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B7FEFCBF-1831-A449-8AFF-6878FCFAB3B7}" xr6:coauthVersionLast="47" xr6:coauthVersionMax="47" xr10:uidLastSave="{00000000-0000-0000-0000-000000000000}"/>
  <bookViews>
    <workbookView xWindow="0" yWindow="88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Dictionary'!$B$7:$R$34</definedName>
    <definedName name="macro_fiscal_1" localSheetId="6">Macro!$J$7:$P$225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Socioeconomic!$J$7:$T$225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128"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09" i="28"/>
  <c r="C109" i="28"/>
  <c r="D109" i="28"/>
  <c r="E109" i="28"/>
  <c r="B61" i="28"/>
  <c r="C61" i="28"/>
  <c r="D61" i="28"/>
  <c r="E61" i="28"/>
  <c r="B250" i="28"/>
  <c r="C250" i="28"/>
  <c r="D250" i="28"/>
  <c r="E250" i="28"/>
  <c r="B75" i="28"/>
  <c r="C75" i="28"/>
  <c r="D75" i="28"/>
  <c r="E75" i="28"/>
  <c r="B47" i="28"/>
  <c r="C47" i="28"/>
  <c r="D47" i="28"/>
  <c r="E47" i="28"/>
  <c r="B179" i="28"/>
  <c r="C179" i="28"/>
  <c r="D179" i="28"/>
  <c r="E179" i="28"/>
  <c r="B78" i="28"/>
  <c r="C78" i="28"/>
  <c r="D78" i="28"/>
  <c r="E78" i="28"/>
  <c r="B166" i="28"/>
  <c r="C166" i="28"/>
  <c r="D166" i="28"/>
  <c r="E166" i="28"/>
  <c r="B74" i="28"/>
  <c r="C74" i="28"/>
  <c r="D74" i="28"/>
  <c r="E74" i="28"/>
  <c r="B120" i="28"/>
  <c r="C120" i="28"/>
  <c r="D120" i="28"/>
  <c r="E120" i="28"/>
  <c r="B131" i="28"/>
  <c r="C131" i="28"/>
  <c r="D131" i="28"/>
  <c r="E131" i="28"/>
  <c r="B259" i="28"/>
  <c r="C259" i="28"/>
  <c r="D259" i="28"/>
  <c r="E259" i="28"/>
  <c r="B258" i="28"/>
  <c r="C258" i="28"/>
  <c r="D258" i="28"/>
  <c r="E258" i="28"/>
  <c r="B241" i="28"/>
  <c r="C241" i="28"/>
  <c r="D241" i="28"/>
  <c r="E241" i="28"/>
  <c r="B252" i="28"/>
  <c r="C252" i="28"/>
  <c r="D252" i="28"/>
  <c r="E252" i="28"/>
  <c r="B88" i="28"/>
  <c r="C88" i="28"/>
  <c r="D88" i="28"/>
  <c r="E88" i="28"/>
  <c r="B65" i="28"/>
  <c r="C65" i="28"/>
  <c r="D65" i="28"/>
  <c r="E65" i="28"/>
  <c r="B91" i="28"/>
  <c r="C91" i="28"/>
  <c r="D91" i="28"/>
  <c r="E91" i="28"/>
  <c r="B170" i="28"/>
  <c r="C170" i="28"/>
  <c r="D170" i="28"/>
  <c r="E170" i="28"/>
  <c r="B129" i="28"/>
  <c r="C129" i="28"/>
  <c r="D129" i="28"/>
  <c r="E129" i="28"/>
  <c r="B77" i="28"/>
  <c r="C77" i="28"/>
  <c r="D77" i="28"/>
  <c r="E77" i="28"/>
  <c r="B130" i="28"/>
  <c r="C130" i="28"/>
  <c r="D130" i="28"/>
  <c r="E130" i="28"/>
  <c r="B167" i="28"/>
  <c r="C167" i="28"/>
  <c r="D167" i="28"/>
  <c r="E167" i="28"/>
  <c r="B253" i="28"/>
  <c r="C253" i="28"/>
  <c r="D253" i="28"/>
  <c r="E253" i="28"/>
  <c r="B169" i="28"/>
  <c r="C169" i="28"/>
  <c r="D169" i="28"/>
  <c r="E169" i="28"/>
  <c r="B92" i="28"/>
  <c r="C92" i="28"/>
  <c r="D92" i="28"/>
  <c r="E92" i="28"/>
  <c r="B89" i="28"/>
  <c r="C89" i="28"/>
  <c r="D89" i="28"/>
  <c r="E89" i="28"/>
  <c r="B255" i="28"/>
  <c r="C255" i="28"/>
  <c r="D255" i="28"/>
  <c r="E255"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238" i="28"/>
  <c r="C238" i="28"/>
  <c r="D238" i="28"/>
  <c r="E238" i="28"/>
  <c r="B87" i="28"/>
  <c r="C87" i="28"/>
  <c r="D87" i="28"/>
  <c r="E87" i="28"/>
  <c r="B60" i="28"/>
  <c r="C60" i="28"/>
  <c r="D60" i="28"/>
  <c r="E60" i="28"/>
  <c r="B208" i="28"/>
  <c r="C208" i="28"/>
  <c r="D208" i="28"/>
  <c r="E208" i="28"/>
  <c r="B239" i="28"/>
  <c r="C239" i="28"/>
  <c r="D239" i="28"/>
  <c r="E239" i="28"/>
  <c r="B148" i="28"/>
  <c r="C148" i="28"/>
  <c r="D148" i="28"/>
  <c r="E148" i="28"/>
  <c r="B149" i="28"/>
  <c r="C149" i="28"/>
  <c r="D149" i="28"/>
  <c r="E149" i="28"/>
  <c r="B240" i="28"/>
  <c r="C240" i="28"/>
  <c r="D240" i="28"/>
  <c r="E240" i="28"/>
  <c r="B242" i="28"/>
  <c r="C242" i="28"/>
  <c r="D242" i="28"/>
  <c r="E242" i="28"/>
  <c r="B45" i="28"/>
  <c r="C45" i="28"/>
  <c r="D45" i="28"/>
  <c r="E45" i="28"/>
  <c r="B113" i="28"/>
  <c r="C113" i="28"/>
  <c r="D113" i="28"/>
  <c r="E113" i="28"/>
  <c r="B245" i="28"/>
  <c r="C245" i="28"/>
  <c r="D245" i="28"/>
  <c r="E245" i="28"/>
  <c r="B249" i="28"/>
  <c r="C249" i="28"/>
  <c r="D249" i="28"/>
  <c r="E249" i="28"/>
  <c r="B114" i="28"/>
  <c r="C114" i="28"/>
  <c r="D114" i="28"/>
  <c r="E114" i="28"/>
  <c r="B105" i="28"/>
  <c r="C105" i="28"/>
  <c r="D105" i="28"/>
  <c r="E105" i="28"/>
  <c r="B127" i="28"/>
  <c r="C127" i="28"/>
  <c r="D127" i="28"/>
  <c r="E127" i="28"/>
  <c r="B44" i="28"/>
  <c r="C44" i="28"/>
  <c r="D44" i="28"/>
  <c r="E44" i="28"/>
  <c r="B243" i="28"/>
  <c r="C243" i="28"/>
  <c r="D243" i="28"/>
  <c r="E243" i="28"/>
  <c r="B64" i="28"/>
  <c r="C64" i="28"/>
  <c r="D64" i="28"/>
  <c r="E64" i="28"/>
  <c r="B150" i="28"/>
  <c r="C150" i="28"/>
  <c r="D150" i="28"/>
  <c r="E150" i="28"/>
  <c r="B95" i="28"/>
  <c r="C95" i="28"/>
  <c r="D95" i="28"/>
  <c r="E95" i="28"/>
  <c r="B247" i="28"/>
  <c r="C247" i="28"/>
  <c r="D247" i="28"/>
  <c r="E247" i="28"/>
  <c r="B248" i="28"/>
  <c r="C248" i="28"/>
  <c r="D248" i="28"/>
  <c r="E248" i="28"/>
  <c r="B151" i="28"/>
  <c r="C151" i="28"/>
  <c r="D151" i="28"/>
  <c r="E151" i="28"/>
  <c r="B182" i="28"/>
  <c r="C182" i="28"/>
  <c r="D182" i="28"/>
  <c r="E182" i="28"/>
  <c r="B246" i="28"/>
  <c r="C246" i="28"/>
  <c r="D246" i="28"/>
  <c r="E246" i="28"/>
  <c r="B244" i="28"/>
  <c r="C244" i="28"/>
  <c r="D244" i="28"/>
  <c r="E244" i="28"/>
  <c r="B48" i="28"/>
  <c r="C48" i="28"/>
  <c r="D48" i="28"/>
  <c r="E48" i="28"/>
  <c r="B254" i="28"/>
  <c r="C254" i="28"/>
  <c r="D254" i="28"/>
  <c r="E254" i="28"/>
  <c r="B52" i="28"/>
  <c r="C52" i="28"/>
  <c r="D52" i="28"/>
  <c r="E52" i="28"/>
  <c r="B168" i="28"/>
  <c r="C168" i="28"/>
  <c r="D168" i="28"/>
  <c r="E168" i="28"/>
  <c r="B235" i="28"/>
  <c r="C235" i="28"/>
  <c r="D235" i="28"/>
  <c r="E235" i="28"/>
  <c r="B43" i="28"/>
  <c r="C43" i="28"/>
  <c r="D43" i="28"/>
  <c r="E43" i="28"/>
  <c r="B163" i="28"/>
  <c r="C163" i="28"/>
  <c r="D163" i="28"/>
  <c r="E163" i="28"/>
  <c r="B112" i="28"/>
  <c r="C112" i="28"/>
  <c r="D112" i="28"/>
  <c r="E112" i="28"/>
  <c r="B93" i="28"/>
  <c r="C93" i="28"/>
  <c r="D93" i="28"/>
  <c r="E93" i="28"/>
  <c r="B236" i="28"/>
  <c r="C236" i="28"/>
  <c r="D236" i="28"/>
  <c r="E236" i="28"/>
  <c r="B76" i="28"/>
  <c r="C76" i="28"/>
  <c r="D76" i="28"/>
  <c r="E76" i="28"/>
  <c r="B237" i="28"/>
  <c r="C237" i="28"/>
  <c r="D237" i="28"/>
  <c r="E237" i="28"/>
  <c r="B126" i="28"/>
  <c r="C126" i="28"/>
  <c r="D126" i="28"/>
  <c r="E126" i="28"/>
  <c r="B73" i="28"/>
  <c r="C73" i="28"/>
  <c r="D73" i="28"/>
  <c r="E73" i="28"/>
  <c r="B152" i="28"/>
  <c r="C152" i="28"/>
  <c r="D152" i="28"/>
  <c r="E152" i="28"/>
  <c r="B138" i="28"/>
  <c r="C138" i="28"/>
  <c r="D138" i="28"/>
  <c r="E138" i="28"/>
  <c r="B189" i="28"/>
  <c r="C189" i="28"/>
  <c r="D189" i="28"/>
  <c r="E189" i="28"/>
  <c r="B137" i="28"/>
  <c r="C137" i="28"/>
  <c r="D137" i="28"/>
  <c r="E137" i="28"/>
  <c r="B46" i="28"/>
  <c r="C46" i="28"/>
  <c r="D46" i="28"/>
  <c r="E46" i="28"/>
  <c r="B191" i="28"/>
  <c r="C191" i="28"/>
  <c r="D191" i="28"/>
  <c r="E191" i="28"/>
  <c r="B155" i="28"/>
  <c r="C155" i="28"/>
  <c r="D155" i="28"/>
  <c r="E155" i="28"/>
  <c r="B57" i="28"/>
  <c r="C57" i="28"/>
  <c r="D57" i="28"/>
  <c r="E57" i="28"/>
  <c r="B55" i="28"/>
  <c r="C55" i="28"/>
  <c r="D55" i="28"/>
  <c r="E55" i="28"/>
  <c r="B195" i="28"/>
  <c r="C195" i="28"/>
  <c r="D195" i="28"/>
  <c r="E195" i="28"/>
  <c r="B139" i="28"/>
  <c r="C139" i="28"/>
  <c r="D139" i="28"/>
  <c r="E139" i="28"/>
  <c r="B190" i="28"/>
  <c r="C190" i="28"/>
  <c r="D190" i="28"/>
  <c r="E190" i="28"/>
  <c r="B193" i="28"/>
  <c r="C193" i="28"/>
  <c r="D193" i="28"/>
  <c r="E193" i="28"/>
  <c r="B154" i="28"/>
  <c r="C154" i="28"/>
  <c r="D154" i="28"/>
  <c r="E154" i="28"/>
  <c r="B133" i="28"/>
  <c r="C133" i="28"/>
  <c r="D133" i="28"/>
  <c r="E133" i="28"/>
  <c r="B192" i="28"/>
  <c r="C192" i="28"/>
  <c r="D192" i="28"/>
  <c r="E192" i="28"/>
  <c r="B70" i="28"/>
  <c r="C70" i="28"/>
  <c r="D70" i="28"/>
  <c r="E70" i="28"/>
  <c r="B97" i="28"/>
  <c r="C97" i="28"/>
  <c r="D97" i="28"/>
  <c r="E97" i="28"/>
  <c r="B153" i="28"/>
  <c r="C153" i="28"/>
  <c r="D153" i="28"/>
  <c r="E153" i="28"/>
  <c r="B180" i="28"/>
  <c r="C180" i="28"/>
  <c r="D180" i="28"/>
  <c r="E180" i="28"/>
  <c r="B140" i="28"/>
  <c r="C140" i="28"/>
  <c r="D140" i="28"/>
  <c r="E140" i="28"/>
  <c r="B194" i="28"/>
  <c r="C194" i="28"/>
  <c r="D194" i="28"/>
  <c r="E194" i="28"/>
  <c r="B81" i="28"/>
  <c r="C81" i="28"/>
  <c r="D81" i="28"/>
  <c r="E81" i="28"/>
  <c r="B197" i="28"/>
  <c r="C197" i="28"/>
  <c r="D197" i="28"/>
  <c r="E197" i="28"/>
  <c r="B251" i="28"/>
  <c r="C251" i="28"/>
  <c r="D251" i="28"/>
  <c r="E251" i="28"/>
  <c r="B199" i="28"/>
  <c r="C199" i="28"/>
  <c r="D199" i="28"/>
  <c r="E199" i="28"/>
  <c r="B99" i="28"/>
  <c r="C99" i="28"/>
  <c r="D99" i="28"/>
  <c r="E99" i="28"/>
  <c r="B200" i="28"/>
  <c r="C200" i="28"/>
  <c r="D200" i="28"/>
  <c r="E200" i="28"/>
  <c r="B103" i="28"/>
  <c r="C103" i="28"/>
  <c r="D103" i="28"/>
  <c r="E103" i="28"/>
  <c r="B79" i="28"/>
  <c r="C79" i="28"/>
  <c r="D79" i="28"/>
  <c r="E79" i="28"/>
  <c r="B62" i="28"/>
  <c r="C62" i="28"/>
  <c r="D62" i="28"/>
  <c r="E62" i="28"/>
  <c r="B102" i="28"/>
  <c r="C102" i="28"/>
  <c r="D102" i="28"/>
  <c r="E102" i="28"/>
  <c r="B100" i="28"/>
  <c r="C100" i="28"/>
  <c r="D100" i="28"/>
  <c r="E100" i="28"/>
  <c r="B101" i="28"/>
  <c r="C101" i="28"/>
  <c r="D101" i="28"/>
  <c r="E101" i="28"/>
  <c r="B196" i="28"/>
  <c r="C196" i="28"/>
  <c r="D196" i="28"/>
  <c r="E196" i="28"/>
  <c r="B181" i="28"/>
  <c r="C181" i="28"/>
  <c r="D181" i="28"/>
  <c r="E181" i="28"/>
  <c r="B104" i="28"/>
  <c r="C104" i="28"/>
  <c r="D104" i="28"/>
  <c r="E104" i="28"/>
  <c r="B202" i="28"/>
  <c r="C202" i="28"/>
  <c r="D202" i="28"/>
  <c r="E202" i="28"/>
  <c r="B198" i="28"/>
  <c r="C198" i="28"/>
  <c r="D198" i="28"/>
  <c r="E198" i="28"/>
  <c r="B156" i="28"/>
  <c r="C156" i="28"/>
  <c r="D156" i="28"/>
  <c r="E156" i="28"/>
  <c r="B203" i="28"/>
  <c r="C203" i="28"/>
  <c r="D203" i="28"/>
  <c r="E203" i="28"/>
  <c r="B141" i="28"/>
  <c r="C141" i="28"/>
  <c r="D141" i="28"/>
  <c r="E141" i="28"/>
  <c r="B82" i="28"/>
  <c r="C82" i="28"/>
  <c r="D82" i="28"/>
  <c r="E82" i="28"/>
  <c r="B157" i="28"/>
  <c r="C157" i="28"/>
  <c r="D157" i="28"/>
  <c r="E157" i="28"/>
  <c r="B204" i="28"/>
  <c r="C204" i="28"/>
  <c r="D204" i="28"/>
  <c r="E204" i="28"/>
  <c r="B171" i="28"/>
  <c r="C171" i="28"/>
  <c r="D171" i="28"/>
  <c r="E171" i="28"/>
  <c r="B115" i="28"/>
  <c r="C115" i="28"/>
  <c r="D115" i="28"/>
  <c r="E115" i="28"/>
  <c r="B172" i="28"/>
  <c r="C172" i="28"/>
  <c r="D172" i="28"/>
  <c r="E172" i="28"/>
  <c r="B66" i="28"/>
  <c r="C66" i="28"/>
  <c r="D66" i="28"/>
  <c r="E66" i="28"/>
  <c r="B106" i="28"/>
  <c r="C106" i="28"/>
  <c r="D106" i="28"/>
  <c r="E106" i="28"/>
  <c r="B117" i="28"/>
  <c r="C117" i="28"/>
  <c r="D117" i="28"/>
  <c r="E117" i="28"/>
  <c r="B205" i="28"/>
  <c r="C205" i="28"/>
  <c r="D205" i="28"/>
  <c r="E205" i="28"/>
  <c r="B63" i="28"/>
  <c r="C63" i="28"/>
  <c r="D63" i="28"/>
  <c r="E63" i="28"/>
  <c r="B207" i="28"/>
  <c r="C207" i="28"/>
  <c r="D207" i="28"/>
  <c r="E207" i="28"/>
  <c r="B173" i="28"/>
  <c r="C173" i="28"/>
  <c r="D173" i="28"/>
  <c r="E173" i="28"/>
  <c r="B158" i="28"/>
  <c r="C158" i="28"/>
  <c r="D158" i="28"/>
  <c r="E158" i="28"/>
  <c r="B206" i="28"/>
  <c r="C206" i="28"/>
  <c r="D206" i="28"/>
  <c r="E206" i="28"/>
  <c r="B184" i="28"/>
  <c r="C184" i="28"/>
  <c r="D184" i="28"/>
  <c r="E184" i="28"/>
  <c r="B135" i="28"/>
  <c r="C135" i="28"/>
  <c r="D135" i="28"/>
  <c r="E135" i="28"/>
  <c r="B257" i="28"/>
  <c r="C257" i="28"/>
  <c r="D257" i="28"/>
  <c r="E257" i="28"/>
  <c r="B209" i="28"/>
  <c r="C209" i="28"/>
  <c r="D209" i="28"/>
  <c r="E209" i="28"/>
  <c r="B83" i="28"/>
  <c r="C83" i="28"/>
  <c r="D83" i="28"/>
  <c r="E83" i="28"/>
  <c r="B174" i="28"/>
  <c r="C174" i="28"/>
  <c r="D174" i="28"/>
  <c r="E174" i="28"/>
  <c r="B68" i="28"/>
  <c r="C68" i="28"/>
  <c r="D68" i="28"/>
  <c r="E68" i="28"/>
  <c r="B72" i="28"/>
  <c r="C72" i="28"/>
  <c r="D72" i="28"/>
  <c r="E72" i="28"/>
  <c r="B107" i="28"/>
  <c r="C107" i="28"/>
  <c r="D107" i="28"/>
  <c r="E107" i="28"/>
  <c r="B134" i="28"/>
  <c r="C134" i="28"/>
  <c r="D134" i="28"/>
  <c r="E134" i="28"/>
  <c r="B121" i="28"/>
  <c r="C121" i="28"/>
  <c r="D121" i="28"/>
  <c r="E121" i="28"/>
  <c r="B159" i="28"/>
  <c r="C159" i="28"/>
  <c r="D159" i="28"/>
  <c r="E159" i="28"/>
  <c r="B210" i="28"/>
  <c r="C210" i="28"/>
  <c r="D210" i="28"/>
  <c r="E210" i="28"/>
  <c r="B84" i="28"/>
  <c r="C84" i="28"/>
  <c r="D84" i="28"/>
  <c r="E84" i="28"/>
  <c r="B122" i="28"/>
  <c r="C122" i="28"/>
  <c r="D122" i="28"/>
  <c r="E122" i="28"/>
  <c r="B108" i="28"/>
  <c r="C108" i="28"/>
  <c r="D108" i="28"/>
  <c r="E108" i="28"/>
  <c r="B211" i="28"/>
  <c r="C211" i="28"/>
  <c r="D211" i="28"/>
  <c r="E211" i="28"/>
  <c r="B160" i="28"/>
  <c r="C160" i="28"/>
  <c r="D160" i="28"/>
  <c r="E160" i="28"/>
  <c r="B201" i="28"/>
  <c r="C201" i="28"/>
  <c r="D201" i="28"/>
  <c r="E201" i="28"/>
  <c r="B49" i="28"/>
  <c r="C49" i="28"/>
  <c r="D49" i="28"/>
  <c r="E49" i="28"/>
  <c r="B212" i="28"/>
  <c r="C212" i="28"/>
  <c r="D212" i="28"/>
  <c r="E212" i="28"/>
  <c r="B161" i="28"/>
  <c r="C161" i="28"/>
  <c r="D161" i="28"/>
  <c r="E161" i="28"/>
  <c r="B215" i="28"/>
  <c r="C215" i="28"/>
  <c r="D215" i="28"/>
  <c r="E215" i="28"/>
  <c r="B175" i="28"/>
  <c r="C175" i="28"/>
  <c r="D175" i="28"/>
  <c r="E175" i="28"/>
  <c r="B214" i="28"/>
  <c r="C214" i="28"/>
  <c r="D214" i="28"/>
  <c r="E214" i="28"/>
  <c r="B69" i="28"/>
  <c r="C69" i="28"/>
  <c r="D69" i="28"/>
  <c r="E69" i="28"/>
  <c r="B142" i="28"/>
  <c r="C142" i="28"/>
  <c r="D142" i="28"/>
  <c r="E142" i="28"/>
  <c r="B213" i="28"/>
  <c r="C213" i="28"/>
  <c r="D213" i="28"/>
  <c r="E213" i="28"/>
  <c r="B143" i="28"/>
  <c r="C143" i="28"/>
  <c r="D143" i="28"/>
  <c r="E143" i="28"/>
  <c r="B123" i="28"/>
  <c r="C123" i="28"/>
  <c r="D123" i="28"/>
  <c r="E123" i="28"/>
  <c r="B216" i="28"/>
  <c r="C216" i="28"/>
  <c r="D216" i="28"/>
  <c r="E216" i="28"/>
  <c r="B218" i="28"/>
  <c r="C218" i="28"/>
  <c r="D218" i="28"/>
  <c r="E218" i="28"/>
  <c r="B217" i="28"/>
  <c r="C217" i="28"/>
  <c r="D217" i="28"/>
  <c r="E217" i="28"/>
  <c r="B124" i="28"/>
  <c r="C124" i="28"/>
  <c r="D124" i="28"/>
  <c r="E124" i="28"/>
  <c r="B67" i="28"/>
  <c r="C67" i="28"/>
  <c r="D67" i="28"/>
  <c r="E67" i="28"/>
  <c r="B85" i="28"/>
  <c r="C85" i="28"/>
  <c r="D85" i="28"/>
  <c r="E85" i="28"/>
  <c r="B98" i="28"/>
  <c r="C98" i="28"/>
  <c r="D98" i="28"/>
  <c r="E98" i="28"/>
  <c r="B219" i="28"/>
  <c r="C219" i="28"/>
  <c r="D219" i="28"/>
  <c r="E219" i="28"/>
  <c r="B164" i="28"/>
  <c r="C164" i="28"/>
  <c r="D164" i="28"/>
  <c r="E164" i="28"/>
  <c r="B220" i="28"/>
  <c r="C220" i="28"/>
  <c r="D220" i="28"/>
  <c r="E220" i="28"/>
  <c r="B183" i="28"/>
  <c r="C183" i="28"/>
  <c r="D183" i="28"/>
  <c r="E183" i="28"/>
  <c r="B90" i="28"/>
  <c r="C90" i="28"/>
  <c r="D90" i="28"/>
  <c r="E90" i="28"/>
  <c r="B58" i="28"/>
  <c r="C58" i="28"/>
  <c r="D58" i="28"/>
  <c r="E58" i="28"/>
  <c r="B116" i="28"/>
  <c r="C116" i="28"/>
  <c r="D116" i="28"/>
  <c r="E116" i="28"/>
  <c r="B136" i="28"/>
  <c r="C136" i="28"/>
  <c r="D136" i="28"/>
  <c r="E136" i="28"/>
  <c r="B165" i="28"/>
  <c r="C165" i="28"/>
  <c r="D165" i="28"/>
  <c r="E165" i="28"/>
  <c r="B222" i="28"/>
  <c r="C222" i="28"/>
  <c r="D222" i="28"/>
  <c r="E222" i="28"/>
  <c r="B94" i="28"/>
  <c r="C94" i="28"/>
  <c r="D94" i="28"/>
  <c r="E94" i="28"/>
  <c r="B144" i="28"/>
  <c r="C144" i="28"/>
  <c r="D144" i="28"/>
  <c r="E144" i="28"/>
  <c r="B223" i="28"/>
  <c r="C223" i="28"/>
  <c r="D223" i="28"/>
  <c r="E223" i="28"/>
  <c r="B224" i="28"/>
  <c r="C224" i="28"/>
  <c r="D224" i="28"/>
  <c r="E224" i="28"/>
  <c r="B221" i="28"/>
  <c r="C221" i="28"/>
  <c r="D221" i="28"/>
  <c r="E221" i="28"/>
  <c r="B225" i="28"/>
  <c r="C225" i="28"/>
  <c r="D225" i="28"/>
  <c r="E225" i="28"/>
  <c r="B128" i="28"/>
  <c r="C128" i="28"/>
  <c r="D128" i="28"/>
  <c r="E128" i="28"/>
  <c r="B86" i="28"/>
  <c r="C86" i="28"/>
  <c r="D86" i="28"/>
  <c r="E86" i="28"/>
  <c r="B229" i="28"/>
  <c r="C229" i="28"/>
  <c r="D229" i="28"/>
  <c r="E229" i="28"/>
  <c r="B228" i="28"/>
  <c r="C228" i="28"/>
  <c r="D228" i="28"/>
  <c r="E228" i="28"/>
  <c r="B80" i="28"/>
  <c r="C80" i="28"/>
  <c r="D80" i="28"/>
  <c r="E80" i="28"/>
  <c r="B110" i="28"/>
  <c r="C110" i="28"/>
  <c r="D110" i="28"/>
  <c r="E110" i="28"/>
  <c r="B177" i="28"/>
  <c r="C177" i="28"/>
  <c r="D177" i="28"/>
  <c r="E177" i="28"/>
  <c r="B176" i="28"/>
  <c r="C176" i="28"/>
  <c r="D176" i="28"/>
  <c r="E176" i="28"/>
  <c r="B233" i="28"/>
  <c r="C233" i="28"/>
  <c r="D233" i="28"/>
  <c r="E233" i="28"/>
  <c r="B50" i="28"/>
  <c r="C50" i="28"/>
  <c r="D50" i="28"/>
  <c r="E50" i="28"/>
  <c r="B227" i="28"/>
  <c r="C227" i="28"/>
  <c r="D227" i="28"/>
  <c r="E227" i="28"/>
  <c r="B54" i="28"/>
  <c r="C54" i="28"/>
  <c r="D54" i="28"/>
  <c r="E54" i="28"/>
  <c r="B146" i="28"/>
  <c r="C146" i="28"/>
  <c r="D146" i="28"/>
  <c r="E146" i="28"/>
  <c r="B185" i="28"/>
  <c r="C185" i="28"/>
  <c r="D185" i="28"/>
  <c r="E185" i="28"/>
  <c r="B125" i="28"/>
  <c r="C125" i="28"/>
  <c r="D125" i="28"/>
  <c r="E125" i="28"/>
  <c r="B59" i="28"/>
  <c r="C59" i="28"/>
  <c r="D59" i="28"/>
  <c r="E59" i="28"/>
  <c r="B162" i="28"/>
  <c r="C162" i="28"/>
  <c r="D162" i="28"/>
  <c r="E162" i="28"/>
  <c r="B145" i="28"/>
  <c r="C145" i="28"/>
  <c r="D145" i="28"/>
  <c r="E145" i="28"/>
  <c r="B51" i="28"/>
  <c r="C51" i="28"/>
  <c r="D51" i="28"/>
  <c r="E51" i="28"/>
  <c r="B226" i="28"/>
  <c r="C226" i="28"/>
  <c r="D226" i="28"/>
  <c r="E226" i="28"/>
  <c r="B111" i="28"/>
  <c r="C111" i="28"/>
  <c r="D111" i="28"/>
  <c r="E111" i="28"/>
  <c r="B178" i="28"/>
  <c r="C178" i="28"/>
  <c r="D178" i="28"/>
  <c r="E178" i="28"/>
  <c r="B53" i="28"/>
  <c r="C53" i="28"/>
  <c r="D53" i="28"/>
  <c r="E53" i="28"/>
  <c r="B42" i="28"/>
  <c r="C42" i="28"/>
  <c r="D42" i="28"/>
  <c r="E42" i="28"/>
  <c r="B147" i="28"/>
  <c r="C147" i="28"/>
  <c r="D147" i="28"/>
  <c r="E147" i="28"/>
  <c r="B231" i="28"/>
  <c r="C231" i="28"/>
  <c r="D231" i="28"/>
  <c r="E231" i="28"/>
  <c r="B234" i="28"/>
  <c r="C234" i="28"/>
  <c r="D234" i="28"/>
  <c r="E234" i="28"/>
  <c r="B132" i="28"/>
  <c r="C132" i="28"/>
  <c r="D132" i="28"/>
  <c r="E132" i="28"/>
  <c r="B230" i="28"/>
  <c r="C230" i="28"/>
  <c r="D230" i="28"/>
  <c r="E230" i="28"/>
  <c r="B232" i="28"/>
  <c r="C232" i="28"/>
  <c r="D232" i="28"/>
  <c r="E232"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3" i="17" l="1"/>
  <c r="P3" i="17"/>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6" i="17" l="1"/>
  <c r="G202" i="17"/>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1" i="28"/>
  <c r="C71" i="28"/>
  <c r="D71" i="28"/>
  <c r="E71" i="28"/>
  <c r="B56" i="28"/>
  <c r="C56" i="28"/>
  <c r="D56" i="28"/>
  <c r="E56" i="28"/>
  <c r="B186" i="28"/>
  <c r="C186" i="28"/>
  <c r="D186" i="28"/>
  <c r="E186" i="28"/>
  <c r="B187" i="28"/>
  <c r="C187" i="28"/>
  <c r="D187" i="28"/>
  <c r="E187" i="28"/>
  <c r="B256" i="28"/>
  <c r="C256" i="28"/>
  <c r="D256" i="28"/>
  <c r="E256" i="28"/>
  <c r="B96" i="28"/>
  <c r="C96" i="28"/>
  <c r="D96" i="28"/>
  <c r="E96" i="28"/>
  <c r="B188" i="28"/>
  <c r="C188" i="28"/>
  <c r="D188" i="28"/>
  <c r="E188" i="28"/>
  <c r="B118" i="28"/>
  <c r="C118" i="28"/>
  <c r="D118" i="28"/>
  <c r="E118" i="28"/>
  <c r="E119" i="28"/>
  <c r="D119" i="28"/>
  <c r="C119" i="28"/>
  <c r="B119"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241" i="28" s="1"/>
  <c r="F12" i="1"/>
  <c r="F16" i="1"/>
  <c r="F74" i="28" s="1"/>
  <c r="F9" i="1"/>
  <c r="F75" i="28" s="1"/>
  <c r="F13" i="1"/>
  <c r="F131" i="28" s="1"/>
  <c r="F17" i="1"/>
  <c r="F20" i="1"/>
  <c r="F24" i="1"/>
  <c r="F10" i="1"/>
  <c r="F109" i="28" s="1"/>
  <c r="F14" i="1"/>
  <c r="F21" i="1"/>
  <c r="F25" i="1"/>
  <c r="F170" i="28" s="1"/>
  <c r="F29" i="1"/>
  <c r="F255" i="28" s="1"/>
  <c r="F33" i="1"/>
  <c r="F129" i="28" s="1"/>
  <c r="F37" i="1"/>
  <c r="F26" i="1"/>
  <c r="F18" i="1"/>
  <c r="F78" i="28" s="1"/>
  <c r="F19" i="1"/>
  <c r="F22" i="1"/>
  <c r="F27" i="1"/>
  <c r="F28" i="1"/>
  <c r="F30" i="1"/>
  <c r="F92" i="28" s="1"/>
  <c r="F36" i="1"/>
  <c r="F39" i="1"/>
  <c r="F41" i="1"/>
  <c r="F45" i="1"/>
  <c r="F49" i="1"/>
  <c r="F34" i="1"/>
  <c r="F23" i="1"/>
  <c r="F91" i="28" s="1"/>
  <c r="F31" i="1"/>
  <c r="F38" i="1"/>
  <c r="F32" i="1"/>
  <c r="F77" i="28" s="1"/>
  <c r="F35" i="1"/>
  <c r="F169"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228" i="28" s="1"/>
  <c r="F132" i="1"/>
  <c r="F176"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165" i="28" s="1"/>
  <c r="F120" i="1"/>
  <c r="F151" i="1"/>
  <c r="F157" i="1"/>
  <c r="F167" i="1"/>
  <c r="F60" i="28" s="1"/>
  <c r="F179" i="1"/>
  <c r="F183" i="1"/>
  <c r="F187" i="1"/>
  <c r="F191" i="1"/>
  <c r="F195" i="1"/>
  <c r="F182" i="1"/>
  <c r="F186" i="1"/>
  <c r="F247" i="28" s="1"/>
  <c r="F190" i="1"/>
  <c r="F175" i="1"/>
  <c r="F176" i="1"/>
  <c r="F180" i="1"/>
  <c r="F184" i="1"/>
  <c r="F188" i="1"/>
  <c r="F192" i="1"/>
  <c r="F194" i="1"/>
  <c r="F181" i="1"/>
  <c r="F185" i="1"/>
  <c r="F189" i="1"/>
  <c r="F193" i="1"/>
  <c r="F160" i="1"/>
  <c r="F173" i="1"/>
  <c r="F242" i="28" s="1"/>
  <c r="B8" i="19" a="1"/>
  <c r="B8" i="19" s="1"/>
  <c r="B8" i="14" a="1"/>
  <c r="B8" i="14" s="1"/>
  <c r="F6" i="1"/>
  <c r="F120" i="28" s="1"/>
  <c r="B8" i="2" a="1"/>
  <c r="B8" i="2" s="1"/>
  <c r="F233" i="28" l="1"/>
  <c r="F49" i="28"/>
  <c r="F167" i="28"/>
  <c r="F179" i="28"/>
  <c r="F258" i="28"/>
  <c r="F245" i="28"/>
  <c r="F239" i="28"/>
  <c r="F250" i="28"/>
  <c r="F130" i="28"/>
  <c r="F89" i="28"/>
  <c r="F252" i="28"/>
  <c r="F253" i="28"/>
  <c r="F259" i="28"/>
  <c r="F47" i="28"/>
  <c r="F134" i="28"/>
  <c r="F88" i="28"/>
  <c r="F149" i="28"/>
  <c r="F53" i="28"/>
  <c r="F65" i="28"/>
  <c r="F61" i="28"/>
  <c r="F166" i="28"/>
  <c r="F58" i="28"/>
  <c r="F257" i="28"/>
  <c r="F243" i="28"/>
  <c r="F212" i="28"/>
  <c r="F211" i="28"/>
  <c r="F113" i="28"/>
  <c r="F148" i="28"/>
  <c r="F127" i="28"/>
  <c r="F238" i="28"/>
  <c r="F216" i="28"/>
  <c r="F249" i="28"/>
  <c r="F94" i="28"/>
  <c r="F164" i="28"/>
  <c r="F66" i="28"/>
  <c r="F151" i="28"/>
  <c r="F162" i="28"/>
  <c r="F73" i="28"/>
  <c r="F45" i="28"/>
  <c r="F236" i="28"/>
  <c r="F44" i="28"/>
  <c r="F150" i="28"/>
  <c r="F43" i="28"/>
  <c r="F76" i="28"/>
  <c r="F232" i="28"/>
  <c r="F214" i="28"/>
  <c r="F205" i="28"/>
  <c r="F172" i="28"/>
  <c r="F83" i="28"/>
  <c r="F171" i="28"/>
  <c r="F140" i="28"/>
  <c r="F95" i="28"/>
  <c r="F105" i="28"/>
  <c r="F220" i="28"/>
  <c r="F217" i="28"/>
  <c r="F203" i="28"/>
  <c r="F63" i="28"/>
  <c r="F135" i="28"/>
  <c r="F199" i="28"/>
  <c r="F106" i="28"/>
  <c r="F103" i="28"/>
  <c r="F46" i="28"/>
  <c r="F96" i="28"/>
  <c r="F52" i="28"/>
  <c r="F235" i="28"/>
  <c r="F125" i="28"/>
  <c r="F93" i="28"/>
  <c r="F227" i="28"/>
  <c r="F183" i="28"/>
  <c r="F237" i="28"/>
  <c r="F126" i="28"/>
  <c r="F132" i="28"/>
  <c r="F54" i="28"/>
  <c r="F136" i="28"/>
  <c r="F177" i="28"/>
  <c r="F219" i="28"/>
  <c r="F112" i="28"/>
  <c r="F145" i="28"/>
  <c r="F246" i="28"/>
  <c r="F154" i="28"/>
  <c r="F111" i="28"/>
  <c r="F110" i="28"/>
  <c r="F224" i="28"/>
  <c r="F202" i="28"/>
  <c r="F168" i="28"/>
  <c r="F225" i="28"/>
  <c r="F143" i="28"/>
  <c r="F222" i="28"/>
  <c r="F117" i="28"/>
  <c r="F82" i="28"/>
  <c r="F192" i="28"/>
  <c r="F153" i="28"/>
  <c r="F189" i="28"/>
  <c r="F144" i="28"/>
  <c r="F244" i="28"/>
  <c r="F208" i="28"/>
  <c r="F229" i="28"/>
  <c r="F90" i="28"/>
  <c r="F51" i="28"/>
  <c r="F128" i="28"/>
  <c r="F124" i="28"/>
  <c r="F185" i="28"/>
  <c r="F223" i="28"/>
  <c r="F142" i="28"/>
  <c r="F102" i="28"/>
  <c r="F215" i="28"/>
  <c r="F204" i="28"/>
  <c r="F158" i="28"/>
  <c r="F68" i="28"/>
  <c r="F69" i="28"/>
  <c r="F101" i="28"/>
  <c r="F198" i="28"/>
  <c r="F55" i="28"/>
  <c r="F99" i="28"/>
  <c r="F137" i="28"/>
  <c r="F133" i="28"/>
  <c r="F187" i="28"/>
  <c r="F188" i="28"/>
  <c r="F254" i="28"/>
  <c r="F248" i="28"/>
  <c r="F163" i="28"/>
  <c r="F240" i="28"/>
  <c r="F230" i="28"/>
  <c r="F226" i="28"/>
  <c r="F175" i="28"/>
  <c r="F87" i="28"/>
  <c r="F231" i="28"/>
  <c r="F50" i="28"/>
  <c r="F116" i="28"/>
  <c r="F85" i="28"/>
  <c r="F86" i="28"/>
  <c r="F159" i="28"/>
  <c r="F209" i="28"/>
  <c r="F161" i="28"/>
  <c r="F157" i="28"/>
  <c r="F200" i="28"/>
  <c r="F100" i="28"/>
  <c r="F184" i="28"/>
  <c r="F97" i="28"/>
  <c r="F180" i="28"/>
  <c r="F251" i="28"/>
  <c r="F193" i="28"/>
  <c r="F190" i="28"/>
  <c r="F139" i="28"/>
  <c r="F195" i="28"/>
  <c r="F152" i="28"/>
  <c r="F182" i="28"/>
  <c r="F64" i="28"/>
  <c r="F234" i="28"/>
  <c r="F80" i="28"/>
  <c r="F147" i="28"/>
  <c r="F59" i="28"/>
  <c r="F221" i="28"/>
  <c r="F178" i="28"/>
  <c r="F98" i="28"/>
  <c r="F174" i="28"/>
  <c r="F67" i="28"/>
  <c r="F72" i="28"/>
  <c r="F173" i="28"/>
  <c r="F160" i="28"/>
  <c r="F206" i="28"/>
  <c r="F115" i="28"/>
  <c r="F79" i="28"/>
  <c r="F207" i="28"/>
  <c r="F197" i="28"/>
  <c r="F196" i="28"/>
  <c r="F194" i="28"/>
  <c r="F81" i="28"/>
  <c r="F155" i="28"/>
  <c r="F191" i="28"/>
  <c r="F138" i="28"/>
  <c r="F256" i="28"/>
  <c r="F122" i="28"/>
  <c r="F107" i="28"/>
  <c r="F121" i="28"/>
  <c r="F84" i="28"/>
  <c r="F104" i="28"/>
  <c r="F70" i="28"/>
  <c r="F62" i="28"/>
  <c r="F118" i="28"/>
  <c r="F48" i="28"/>
  <c r="F210" i="28"/>
  <c r="F181" i="28"/>
  <c r="F213" i="28"/>
  <c r="F114" i="28"/>
  <c r="F146" i="28"/>
  <c r="F42" i="28"/>
  <c r="F108" i="28"/>
  <c r="F201" i="28"/>
  <c r="F141" i="28"/>
  <c r="F218" i="28"/>
  <c r="F156" i="28"/>
  <c r="F57" i="28"/>
  <c r="F123" i="28"/>
  <c r="F56" i="28"/>
  <c r="F71" i="28"/>
  <c r="F186" i="28"/>
  <c r="F119"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H24" i="16" a="1"/>
  <c r="H24" i="16" s="1"/>
  <c r="H96" i="16" a="1"/>
  <c r="H96" i="16" s="1"/>
  <c r="H77" i="16" a="1"/>
  <c r="H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95" i="18" l="1"/>
  <c r="G77" i="16"/>
  <c r="G201" i="2"/>
  <c r="G59" i="14"/>
  <c r="G141" i="18"/>
  <c r="G97" i="17"/>
  <c r="G49" i="17"/>
  <c r="G146" i="17"/>
  <c r="G132" i="2"/>
  <c r="G71" i="17"/>
  <c r="T69" i="1" s="1"/>
  <c r="G44" i="17"/>
  <c r="G175" i="17"/>
  <c r="T173" i="1" s="1"/>
  <c r="G10" i="17"/>
  <c r="G45" i="17"/>
  <c r="G207" i="17"/>
  <c r="G160" i="17"/>
  <c r="T158" i="1" s="1"/>
  <c r="G218" i="17"/>
  <c r="T216" i="1" s="1"/>
  <c r="G198" i="17"/>
  <c r="G95" i="17"/>
  <c r="T93" i="1" s="1"/>
  <c r="G133" i="17"/>
  <c r="G223" i="17"/>
  <c r="T221" i="1" s="1"/>
  <c r="G31" i="16"/>
  <c r="G118" i="14"/>
  <c r="S116" i="1" s="1"/>
  <c r="G105" i="19"/>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U171" i="1" s="1"/>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U207" i="1" s="1"/>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U98" i="1" s="1"/>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S7" i="1" s="1"/>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U61" i="1" s="1"/>
  <c r="G22" i="19"/>
  <c r="G78" i="19"/>
  <c r="G45" i="19"/>
  <c r="U43" i="1" s="1"/>
  <c r="AB162" i="1"/>
  <c r="G186" i="19"/>
  <c r="U184" i="1" s="1"/>
  <c r="G81" i="19"/>
  <c r="G44" i="19"/>
  <c r="U42" i="1" s="1"/>
  <c r="G92" i="19"/>
  <c r="U90" i="1" s="1"/>
  <c r="G74" i="19"/>
  <c r="U72" i="1" s="1"/>
  <c r="G148" i="19"/>
  <c r="U146" i="1" s="1"/>
  <c r="G164" i="19"/>
  <c r="U162" i="1" s="1"/>
  <c r="G130" i="19"/>
  <c r="U128" i="1" s="1"/>
  <c r="G46" i="19"/>
  <c r="U44" i="1" s="1"/>
  <c r="G65" i="19"/>
  <c r="G38" i="19"/>
  <c r="U36" i="1" s="1"/>
  <c r="G182" i="14"/>
  <c r="G158" i="17"/>
  <c r="T156" i="1" s="1"/>
  <c r="G76" i="17"/>
  <c r="T74" i="1" s="1"/>
  <c r="G118" i="17"/>
  <c r="AJ215" i="1"/>
  <c r="G217" i="18"/>
  <c r="V215" i="1" s="1"/>
  <c r="AB218" i="1"/>
  <c r="G220" i="19"/>
  <c r="U218" i="1" s="1"/>
  <c r="AC200" i="1"/>
  <c r="G202" i="18"/>
  <c r="V200" i="1" s="1"/>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V78" i="1" s="1"/>
  <c r="G23" i="17"/>
  <c r="G46" i="17"/>
  <c r="T44" i="1" s="1"/>
  <c r="G136" i="17"/>
  <c r="T134" i="1" s="1"/>
  <c r="G142" i="17"/>
  <c r="T140" i="1" s="1"/>
  <c r="G33" i="17"/>
  <c r="T31" i="1" s="1"/>
  <c r="G42" i="17"/>
  <c r="T40" i="1" s="1"/>
  <c r="G121" i="17"/>
  <c r="T119" i="1" s="1"/>
  <c r="G124" i="17"/>
  <c r="T122" i="1" s="1"/>
  <c r="G71" i="18"/>
  <c r="V69" i="1" s="1"/>
  <c r="G178" i="18"/>
  <c r="G19" i="18"/>
  <c r="V17" i="1" s="1"/>
  <c r="G35" i="18"/>
  <c r="G180" i="18"/>
  <c r="G104" i="18"/>
  <c r="V102" i="1" s="1"/>
  <c r="G85" i="18"/>
  <c r="V83" i="1" s="1"/>
  <c r="G83" i="18"/>
  <c r="V81" i="1" s="1"/>
  <c r="G120" i="18"/>
  <c r="AC28" i="1"/>
  <c r="G34" i="18"/>
  <c r="V32" i="1" s="1"/>
  <c r="G14" i="18"/>
  <c r="V12" i="1" s="1"/>
  <c r="G30" i="18"/>
  <c r="V28" i="1" s="1"/>
  <c r="G136" i="19"/>
  <c r="G98" i="18"/>
  <c r="G156" i="18"/>
  <c r="V154" i="1" s="1"/>
  <c r="G154" i="19"/>
  <c r="G17" i="19"/>
  <c r="U15" i="1" s="1"/>
  <c r="G127" i="19"/>
  <c r="U125" i="1" s="1"/>
  <c r="G36" i="19"/>
  <c r="U34" i="1" s="1"/>
  <c r="G141" i="19"/>
  <c r="U139" i="1" s="1"/>
  <c r="G28" i="19"/>
  <c r="G194" i="19"/>
  <c r="U192" i="1" s="1"/>
  <c r="G12" i="19"/>
  <c r="U10" i="1" s="1"/>
  <c r="G72" i="19"/>
  <c r="AB24" i="1"/>
  <c r="G29" i="19"/>
  <c r="U27" i="1" s="1"/>
  <c r="G84" i="19"/>
  <c r="U82" i="1" s="1"/>
  <c r="G54" i="19"/>
  <c r="U52" i="1" s="1"/>
  <c r="G98" i="19"/>
  <c r="U96" i="1" s="1"/>
  <c r="G171" i="19"/>
  <c r="U169" i="1" s="1"/>
  <c r="G153" i="19"/>
  <c r="U151" i="1" s="1"/>
  <c r="G119" i="19"/>
  <c r="G26" i="19"/>
  <c r="U24" i="1" s="1"/>
  <c r="G134" i="19"/>
  <c r="U132" i="1" s="1"/>
  <c r="G53" i="19"/>
  <c r="U51" i="1" s="1"/>
  <c r="G163" i="19"/>
  <c r="U161" i="1" s="1"/>
  <c r="G73" i="17"/>
  <c r="T71" i="1" s="1"/>
  <c r="G116" i="17"/>
  <c r="T114" i="1" s="1"/>
  <c r="G144" i="17"/>
  <c r="T142" i="1" s="1"/>
  <c r="AB221" i="1"/>
  <c r="G223" i="19"/>
  <c r="U221" i="1" s="1"/>
  <c r="AC217" i="1"/>
  <c r="G219" i="18"/>
  <c r="V217" i="1" s="1"/>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R163" i="1" s="1"/>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R98" i="1" s="1"/>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W167" i="1" s="1"/>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S124" i="1" s="1"/>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S199" i="1" s="1"/>
  <c r="Z135" i="1"/>
  <c r="G155" i="14"/>
  <c r="S153" i="1" s="1"/>
  <c r="G39" i="14"/>
  <c r="G179" i="14"/>
  <c r="S177" i="1" s="1"/>
  <c r="G69" i="14"/>
  <c r="S67" i="1" s="1"/>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W139" i="1" s="1"/>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W198" i="1" s="1"/>
  <c r="G136" i="16"/>
  <c r="G167" i="16"/>
  <c r="W165" i="1" s="1"/>
  <c r="AD204" i="1"/>
  <c r="G206" i="16"/>
  <c r="AD211" i="1"/>
  <c r="G213" i="16"/>
  <c r="W211" i="1" s="1"/>
  <c r="G12" i="16"/>
  <c r="G14" i="16"/>
  <c r="G173" i="16"/>
  <c r="G109" i="16"/>
  <c r="W107" i="1" s="1"/>
  <c r="G33" i="16"/>
  <c r="G29" i="16"/>
  <c r="G191" i="16"/>
  <c r="G43" i="16"/>
  <c r="W41" i="1" s="1"/>
  <c r="G35" i="16"/>
  <c r="G156" i="16"/>
  <c r="W154" i="1" s="1"/>
  <c r="G161" i="16"/>
  <c r="AD196" i="1"/>
  <c r="G198" i="16"/>
  <c r="W196" i="1" s="1"/>
  <c r="AD201" i="1"/>
  <c r="G203" i="16"/>
  <c r="G49" i="16"/>
  <c r="W47" i="1" s="1"/>
  <c r="G46" i="16"/>
  <c r="G152" i="16"/>
  <c r="W150" i="1" s="1"/>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W203" i="1" s="1"/>
  <c r="AD219" i="1"/>
  <c r="G221" i="16"/>
  <c r="W219" i="1" s="1"/>
  <c r="G61" i="16"/>
  <c r="G112" i="16"/>
  <c r="G55" i="16"/>
  <c r="W53" i="1" s="1"/>
  <c r="G171" i="16"/>
  <c r="W169" i="1" s="1"/>
  <c r="G138" i="16"/>
  <c r="G19" i="16"/>
  <c r="W17" i="1" s="1"/>
  <c r="G139" i="16"/>
  <c r="G89" i="16"/>
  <c r="W87" i="1" s="1"/>
  <c r="G45" i="16"/>
  <c r="AD207" i="1"/>
  <c r="G209" i="16"/>
  <c r="W207" i="1" s="1"/>
  <c r="AD197" i="1"/>
  <c r="G199" i="16"/>
  <c r="AD223" i="1"/>
  <c r="G225" i="16"/>
  <c r="G98" i="16"/>
  <c r="W96" i="1" s="1"/>
  <c r="G87" i="16"/>
  <c r="G144" i="16"/>
  <c r="W142" i="1" s="1"/>
  <c r="G92" i="16"/>
  <c r="W90" i="1" s="1"/>
  <c r="AD77" i="1"/>
  <c r="G91" i="16"/>
  <c r="G108" i="16"/>
  <c r="G123" i="16"/>
  <c r="G148" i="16"/>
  <c r="W146" i="1" s="1"/>
  <c r="G188" i="16"/>
  <c r="G88" i="16"/>
  <c r="W86" i="1" s="1"/>
  <c r="G147" i="16"/>
  <c r="W145" i="1" s="1"/>
  <c r="G117" i="16"/>
  <c r="W115" i="1" s="1"/>
  <c r="G154" i="16"/>
  <c r="G101" i="16"/>
  <c r="W99" i="1" s="1"/>
  <c r="G164" i="16"/>
  <c r="G52" i="16"/>
  <c r="W50" i="1" s="1"/>
  <c r="G126" i="16"/>
  <c r="G105" i="16"/>
  <c r="W103" i="1" s="1"/>
  <c r="G170" i="16"/>
  <c r="W168" i="1" s="1"/>
  <c r="G140" i="16"/>
  <c r="W138" i="1" s="1"/>
  <c r="AD217" i="1"/>
  <c r="G219" i="16"/>
  <c r="W217" i="1" s="1"/>
  <c r="AD218" i="1"/>
  <c r="G220" i="16"/>
  <c r="W218" i="1" s="1"/>
  <c r="AD216" i="1"/>
  <c r="G218" i="16"/>
  <c r="W216" i="1" s="1"/>
  <c r="AD221" i="1"/>
  <c r="G223" i="16"/>
  <c r="W221" i="1" s="1"/>
  <c r="G24" i="16"/>
  <c r="G86" i="16"/>
  <c r="W84" i="1" s="1"/>
  <c r="G26" i="16"/>
  <c r="G184" i="16"/>
  <c r="W182" i="1" s="1"/>
  <c r="G195" i="16"/>
  <c r="W193" i="1" s="1"/>
  <c r="G114" i="16"/>
  <c r="G41" i="16"/>
  <c r="G73" i="16"/>
  <c r="W71" i="1" s="1"/>
  <c r="G62" i="16"/>
  <c r="G124" i="16"/>
  <c r="W122" i="1" s="1"/>
  <c r="G63" i="16"/>
  <c r="G193" i="16"/>
  <c r="W191" i="1" s="1"/>
  <c r="G9" i="16"/>
  <c r="G76" i="16"/>
  <c r="G153" i="16"/>
  <c r="W151" i="1" s="1"/>
  <c r="G182" i="16"/>
  <c r="W180" i="1" s="1"/>
  <c r="G185" i="16"/>
  <c r="G23" i="16"/>
  <c r="W21" i="1" s="1"/>
  <c r="G97" i="16"/>
  <c r="G111" i="16"/>
  <c r="W109" i="1" s="1"/>
  <c r="G181" i="16"/>
  <c r="W179" i="1" s="1"/>
  <c r="G36" i="16"/>
  <c r="W34" i="1" s="1"/>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43" i="1"/>
  <c r="T97" i="1"/>
  <c r="T176" i="1"/>
  <c r="T182" i="1"/>
  <c r="T35" i="1"/>
  <c r="T163" i="1"/>
  <c r="T116" i="1"/>
  <c r="T194" i="1"/>
  <c r="T21" i="1"/>
  <c r="T16"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AB182" i="1"/>
  <c r="AA172" i="1"/>
  <c r="Y184" i="1"/>
  <c r="W223" i="1"/>
  <c r="AD195"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Z175" i="1"/>
  <c r="AB191" i="1"/>
  <c r="AA171" i="1"/>
  <c r="R221" i="1"/>
  <c r="Y193" i="1"/>
  <c r="AD188" i="1"/>
  <c r="AD172"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78" i="1"/>
  <c r="U155" i="1"/>
  <c r="V10" i="1"/>
  <c r="S142" i="1"/>
  <c r="U117" i="1"/>
  <c r="V172" i="1"/>
  <c r="U110" i="1"/>
  <c r="U122" i="1"/>
  <c r="U129" i="1"/>
  <c r="U50" i="1"/>
  <c r="U150" i="1"/>
  <c r="U182" i="1"/>
  <c r="V150" i="1"/>
  <c r="V50" i="1"/>
  <c r="U106" i="1"/>
  <c r="U178" i="1"/>
  <c r="U93" i="1"/>
  <c r="U119" i="1"/>
  <c r="U35" i="1"/>
  <c r="U17" i="1"/>
  <c r="U33" i="1"/>
  <c r="S11" i="1"/>
  <c r="V167" i="1"/>
  <c r="V173" i="1"/>
  <c r="V128" i="1"/>
  <c r="V127" i="1"/>
  <c r="V56" i="1"/>
  <c r="V131" i="1"/>
  <c r="U113" i="1"/>
  <c r="U55" i="1"/>
  <c r="U76" i="1"/>
  <c r="U118" i="1"/>
  <c r="U16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33" i="1"/>
  <c r="S91" i="1"/>
  <c r="V79" i="1"/>
  <c r="V117" i="1"/>
  <c r="V74" i="1"/>
  <c r="S151" i="1"/>
  <c r="W78" i="1"/>
  <c r="S22" i="1"/>
  <c r="S156" i="1"/>
  <c r="W40" i="1"/>
  <c r="W187" i="1"/>
  <c r="V19" i="1"/>
  <c r="W170" i="1"/>
  <c r="V151" i="1"/>
  <c r="R117" i="1"/>
  <c r="W56" i="1"/>
  <c r="U101" i="1"/>
  <c r="U89" i="1"/>
  <c r="U131" i="1"/>
  <c r="U186" i="1"/>
  <c r="U71" i="1"/>
  <c r="U11" i="1"/>
  <c r="U126" i="1"/>
  <c r="U63" i="1"/>
  <c r="V175" i="1"/>
  <c r="V138" i="1"/>
  <c r="V113" i="1"/>
  <c r="V156" i="1"/>
  <c r="V162" i="1"/>
  <c r="V193" i="1"/>
  <c r="V88" i="1"/>
  <c r="R110" i="1"/>
  <c r="R90" i="1"/>
  <c r="R123" i="1"/>
  <c r="R89" i="1"/>
  <c r="S125" i="1"/>
  <c r="S16" i="1"/>
  <c r="S53" i="1"/>
  <c r="S34" i="1"/>
  <c r="S154" i="1"/>
  <c r="W38" i="1"/>
  <c r="W7" i="1"/>
  <c r="W181" i="1"/>
  <c r="W110" i="1"/>
  <c r="R54" i="1"/>
  <c r="S76" i="1"/>
  <c r="V123" i="1"/>
  <c r="V35"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8" i="1"/>
  <c r="W97" i="1"/>
  <c r="W25" i="1"/>
  <c r="W54"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31" i="1"/>
  <c r="W171" i="1"/>
  <c r="W14" i="1"/>
  <c r="W35" i="1"/>
  <c r="W158" i="1"/>
  <c r="W186" i="1"/>
  <c r="S77" i="1"/>
  <c r="S85" i="1"/>
  <c r="S50" i="1"/>
  <c r="S188" i="1"/>
  <c r="S66" i="1"/>
  <c r="S115" i="1"/>
  <c r="S163" i="1"/>
  <c r="S126" i="1"/>
  <c r="S37" i="1"/>
  <c r="S123" i="1"/>
  <c r="S119" i="1"/>
  <c r="S96" i="1"/>
  <c r="S89" i="1"/>
  <c r="S41" i="1"/>
  <c r="S35" i="1"/>
  <c r="S183" i="1"/>
  <c r="S101" i="1"/>
  <c r="S70"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137" i="1"/>
  <c r="U69" i="1"/>
  <c r="U173" i="1"/>
  <c r="U185" i="1"/>
  <c r="U127" i="1"/>
  <c r="U123" i="1"/>
  <c r="U87" i="1"/>
  <c r="U12" i="1"/>
  <c r="U138" i="1"/>
  <c r="U144" i="1"/>
  <c r="U133" i="1"/>
  <c r="U26" i="1"/>
  <c r="U100" i="1"/>
  <c r="U170"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20" i="1"/>
  <c r="W149" i="1"/>
  <c r="W65" i="1"/>
  <c r="W49" i="1"/>
  <c r="W133" i="1"/>
  <c r="W162" i="1"/>
  <c r="W46" i="1"/>
  <c r="R7" i="1"/>
  <c r="R113" i="1"/>
  <c r="R30" i="1"/>
  <c r="R193"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61" i="1"/>
  <c r="S9" i="1"/>
  <c r="W26" i="1"/>
  <c r="S20" i="1"/>
  <c r="S150" i="1"/>
  <c r="W126" i="1"/>
  <c r="W161" i="1"/>
  <c r="W79" i="1"/>
  <c r="W95" i="1"/>
  <c r="W36" i="1"/>
  <c r="W159" i="1"/>
  <c r="S169" i="1"/>
  <c r="S10" i="1"/>
  <c r="W48" i="1"/>
  <c r="W30" i="1"/>
  <c r="W148" i="1"/>
  <c r="S100" i="1"/>
  <c r="S141" i="1"/>
  <c r="S24" i="1"/>
  <c r="V98" i="1"/>
  <c r="V68" i="1"/>
  <c r="V137" i="1"/>
  <c r="V176" i="1"/>
  <c r="V97" i="1"/>
  <c r="V48" i="1"/>
  <c r="V7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44" i="1"/>
  <c r="W74" i="1"/>
  <c r="S52" i="1"/>
  <c r="W134" i="1"/>
  <c r="W190" i="1"/>
  <c r="S146" i="1"/>
  <c r="W77" i="1"/>
  <c r="W3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66" i="28"/>
  <c r="K89" i="28"/>
  <c r="K91" i="28"/>
  <c r="M88" i="28"/>
  <c r="M91" i="28"/>
  <c r="G215" i="1" a="1"/>
  <c r="G215" i="1" s="1"/>
  <c r="H215" i="1" s="1"/>
  <c r="K92" i="28"/>
  <c r="G214" i="1" a="1"/>
  <c r="G214" i="1" s="1"/>
  <c r="N210" i="28"/>
  <c r="O45" i="28"/>
  <c r="N162" i="28"/>
  <c r="N165" i="28"/>
  <c r="N98" i="28"/>
  <c r="N59" i="28"/>
  <c r="N212" i="28"/>
  <c r="N202" i="28"/>
  <c r="N180" i="28"/>
  <c r="N217" i="28"/>
  <c r="N254" i="28"/>
  <c r="O149" i="28"/>
  <c r="N78" i="28"/>
  <c r="O129" i="28"/>
  <c r="O77" i="28"/>
  <c r="N61" i="28"/>
  <c r="N203" i="28"/>
  <c r="N92" i="28"/>
  <c r="N177" i="28"/>
  <c r="N201" i="28"/>
  <c r="N106" i="28"/>
  <c r="N136" i="28"/>
  <c r="N126" i="28"/>
  <c r="N196" i="28"/>
  <c r="O216" i="28"/>
  <c r="N109" i="28"/>
  <c r="N55" i="28"/>
  <c r="N172" i="28"/>
  <c r="N140" i="28"/>
  <c r="N218" i="28"/>
  <c r="N102" i="28"/>
  <c r="O57" i="28"/>
  <c r="O217" i="28"/>
  <c r="O55" i="28"/>
  <c r="O239" i="28"/>
  <c r="N97" i="28"/>
  <c r="N236" i="28"/>
  <c r="O208" i="28"/>
  <c r="O213" i="28"/>
  <c r="O103" i="28"/>
  <c r="O253" i="28"/>
  <c r="N65" i="28"/>
  <c r="M109" i="28"/>
  <c r="O88" i="28"/>
  <c r="N178" i="28"/>
  <c r="N70" i="28"/>
  <c r="N156" i="28"/>
  <c r="N214" i="28"/>
  <c r="N53" i="28"/>
  <c r="O54" i="28"/>
  <c r="O195" i="28"/>
  <c r="O221" i="28"/>
  <c r="O202" i="28"/>
  <c r="N42" i="28"/>
  <c r="O173" i="28"/>
  <c r="O160" i="28"/>
  <c r="O190" i="28"/>
  <c r="O139" i="28"/>
  <c r="N87" i="28"/>
  <c r="N131" i="28"/>
  <c r="O101" i="28"/>
  <c r="O226" i="28"/>
  <c r="N43" i="28"/>
  <c r="N100" i="28"/>
  <c r="O156" i="28"/>
  <c r="N50" i="28"/>
  <c r="N237" i="28"/>
  <c r="O234" i="28"/>
  <c r="O175" i="28"/>
  <c r="O109" i="28"/>
  <c r="N129" i="28"/>
  <c r="N169" i="28"/>
  <c r="O66" i="28"/>
  <c r="N176" i="28"/>
  <c r="N220" i="28"/>
  <c r="N198" i="28"/>
  <c r="O83" i="28"/>
  <c r="O194" i="28"/>
  <c r="O76" i="28"/>
  <c r="N227" i="28"/>
  <c r="O100" i="28"/>
  <c r="O177" i="28"/>
  <c r="O143" i="28"/>
  <c r="O62" i="28"/>
  <c r="O231" i="28"/>
  <c r="N257" i="28"/>
  <c r="N163" i="28"/>
  <c r="N93" i="28"/>
  <c r="N46" i="28"/>
  <c r="N117" i="28"/>
  <c r="N84" i="28"/>
  <c r="O198" i="28"/>
  <c r="O257" i="28"/>
  <c r="O73" i="28"/>
  <c r="O163" i="28"/>
  <c r="O220" i="28"/>
  <c r="O210" i="28"/>
  <c r="O134" i="28"/>
  <c r="N115" i="28"/>
  <c r="O183" i="28"/>
  <c r="N67" i="28"/>
  <c r="O140" i="28"/>
  <c r="O238" i="28"/>
  <c r="O116" i="28"/>
  <c r="O91" i="28"/>
  <c r="O211" i="28"/>
  <c r="N74" i="28"/>
  <c r="O63" i="28"/>
  <c r="N75" i="28"/>
  <c r="M190" i="28"/>
  <c r="L241" i="28"/>
  <c r="F53" i="29"/>
  <c r="L129" i="28"/>
  <c r="J87" i="28"/>
  <c r="M46" i="28"/>
  <c r="K53" i="29"/>
  <c r="J51" i="28"/>
  <c r="J137" i="28"/>
  <c r="M241" i="28"/>
  <c r="J189" i="28"/>
  <c r="M77" i="28"/>
  <c r="G219" i="1" a="1"/>
  <c r="G219" i="1" s="1"/>
  <c r="M250" i="28"/>
  <c r="O229" i="28"/>
  <c r="L109" i="28"/>
  <c r="F32" i="29"/>
  <c r="J95" i="28"/>
  <c r="M78" i="1" a="1"/>
  <c r="M78" i="1" s="1"/>
  <c r="N78" i="1" s="1"/>
  <c r="M204" i="1" a="1"/>
  <c r="M204" i="1" s="1"/>
  <c r="N204" i="1" s="1"/>
  <c r="G205" i="1" a="1"/>
  <c r="G205" i="1" s="1"/>
  <c r="O70" i="28"/>
  <c r="M218" i="1" a="1"/>
  <c r="M218" i="1" s="1"/>
  <c r="N218" i="1" s="1"/>
  <c r="J168"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01"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12" i="28"/>
  <c r="M11" i="1" a="1"/>
  <c r="M11" i="1" s="1"/>
  <c r="N11" i="1" s="1"/>
  <c r="N199" i="28"/>
  <c r="J223" i="28"/>
  <c r="J178" i="28"/>
  <c r="J155" i="28"/>
  <c r="J146" i="28"/>
  <c r="N58" i="28"/>
  <c r="J206" i="28"/>
  <c r="J149" i="28"/>
  <c r="J80" i="28"/>
  <c r="J202" i="28"/>
  <c r="J140" i="28"/>
  <c r="J124" i="28"/>
  <c r="N108" i="28"/>
  <c r="M59" i="1" a="1"/>
  <c r="M59" i="1" s="1"/>
  <c r="N59" i="1" s="1"/>
  <c r="M76" i="1" a="1"/>
  <c r="M76" i="1" s="1"/>
  <c r="N76" i="1" s="1"/>
  <c r="N185" i="28"/>
  <c r="M49" i="1" a="1"/>
  <c r="M49" i="1" s="1"/>
  <c r="N49" i="1" s="1"/>
  <c r="N135" i="28"/>
  <c r="J192" i="28"/>
  <c r="K77" i="28"/>
  <c r="N144" i="28"/>
  <c r="N155" i="28"/>
  <c r="N110" i="28"/>
  <c r="J104" i="28"/>
  <c r="J139" i="28"/>
  <c r="M147" i="1" a="1"/>
  <c r="M147" i="1" s="1"/>
  <c r="N147" i="1" s="1"/>
  <c r="M9" i="1" a="1"/>
  <c r="M9" i="1" s="1"/>
  <c r="N9" i="1" s="1"/>
  <c r="J233" i="28"/>
  <c r="J174" i="28"/>
  <c r="J231" i="28"/>
  <c r="J226" i="28"/>
  <c r="M54" i="1" a="1"/>
  <c r="M54" i="1" s="1"/>
  <c r="N54" i="1" s="1"/>
  <c r="L85" i="28"/>
  <c r="J100" i="28"/>
  <c r="J109" i="28"/>
  <c r="J205" i="28"/>
  <c r="M71" i="1" a="1"/>
  <c r="M71" i="1" s="1"/>
  <c r="N71" i="1" s="1"/>
  <c r="J229" i="28"/>
  <c r="F54" i="29"/>
  <c r="J58" i="28"/>
  <c r="J115" i="28"/>
  <c r="J134" i="28"/>
  <c r="J144" i="28"/>
  <c r="J135" i="28"/>
  <c r="J63" i="28"/>
  <c r="J199" i="28"/>
  <c r="J50" i="28"/>
  <c r="J90" i="28"/>
  <c r="F51" i="29"/>
  <c r="F52" i="29"/>
  <c r="J196" i="28"/>
  <c r="J106" i="28"/>
  <c r="J123" i="28"/>
  <c r="J162" i="28"/>
  <c r="J194" i="28"/>
  <c r="J153" i="28"/>
  <c r="J220" i="28"/>
  <c r="F50" i="29"/>
  <c r="J81" i="28"/>
  <c r="J59" i="28"/>
  <c r="J173" i="28"/>
  <c r="J239" i="28"/>
  <c r="J125" i="28"/>
  <c r="M89" i="1" a="1"/>
  <c r="M89" i="1" s="1"/>
  <c r="N89" i="1" s="1"/>
  <c r="N146" i="28"/>
  <c r="M29" i="1" a="1"/>
  <c r="M29" i="1" s="1"/>
  <c r="N29" i="1" s="1"/>
  <c r="M8" i="1" a="1"/>
  <c r="M8" i="1" s="1"/>
  <c r="N8" i="1" s="1"/>
  <c r="M33" i="1" a="1"/>
  <c r="M33" i="1" s="1"/>
  <c r="N33" i="1" s="1"/>
  <c r="M35" i="1" a="1"/>
  <c r="M35" i="1" s="1"/>
  <c r="N35" i="1" s="1"/>
  <c r="N226" i="28"/>
  <c r="M46" i="1" a="1"/>
  <c r="M46" i="1" s="1"/>
  <c r="N46" i="1" s="1"/>
  <c r="N86" i="28"/>
  <c r="N69" i="28"/>
  <c r="N49" i="28"/>
  <c r="M91" i="1" a="1"/>
  <c r="M91" i="1" s="1"/>
  <c r="N91" i="1" s="1"/>
  <c r="N239" i="28"/>
  <c r="N173" i="28"/>
  <c r="M50" i="1" a="1"/>
  <c r="M50" i="1" s="1"/>
  <c r="N50" i="1" s="1"/>
  <c r="M83" i="1" a="1"/>
  <c r="M83" i="1" s="1"/>
  <c r="N83" i="1" s="1"/>
  <c r="M24" i="1" a="1"/>
  <c r="M24" i="1" s="1"/>
  <c r="N24" i="1" s="1"/>
  <c r="M26" i="1" a="1"/>
  <c r="M26" i="1" s="1"/>
  <c r="N26" i="1" s="1"/>
  <c r="N174" i="28"/>
  <c r="N181" i="28"/>
  <c r="M161" i="1" a="1"/>
  <c r="M161" i="1" s="1"/>
  <c r="N161" i="1" s="1"/>
  <c r="M16" i="1" a="1"/>
  <c r="M16" i="1" s="1"/>
  <c r="N16" i="1" s="1"/>
  <c r="M105" i="1" a="1"/>
  <c r="M105" i="1" s="1"/>
  <c r="N105" i="1" s="1"/>
  <c r="M47" i="1" a="1"/>
  <c r="M47" i="1" s="1"/>
  <c r="N47" i="1" s="1"/>
  <c r="M55" i="1" a="1"/>
  <c r="M55" i="1" s="1"/>
  <c r="N55" i="1" s="1"/>
  <c r="M154" i="1" a="1"/>
  <c r="M154" i="1" s="1"/>
  <c r="N154" i="1" s="1"/>
  <c r="N251" i="28"/>
  <c r="N191" i="28"/>
  <c r="K78" i="28"/>
  <c r="J54" i="29"/>
  <c r="N175" i="28"/>
  <c r="M10" i="1" a="1"/>
  <c r="M10" i="1" s="1"/>
  <c r="N10" i="1" s="1"/>
  <c r="M85" i="1" a="1"/>
  <c r="M85" i="1" s="1"/>
  <c r="N85" i="1" s="1"/>
  <c r="M39" i="1" a="1"/>
  <c r="M39" i="1" s="1"/>
  <c r="N39" i="1" s="1"/>
  <c r="M157" i="1" a="1"/>
  <c r="M157" i="1" s="1"/>
  <c r="N157" i="1" s="1"/>
  <c r="M155" i="1" a="1"/>
  <c r="M155" i="1" s="1"/>
  <c r="N155" i="1" s="1"/>
  <c r="M75" i="1" a="1"/>
  <c r="M75" i="1" s="1"/>
  <c r="N75" i="1" s="1"/>
  <c r="N232" i="28"/>
  <c r="N224" i="28"/>
  <c r="M67" i="1" a="1"/>
  <c r="M67" i="1" s="1"/>
  <c r="N67" i="1" s="1"/>
  <c r="M131" i="28"/>
  <c r="N192" i="28"/>
  <c r="M88" i="1" a="1"/>
  <c r="M88" i="1" s="1"/>
  <c r="N88" i="1" s="1"/>
  <c r="K258" i="28"/>
  <c r="M15" i="1" a="1"/>
  <c r="M15" i="1" s="1"/>
  <c r="N15" i="1" s="1"/>
  <c r="M97" i="1" a="1"/>
  <c r="M97" i="1" s="1"/>
  <c r="N97" i="1" s="1"/>
  <c r="M144" i="1" a="1"/>
  <c r="M144" i="1" s="1"/>
  <c r="N144" i="1" s="1"/>
  <c r="M253" i="28"/>
  <c r="M18" i="1" a="1"/>
  <c r="M18" i="1" s="1"/>
  <c r="N18" i="1" s="1"/>
  <c r="N233" i="28"/>
  <c r="N190" i="28"/>
  <c r="N82" i="28"/>
  <c r="N99" i="28"/>
  <c r="I53" i="29"/>
  <c r="M57" i="1" a="1"/>
  <c r="M57" i="1" s="1"/>
  <c r="N57" i="1" s="1"/>
  <c r="N213" i="28"/>
  <c r="N160"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92" i="28"/>
  <c r="J53" i="29"/>
  <c r="M14" i="1" a="1"/>
  <c r="M14" i="1" s="1"/>
  <c r="N14" i="1" s="1"/>
  <c r="M21" i="1" a="1"/>
  <c r="M21" i="1" s="1"/>
  <c r="N21" i="1" s="1"/>
  <c r="M137" i="28"/>
  <c r="M82" i="1" a="1"/>
  <c r="M82" i="1" s="1"/>
  <c r="N82" i="1" s="1"/>
  <c r="N204" i="28"/>
  <c r="M61" i="1" a="1"/>
  <c r="M61" i="1" s="1"/>
  <c r="N61" i="1" s="1"/>
  <c r="M25" i="1" a="1"/>
  <c r="M25" i="1" s="1"/>
  <c r="N25" i="1" s="1"/>
  <c r="M106" i="1" a="1"/>
  <c r="M106" i="1" s="1"/>
  <c r="N106" i="1" s="1"/>
  <c r="G53" i="29"/>
  <c r="N205" i="28"/>
  <c r="M23" i="1" a="1"/>
  <c r="M23" i="1" s="1"/>
  <c r="N23" i="1" s="1"/>
  <c r="M13" i="1" a="1"/>
  <c r="M13" i="1" s="1"/>
  <c r="N13" i="1" s="1"/>
  <c r="M31" i="1" a="1"/>
  <c r="M31" i="1" s="1"/>
  <c r="N31" i="1" s="1"/>
  <c r="M259" i="28"/>
  <c r="N149" i="28"/>
  <c r="N137" i="28"/>
  <c r="M69" i="1" a="1"/>
  <c r="M69" i="1" s="1"/>
  <c r="N69" i="1" s="1"/>
  <c r="N148" i="28"/>
  <c r="M55" i="28"/>
  <c r="J66" i="28"/>
  <c r="J154" i="28"/>
  <c r="J148" i="28"/>
  <c r="N154" i="28"/>
  <c r="J54" i="28"/>
  <c r="N134" i="28"/>
  <c r="J193" i="28"/>
  <c r="M155" i="28"/>
  <c r="J209" i="28"/>
  <c r="J200" i="28"/>
  <c r="J138" i="28"/>
  <c r="O94" i="28"/>
  <c r="J136" i="28"/>
  <c r="J49" i="28"/>
  <c r="J215" i="28"/>
  <c r="K139" i="28"/>
  <c r="N231" i="28"/>
  <c r="K55" i="28"/>
  <c r="N159" i="28"/>
  <c r="N104" i="28"/>
  <c r="J43" i="28"/>
  <c r="N83" i="28"/>
  <c r="K190" i="28"/>
  <c r="N141" i="28"/>
  <c r="J84" i="28"/>
  <c r="J201" i="28"/>
  <c r="M191" i="1" a="1"/>
  <c r="M191" i="1" s="1"/>
  <c r="N191" i="1" s="1"/>
  <c r="K192" i="28"/>
  <c r="M185" i="1" a="1"/>
  <c r="M185" i="1" s="1"/>
  <c r="N185" i="1" s="1"/>
  <c r="K113" i="28"/>
  <c r="M179" i="1" a="1"/>
  <c r="M179" i="1" s="1"/>
  <c r="N179" i="1" s="1"/>
  <c r="M117" i="1" a="1"/>
  <c r="M117" i="1" s="1"/>
  <c r="N117" i="1" s="1"/>
  <c r="K221" i="28"/>
  <c r="M115" i="1" a="1"/>
  <c r="M115" i="1" s="1"/>
  <c r="N115" i="1" s="1"/>
  <c r="M58" i="1" a="1"/>
  <c r="M58" i="1" s="1"/>
  <c r="N58" i="1" s="1"/>
  <c r="M90" i="1" a="1"/>
  <c r="M90" i="1" s="1"/>
  <c r="N90" i="1" s="1"/>
  <c r="M225" i="28"/>
  <c r="K128" i="28"/>
  <c r="M146" i="1" a="1"/>
  <c r="M146" i="1" s="1"/>
  <c r="N146" i="1" s="1"/>
  <c r="K121" i="28"/>
  <c r="M121" i="1" a="1"/>
  <c r="M121" i="1" s="1"/>
  <c r="N121" i="1" s="1"/>
  <c r="M172" i="1" a="1"/>
  <c r="M172" i="1" s="1"/>
  <c r="N172" i="1" s="1"/>
  <c r="M107" i="1" a="1"/>
  <c r="M107" i="1" s="1"/>
  <c r="N107" i="1" s="1"/>
  <c r="M98" i="1" a="1"/>
  <c r="M98" i="1" s="1"/>
  <c r="N98" i="1" s="1"/>
  <c r="K242" i="28"/>
  <c r="K230" i="28"/>
  <c r="K107" i="28"/>
  <c r="M136" i="1" a="1"/>
  <c r="M136" i="1" s="1"/>
  <c r="N136" i="1" s="1"/>
  <c r="M122" i="1" a="1"/>
  <c r="M122" i="1" s="1"/>
  <c r="N122" i="1" s="1"/>
  <c r="M80" i="1" a="1"/>
  <c r="M80" i="1" s="1"/>
  <c r="N80" i="1" s="1"/>
  <c r="M190" i="1" a="1"/>
  <c r="M190" i="1" s="1"/>
  <c r="N190" i="1" s="1"/>
  <c r="K94" i="28"/>
  <c r="M137" i="1" a="1"/>
  <c r="M137" i="1" s="1"/>
  <c r="N137" i="1" s="1"/>
  <c r="M73" i="1" a="1"/>
  <c r="M73" i="1" s="1"/>
  <c r="N73" i="1" s="1"/>
  <c r="M81" i="1" a="1"/>
  <c r="M81" i="1" s="1"/>
  <c r="N81" i="1" s="1"/>
  <c r="M65" i="1" a="1"/>
  <c r="M65" i="1" s="1"/>
  <c r="N65" i="1" s="1"/>
  <c r="M148" i="28"/>
  <c r="M149" i="28"/>
  <c r="M50" i="28"/>
  <c r="J7" i="1" a="1"/>
  <c r="J7" i="1" s="1"/>
  <c r="K7" i="1" s="1"/>
  <c r="M95" i="1" a="1"/>
  <c r="M95" i="1" s="1"/>
  <c r="N95" i="1" s="1"/>
  <c r="M149" i="1" a="1"/>
  <c r="M149" i="1" s="1"/>
  <c r="N149" i="1" s="1"/>
  <c r="L178" i="28"/>
  <c r="M7" i="1" a="1"/>
  <c r="M7" i="1" s="1"/>
  <c r="N7" i="1" s="1"/>
  <c r="M153" i="1" a="1"/>
  <c r="M153" i="1" s="1"/>
  <c r="N153" i="1" s="1"/>
  <c r="M236" i="28"/>
  <c r="M109" i="1" a="1"/>
  <c r="M109" i="1" s="1"/>
  <c r="N109" i="1" s="1"/>
  <c r="M170" i="1" a="1"/>
  <c r="M170" i="1" s="1"/>
  <c r="N170" i="1" s="1"/>
  <c r="M93" i="1" a="1"/>
  <c r="M93" i="1" s="1"/>
  <c r="N93" i="1" s="1"/>
  <c r="M101" i="1" a="1"/>
  <c r="M101" i="1" s="1"/>
  <c r="N101" i="1" s="1"/>
  <c r="M245" i="28"/>
  <c r="M119" i="1" a="1"/>
  <c r="M119" i="1" s="1"/>
  <c r="N119" i="1" s="1"/>
  <c r="M45" i="1" a="1"/>
  <c r="M45" i="1" s="1"/>
  <c r="N45" i="1" s="1"/>
  <c r="M123" i="1" a="1"/>
  <c r="M123" i="1" s="1"/>
  <c r="N123" i="1" s="1"/>
  <c r="K202" i="28"/>
  <c r="L46" i="28"/>
  <c r="M152" i="1" a="1"/>
  <c r="M152" i="1" s="1"/>
  <c r="N152" i="1" s="1"/>
  <c r="M183" i="28"/>
  <c r="M110" i="1" a="1"/>
  <c r="M110" i="1" s="1"/>
  <c r="N110" i="1" s="1"/>
  <c r="M162" i="1" a="1"/>
  <c r="M162" i="1" s="1"/>
  <c r="N162" i="1" s="1"/>
  <c r="M237" i="28"/>
  <c r="K252" i="28"/>
  <c r="J83" i="1" a="1"/>
  <c r="J83" i="1" s="1"/>
  <c r="K83" i="1" s="1"/>
  <c r="L137" i="28"/>
  <c r="L222" i="28"/>
  <c r="M156" i="1" a="1"/>
  <c r="M156" i="1" s="1"/>
  <c r="N156" i="1" s="1"/>
  <c r="K130" i="28"/>
  <c r="M51" i="1" a="1"/>
  <c r="M51" i="1" s="1"/>
  <c r="N51" i="1" s="1"/>
  <c r="M183" i="1" a="1"/>
  <c r="M183" i="1" s="1"/>
  <c r="N183" i="1" s="1"/>
  <c r="L166" i="28"/>
  <c r="M163" i="1" a="1"/>
  <c r="M163" i="1" s="1"/>
  <c r="N163" i="1" s="1"/>
  <c r="M116" i="1" a="1"/>
  <c r="M116" i="1" s="1"/>
  <c r="N116" i="1" s="1"/>
  <c r="M135" i="1" a="1"/>
  <c r="M135" i="1" s="1"/>
  <c r="N135" i="1" s="1"/>
  <c r="M114" i="1" a="1"/>
  <c r="M114" i="1" s="1"/>
  <c r="N114" i="1" s="1"/>
  <c r="M143" i="1" a="1"/>
  <c r="M143" i="1" s="1"/>
  <c r="N143" i="1" s="1"/>
  <c r="M126" i="28"/>
  <c r="M139" i="1" a="1"/>
  <c r="M139" i="1" s="1"/>
  <c r="N139" i="1" s="1"/>
  <c r="L90" i="28"/>
  <c r="M63" i="1" a="1"/>
  <c r="M63" i="1" s="1"/>
  <c r="N63" i="1" s="1"/>
  <c r="L112" i="28"/>
  <c r="M184" i="1" a="1"/>
  <c r="M184" i="1" s="1"/>
  <c r="N184" i="1" s="1"/>
  <c r="M167" i="1" a="1"/>
  <c r="M167" i="1" s="1"/>
  <c r="N167" i="1" s="1"/>
  <c r="M233" i="28"/>
  <c r="M99" i="1" a="1"/>
  <c r="M99" i="1" s="1"/>
  <c r="N99" i="1" s="1"/>
  <c r="M239" i="28"/>
  <c r="L236" i="28"/>
  <c r="M131" i="1" a="1"/>
  <c r="M131" i="1" s="1"/>
  <c r="N131" i="1" s="1"/>
  <c r="M113" i="28"/>
  <c r="L92" i="28"/>
  <c r="G51" i="29"/>
  <c r="J180" i="1" a="1"/>
  <c r="J180" i="1" s="1"/>
  <c r="K180" i="1" s="1"/>
  <c r="M127" i="1" a="1"/>
  <c r="M127" i="1" s="1"/>
  <c r="N127" i="1" s="1"/>
  <c r="L79" i="28"/>
  <c r="M140" i="1" a="1"/>
  <c r="M140" i="1" s="1"/>
  <c r="N140" i="1" s="1"/>
  <c r="M84" i="1" a="1"/>
  <c r="M84" i="1" s="1"/>
  <c r="N84" i="1" s="1"/>
  <c r="M133" i="1" a="1"/>
  <c r="M133" i="1" s="1"/>
  <c r="N133" i="1" s="1"/>
  <c r="L91" i="28"/>
  <c r="K239" i="28"/>
  <c r="M113" i="1" a="1"/>
  <c r="M113" i="1" s="1"/>
  <c r="N113" i="1" s="1"/>
  <c r="M164" i="1" a="1"/>
  <c r="M164" i="1" s="1"/>
  <c r="N164" i="1" s="1"/>
  <c r="M60" i="28"/>
  <c r="K65" i="28"/>
  <c r="I51" i="29"/>
  <c r="K178" i="28"/>
  <c r="J138" i="1" a="1"/>
  <c r="J138" i="1" s="1"/>
  <c r="K138" i="1" s="1"/>
  <c r="M36" i="1" a="1"/>
  <c r="M36" i="1" s="1"/>
  <c r="N36" i="1" s="1"/>
  <c r="M125" i="1" a="1"/>
  <c r="M125" i="1" s="1"/>
  <c r="N125" i="1" s="1"/>
  <c r="M175" i="1" a="1"/>
  <c r="M175" i="1" s="1"/>
  <c r="N175" i="1" s="1"/>
  <c r="M168" i="1" a="1"/>
  <c r="M168" i="1" s="1"/>
  <c r="N168" i="1" s="1"/>
  <c r="M169" i="28"/>
  <c r="M145" i="1" a="1"/>
  <c r="M145" i="1" s="1"/>
  <c r="N145" i="1" s="1"/>
  <c r="M178" i="1" a="1"/>
  <c r="M178" i="1" s="1"/>
  <c r="N178" i="1" s="1"/>
  <c r="H52" i="29"/>
  <c r="L252" i="28"/>
  <c r="M182" i="1" a="1"/>
  <c r="M182" i="1" s="1"/>
  <c r="N182" i="1" s="1"/>
  <c r="M192" i="1" a="1"/>
  <c r="M192" i="1" s="1"/>
  <c r="N192" i="1" s="1"/>
  <c r="M32" i="1" a="1"/>
  <c r="M32" i="1" s="1"/>
  <c r="N32" i="1" s="1"/>
  <c r="M20" i="1" a="1"/>
  <c r="M20" i="1" s="1"/>
  <c r="N20" i="1" s="1"/>
  <c r="M186" i="1" a="1"/>
  <c r="M186" i="1" s="1"/>
  <c r="N186" i="1" s="1"/>
  <c r="I54" i="29"/>
  <c r="M116" i="28"/>
  <c r="G52" i="29"/>
  <c r="L172" i="28"/>
  <c r="J102" i="1" a="1"/>
  <c r="J102" i="1" s="1"/>
  <c r="K102" i="1" s="1"/>
  <c r="J182" i="1" a="1"/>
  <c r="J182" i="1" s="1"/>
  <c r="K182" i="1" s="1"/>
  <c r="M193" i="1" a="1"/>
  <c r="M193" i="1" s="1"/>
  <c r="N193" i="1" s="1"/>
  <c r="H53" i="29"/>
  <c r="M45" i="28"/>
  <c r="H51" i="29"/>
  <c r="M64" i="1" a="1"/>
  <c r="M64" i="1" s="1"/>
  <c r="N64" i="1" s="1"/>
  <c r="M17" i="1" a="1"/>
  <c r="M17" i="1" s="1"/>
  <c r="N17" i="1" s="1"/>
  <c r="M180" i="1" a="1"/>
  <c r="M180" i="1" s="1"/>
  <c r="N180" i="1" s="1"/>
  <c r="M94" i="1" a="1"/>
  <c r="M94" i="1" s="1"/>
  <c r="N94" i="1" s="1"/>
  <c r="L45" i="28"/>
  <c r="M42" i="1" a="1"/>
  <c r="M42" i="1" s="1"/>
  <c r="N42" i="1" s="1"/>
  <c r="M171" i="1" a="1"/>
  <c r="M171" i="1" s="1"/>
  <c r="N171" i="1" s="1"/>
  <c r="M40" i="1" a="1"/>
  <c r="M40" i="1" s="1"/>
  <c r="N40" i="1" s="1"/>
  <c r="M148" i="1" a="1"/>
  <c r="M148" i="1" s="1"/>
  <c r="N148" i="1" s="1"/>
  <c r="M34" i="1" a="1"/>
  <c r="M34" i="1" s="1"/>
  <c r="N34" i="1" s="1"/>
  <c r="M27" i="1" a="1"/>
  <c r="M27" i="1" s="1"/>
  <c r="N27" i="1" s="1"/>
  <c r="L200" i="28"/>
  <c r="M174" i="1" a="1"/>
  <c r="M174" i="1" s="1"/>
  <c r="N174" i="1" s="1"/>
  <c r="H54" i="29"/>
  <c r="M240" i="28"/>
  <c r="M100" i="1" a="1"/>
  <c r="M100" i="1" s="1"/>
  <c r="N100" i="1" s="1"/>
  <c r="L105" i="28"/>
  <c r="M187" i="1" a="1"/>
  <c r="M187" i="1" s="1"/>
  <c r="N187" i="1" s="1"/>
  <c r="M220" i="28"/>
  <c r="K243" i="28"/>
  <c r="M188" i="1" a="1"/>
  <c r="M188" i="1" s="1"/>
  <c r="N188" i="1" s="1"/>
  <c r="L217" i="28"/>
  <c r="L43" i="28"/>
  <c r="L212" i="28"/>
  <c r="M120" i="1" a="1"/>
  <c r="M120" i="1" s="1"/>
  <c r="N120" i="1" s="1"/>
  <c r="M163" i="28"/>
  <c r="L53" i="28"/>
  <c r="M208" i="28"/>
  <c r="M51" i="28"/>
  <c r="M60" i="1" a="1"/>
  <c r="M60" i="1" s="1"/>
  <c r="N60" i="1" s="1"/>
  <c r="M132" i="1" a="1"/>
  <c r="M132" i="1" s="1"/>
  <c r="N132" i="1" s="1"/>
  <c r="I33" i="29"/>
  <c r="L143" i="28"/>
  <c r="K179" i="28"/>
  <c r="G49" i="29"/>
  <c r="K72" i="28"/>
  <c r="K58" i="28"/>
  <c r="M141" i="1" a="1"/>
  <c r="M141" i="1" s="1"/>
  <c r="N141" i="1" s="1"/>
  <c r="M129" i="1" a="1"/>
  <c r="M129" i="1" s="1"/>
  <c r="N129" i="1" s="1"/>
  <c r="M248" i="28"/>
  <c r="M213" i="28"/>
  <c r="M145" i="28"/>
  <c r="M44" i="1" a="1"/>
  <c r="M44" i="1" s="1"/>
  <c r="N44" i="1" s="1"/>
  <c r="M130" i="1" a="1"/>
  <c r="M130" i="1" s="1"/>
  <c r="N130" i="1" s="1"/>
  <c r="L239" i="28"/>
  <c r="K183" i="28"/>
  <c r="L258" i="28"/>
  <c r="M79" i="1" a="1"/>
  <c r="M79" i="1" s="1"/>
  <c r="N79" i="1" s="1"/>
  <c r="L198" i="28"/>
  <c r="L184" i="28"/>
  <c r="M41" i="1" a="1"/>
  <c r="M41" i="1" s="1"/>
  <c r="N41" i="1" s="1"/>
  <c r="J108" i="1" a="1"/>
  <c r="J108" i="1" s="1"/>
  <c r="K108" i="1" s="1"/>
  <c r="J156" i="1" a="1"/>
  <c r="J156" i="1" s="1"/>
  <c r="K156" i="1" s="1"/>
  <c r="L59" i="28"/>
  <c r="L244" i="28"/>
  <c r="L48" i="28"/>
  <c r="G54" i="29"/>
  <c r="K174" i="28"/>
  <c r="K50" i="28"/>
  <c r="K176" i="28"/>
  <c r="K106" i="28"/>
  <c r="K114" i="28"/>
  <c r="K205" i="28"/>
  <c r="G50" i="29"/>
  <c r="O157" i="28"/>
  <c r="O90" i="28"/>
  <c r="O72" i="28"/>
  <c r="O224" i="28"/>
  <c r="O126" i="28"/>
  <c r="O97" i="28"/>
  <c r="O227" i="28"/>
  <c r="O79" i="28"/>
  <c r="J34" i="1" a="1"/>
  <c r="J34" i="1" s="1"/>
  <c r="K34" i="1" s="1"/>
  <c r="O137" i="28"/>
  <c r="O205" i="28"/>
  <c r="O174" i="28"/>
  <c r="O132" i="28"/>
  <c r="O50" i="28"/>
  <c r="O185" i="28"/>
  <c r="M86" i="1" a="1"/>
  <c r="M86" i="1" s="1"/>
  <c r="N86" i="1" s="1"/>
  <c r="O108" i="28"/>
  <c r="O218" i="28"/>
  <c r="M166" i="1" a="1"/>
  <c r="M166" i="1" s="1"/>
  <c r="N166" i="1" s="1"/>
  <c r="O93" i="28"/>
  <c r="O222"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241"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31" i="28"/>
  <c r="F34" i="29"/>
  <c r="H28" i="29"/>
  <c r="L131"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31"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60" i="28" l="1"/>
  <c r="N81" i="28"/>
  <c r="O225" i="28"/>
  <c r="M73" i="28"/>
  <c r="J53" i="28"/>
  <c r="N89" i="28"/>
  <c r="O203" i="28"/>
  <c r="O82" i="28"/>
  <c r="O236" i="28"/>
  <c r="O192" i="28"/>
  <c r="O158" i="28"/>
  <c r="L223" i="28"/>
  <c r="M216" i="28"/>
  <c r="L185" i="28"/>
  <c r="K43" i="28"/>
  <c r="K247" i="28"/>
  <c r="L136" i="28"/>
  <c r="J183" i="28"/>
  <c r="J214" i="28"/>
  <c r="J52" i="28"/>
  <c r="M129" i="28"/>
  <c r="M258" i="28"/>
  <c r="O237" i="28"/>
  <c r="O47" i="28"/>
  <c r="O161" i="28"/>
  <c r="N125" i="28"/>
  <c r="O232" i="28"/>
  <c r="O204" i="28"/>
  <c r="O89" i="28"/>
  <c r="O150" i="28"/>
  <c r="N121" i="28"/>
  <c r="N249" i="28"/>
  <c r="O142" i="28"/>
  <c r="O153" i="28"/>
  <c r="K100" i="28"/>
  <c r="M58" i="28"/>
  <c r="M79" i="28"/>
  <c r="J254" i="28"/>
  <c r="J179" i="28"/>
  <c r="J249" i="28"/>
  <c r="J219" i="28"/>
  <c r="J222" i="28"/>
  <c r="J55" i="28"/>
  <c r="M170" i="28"/>
  <c r="O84" i="28"/>
  <c r="N130" i="28"/>
  <c r="O259" i="28"/>
  <c r="N223" i="28"/>
  <c r="N45" i="28"/>
  <c r="N183" i="28"/>
  <c r="N193" i="28"/>
  <c r="N153" i="28"/>
  <c r="M89" i="28"/>
  <c r="L208" i="28"/>
  <c r="L205" i="28"/>
  <c r="L253" i="28"/>
  <c r="K171" i="28"/>
  <c r="J160" i="28"/>
  <c r="M140" i="28"/>
  <c r="J79" i="28"/>
  <c r="J133" i="28"/>
  <c r="J175" i="28"/>
  <c r="O207" i="28"/>
  <c r="N235" i="28"/>
  <c r="O124" i="28"/>
  <c r="N234" i="28"/>
  <c r="O59" i="28"/>
  <c r="O117" i="28"/>
  <c r="N150" i="28"/>
  <c r="N238" i="28"/>
  <c r="O247" i="28"/>
  <c r="O115" i="28"/>
  <c r="N111" i="28"/>
  <c r="K170" i="28"/>
  <c r="K129" i="28"/>
  <c r="L95" i="28"/>
  <c r="K99" i="28"/>
  <c r="M165" i="28"/>
  <c r="L203" i="28"/>
  <c r="L88" i="28"/>
  <c r="M178" i="28"/>
  <c r="K250" i="28"/>
  <c r="K259" i="28"/>
  <c r="M75" i="28"/>
  <c r="M158" i="28"/>
  <c r="J171" i="28"/>
  <c r="J159" i="28"/>
  <c r="J236" i="28"/>
  <c r="M101" i="28"/>
  <c r="J167" i="28"/>
  <c r="J182" i="28"/>
  <c r="J243" i="28"/>
  <c r="J114" i="28"/>
  <c r="M214" i="28"/>
  <c r="J107" i="28"/>
  <c r="O155" i="28"/>
  <c r="N73" i="28"/>
  <c r="N258" i="28"/>
  <c r="O131" i="28"/>
  <c r="O65" i="28"/>
  <c r="O246" i="28"/>
  <c r="N142" i="28"/>
  <c r="N52" i="28"/>
  <c r="O44" i="28"/>
  <c r="L259" i="28"/>
  <c r="L75" i="28"/>
  <c r="M176" i="28"/>
  <c r="L155" i="28"/>
  <c r="L58" i="28"/>
  <c r="K145" i="28"/>
  <c r="K125" i="28"/>
  <c r="M242" i="28"/>
  <c r="K54" i="28"/>
  <c r="K110" i="28"/>
  <c r="K195" i="28"/>
  <c r="M61" i="28"/>
  <c r="J103" i="28"/>
  <c r="M193" i="28"/>
  <c r="M76" i="28"/>
  <c r="J198" i="28"/>
  <c r="O191" i="28"/>
  <c r="O136" i="28"/>
  <c r="N241" i="28"/>
  <c r="N76" i="28"/>
  <c r="N68" i="28"/>
  <c r="N103" i="28"/>
  <c r="O196" i="28"/>
  <c r="O215" i="28"/>
  <c r="O85" i="28"/>
  <c r="N255" i="28"/>
  <c r="O241" i="28"/>
  <c r="N88" i="28"/>
  <c r="O123" i="28"/>
  <c r="N221" i="28"/>
  <c r="O230" i="28"/>
  <c r="O151" i="28"/>
  <c r="N216" i="28"/>
  <c r="N243" i="28"/>
  <c r="N66" i="28"/>
  <c r="M171" i="28"/>
  <c r="M164" i="28"/>
  <c r="M234" i="28"/>
  <c r="M230" i="28"/>
  <c r="M42" i="28"/>
  <c r="K251" i="28"/>
  <c r="M110" i="28"/>
  <c r="K135" i="28"/>
  <c r="K126" i="28"/>
  <c r="L209" i="28"/>
  <c r="K169" i="28"/>
  <c r="J145" i="28"/>
  <c r="J176" i="28"/>
  <c r="J165" i="28"/>
  <c r="M65" i="28"/>
  <c r="J234" i="28"/>
  <c r="J74" i="28"/>
  <c r="J151" i="28"/>
  <c r="J257" i="28"/>
  <c r="J147" i="28"/>
  <c r="J177" i="28"/>
  <c r="J67" i="28"/>
  <c r="J232" i="28"/>
  <c r="O219" i="28"/>
  <c r="O152" i="28"/>
  <c r="O181" i="28"/>
  <c r="O106" i="28"/>
  <c r="O182" i="28"/>
  <c r="O111" i="28"/>
  <c r="O104" i="28"/>
  <c r="N179" i="28"/>
  <c r="O78" i="28"/>
  <c r="O122" i="28"/>
  <c r="O113" i="28"/>
  <c r="N90" i="28"/>
  <c r="N147" i="28"/>
  <c r="N151" i="28"/>
  <c r="N222" i="28"/>
  <c r="L61" i="28"/>
  <c r="L216" i="28"/>
  <c r="M235" i="28"/>
  <c r="K235" i="28"/>
  <c r="M249" i="28"/>
  <c r="K61" i="28"/>
  <c r="J110" i="28"/>
  <c r="J164" i="28"/>
  <c r="M80" i="28"/>
  <c r="J158" i="28"/>
  <c r="J113" i="28"/>
  <c r="J240" i="28"/>
  <c r="L245" i="28"/>
  <c r="J64" i="28"/>
  <c r="J207" i="28"/>
  <c r="J251" i="28"/>
  <c r="L190" i="28"/>
  <c r="J211" i="28"/>
  <c r="J85" i="28"/>
  <c r="O120" i="28"/>
  <c r="O250" i="28"/>
  <c r="O159" i="28"/>
  <c r="N80" i="28"/>
  <c r="N228" i="28"/>
  <c r="M87" i="28"/>
  <c r="O166" i="28"/>
  <c r="O209" i="28"/>
  <c r="O53" i="28"/>
  <c r="N164" i="28"/>
  <c r="O141" i="28"/>
  <c r="O145" i="28"/>
  <c r="O112" i="28"/>
  <c r="N166" i="28"/>
  <c r="O255" i="28"/>
  <c r="N101" i="28"/>
  <c r="O248" i="28"/>
  <c r="N230" i="28"/>
  <c r="O252" i="28"/>
  <c r="O212" i="28"/>
  <c r="K148" i="28"/>
  <c r="M85" i="28"/>
  <c r="L83" i="28"/>
  <c r="K207" i="28"/>
  <c r="K70" i="28"/>
  <c r="M150" i="28"/>
  <c r="J195" i="28"/>
  <c r="J238" i="28"/>
  <c r="O49" i="28"/>
  <c r="N167" i="28"/>
  <c r="N170" i="28"/>
  <c r="O42" i="28"/>
  <c r="N85" i="28"/>
  <c r="N64" i="28"/>
  <c r="N208" i="28"/>
  <c r="O68" i="28"/>
  <c r="O235" i="28"/>
  <c r="N252" i="28"/>
  <c r="K181" i="28"/>
  <c r="K75" i="28"/>
  <c r="L168" i="28"/>
  <c r="M43" i="28"/>
  <c r="M257" i="28"/>
  <c r="L98" i="28"/>
  <c r="K76" i="28"/>
  <c r="L150" i="28"/>
  <c r="L139" i="28"/>
  <c r="L170" i="28"/>
  <c r="L54" i="28"/>
  <c r="L117" i="28"/>
  <c r="L247" i="28"/>
  <c r="L165" i="28"/>
  <c r="L233" i="28"/>
  <c r="K161" i="28"/>
  <c r="J128" i="28"/>
  <c r="M232" i="28"/>
  <c r="M168" i="28"/>
  <c r="M154" i="28"/>
  <c r="L133" i="28"/>
  <c r="L255" i="28"/>
  <c r="M93" i="28"/>
  <c r="M207" i="28"/>
  <c r="K155" i="28"/>
  <c r="K109" i="28"/>
  <c r="K138" i="28"/>
  <c r="K74" i="28"/>
  <c r="L193" i="28"/>
  <c r="L167" i="28"/>
  <c r="L180" i="28"/>
  <c r="K189" i="28"/>
  <c r="K166" i="28"/>
  <c r="L175" i="28"/>
  <c r="L142" i="28"/>
  <c r="L57" i="28"/>
  <c r="L97" i="28"/>
  <c r="L77" i="28"/>
  <c r="M98" i="28"/>
  <c r="K66" i="28"/>
  <c r="K147" i="28"/>
  <c r="K134" i="28"/>
  <c r="M94" i="28"/>
  <c r="M103" i="28"/>
  <c r="K226" i="28"/>
  <c r="L161" i="28"/>
  <c r="L81" i="28"/>
  <c r="L72" i="28"/>
  <c r="M227" i="28"/>
  <c r="L211" i="28"/>
  <c r="M143" i="28"/>
  <c r="K184" i="28"/>
  <c r="K85" i="28"/>
  <c r="L134" i="28"/>
  <c r="M224" i="28"/>
  <c r="M83" i="28"/>
  <c r="M99" i="28"/>
  <c r="K208" i="28"/>
  <c r="M197" i="28"/>
  <c r="J216" i="28"/>
  <c r="J213" i="28"/>
  <c r="L140" i="28"/>
  <c r="J42" i="28"/>
  <c r="L228" i="28"/>
  <c r="M133" i="28"/>
  <c r="M255" i="28"/>
  <c r="J143" i="28"/>
  <c r="J61" i="28"/>
  <c r="J250" i="28"/>
  <c r="L74" i="28"/>
  <c r="M182" i="28"/>
  <c r="J44" i="28"/>
  <c r="M135" i="28"/>
  <c r="M138" i="28"/>
  <c r="M74" i="28"/>
  <c r="J246" i="28"/>
  <c r="J127" i="28"/>
  <c r="M107" i="28"/>
  <c r="J157" i="28"/>
  <c r="M63" i="28"/>
  <c r="J141" i="28"/>
  <c r="M121" i="28"/>
  <c r="K83" i="28"/>
  <c r="J117" i="28"/>
  <c r="M191" i="28"/>
  <c r="M252" i="28"/>
  <c r="J132" i="28"/>
  <c r="J163" i="28"/>
  <c r="M100" i="28"/>
  <c r="J70" i="28"/>
  <c r="J217" i="28"/>
  <c r="N206" i="28"/>
  <c r="N112" i="28"/>
  <c r="O223" i="28"/>
  <c r="O251" i="28"/>
  <c r="N250" i="28"/>
  <c r="O193" i="28"/>
  <c r="O125" i="28"/>
  <c r="O52" i="28"/>
  <c r="N72" i="28"/>
  <c r="O98" i="28"/>
  <c r="O110" i="28"/>
  <c r="O121" i="28"/>
  <c r="N225" i="28"/>
  <c r="O114" i="28"/>
  <c r="N62" i="28"/>
  <c r="O133" i="28"/>
  <c r="N54" i="28"/>
  <c r="O64" i="28"/>
  <c r="N240" i="28"/>
  <c r="O95" i="28"/>
  <c r="N95" i="28"/>
  <c r="O240" i="28"/>
  <c r="N105" i="28"/>
  <c r="N194" i="28"/>
  <c r="N133" i="28"/>
  <c r="N107" i="28"/>
  <c r="N219" i="28"/>
  <c r="L169" i="28"/>
  <c r="J204" i="28"/>
  <c r="M78" i="28"/>
  <c r="M179" i="28"/>
  <c r="K136" i="28"/>
  <c r="K132" i="28"/>
  <c r="K154" i="28"/>
  <c r="M81" i="28"/>
  <c r="M136" i="28"/>
  <c r="K180" i="28"/>
  <c r="K62" i="28"/>
  <c r="M175" i="28"/>
  <c r="K219" i="28"/>
  <c r="L163" i="28"/>
  <c r="J111" i="28"/>
  <c r="M66" i="28"/>
  <c r="J98" i="28"/>
  <c r="J105" i="28"/>
  <c r="J48" i="28"/>
  <c r="J130" i="28"/>
  <c r="J116" i="28"/>
  <c r="J203" i="28"/>
  <c r="J210" i="28"/>
  <c r="M211" i="28"/>
  <c r="J142" i="28"/>
  <c r="J99" i="28"/>
  <c r="J69" i="28"/>
  <c r="J57" i="28"/>
  <c r="J180" i="28"/>
  <c r="J218" i="28"/>
  <c r="M117" i="28"/>
  <c r="J230" i="28"/>
  <c r="J197" i="28"/>
  <c r="O144" i="28"/>
  <c r="O178" i="28"/>
  <c r="O99" i="28"/>
  <c r="O189" i="28"/>
  <c r="N158" i="28"/>
  <c r="O184" i="28"/>
  <c r="M231" i="28"/>
  <c r="O206" i="28"/>
  <c r="O148" i="28"/>
  <c r="N209" i="28"/>
  <c r="O169" i="28"/>
  <c r="O130" i="28"/>
  <c r="O254" i="28"/>
  <c r="O80" i="28"/>
  <c r="O258" i="28"/>
  <c r="N247" i="28"/>
  <c r="O167" i="28"/>
  <c r="O164" i="28"/>
  <c r="N215" i="28"/>
  <c r="N139" i="28"/>
  <c r="N189" i="28"/>
  <c r="N168" i="28"/>
  <c r="O172" i="28"/>
  <c r="O228" i="28"/>
  <c r="N182" i="28"/>
  <c r="N145" i="28"/>
  <c r="N48" i="28"/>
  <c r="N171" i="28"/>
  <c r="N246" i="28"/>
  <c r="N242" i="28"/>
  <c r="O249" i="28"/>
  <c r="N127" i="28"/>
  <c r="N60" i="28"/>
  <c r="N63" i="28"/>
  <c r="N184" i="28"/>
  <c r="J102" i="28"/>
  <c r="K193" i="28"/>
  <c r="K167" i="28"/>
  <c r="J224" i="28"/>
  <c r="M194" i="28"/>
  <c r="O176" i="28"/>
  <c r="N211" i="28"/>
  <c r="J78" i="28"/>
  <c r="K88" i="28"/>
  <c r="J83" i="28"/>
  <c r="M167" i="28"/>
  <c r="K234" i="28"/>
  <c r="K211" i="28"/>
  <c r="K228" i="28"/>
  <c r="M106" i="28"/>
  <c r="M159" i="28"/>
  <c r="M202" i="28"/>
  <c r="K81" i="28"/>
  <c r="K197" i="28"/>
  <c r="K257" i="28"/>
  <c r="K150" i="28"/>
  <c r="K53" i="28"/>
  <c r="K133" i="28"/>
  <c r="K255" i="28"/>
  <c r="K51" i="28"/>
  <c r="J191" i="28"/>
  <c r="J252" i="28"/>
  <c r="M212" i="28"/>
  <c r="M217" i="28"/>
  <c r="M246" i="28"/>
  <c r="L250" i="28"/>
  <c r="J75" i="28"/>
  <c r="J245" i="28"/>
  <c r="J150" i="28"/>
  <c r="M156" i="28"/>
  <c r="M205" i="28"/>
  <c r="J242" i="28"/>
  <c r="J244" i="28"/>
  <c r="J247" i="28"/>
  <c r="J76" i="28"/>
  <c r="J161" i="28"/>
  <c r="J248" i="28"/>
  <c r="J72" i="28"/>
  <c r="J101" i="28"/>
  <c r="K49" i="28"/>
  <c r="M134" i="28"/>
  <c r="L125" i="28"/>
  <c r="J235" i="28"/>
  <c r="J60" i="28"/>
  <c r="J221" i="28"/>
  <c r="O46" i="28"/>
  <c r="O147" i="28"/>
  <c r="O165" i="28"/>
  <c r="M172" i="28"/>
  <c r="N79" i="28"/>
  <c r="O102" i="28"/>
  <c r="N259" i="28"/>
  <c r="O170" i="28"/>
  <c r="O61" i="28"/>
  <c r="O92" i="28"/>
  <c r="N91" i="28"/>
  <c r="O128" i="28"/>
  <c r="N248" i="28"/>
  <c r="O86" i="28"/>
  <c r="O105" i="28"/>
  <c r="O245" i="28"/>
  <c r="N244" i="28"/>
  <c r="O168" i="28"/>
  <c r="O243" i="28"/>
  <c r="N157" i="28"/>
  <c r="N124" i="28"/>
  <c r="N138" i="28"/>
  <c r="O107" i="28"/>
  <c r="O233" i="28"/>
  <c r="O146" i="28"/>
  <c r="O43" i="28"/>
  <c r="O51" i="28"/>
  <c r="J225" i="28"/>
  <c r="O60" i="28"/>
  <c r="N57" i="28"/>
  <c r="J166" i="28"/>
  <c r="N195" i="28"/>
  <c r="O154" i="28"/>
  <c r="K253" i="28"/>
  <c r="O81" i="28"/>
  <c r="J65" i="28"/>
  <c r="L173" i="28"/>
  <c r="M200" i="28"/>
  <c r="K164" i="28"/>
  <c r="J237" i="28"/>
  <c r="J126" i="28"/>
  <c r="L176" i="28"/>
  <c r="L145" i="28"/>
  <c r="K212" i="28"/>
  <c r="J227" i="28"/>
  <c r="J94" i="28"/>
  <c r="M49" i="28"/>
  <c r="J86" i="28"/>
  <c r="L78" i="28"/>
  <c r="J45" i="28"/>
  <c r="M180" i="28"/>
  <c r="M72" i="28"/>
  <c r="J156" i="28"/>
  <c r="J228" i="28"/>
  <c r="L144" i="28"/>
  <c r="M203" i="28"/>
  <c r="J185" i="28"/>
  <c r="J208" i="28"/>
  <c r="J172" i="28"/>
  <c r="L159" i="28"/>
  <c r="M181" i="28"/>
  <c r="J82" i="28"/>
  <c r="J121" i="28"/>
  <c r="J97" i="28"/>
  <c r="J190" i="28"/>
  <c r="N143" i="28"/>
  <c r="N253" i="28"/>
  <c r="N123" i="28"/>
  <c r="N229" i="28"/>
  <c r="O214" i="28"/>
  <c r="O179" i="28"/>
  <c r="O244" i="28"/>
  <c r="O138" i="28"/>
  <c r="N94" i="28"/>
  <c r="O75" i="28"/>
  <c r="O74" i="28"/>
  <c r="N77" i="28"/>
  <c r="O242" i="28"/>
  <c r="N113" i="28"/>
  <c r="N207" i="28"/>
  <c r="O171" i="28"/>
  <c r="N161" i="28"/>
  <c r="O48" i="28"/>
  <c r="O69" i="28"/>
  <c r="N51" i="28"/>
  <c r="N44" i="28"/>
  <c r="J68" i="28"/>
  <c r="N132" i="28"/>
  <c r="N114" i="28"/>
  <c r="O127" i="28"/>
  <c r="N197" i="28"/>
  <c r="N245" i="28"/>
  <c r="O162" i="28"/>
  <c r="N116" i="28"/>
  <c r="O135" i="28"/>
  <c r="N200" i="28"/>
  <c r="J73" i="28"/>
  <c r="J184" i="28"/>
  <c r="O197" i="28"/>
  <c r="L179" i="28"/>
  <c r="M130" i="28"/>
  <c r="J89" i="28"/>
  <c r="O199" i="28"/>
  <c r="N128" i="28"/>
  <c r="K232" i="28"/>
  <c r="J212" i="28"/>
  <c r="J181" i="28"/>
  <c r="H214" i="1"/>
  <c r="L67" i="28"/>
  <c r="K13" i="29"/>
  <c r="L160" i="28"/>
  <c r="J112" i="28"/>
  <c r="G212" i="1" a="1"/>
  <c r="G212" i="1" s="1"/>
  <c r="H212" i="1" s="1"/>
  <c r="G199" i="1" a="1"/>
  <c r="G199" i="1" s="1"/>
  <c r="H199" i="1" s="1"/>
  <c r="K10" i="29"/>
  <c r="K7" i="29"/>
  <c r="G11" i="1" a="1"/>
  <c r="G11" i="1" s="1"/>
  <c r="H11" i="1" s="1"/>
  <c r="J93" i="28"/>
  <c r="L174" i="28"/>
  <c r="G54" i="1" a="1"/>
  <c r="G54" i="1" s="1"/>
  <c r="H54" i="1" s="1"/>
  <c r="M243" i="28"/>
  <c r="L52"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241" i="28"/>
  <c r="G217" i="1" a="1"/>
  <c r="G217" i="1" s="1"/>
  <c r="J258" i="28"/>
  <c r="G216" i="1" a="1"/>
  <c r="G216" i="1" s="1"/>
  <c r="J259" i="28"/>
  <c r="G206" i="1" a="1"/>
  <c r="G206" i="1" s="1"/>
  <c r="J88" i="28"/>
  <c r="G209" i="1" a="1"/>
  <c r="G209" i="1" s="1"/>
  <c r="J170" i="28"/>
  <c r="G207" i="1" a="1"/>
  <c r="G207" i="1" s="1"/>
  <c r="L65" i="28"/>
  <c r="G221" i="1" a="1"/>
  <c r="G221" i="1" s="1"/>
  <c r="G208" i="1" a="1"/>
  <c r="G208" i="1" s="1"/>
  <c r="J91" i="28"/>
  <c r="H205" i="1"/>
  <c r="G198" i="1" a="1"/>
  <c r="G198" i="1" s="1"/>
  <c r="L130" i="28"/>
  <c r="G196" i="1" a="1"/>
  <c r="G196" i="1" s="1"/>
  <c r="J129" i="28"/>
  <c r="G204" i="1" a="1"/>
  <c r="G204" i="1" s="1"/>
  <c r="J255" i="28"/>
  <c r="G197" i="1" a="1"/>
  <c r="G197" i="1" s="1"/>
  <c r="J77" i="28"/>
  <c r="G201" i="1" a="1"/>
  <c r="G201" i="1" s="1"/>
  <c r="J169" i="28"/>
  <c r="G200" i="1" a="1"/>
  <c r="G200" i="1" s="1"/>
  <c r="J253" i="28"/>
  <c r="G203" i="1" a="1"/>
  <c r="G203" i="1" s="1"/>
  <c r="L89" i="28"/>
  <c r="G202" i="1" a="1"/>
  <c r="G202" i="1" s="1"/>
  <c r="J92" i="28"/>
  <c r="G213" i="1" a="1"/>
  <c r="G213" i="1" s="1"/>
  <c r="G49" i="1" a="1"/>
  <c r="G49" i="1" s="1"/>
  <c r="H49" i="1" s="1"/>
  <c r="G51" i="1" a="1"/>
  <c r="G51" i="1" s="1"/>
  <c r="H51" i="1" s="1"/>
  <c r="G35" i="1" a="1"/>
  <c r="G35" i="1" s="1"/>
  <c r="H35" i="1" s="1"/>
  <c r="G56" i="1" a="1"/>
  <c r="G56" i="1" s="1"/>
  <c r="H56" i="1" s="1"/>
  <c r="L63" i="28"/>
  <c r="K172" i="28"/>
  <c r="K140" i="28"/>
  <c r="M68" i="28"/>
  <c r="G46" i="1" a="1"/>
  <c r="G46" i="1" s="1"/>
  <c r="H46" i="1" s="1"/>
  <c r="G78" i="1" a="1"/>
  <c r="G78" i="1" s="1"/>
  <c r="H78" i="1" s="1"/>
  <c r="G67" i="1" a="1"/>
  <c r="G67" i="1" s="1"/>
  <c r="H67" i="1" s="1"/>
  <c r="G122" i="1" a="1"/>
  <c r="G122" i="1" s="1"/>
  <c r="H122" i="1" s="1"/>
  <c r="G91" i="1" a="1"/>
  <c r="G91" i="1" s="1"/>
  <c r="H91" i="1" s="1"/>
  <c r="G45" i="1" a="1"/>
  <c r="G45" i="1" s="1"/>
  <c r="H45" i="1" s="1"/>
  <c r="J62" i="28"/>
  <c r="G14" i="1" a="1"/>
  <c r="G14" i="1" s="1"/>
  <c r="H14" i="1" s="1"/>
  <c r="G74" i="1" a="1"/>
  <c r="G74" i="1" s="1"/>
  <c r="H74" i="1" s="1"/>
  <c r="L99" i="28"/>
  <c r="G26" i="1" a="1"/>
  <c r="G26" i="1" s="1"/>
  <c r="G12" i="1" a="1"/>
  <c r="G12" i="1" s="1"/>
  <c r="H12" i="1" s="1"/>
  <c r="G60" i="1" a="1"/>
  <c r="G60" i="1" s="1"/>
  <c r="H60" i="1" s="1"/>
  <c r="K93" i="28"/>
  <c r="J13" i="29"/>
  <c r="G31" i="1" a="1"/>
  <c r="G31" i="1" s="1"/>
  <c r="H31" i="1" s="1"/>
  <c r="J10" i="29"/>
  <c r="J8" i="29"/>
  <c r="G57" i="1" a="1"/>
  <c r="G57" i="1" s="1"/>
  <c r="H57" i="1" s="1"/>
  <c r="K112" i="28"/>
  <c r="G83" i="1" a="1"/>
  <c r="G83" i="1" s="1"/>
  <c r="H83" i="1" s="1"/>
  <c r="J7" i="29"/>
  <c r="G69" i="1" a="1"/>
  <c r="G69" i="1" s="1"/>
  <c r="H69" i="1" s="1"/>
  <c r="M221" i="28"/>
  <c r="G96" i="1" a="1"/>
  <c r="G96" i="1" s="1"/>
  <c r="H96" i="1" s="1"/>
  <c r="K248" i="28"/>
  <c r="K227" i="28"/>
  <c r="K162" i="28"/>
  <c r="M223" i="28"/>
  <c r="L251" i="28"/>
  <c r="K52" i="28"/>
  <c r="L191" i="28"/>
  <c r="K127" i="28"/>
  <c r="M229" i="28"/>
  <c r="M59" i="28"/>
  <c r="L60" i="28"/>
  <c r="K209" i="28"/>
  <c r="K86" i="28"/>
  <c r="L192" i="28"/>
  <c r="K95" i="28"/>
  <c r="G11" i="29"/>
  <c r="K168" i="28"/>
  <c r="M64" i="28"/>
  <c r="L219" i="28"/>
  <c r="L108" i="28"/>
  <c r="L237" i="28"/>
  <c r="L197" i="28"/>
  <c r="K59" i="28"/>
  <c r="K216" i="28"/>
  <c r="M95" i="28"/>
  <c r="L151" i="28"/>
  <c r="K229" i="28"/>
  <c r="K194" i="28"/>
  <c r="L114" i="28"/>
  <c r="K191" i="28"/>
  <c r="K79" i="28"/>
  <c r="L234" i="28"/>
  <c r="K151" i="28"/>
  <c r="L106" i="28"/>
  <c r="L50" i="28"/>
  <c r="L215" i="28"/>
  <c r="K200" i="28"/>
  <c r="M128" i="28"/>
  <c r="K144" i="28"/>
  <c r="K238" i="28"/>
  <c r="K182" i="28"/>
  <c r="K103" i="28"/>
  <c r="L115" i="28"/>
  <c r="L80" i="28"/>
  <c r="L189" i="28"/>
  <c r="L183" i="28"/>
  <c r="L249" i="28"/>
  <c r="K199" i="28"/>
  <c r="M151" i="28"/>
  <c r="L242" i="28"/>
  <c r="K90" i="28"/>
  <c r="L162" i="28"/>
  <c r="L154" i="28"/>
  <c r="L127" i="28"/>
  <c r="K245" i="28"/>
  <c r="L254" i="28"/>
  <c r="K244" i="28"/>
  <c r="M67" i="28"/>
  <c r="M184" i="28"/>
  <c r="L199" i="28"/>
  <c r="L194" i="28"/>
  <c r="L103" i="28"/>
  <c r="L225" i="28"/>
  <c r="M108" i="28"/>
  <c r="M174" i="28"/>
  <c r="M44" i="28"/>
  <c r="L202" i="28"/>
  <c r="L243" i="28"/>
  <c r="L51" i="28"/>
  <c r="K206" i="28"/>
  <c r="M238" i="28"/>
  <c r="M82" i="28"/>
  <c r="M185" i="28"/>
  <c r="K163" i="28"/>
  <c r="K185" i="28"/>
  <c r="L101" i="28"/>
  <c r="K146" i="28"/>
  <c r="M90" i="28"/>
  <c r="L70" i="28"/>
  <c r="L238" i="28"/>
  <c r="K44" i="28"/>
  <c r="M196" i="28"/>
  <c r="M52" i="28"/>
  <c r="M199" i="28"/>
  <c r="K165" i="28"/>
  <c r="M219" i="28"/>
  <c r="M54" i="28"/>
  <c r="L113" i="28"/>
  <c r="K124" i="28"/>
  <c r="M111" i="28"/>
  <c r="L157" i="28"/>
  <c r="K217" i="28"/>
  <c r="K64" i="28"/>
  <c r="M157" i="28"/>
  <c r="K137" i="28"/>
  <c r="K97" i="28"/>
  <c r="L248" i="28"/>
  <c r="M215" i="28"/>
  <c r="L68" i="28"/>
  <c r="K84" i="28"/>
  <c r="L128" i="28"/>
  <c r="K46" i="28"/>
  <c r="M48" i="28"/>
  <c r="L111" i="28"/>
  <c r="L69" i="28"/>
  <c r="L227" i="28"/>
  <c r="M86" i="28"/>
  <c r="K153" i="28"/>
  <c r="M142" i="28"/>
  <c r="M115" i="28"/>
  <c r="M162" i="28"/>
  <c r="M104" i="28"/>
  <c r="L229" i="28"/>
  <c r="L206" i="28"/>
  <c r="L135" i="28"/>
  <c r="L64" i="28"/>
  <c r="L73" i="28"/>
  <c r="L182" i="28"/>
  <c r="M254" i="28"/>
  <c r="L93" i="28"/>
  <c r="M228" i="28"/>
  <c r="M198" i="28"/>
  <c r="K210" i="28"/>
  <c r="L226" i="28"/>
  <c r="K222" i="28"/>
  <c r="K73" i="28"/>
  <c r="K246" i="28"/>
  <c r="K160" i="28"/>
  <c r="K223" i="28"/>
  <c r="K105" i="28"/>
  <c r="K204" i="28"/>
  <c r="K115" i="28"/>
  <c r="K158" i="28"/>
  <c r="L104" i="28"/>
  <c r="K196" i="28"/>
  <c r="M195" i="28"/>
  <c r="L196" i="28"/>
  <c r="K175" i="28"/>
  <c r="M177" i="28"/>
  <c r="L207" i="28"/>
  <c r="L204" i="28"/>
  <c r="M173" i="28"/>
  <c r="M189" i="28"/>
  <c r="M244" i="28"/>
  <c r="K104" i="28"/>
  <c r="K240" i="28"/>
  <c r="K214" i="28"/>
  <c r="M204" i="28"/>
  <c r="K63" i="28"/>
  <c r="M124" i="28"/>
  <c r="K149" i="28"/>
  <c r="M125" i="28"/>
  <c r="L224" i="28"/>
  <c r="K102" i="28"/>
  <c r="L246" i="28"/>
  <c r="L87" i="28"/>
  <c r="L121" i="28"/>
  <c r="K143" i="28"/>
  <c r="L126" i="28"/>
  <c r="L110" i="28"/>
  <c r="L49" i="28"/>
  <c r="K111" i="28"/>
  <c r="L100" i="28"/>
  <c r="L158" i="28"/>
  <c r="L221" i="28"/>
  <c r="L195" i="28"/>
  <c r="L76" i="28"/>
  <c r="L147" i="28"/>
  <c r="K117" i="28"/>
  <c r="K142" i="28"/>
  <c r="K224" i="28"/>
  <c r="K98" i="28"/>
  <c r="K157" i="28"/>
  <c r="K233" i="28"/>
  <c r="L214" i="28"/>
  <c r="K87" i="28"/>
  <c r="M84" i="28"/>
  <c r="K177" i="28"/>
  <c r="L66" i="28"/>
  <c r="K215" i="28"/>
  <c r="L153" i="28"/>
  <c r="L62" i="28"/>
  <c r="M127" i="28"/>
  <c r="M161" i="28"/>
  <c r="M144" i="28"/>
  <c r="K67" i="28"/>
  <c r="M251" i="28"/>
  <c r="M70" i="28"/>
  <c r="L171" i="28"/>
  <c r="L149" i="28"/>
  <c r="L82" i="28"/>
  <c r="K173" i="28"/>
  <c r="K225" i="28"/>
  <c r="M153" i="28"/>
  <c r="L102" i="28"/>
  <c r="K203" i="28"/>
  <c r="M105" i="28"/>
  <c r="K198" i="28"/>
  <c r="M209" i="28"/>
  <c r="M192" i="28"/>
  <c r="K82" i="28"/>
  <c r="K48" i="28"/>
  <c r="L44" i="28"/>
  <c r="L55" i="28"/>
  <c r="M147" i="28"/>
  <c r="M102" i="28"/>
  <c r="L124" i="28"/>
  <c r="L181" i="28"/>
  <c r="L107" i="28"/>
  <c r="L164" i="28"/>
  <c r="L148" i="28"/>
  <c r="L231" i="28"/>
  <c r="M222" i="28"/>
  <c r="M53" i="28"/>
  <c r="K69" i="28"/>
  <c r="K116" i="28"/>
  <c r="M226" i="28"/>
  <c r="K60" i="28"/>
  <c r="K45" i="28"/>
  <c r="M69" i="28"/>
  <c r="L177" i="28"/>
  <c r="K236" i="28"/>
  <c r="M139" i="28"/>
  <c r="M97" i="28"/>
  <c r="K101" i="28"/>
  <c r="L138" i="28"/>
  <c r="L235" i="28"/>
  <c r="K159" i="28"/>
  <c r="M247" i="28"/>
  <c r="K80" i="28"/>
  <c r="K237" i="28"/>
  <c r="M206" i="28"/>
  <c r="K254" i="28"/>
  <c r="L230" i="28"/>
  <c r="L116" i="28"/>
  <c r="L257" i="28"/>
  <c r="K68" i="28"/>
  <c r="L86" i="28"/>
  <c r="M62" i="28"/>
  <c r="K231" i="28"/>
  <c r="J46" i="28"/>
  <c r="K249" i="28"/>
  <c r="L240" i="28"/>
  <c r="L232" i="28"/>
  <c r="J108" i="28"/>
  <c r="K141" i="28"/>
  <c r="L123" i="28"/>
  <c r="K220" i="28"/>
  <c r="M210" i="28"/>
  <c r="L210" i="28"/>
  <c r="K123" i="28"/>
  <c r="M141" i="28"/>
  <c r="L213" i="28"/>
  <c r="K213" i="28"/>
  <c r="M218" i="28"/>
  <c r="L201" i="28"/>
  <c r="K42" i="28"/>
  <c r="K57" i="28"/>
  <c r="M146" i="28"/>
  <c r="L146" i="28"/>
  <c r="M132" i="28"/>
  <c r="L218" i="28"/>
  <c r="L132" i="28"/>
  <c r="L94" i="28"/>
  <c r="K201" i="28"/>
  <c r="K218" i="28"/>
  <c r="K156" i="28"/>
  <c r="K108" i="28"/>
  <c r="L141" i="28"/>
  <c r="L156" i="28"/>
  <c r="L42" i="28"/>
  <c r="M114" i="28"/>
  <c r="M123" i="28"/>
  <c r="L220" i="28"/>
  <c r="M201" i="28"/>
  <c r="L84"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234" i="28" s="1"/>
  <c r="I234" i="28" s="1"/>
  <c r="G104" i="1" a="1"/>
  <c r="G104" i="1" s="1"/>
  <c r="G161" i="1" a="1"/>
  <c r="G161" i="1" s="1"/>
  <c r="H161" i="1" s="1"/>
  <c r="G23" i="1" a="1"/>
  <c r="G23" i="1" s="1"/>
  <c r="G55" i="28" s="1"/>
  <c r="I55"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36" i="28" s="1"/>
  <c r="I236" i="28" s="1"/>
  <c r="G194" i="1" a="1"/>
  <c r="G194" i="1" s="1"/>
  <c r="H194" i="1" s="1"/>
  <c r="G72" i="1" a="1"/>
  <c r="G72" i="1" s="1"/>
  <c r="H72" i="1" s="1"/>
  <c r="G117" i="1" a="1"/>
  <c r="G117" i="1" s="1"/>
  <c r="H117" i="1" s="1"/>
  <c r="G29" i="1" a="1"/>
  <c r="G29" i="1" s="1"/>
  <c r="G133" i="28" s="1"/>
  <c r="I133"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252" i="28" s="1"/>
  <c r="I252" i="28" s="1"/>
  <c r="G112" i="1" a="1"/>
  <c r="G112" i="1" s="1"/>
  <c r="H112" i="1" s="1"/>
  <c r="G66" i="1" a="1"/>
  <c r="G66" i="1" s="1"/>
  <c r="H66" i="1" s="1"/>
  <c r="G42" i="1" a="1"/>
  <c r="G42" i="1" s="1"/>
  <c r="H42" i="1" s="1"/>
  <c r="G141" i="1" a="1"/>
  <c r="G141" i="1" s="1"/>
  <c r="G191" i="1" a="1"/>
  <c r="G191" i="1" s="1"/>
  <c r="G168" i="1" a="1"/>
  <c r="G168" i="1" s="1"/>
  <c r="G208" i="28" s="1"/>
  <c r="I208"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45" i="28" s="1"/>
  <c r="I145" i="28" s="1"/>
  <c r="H13" i="29"/>
  <c r="G10" i="29"/>
  <c r="G79" i="1" a="1"/>
  <c r="G79" i="1" s="1"/>
  <c r="G108" i="1" a="1"/>
  <c r="G108" i="1" s="1"/>
  <c r="G98" i="28" s="1"/>
  <c r="I98" i="28" s="1"/>
  <c r="G178" i="1" a="1"/>
  <c r="G178" i="1" s="1"/>
  <c r="H178" i="1" s="1"/>
  <c r="G169" i="1" a="1"/>
  <c r="G169" i="1" s="1"/>
  <c r="G239" i="28" s="1"/>
  <c r="I239"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8" i="28"/>
  <c r="O67" i="28"/>
  <c r="O200" i="28"/>
  <c r="E59" i="29"/>
  <c r="E61" i="29"/>
  <c r="E52" i="29"/>
  <c r="E41" i="29"/>
  <c r="E58" i="29"/>
  <c r="G86" i="1" a="1"/>
  <c r="G86" i="1" s="1"/>
  <c r="E49" i="29"/>
  <c r="E43" i="29"/>
  <c r="O87" i="28"/>
  <c r="G166" i="1" a="1"/>
  <c r="G166" i="1" s="1"/>
  <c r="F7" i="29"/>
  <c r="G13" i="1" a="1"/>
  <c r="G13" i="1" s="1"/>
  <c r="G131" i="28" s="1"/>
  <c r="I131" i="28" s="1"/>
  <c r="K9" i="1"/>
  <c r="E40" i="29"/>
  <c r="E31" i="29"/>
  <c r="F10" i="29"/>
  <c r="G9" i="1" a="1"/>
  <c r="G9" i="1" s="1"/>
  <c r="F8" i="29"/>
  <c r="G8" i="1" a="1"/>
  <c r="G8" i="1" s="1"/>
  <c r="E37" i="29"/>
  <c r="O180" i="28"/>
  <c r="K11" i="29"/>
  <c r="E38" i="29"/>
  <c r="E29" i="29"/>
  <c r="K8" i="1"/>
  <c r="K8" i="29"/>
  <c r="E32" i="29"/>
  <c r="E55" i="29"/>
  <c r="M57" i="28"/>
  <c r="I10" i="29"/>
  <c r="E28" i="29"/>
  <c r="F13" i="29"/>
  <c r="G7" i="1" a="1"/>
  <c r="G7" i="1" s="1"/>
  <c r="E50" i="29"/>
  <c r="E34" i="29"/>
  <c r="G10" i="1" a="1"/>
  <c r="G10" i="1" s="1"/>
  <c r="G109" i="28" s="1"/>
  <c r="I109" i="28" s="1"/>
  <c r="E64" i="29"/>
  <c r="G34" i="1" a="1"/>
  <c r="G34" i="1" s="1"/>
  <c r="F62" i="29"/>
  <c r="J187" i="28"/>
  <c r="J256" i="28"/>
  <c r="J118" i="28"/>
  <c r="R6" i="1"/>
  <c r="J96" i="28"/>
  <c r="G58" i="28" l="1"/>
  <c r="I58" i="28" s="1"/>
  <c r="G244" i="28"/>
  <c r="I244" i="28" s="1"/>
  <c r="H85" i="28"/>
  <c r="G215" i="28"/>
  <c r="I215" i="28" s="1"/>
  <c r="G150" i="28"/>
  <c r="I150" i="28" s="1"/>
  <c r="G190" i="28"/>
  <c r="I190" i="28" s="1"/>
  <c r="G245" i="28"/>
  <c r="I245" i="28" s="1"/>
  <c r="G228" i="28"/>
  <c r="I228" i="28" s="1"/>
  <c r="G75" i="28"/>
  <c r="I75" i="28" s="1"/>
  <c r="G78" i="28"/>
  <c r="I78" i="28" s="1"/>
  <c r="G117" i="28"/>
  <c r="I117" i="28" s="1"/>
  <c r="G81" i="28"/>
  <c r="I81" i="28" s="1"/>
  <c r="G83" i="28"/>
  <c r="I83" i="28" s="1"/>
  <c r="G134" i="28"/>
  <c r="I134" i="28" s="1"/>
  <c r="G250" i="28"/>
  <c r="I250" i="28" s="1"/>
  <c r="G61" i="28"/>
  <c r="I61" i="28" s="1"/>
  <c r="G179" i="28"/>
  <c r="I179" i="28" s="1"/>
  <c r="G167" i="28"/>
  <c r="I167" i="28" s="1"/>
  <c r="G166" i="28"/>
  <c r="I166" i="28" s="1"/>
  <c r="G156" i="28"/>
  <c r="I156" i="28" s="1"/>
  <c r="G172" i="28"/>
  <c r="I172" i="28" s="1"/>
  <c r="H211" i="1"/>
  <c r="H210" i="1"/>
  <c r="H223" i="1"/>
  <c r="H222" i="1"/>
  <c r="H221" i="1"/>
  <c r="H220" i="1"/>
  <c r="H216" i="1"/>
  <c r="G259" i="28"/>
  <c r="I259" i="28" s="1"/>
  <c r="H217" i="1"/>
  <c r="G258" i="28"/>
  <c r="I258" i="28" s="1"/>
  <c r="H213" i="1"/>
  <c r="G74" i="28"/>
  <c r="I74" i="28" s="1"/>
  <c r="H218" i="1"/>
  <c r="G241" i="28"/>
  <c r="I241" i="28" s="1"/>
  <c r="H208" i="1"/>
  <c r="G91" i="28"/>
  <c r="I91" i="28" s="1"/>
  <c r="H209" i="1"/>
  <c r="G170" i="28"/>
  <c r="I170" i="28" s="1"/>
  <c r="H207" i="1"/>
  <c r="G65" i="28"/>
  <c r="I65" i="28" s="1"/>
  <c r="H206" i="1"/>
  <c r="G88" i="28"/>
  <c r="I88" i="28" s="1"/>
  <c r="H202" i="1"/>
  <c r="H92" i="28" s="1"/>
  <c r="G92" i="28"/>
  <c r="I92" i="28" s="1"/>
  <c r="H200" i="1"/>
  <c r="G253" i="28"/>
  <c r="I253" i="28" s="1"/>
  <c r="H197" i="1"/>
  <c r="H77" i="28" s="1"/>
  <c r="G77" i="28"/>
  <c r="I77" i="28" s="1"/>
  <c r="H196" i="1"/>
  <c r="G129" i="28"/>
  <c r="I129" i="28" s="1"/>
  <c r="H203" i="1"/>
  <c r="G89" i="28"/>
  <c r="I89" i="28" s="1"/>
  <c r="H201" i="1"/>
  <c r="H169" i="28" s="1"/>
  <c r="G169" i="28"/>
  <c r="I169" i="28" s="1"/>
  <c r="H204" i="1"/>
  <c r="G255" i="28"/>
  <c r="I255" i="28" s="1"/>
  <c r="H198" i="1"/>
  <c r="H130" i="28" s="1"/>
  <c r="G130" i="28"/>
  <c r="I130" i="28" s="1"/>
  <c r="G141" i="28"/>
  <c r="I141" i="28" s="1"/>
  <c r="H26" i="1"/>
  <c r="G63" i="28"/>
  <c r="I63" i="28" s="1"/>
  <c r="G102" i="28"/>
  <c r="I102" i="28" s="1"/>
  <c r="G49" i="28"/>
  <c r="I49" i="28" s="1"/>
  <c r="G159" i="28"/>
  <c r="I159" i="28" s="1"/>
  <c r="G203" i="28"/>
  <c r="I203" i="28" s="1"/>
  <c r="G197" i="28"/>
  <c r="I197" i="28" s="1"/>
  <c r="G138" i="28"/>
  <c r="I138" i="28" s="1"/>
  <c r="H214" i="28"/>
  <c r="G110" i="28"/>
  <c r="I110" i="28" s="1"/>
  <c r="G171" i="28"/>
  <c r="I171" i="28" s="1"/>
  <c r="G99" i="28"/>
  <c r="I99" i="28" s="1"/>
  <c r="G62" i="28"/>
  <c r="I62" i="28" s="1"/>
  <c r="G214" i="28"/>
  <c r="I214" i="28" s="1"/>
  <c r="G106" i="28"/>
  <c r="I106" i="28" s="1"/>
  <c r="G191" i="28"/>
  <c r="I191" i="28" s="1"/>
  <c r="G82" i="28"/>
  <c r="I82" i="28" s="1"/>
  <c r="G198" i="28"/>
  <c r="I198" i="28" s="1"/>
  <c r="G243" i="28"/>
  <c r="I243" i="28" s="1"/>
  <c r="G51" i="28"/>
  <c r="I51" i="28" s="1"/>
  <c r="G196" i="28"/>
  <c r="I196" i="28" s="1"/>
  <c r="G177" i="28"/>
  <c r="I177" i="28" s="1"/>
  <c r="G50" i="28"/>
  <c r="I50" i="28" s="1"/>
  <c r="G72" i="28"/>
  <c r="I72" i="28" s="1"/>
  <c r="H192" i="28"/>
  <c r="G237" i="28"/>
  <c r="I237" i="28" s="1"/>
  <c r="G147" i="28"/>
  <c r="I147" i="28" s="1"/>
  <c r="G95" i="28"/>
  <c r="I95" i="28" s="1"/>
  <c r="G137" i="28"/>
  <c r="I137" i="28" s="1"/>
  <c r="G200" i="28"/>
  <c r="I200" i="28" s="1"/>
  <c r="G174" i="28"/>
  <c r="I174" i="28" s="1"/>
  <c r="G229" i="28"/>
  <c r="I229" i="28" s="1"/>
  <c r="G219" i="28"/>
  <c r="I219" i="28" s="1"/>
  <c r="G240" i="28"/>
  <c r="I240" i="28" s="1"/>
  <c r="G121" i="28"/>
  <c r="I121" i="28" s="1"/>
  <c r="G139" i="28"/>
  <c r="I139" i="28" s="1"/>
  <c r="G211" i="28"/>
  <c r="I211" i="28" s="1"/>
  <c r="G68" i="28"/>
  <c r="I68" i="28" s="1"/>
  <c r="G224" i="28"/>
  <c r="I224" i="28" s="1"/>
  <c r="G162" i="28"/>
  <c r="I162" i="28" s="1"/>
  <c r="G43" i="28"/>
  <c r="I43" i="28" s="1"/>
  <c r="G45" i="28"/>
  <c r="H233" i="28"/>
  <c r="G257" i="28"/>
  <c r="I257" i="28" s="1"/>
  <c r="G232" i="28"/>
  <c r="I232" i="28" s="1"/>
  <c r="G79" i="28"/>
  <c r="I79" i="28" s="1"/>
  <c r="G59" i="28"/>
  <c r="I59" i="28" s="1"/>
  <c r="G248" i="28"/>
  <c r="I248" i="28" s="1"/>
  <c r="G60" i="28"/>
  <c r="I60" i="28" s="1"/>
  <c r="G223" i="28"/>
  <c r="I223" i="28" s="1"/>
  <c r="G254" i="28"/>
  <c r="I254" i="28" s="1"/>
  <c r="G158" i="28"/>
  <c r="I158" i="28" s="1"/>
  <c r="G226" i="28"/>
  <c r="I226" i="28" s="1"/>
  <c r="G66" i="28"/>
  <c r="I66" i="28" s="1"/>
  <c r="G204" i="28"/>
  <c r="I204" i="28" s="1"/>
  <c r="G140" i="28"/>
  <c r="I140" i="28" s="1"/>
  <c r="G69" i="28"/>
  <c r="I69" i="28" s="1"/>
  <c r="G155" i="28"/>
  <c r="I155" i="28" s="1"/>
  <c r="G247" i="28"/>
  <c r="I247" i="28" s="1"/>
  <c r="G225" i="28"/>
  <c r="I225" i="28" s="1"/>
  <c r="G115" i="28"/>
  <c r="I115" i="28" s="1"/>
  <c r="G73" i="28"/>
  <c r="I73" i="28" s="1"/>
  <c r="G242" i="28"/>
  <c r="I242" i="28" s="1"/>
  <c r="G182" i="28"/>
  <c r="I182" i="28" s="1"/>
  <c r="G149" i="28"/>
  <c r="I149" i="28" s="1"/>
  <c r="G173" i="28"/>
  <c r="I173" i="28" s="1"/>
  <c r="G163" i="28"/>
  <c r="I163" i="28" s="1"/>
  <c r="G146" i="28"/>
  <c r="I146" i="28" s="1"/>
  <c r="G189" i="28"/>
  <c r="I189" i="28" s="1"/>
  <c r="G153" i="28"/>
  <c r="I153" i="28" s="1"/>
  <c r="G235" i="28"/>
  <c r="I235" i="28" s="1"/>
  <c r="G101" i="28"/>
  <c r="I101" i="28" s="1"/>
  <c r="G53" i="28"/>
  <c r="I53" i="28" s="1"/>
  <c r="H224" i="28"/>
  <c r="G113" i="28"/>
  <c r="I113" i="28" s="1"/>
  <c r="G227" i="28"/>
  <c r="I227" i="28" s="1"/>
  <c r="G217" i="28"/>
  <c r="I217" i="28" s="1"/>
  <c r="G103" i="28"/>
  <c r="I103" i="28" s="1"/>
  <c r="G48" i="28"/>
  <c r="I48" i="28" s="1"/>
  <c r="G54" i="28"/>
  <c r="I54" i="28" s="1"/>
  <c r="G100" i="28"/>
  <c r="I100" i="28" s="1"/>
  <c r="G195" i="28"/>
  <c r="I195" i="28" s="1"/>
  <c r="G222" i="28"/>
  <c r="I222" i="28" s="1"/>
  <c r="G125" i="28"/>
  <c r="I125" i="28" s="1"/>
  <c r="H207" i="28"/>
  <c r="G104" i="28"/>
  <c r="I104" i="28" s="1"/>
  <c r="G70" i="28"/>
  <c r="I70" i="28" s="1"/>
  <c r="G210" i="28"/>
  <c r="I210" i="28" s="1"/>
  <c r="G123" i="28"/>
  <c r="I123" i="28" s="1"/>
  <c r="G84" i="28"/>
  <c r="I84" i="28" s="1"/>
  <c r="G213" i="28"/>
  <c r="I213" i="28" s="1"/>
  <c r="G108" i="28"/>
  <c r="I108" i="28" s="1"/>
  <c r="G181" i="28"/>
  <c r="I181" i="28" s="1"/>
  <c r="G218" i="28"/>
  <c r="I218" i="28" s="1"/>
  <c r="G201" i="28"/>
  <c r="I201" i="28" s="1"/>
  <c r="G57" i="28"/>
  <c r="I57" i="28" s="1"/>
  <c r="G136" i="28"/>
  <c r="I136" i="28" s="1"/>
  <c r="H76" i="1"/>
  <c r="H83" i="28" s="1"/>
  <c r="G107" i="28"/>
  <c r="I107" i="28" s="1"/>
  <c r="G157" i="28"/>
  <c r="I157" i="28" s="1"/>
  <c r="H118" i="1"/>
  <c r="H167" i="1"/>
  <c r="H81" i="1"/>
  <c r="G207" i="28"/>
  <c r="I207" i="28" s="1"/>
  <c r="H24" i="1"/>
  <c r="H76" i="28" s="1"/>
  <c r="G160" i="28"/>
  <c r="I160" i="28" s="1"/>
  <c r="H50" i="1"/>
  <c r="H164" i="28" s="1"/>
  <c r="H48" i="1"/>
  <c r="H147" i="1"/>
  <c r="H171" i="1"/>
  <c r="H172" i="28" s="1"/>
  <c r="G231" i="28"/>
  <c r="I231" i="28" s="1"/>
  <c r="H189" i="1"/>
  <c r="H144" i="1"/>
  <c r="G206" i="28"/>
  <c r="I206" i="28" s="1"/>
  <c r="H63" i="1"/>
  <c r="H139" i="1"/>
  <c r="H173" i="1"/>
  <c r="H82" i="28" s="1"/>
  <c r="G144" i="28"/>
  <c r="I144" i="28" s="1"/>
  <c r="G135" i="28"/>
  <c r="I135" i="28" s="1"/>
  <c r="H84" i="1"/>
  <c r="H178" i="28" s="1"/>
  <c r="G233" i="28"/>
  <c r="I233" i="28" s="1"/>
  <c r="G85" i="28"/>
  <c r="I85" i="28" s="1"/>
  <c r="H18" i="1"/>
  <c r="H137" i="28" s="1"/>
  <c r="G238" i="28"/>
  <c r="I238" i="28" s="1"/>
  <c r="H164" i="1"/>
  <c r="H73" i="28" s="1"/>
  <c r="H38" i="1"/>
  <c r="H128" i="1"/>
  <c r="G175" i="28"/>
  <c r="I175" i="28" s="1"/>
  <c r="G221" i="28"/>
  <c r="I221" i="28" s="1"/>
  <c r="G112" i="28"/>
  <c r="I112" i="28" s="1"/>
  <c r="G202" i="28"/>
  <c r="I202" i="28" s="1"/>
  <c r="H155" i="1"/>
  <c r="H22" i="1"/>
  <c r="G42" i="28"/>
  <c r="I42" i="28" s="1"/>
  <c r="H176" i="1"/>
  <c r="H245" i="28" s="1"/>
  <c r="G93" i="28"/>
  <c r="I93" i="28" s="1"/>
  <c r="G97" i="28"/>
  <c r="I97" i="28" s="1"/>
  <c r="H55" i="1"/>
  <c r="H61" i="1"/>
  <c r="G154" i="28"/>
  <c r="I154" i="28" s="1"/>
  <c r="G148" i="28"/>
  <c r="I148" i="28" s="1"/>
  <c r="H87" i="1"/>
  <c r="H37" i="1"/>
  <c r="H149" i="1"/>
  <c r="G116" i="28"/>
  <c r="I116" i="28" s="1"/>
  <c r="H90" i="1"/>
  <c r="H47" i="1"/>
  <c r="H70" i="1"/>
  <c r="H257" i="28" s="1"/>
  <c r="G199" i="28"/>
  <c r="I199" i="28" s="1"/>
  <c r="H88" i="1"/>
  <c r="G105" i="28"/>
  <c r="I105" i="28" s="1"/>
  <c r="H124" i="1"/>
  <c r="H67" i="28" s="1"/>
  <c r="H185" i="1"/>
  <c r="G111" i="28"/>
  <c r="I111" i="28" s="1"/>
  <c r="H193" i="1"/>
  <c r="H254" i="28" s="1"/>
  <c r="G124" i="28"/>
  <c r="I124" i="28" s="1"/>
  <c r="H15" i="1"/>
  <c r="H121" i="1"/>
  <c r="H162" i="1"/>
  <c r="H237" i="28" s="1"/>
  <c r="G80" i="28"/>
  <c r="I80" i="28" s="1"/>
  <c r="G161" i="28"/>
  <c r="I161" i="28" s="1"/>
  <c r="H136" i="1"/>
  <c r="H25" i="1"/>
  <c r="H82" i="1"/>
  <c r="G249" i="28"/>
  <c r="I249" i="28" s="1"/>
  <c r="H41" i="1"/>
  <c r="H99" i="28" s="1"/>
  <c r="G184" i="28"/>
  <c r="I184" i="28" s="1"/>
  <c r="H151" i="1"/>
  <c r="H234" i="28" s="1"/>
  <c r="G164" i="28"/>
  <c r="I164" i="28" s="1"/>
  <c r="G76" i="28"/>
  <c r="I76" i="28" s="1"/>
  <c r="G94" i="28"/>
  <c r="I94" i="28" s="1"/>
  <c r="G178" i="28"/>
  <c r="I178" i="28" s="1"/>
  <c r="G44" i="28"/>
  <c r="I44" i="28" s="1"/>
  <c r="H160" i="1"/>
  <c r="H70" i="28" s="1"/>
  <c r="H33" i="1"/>
  <c r="H153" i="28" s="1"/>
  <c r="H85" i="1"/>
  <c r="H99" i="1"/>
  <c r="H17" i="1"/>
  <c r="H189" i="28" s="1"/>
  <c r="G67" i="28"/>
  <c r="I67" i="28" s="1"/>
  <c r="G230" i="28"/>
  <c r="I230" i="28" s="1"/>
  <c r="G114" i="28"/>
  <c r="I114" i="28" s="1"/>
  <c r="H44" i="1"/>
  <c r="H143" i="1"/>
  <c r="G46" i="28"/>
  <c r="I46" i="28" s="1"/>
  <c r="G246" i="28"/>
  <c r="I246" i="28" s="1"/>
  <c r="H192" i="1"/>
  <c r="G212" i="28"/>
  <c r="I212" i="28" s="1"/>
  <c r="H43" i="1"/>
  <c r="G142" i="28"/>
  <c r="I142" i="28" s="1"/>
  <c r="G220" i="28"/>
  <c r="I220" i="28" s="1"/>
  <c r="G126" i="28"/>
  <c r="I126" i="28" s="1"/>
  <c r="H65" i="1"/>
  <c r="G86" i="28"/>
  <c r="I86" i="28" s="1"/>
  <c r="G52" i="28"/>
  <c r="I52" i="28" s="1"/>
  <c r="G143" i="28"/>
  <c r="I143" i="28" s="1"/>
  <c r="H186" i="1"/>
  <c r="H105" i="28" s="1"/>
  <c r="G209" i="28"/>
  <c r="I209" i="28" s="1"/>
  <c r="G64" i="28"/>
  <c r="I64" i="28" s="1"/>
  <c r="H154" i="1"/>
  <c r="H137" i="1"/>
  <c r="G165" i="28"/>
  <c r="I165" i="28" s="1"/>
  <c r="G251" i="28"/>
  <c r="I251" i="28" s="1"/>
  <c r="G185" i="28"/>
  <c r="I185" i="28" s="1"/>
  <c r="H104" i="1"/>
  <c r="G132" i="28"/>
  <c r="I132" i="28" s="1"/>
  <c r="H130" i="1"/>
  <c r="H101" i="1"/>
  <c r="H64" i="1"/>
  <c r="H23" i="1"/>
  <c r="H184" i="1"/>
  <c r="H150" i="28" s="1"/>
  <c r="H21" i="1"/>
  <c r="H97" i="1"/>
  <c r="H94" i="1"/>
  <c r="H215" i="28" s="1"/>
  <c r="H103" i="1"/>
  <c r="H124" i="28" s="1"/>
  <c r="H135" i="1"/>
  <c r="H175" i="1"/>
  <c r="H127" i="1"/>
  <c r="H161" i="28" s="1"/>
  <c r="G128" i="28"/>
  <c r="I128" i="28" s="1"/>
  <c r="H141" i="1"/>
  <c r="H177" i="28" s="1"/>
  <c r="H169" i="1"/>
  <c r="H239" i="28" s="1"/>
  <c r="G90" i="28"/>
  <c r="I90" i="28" s="1"/>
  <c r="H174" i="1"/>
  <c r="H157" i="1"/>
  <c r="H184" i="28" s="1"/>
  <c r="G192" i="28"/>
  <c r="I192" i="28" s="1"/>
  <c r="H182" i="1"/>
  <c r="H29" i="1"/>
  <c r="H133" i="28" s="1"/>
  <c r="H142" i="1"/>
  <c r="H145" i="28" s="1"/>
  <c r="H77" i="1"/>
  <c r="G205" i="28"/>
  <c r="I205" i="28" s="1"/>
  <c r="H79" i="1"/>
  <c r="H134" i="1"/>
  <c r="H50" i="28" s="1"/>
  <c r="H172" i="1"/>
  <c r="H240" i="28" s="1"/>
  <c r="G194" i="28"/>
  <c r="I194" i="28" s="1"/>
  <c r="G183" i="28"/>
  <c r="I183" i="28" s="1"/>
  <c r="H20" i="1"/>
  <c r="H168" i="1"/>
  <c r="H208" i="28" s="1"/>
  <c r="H108" i="1"/>
  <c r="H246" i="28" s="1"/>
  <c r="G168" i="28"/>
  <c r="I168" i="28" s="1"/>
  <c r="H109" i="1"/>
  <c r="H140" i="1"/>
  <c r="H114" i="1"/>
  <c r="H58" i="28" s="1"/>
  <c r="G216" i="28"/>
  <c r="I216" i="28" s="1"/>
  <c r="H191" i="1"/>
  <c r="H187" i="1"/>
  <c r="H196" i="28" s="1"/>
  <c r="G151" i="28"/>
  <c r="I151" i="28" s="1"/>
  <c r="G193" i="28"/>
  <c r="I193" i="28" s="1"/>
  <c r="G127" i="28"/>
  <c r="I127" i="28" s="1"/>
  <c r="G176" i="28"/>
  <c r="I176" i="28" s="1"/>
  <c r="H16" i="1"/>
  <c r="H138" i="28" s="1"/>
  <c r="H86" i="1"/>
  <c r="E8" i="29"/>
  <c r="H8" i="1"/>
  <c r="H112" i="28" s="1"/>
  <c r="E17" i="29"/>
  <c r="H7" i="1"/>
  <c r="H128" i="28" s="1"/>
  <c r="E22" i="29"/>
  <c r="E13" i="29"/>
  <c r="E16" i="29"/>
  <c r="E7" i="29"/>
  <c r="H13" i="1"/>
  <c r="E11" i="29"/>
  <c r="G180" i="28"/>
  <c r="I180" i="28" s="1"/>
  <c r="E20" i="29"/>
  <c r="H34" i="1"/>
  <c r="H10" i="1"/>
  <c r="H109" i="28" s="1"/>
  <c r="E19" i="29"/>
  <c r="H9" i="1"/>
  <c r="H46" i="28" s="1"/>
  <c r="E10" i="29"/>
  <c r="H166" i="1"/>
  <c r="G87" i="28"/>
  <c r="I87" i="28" s="1"/>
  <c r="J56" i="28"/>
  <c r="J71" i="28"/>
  <c r="J186" i="28"/>
  <c r="K62" i="29"/>
  <c r="F61" i="29"/>
  <c r="F64" i="29"/>
  <c r="F60" i="29"/>
  <c r="F58" i="29"/>
  <c r="F59" i="29"/>
  <c r="H62" i="29"/>
  <c r="H59" i="29"/>
  <c r="H63" i="29"/>
  <c r="H61" i="29"/>
  <c r="H58" i="29"/>
  <c r="H64" i="29"/>
  <c r="H60" i="29"/>
  <c r="M188" i="28"/>
  <c r="W6" i="1"/>
  <c r="K9" i="29" s="1"/>
  <c r="V6" i="1"/>
  <c r="L96" i="28"/>
  <c r="L188" i="28"/>
  <c r="M56" i="28"/>
  <c r="N188" i="28"/>
  <c r="U6" i="1"/>
  <c r="M118" i="28"/>
  <c r="N96" i="28"/>
  <c r="I45" i="28" l="1"/>
  <c r="J152" i="28"/>
  <c r="J47" i="28"/>
  <c r="H194" i="28"/>
  <c r="H62" i="28"/>
  <c r="H259" i="28"/>
  <c r="N152" i="28"/>
  <c r="N47" i="28"/>
  <c r="H231" i="28"/>
  <c r="H117" i="28"/>
  <c r="H103" i="28"/>
  <c r="H173" i="28"/>
  <c r="H116" i="28"/>
  <c r="H111" i="28"/>
  <c r="H171" i="28"/>
  <c r="H81" i="28"/>
  <c r="H129" i="28"/>
  <c r="H253" i="28"/>
  <c r="H216" i="28"/>
  <c r="H79" i="28"/>
  <c r="H151" i="28"/>
  <c r="H68" i="28"/>
  <c r="H200" i="28"/>
  <c r="H212" i="28"/>
  <c r="H176" i="28"/>
  <c r="H140" i="28"/>
  <c r="H61" i="28"/>
  <c r="H179" i="28"/>
  <c r="H60" i="28"/>
  <c r="H168" i="28"/>
  <c r="H252" i="28"/>
  <c r="H143" i="28"/>
  <c r="H84" i="28"/>
  <c r="H221" i="28"/>
  <c r="H230" i="28"/>
  <c r="H136" i="28"/>
  <c r="H88" i="28"/>
  <c r="H45" i="28"/>
  <c r="H228" i="28"/>
  <c r="H134" i="28"/>
  <c r="H251" i="28"/>
  <c r="H190" i="28"/>
  <c r="H167" i="28"/>
  <c r="F9" i="29"/>
  <c r="F18" i="29" s="1"/>
  <c r="J120" i="28"/>
  <c r="H115" i="28"/>
  <c r="H255" i="28"/>
  <c r="H89" i="28"/>
  <c r="H65" i="28"/>
  <c r="H91" i="28"/>
  <c r="H74" i="28"/>
  <c r="J9" i="29"/>
  <c r="N120" i="28"/>
  <c r="H223" i="28"/>
  <c r="H135" i="28"/>
  <c r="H203" i="28"/>
  <c r="H249" i="28"/>
  <c r="H166" i="28"/>
  <c r="H106" i="28"/>
  <c r="H226" i="28"/>
  <c r="H64" i="28"/>
  <c r="H52" i="28"/>
  <c r="H170" i="28"/>
  <c r="H241" i="28"/>
  <c r="H258" i="28"/>
  <c r="H250" i="28"/>
  <c r="H78" i="28"/>
  <c r="H93" i="28"/>
  <c r="H131" i="28"/>
  <c r="H123" i="28"/>
  <c r="H121" i="28"/>
  <c r="H235" i="28"/>
  <c r="H182" i="28"/>
  <c r="H209" i="28"/>
  <c r="H80" i="28"/>
  <c r="H75" i="28"/>
  <c r="H193" i="28"/>
  <c r="H72" i="28"/>
  <c r="H211" i="28"/>
  <c r="H229" i="28"/>
  <c r="H243" i="28"/>
  <c r="H87" i="28"/>
  <c r="H244" i="28"/>
  <c r="H227" i="28"/>
  <c r="H139" i="28"/>
  <c r="H55" i="28"/>
  <c r="H248" i="28"/>
  <c r="H95" i="28"/>
  <c r="H219" i="28"/>
  <c r="H191" i="28"/>
  <c r="H162" i="28"/>
  <c r="H232" i="28"/>
  <c r="H98" i="28"/>
  <c r="H197" i="28"/>
  <c r="H59" i="28"/>
  <c r="J12" i="29"/>
  <c r="N122" i="28"/>
  <c r="H180" i="28"/>
  <c r="H49" i="28"/>
  <c r="H163" i="28"/>
  <c r="H155" i="28"/>
  <c r="H225" i="28"/>
  <c r="H158" i="28"/>
  <c r="H147" i="28"/>
  <c r="H210" i="28"/>
  <c r="H63" i="28"/>
  <c r="H125" i="28"/>
  <c r="H101" i="28"/>
  <c r="H238" i="28"/>
  <c r="H165" i="28"/>
  <c r="H175" i="28"/>
  <c r="H157" i="28"/>
  <c r="H206" i="28"/>
  <c r="H183" i="28"/>
  <c r="H110" i="28"/>
  <c r="H51" i="28"/>
  <c r="H100" i="28"/>
  <c r="H66" i="28"/>
  <c r="H142" i="28"/>
  <c r="H204" i="28"/>
  <c r="H202" i="28"/>
  <c r="H199" i="28"/>
  <c r="H43" i="28"/>
  <c r="H48" i="28"/>
  <c r="H236" i="28"/>
  <c r="H54" i="28"/>
  <c r="H201" i="28"/>
  <c r="H149" i="28"/>
  <c r="H86" i="28"/>
  <c r="H102" i="28"/>
  <c r="H44" i="28"/>
  <c r="H198" i="28"/>
  <c r="H160" i="28"/>
  <c r="H90" i="28"/>
  <c r="H104" i="28"/>
  <c r="H97" i="28"/>
  <c r="F12" i="29"/>
  <c r="J122" i="28"/>
  <c r="H174" i="28"/>
  <c r="H159" i="28"/>
  <c r="H113" i="28"/>
  <c r="H69" i="28"/>
  <c r="H217" i="28"/>
  <c r="H146" i="28"/>
  <c r="H247" i="28"/>
  <c r="H242" i="28"/>
  <c r="H53" i="28"/>
  <c r="H195" i="28"/>
  <c r="H222" i="28"/>
  <c r="H126" i="28"/>
  <c r="H205" i="28"/>
  <c r="H107" i="28"/>
  <c r="H148" i="28"/>
  <c r="H114" i="28"/>
  <c r="H144" i="28"/>
  <c r="H154" i="28"/>
  <c r="H185" i="28"/>
  <c r="H127" i="28"/>
  <c r="H220" i="28"/>
  <c r="H108" i="28"/>
  <c r="H213" i="28"/>
  <c r="H57" i="28"/>
  <c r="H218" i="28"/>
  <c r="H181" i="28"/>
  <c r="H156" i="28"/>
  <c r="H132" i="28"/>
  <c r="H42" i="28"/>
  <c r="H94" i="28"/>
  <c r="H141" i="28"/>
  <c r="J119" i="28"/>
  <c r="M71" i="28"/>
  <c r="N71" i="28"/>
  <c r="J188" i="28"/>
  <c r="L71" i="28"/>
  <c r="M186" i="28"/>
  <c r="N119" i="28"/>
  <c r="M187" i="28"/>
  <c r="N186" i="28"/>
  <c r="O256" i="28"/>
  <c r="F20" i="29"/>
  <c r="F22" i="29"/>
  <c r="I62" i="29"/>
  <c r="M256" i="28"/>
  <c r="F16" i="29"/>
  <c r="F37" i="29"/>
  <c r="I63" i="29"/>
  <c r="I64" i="29"/>
  <c r="J60" i="29"/>
  <c r="J63" i="29"/>
  <c r="N56" i="28"/>
  <c r="F38" i="29"/>
  <c r="F43" i="29"/>
  <c r="J62" i="29"/>
  <c r="J61" i="29"/>
  <c r="K12" i="29"/>
  <c r="I60" i="29"/>
  <c r="I61" i="29"/>
  <c r="K63" i="29"/>
  <c r="J58" i="29"/>
  <c r="J64" i="29"/>
  <c r="K60" i="29"/>
  <c r="K64" i="29"/>
  <c r="O71" i="28"/>
  <c r="K61" i="29"/>
  <c r="K59" i="29"/>
  <c r="K58" i="29"/>
  <c r="J59" i="29"/>
  <c r="I59" i="29"/>
  <c r="I58" i="29"/>
  <c r="F17" i="29"/>
  <c r="F41" i="29"/>
  <c r="F19" i="29"/>
  <c r="H20" i="29"/>
  <c r="F39" i="29"/>
  <c r="F40" i="29"/>
  <c r="F42" i="29"/>
  <c r="L118" i="28"/>
  <c r="O118" i="28"/>
  <c r="L56" i="28"/>
  <c r="L186" i="28"/>
  <c r="L187" i="28"/>
  <c r="L256" i="28"/>
  <c r="L152" i="28" l="1"/>
  <c r="L47" i="28"/>
  <c r="M152" i="28"/>
  <c r="M47" i="28"/>
  <c r="H9" i="29"/>
  <c r="H18" i="29" s="1"/>
  <c r="L120" i="28"/>
  <c r="I9" i="29"/>
  <c r="I18" i="29" s="1"/>
  <c r="M120" i="28"/>
  <c r="I12" i="29"/>
  <c r="I21" i="29" s="1"/>
  <c r="M122" i="28"/>
  <c r="H12" i="29"/>
  <c r="H21" i="29" s="1"/>
  <c r="L122" i="28"/>
  <c r="L119" i="28"/>
  <c r="M119" i="28"/>
  <c r="N118" i="28"/>
  <c r="O96" i="28"/>
  <c r="O186" i="28"/>
  <c r="O187" i="28"/>
  <c r="N256" i="28"/>
  <c r="O56" i="28"/>
  <c r="N187" i="28"/>
  <c r="O188" i="28"/>
  <c r="M96" i="28"/>
  <c r="O119"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88" i="28"/>
  <c r="K118" i="28"/>
  <c r="S6" i="1"/>
  <c r="K187" i="28"/>
  <c r="K71" i="28" l="1"/>
  <c r="K96" i="28"/>
  <c r="M6" i="1" a="1"/>
  <c r="M6" i="1" s="1"/>
  <c r="G58" i="29"/>
  <c r="G60" i="29"/>
  <c r="G63" i="29"/>
  <c r="G61" i="29"/>
  <c r="G59" i="29"/>
  <c r="K256" i="28"/>
  <c r="G64" i="29"/>
  <c r="G20" i="29"/>
  <c r="J6" i="1" a="1"/>
  <c r="J6" i="1" s="1"/>
  <c r="K152" i="28" l="1"/>
  <c r="K47" i="28"/>
  <c r="G9" i="29"/>
  <c r="G18" i="29" s="1"/>
  <c r="K120" i="28"/>
  <c r="E51" i="29"/>
  <c r="E60" i="29"/>
  <c r="E30" i="29"/>
  <c r="E39" i="29"/>
  <c r="G12" i="29"/>
  <c r="G21" i="29" s="1"/>
  <c r="K122" i="28"/>
  <c r="E54" i="29"/>
  <c r="E63" i="29"/>
  <c r="E42" i="29"/>
  <c r="E33" i="29"/>
  <c r="N6" i="1"/>
  <c r="K56" i="28"/>
  <c r="K186" i="28"/>
  <c r="K119" i="28"/>
  <c r="G17" i="29"/>
  <c r="G22" i="29"/>
  <c r="G19" i="29"/>
  <c r="G16" i="29"/>
  <c r="G96" i="28"/>
  <c r="I96" i="28" s="1"/>
  <c r="G118" i="28"/>
  <c r="I118" i="28" s="1"/>
  <c r="G256" i="28"/>
  <c r="I256" i="28" s="1"/>
  <c r="G6" i="1" a="1"/>
  <c r="G6" i="1" s="1"/>
  <c r="G47" i="28" s="1"/>
  <c r="I47" i="28" s="1"/>
  <c r="G187" i="28"/>
  <c r="I187" i="28" s="1"/>
  <c r="G188" i="28"/>
  <c r="I188" i="28" s="1"/>
  <c r="K6" i="1"/>
  <c r="G120" i="28" l="1"/>
  <c r="I120" i="28" s="1"/>
  <c r="G152" i="28"/>
  <c r="I152" i="28" s="1"/>
  <c r="G122" i="28"/>
  <c r="I122" i="28" s="1"/>
  <c r="E9" i="29"/>
  <c r="E18" i="29"/>
  <c r="E12" i="29"/>
  <c r="E21" i="29"/>
  <c r="G119" i="28"/>
  <c r="I119" i="28" s="1"/>
  <c r="G186" i="28"/>
  <c r="I186" i="28" s="1"/>
  <c r="G56" i="28"/>
  <c r="I56" i="28" s="1"/>
  <c r="G71" i="28"/>
  <c r="G41" i="29"/>
  <c r="G42" i="29"/>
  <c r="G38" i="29"/>
  <c r="G43" i="29"/>
  <c r="G37" i="29"/>
  <c r="G40" i="29"/>
  <c r="G39" i="29"/>
  <c r="H96" i="28"/>
  <c r="H187" i="28"/>
  <c r="H6" i="1"/>
  <c r="H47" i="28" s="1"/>
  <c r="H118" i="28"/>
  <c r="H188" i="28"/>
  <c r="H256" i="28"/>
  <c r="G276" i="28" l="1"/>
  <c r="G275" i="28"/>
  <c r="G273" i="28"/>
  <c r="G274" i="28"/>
  <c r="G271" i="28"/>
  <c r="G272" i="28"/>
  <c r="I71" i="28"/>
  <c r="G270" i="28"/>
  <c r="H120" i="28"/>
  <c r="H152" i="28"/>
  <c r="H119" i="28"/>
  <c r="H122" i="28"/>
  <c r="H186" i="28"/>
  <c r="H71" i="28"/>
  <c r="H56"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<sst xmlns="http://schemas.openxmlformats.org/spreadsheetml/2006/main" count="10567" uniqueCount="921">
  <si>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</si>
  <si>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</si>
  <si>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</si>
  <si>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</si>
  <si>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</si>
  <si>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</si>
  <si>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</si>
  <si>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</si>
  <si>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</si>
  <si>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</si>
  <si>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</si>
  <si>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</si>
  <si>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</si>
  <si>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</si>
  <si>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</si>
  <si>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</si>
  <si>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</si>
  <si>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</si>
  <si>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</si>
  <si>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</si>
  <si>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</si>
  <si>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</si>
  <si>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</si>
  <si>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</si>
  <si>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</si>
  <si>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</si>
  <si>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</si>
  <si>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</si>
  <si>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</si>
  <si>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</si>
  <si>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</si>
  <si>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</si>
  <si>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</si>
  <si>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</si>
  <si>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</si>
  <si>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</si>
  <si>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</si>
  <si>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</si>
  <si>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</si>
  <si>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</si>
  <si>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</si>
  <si>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</si>
  <si>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</si>
  <si>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</si>
  <si>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</si>
  <si>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</si>
  <si>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</si>
  <si>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</si>
  <si>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</si>
  <si>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</si>
  <si>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</si>
  <si>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</si>
  <si>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</si>
  <si>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</si>
  <si>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</si>
  <si>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</si>
  <si>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</si>
  <si>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</si>
  <si>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</si>
  <si>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</si>
  <si>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</si>
  <si>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</si>
  <si>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</si>
  <si>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</si>
  <si>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</si>
  <si>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</si>
  <si>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</si>
  <si>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</si>
  <si>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</si>
  <si>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</si>
  <si>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</si>
  <si>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</si>
  <si>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</si>
  <si>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</si>
  <si>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</si>
  <si>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</si>
  <si>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</si>
  <si>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</si>
  <si>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</si>
  <si>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</si>
  <si>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</si>
  <si>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</si>
  <si>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</si>
  <si>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</si>
  <si>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</si>
  <si>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</si>
  <si>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</si>
  <si>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</si>
  <si>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</si>
  <si>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</si>
  <si>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</si>
  <si>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</si>
  <si>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</si>
  <si>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</si>
  <si>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</si>
  <si>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</si>
  <si>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</si>
  <si>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</si>
  <si>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</si>
  <si>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</si>
  <si>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</si>
  <si>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</si>
  <si>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</si>
  <si>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</si>
  <si>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</si>
  <si>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</si>
  <si>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</si>
  <si>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</si>
  <si>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</si>
  <si>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</si>
  <si>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</si>
  <si>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</si>
  <si>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</si>
  <si>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</si>
  <si>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</si>
  <si>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</si>
  <si>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</si>
  <si>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</si>
  <si>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</si>
  <si>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</si>
  <si>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</si>
  <si>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</si>
  <si>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</si>
  <si>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</si>
  <si>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</si>
  <si>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</si>
  <si>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</si>
  <si>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</si>
  <si>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</si>
  <si>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</si>
  <si>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</si>
  <si>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</si>
  <si>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</si>
  <si>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</si>
  <si>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</si>
  <si>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</si>
  <si>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</si>
  <si>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</si>
  <si>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</si>
  <si>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</si>
  <si>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</si>
  <si>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</si>
  <si>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</si>
  <si>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</si>
  <si>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</si>
  <si>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</si>
  <si>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</si>
  <si>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</si>
  <si>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</si>
  <si>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</si>
  <si>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</si>
  <si>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</si>
  <si>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</si>
  <si>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</si>
  <si>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</si>
  <si>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</si>
  <si>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</si>
  <si>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</si>
  <si>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</si>
  <si>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</si>
  <si>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</si>
  <si>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</si>
  <si>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</si>
  <si>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</si>
  <si>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</si>
  <si>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</si>
  <si>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</si>
  <si>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</si>
  <si>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</si>
  <si>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</si>
  <si>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</si>
  <si>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</si>
  <si>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</si>
  <si>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</si>
  <si>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</si>
  <si>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</si>
  <si>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</si>
  <si>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</si>
  <si>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</si>
  <si>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</si>
  <si>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</si>
  <si>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</si>
  <si>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</si>
  <si>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</si>
  <si>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</si>
  <si>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</si>
  <si>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</si>
  <si>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</si>
  <si>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</si>
  <si>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</si>
  <si>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</si>
  <si>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</si>
  <si>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</si>
  <si>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</si>
  <si>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</si>
  <si>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</si>
  <si>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</si>
  <si>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</si>
  <si>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</si>
  <si>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</si>
  <si>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</si>
  <si>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</si>
  <si>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</si>
  <si>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</si>
  <si>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</si>
  <si>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</si>
  <si>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</si>
  <si>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</si>
  <si>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</si>
  <si>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</si>
  <si>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</si>
  <si>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</si>
  <si>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</si>
  <si>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</si>
  <si>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</si>
  <si>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</si>
  <si>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</si>
  <si>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</si>
  <si>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</si>
  <si>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</si>
  <si>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</si>
  <si>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</si>
  <si>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</si>
  <si>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</si>
  <si>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</si>
  <si>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</si>
  <si>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</si>
  <si>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</si>
  <si>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</si>
  <si>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</si>
  <si>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</si>
  <si>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</si>
  <si>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</si>
  <si>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</si>
  <si>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</si>
  <si>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</si>
  <si>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</si>
  <si>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</si>
  <si>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</si>
  <si>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</si>
  <si>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</si>
  <si>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</si>
  <si>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</si>
  <si>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</si>
  <si>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</si>
  <si>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</si>
  <si>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</si>
  <si>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</si>
  <si>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</si>
  <si>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</si>
  <si>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</si>
  <si>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</si>
  <si>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</si>
  <si>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</si>
  <si>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</si>
  <si>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</si>
  <si>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</si>
  <si>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</si>
  <si>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</si>
  <si>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</si>
  <si>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</si>
  <si>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</si>
  <si>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</si>
  <si>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</si>
  <si>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</si>
  <si>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</si>
  <si>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</si>
  <si>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</si>
  <si>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</si>
  <si>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</si>
  <si>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</si>
  <si>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</si>
  <si>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</si>
  <si>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</si>
  <si>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</si>
  <si>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</si>
  <si>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</si>
  <si>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</si>
  <si>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</si>
  <si>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</si>
  <si>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</si>
  <si>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</si>
  <si>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</si>
  <si>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</si>
  <si>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</si>
  <si>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</si>
  <si>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</si>
  <si>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</si>
  <si>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</si>
  <si>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</si>
  <si>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</si>
  <si>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</si>
  <si>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</si>
  <si>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</si>
  <si>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</si>
  <si>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</si>
  <si>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</si>
  <si>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</si>
  <si>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</si>
  <si>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</si>
  <si>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</si>
  <si>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</si>
  <si>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</si>
  <si>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</si>
  <si>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</si>
  <si>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</si>
  <si>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</si>
  <si>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</si>
  <si>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</si>
  <si>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</si>
  <si>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</si>
  <si>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</si>
  <si>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</si>
  <si>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</si>
  <si>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</si>
  <si>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</si>
  <si>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</si>
  <si>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</si>
  <si>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</si>
  <si>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</si>
  <si>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</si>
  <si>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</si>
  <si>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</si>
  <si>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</si>
  <si>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</si>
  <si>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</si>
  <si>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</si>
  <si>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</si>
  <si>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</si>
  <si>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</si>
  <si>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</si>
  <si>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</si>
  <si>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</si>
  <si>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</si>
  <si>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</si>
  <si>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</si>
  <si>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</si>
  <si>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</si>
  <si>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</si>
  <si>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</si>
  <si>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</si>
  <si>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</si>
  <si>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</si>
  <si>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</si>
  <si>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</si>
  <si>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</si>
  <si>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</si>
  <si>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</si>
  <si>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</si>
  <si>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</si>
  <si>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</si>
  <si>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</si>
  <si>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</si>
  <si>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</si>
  <si>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</si>
  <si>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</si>
  <si>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</si>
  <si>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</si>
  <si>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</si>
  <si>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</si>
  <si>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</si>
  <si>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</si>
  <si>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</si>
  <si>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</si>
  <si>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</si>
  <si>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</si>
  <si>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</si>
  <si>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</si>
  <si>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</si>
  <si>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</si>
  <si>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</si>
  <si>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</si>
  <si>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</si>
  <si>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</si>
  <si>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</si>
  <si>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</si>
  <si>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</si>
  <si>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</si>
  <si>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</si>
  <si>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</si>
  <si>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</si>
  <si>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</si>
  <si>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</si>
  <si>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</si>
  <si>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</si>
  <si>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</si>
  <si>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</si>
  <si>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</si>
  <si>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</si>
  <si>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</si>
  <si>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</si>
  <si>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</si>
  <si>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</si>
  <si>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</si>
  <si>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</si>
  <si>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</si>
  <si>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</si>
  <si>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</si>
  <si>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</si>
  <si>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</si>
  <si>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</si>
  <si>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</si>
  <si>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</si>
  <si>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</si>
  <si>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</si>
  <si>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</si>
  <si>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</si>
  <si>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</si>
  <si>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</si>
  <si>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</si>
  <si>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</si>
  <si>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</si>
  <si>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</si>
  <si>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</si>
  <si>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</si>
  <si>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</si>
  <si>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</si>
  <si>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</si>
  <si>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</si>
  <si>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</si>
  <si>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</si>
  <si>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</si>
  <si>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</si>
  <si>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</si>
  <si>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</si>
  <si>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</si>
  <si>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</si>
  <si>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</si>
  <si>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</si>
  <si>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</si>
  <si>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</si>
  <si>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</si>
  <si>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</si>
  <si>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</si>
  <si>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</si>
  <si>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</si>
  <si>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</si>
  <si>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</si>
  <si>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</si>
  <si>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</si>
  <si>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</si>
  <si>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</si>
  <si>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</si>
  <si>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</si>
  <si>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</si>
  <si>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</si>
  <si>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</si>
  <si>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</si>
  <si>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</si>
  <si>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</si>
  <si>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</si>
  <si>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</si>
  <si>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</si>
  <si>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</si>
  <si>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</si>
  <si>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</si>
  <si>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</si>
  <si>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</si>
  <si>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</si>
  <si>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</si>
  <si>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</si>
  <si>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</si>
  <si>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</si>
  <si>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</si>
  <si>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</si>
  <si>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</si>
  <si>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</si>
  <si>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</si>
  <si>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</si>
  <si>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</si>
  <si>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</si>
  <si>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</si>
  <si>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</si>
  <si>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</si>
  <si>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</si>
  <si>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</si>
  <si>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</si>
  <si>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</si>
  <si>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</si>
  <si>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</si>
  <si>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</si>
  <si>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</si>
  <si>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</si>
  <si>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</si>
  <si>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</si>
  <si>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</si>
  <si>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</si>
  <si>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</si>
  <si>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</si>
  <si>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</si>
  <si>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</si>
  <si>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</si>
  <si>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</si>
  <si>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</si>
  <si>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</si>
  <si>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</si>
  <si>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</si>
  <si>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</si>
  <si>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</si>
  <si>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</si>
  <si>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</si>
  <si>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</si>
  <si>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</si>
  <si>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</si>
  <si>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</si>
  <si>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</si>
  <si>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</si>
  <si>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</si>
  <si>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</si>
  <si>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</si>
  <si>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</si>
  <si>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</si>
  <si>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</si>
  <si>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</si>
  <si>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</si>
  <si>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</si>
  <si>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</si>
  <si>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</si>
  <si>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</si>
  <si>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</si>
  <si>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</si>
  <si>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</si>
  <si>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</si>
  <si>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</si>
  <si>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</si>
  <si>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</si>
  <si>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</si>
  <si>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</si>
  <si>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</si>
  <si>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</si>
  <si>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</si>
  <si>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</si>
  <si>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</si>
  <si>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</si>
  <si>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F_fews_crm_raw</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</si>
  <si>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</si>
  <si>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</si>
  <si>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</si>
  <si>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</si>
  <si>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</si>
  <si>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</si>
  <si>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</si>
  <si>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</si>
  <si>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</si>
  <si>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</si>
  <si>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</si>
  <si>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</si>
  <si>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</si>
  <si>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</si>
  <si>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</si>
  <si>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</si>
  <si>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</si>
  <si>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</si>
  <si>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</si>
  <si>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</si>
  <si>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</si>
  <si>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</si>
  <si>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</si>
  <si>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</si>
  <si>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</si>
  <si>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</si>
  <si>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</si>
  <si>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</si>
  <si>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</si>
  <si>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</si>
  <si>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</si>
  <si>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</si>
  <si>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</si>
  <si>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</si>
  <si>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</si>
  <si>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</si>
  <si>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</si>
  <si>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</si>
  <si>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</si>
  <si>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</si>
  <si>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</si>
  <si>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</si>
  <si>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</si>
  <si>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</si>
  <si>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</si>
  <si>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</si>
  <si>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</si>
  <si>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</si>
  <si>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</si>
  <si>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</si>
  <si>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</si>
  <si>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</si>
  <si>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</si>
  <si>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</si>
  <si>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</si>
  <si>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</si>
  <si>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</si>
  <si>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</si>
  <si>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</si>
  <si>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</si>
  <si>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</si>
  <si>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</si>
  <si>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</si>
  <si>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</si>
  <si>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</si>
  <si>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</si>
  <si>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</si>
  <si>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S_pov_prop_22_21, S_pov_prop_23_22</t>
  </si>
  <si>
    <t>Operational Risk Score, 12M</t>
  </si>
  <si>
    <t>Operational Risk Score, Change</t>
  </si>
  <si>
    <t>underlying_dimension_date</t>
  </si>
  <si>
    <t>emerging_dimension_date</t>
  </si>
  <si>
    <t>Date of Highest Underlying Ind</t>
  </si>
  <si>
    <t>Date of Highest Emerging Ind</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</si>
  <si>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</si>
  <si>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</si>
  <si>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</si>
  <si>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</si>
  <si>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</si>
  <si>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</si>
  <si>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</si>
  <si>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</si>
  <si>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</si>
  <si>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</si>
  <si>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</si>
  <si>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</si>
  <si>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</si>
  <si>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</si>
  <si>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</si>
  <si>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</si>
  <si>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</si>
  <si>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</si>
  <si>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</si>
  <si>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</si>
  <si>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</si>
  <si>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</si>
  <si>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</si>
  <si>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</si>
  <si>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</si>
  <si>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</si>
  <si>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</si>
  <si>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</si>
  <si>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</si>
  <si>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</si>
  <si>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</si>
  <si>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</si>
  <si>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</si>
  <si>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</si>
  <si>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</si>
  <si>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</si>
  <si>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</si>
  <si>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</si>
  <si>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</si>
  <si>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</si>
  <si>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</si>
  <si>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</si>
  <si>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</si>
  <si>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</si>
  <si>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</si>
  <si>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</si>
  <si>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</si>
  <si>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</si>
  <si>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</si>
  <si>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</si>
  <si>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</si>
  <si>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</si>
  <si>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</si>
  <si>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</si>
  <si>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</si>
  <si>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</si>
  <si>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</si>
  <si>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</si>
  <si>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</si>
  <si>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</si>
  <si>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</si>
  <si>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</si>
  <si>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</si>
  <si>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</si>
  <si>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</si>
  <si>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</si>
  <si>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</si>
  <si>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</si>
  <si>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</si>
  <si>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</si>
  <si>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</si>
  <si>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</si>
  <si>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</si>
  <si>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</si>
  <si>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</si>
  <si>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</si>
  <si>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</si>
  <si>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</si>
  <si>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</si>
  <si>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</si>
  <si>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</si>
  <si>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</si>
  <si>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</si>
  <si>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</si>
  <si>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</si>
  <si>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</si>
  <si>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</si>
  <si>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</si>
  <si>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</si>
  <si>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</si>
  <si>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</si>
  <si>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</si>
  <si>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</si>
  <si>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</si>
  <si>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</si>
  <si>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</si>
  <si>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</si>
  <si>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</si>
  <si>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</si>
  <si>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</si>
  <si>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</si>
  <si>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</si>
  <si>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</si>
  <si>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</si>
  <si>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</si>
  <si>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</si>
  <si>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</si>
  <si>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</si>
  <si>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</si>
  <si>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</si>
  <si>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</si>
  <si>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</si>
  <si>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</si>
  <si>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</si>
  <si>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</si>
  <si>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</si>
  <si>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</si>
  <si>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</si>
  <si>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</si>
  <si>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</si>
  <si>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</si>
  <si>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</si>
  <si>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</si>
  <si>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</si>
  <si>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</si>
  <si>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</si>
  <si>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</si>
  <si>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</si>
  <si>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</si>
  <si>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</si>
  <si>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</si>
  <si>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</si>
  <si>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</si>
  <si>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</si>
  <si>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</si>
  <si>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</si>
  <si>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</si>
  <si>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</si>
  <si>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</si>
  <si>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</si>
  <si>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</si>
  <si>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</si>
  <si>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</si>
  <si>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</si>
  <si>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</si>
  <si>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F_FAO_WFP_Hunger_Hotspot</t>
  </si>
  <si>
    <t>F_FAO_WFP_Concern_raw</t>
  </si>
  <si>
    <t>highest</t>
  </si>
  <si>
    <t>very high</t>
  </si>
  <si>
    <t>high</t>
  </si>
  <si>
    <t>F_FAO_WFP_Concern</t>
  </si>
  <si>
    <t>Fr_acaps_risk_text</t>
  </si>
  <si>
    <t>Fr_acaps_risk_text_raw</t>
  </si>
  <si>
    <t>NH_inform_severity</t>
  </si>
  <si>
    <t>NH_inform_severity_text_raw</t>
  </si>
  <si>
    <t>NH_inform_severity_text</t>
  </si>
  <si>
    <t>CuraÃ§ao</t>
  </si>
  <si>
    <t>SÃ£o TomÃ© and PrÃ­ncipe</t>
  </si>
  <si>
    <t>TÃ¼rkiye</t>
  </si>
  <si>
    <t>People Below $2.05 Poverty Line, % Change</t>
  </si>
  <si>
    <t>fcs.csv</t>
  </si>
  <si>
    <t>fsi.csv</t>
  </si>
  <si>
    <t>proteus.csv</t>
  </si>
  <si>
    <t>gfsi.csv</t>
  </si>
  <si>
    <t>ghsi.csv</t>
  </si>
  <si>
    <t>eiu.csv</t>
  </si>
  <si>
    <t>inform_risk.csv</t>
  </si>
  <si>
    <t>acled.csv</t>
  </si>
  <si>
    <t>ifes, gic, psuedo_reign</t>
  </si>
  <si>
    <t>ifes.csv, gic.csv</t>
  </si>
  <si>
    <t>acaps-risk-list-reviewed/Conflict and Fragility</t>
  </si>
  <si>
    <t>fao-wfp-web</t>
  </si>
  <si>
    <t>wb_fpi.csv</t>
  </si>
  <si>
    <t>who_dons.csv</t>
  </si>
  <si>
    <t>ifrc_epidemics.csv</t>
  </si>
  <si>
    <t>gdacs.csv</t>
  </si>
  <si>
    <t>fao_locust.csv</t>
  </si>
  <si>
    <t>acaps-risk-list-reviewed/Natural Hazard</t>
  </si>
  <si>
    <t>imf_unemployment.csv</t>
  </si>
  <si>
    <t>mpo.csv</t>
  </si>
  <si>
    <t>acaps-risk-list-reviewed/Socioeconomic</t>
  </si>
  <si>
    <t>inform_severity</t>
  </si>
  <si>
    <t>inform-severity</t>
  </si>
  <si>
    <t>https://drmkc.jrc.ec.europa.eu/inform-index/INFORM-Severity</t>
  </si>
  <si>
    <t>Complex crisis in Zimbabwe (3.5)</t>
  </si>
  <si>
    <t>Fr_EIU_Security_Change_norm</t>
  </si>
  <si>
    <t>Fr_EIU_Security_Change_raw</t>
  </si>
  <si>
    <t>Fr_EIU_Security_Change</t>
  </si>
  <si>
    <t xml:space="preserve">coup: 2023-06-26 successful; </t>
  </si>
  <si>
    <t xml:space="preserve">coup: 2023-04-15 failed; </t>
  </si>
  <si>
    <t xml:space="preserve">coup: 2023-08-30 successful; </t>
  </si>
  <si>
    <t>https://fews.net/; Request from Andres Chamorro</t>
  </si>
  <si>
    <t>Request from Haoyo Wu</t>
  </si>
  <si>
    <t>Not high risk and max IPC of 4 in Jun 2023</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</si>
  <si>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</si>
  <si>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</si>
  <si>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</si>
  <si>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</si>
  <si>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</si>
  <si>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2023-05-05 - volcano - green - NA</t>
  </si>
  <si>
    <t>Complex crisis in Bangladesh (4.1)</t>
  </si>
  <si>
    <t>Not high risk and max IPC of 2 in Oct 2023</t>
  </si>
  <si>
    <t>High risk and max IPC of 4 in Oct 2023</t>
  </si>
  <si>
    <t>High risk and max IPC of 3 in Oct 2023</t>
  </si>
  <si>
    <t>Not high risk and max IPC of 3 in Oct 2023</t>
  </si>
  <si>
    <t>Not high risk and max IPC of 4 in Oct 2023</t>
  </si>
  <si>
    <t>Drought in Kenya (3.4)</t>
  </si>
  <si>
    <t>Complex crisis in Malawi (3.4); Tropical Cyclone Freddy in Malawi (3)</t>
  </si>
  <si>
    <t>Complex crisis in El Salvador (3.1)</t>
  </si>
  <si>
    <t>TÃ¼rkiye / Syria earthquake in Syria (4.1)</t>
  </si>
  <si>
    <t>TÃ¼rkiye / Syria earthquake in TÃ¼rkiye (3.2)</t>
  </si>
  <si>
    <t>2024-01-11 â€“ Circulating vaccine-derived poliovirus type 2 - Indonesia</t>
  </si>
  <si>
    <t>Complex crisis in DPRK (3.7)</t>
  </si>
  <si>
    <t>Complex crisis in Sudan (4.9)</t>
  </si>
  <si>
    <t>Complex crisis in South Sudan (4.1)</t>
  </si>
  <si>
    <t xml:space="preserve">The escalation of hostilities around Syu // Rationale: 12â€“13 February 2024, with an attack by Azerbaijan's forces killin//Azerbaijan claimed that the attack was in response to an earlier//Armenian attack injuring one of their soldier//Rhetoric around conflict between the two countries has//een an ally to Armenia in the conflict with Azerbaijan, with Armenia // Vulnerability: </t>
  </si>
  <si>
    <t>New administrative divisions in Papua an // Rationale: has long been suffering from armed activity, ethnic tensions, an//so touted not to mitigate the conflict situation in Papua and West P//This could increase the conflict with separatists in the Papua//and engaged in low intensity armed conflict with the Indonesian//Incidents relating to violence against civilians have sign//e years, which has heightened protection concerns among the civilians in the r//rces, TPNPB, and unidentified armed groups//ces intensified operations in conflict hotspots in West Papua territ // Vulnerability: a provinces are vulnerable to conflict due to the creation of new pr//rable as further tensions and conflict would prevent their return to</t>
  </si>
  <si>
    <t>An escalation of clashes between Hezboll // Rationale: an â€” has been the main entity fighting against Israel in Lebanon//near the border, and Israeli fighter jets have been flying over//Iran in the Palestine-Israel conflict, which would trigger Israelâ€™s//reaction, could result in clashes or international armed conf//s at 15 October, cross border attacks between Hezbollah and Lebano//an, play a role in increasing clashes between Israel and Hezbolla//s on Syria continue to target armed groups or cells backed by Ira//he involvement of Palestinian armed groups based in refugee settl//y Hezbollah) who sporadically clash with Israeli soldiers and att//ontribute to an escalation of fighting between Hezbollah and Isra//IMPACT: The escalation of clashes at the Blue Line and air st // Vulnerability: te crises, but an increase in clashes and displacement can increa</t>
  </si>
  <si>
    <t>The closure of IDP camps across Myanmar  // Rationale: d by insecurity caused by the conflict between the Myanmar military//junta, along with armed groups supporting them, and a//nce; increased insecurity and armed conflict, and mine contaminat//d to be very crowded, raising protection concerns especially for women and chi//in due to insecurity, ongoing fighting, and significant explosive // Vulnerability: re more at risk of heightened protection concerns | Increased security incidents between the // Rationale: Intense fighting may resume if such securit//Resumption of intense fighting will affect the total popu//ovember 2023, the AA launched attacks on the military juntaâ€™s Bord//far, been followed by intense armed conflict between the AA and t//The AAâ€™s attack is considered to be a part of//a greater coordinated attack involving other anti-military//armed groups in many states and reg//s in Rakhine state due to the conflict//laced since the escalation of conflict, marking a 30 times increase//ificant portion of the recent armed conflict in Rakhine state has//ared to previous occasions of armed conflict in the state//In anticipation of armed conflict between the AA and the milita//unta will engage in intensive armed conflict in Sittwe, potential//estimate that such levels of conflict in Sittwe can displace up to // Vulnerability:  | Coordinated offensives conducted by anti // Rationale: A coalition of ethnic armed organisations (EAOs) called t//Army, launched a coordinated offensive, named Operation 1027, agains//y the coalition regarding the offensive point to the intention to saf//respond to ongoing artillery attacks and airstrikes from the Myan//ilitary has retaliated to the offensive with air strikes and other he//As at 6 November, heavy fighting is going on and have resul//Some of NUGâ€™s armed wings, such as the Peopleâ€™s D//d or are participating in the offensive//eâ€™s Defense Force launched an attack on military junta bases in Ka//rt of simultaneous resistance attacks against the military junta f//The offensive by the coalition will not onl//y intensify armed conflict in the northern Shan state an//Such a coordinated offensive indicates towards enhanced co//llaborated offensives by many EAOs and anti-coup r//It is highly likely that the armed conflict will intensify throu//han state on 12 January 2024, conflict is going on with significant//cruited into the military and armed resistance groups, as many of//e civilians would likely join armed resistance instead of the mil//This will result in a broader armed conflict // Vulnerability: ogical distress, gender-based violence, and human trafficking//- People fleeing the conflict-affected areas to remote loca//- Intensified conflict will further increase food pr//ivelihoods due to the growing conflict | Conscription policies by the Myanmar mil // Rationale: The junta is currently in an armed conflict against armed resist//resistance forces and ethnic armed organisations (EAOs)//a, and some may even join the armed resistance groups instead of//phically expand and intensify armed conflict in the country in 20//- Intense armed conflict would mean heightened protect // Vulnerability: ilitary junta and some ethnic armed organisations//Increased conflict and reduced humanitarian assi</t>
  </si>
  <si>
    <t xml:space="preserve">The upward trend of tribal fighting and  // Rationale: ed in political and electoral violence between rival political gro//Increased tribal fighting tends to damage and destro//in recent episodes of tribal conflict (especially in 2022 and 2023)//s currently tend to engage in fighting themselves//s changed the dynamics of the clashes and increased casualties si//The number of armed clashes, riots, and incidents of vi//ecurity forces to rein in the violence//Continued tribal fighting would result in heightened//protection concerns, including increased violenc//Based on past events of violence and related displacements,//he youth, to engage in tribal fighting, which could provide them//t be a deterrent to increased fighting // Vulnerability:  | The deteriorating socioeconomic situatio // Rationale: Many people flee from the violence affecting Highlands region//some form of physical sexual violence, almost twice the global av//rtunistic looting, arson, and violence, mainly in Port Moresby//Widespread sexual violence was also reported//ests, riots, and incidents of violence against civilians in the ar//In 2024, the fragile social and economic situatio//n may trigger more violence, particularly riots, in urb//lack of capacity to deal with violence also serves as an aggravati//d impact is likely heightened protection concerns and healthcare needs, especi // Vulnerability: </t>
  </si>
  <si>
    <t>Violence and coercive conditions by Isra // Rationale: Intensified violence in the West Bank would also//ally, Israel can react to any violent uprising with raids targetin//g Palestinian armed groups//Increased conflict in and around refugee camps a // Vulnerability: Protracted conflict, the Israeli military occupat</t>
  </si>
  <si>
    <t>Increased political and ethnic tensions  // Rationale: The conflict between the Rapid Support For//The conflict has particularly affected Dar//ings and ethnically motivated attacks by the RSF and their allies//RSF fighters are targeting injured non-//elves, potentially escalating armed conflict//lso saw an intensification of fighting in September, with the SAF//f sexual assault and targeted attacks//Armed conflict will likely increase over key//o the geographic expansion of clashes, resulting in more displace//With more clashes, the numbers will likely be // Vulnerability: The conflict has displaced millions intern</t>
  </si>
  <si>
    <t xml:space="preserve">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 Increased fighting and power and gas sup // Rationale: eason in October, the Russian armed forces will likely ramp up at//y is not fully protected from attacks, and the energy infrastructu//Russia has resumed attacks on energy infrastructure in//ia launched the largest drone attack since 2022 with 75 drones on//nts in a frontline oblast was attacked for the fifth time within o//Russia launched the largest attack on 29 November 2023 with 158 // Vulnerability: </t>
  </si>
  <si>
    <t>Not high risk and max IPC of 3 in Feb 2024</t>
  </si>
  <si>
    <t>Not high risk and max IPC of 2 in Feb 2024</t>
  </si>
  <si>
    <t>High risk and max IPC of 3 in Feb 2024</t>
  </si>
  <si>
    <t>High risk and max IPC of 4 in Feb 2024</t>
  </si>
  <si>
    <t>Not high risk and max IPC of 4 in Feb 2024</t>
  </si>
  <si>
    <t>2024-02-27 â€“ Nipah virus infection - Bangladesh</t>
  </si>
  <si>
    <t>2024-02-07 â€“ Influenza A (H1N1) variant virus</t>
  </si>
  <si>
    <t>2024-02-13 â€“ NA; 2024-02-13 â€“ NA</t>
  </si>
  <si>
    <t>COM: 2024 Cholera Outbreak; COM: 2024 Cholera Outbreak</t>
  </si>
  <si>
    <t>2024-02-09 â€“ Influenza A(H1N1) variant virus - Spain</t>
  </si>
  <si>
    <t>GTM: Epidemic - 12-2023 - Alerta epidemiolÃ³gica por incremento inusual de casos de debilidad/pÃ©rdida de fuerza muscular sospechosos de sÃ­ndrome de GuillÃ¡in BarrÃ©; GTM: Epidemic - 12-2023 - Alerta epidemiolÃ³gica por incremento inusual de casos de debilidad/pÃ©rdida de fuerza muscular sospechosos de sÃ­ndrome de GuillÃ¡in BarrÃ©; GTM: Epidemia - 12-2023 - Incremento de Casos Sospechos de SÃ­ndrome Guillain BarrÃ©; GTM: Epidemia - 12-2023 - Incremento de Casos Sospechos de SÃ­ndrome Guillain BarrÃ©</t>
  </si>
  <si>
    <t>2024-02-08 â€“ Avian Influenza A (H5N1) - Cambodia</t>
  </si>
  <si>
    <t>Maldives - Lymphatic Filariasis Response</t>
  </si>
  <si>
    <t>MUS: Epidemic - 12-2023 - Dengue Outbreak; MUS: Epidemic - 12-2023 - Dengue Outbreak</t>
  </si>
  <si>
    <t>NGA: Epidemic - 01-2024 - Lassa Fever Emergency; NGA: Epidemic - 01-2024 - Lassa Fever Emergency; NGA: Epidemic - 01-2024 - Cerebrospinal Meningitis; NGA: Epidemic - 01-2024 - Cerebrospinal Meningitis</t>
  </si>
  <si>
    <t>2024-02-16 â€“ Middle East Respiratory Syndrome Coronavirus  - Kingdom of Saudi Arabia; 2024-02-16 â€“ Middle East Respiratory Syndrome Coronavirus  - Kingdom of Saudi Arabia</t>
  </si>
  <si>
    <t>SOM: Somaliland Dec 2023 Cholera Outbreak; SOM: Somaliland Dec 2023 Cholera Outbreak</t>
  </si>
  <si>
    <t>TZA: Epidemic - 01-2024 - TANZANIA CHOLERA OUTBREAK; TZA: Epidemic - 01-2024 - TANZANIA CHOLERA OUTBREAK</t>
  </si>
  <si>
    <t>UGA: Epidemic - 01-2024 - Measles Outbreak; UGA: Epidemic - 01-2024 - Measles Outbreak</t>
  </si>
  <si>
    <t>2024-02-08 â€“ Western Equine Encephalitis â€“ Uruguay</t>
  </si>
  <si>
    <t>ZMB: October 2023 Cholera outbreak; ZMB: October 2023 Cholera outbreak</t>
  </si>
  <si>
    <t>ZWE:Cholera Outbreak; ZWE:Cholera Outbreak</t>
  </si>
  <si>
    <t>S_change_unemp_22,S_change_unemp_21</t>
  </si>
  <si>
    <t>2021-10-18 - drought - orange - NA; 2024-03-19 - earthquake - green - (M 5.5); 2024-03-22 - flood - green - NA</t>
  </si>
  <si>
    <t>Complex crisis in Afghanistan (4.4)</t>
  </si>
  <si>
    <t>2023-12-18 - drought - orange - NA</t>
  </si>
  <si>
    <t>Drought in South-West Angola (3.1)</t>
  </si>
  <si>
    <t>2020-01-20 - drought - orange - NA; 2022-09-19 - drought - orange - NA; 2024-03-17 - flood - green - NA; 2023-10-23 - drought - green - NA</t>
  </si>
  <si>
    <t>2023-07-24 - drought - green - NA; 2024-01-08 - drought - green - NA; 2024-03-18 - cyclone - green - (176 km/h); 2024-02-24 - cyclone - green - (74 km/h); 2024-02-02 - cyclone - green - (102 km/h)</t>
  </si>
  <si>
    <t>2024-03-25 - flood - green - NA</t>
  </si>
  <si>
    <t>Complex in Burundi (3.3)</t>
  </si>
  <si>
    <t>2023-07-24 - drought - green - NA</t>
  </si>
  <si>
    <t>2022-09-19 - drought - orange - NA; 2024-03-12 - flood - green - NA</t>
  </si>
  <si>
    <t>2022-09-19 - drought - orange - NA; 2024-03-27 - flood - green - NA</t>
  </si>
  <si>
    <t>2023-09-26 - volcano - green - NA; 2023-10-23 - drought - green - NA</t>
  </si>
  <si>
    <t>2023-12-18 - drought - orange - NA; 2024-03-20 - flood - green - NA</t>
  </si>
  <si>
    <t>2022-09-19 - drought - orange - NA; 2023-04-24 - drought - green - NA</t>
  </si>
  <si>
    <t>Complex crisis in Colombia (4)</t>
  </si>
  <si>
    <t>2023-08-14 - drought - orange - NA</t>
  </si>
  <si>
    <t>2024-03-27 - flood - green - NA</t>
  </si>
  <si>
    <t>2023-09-18 - drought - orange - NA</t>
  </si>
  <si>
    <t>2023-11-20 - drought - green - NA</t>
  </si>
  <si>
    <t>2023-08-14 - drought - orange - NA; 2023-09-18 - drought - orange - NA</t>
  </si>
  <si>
    <t>Complex crisis in Ethiopia (4.1); Drought in Ethiopia (3.6)</t>
  </si>
  <si>
    <t>2024-03-12 - flood - green - NA</t>
  </si>
  <si>
    <t>2023-08-14 - drought - orange - NA; 2024-03-29 - earthquake - green - (M 5.8)</t>
  </si>
  <si>
    <t>2022-09-19 - drought - orange - NA</t>
  </si>
  <si>
    <t>Complex crisis in Haiti (4.3)</t>
  </si>
  <si>
    <t>2024-03-24 - earthquake - green - (M 5.7); 2024-03-22 - earthquake - orange - (M 6.4); 2024-03-22 - earthquake - green - (M 5.6); 2024-03-26 - flood - orange - NA; 2024-02-29 - volcano - green - NA; 2024-01-23 - volcano - green - NA; 2024-01-11 - volcano - green - NA; 2023-11-27 - volcano - green - NA; 2023-11-22 - volcano - green - NA; 2023-07-05 - volcano - green - NA; 2023-09-18 - drought - green - NA</t>
  </si>
  <si>
    <t>2024-01-19 - cyclone - orange - (158 km/h)</t>
  </si>
  <si>
    <t>2021-10-18 - drought - orange - NA; 2024-03-27 - flood - green - NA</t>
  </si>
  <si>
    <t>2024-03-21 - flood - green - NA</t>
  </si>
  <si>
    <t>2024-03-18 - volcano - green - NA</t>
  </si>
  <si>
    <t>2023-08-14 - drought - orange - NA; 2023-08-13 - volcano - green - NA; 2023-05-21 - volcano - green - NA</t>
  </si>
  <si>
    <t>2024-04-01 - earthquake - green - (M 5.9)</t>
  </si>
  <si>
    <t>2021-10-18 - drought - orange - NA; 2024-03-30 - flood - green - NA</t>
  </si>
  <si>
    <t>2021-10-18 - drought - orange - NA</t>
  </si>
  <si>
    <t>Storm Daniel and floods in Libya (3.2)</t>
  </si>
  <si>
    <t xml:space="preserve">Water contamination and floods from Stor // Rationale: ber 2023, Storm Daniel caused flooding and destruction in the coa//OCHA estimates that the floods affected 884,000 people to v//People living in flood-affected areas are in urgent//need of fresh water, as the floodwaters have washed away, burie//ody diarrhoea reported in the flood affected areas//epidemiological situation in flood-affected areas has been repor // Vulnerability: </t>
  </si>
  <si>
    <t>2024-03-29 - flood - green - NA; 2023-10-23 - drought - green - NA; 2024-03-28 - cyclone - orange - (169 km/h); 2024-01-19 - cyclone - orange - (158 km/h); 2024-01-04 - cyclone - green - (127 km/h); 2024-03-29 - flood - green - NA</t>
  </si>
  <si>
    <t>2024-02-28 - volcano - green - NA; 2023-05-23 - volcano - green - NA</t>
  </si>
  <si>
    <t>2023-12-18 - drought - orange - NA; 2024-03-24 - flood - green - NA; 2024-03-14 - flood - green - NA; 2024-03-14 - cyclone - orange - (158 km/h)</t>
  </si>
  <si>
    <t>2024-02-23 - cyclone - green - (116 km/h); 2024-01-27 - cyclone - green - (106 km/h); 2024-01-19 - cyclone - orange - (158 km/h)</t>
  </si>
  <si>
    <t>2023-12-18 - drought - orange - NA; 2024-03-14 - cyclone - orange - (158 km/h)</t>
  </si>
  <si>
    <t>2023-12-18 - drought - orange - NA; 2023-08-21 - drought - green - NA</t>
  </si>
  <si>
    <t>2023-04-24 - drought - green - NA</t>
  </si>
  <si>
    <t>2022-09-19 - drought - orange - NA; 2024-03-12 - flood - green - NA; 2023-07-03 - volcano - green - NA</t>
  </si>
  <si>
    <t>2023-08-01 - volcano - orange - NA; 2023-12-18 - cyclone - green - (65 km/h)</t>
  </si>
  <si>
    <t>2024-03-29 - earthquake - green - (M 5.6); 2024-03-23 - earthquake - red - (M 6.9); 2023-11-20 - volcano - green - NA; 2023-07-20 - volcano - green - NA</t>
  </si>
  <si>
    <t>2023-11-01 - volcano - green - NA</t>
  </si>
  <si>
    <t>Complex crisis in Somalia (4.6)</t>
  </si>
  <si>
    <t>2024-03-14 - cyclone - orange - (158 km/h)</t>
  </si>
  <si>
    <t xml:space="preserve">Drought conditions due to the El Nino, h // Rationale: mor-Leste is showing signs of drought due to the ongoing El Nino So//Prolonged dry spells will negatively impact//ino event in 2015-16 caused a drought in Timor-Leste and affected 8//Poverty, El Nino induced drought-like conditions, and high foo//Due to unfavourable weather conditions including the curr // Vulnerability: </t>
  </si>
  <si>
    <t>2024-03-31 - earthquake - green - (M 5.5)</t>
  </si>
  <si>
    <t>2024-03-22 - flood - green - NA</t>
  </si>
  <si>
    <t>2024-03-30 - earthquake - green - (M 5.8); 2023-10-23 - drought - green - NA; 2022-11-14 - drought - green - NA</t>
  </si>
  <si>
    <t>Complex crisis in Venezuela (4.2)</t>
  </si>
  <si>
    <t>2024-02-11 - cyclone - green - (74 km/h)</t>
  </si>
  <si>
    <t>2023-12-18 - drought - green - NA; 2024-03-14 - cyclone - orange - (158 km/h)</t>
  </si>
  <si>
    <t>Drought in Zambia (3.3)</t>
  </si>
  <si>
    <t>Poor socioeconomic conditions, access re // Rationale: ar or Bangladesh, fleeing bad socioeconomic conditions, insecurity, and//ia and Indonesia in search of livelihood opportunities and better livi//cant negative impact on their livelihoods and shelter // Vulnerability: the ones without a source of livelihood, and the ones who are unemplo</t>
  </si>
  <si>
    <t>An escalation of clashes between Hezboll // Rationale: nâ€™s population live below the poverty line//Conflict will result in livelihood losses and further increase p // Vulnerability: a deteriorating economy, high inflation, and loss of livelihoods</t>
  </si>
  <si>
    <t>The closure of IDP camps across Myanmar  // Rationale: k of shelter, food and water, livelihood opportunities, basic services//ce contamination, and lack of livelihood opportunities, although being//f origin because of a lack of livelihood opportunities and insecurity,//cement to places with lack of livelihood opportunities, adequate shelt // Vulnerability:  | Poor socioeconomic conditions, access re // Rationale: ar or Bangladesh, fleeing bad socioeconomic conditions, insecurity, and//ia and Indonesia in search of livelihood opportunities and better livi//cant negative impact on their livelihoods and shelter // Vulnerability: the ones without a source of livelihood, and the ones who are unemplo | Increased security incidents between the // Rationale: st disruptions, affecting the livelihood of farmers and heightening fo // Vulnerability:  | Coordinated offensives conducted by anti // Rationale:  // Vulnerability: mers are likely to lose their livelihoods due to the growing conflict</t>
  </si>
  <si>
    <t xml:space="preserve">The halt of WFP assistance in Malawi giv // Rationale: e camp to seek other means of livelihood // Vulnerability: </t>
  </si>
  <si>
    <t>Continued protests across Panama, follow // Rationale: could lead to a political and socioeconomic crisis in Panama, and possi//insecurity concerns, loss of livelihoods, especially among rice and v // Vulnerability: orkers who might face loss in livelihood due to transportation disrupt</t>
  </si>
  <si>
    <t xml:space="preserve">The deteriorating socioeconomic situatio // Rationale: s characterised by high youth unemployment and poverty, reduced purc//employees are likely to need livelihood support once riots occur // Vulnerability: </t>
  </si>
  <si>
    <t>Violence and coercive conditions by Isra // Rationale: ating an already deteriorated socioeconomic situation//ic situation and increase the poverty level in the West Bank//ups already experiencing high socioeconomic vulnerabilities // Vulnerability: ood insecurity, and increased poverty and unemployment</t>
  </si>
  <si>
    <t xml:space="preserve">The upcoming Russian presidential electi // Rationale: ess to essential services and livelihoods, such as healthcare, educati // Vulnerability: </t>
  </si>
  <si>
    <t xml:space="preserve">Red Sea shipping disruptions result in t // Rationale: rease insurance and operation costs and disrupt supply chains in//ommodities and increased food prices // Vulnerability: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</si>
</sst>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5">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128</c:v>
                </c:pt>
                <c:pt idx="1">
                  <c:v>53</c:v>
                </c:pt>
                <c:pt idx="2">
                  <c:v>17</c:v>
                </c:pt>
                <c:pt idx="3">
                  <c:v>13</c:v>
                </c:pt>
                <c:pt idx="4">
                  <c:v>4</c:v>
                </c:pt>
                <c:pt idx="5">
                  <c:v>3</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7J1NdyJHlve/CsebZwXO90z6dM85QKkklYSsFlK57R0lYYmxBNUIbJe/zqxmMbtZzs5f7PkFmZFE
XgIBUvgh5+miz7HdEbpS8L8RN27c17/e/vaX28fRcNb47elx8vyX29/+9s3DfP75L99++3z7MHoa
Preexrez6fP0p3nrdvr07fSnn8a3o2/vZsNfx5P7bwPPj769fRjO5qPfvvm3v/Lb7kfT8+ntcD6e
Tv6+GM2+XI2eF4/z5xfmrFON2+liMlfk9/ymv31zvPgynAy/aYwm8/H8y/WXz6O/fVP5kW8a38pf
tPZHG4+sa764gzZqpW0vTX3PS+MwzSI/+6bxOJ3cF9PNOGu10zT1Qq8dRVkQBYH+2xfDJ+i3r2e5
muHd3Wz0/Nwo/r2iq6x9NTx+nvbyL96bqmUe/7D8Xt9Wgf23v4oBvqkYMbCXsGybktB/GH4eTvS3
fzvyYdJK4ijw2n6YtJMga/sV5P0wBfkkSdqh78dBGEX6T+fAb12NHfeCTMBejErUP1weHvUfx0+f
hp9+Helv/3bgm3675XleHGdZHPpRO/KB1tjzQbuVpUGSeUkSeUkQ67+c477LeuzQrygF+qsJyYAf
vz88A67HT9NZ83z0PHfJgwy5k/kZ2xpWqE9a4YEfxK12lGVR1EY08eFw5CIv58KOi7IzokIseFGZ
k+y4Pj88O/rDx7HG4u1nwU9bYeKHod8O20mbXZ9U2NAMW3EQZF67nQUB//Ai2GTyYdtq7AzIqQTy
+aCEvF8PyLnl9Rd/O+hNP2wFfuinbUQQ/8rSqugPo1bo+ZkXMp0lqZ9xJwvQt6xnI+xLunXgl8Nr
0NdA+PQehnf6y78deD9uhWkSe76XhWEaeUFY2e1+1kqSLAtC1Bw/S4Xg37YUO+Y5lUA8H5R4X7+r
gXRBu3waztxBHvgtP03jNPHAPQmjtCrn20kr9pN2FnphEARJnAj1sr99PXbcS0IBfTku0e/3D49+
dzi5fxzejZ4fHDIg5CL1Ey9K/CiI08wHYUPZaXutIEviLGhHCXr+mpq525LsPDBpBRvMKcmJbg3O
QWdyP310+Mxq+kErDEE4aCNZPN9Pq2zgHo7TNOKMxGmYhmv37Pb12Fmg6QT8elhC3/muBodgMft5
PBk23g+fp+6OAfgHWcxzCozTuB0IOdT0W2nk++3EC5MwzND9hSDq7rgqOxuq1IIZ1UnJku77w7Ok
P/19+PRp/M+FyxcAWz5IopCbWEknzwvbFcEUxq04jsJ2GnM5eLncqihBO63Jzg7z+whmmFOSFf0f
D8+KH0ZPI4dGCD9pcSf7QYSKv/xUzT9R2sIuEQdxkC5fYZ44FVtXY8e/IBPQF6MS9R+ODo/6+XD+
y9jhdRAnrSyOuAb4x/JTvQ2CqIWEwv6QFlzhaJh7f/ty7LhrOgG8HpbIn388PPLvRk/T2xnmytvG
1ejz4tMj/zH9qTF/GDV6mCkd3hDNoIVFIgr5n/UsBGGLR3CQhKlfzFeZ8paV2tm1/TcKRm4nkCzu
1UDXej8bTW4fGpfTxy+T0bPLY9bkjsGGF8c8PCqXSxOzXyuKUz/JYvG43mc1drat/wbBpvUfkGy5
rMGlf7wYT0YOZZ7vtdR1nsYRNm0/a0e8r42HSJN5XAxhlERB2vbTSPBl+3Ls3NB0ggd6WCJ/fHF4
mXc6c+pnCDgDaRy049VlYuAeR60YNQyjCGqW+mCLMu+abYuxo55TCczzQYn46dXhEe88jWbj2+Gk
MRg+TR3ueeRMK2ijX4XCu4Nk8lopNsDYkzrV7muxQy/pBRPktGRHZ3B4dvyoXhuO2RAjcuCDULR4
dsdZG0eQsGtvX4EdfE0nQNfDEuwfa2B06k0fp27hxuLkYepI2h7mDKVTCUmfhi0MsIDutwNs33iW
qyJnlxXZ4V9RCgasJiQLejUwefSHt8NpY9BBEuai9+2m7iBo+UAcxoX/TIl1Q+r7uCBQf8IkDvH4
mPJ+p7XY0TdIBfzGjMS/XwP8u7PFZOTQwRO1onbiK4cZjn3lZqhqnz63QhK08TDgAPW9WDrVti/H
jr+mE+DrYYl8twaqzuDLzKWgx2jkYc72PbyVURsnTtWcEWZ4G8LAw82ZBhj6AqFjbl2NHfeCTMBe
jErUBz8c/n7tjh7vx4snffDfLm1iT72z2nGSFRaLqpeH7c5x4KmV5Sqmh9/NlDk7rMeOfEkosC/H
JfrdGhiTjh+cRnARJoR+TzRFHGaBB8LVPY9lO+AWJtAIQx9e51Tdxib4W5djh74gE8AXoxL245PD
b3riC+YOdUpEDd55H29OYcITvmTuACQ/SqfY61uXYYe7IBNwF6MS7v51DeCezqa3tw7tc6HfyiKu
S55MPkYCQoMqGk0zaWE3iHFl+phVUwx1UrHZvqAN0GtCCb4eX4O/c3j4r4eT34cTl3erAhj3WRAR
t6IiRuFAhQFErWS+R1wFdmv8mMsXrylndlmRnQErSsGB1YRkwXUNXDWDeavRJyJ47NJfk/F08iOC
dTEcqE/1PdtMeFrhyPejtLhqmTeZsNua7GwwaQUjzCnJin4NbJk3P8+GWDM1Fm9XeDAfE0XkIeLb
nIZ8sxvPK2SViqdLCN1tE/aSyUfWDuux86AkFAwoxyX6NzWQReejT8PJ1OEpCLEw4MHHVaOCtEzc
4xbhE8rRzxnhdauiLMztv8NK7LiXhAL3clzift49/B3wfjx5HE7uNARv3/VIl0CFCXHJ2qSPitlV
8exxks9KU/IO67GjXxIK9Mtxif7708Oj/+7fx5+mi7lDs4KPBoQxDdNCAX/VphMFKEhxSJTdyn9p
bv5dFmTHf0UpGLCakBx49+HwHLh8GD+OP39G8D+7OwPEkLYjYoXSgCgiPyEvpiKBfAIeiR5NyNwI
45T/Ytpkwo5rsvOhQixYUZmT3LiswftrMBs3zoeTnx2+wfDu8sKKohQ3Lnpp0q7yIsPFgiUI+zKB
7YSWiofvTguyM8IgFWwwZiQTzs8OfyQGixmxdU8uNSFlZyZqMSCHgCyxVAXOGTdyM+a88CAjgUD5
4VVGTfVA7LKiDUwov4vkQTkhWTC4OjwLcs9zszt+fh4uNBZvv5sJcFTqKF4XVM4l0lU++CqmKMAK
x/0dJpmf8HozBdPOy7IzQ5ALjohZyZbjWmQajB8dHosm9iGf/L0QE3/clnpqM8Uq5/sEQigj9Xqm
wZal2FnQ47rjGwjoi1EJea8GeTXnw6nLiznD68IJIJXJRwol7bhyADBNtDgcIUZ/vL3rF/O2xdgx
z6kE5PmgRPy8Bi+xAQrpQ2OwuHMZYEIcrwpqJ1sPudP2suoFEHotUjsQOdhJfRzwHmwx5c6OS7LD
XyEWXKjMSWYMBoe/CHp//Pd81Lj7P6e/TMczh6IHh0DW5hns4YBcfqrOmCaB1QSWqndE8UwTFurd
12VniqQXfJHTkjW90xqwZvHJoZrKkyBh77cJdvfxuXMDVyRTMyXHHosdtlMub0vKcW/LajawYUkl
wV8OrkF+c3jIL3GKPTkEXbl6SWjFSo3bMcnljqmX8jjw1E2QEmgdW/ILtq/HDrumE8DrYQn9ZQ1u
hYvpjHjq2URZq8ewoXH6rOxGLu9mlCHqSySkc1e2PtYMZbBrh6Wsql4Or1mZnS2bf5Ng1OYflKzr
16A6wuntyLGJj2dCRphuFiw9PGuKKzmyJBG22147TPC3EdxY5dgOC7IzqCQU/CjHJfynNbjC8b/e
jX9xaV5qEknhe2lEHAXXN8FD6EyVI6OC54jp8rlFEvJql/mcpj61y5LsHFhRChasJiQP+h8Pf3FQ
EGLsNlqUTI8gDGNKT6wyPYyrQ9VMwNpB4NbKCm5yYIcF2RlQEgr8y3EJ/0UNLo/BaDK6Hz5qKeDA
kEHkRIrTDD9mZeOrWOqIMPbEw7OWf/QfBSBqBO2wEjvuJaHAvRyXuA/qEDk3faISiEOFiYDQhAJP
lJ0IKTfES64KPzd1WyWkEeK19oLbupINuOuvIHHX42u41yFWdDj7NLxzargIUY4IaclwaOJYwC5U
3fdxmyD1JOaFoBw7eTSpKW+6O6zIzoAVpeDAakKyoNs9vMTvq8Q/p3s/Ih+TtD/iWzzq3USImAoL
lO2IiHZiLhLiqTkDTJsc2GVBdg6sKAUHVhOSA/0aCJ/+EBP73G18UUAlCpUyQFguNjwvwiphXLoq
PSwkZjojV4kcfhVVLXiw05I2cMGglXwwptY4cXX4s9CFD+Pnh8bH8ex+PPkTXm5YVXkKhMRblJeu
yZaE2F4VZ0FabDlvHo3912dn0abfI9i16cck6z4eH551p/Ph4xe9id+uN0WqVhcWWC8rAlKr1wj+
IeoskN6X6vRm/adz7Wnraux8KcgEG4pRifrpdQ1Qnzl+MceEXXA7k+lRJFBW32tNVcZRWVspgZR/
4It5Qk63L2gD9JpQgq/H1+A/Ojz8Z8Pfhz8/PHN3aBQc7PysxXMY/z8ufmBeFpEyZFSiaty1sfIF
7P42JR/FzbHbkuw8MGkFG8wpyYmzGoSnHs9GI8fxYSnVZNFUVRRAvtWrEcLNSIVFqpKPQSGDRP7N
TkuyM8IgFXwwZiQbjmvgBL0czob3i6HDi6Cp7BcU8kWNxfitgl+Ev4GavrBBpZ8RHIPbQR6IXZZk
58KKUjBhNSF5cPnD4YXS9cNw7NaMSpSYKvCY4d4vhb4hkrDfET+coTMV8+JO2GVBdg6sKAUHVhOS
A9c1CA67prwWhY3Gbi+GsK3qPRKeRFjq8lN9U/CwRq/liFCRTU+bN/Oui9rAicpXktyoTK5xpAZp
4Z2Z4sfQ4S3N+w4XaEJ6TkQKDxdx5YEX4XgggQ2XXUpsJbnhIk5sh/XY+VASChaU4xL9Tg3Qvxh9
dmlTDTLe1rgN2nHKWQDdqo6aEU8fkqLJrazMS0unj3kQtq7GjnxBJnAvRiXqFzXwpuHoGH5xWoEo
xPOPhNFvY57IlU2vMsFTwvaolyC2+y5LsaO+ohTAryYk9v0a3MHd0eP4d4dRMHhpfOJgKDHBywyL
kaonZNzAzYwK5F6mAvQCXs0ZepIWdfl7ePt67PBrOgG+HpbQd2vwEjj652I4n+L6f2zkgZoaibc/
zXycCglaEFVAcN3gVqhyQdWEIlA+TMlOVq/ktnia7bUyOz8sv0KwxvITkkvHfz+8ktqbTSmD5/JC
RkflKRZscPVTGjIKMh+zuJ+puGFVwci8FHZYj50jJaHgQzku0T+5Ojz6J4vJ/XDm8JVGaU0/ial/
g0VuWVew6m6jR4VyBamStapU2tobbYf12NEvCQX65fga+jUIDjsff/ricOcHKbHyKJuUZ4nw9Idt
IZVIsiVilRRaGEPYktz5W1djR74gE7gXoxL18xpcyZ3fR/g6x//u1FaHG4eoFYQKL9+1uHgORaJi
iHE0E7qHxiou5d1WZIffpBU8MKckIzo1uKBvJuP56K4xmA/nLmONeB6Tpx/jWaYMEa2IVCyXqSK1
VZIz1ZcJ7ya6m3gMlFfzBth5WXaGCHLBEzEr2XJTg+gvx3H0XLgeBVxwfyYkMKjYrgo7aEtEvxCP
anVBfnzEfbx1NXYuFGQC/WJUoj54V4ObeDq5W8yGz3ovOlBSqVwRoJsmuP6JO6JaTgX4ZkaTiiLN
f70f1MkOy7Ejv6IU4K8mJP4nNfD9n07uXGqhFKoLVW3GjLwdS6ZUio2O5miE2+VFXWLxTt66Gjv2
BZkAvhiVqJ/WAHX6b03nDw7L6TSRJ5TWV2kiPIN5B4gidcpkxNuMlE6fH1D17PSBy9/HOyzIDn1J
KMAvxyX85zUQ9XnAy3jhUOo0VcALUUfUCUQFBWARdBSrliA+72asQ6qckdz5Oy3JzgKDVDDBmJFs
6NfgHTD44z+mjevp0x//2SBBoXE5++O/Jrfjzw7NRvAEfV+VsSg/lcuAq4CXMAGoReyvLGX3mhXa
mbT5Nwmebf5BycLB9eGv78vRbKElyduvbopSZTCDDlJF0IvHi8HUYVMqQpIBFHN+coaKF8W25dh5
k1MJPuSDEvPLo8NjTjDh0GUpNkKNUkLg8SAXpUaqmmqK6QJjnm7duFZSfPty7KhrOoG7HpbI93uH
R75Dm168+0tppYJqybx1t/kxcVOIjZgXSr5gQcWTX937CU2NMIHjX1iW21+zIe25ODtTrL9EcMj6
M5JdnRqE5GGlH85cXvIxQXkRmi3XO34e3P5VKx9KlkfSOiGv8K+I1DBf2Dusx86VklBwohyX6Hdr
YG86Hn5yWSWMVCpc+yEl2qjTWcZtG5cD9ZQwvXoqnpuKhfQ44vyY6G9djx37gkwgX4xK3I87hxdS
3dHEZY3CNjY8IumzNh6fXPJUxJJqhEfbI9xy9PciWkwFepuob12NHfWCTKBejErUuzWoTtX78tmp
qFG1r1VpVI94F9yZMnOTmnk8IshZU31AeGuE3Nkm7NuXY8dd0wng9bBEvlcDOXN0uyCDZ6a/vwMt
lJpfEY9ovJhUOaK7rCquYwgaleFPIBL+ZvTUteiKHZZjh74kFNiX4xL8oxpoRMv86sbZdOayt1Dk
4cqkZzi9e4tnWwV/H4cPrZ4SldWcz2ve57aMHddk50KFWHCiMie5cVaDiJd306fxhM43Go+3nwUi
H2nihL5DKXiqK6CZVljRRClVzYZizktxIPTfznmxy4rsjFhRCi6sJiQL3tUg1Os93Z5uHVowyGUj
FSHlWRwsqyCFGO4MWRSQRMuHDqfoRJSJ8cWDePty7OhrOoG9HpbIv6+BT//m90+jnx2HnBLinvjk
IeBbXpqJAiJaDPSpoEq/U9qcwR9qF645OHdbkp0DJq3ggjklOXFTAwcnHo977gT+4boJDoW+CF+h
TOfyUz0KKvqOpBFMfXFcFUI7r8fOCUEumCFmJT9OalAmEkfI1HUvRq5oFE8Vaa2SdSIKsVXdbIob
HrygKSM/QAq6EEw7rcnOD4NU8MKYkXw4fXf4l9n1gpB4l942ivRTUARPPw8B1XlIufQN8YRLKF22
v15yCnsF0st8JOywHjsHSkKBfzku0b+ugc9tQM34eeNsPJ8/Lw14F6Nfxs8aEAeaEkopocEEIInX
QhLgZIgx22WrNCqTC3uvy86TDb9GcGjDT0l+ndWBX7+O7lw2xyY/hKqFZCRgyFh+qmZu5BUphXQ1
op+87VUx2LqcDXwp6CQjimGJ/KAGDoZ8k5wvbl3KKlrUZQHHgCQ22+3dTGgYS6EYlbiQw89LY/2Y
bF3UBiYsz35BLDlhzkl2nNfgjX1Nkefx3fBuKbWup5+GLvtkE7Odqha+9CCxs4XUNuWNoyZAlR97
rsrOF+svEfyx/ozk0/V1Da73P/5n9vP4i8PHHx3ulMcH619h6Ki+vrERKsWLgJsNGW87LGgDX0pK
yYxyYo0DNXgCatPApOwur/esg/s9ayl7H55QXoSq0nP1KdikA3BE2BP+B9XUaq08/X5Ls3PF9jsE
f2w/Ijn1rgZ1l47Hn2aqg9vMHYPChCRdst5w/OSSDE+EoQxTKDfESkW/pULQSW14pyXZGWOQCn4Y
M5INx6eHF1mXQ9cWE+LQMNrSs2rlDjKYkHCIyEukTTCveMpkqY6e5iW/y3rsLFhRCg6sJiQDLmvw
NKdG6/PD8PHRfakfwo+5tyn1o0NpqvIK8FXUBxovSpn6YEwxObHPwuwcWf8NgjPrPyA51D85/BHp
j34bu4y2oZwDJe2x6W6oZMwrnTh+St63YZ3KFBLGrO3r2cCO4ntIJhTDa9D/4/DQv+cBOCNJQudK
NKY/Nfrj25lrYxZRZxTrI623DBOs3Bw+FTYIKOfGlyEFr1+gnUfbfp/g3bYflzx9XwP/SA8hw83f
6Pw0w1H1ZyhqxHTiGcQjTiM/IhNIRa1wkzhdLDF4diPaixY2M1PwvWaBdm5u/k2Cj5t/UHKw9/7w
p7KDNXk2c+hjpNMZoSMYZSg1pK8iQ2cg6TglnYlGpNUbaod12PlSEgo2lOMS9U4dbMcPo0Z3+EBR
fYc2y4ByfxjnU2xeOBA5LlUdQQU6EIRCEUeEIzXRuI2qLLjebVF2NlSIBSsqc5Id3cHhD0F3NHty
Gv0ZBqqeCl1IlR93+alIrSaVGWETeoNuBcvrxhRbOyzIzoaSULCgHF+Dvwa3SHf6TDWbpUHsZDT7
fXQ//YVGaBqRtz/2KV9DhAkFGOk7xD1CXfYKNwjVxeNLb3biEbOQKqbCVrn/8jbwZsPXlKza8GNr
nOvU4OBM58+/0pXCHa+a5JzRsIiOFEgxnjSRsMygcPPmVK9NuElJbDVdOTk7rGgTe/R3WWOInlhj
wfeHZ0EP+F0GrisHl2rBhSvSdn8324Sw5GaxwgEmRNf29djh13QCfD0soe/VYPf3hl+eUHrdd2TB
6kIGBxFzBcTiIs/8Fn5i1ec055DUpXZf1yZWVL/XGkuq05I1Zz/U4FQ8OL1BsEZS+iBM6ROlZM7S
0mUqtap/XawSBUMSCXJrsimU6PP3sozcwIecTMKfj0rUezVw8vam1AhsXDmNWSSznqf8Mu8PZFOv
6jRpZtzt7Zj4FD9v6SttkLstaQP+xteRTDCm1jhxdfj9P1g2E3QcycspUJVZaFNaFM5E9JungEhe
KiRglVf1vMz9v+Nq7FyoEAs2VOYkH85qwIce1RBuhw5Tw1WpcAy9KkfD/rLAJk9BZTyJRRlfeT1v
X5CdDeU3ESwoxyX8vRooR0dU4HcazE4EtUrhoJB15PukDYhGprh4OR9+ROEW1TNEGHt3WI0d+5JQ
YF+OS+yParD1j57nU6dFSjHcJhkRJdRPJkx67RkXxEgfXOs8q8luVT7dqhDaYT0b0NdfRKKvx9fQ
r0HUz9H9l89zDcDbn9ABChDl6NjUIkmyjbWdo5DplHsJ+rZlbIA8J5OA56NrcB8f/r59P5xNR+5f
AjzGAjzc5GxwoxpXLY0LyJtRPTJ1wwjM4uaNu/N67PgLcsEHMSv58b4GEQmns+E/NSJv3/3k52E5
pQMXjYawTSwzAwxuqJR7KlkTbIgmSsy6LI+8bTF2HuRUAvp8UCJ++vfDn4Dj0ZQuNw4tQTgSfDJh
aEC6rHBJdafKEVAtVTBzcyHwICsqcpknYIf12HEvCQX05bhE/7gG4h4bxGjpUHVZDzBWbysaCFFP
xaprEmNL6jYRIFoXFWr/jouys6FCLFhRmZPsOK2DRXsxW1CKy50EapKbRN1FlTtMQQk8oaJZL4E6
hBbSRgURpEoZyIJE3e0LsrOhJBQsKMcl/N3Tw8uizuJ5Tslkd/BT+xLpThWPKKGHE60j/IosUrlK
y1IG6tGllFOmTVm0w3rs6JeEAv1yXKLfqUHk7PkN0Sb513/71Ru1WySqYnSjAPXyU1WEiIuicrUK
0ixMoQL588Vvo6dP08Xs/qUl2cE3aQX+5pRkwfnN4Q+Aub6vnLj97S/3o+n59JYa3dPJv/312+rA
89rI3xej2Zer0fPicb7cGgb1tqmG2CkXI9W+3XHLdtqa0biAsBe/ag2NyS5OKAhLk/Dywjbl0I6L
sR+HCvFL31IeiIsadHI6ve68JAAa30o+symqu6TxyO6ZL+5oZvy1m58EZ3kq1rb+FZLQlfRRBYPI
9QopAFtIei+u3sFJQihmgGJEVSH1ETfBBc1CFy+tZ8Ouz8nkfs9H13Z6Dcxu3e84bs5QV2XMaD2N
ndP+BCCQBY2H4jXC7tOlB/AvL2tgdrxLQoF4OS4x79bA2tDvsQhXmH8t4Lfp2pUC5mr0efHpcXyr
Hr7cso2e6j3tjhGIHPLkojBItHFTihzuW9y9fkz8qU3k7L0++5HY8GvEAdnwU/K49GpgLL2ih7xT
z0CkTP90F01RilQQsHICG/Y5AiPJ9aKcGXHhKlhYxX+ZatEO69nAGf1FJC/0uET/qg7CqtPTX//t
zzMVrUXIHMXB7b0UyROmUHJI31ER79tXbtFtFUXsqBukAndjRiLfrwHy56dH7pBXPWooq4WvveqF
p0wEBW6SSAVKmJv8fDy6fZiPJs/z0csFBe2gC3IBvJiV4J/XwSb0eD9yahOiPqgqe59EtO2jj+uy
BrgpdHBWYgiipSIKK/VUVOMCkx+d7euxc6IkFDwoxyX672pQRKjnUiulFg3PW1y81Z3fTINWG58Y
bbGKC1vInN70cfr06TVa6YpSgL6akKgrlZBXpbA1rA38qcaH4ytyHVzppcvIE3oOqHSc/FO5ZFXx
OAoPqMCUAn3xJKDX87ZIVfuGLwkF9uW4hP64BhkeZ9/xFnQF/dfAq8m+drfusUP8cUWm1GSKaUmW
K/psbVPUxzQmICDFp7L68iP8YN3FI/3pXiN3VpRi768m5Obv1kDBPzt1CL7fot5SGqpW0eUrywC/
ySXciijr6hMFqo9cXq7ybDwbf8Jqp0dt6q5d5KwoBe6rCYn7WQ10nA+qPbIroeOTJxsuA9DtOUxp
iksSQzN56fmuj/TfztH/QHbblkhgO/glocC+HJfQf6iBx/e9etq5gv5r2E/hq9lX6n88IgreFRdI
l6QcIlJdmz6rzpYmBmc1F1KVwSr2P44mo98XdC14aUn2I2CQikNgzMhj8JHX5aE1ziPVxsYVA1YB
nwUHqgwwAj7LiyH/07kA+tcK+Hx3QQEUZ8jHypdC8I8un1dFXhWyovMVMebFlcy0ify70eRpOPtZ
D+5+75aEYteX43LPv6tB1Zfejy7NOsQ7UJyC/j2FVKmaMlX8eYiamcqn7e9Yd16jYfY0oUC8HJeI
9+pgTbj5/qW9tZ8392tGxUuhDtLnctp3eMN+DTDUQSn7KjonVx/dnQDcJ7rZfHmRGi8s3WyebpP6
b+YXbNkUfvO1Y1dvSkIpdGZTnmvoS1Lo1KHL/OmFQ2PasrNqQDuSKK6YEpYtVUMsxzrFjmnzZqUm
9mukfEEm4C5GJdh1aKl64hJswjN1D+EK2JXmwcudL/QYqsFvbWds3+ErSoH5akLCXof+wT21iM2n
eb+L1UiaLh5IFfSpUKOTpvXfLMTKv0i29NH8YTz9/PJx3g9xEuTwbpN4mJCnQh3gqu5IS3mmKf5D
GXndUt6ULbusx77bV5Rit68m5G4/4p146Mfq9UlH7zzbE2U/7NHMfTTzrE3nkOWHy9K8RD1KL5Ot
kup5cZdePwzHKkr0pQXZwV9RCvBXExL865PDg39y41DUKGc4bSloRb4yxZjgt+l6StUG/LSlJDJ3
/sligoH+y/7Yl4QC+nJcIn9yc3jkuy6NZIQbUJ0vUv3V8g8PUwN5ApXjLCIYQfsMpWtkW3tD+57/
39dQ8AeXlvmv9WGW2+INYfln3zu0U5J8RTHRkE5F2hJcOQMIJxpVIHtou7n8CC3zbPHrcDzfX/ho
OiF79LAUPWfYTA594/Y6DoX+10pVGxNUpNWmDJVwpdt/DQbZx2jWu3RorUHRpI2sMs0jR4yrtklp
PDy1hFoajTZNLac3/DxqfBzN7kb7yxqTVsgbc0rKnB7f+9Ay52a2oMv7i8rdfpp+k+qe1HZB2vsi
AC0mHTEg+ZYqYLmkF9rODkux6zslocC+HJfA3/xweOC7fZRdVwLna0XVfQRO58aherNKfq4KnFXW
86rZkClvyiTlzXvAvttLQrHby3G52+uQ9dz93qExQclyStZiTiChwWJNIKMhblNpjZYC+ojltrPu
v1r5086Vw4cVraop6UUOrdG1zLhhqSOcEIhGEGCRgyjA78yeeM4ONUdsNqUNG14Tyg2vx9c2fA0i
nkoP8ebjvd+9qlL9v7q+V4nq1qTa7pHD9M7YI4HNo3MClYv0y9Tc7y0OQkBdIx15KfZ7d/R4P148
7b/fS0Kx38txud+7R4dXZzrn3Ze+6Z57nRK+GAuiuF210dPPwqPEiKp4kXOkrf9mLt87j5+2pc5t
EDGaUEBe/kIJeacGWfsdl17Ar40pqgUNrOKlf3GsN5zt+tpzk9OKh4o4XKfW+D3lAKS+F6UckyLC
WP/pfK/3VTrv42vu0xWl2O2rCbndVVjLoV+q/zj7h0bg7eDzYCK6IPHIds01yOpblWYgdNejgLh2
maDbm8r72XBB9PwrQvhKQgF9OW5DubozzVIbqt2yT4t4kuzyT8XmgbjM8LhRsH7VbKbyLabP01+m
+pvZQLVLy7OCTn6HYtj2FUSi15+a1/V+4FDp/dovq1Ie6E9lXG9IMaotETz7yVgMsUSoq2rEZCjR
DSOLKwcEEdCiIBA9f9CsPdXyVB+GItZihwXZj8jqq4hDspqQMvbs5PAytnfiUH9uhrRdTPwwTKm7
ZxFPTdoyhqQQqAx4gfvD+PE1ZticTCKej0q4ezXQ4LpXDh0+EX400CblogC76mumEiX1r2hHGvvC
7tqlGuNorDmw+zWg6QTeelgC3q2BDtG/Gbz0PfcTLk3uV4IqiJ2g7KTFDEXmHdUdSIyMCs+meK30
KZM0no8Xzy8tyS5eDFKBvjEjGaAMzoe+m28GDu2AhGxR/TlOqcFUEevNdnsZTURwRaEXiaf5zWS8
6rS5P/qCXHBAzEouqB14aC6cnDl8xxCsqxoi0Y7HegqU3FFln2l5yOVrqp8Ee943ztQ/Bp0XM2Lt
Z0CQCy6IWcmFkxpkxoiyIM4MhV9Ln7xYnlJ6/z9MZ3cu60Kj9ah6rPQ9VnVXCf2qpsMT90s/PdKx
KU/fXtZbqp6K7cuxHwdNJ86BHpYH4EMNCnD0XWqbX3uAuynJOqBnG93Kx5MXDQP7aUoU7aNHcaDK
oee6adWsyystUrHXfKpnYbe12M+DSSvOhDklz4WyHRz6en7/4VTjYNPG98O+SZHKLOKZRfh1RUvy
KVHApRyofsT6z+XP3vfjf3/FcyCnElDngxLk9x8OD/K77xxaiXwUTtpKedjaKhg3U68VYmT0iHkp
nwimDvRu+jSe7Nwc3L7Tbb9DsMH2I5Ip7zbcCButj4RaqTZPJMcRrW84xlSto2VNO093aBTqt16N
3nW2Tf7yV/1GXuKrX7n2tWpwoLun2Hac6XdKn87YUEpaGrAvG/XSuRrlQ/+x/Dh/7dCrCptbHTqD
60uNlW0T7idpsQYsGzFqWzxXXYVBNImiNQKttzY4jAd//Me0cT19+uM/l82eL2d//Nfkdvz5FYaw
zb9JyIXNPyiPkapcceh78ebqB3fc+hqnaK/eLyXr9TH3givZlfH28bgWyHnJP9wMpgjDbEMXU1z8
xYeLxbwtr6cvVzC2Xxo5ldj5+aDc5dfYRQ69y/tH/9Df+u0yiUi5Ng1x2uTW2TTvpu/hQvTahHW1
hQ2+P/ptfPviG8COtqYTeOthiXifL3toxDsut3jTpyRbSvi5uqOXn6p2xDVNb3Zf9Uku7PSa2/lt
3VFu/aEes+0AO+6aTuCuhyXunQ3a3v9LR+31ObZQV6KliWxpZ+zzUrZUVXGfgkj0pybdrijGLGXL
+Gk6a56PqAD80qLs4F+bxIIDlTnJhusaeKEG31O0xhkbVC9Mms5hea/KdsxiiCCVBAxfTKF+9Pwr
ZS0mr3hxrigF5KsJifegBvV5PvbQpVzhTQlxGo8Cal6McNnYw7hR1VuMnIus9MAqndREfzAcT+aN
j+PJLaNLvVP1CsgzosaT0bP+6d0F0fbfKLi1nUBy8WPv8JdG//vTl7DZ7+nQVGwkzpQWmtZLgxab
+Bh95JfuaKr/dn5p9IePw19fcYI0neCIHpa4978/PO7nvY7+7rY9uR/uwI5Zkirx0SpJo3J6vFY7
xcdohryvn57zxe1r4vDyfV8QCw5U5iQbzmuw/W8GCA1amk7ct/WltGoYpHTNUfVTl5/KI6Gpuurw
jPaJvC7nTabstTT7fW75FYJBlp+QbPqIgDi0attXzQVycByclqQVqpjI2Oef6lPVbJuUMyD1g+p8
+Sz/qf92KaVeJ6OgEvAjoRiUiPdroE1dnL/T3/rtiH9tZbdv6bde/8VQgv2uByKmeDbEgTLaLT/C
b0UaWhwSZJIIlZYgv9FsOp28tBHsgmdFKTb8akJu+l4NDNyn7xwGstFZiqcxuWQF6OpflRtAhZR4
WFmpFiRCSqjZNkVpfc1tbJAK6I0Zif0pZ/3QIr5zdfzSPttvxzdD1bIuiXhJF2ZstnZFI2I+SQmk
9YvUS1555uXbmd2r/zt5jQVjRSo4YPxSyQEVOXRoDvR+cOhFUAzI6ORI5/b8GgVggwG8BGihTJin
xl+YMXpfPs9eE1Go6QTyeljC3vvh8LCXTQ9d6TdNanmmoIsKE5J7Rtui9c1PmzQeAxGVyrJsrVXa
Diuyi/2SUMBfjkv869DXsXvV1Wf/7ZoOLzGfN1hYPH/XdMtYldLiJRZ4+lrQf7twcg5nn4Z302c9
alvRBuxLSgl+ObGGPl/80ELnhKpIqMCu9j6PLmqaEw5COiuBadRPqYgd1T0qSf2EzU/ALbZr1UTQ
lPtbl2MHvyATyBejEvaTGvggB98f6S9u22L73bZsaroytlNa9+a6jtAvqWNAWkpMzH6hCuk/ne/5
wa+ju9ErlExNJ1DXwxL2Ad/40Lv9anvgvvBcbHs4vBAtJx+b3XenGvi387wZEi6NA7RNr+aSq8YF
T7k01ag55uGh/2gh4Rbkady9eOTtZ6yrCQW/y3HJ8C5f99AMP77CyOVKuIU0I8QjQWHXwu9c1amU
kxTBF0WyTzNm8NHt6KV12BHXdAJwPSzxVs24Do1372TrHv/zDtjVdzcvgbyfUDXa3ebnq6rEGe1u
9d/Mz9e/Vp/bzk/3D9RKeJ47DX3HnE6lR84RIY8UfRQRarQEIkISR9UyLJ6QVCHhdlyT/cxViMXB
q8zJ09d5f/jTd3HqUNoRTo0sC2Ns6FUdLlO18fw2qQfFxSNCPi4IRJ0NKQenD4bttrOjb5AK7I0Z
ifxFDe6Za+XtJM33ZZPRfhKIt0wUZcS6k5rPU91XacXGDU9PPlQA/pcl7ThMQ0yIGvBcEu22Jjsj
TFrBCXNKsuK4BkbE/sWRxsG28fbjgWpKWdR6t2lZBGzTXyLBuWd/TlIKY06DsvvZayKgDFrBAvPX
Shb0+faH1gI6KgDOldZFpJNHWBkN51ex7+YxIDRh2TWUt2Zu6UJcmU/KDnZEhNEyKKHLW3xx9wrB
ZP0lgivWn5Hs6YDModlz6bJAcNYiWJynp87NF7WWmhnFlshRiyPtzxNS6nI4oYelZpntxNollKYT
TNDDEvfLzuFxP3WZp0/pGbqi8+K3v//o+qTqUcQeNt7lx9cQ55fD6exljc0Oek4lIM8HJeCqO+2h
N3rPZXJOE4UooJWQvyFGisKFpPEHqK2rOm+mHOpNiQx8jWWxJBS4l+MS+rMa3MKXP6APu7oCVPIZ
NfTiOAmlDkQ9Q5qtkMkSC0viezqh3z40LqePX17pylv/DYIB6z8gOXFZg0fB8ZHDyHv0IV85qrEt
2dxKZGhSaIzoWe11Enfx8WhKsM8rpH1JKFhQjkvkj2ugBl3fIANdnQGMT+2sTThsuhIvhhoU8hgI
KUpeBtVgmzKlz/Uf/zP7efxlpEd3v2hXlAL71YQE/7oGsv/9FTe+K/CjhKI3mP5iDK7LjzAGIYPo
OkQGY/FIaOs/nV+277lsX2MA1HQCeD0sYX9fA9jPBw6lTRMrdoKnLqD+U+XtGxDbh26DDNIhNVXA
ib+fzh9e8egqCQXk5bjEXOUeHFrNOb5yWG4rjWgYR38DyqPmEl7cuJEKwFfZESSILj/i3lXW6cnr
mmwZpAJ+Y0Yy4LgGwXpl52RX8ib+2hp6tHPflaPejT79tltNHc9q8jnVB6sDRi3MJts7JHcQh2pF
4jSXTUMTxE1QaD7iQXV0uyBwYPbSSuxvqpJQ7PlyXO74I4y8hxY5lx0qH7na7Uh5ZT5Lo2wFraHa
JJky8IRhtuEpezn8easDwg79ilJgv5qQ4F/WoOLTxaVDec9VSn0FGiZG1aiBTOWKUHALw3Iu56WV
f/R5+PjSHrBDfpGTCbyLUQn2BQFxh97pH7BO4dB46ZvuJ2EIkQnyLCsqO6Gvy6pz1FMJVcoC1VbC
ZQyNuGB3WJAd+pJQgF+OS/g/1MCOoButOZQ1X9vILfeHbOwnw1WulRnJFezUWAzTBBMwBXKXH56n
hognggktXxXqL1JC5Ot1MftZtf3Y5me2b/zrCrXY/dVJeQSua3AEDNenK3YYvl2yElLS9ivsaJYu
3rYXBW0yCoXRfqcl2ZlhkApOGDOSDXVw8Q6cpoSo25WcQR9gjXNQlDAjGURb9fURzA0JZsmxzXvB
DrxJK5A3pyT0dahk9uHSYV4IlRMTSnnHcdkut8qCkHpm1A5JZODch+Hn17hMCjKBeDEqwf5QA4Xn
cvgZb+nF6NfG8YLUbYeaTxPkieehbkWaehn1jlX0r7n7lQuFIiNU4g0DEjeVZpTv8nz377My+xlY
/w2CL+s/IFl0WQMH7tmX2f2X37ddhvuppdh1YmrXh6URs8obZRYKVE8u7egVN8JuS7JzxaQV/DCn
JCdU9eFDvw7MvpybBfJ+nPjae3S0X+Xd71y6WegZhfHHo9RlRTZxa7QjP0F65fqrJzRUXSB38yaw
731NJ/a9HpZ7vg71di+vtsb4Vs1rL9nb1GsYj3rGdZsDWzX0Nwn2xJkYEP5mj2O4XIxm82nj6lVF
pirEggOVOcmGyxp4WvrKOrJ5u+0tc2hgEqqEgsq2J42NfoG4ez17q7SL6Wz+MJrltX6J5NmljIP9
IGz+TYIxm39QcqlfA23qrOOwKlJEAoKH3hRHhdur6obkrKQUxst0pJUn7+jh78OfH7apDXb2nBm0
giHmlGTBWQ0KJZ1/7Lg7KHSfzmJ0JNpx5PIqqJwXlRYQpB43SG40lXWSzofzX14T/6DpBPR6WMJ+
/vHwqtHF+H70ojtkTwmVUiaYcGiqUAFv5KkkG+PtQBiQ56kwXBLhEFqosprn+dth62rs274gE7AX
oxJ1FXh8aIX0+Mah1W4Zgc5GLnvxVi9nn/caL2UMSLwM1Idp8712vBg+6RGbZ84OeU4lEM8HJeDH
N4cH/Hw8f1hsaxe631bH+xuG5MgS3GmVMdiOvEgFAq0Cok3Yd1qRHXuDVDDAmJFcOL8+PBfOjhxa
iHzyLnysnmFVxBCBRTuOkFD0VQSWifvZaPJluP9+L8gE3sWoxPqsDiLmovvSt9xvr6sypz6lcWK/
KltUdouKZiPgVliBcqtUszt+fh4uXlqIfYsLcgG7mJXwH39/+K3e6bIIZ3q/qttL4zwS7fKP4EJC
GjHxnJHWdqSI78wWn16x5wsyAX4xKkHv1AD07snAHegoiarQZkx7n4oO06RfrOJCTDO4nBvo96aE
UalX3eEDHulnPbH7vVohFshX5iT+Xb76odWadz92XvrG+8kcQh4UvFQGXCnphioZULoI97vuOrGm
1nQeUWxfo8SXhAL9clwi/64Gr6fj0expOPniDv3Yp8lJiMCh7haBEPxX5RD4tDoh67cd0HIY2U/Q
v/7TuSK/w3o2CH79RQT65S9cQ78Gd+3gnEW4EvZ0o0ZjDMsEFSl+1F3MD1BBVly5g/FoNhs2zkdU
RXtpOXbgq9QC/eqkZMGgBsGdp1d/f+k77yd6qLvl0cGQZyzb2pA5vKR8VcKFTN9c8nMPm5KfHKt/
6pHdRX5OJRDPByXSp3zJQwv5vsqhd7XZMSzjY4ywCazSQg3Amwmc4CTQnr1QfVD2TcQH85ZqYEYN
Oj2+O+4mrUDfnJI86PP1D82DzuMnt49Z/Iq8mdoqtifMMgCvGphpfuvRqIM2B0oFpQWuRjuX9jss
xy50SkKBfzkuwe/UQNScjWfjT1Sx1xjYdtx+8kZJdFUEs01I/zKSp3rZ8soi2pDOwqSvEHC4LNdl
HoJdFmTHf0UpGLCakBw4Oz389h84tSPQSxt/YYKcqQj7JoVH6ZbXJuxWa6Ca4/muH6iaAa+Jri0J
BejluMR8gNnk4CJne1Gu3f2J/181c65+bTNLgS4kVE8lfjipPiF96n5SE4y6ekX2jtAjOovn+Yyi
10O94Wwixn6iDVKxu4wZub86N4ffXwPlDXGlVixfLz5xqqoVtfrwRDfUivz1gg8us/tLy8fG5vXY
0S8JBfbluET+HQ8H28neuKcw9qchb2KisypfqZmRf4GJP6bbcPmVzUvi6LExGD7+8srsF5NYfLfK
L5bfbwBTbd9PlBcj9kCMOKzo1x/eDe+Hz5Q7crfBmtSUCVM6/MUUnklV/+fqCVepqKrGAEWBygqb
Jjd2W5N9k5m0ghfmlGRF//jwrOjdODRKU8kPoyiyNH+LrVWRpaYJzoEsLatbc7+bPOi9yiiaUwnc
80GJuMp4O/TmPx1c6W9tu0TU+qqy5qUwoBBEVTMzDD65jKnqqdxqRESXTzWMGPpP5wrT6fNsOHpF
NpKmE6DrYQn7aQ3eCHhC56MnGvVoBN4OPq4WSoi1eSoTu0C5vbAKfrONSS4mKDfO/e5YLszNvtOC
7PLGIBUcMGYkE45r4G58d8QBzEF4O/z/61UKccH+qVfu2YnL+Aaquy0jeQKMPxUtjjAe4uEooIS1
wtzs9M/4NL17jfq8ohRbfTUhd/rZyeGl/EdVx8nVTscm97Ul05cXSka/MCXT83rfoXW5Ygy9UlKq
SaP+az+wsE+rK4KYCNKwVyna5rm4Gn1efHoc3zamPzUICG30pvQffWl99gthw68RJ2bDT8nj06uB
WlqJInbFra8x0+fTW8ykRTf2PQ7NkdPQdYp04FsgVQlt1Lg9VAIZH9KXimRWLhfzrBzNxvPZy3lV
9tNREorzUI7LE3CE7D70M+H4As+Ss51PJy1avwZSOnkUoUxJpqdE0/IjrF5H/0RpnuKzf9whp20D
9uu/QnJh/SckP46B4tD8IH5kRrNWdzyhU6/Hsy0jSpQXHHFcVfNRDG9o9EEgF7YMIr1UBT/zNOyw
HjtHSkLBh3Jcot+tgTp1rBLKnZ2G4t3Gs6wigPSDLfXaRUEyHnQm5sbravNa7KgbpAJ3Y0YiX4cn
20XHIfJNLER0dyKCi/Lc+afCAepVUouPTU9Xv+VHXAFYLcZbaoXb4S8JBfjluIT+olMDkeOyFF9T
mdiXH9UX1Lh2mzE8WYKtK5cJ0Luz4e/jVxiJNJ2AXA9LxLs1uHS1AWvz6d7bPMelS0yWT6EgkvVE
SwBlnqPEMy0uabdI+SxVqd6UN9uXY9/tmk4gr4cl8nUwz52fceBcwZ62wJQo0bAIB1VmT2PHY4ZO
fXwFPNv038zNoYPZuHE+nPw81MM2I5UdcoNUoG7MSODPa1AUa+Cy2CrRWKr6UhAbLS4M4JtkgXkp
pqNUX7DCTDRYzOhd+TR6Bf4lpYS/nJDoKzv8obXKM3XPuNr23J6kcKWqfWJlvzcTotUz+qzT8iK/
VoWcydudn43n8+fGcHJHEYtfxs8vrWvDGUA/njfWfo1kiP2nJHfOahBh0X/n0AOOrYjCZalKgsmZ
sGzQbZyOVMU4qjw9bUwSDgOabt+Nfxm9gjErSsGL1YSEv18DN/FFD7+Rq8PRDKhQqQoNe7FfOR1+
Qglo1XaR3otaJTUvYVXRpTd8HNHa+DX2a0EuGCBmJRcueocXUZcnDrmAPRR3JFmoVLJZfgQvYBKP
XmIpZMLM5cP4cfz58/9l77uWG1eyLX/lRL/My6AH3jz0QwG0IilLSVV6QVBVKnjv8V3zB/Njs1I0
AvOAZEmHEVLce9kRfaIAJQmsvXO73AaNdT7A/3uLKQrs3aPxv/4Cru/yHpLwXLsAedRIV0TIQRH2
NsFrGTBsop1oQjCiuwmWBZrIfYT9dwsp2HfXaciXX0Du389gGpwLckxawMQ1jJsUYG12xL1AGkLL
6GZGyiW7WN97JND0ARtot5DCenedxvoexsdnW0CUBDwX6v8j7j8Y6tfnZ+R9hBbQMg7NsajcOFJJ
Bv8MRUyUnNFf/NWHBqjvFlK8v7tO877+4/N5/+7HGbFGMAFlSrAehd4MSyT4Esjhex3InW4+VJt3
t15Gob65SmN+9wUwf0COeFuAzbZCt8/Hf1+Uh5RFYpwmwpabmOZ+JJ/0YiL3SA38+kOFlf/okfpd
rs5SigSdOzQZHoafz/rjqX4+AqDJGGqxOREditdW5b5xw6AvhIgOuSiY33helMYdO89I7s6Pp6P2
E6CzlCJA5w5NgPH08wnwjTQoPZu2RWUGrykcL2j7Bj0mUL0G2wjyFOjfgpcUDcJDJEEH0dHd2I88
vZ6Cn75N0+Db3efTYLw44yYgTWfgVKHp21sJQ8fcfB17CvNelKmwAqlhPz2CtZ8G3bUU/t1bNPZf
YdzpeALj91z8Dw0AyYMxdlsJTwXgULpNqvRwsLj9bH97HXgeYxj0B7bAZhmF/Obq30D/Ar6sPjoj
6Gj6TDpXsYoKjt7j9H/LiOdg2jwV5tTRzxzh5b9Gq+wDOVb7qynM92/S0Oujz5c1i9vlluf+ucWD
6lMerU1whrLv0zKY64stwGPeYL+mXawQjsfQ84+EErprKfi7t2jwSfvxz3Zy7+4G5wNfQVkRCoPB
328Yd9ifzP4iffT+1n/jLipy+687zPE9msXSL+n3FlPo792j4b/7Anp2uXKd07Nu3mf0o6uVxGO6
DjgdXX4Qtt/fCQpEPsoMMdERkR8UAQjclgHWEv/PHqmfFt21FCm6t2hKLC8+fyMMLmD6nkvrvvbA
QoE8Gi2tdwIw7mwEzNxEAyaBJUNhXj+U2zVwnWdsCefYA/UT4G0lBf/bDRr8wRcAfzEYH3vX9/E/
g2xadJoB+Ky2D7tM2sDJcMbe7NA1xdec362IO8wJ/cB311LQd2/R4H+FQrtt2svhV34v/nCsJAxV
QzQfFXekFdweGUhaDzxebA2cCEssGc22Jf6aDqcfqJ8G23UU/tvLNPZfIa3n/umMfhYZ5MgLiDQQ
b4t89qUO+qNoEnpyoGvHPt737fPLaSXUj3l3LYV79xaN/f0X6IN1F581a1ZEFhsOBzF2DUXVKHqk
a+4QcJZwwEV6dyDujCGolLd78nH6CbBZRmG/uUrDPvwCJs+3p+GW/f65uf8KOlqOQYrsNGlX0Sr/
VlQiZKT+Ipdv7Uv6vHLcj9id3bUU+t1bNAlI9/DPNvrn+pkPbklPFNiUaxLsK12Msca5LsxQcZPD
QJ2rzF/Qnij6gN2/W0iBv7tOIz+HqP1s5MffzijvkbdDMEWl7zZlmTrMghkq4y+gDfrZf7x6/gjy
m2UU7purNOpjxFU+G/VldLx07X32jQqZAkQxWWGtZakcTuJeAXO0wNp8aP/qxMP0i/n1K1CQry/S
iC9hS3824pPlOb0p7bXhGLrsUcdXCv9axg5VuwlfUip1snI+4kRtllFgb67SaE8QvPpstBfnHGSH
RCdOUST4SL1WpCajMktG6zcSVyYfynhfNKsw+Mh51W4hhfvuOo38AsdEn4380znPSUgXMYlDoxie
JN50zBiepI2rGK5GNkDXY31C8fpHApbbdRTU28s00k9fAOnlxRnnUyNEhgbZZErR2wyiDt44GcSJ
LCS4tjFpKIepG8s67DUfEOSdiB8Ff/draRJ8hRDZlDRvPfy+79OiMhoyYCCyimjMHq+T6A2qrOBJ
wU1af7Y/uo4OTH8iRSL8tb3Y50P0I79bSMG+u05jPv0C3tI6Af7BCX8C+NcUeFKMP05fwtWvUymn
7yMITml5XoToX4+ypqMHjMyhGItT+d0cHNj5XVn0T560n2Cnv5Gi5OkFNIkfjM/XIYMFTORzbSuk
MSOTipzA7Ad/CPnQoB603R7CC9sfXW+rQRQ44Ymx6P1keltJkePtBg374CsolHM2oMcgVIkXkWaC
eZrrj7gn1eAFIxCBoH+nG1Z38yxXYfuxs8e3lRT6bzdo9JdfIAQxWxVojettebBPir9PfAk81IYI
9kYLt9cP+Lur0qHx0RkazR02WoWypP7gefq5f7eQgn93/bNN1G+j8RlRRktJUgQEQbLWzfvKG/mE
vKBixgtG2r1+KIfs228L+SQfHPq+t5hCe+8eze+kCflnU+H69ozmK6KeqGZELSNJaXj97PE6B3+B
Q8t/ZaestwywFvWv8xb/mkUfalmyt5iiwt49mgqzLzC70ThnP3oFqVUYaIRY/+azL/LR9RMzR+DL
kfYZXVlv4B9I6vzr2+91luG2+dH2r/pkYb/sOfxNFGEO/yFNJeML7JVLpOIUx9B4n2ZAmBTHXqi7
1jCABE3T4XTsh6hR1fVvMiZbxZEldtX2lzeb5dTD9JNm8w4UHTZXadAvbz9fQH1LLcKkx5P93gk8
rB60F0DVNbJMELsQqaZ8DOobOVHmNFEkXTXQfBVhj+5O+aNn6se/s5SiQecOTYdvX4AOo+kZz2Zw
5MujszCC0Zs8FCquhJpHWKwIdWwkGBWqHjnhx1zt3UIK+911GvkRwsWfrqIvz2goIbNfVjn5rZyU
8sfIpE0eR2LoSkyph+tVXKxQ6F59uLPV37+BIsPf/4CmxzWg+Gx6GOds7QZljBbc0Mfb8AXC1h33
gFHRIALnaEhbedspXVFkRJiyTIaSr7Yi6h1qurOWokT3a2kaGF9AGt1bCLUdfeX3qQTEkJCZi6Yz
0LcqRpMr+1EKOHHIoYA6QD46KIGDhi3aa2V8+nH6tcF2HYX+9jKN/P0X4P7p7RmDrRISDjHWV5Oh
jF8/+3qAQX9DhQz02SbG0TXu0/SjMdftQgr53RfS0E+Hny947smZ9Xrz923y93I8ScWVSORt/fkb
x5OuAsjE3ZwXU2G5LYsefpz/Mhy/IObX4fd8H+yoYUdXSZU/kJUCjsdAZijgrQNNMie68n4RpdHP
nx8oxtgtpDh+d53meBL9/WxVOxz/2L7+P+d4tI+UWBwlvA4d7OhYpP+rCoLTqIBZfyCEupAPrSbO
t5f6HqOf0zfLKLg3V2mwh19Ast8NzmjhkyNjKFLkosBv3QcbrQxRUU2snk2IqAv2R4st1jUaFNib
L6PBJqUln83Z+9MozyVdUGGBkS3I88SUaxnHLdTEUwaJV/BmSbatpMDGQZvtLV+v7Zg/fap+jt9f
TdNib7Ln30gCo+KzSaKTRirnogRCnSKH/EKq3AsDLkiPPRF6dy1rKENSt4v8I0mf23UU6NvLNNz6
8vPhHi5RXnkuuNGqE51/yZjlfQuSJFQg0f+tQxjF8MPcdqL4I6kqbyspzN9u0KgPvwDqizke4lyo
kxxalVRMoD/V62f/bIsMHxRZHmFNynhEE7V8dewx+uXLZhmF9+YqDfbiC4C9NAbH3vJ9liMZjICy
FTRF3RwkgpU7ihVhfRYBM+QOvaXHrem8Fu2Gvfp17GH6IV+vohBfX6QBX+JdP1uEX5M+9Ofibpyd
k7JR5BRuE2rFPcQZRUKDGLSJRPB+bcrgfhfy65fjxwX9kK9XUZCvL9KQX38Bp9S4At3PBjmP5Cui
NtH/aP1BhluHydEMW+XRrkE4kIM1eAminykGNvz8a3t69Q/nhJz+RopSpxfQVCRC4rM3zmLw7XxU
FBVkZPE8GplsiLh/rIVWVmipgYwHUgBAPpROXkT+r6j8iH7YLqRIsvtCGvnFF0DeiAK49Nn50CdG
vowQggZFgLMtBI/3TSJRIHOYOYQZ+uus/+CB+gXXbiEF/+46Df/sC2RbLX7cnQ964d/I80GQeMv2
2j7jczCIFESRNZauLIUNs2o+1C3ybSWF+tsNGvYFYiqfLW/mpMj1XFoDOWxQFwrM0LU8YaGHO0oD
LTaQYQg1jZyIzWf722vTaO48o7HSBwTObiGF/e46DT3pFPjZ0C+iMCdTv9OjQUTymH8+VBONA8jx
CSqmt7y/RwHYpjwpzkDvmV4C/Nkj9Uud7lqKDN1bNCUWX8B0uruCADzXJsDAO1kh/9uOg96Pu5Ge
qiq8B5Jssv5sf3oT+YmCjw3rvtsupMDfXaeRv7v6/D2gF761OrHl378DJBRnaOgo+frZV7qYog7x
w7428n+Fn6rc+JMH6uf/t5UUAd5u0BTQv0CweZhVMNNDZ8uFfXH191GAIfF9WSLDElgePcvR2nBP
COHkBee6CswhkhuH0Ce0RNdb+5Mn6ifB20qKBG83aBLcfYFU5+EdMh/PJX42XQZQbr0RL/uOG7Pu
MoA5dVsdTRn9/126DDyM9fOBjpIklCmhSequ+GWP4xnUMsnQCsRf7hX6OjqLOZn914OTWk741zQj
WVVHXZH+DXDoe6jtcOjP6M3x8AXkE2aMBWckFDpNkoiGuC3DAPd3LFSSdIVcOA6kWmsPanOceph+
qqxXUTRYX6QRH99/vk7+MTyjNcTJaGCLshcAvv7siyNEKFDOim5kyADdauuuLvjxErx8oPXDZhkF
+eYqjfmPL2CBzl7C5qjf8z4VjIRmZEiRahZ0KleROCvv8znmleJMGHfhBuB0DJ1Xt1tsbYSefJx+
Rt8so2DfXKVhn30B2Oeklfq5NC/MHtRbiKLc4eWubEHZKk+UAMIOrx9KtsBXPc4C/ZhvllGYb67S
mM+/QMTh+vaMmJOpjALG4KBD+UaA7DM6IwF1TKrA6QB1wHu9SldWsWqO0b8f8beVFOhvN2jcr78A
7vNv8PfOxevE4EFWPhqZbL3cfT3KkjIwTUDeg7b90U2IZ3U8xNoP+fx1FQX3+iIN9fzb52vQXZz7
XHDvAvnwqFh4r+o+l78F8iFekBQrUbz+B8/Tj/tuIQX97jqN/lcI5F861qko4vu0qYYMKhwtkpAZ
GBpnv/v+LDpok3kgcGlV5OrzLJUo+AeP0w/+biEF/u46DT4pT/jsoOZ8CQv2XGwvYfoBCaZJCCNs
rcOORoXsRy44jle2WQ9/06i5XXysaHru7JZS6Hfu0PiTjI7Pxv/6DmbVcfz/z344+aZ4SZvbl6zw
81c+tF6i+QcH8HxLi+fVqZ/f//WM/s2/fISj8uLXy3/+hS7pEspf0IhlTX2qQoaRUbOBBrroYfx2
f/3qa11z8nH6991mGUX3zVWa5t8eP5/mszGCWMdp/uego0eohMnuqHbcBJD2HTYFDjJx5nCiufbn
pO1PbzyHJrWaFqUwH/DaZp21FPrdWzQJZl9A7I0c19kCcYYIKsahkvbbIlIU4RwjC2OfCOjBAs4X
UZrHkol4Et2h+9TT9PP9ehUF/PoiDfno4vO5/vKcKUYAXBEkGcbVnh2LA0u0KxA3KaKQMpSGeVXF
x+jej/RmGQX15iqN9SUE+mdrld056rmkDGm0jYm+AicJKONScBi2hzs5KUarFJK4rmLgsoQUlS3K
Gzfiv9VJ8XJ5TtcNzbdFMqYUPVlfP/u+BOkDxJJEO0Sr9zFfYsC182v167XJ1DJ6Xh3vmdnP+r1f
Qm2E3r+ht8XyCxhbxvRhC9E/F/oQ6apGkka3HjX8iI6xi3phCYf6ZGbAxtqBF9K1doz/93/zl79+
/a9pGTnpy/Ze33P1U4ZeTxGFvk3Tw5h+vph6eoSsPJeIIn3mUB6AvC11399DmRI2EFrTiRQFnpzg
efVcfQD7t5UU6m83aLyfvoDhOT5nKwJUDijIKCXqYJ/xyQ2kTEhETaw/WyKvdcG4QJ+7o25HP8Nv
11GQby/TgI9RlPLZelifIG/pXAyOeDUn4RQeOaBrWPd1sIRDBBLN5rSN+0Vxu76yybDfY8/Tj/tu
IQX87jqNvD75fOQvz1nyizFHkOGwN7dn8NIex0MT4LOfRteV9LsA0GFO6Ed+t5BCfnedRv5QRGnf
ney47DAekHqGFoLSftqNhqwnTZVk5D3tjI7uK90W2YeyLrfrqBfaXqbf5/b+8zlJn5/RW4ffgv1J
ilH6jz9U9CJHpwRM1drsccjWLu6YMey0H1BY23UU7tvLNO76F8iyQUvUl59HX5WI933OPhadwlRi
EdXKAiZpoW8j2obsqy0ewSuUSJBMSxyvYoN3YT/9LP0beLuOgn17mYZ9DG3x2SprcXVGdmeQwIpu
UWh/3Qn5doxkDJJGOhmyy+gJNouoJZ2wk+IoA/SD3l1LAd+9RYO/+AI8vy07Pawo3sfzr8W0SC/W
yGkIxpPJ+wner0W1ooJJHyKaBOOshAqXnH6cfgps11Hoby/TyH+Fotrx/Y/tlu9zwd4Hu4hsDVLE
s+0NS4kacsgNzYpJHttAFWWqjQv03P+QhbxeR+G+/Toad9Ij4rPFjbHCbObo+NCS94GPak+0xYFT
LogyetWpVCk/DimgBUjzHLRQQ0WoRIn6P3mgfq5/W0nh/3aDpoDxBQp59PHgfJxP6gwVxF+1TsFC
R95D4PCI2qKFxSaZHi5MV8/qq9DyV79eMnt7vW8z9sPfXUsRoHuLJoGOt//nm+DwGd3OJBms8tUQ
DRnzpnOCd/zu64vifI9auoGsD5rNremv//xLQQh2ZyCRb9hDerTyPZK0Sueuble+rLL8P/9iJMTZ
0ZkWE+gwdXTTF6N6eb0F1wHdr9EEG1MZBQW7KIzS3CZrWPhDMroUouc/Mkpe55FmZCAsuYc6VU7E
TDvSmQr9IzntX9uXvI78xorCHSKbf/8VFsF15IR59p9/kXaT8frPyHMyGM2miCo4CvIz/rm6dUIL
f8X9b1mK1KLKrWDSuP7Ssxelm+iyMIp5lvwnlNRBqniuLibVwPZ/suqCc7KbRL5RhJFShkYluANH
c4ZmPlODS0kY2cHaMltbmz1PJiD22vtk5Ik7TxalhWUJZu5P4vpSqhKd9y3dqUeqxY3FxjXIg+Kf
jRyOm2RkcoleJaPACoxWLEayxw8i3x659Ug2HT3jBMMTXT0p9LC+5OsHARfjZqHkrhHJuS5pL2kc
6GZxUXO/6mQksNK49Rr95MuIh2CGedB9mbwtpJpxPH/CmeI9IhMjlW9mgs1dMjY7Kvjs1leCMV/F
k9qREqPQxGFmlYYtFUaaqbbRVs3PRGuvTbGdIPtxHMfOSDR5Xw8JcayiNYcRz7B65UeXrhhLQ9Mr
DD/znsWg5XS7cedxU2sGl4f8wIxlTjftNjXEtFoUbWwZRd06eNliJTTMjzRzngOXq3S19i4YMNo6
/HmQoNg8vfRk9yEwfZlzBMvxJ64XXueiNmo84Y4VQAGFF3SvqBah0w40V1tL+oO/d4B/JPIcHf4x
VanytYbzJo5bjSW5NQi8UisMsZlGnQ3fw6MKjL++d5IghLu/kYaJUyol700sVXw2rdQ3WDEdeVKc
6W0VVUYjMD84Jw6MSnJmrZUO2ch6kpK8HMa1uChZTQ94/1mNnec84K/NJLginKslnJ6YzdhRtSeG
FQY5nyfzkFeumEL7kUrWfYqbXG6tHE8ckW/lW21gccXUZMpVFbrXPluOuCq4s5JUuGKLR16KHL0q
00mkqZOQcHYWpzNeLhy9aZwLy3bv1Sz+6eXcpPGVhcY3D7aVTbm4nqquNXKydtjW0cgLXCxUlmLr
Dbg2UIdJJl/ZWpXpgPfaQbbCMCjtR4kPL0tfMvhEHTCROOKszGCc6JIJ8ycuEa+TOv51Av8D8MMP
3YM/k5wqCBNvonrcWBL5mRUEV2EbDrIkvPFz9/74z0AS91KZcFiHk7IgjLJMjL1JISVjoUpHaKas
82pwYmOQk73e7ye/2/l+W2WKIjFdb8JY2jDNkmlcMc+F416h0ijWhbC50VIz0NHCc8xVeW1woTKz
22qRNMHEba0H2VMIwmasN4U1bVvvB+OIBko2RkodJENfTi/jyFvkYjP0INC5pvKnWcOM01z1dZ9L
JrbarDTZvSi02vBadRgp+dzn1SvGc42Csx4YL14mElvpx/E89L5kN3Xet4xEU/NzCe9rCrcQ0SzD
6fgP48hGELmXdnYLwX78p0h3zF5sKf0mCoLbItHAmyCRTf4uiUo0ktsAasBW537qDpIm8Yau22a6
rXmsHkZNchtXXjquZds2ci1ydY+TEj1m+WxoeZZoHH8wMr6q98Eo9ZaGZiGLFng3TmTDzTjbcDzp
QmGKeZ21AzeVBnZdTcPKSUa1K9zkdrPI5WwW2dY0YuKhX8qGUCtziO5BFmaxrmXao82WA8auZm2t
jvgmmeVBu2xT/zKu1atGkS8iyRqpjT1x6sZwSts0pErmP0hUSsOpWRrErNV6E1M0DYuPdbCZqyta
dscnyR3jB1d8KGd6Urvr4sx3y3dKn/ieWym1pbiTpijUQc0Vnu4X2U9fCi+DmHNP0Il0pu+jk0ip
EdXxo8SseHfie6GqM0U4DhL/NhFcGxpTmId5PnB954nsRbmInpw8uA9L5jvUOBRzVQ+axh3keaGn
nnR7nHWIcukx2URK6YhW7ZkpHmBSYMoBxHo0dWxWtxVzEAe+kWJj85l84vUPvT0lYeH5RZzLVKCq
Ej04BXevKcnEiaxxkhaGYyUntumBXSqS6x2JwDVcY5YpXomIAilJr+sgYg1T0kZSoyQnOFQie74P
OErOMiGv1bFcuRPRymZK4t2VDfPoNKytF7H3zFl+8JjZjH8nKHE4yKvWMpJULYZyWVoGxzftUFKc
UndSLp+qWjUJnXqKZLJBbjKPeRQMa7WM9Fqsr5DYeSHV0rBSc0vnxXvsz0lWe7+CRr4QAkV3imJW
Jbk5zmItm7oyf9OEyY0m12NL8T3D42A5cEk7Ldvg0tWCR9kM7xqhFkdiDeMwztJRxGQjsag9vfV/
FQL2GWtnY7XyV7JbjhtVOEEWMnesFzFKUvuuVDWIvoQTNrb0KvWJxZ0mA3gGknYrmQ+Ko+pylQ7q
VJ5ZNjuM7UcluEzCwqhdblgmI5jbSbTA/2NhpaQXrcyOSlMal0KmR8GyatTl8U1BEsB6H5UQvcNC
SmW6LhfJ4aTN3aEk14s4ZAaNqIwsTdKlyn4MNEvX2lAXVBlK7ropl6l/lyXzLJaMuOEHgSPf+cww
CFeel05i/gVN3Yym4fSU8S/E+EZyPV3hQt1h80HLsEboWZDCygmoD9gYr45D5/FNqbaFvA2iiSuF
I5e3b8yUGbaS/eM4PIe+npLOdapFeWlG0USOrWFaKDdm4j5lajA+/vUY6H0AfloaK7Ury0wZTRzB
heDz+SeerVI9sx/TGrsgTvnrogzmeaReZW7mQ5CC0V1G0cNcZfXECQNIMrnQHSGF+VM+WGlj6WLK
L4NMvQg5ptZFhpOGLpMPNb/9rrD1iBc807BdsdYFq3ouGf+F9/1FkrqlXlfyRSu5k9hUFqGsZXoG
e9RW/GBQ2UJsmLCq9UARlrFvGqaWXnBVreeuNUt9+To1y5Vcq/5A0JqbKpRyI5cL12gTPB2j8XdN
XC7LOq11iPnHJG4uRC5+5CT/QWxgjYsCOMzjfttplutWWsqjWpVWSisO0PA+0FNXu1AVbyEp1oyF
Hd4w5lRJxFGQuKyu+BWc0KoxfL8Yeq1sMHk15EP7PpSkkctwhi+wA48NfiueP2IFRY/4fKqUsQme
NCdlo42TKNEzh5cHNjRPwLkjW/QznWnt2kgt+NCeWjw5pjtOXP4H60dXbu14OlMWQ0dj5iWTXXme
f23CJW20eKq51oNradMm5CZaxg2DVJtpKV5E8HWptW29hTPjeOFlzDB3rKzdS1ow8aIA1ow7bJRc
NFqvvpWkfF4q/jzAO+WqtShCZprwzbUj2Y8iIgix511XYfVS4FdF2x4olTIWk9YQMm2YgFFlvGvI
FLMkj4aCXc4s7I3jTHvADH2VJJ0tl9ZVjCS9NpoUEZMYLl9MfDd4iv36Mi2i51b0BkztznNIreO/
d8jOF6g9UqRChOCEGE1s2F9JbE3iSBnHGfcAN2bA8Gmr22WU6Szv/Q5zJb6sI+eirOyL8lrwlOtC
iV7sir0V0tbUeamcZ4Kc6kEsWIaSaiXksDJ2w/ZCtN1JzUNRxRHzIkvNPLajgWYyv1WPfSgbVbdA
HpNrpnFZTVi8ZWyznhGkzo3GV4bisdPjr3tAd7yi0IG3qRtF0DyIHNNWXTB+6Ot1ViwDDeGL0BvG
BSMOjv/SIRuNHIF1ZT9be4gsJHI0aXnrhx/bMwU/y8vRkA+cFztOnouYW4iBOLPB/6paX1peMYYd
NZYqzlCJDsvFZe7Jk+PPc8CaIVMsuo9jiUodenGMN+daTw+K5iJNYC5AkMVxesqJOgQvZTLBWXCb
tsB7Jrk6jvngxZZ8Q+P8xqgKjtUZ8RTbHpDsArneoSMv+jzUdBJNGL6FJ8gZKEqZ5SLzQTahTAzb
zRvHKaA4eJWZJb4d62WWX6gFOxPE4s40m/vjREFH1n4VRWqZui9S+KwtMh62Hy9G5kCVmWuhUeeC
WA9LvvSGOV/PTZO9ESrWwe6UEU0Lg2u/EBeo9nP1movHpcWOeL4cak4xSlT1l91K4iDwcTcLJdcw
c3ehicEwZgKQXeaMoKpr3YW8LTR1EXCeAq+rBkMy95rgzMy85qFR5J+FWc3VvPZ1QS6HLiR3Fquz
xGtGntBMCAIWxy88xpJ0Jkshr8VyYKEG0Wgs5gax5isr5USjqZXfLbRQmwq2HlnxyHJkTU8qdq4U
9kQtVAFKmL0ILNlAzPRHLpaFIYkCvq52v0dF4Oi+act6mPA3TJN6Ru61D2HoOLrD2zM11wzBi+7Q
1c2QlHxh17ZhCYqlq2y28Jn8ombNhSgmUPQNtINdlAvbEX4gln2tOdysqu1B6YWDJhYuCgYAid5Y
bsILNZLSsRo5V5GCpZnWxlBGOdR+YECZLhXb+u479RBT4y3dy5iFWVilLqpeNlRTNpsiH+eCi8Rp
AfUSq8VVaAf3iU/inFDnrKIR1XsZQUMjt3TWFiM7Uxyjah3pPo/i26r0DN+zXvwmHwS8Fxiq7D9r
eTIsHVgbRV5cJEw8cSPn0szViZ0q08SPDSsRZoojT53Cu03DdKCF3CgutDuiuqA+lnalXCawInIz
8hCmzYYRCd2IbhEbWtzmCKKrN4zVvqp4i/3pxupA5XII5VzRMQchMTQ/vUBrwxlreqFuZ/xAzc2h
ycaDnJFvEIXSBqkXFid86AN7m6U0kpZziaklWTRRbW/gR8wdjJy5UuYnBCFHvufvHhfaT+xvORO+
EkL4PAQzwkhG0ATTMmM9xOELX08UxQj43JBL9yIStDGy5ofHt/pBRUvFVtxGqe3cr6OJ6MajHFHW
QnLuzDr97ZnY1W1tGUKijD3Hm2pe/j1W0xc3aUe26o9LPh1Gtjnignis8Mn3tnjM02CoatgIXCGN
Zdf9JXDBbZNGT74X3QuwbtRQe8i5wtabTJrXUTYnSpWHMZiozERw1Asfvxo1/CytnsXGes5Y4eH4
i/JESP4dXxQL7uNbJYKcNywLq5sXxpZpXzJsOgmTPNW1orKwmcp7vBFvCJEV6qLJTrzMTows9Od+
HTM6MdaIdZDbJbxVuWgNtrTqYezWnN4GyqUvqY+iHSA25iO4IGcvxx/70GkIOVfuSmKhyXHqEjD+
xKoDmMCiLiqMrSN2vGhLfsxmD5LVDFubG2i+qUdRobM1OWq6LGrlImXU3xooJZsNzm2uEeIaNe6T
VLTDoPZum6gaCAGc5Gis5Pcu40w0e1k0M8e7tlne4AKcNJiFwZnKIPa1ieIXU4vRbuTKWdTJ98Kq
Z7apDWyZOWGaHHxVyhbwTZePLU71J2HKwf6pdKUcVry9yL1szGvL2r72y+Iy8nydDUojU/yhj+O0
rIoNxhwrTWJ4zaSuxaHs/G401ojsC9XzJn6mGKqgGrES6QFiiK0U37ZudYG9BEkC6aVCBxSVnqqS
njWPYXjrSr887rbJrt1ozCDiAYdXszGXc3fueb3mt+4hokzYrY8NKVtESm1LYwpEicJKuCoCITeQ
Wf5iInA2aNkSItccKLait3UwYDh/hNDK1HOsURYJOENAzMp2mFbnWsXg4DMaNmJbeuw1izoOx4Ur
OYaXMqbO2Z7RJJIhu8K8JZGVKAtweJSXk9RMJnUmj9OoRJzFvA6a0lBjc6i56dJlcz2qREEvWCjb
Mhw43IPFBoNYlIzAEhfwNye1lzxxcoVwez11HVY1Iq58hg03zMIYtmo2UYNiEYTKdylFbBNFuyMl
Nm/LshpkTDkrnfIuENJBEpszIbRHaVqNXhdpvpGn1pCEtLLwVKSMdFDtw5o0muzuHTeKuaBuhHAi
icWlXQYPtpA+SBw3iOTKcJJS0IlLRo78VChqp5Z1Lih+Hyf0IXVBWVBaAoMzZYJwIkfybcJGU74V
FwpfndosB16NEttWmLJMJDQhDkltuMzqNVc1J776gO1Hqtm6qPluZZatkkJQNgrYLc/0MKjngpsO
Uheq/zg8h8JlJPex+ytFgEZZXKF5k0QqpkmtDCUnrvSsDHEw01gDwazsYRPyy1iK71MrXfKI73gq
P06boNY9Qfnue+yN6XADRuSM1o+MKA7mZqlBQLv3gcIYUS3dxa6qq00xKjV1qOA06oTSPEDbVxXT
MfPLJnWgs/Dskn2fsFeIME8T7aSHdgB/nuKcUMzVLJEyd2JVT0IWMcMqk2Od1bxAjxRt4Gft1Lf9
B0c2EfjgR1zujoMsmnth+UuLOPhz3NiEHXWcTodeleKzqBYcxE5Tb+K1/oJTiltX5K78WGxOfD93
IBbJU9zGyw1cgQAHhq7KR2Mz50ZSXIyzJhrLLfPbxUmNkiuunnvmFTI5nkqr+XX8zUgjwR7pgHTQ
fQ7EUCdfadHseSLUAaxcRtWFph37MQ4EXM4eeXnxGBbqkHMl3lBE716uyqXsOlOutu8Qg4xPINBP
blEj1zvMVLBBykYii7gxoppGJEXTVCimsS8s1dA/YbsecIB5ynb1SqdWMwnKsLCgb2T7vrVKecgW
rKMnLLNKTLE88TaHDg6QarP3Oo2UF1lR1UhFQUhNFZvbABadTzwBhhmUijo0K3kUZ/VFITLJQFKL
56BRx21pXQQ4rivrUhqwUTmoc+93zjotLB03GLgJjnJD1hV0FYe6OpPyicGUCYn/BL5uSdFA9oIp
0XqJhSi6E+gO9GluhwY5wJST/NLJAoS0mXYKWy6EqweHyq9gxj6q+APN8Rydt/xhwMUXHk4LEwQR
BQd2A5M/Zvg2H2EgLhARYAumfnFK0L6mPvTYAhxl2+UtKwV2wPoTpqpHfhEYrFLNC8eOh4HK+oNM
yJ8zDm4hL9+UbPygmgU8ICQ8lJJyI0Tqfa0wvN7USCoowqzRU9mSdUGMR1qNAFJjSaNYTGzdC7J5
2OLspZaQvoDslbDKxyIOP5SENRQ7vnUaE/aFigOS7B7McR1H6thTrIkgmg+876ysgJ+ktfJA/r4R
zd+e6t6VUoV4pFZPCrceV6k9ZLMACSnhKHejWevwF4kE+msWd2snitFArzOsf6kp1cwJ7enxHfwq
Efvwo3ewWWbIHMm9iZylRhHj8MJkvEefQ66GFGXLkpNHplIPPS0bWE0xKzQk+PicX+kerwwctbxK
I2vpauU1UnemfttcuyxiG3J6o9barGxk4/9z9mVLjupcs09EBIOYbgHb2C675vFGUVXdLUAgBiEx
PP1J6r+p7a9djtOXu3s3GCGtIVdmQif9TykDcsH/Hguza5UQSzngoEFGZ7RxRR0L6l4g8Pw9lsGa
8L+Xn/CdotYSWIm+eWncQzNdytNnIod18runmYwGI7iwbJ/8oItlNke0P7A2De3nn1/juVssz/Qt
AFLShZjgKZ6OxR0tb3X2xtR1XV0PQ5X8fIdzq3OSUTkHcdqslzu45NgFVQwA+f90fP+/k/Wv0vPb
j7dn+NpSivUhYxk7aCmCcNuML4HqLgTUr8D5t01+kiBdtXweOGd1WisvsSTCdtD6mJv0f9qarlyn
TEsAI26RH4zGfvON8Eb45VuPPsKY5nfuV24cYBYa5Z41byZHpZQV46Uf93fQwv0CM749fiNbu5Qt
Kmyq0dQ7itxNlOzHYdhjTLj3Sl1Fymgfg7IXUTWAKPfzCz2HYpsnWYZw8EB7xxDL1GrjyvKXqItb
4VSPZl7eBMAVdWhXkZN31/Y4XefM2C/zE6M333KD35fNtNbzSKIWWMqFX3RmJcyTWE5DMXSYmIu0
zsIby29vpKX3QtN+Y6sSw2cedpEtuus5kB8DWtOfb3vm7CyuUt/PTqmaijA/r1Ory9ay8DaMic+Z
MAzix82c+9alcv1MmWaeBBjP9ewCgINIWyx8VAFsNWqxn5vs1RTo1A1hrMhQqVWIWWVlWFsXe6Js
ra0uZJfQsbolFb/JrXafYSYVSu8wB5h9DvX0MMr6Uil1prdebDq+rwYzathNm65IQ0dtQow9VUBu
ZqO7cie7inmZ77zJWKvS+fPz6uObw7jy/x5OshhUfL+j0+u+tsB5A8GB7iXA+GY2kjY33gurreLW
Gq8DYJs8K8EiaxA6F0jZmMtbWhibAjSrjVEyM61d4WEEFRhxJ+Z7j/hxqTt2s9Qu3PR0ZPAMQ9Ka
pLOXP4aVXo1tHfWgfYBWE/6qwXmMFdV/uPSzqHTzMuLWAEIWZy1wtqKLeNHpqJ/GQ1AY9qqnvZfU
7TitmnxOx4C82l25yXv9ijjxYC+YuC4sZMopmCI7tx5zlwEf4926p/7W8siqaZsmbsuWRn2dffY0
RIYfum2u+zyZuuYqA4ymCAPVovETTuguR/201NKBq1PSmNvOsl4zRwqwjcfr0QXcsxxRz+8ORjEl
NsPR7Kw6S6XRA+Sp1c6yxt0S5rivSawn1kWG2/4a8urG4OZKZcJZUwBRo1fdYUwJfnPJnzrJDo43
rxrMp3nrAvRpD8zJt+ADBZtJu4cp8z9F7d2izDRjq2ncjeGyjVEDfc8qtqXVdIU3fhVQFItS4aJT
LkFIsVU8u0rEYU3vAi+7zeYpCQ0XaFKV7bhXpkPmJm4zXftiCJMCY0gS6JeFTTuCyeF2JQD3SW7n
Rr42ffMENclzo4UAISTPY0aKI6Hdtcrks9sZOnLaMowXpJTO4ZvqxnVdDE8NTrpmfG3I+qlrSRmF
U/fQFhPHeJ98mu4ogWSYLHJ1djNJ+8g9wiONEQ2v7BWM77PIKwF8Ii3KKHArUDvAKZgGMD7EwkDw
auCMEgPoeaR3bjCHawsTZqlLJ2bevKFWX0Wmke1IFd7MGCqAkvTOPbppbaBM5diqxO+K6ykHHUn4
VRa1Uqxqaj6MlfMp2JyvHE7maLb8o6r4JijVEaMJDPw5XWXcnJMWfG5n1C/aCT99TBmIbW8Zn2fQ
CLy493W7Wdil9UBXrakPogArBXP0tKn8u2kufgcT5jdObUclH1bF3LMYKwn6g8IMyTPDjd2xuOYI
P5KVqbTlAUxRI8qn+SMwnFjU+iasKxExq0nmxlVJ5bLbMmDOQjrAovkWS4D71xFRxlULJoQrpyYa
Z5lWA6BhsJuW2i5oWSI1SYVrb3vQkJTWI3BGJZJgCvYiMJ+nXBC8Lw2EAkgrcDh4r63dMY97wROP
MjMuCXsvbOsGyLrT+Q9O2BvxcrZqVv6h0gARtK8SMoTvgwt+U1Dl97OjhsTv501eAtNW/RCsQxsv
c3amR0GdEk0U/2iInyWubK0Es8pnPtnbJsw0slMl4zIoACGOScadg65GFlnejCFeDaYzgrZTKZmg
4XBi3yye+gZQIcjpFrokFdqpWZdd1IvmgdvqHVTSX4SWr6XZ3wWWuKphY7XCR0k2mVUmflH9QdP1
Xotu0/FcxU4u14017T2v2A40e8XwbNMzt4xAO3sLRL+ubXE/NFkL/ja9AQskrltwHqzWXtlDCHrh
6P5u9DR+0QRgFdRGIQHNw6+cuG/CP+Y0Poiw2M6BBWSz8jZ+VT4vaQq91s4o/IOB0RRmWe8trjpK
uc5U2ca5keN5zDmLwDIbYoW4sNyZze1tZg9X0JGurC5fuYN5o5WzNXR+M3bOo+u6D9kC0nc8KwDT
ShDb3Pa3PbqvuQ6OEtwTB+yaZZ7uyv4eQ6xbEDsOS2pwfYnj786RovzashszkVjfumF5WgUdetQW
QKnd5C9jUa3YyLbQFu+IUf3mFqK+r30ES4R6rzdvkQc/qAkq2QgaXdwVLo0Gk18FNX5ShRljBe5G
AwoMLYmMnLLGFiTVnVJyYaQGbzK3SFR4LZIP5bfLTMip+MGmQR1j8hopPG+TZYdmaMIrtIBrJxtz
ROcuMlGh9rpaAVRRcTsHv1uirwXes0fyQ4XJY28OIHn6ewB82xzDCZBI9j2mt1/XzEcDwIB3bKti
P1XzavkfmEFZZAbe3pkxeV32vyb5q1p2R5P7qCsxlVmOUatmtvEEOSoLEbkIntvWfGqsRXWjqRPZ
UgMwG5v7FjOlkE3H/ivOFxj/OLtaj29grt6DxX1sQhlDC/IEiDy2pHO/XHKY3LSZwirG5dzYADco
YkazCRkw5GmJgOqZUAx8MzK9LyOjhvUbUTr3GG8/9zK8813vAYDnOx2MQ9nLS0Tipfr6W/lx0joN
DDBHWwgA3LpY50hr3B1ep2zchRjW/FzjnLvFSe8EPhTB8mmRok1rInfytiCLvfqt2oLXcKE/OwMC
wrLuv2VUTlEdFwpl7NzX183U/RJsunZK77Yy2y3ldKOHMqa23GVDeRUyY/3zs52r3k5aq6AsVD2E
IJ8MpQOQB4wmj198pnMLd4K5FVnVCEzjwQXpyyYCex0JbmYrqMuelV808VITETBcW1SMrkJKhoZv
xUHHxmDRXlf4dmgCnGtXN8EFCGIxV/7bbvn682/N2pINCIYGIlWV3pd0eMjroEZMocdBFi+95o8V
+PUa7EDs//DWyYanpdBEFnj1S/vRnMlnW5HdvHAZgvJozsE9FHlvTjM8mF239fPyYXTYFQX/zZDD
r6msNoMOWDSLOQREv/BJkTFzIlezPVzPttjmYT3G+DAA6IutTrU70dhizdbUkAFphY5pro2HsOnX
ROibqu0PoQj2BXWPgmd5NLr8lrk8lp3zyQRFPrcQgCxSbcel6rUAUpcIOF5d7WuvczHCVVbEs2qM
/RloYGe6MfcQAu2g23DS31gape+SjMcZtROwwRG8iGo0rrhvvzKPXTmCIUtkO4gNmyhorHvfKTO8
WkixRnErVfPbsvXx6285qt3W8DFWFP390M5lVNjk/7wAzmIO1nL2/nLsg5Ouo+3z0jN6u0xzBMOm
G9NJG1FmZas+vF7wTN4FoFKpVIOFXLJ7F0jnFPYXWs5zRIXFiOl7z4O0I2VQ4+4VaWIJur6DeioI
aEyctYO3Z/jP1XhcYL+fT+nfe1xQG/57v6YEBpmVQElH87cNXivcXtdLFvBNtvJ9eSkGnTmvwUnz
OOqqDLlPynQa6BqT/GQYUCfYRTQFiD/lBtVqy4bVMhv9KiDHI4K+H4IN6ewVgJ+fH/ZcKPzqNL8d
UlqbrdV4WF0SdvvM/KRuvmHSW9fjEaF+bbdu5HePvvHHgwTo53t+0dP+tp9OYnwf0NrKu7lMXdo+
NWH+XM32HHFhN/E02yRCP5Z6pjyWFknxRYldMAw6YtSMXSEi1x42ysA6NIN6FBUd0eKAQzvMHWhK
Yw+aUlc8KKkPEFlV+BO5brPZiIH+HzIJZKQbGlQl6pFlk4iakq+ZF64BX73Uc31PoJz7+SHPjXuC
kxyDukT3zFZVKsw/RfsAZSd0rk0MSnThZyuUMOEE7ePsrrF/JzRqEqRq+xLl/uzdT1JNBWPwCmrj
Km1YucNuxs69q8w/LbttKQXJde2i6ptxjKELNsyEov/IZXkhz50ByklwmosIH2XgtnlaV5BFuRQj
BDE6iZEXH2hFP/o2FAkC3GsdOi9BXe6KyepW6M0B6Vn8wzbnNTRLTwJiHj0TzMkKHyo0jG3cLGwx
u2k3g1S/Z8PKL5yCr8HUX3bkoir/HmNoltUa0ziW2m2f+JbeVrTZWZj2djV/4sRK5wpqg3rgkYfW
PKLYrr0K7ju339R1T0BckmjVfXvfhBOa/xJMeIgt2GRcgmXPlA7+SQiuJDI7HznDioYHswpSw6o+
f96pZ+KdfxJfB1ePYwXMJS1Nfj24XgO+dREPQZ52AV+b4yUhAvk7ZAlHlv8uMst01oBJzdKpV9eA
IIoIA5WjZBxcBWelBnCKwppHkzM8ToFITOEUEB6SpxJYI6fAeliDWlyEH5CPNzG+mntf+u6az/UQ
YS88AK9eNRBqREM+bopAbrwa1PYsf/AWvY5bHf3aW5VOBz2e4dyEZfVSSJAZ/Wbn9uJJU/FYhtmu
t31gyN14IQw4517cSZj3KcnqOQOhvHYOTEJ8+0jsaRPYzYMJpiv314N9VEG9DqmLpmNMBoh5S+8O
f2oYzr6bki47evPWmOu4FOGmwazW8m7w160OViU4SQHEKF3nrMxFymwfpbmG4Rm44k+m31zIVcsm
+9vpWJ7tW46AfoDipGLz4edq+zj7n+h2j9U8RqW/9jL/wlDpXC5avtD3/T5kFpY1hLxIofv53RZg
dbrugXnDFIms7iPPmMa9O4Mmrx0E/FHoq4w4xoW749MUZx7zJGKLHGPxsCV5OmW8SXSb23HRVo92
awC10uEnswCNYPTIUGpUtd7XgwJxqgAI6/BbDrS1tcdHzvw61k4X2RgxF1ZxO1VZUlP7xdSlGYMc
lQ6dPHKoAnOUbGqETkD0JSaJdo9p/MCazVwGaEpdM656Ocesl0/QiP7pUl9vSjKvKWt27ErOXhkN
IJOLgh+6Ga8i5LMbDYPL4tAp7/FPE3wWF42AH2xq56Xvy8dSm21i8XqtHevGqEbA6DlghMrqIlK3
U0R6+cHd/mM0IAqYeo9EeqQPk7JWwDkhEdOpkbfH2ht/OabaOQaIbFZu92mowz3Gr7uS+7BusIs3
EMh2M2cH3yFPyDPXljnfFTbkzkHFcTxngEcYYrFo8jUwXhobRvBaSZADnNlYM9k/zWG/9VqnjoQ9
/XEwBkicsbvzybirJmOIQlq4uCuowJab5YnswbymAnQqNk39BvGxmNVeYw81RpbHbhOsiyB894TF
7mcLYFPTmIdihDtDOy2jeyLtVV5K81jkDCW8og76v14lMqx2UxhsLWPe1JYnVo7uj2Vob+xKfg6o
y3hebiHM/zAm/6l36joqyrJNuJ19DlytwdkRUd+R350GFZCDDOlaOrUQ2TLOHoYy3zZkKAAXjw9Q
3op7YmF4Tgc/i0GaVkedcStx2nAr7PFzBhszMVSdx2OvXqRjJaqvHsJRPnl+m9LawHnw2LskrbEp
vfx9IoURkTG/L3L74GTyM+Pvi8FE0CJPWQxJ1LY+AkA869wz4ryoJUCLKplDc0EvmjurNbYdZ589
3n40N/wWkOpDQYM2Gv1CxTLAti1FDqAFjWSouhLokL/pgvYqAEYRNyx7DlRWrzADTAcT/ZxAzZ6h
gusD625oXsi0sNtldxgFjkqOdisqDfbba/0VOkaIxOZ5D/hoUxYOjgHbqqx/xBeVQNGUAEIXFERX
+gOzhyauAHHqrj20Q3iHTXUDtSEq5lHe0H44ZMXw7tpm7DRiCwXuuqLZsMtkZYB2MYCZ4BRXldUm
KEd3WWiuZBsmstM3yz+hA3Q6IIOs/GmS0WD4blzrbl34cgW1WrsdDCNmRYaRx4SjWBBAtXOVjRHl
1jEATyof+zxeCIa8AVsRU9u0BeEmykh4KEULQdZ0B6VPk+S+fwMrxS38MK6FiVMhandYy876rXCG
5Vjug8DjURjwF9YOv6cQlRJmqykm2JE02g3kYGsGgQLTyIelsXV1eY32cOXN+Fd5qLaDPaQ/Vwpn
Gnr/pKgMZvyyQc8oDCrjFrOSu0lbV5LmOy6ylcI7cOBz4nn5hdudS50nVSStpF+EjcjTAeE+b91X
aypuf36SM5f+Yst+y2jUJ/M4GhA188q6NcHlxfZzLlz7TGPnnZRqjkcHZi/T/6qbIl/Q27wEYbhN
RNdfqq/P3eKkZIOaA/TxESy5GSwY4OgJ91icW/bV4Pk6hnalALrjR0bv3Jm1bGIlzLe5yG+op24M
xzvgSH74eTFHplVXGBLSHeXQcRS2nZhWW2wgcwaGa8042nmNzPJpZy29sDxnNtGXBOjb0ltQcU89
AOhU9I0XEWf+MJfko83h3tWzjCWBlr8FmzIKS9JfKPDPLdhJFcbaLOtM2yhSw9RPrc3uzFHtUW4B
BbPU07/tqdMqySQKORKmB6OQ1wxmGZV5yZHiTGVy6gRFPVYxjFjzVOKdQA+BGC76Byr4BYzl3PKc
VD4hkRMhVpmnWRscWWM9uqVOl4QAYuIFSuC5RziJHRQAGpnAGkk93eyI4BFmfg9d7a9+XvwvLOov
Nap3EiycDMoK0ncZYHO32CMzA1aT9kay4prXQO3tHMYw5liXcZ4xEqEwuLWaYk8ImHchKi8OXYU7
ZehJPKdfOYxvsty6nQp2UzTi4OjwaerfdAixcNMUoH0EEZUsDUa5DdSY5r660qpD1SjrbN0sqQRD
Ccia52tS91t3NnaejWnITO8HhQ4LUqg7y7eeCZxcRnfcIpfeUNd99iB8aNS0ZMPaWyTBW7f2H3RJ
byfiPS2/KuAlak1vjlzRvbHST7rOKqJqCp9M/FZkxDfPYA2mouFB2BasPirolSr4AhDn4FYNRh+z
vbKgZF4PXh1CgOq+QZ8FaXJQVlC81StzlOWeFFD2SphYcVnsR2ntw9mvr40+fPGrdrwPQ/qEWe+9
YdcwM1LbcPg3rT2+K/DfFsDwAGQG0BGns86ucqfc+phtomvc/rxNzuzCU1MojCx7p+3MDCzwZtfP
OUTtpfEsW6P8t0DjnkTm3DULHRZzloamup0CMxEZeZC9kRhVv/n5Gc61Sct39b63SRDlMLvnA9aI
2O/l2K1oG6wrYXPwMOZDMTuPpqnQuddtakkwxcLsAhB8bvWWP/8Wuqkt2sJoAOtYgX1r4wyLznvp
i+ZCFDpDPYMn1X+vDz+90qjguJX2IwDx0a8pRs+QDPrTH18hPdCxTrI2++1Y5hblT4HOCcSMnB6E
OR+7xtUIi1xHoY0IHLFAPZZ9j2nxcGHzLO/wLyHmi4L87fGNsKFT0SLE+Nx90uOQzownqspWrm5X
dW/9421OgrEC0cVSHdgo0xBuiQG7AUCyAtDTBNhnoPxCxFxO1N+e5iQgh5mjwGYVWdrz7Dcn6mO5
lT9Z20a4XmI41Q5CvQ0Lqgv3O4fjuycReuqIJ3QTslTji7QYwJDIhbwD3OKkCP2N5RgPQaF3RuOQ
hDl4uT+fljOV3qlHkBolAM+MZandTXmcyebONYKbf7v2SaUHbwI6QOuNaCLJp6sa8IuKS0LJc0MX
chJJmO59GInh/UgIPwZDHgeCGT+Z3ZfRzBLFYdrm0c9hEA91DcOBur4Dvob2Y8gvjRSXx/jLDjl1
/gnnMoSFOzYius895801re24bFtgDVKs53waIrPgl8h0Z07Xl3vJt9OlNM3Czi8zqKrFHNW6egOL
wovscNHLGQUQZPlvfQU5CTOFhT0ndZOlWe9qeC5WJFGgtf68J85BycvnWL4HSTGowJiQwzAko048
Qz7AqX/LQFFAeIsbDYkk9CdLfe6ljbTv/DGEYJuDtjRmE6Tpw9oM5t8ZIIWpmRNd+9cc+Kfj0wvp
49yBOAkvjj/J0CoISyvD3KAgugb35ELkOofwkpOYYjiDVfTCYGkuCUXfEKLfFf6myrqN1upPi7oo
pOSZe9YDp3m+aQzzWjTjmxeUHzkoGYwEW1VULwLoAMLFFZwSItpIEgtd721KV3NJU1f17+6Ub1Uv
j/ZsPbYFaFzd5Ee+Id8Dv0yaer6Twj+GUMaLrt6WHtuF8HcKgdp3prdqR5Q6P7/tMxnxayG+bdp6
nGzlBIguddnUq9atn6zJKXae2VxAJc+civ9x6pCWB6tJ7CbbuzG77FfneNBpRVOW35SNf//zU5yL
NacmHRVmagEILixllXegditjWksUweLwVQBrrK0POjNyAu/t57nTdmx0/gqH/9+6g1NbDtoVPsls
DxqQkO+Gwo5DkP/ACPXEv72oLyfbby+q1w7PptDlqSkwO4WW975G1ztCAfvzEp7poE6dOAYaUhl6
CtPcUe7Gfn6s8u7DBScPXMIL5dG5W5yELYdNcnZmwVOtmpUshquqBagAXW0z5pdy9JngcOrD4btB
DkMGNOfaVsdSkDmhqnKjKXc+oIxe+dx7o+2ifpIJRoybXMg7Eag/qgVvYxyL8sJqntv1JzEKMnDL
VaQrQPMHSjeC5A1WiLHOwPt06rseXNqf39q5UvrUZ2jRnZIOZLa08OS6z5zNGMD3Cg5SE5ihsHOo
+yuKMczkmQ8eB4/Dy4r1z7c+k1xPDYfsagwLtegQ1aSihpCV4x+Xcragz9TZ1sq+kI/OiJLJ//gQ
6CkEvjUWKebbKxODNtYnZnc0ZIKQMpIZYbLasuw6cB67oLiwkc483amLgHRsol0bLxCufqs+O7JR
QjtuweZkXedV3FfTBX37uRstO+jbuXYUmwSqffg1Ndl1XQrI3I/NrGBuyXbLCNMBaePnF3bmaCzf
Ifx+p8G3rFkqm6XKUe92Jx6M6ZK4+lzNcCpOthiMoQrLYunMe/bWwGd2FYjufvIae9fk2RoT9KRr
st+gJ3KQBMihISXcX/oZ9n6Z+dvNqmpVBm62chz3d+dPPYA9Dqk8sReywYUYfY5TcCpDbnp8kqC1
8SuLTMI+1AhWPdOfZhVeaRP8plbvadHAXDn4DXLHpuhg2pXlq6Gkr0vm/fktWOeAnlO5ckbhi96E
mCJDkH1Xz3q9lFXuWMM6rrVSobx1R3GOAgtOdpXDEz8QK3zOOTY5fxxY4UfaNxy4ZvTPJIcd8TyV
7U3Vww8gsLckyIEUYQgSTz65wWMmTd6MKyFA/zaMNkvCACO5IvA2nhPMiQUBSFwFjooN4ItRP8PU
y/eHhAYOjM2lt23nforrwD6APHVl5fUD69u9C6kGSMHwaTSDleRFghRPIt+sH/zBA05DHmjl5itD
jztRWJEI3/HN6U0bDNt2Eo+GAz+GqW33ogtTUlV/cjuMhix7DPLppZnrZwZ8EMwOlJp4Idg8TcRH
jVlVo9ZB76dZE9wGzXQzoaaGwUi7Hkz6UE3jGnZ5UK+yzWgTAApG0rgiDsQAjaqXwL/Yg9kQyPYN
3mSp5g/4DaQUrl6EVWsNRCsamJkMtoF5IqhwvhmA39guwxGQDHUx3Q0Kk7apEXcza55y1u+rPNyY
eC2+F6R1Z0aOb+6Z56/y2kqQ2JBOKpSQriZrz8xWFvNjw/KupIJpYTseFpzM5LhCV+0X4yNhGEe4
il83WfWHedmT2avVoN0xmj3YsFpgpC9VLoUtpBO06xokjQU3gXgBXxoe9mqorhs7+LVs01DQ1xlL
3BfiZeF7zAHf68L+6oFKMJt1MWw76v5pc3MT6Hll8H43uNNeKeNXARas8umwbh25NVsVRhw+uLB/
tfezO8DXwl9l4lGBx2TeSTruluen8Hqh5QAlso8UYO6XVSaav3r+vuZQBsP7LeDu1n3Mg3zNQ9Cg
yzxfCUzii0K+ei15MxoPznj9+88H7Aws8HX4vwVU2vEBzCgGaBPUpLDo14HQWOIyoqZzI4V5lHS6
7cw8u3Cgv0q8v3SZXzXptxvmqjb5KFpUuGLAFw3cOiZk3hZ6sVoyVOo65qoeuj/wMo8xv0YDqjt5
5QcMriylkWYGRCgV6wzQxN3EAgfCD+odznKeaMbizkcUoE3/ufwHrUDH4SVZO1Q4oG+37osLeuaz
TeAhVQN1UvA2sflLWIkmtXvvl0/1Xo3QE4zqgnzzXMHx9a2Hb09Lpz4PTI3uK8iHI1jyflRACYWK
Qz3JVq4WmMetcIJ0Ud80EPNRA0qZn9/suQR20pxpiLML5mo0ZzhmAn3oMBgXNs25S59AO3h/w9gW
CgQRl9wMoNrAuehCKXjm0qf6fqoMs2jQhaQ+7O6jekE5Ib+6kNPdvyMcp4L4eTbhxwCxaxpQtikN
vqmc9vPfL39SnLSe1+aclihOIA4hBtksBgO1Ry9Ur2dqn1MRdgHZgVdWuPyESVDEGnZTuzO8mPJb
OIYcatdb1eBI/bx5vGWX/O2YLkv4beM6/TCa4QAOkF93jwC1X0x4OCK/P0jBHmfl39do7qsy2Fn9
/MDBVCqUk1iOes18fW909aZl7m94/d4QeJmtfFOvPMnuQsemCXSHjxP+SRQY7gd0J1fgZ8H6si/X
jqxee7j3TQWofi1Rb1xRmMIVcAWRD3M4fGLYnEdF6O5mG/lXN4fJBqGf1o/QYtQbbcFnYXbQRCqT
jM8O4kofQgkjgxwG1uR6AVb7nscDHaHPL8Nn5vQ3JhLUJED31sN8zKwW9AQPeKimCSxx/wk4dE7V
+YNTCx8ZIU/FhGFn0UKyaVX5hRNzrpo81YibZs7DkuE0KmX6UQdNTd6ThJj+brLmz3YERcjUmQF1
pLkFP+25sBy5VvhSi4OkHKkqaONl0TNO16bJd7IQCbUgMRT6Qid77kyfRKJK6q7LNTbu2HZPgRp+
1ZO40FadO9EnkQhf+LE9w4eZhOIQqYts19EyETT7+PkYfIHVfzkG5pI2vx2DIi8mFGboAjjVKTLw
LzH4fZwP9l7bIKlOtHxRjrnlE08nb3qsgXzh8yFwgGirVVZ4Q7QQROtujsYgv8pd8mspS5fj0hTq
VQTVO5JgDOmqHUHxtwxYUJGE9AqfGdrVBCg5jJFJO8ag5Plw7zAfl8TvaX61jCKazj/An3Ejwn6I
6hBTYpgV/5KwK4ksUHAzQ2w4dfFX0HxgzAKmCczOAT++GyF9+Hl9zjTup6p0OeJDItoEjgMqVRYJ
gXQ8Wi9w7dtVofs0uOQSY/fcNOFUiR74Eye8dtAGdO0apPHX5clJNt4EE2hCHTMVZAnZmqDGNi8S
Ib9sKP72+k+awNEJKkyoRpaKBqaJoNzcOhLalqm+95WKzcb4I3LIF007JYrFJbjXOYGxpJmv3f9H
2HktR44D2/aLGEFvXovljarkzQtDlt6Anvz6u9DnRpwZnVHrYXqiW6ZIEAQSmbnXzuYPK25/OYv9
MM3Vb6txpM4Ftu1DuFXzeNVX9gaG05/w8e+P8QfegfmdZNYrpVIO9K9vxUAzKZD9I5SdM34V96HR
obm0bzWOeTW01CZTB04xE6UJIblJvXkYOTtNxLtkg2FJmZu/X9Ofg/Z/jb3x71ePU1MUFGHBZp1X
r7PanOmASVZzWe7J7a3jObjz9Oyhm4ZnO9ROQ1vuPeLzwKrXVZw8CzYHZyg3iVp7u6nvl3OT0F/Y
iG0Do9FUJnXReW1CRy5S4bBugo2lje+/XPqPy4b+72s38UwY1alWNrgUoJBudsYUfuHR+hE0YjzC
j92nkfHcGGLpDu6iFMwXx+1XLgeWOLK3mdO15E4cPJ+KmJ4ZhJhFuMxysW299qWbxTHMe2qROttW
MbvjYnDFa+RZN5r3VbZku0WeX7eifO2TeqcxYq0dHNooRBleULWKu+YUJ8Fnhz/HEDQgv6QCvdnK
scOnm4Z49a0zY1jwXvnqNN6VRTeQF5YfCcgUrSjOcaVetBlpaGvfpYaeLFndtkbY7sJgPOtg3dDW
ATdyL2WZw2E3r3KOGMuaw1yZujRPkLqhdXTGQ6VIErFQJrNG6dtOi8G2ngu9vMrUZr5vWu9BtGwV
c48xGBvcbh6B1I/5Ucb9YQtqMpzyhYv+jbbu4aqz3asAJbrvWTp2B1ncHGdlEAtTDyYWwOJTTiK1
6yc/SbPn1BrPEedzdFz6bRloJ5RNb9C70ZD042PpxjtR1F+ZjNbD1jkWpk4QQaQ+z+FrnmW87bH+
KVeBnsdBhX6ty2CP+6Ur5S0VzrgEIc89D6eyjR8NFnFwfVTRbNQMWvlUgx3wcT5Hok0A1esKgq/m
PjNzdT1yHO3yYmPL4+XwJMLoJIroSA2LA/x41RgdEBsa/sSwk8dymfIK4vKxyaAUq+ZtHycvZDE+
I92zqapALnLAJTvzYxHEV6IWbFDdaeC8MQEaX/S0+rqBvm6VlBZUKAGueAGkrPvzS1pFxyyp7s0R
HyJH4ZtBK4uF/LwUZtpKyIJLGBvnokSb26rnzIzfIzpboqFa21RsPOG+2QpdRZa+Kr3hJDUMcoGu
lFAsHBMFeWLr4rXWnTVRyGMStYx7H65aZBbkg91F6w3Pbdwbq6CyYhht5s5O0C/q1WOLiiCKsnlh
lNpZdwf8Q1LQvNoqYW+NExxhxKDvUI2F6KyIcgTKau61SHHDGHahoXi+apBFw2WAPnyUvRAxucsw
VoLlaFTTDoM4ZmJ3bIp6JZV8sNIRzmcHucZkuvNouyOkooo/qqp4zo3h1qU6HIFwTo9aB/BBz4s9
hK1r1VWvNIJMP569nQNZH/Fhs5d9SLGlhztSB/MvgeAPYdZ3gnDiUVfPabTeUJFMQUa4q75J9dXf
17QfsoHGd35w1HSe4mWsk0WdY39Ats/qEehHbnCo+94vDXr1XSdeChF89VZ5bzIlg6R4xEhDgRXy
G77wv2/S+E5EqT1vquoKyVyeVA8Ws8GJil/C1B9S50im/r1q14lSENXlyqYvgs0U2rtEwbrBGB95
vTZEgWesca6tut1CT7tPtZHIK3R/eXg/ju+3UKMRZZfn0FU3YYrKvTZ3rWaehOLtrHxwaCev1/qM
00WcmU9J5dyrDWI9sM3VbG9ytf+lovtTvkL9FqoX5hDrdGZTlU/1G7nMpm1WLjMLgburmN0i0t1L
mhn8rSjPTu+u61T5JV/xQxBiePKR/yPWDmKW1qJVZC9VW6+YapHv6RGlxzaq91MV1v5Udtt8NNVd
gzXLwhkS14/rSGxyUe/7cDhm0eCPRo2QkMQqi8Hfp/6ffqT/G4ngOf3vC2tz0ai16kTb0YHCZSaO
WCnVuPWy9CZT1Ltygjwg1cR5kqwp+J/q3n0d9PwuUIGduNp0h9ZpM3TcAGvyc5hRJhSdVS07ZbyX
iS9lrPZeWa00D3tN1PZtHh0Gy3HgAlqAURVt0+eatU01hN650z/T5vSgRME7IcYhadOrAbyDzHGG
HQCZIE4OFCbxRKlFttQ9CBXmtGyHpzFtXnKz3+BiWy9E1ZerXvWuc7sgtxk9CGpjPlaB7m9PUw7O
fw3atxAohsebu5zItr0y+PZoOb7exxZ7AePTDh9VYL1lQnmqeuWF0+kzbx6dE3WHn0afP/7y4H64
hG+TmY0Qs0V0CXCNnLOuFacwzTa61vzysvy0FH07e8Ln0cZmpK+kr4sLrZ+3o+n8UuaSL/1/DN53
KX2R53GX1LSelQrqiMY0z12lXIbMPTk4Xf19dH5acb7LvBE2NvqsdrA/EtggQxfd1LpyDbPU7+pp
EwFXsdz2USOY8lMILQvFmR5tgpA8axBnzeMvFcuf7vXbqjtFSj23Mh9bJ+aNDsm4SsXZAphCVeW3
xVU+kv8az2+LK4cY0CiDlBboysYlCqgaGnDcydoXBuKnQTL7BI0C/azjzjlbx78P8Q9QeOO76Dsu
szKC2xJjr6h1/lAo1A7a98nMMbptIcK2oSHWjW2vk3yAzVRw4KfMNPHOetoly5ydNXrrWJteppAV
uFPnjdVmd26erEKMIZZ6LHZ2gDqmLqfXv1/yf580je/6cOilbh4UfQx4swWqMyDOpoc6a+jI+vsH
/PS4vy2mY5CIvtdatMKxN9L43x5xgKGTji3XHtX7v3/IDzkx/NKZCP/YS1K7GlzN5FPyPCHdng+r
tg1SODXdtixRfDaEdCJplyEMdkL8+8DOl0bhvskhtmvnPNTFFdqlO2tqjo3a4yud+slQ3vz98n7a
UdxvKxPVapEl0OXBo2E+pcKK0kdKaLGnKUu6p2KfIxrd2daVYmgHpfG+wlTfJUgmHNSf/UBHkOjG
NydVXqbCPrphc7Y75TCVxl1oV/lV1kOnshRtVeBTGg/maxQay1TJL1akA8bhgZKswqLUgIxRNl+V
yF+Gonpy3ekeBs6qjOtkYQeZBieoPssSjVcp+4y9YyxRrUfCdhZhmJ1Ann82oXkbQVSSwrOyGs7x
0Ny2Vb9ztfg6G8pfVvKfQrPvCvNYb7QKHGy8pR6nL4kvuR3HWkAC9nw7BhybzOlDEpmlz9EHjXG9
yofoEKrGL7P2h5YpWpP/PaGyySRrBgB/O0c93g1jQ/d1oB5sQ73zCoR8tmuvldYi79W9hwLgXOS8
DRKlz8v890nz4yXIusA/5rShZVk6Sx8FlG1Y4UVDAgApO5ad+tAr4aPC8c6FZQOkPFlWSvwQq/G+
UpqvYfpN3fzD4vBdOm71hjqVCdPWEtadjA4zdR7YCn4r/vz0+78t02On0Nvqsfg0afog+0dCxExF
PT38MoLy7f+PbUD6u/9zBJ2SpKFbkc1V2qcYPTpWcRzul2zbZMvXZQsx4qqxv2QOObKz344VP8QJ
zre4VkyDPne8ahyYBhlP+0MWUr55c6LnKDpT2YWytcvzAHryGTl3ypl1yn5jEP04a76ttynqBz3J
LQVkW4zYw4H0bvijhqN6dKaKt+BDEzysm0RBjg9SQ12XvwGo/9TV/mu8v63C1VQ5HqxuZYM20efz
nFzfyEFgmM0088sJ3YwqFfEze5huPzRUbYtAIOFFMg/jO3fWWvXr1cg7/q+r+bbo4jqPt+9Ex3Gl
PebN10xc08LsVLLrJHfXXIgJklmmmLhSoT227uffp90PeAyq+v+edq4ZNRPKdbKr4VOsMOQOtgFD
yR6OrMd44wlEA6nJryjelJIwxE5gFcvKONWxd7D63VxrAIRMv0auVFe4e56H9DfU7Q+QcOO7NDLi
FBParYZ52XQycHsCBhiPZ/4s0y8J5WizXVigTK7NFRxvuzRQE63t5DakZyXGhTwYgjuhrfmBZprP
hXIHpnIxWM2yduE7YiOdfDTIkdJ9AfypZgG1OI7UnbmUVHCwBu5pMBrkvVegdRGgo1pXNoZ+6qw3
icGh+3yjmdee8jVVkV8hUoi7vW6qkmPCZabNo+HdAFcxxxswdr9EpD8UG4zvks65NdH1eHitdl58
22n1ru3IEhuetkspdgctOUZ1ju8io7xjCH7L3/z4sd8i4Zi0RmKqYMqq3LtyHXWDIkDBVKYhJTU+
VDILBZOS8xuNJqPz8vfZ+cOR3/gu0FTzbO4dNcKnIG+fRDrsDRc1Rp7YVyVSa/jGW2vu90ZAwsq1
UUYThfzyyT8sx/a35bhCX17HjsmBN2I7MbGaA3Plgq61KNP7xtzuCblOQxVf444kYbTgr2un/mU/
laP6H8uB/W1ZHhJ8TdvezcnmlDBaxbYvnM/K9k69S37OwXL477f50+fI5egf23YIeEEzI63YTrU4
Z2odLCVUzGjFVZ7DhVV+w3aZ7k9Rr/1tvY1GI0jbiQHVjeZ6LFQYlxmdVbND8xQ9V0E83oQ64Fg6
6HCjuSS2AbBUXXuteYBnscKC7pL31bMNloOiT7qMGzaIdEZ02FWnOgzWymBuncB6UEV+0grn0Epm
fxQFG9fAcDkcrPMEf87QrGdQ1TPvq7Kh3fRNU3TKLarNq1wQag9LAbFUUWoTjBN1dsCLi6RwLqiZ
n1sQI+NQf8LBdWF+2MdR09vFUCmvgZqvRFiu6il6q/G4gyFkLxKJmGsBhs6EQ0t8+fYA5c8dzJCI
GyXSvRpIqFTEvNRq1RPmBz7tgH4ZNFfOjI17zHlPb4Au0PnUJD1cCU7eKBmSO3OiASlRl/YoTV2L
ASztfBtoxrqq003p5nR/5dfdYPdHz4x2XmgcvEZ9iCp1M9jVEw7H1+NUIuD1XF+DZJe507qBCKk4
JmumU97lbo+ZV2A85ApopkgLjjRc7mpveleD5BPgLnqpaohBGXhimdcmxXxWPcf+KvPhySRDsCxL
cRrT4b63knOsVpu40q9adPNrDFV8xxjx61JMnEfyFVCaXSlt6jXFIWWW4+hgFe1rge+nr0zY5SY0
j2SddcSUEdWsU1/sidEO9Rrgs6etGs/8kLwwp0qTVTQ46poUQLkIaLzAZ+cFcPHBcdxzMYmQEgUe
O4qHCB5E8yorHHihBviTDuxpD8PP74RKmZCyomnDk8bwdBcnxj43i5Y2xihZ0nP4iC/AncXG0rZ6
gEYmJw1bS8yD7ja+UkDzEeo6TvN2WYUE4nUChrgcnk09+2xJyqk2tXCscx+ZLh9R763gq8IKLKyL
lon7Nuo2NpV3ZDdf6v9oXuNz1yifZp9ghGwln4ky0RzdDu9jpx2rstupqrO0bIbGslWcHIT3Svl+
V6FVVNN5C+k2WZie8Z45xUnLwkdDj2mCDk/0CL56Cod7+ag91VgWIRLbTn8ZrGHlWUHoz9NAtJOL
z2kynxB99YukKS7VZO4w5viMg/oSq6IEzuTQoVhW25G3q1ZEjbuo9hQFyYtWWs0q54KURvty8vTd
wrpTHfqVmY3bEQ6rGdGW6obTep7UXRzGqyjExWMsw5uyhhSmxre26zGEOquFyIK1OzicDq1qo7XK
jZ40406+TIZCU4jODksnQjgv3Nl9dGZVrCkBc4zkSARKg0EI6nxaxMF4w6eCt50KPze1Q5bVF9GM
B89KQLbM4jKSy8DMkU5Y4g1ZvQuc9jjQbO/XXkcPioc/E4qDph/WrmXuQz25bmgD9KOKl6LIw1tT
5LWfwWWt6TJVnKz2bX3kDfHwbMq7fpUq6XVDprrzuptIJ84Ys2uzGmlxMQ/KAJOma4i6ze6YJO6q
EM1ASyE57bjRHiKILqanHuRdJ5qymFDJSORIZybX9JpcqrbGfR2iTdLr+HkV8dHgsEI4B8aFIx/K
6GghieBehCWKcKVtdUjWtrXCBYe0cy2aCxpr7OvVjYVfaGdWkLNN/R1XxmOXeys8Xq+zfiYwzOLH
aExuZ7d4CCRPUhl7Pwmn5TRhhRC6j7oTb00saRKLWdKnD3LIVFHdadR8dFvAuzWXjuetK6W6Lamy
ztj1LVga9loBLV0PLn0IDCIKSCwM1kNWWQuzV5dalLOgVnSL0GScLVtWYSfK3hN93BoVOrbOzW/T
IDgh7Q/8RCtreM3UTEGdZteU29xNXut/gsaxpE85T3adRRctZKJtE7lvQWRcaxb4yCzj0FjdUI29
aTkjrDGSyQ6aHXbLsRxekpYFBYk+1Y5u1Rd8q4smcaHGCCAzvEeFsYaHDXGzyjZmm9F94IXHpAMT
nxYAgCQeW4MxMWWGS0sxwzJRxEhK44L5N+Z1yVWdB3dwUzEDK6p84WjRdaaJBzerIfCUR7sdfJiF
H6I1d/DEx4VuaCCjs5U1wSBSiin1e40KNP4qMpHOu16/t3O2drP+7Db20hw5cYeztWd3XNq9t+FZ
7hpoh0006qsk/pIccAlpcsiXeOlrji0s/jzgnz3QMiJ8GVw0gtHsHsyZmAegoB5VL/Q/K4sWiHU+
6uvKUDq0OsMhUCJYeTQ3D3SHCDHvSzvBGN1A1WL22KMa5PpHvVoTYCcmqrtx2KXkW0EjtMRzM6mi
lvo6vznS1UMROu9jVF2bqQOVXAOobQ3mIuhqPNrcdjOI6SllozEVKs542i4amioWJgODyycyjBL6
elSeIJhPO7nlKHaCF5IV34i0Gpc1rZyD6q7TzPFTOEL3cjJDdTvqTOLUUl+t2VumFNRMVdmoWXgQ
tOIqobdK+wRcvF3dBWF/bsoeyIGpX2VNCRyrDyhIe7ZvsFtbvLaiSncp2B61+Yhdt13ZRbvEhHMN
znur6s5Ka9jn3fwcRNNzlhtPsQ1b3Kyv2mCgktsWfoITd601JRa49n2UjpuJpdKo2L8oTDtF99QF
QLZ6ZfIx+lvFuu6PnQoOvPCuBie9aS13PRQZLpDtsTEzTjQd8wLaLSEIm10wfyWF8ub2+U5POS2p
+m1c4nVfR9eIgYbFGMdEXgCiR0P98qBHjMycPmeUi4LOxL4CdzV7t1TJ9sJTlpo53ruKvYo4S1VJ
+haH9VmldoBPkeGb+JyCjyrhhvFL0kpcYnPYZY08PMX6q1ZkO0/+5sYjQKLteQG7u/Jtx11P1njC
52lrWBh7qpOLO2OzlqwfvdfJuXFIh6Gd+11bar7QJtpPDKSaJDHkHI4rjI+D7AjOzue7Ft5Q3k2R
BJtGr3rGJo6QBDNdgH5UM7zYfKQrYElRj056h+YJp2KXdcd7e0gPXhAe6PI/dGWyUlP7VCrVR0o7
CRAXDY/SsalWtZ1AvY8W9JTXL1g8TyYw9AyoeHioXNaC2AIQYKhiU+TTQ+zkGxv6cM2YmIOx88xR
9oVeOgzBAideQb3zS7XfMg7X2N2xswHvqrDP1HT3Roqlwia6caCbS4ewVZrle5pj1kWpnsve7nxa
BQHc5+xGaVh7ZP7GgxuYl8gtsFsws7MRxfaTgaMYfqreEd22uqw8tCQib5ZzoVL1dZRPWX6BIKh/
zGV4bkQlNuyaCeKfMM7Wtviweq8kL1L1y7Kbbhp8hxZqNLwprGrrOK4/wsLGVeMEYVVZJvN86Ul9
N2a7LWmH6OoQmxBA52KyMS5wDmPYJ37hdOQa8APDSXMjE09K1G/62toSMGkngxo34DQqqweZLatG
g54dw6dCu2ZHhZNPZGzCAwuiL7VvNxnOgDrHgCjttxG6hktjRjfYfTd+AXpoSZ/SvWLrZ900r1uc
4ax+ek/LQaxDgalWOXvvJWuVnk7Q5LvpbmjsM07W+tKuWl9KpMvKuCjAnZ12xBLR3YSdG6y9nOfY
0DOSmd2pqKZ7MjdxheVclQtbqjHO9VBgDpO+Ggxnbltby8KkrUJGj63Q1tVgIljQR5z+ib6loyBi
07CEdXQWrFzc4Jp8p4zmpsA7A9uFBGr7WN54HT5SpJcD2iyPEIs3osw2hl0f81B9nSG+ejRTRVly
McX82EU18WTqIwXgfQuo7IqxO6carpRlf6Vb2BgJt27AhlnAPoe3IC9NjBXEdBgcs2TX1DLiHozX
EKzMpthjt/Zg5e5T3PcU6llkWe993fXQO9uvlhJ8BpXxUObss7I02bvFtHBZ702lOSVJdhvNySFS
mnXZmx9D2u+yvC/XJuCYzmueO1f7iule7Qr9Bl+XDFrbvLfT9plOuWvLME86DgyyuI5U4dw3brAq
VPdUtYa6mD0F2zu6AukPu0ni6JJWHOaSeYenb/bnq1rBHEtwHthVosKjJNLgP7XbiCbb99ToBUeF
avbtKDxObqQs1EAD6p0679o83vKVCmmIoy68WkkPrT3f9IPzIbiJzDUoS0yZP9ecCxr7MZJEwsbl
KXjdZ4mcc4Xh9cmpozu60JXLmJFLCowLBKFyD+hYurUZ5iYpkBF1uqHAwrHbJQ09n8ioHjtRPTo1
UnakYTqNtTJx2Jv1Y8iRLilK4Qe0/25ms42WCusbXRowg0xe3rY56WYXHQ0R0Nah9Sqra+E7WrOh
fXcDS+Impew36RXtnCYsobm1F0LuQYl6pKdmFYcA3RM6P6iG7tQwPJlD5OymYGStyW0VKIStLOa2
w1g5eFBL9EJszqGnryqMsXxgyxursrqFphTP5tDRefRn2QyGg1S+6EisJtKuaMCWSsHZxhMB/mu0
pTtluMEPc+Na1ds8RXu94EnhzA62fD/xd5WeezkpsDy7C6IYNzh1lTQeFD1xbU8zPUEYqi5sMpUY
S+zmfr6U6BcX1OQwVHTGD0nTVefpkzLWMRIs96RdocqsZINboEz3qnB36Rjs4qm8L7qGIKR60xuH
Bb/fp6RPHWh7TKjnEX/ahYi9i6D64Zhh5KP8CvwCH8NVl9Lur4gbkUT0lcWrvKD3P88GdkSPlpI8
ntjEuNllbTsfPQXYyAlvh3wYUbDx45ht3cMeOPTtsBwkcGnigVEcXujqtPZm+yKbHGuOA9FQ7lHS
Oq3HTknqOJusTQMWYOzLYk/449ftvAtHqyYPWj3kHs+bPXc/k29aTCTFLae6M7VS22W6BVMGMbLL
KMQlcjazXikmQ5HVoP31HgsZnD+oY0ZXRpdSiG+2ZkyDQFHtg8q5MkqxzuCqhIpiLYxIOevJ4Mtp
Jq+6DOajBSJhpZn2kxxuNYmWcdy8qE71qJk082a2TH2zBnf0g070NUexyvG0rDelLd4sKUFV2cqC
94ae0RYtHIaDKH+ypTXcjFnPTt+9DzozkPtqw/FuHqptXZSXunFe3an6qqvySUmCetk1uI7AN1vK
7xBB+dBl/cFFFNfTs8Zp6OLl5ZFT1KbiEViVDiIDq+iFHamVn+oaT6BxPzIV7amikLkzLmVdPDaB
ftvalk/vFulztqnS6jaZR9Tq2J99A1gUwg7CyNw5G+NXp9fboPBuYlG5C3tMz7qXE/zlDLOckl2H
cVRUePum9pbubGPUbhqLXEX/V5tfkP6ebGoXDOfaKPOTXScP5txR0kjvp865NUrvLIp0VY08T516
pBbOJ1WkF3UG3GS4r2qin1R9uorGcekh0AR23mBhUJwVoOdSh6G35LuZOanprYIx2lqqspT9pWNu
YZGtbkPDXuD9caPl2q3oslVvuweHxJf8Wt+8d7T61lq4KzT9a4iN1TzC3k5oty3kvFO0JWKRS9gH
5zG2abtkPy7frEJ5SmjaVPLp5ETGLg/jEGcobxfRuSmHwcxRVUzKW+sOql9hb6eXwT3dasNajnY7
OwTszss06UdPPgL5u2RvXkc35MJsxn4pF2d8xG4yborWn6++clJiL+elAPWLvrUh1a/rVH+K5Lmx
mSs9qUOj7dZoM7OlyItHz4wZgmlfjhBTlcnuAYMT3FuVYd+YL7rg3Bfqd8wsiYLqI7YbDNcJ2o9y
sSspeWuVtcra5N50iLHNDpvnvGzPGCtvtNlaOfR1ytoPEq5HDiBL2cE8VPhXTeVKFh64Idqwi3Ly
MI0QycrF/cvBEpr+bfpNx0PResyaJH1Ny/pBQYFoz+3tJK8dl1PZ/zVF1XGC3pNItcYMSZQo3GDV
jdqtUgxbxcP/GqNTXy+LD9b88yg7tQsLDLkiUo8hzb9ULeQcYpKy7uzmxW4TbUUU/yJ/4s/vopf3
YNQtrw5pGMu1/IKw2mGOSWErq9K9ZXiPoxg0Vk1waJ0A2ur2C9MkFYz2GX8szDXGMxa79Eu3QwCg
upl8UQxPik33r4xw0ooDpYf1u9R6VKDliyAjzQp1D9umClzRMGz0uboqGFoILwfEKO9TE10RsZfr
QaikL4SbA3B1rmua8DdAvJWFmMS7bOsuVIPGBH3Ba7KLYusqB/4wj8n12NmP8ZRdHM/cBlHQr9VE
7RdFPLOQaBgbZfvSqC9JW90ViEVXRaTtWsVQfYUYZF032AbmnjdvNEXJ6U8QLXQTkEpF15Ic1Cl3
6A8kLW9hIe5VTj/UXFh9Gw+gYJ99WXNz7NzxEIxNTMNQqSyalkS2jqw4zNo9MoTHLlX2sn8HzPnK
pEzWeu6lYqs9iylYTS2XoHQfE73ncQPUnCYhmmTZVzlu6sUiG8di0YcE7U7egQEq6LHkYGAVwa4Z
i6NKrbJIZbJUlWYCSnKxrOnY1R5pUTdHNdTlF/mCtgpn+ijv7hqOB5Qyo6A+6Gl8bK3Yd43y4hmW
37cvSXQuOuM5jxNf1js7cn6QSpF2CPtVaR861GmO2u1MGqvBH1am8uCM7ywqwnhUyAnE/Fw9PJHW
+frDuIs2f8T/wVKGDa3CEZyGx6RF+RQcpmzeyHU9k50s0aY2HvmNDNVCpW/BGsAVSO0rb3jPh5rR
leOQ9vgMq40BvmshYeOTw2J2dKyvQSXRDwKRX2NZ+GzqSg/j1MbzszTIEE7ZopZZ1hIBdpjMJ4vb
opTKSWjDS3jDhjlRLu3dT/6RvDSGKu/cfKcgeDDuZUAhT7RCt9aUZ/kuPsVuPgmHl4wWjsx+yl1T
pZfXzI7vsK4lZA81lIj5nPqSXRTZyZG6RReTuLSUK6n3Koi55TUTrQEnyo+xS9UjosCOBHWR1Pe5
XXESuMOdGWTDOlOdC2GELr/WusfMalfySrkUGnLPXJfGzudBTS50rGG4D4ZTDirVC74ote3yTNvD
ks+DaWciOuGJcZPabGzs6dFpPovpPjTP/KQUWCueRqqMvFHbIuK/iiZaj1gAVLEH995Cp+d/binu
ZLMCJwr5CGs38rWUHnr9qpQHxlh/4yv8TbDvRg7VQ1KDzarvwqt8SHZNKVmLeXyOW5XzqDoCdkwe
5KPuDTpTmOE6HfAgevaeEDfV9Gk5LE+0zEeDQjaRKtYCG8AXID57oAvXsuteggmoC+5Svb+VB/Pe
YHZFw3R2HdM3uuaKMjltyVD37YXKQyk9xHpsP6hAS+1RYehFc0cjm69weOFpCdRwokdjE21UgESy
86FhheM/0Db1lh5in+spNQ19zmvSXPF9ciLGoE3S8IbqfODdyBdFSs0N8ByIH6x2nXAmnBCnMuQ4
AGANTM5eP0D4b7xG9noYc3lFM249PGJWt5UflhAC82qEeG0H2EM5JXnA0lt22b2rq3eCRyw/mWFH
7CsJAom4GeEf6uWBz7Dip268DlMSt8q0hNG50Ij5CJ1adt5WReKpEFO3S7wSuvxcGKcxQ/JJJUn+
3rS+dzmQsDw7c3LLi60nI+cXdkENCd3QUyC0l7w+vJ3UW8pIXxZ9fxr46V77ginD0+eOgoJ13zlU
MMUDKBeFNS9bXgR1yPdm/CSBZlx/HzUPA8wMz7thnHste5tw25CNEHVS3TZj2C1qz12NECOYo271
KF8reXF8gByZPw9cv+IXyjdBE3v5elR9ei4cl6ho3CUqWkN+tbyveSQYB3mjYdbtrJX0qRmeGCvJ
SImi9IHvCoCEiKBnu9d4qSxQuOTm6gNfSY3wHObXRt19sv6IxtizqS8N+yIfpalF3pJ0umRepAhC
5HrJk5EaF/5XQc53AaCbLIL/f8aldbk0MUKJ5LTaSPaDbH2h3SjtTzLWkzJmRtHprB3/Y17wp6vZ
J5NDWW+HVCQwBXpqi5DW7HvJymI4ZOMS/xjX1ZO0ZeR3S7hI573RtsIN4Jq4rkyMM7JH1lPugSuT
9NOSEOZ/f5oVbpA5TC6V8ZZrGl+T0zunvCPXsT5vV/zT/zxi+Tzp/FtN/QzhekR1XdMAaC3AUS8K
FjJWI2F/BcmdzTxKGVazs9gKB5/jeMbqqTtPLhuQXFYt/USZ8N1WT1ydfMhpomx5kxzx0XkgSeb5
y6G4G0QVJel4KWcgWS859wItW8vjPbNB1zdJCPpcwyoC9yY8fp4ActGouQaGwzqk6pgjTpB//3RX
pU80LstTD6kaOQSVRXWE36QH3ppithzBIHxXoRBaQe+HXrFKsmPPe2Lx8kRW+DAjVJOj1HzKDY3x
nOKbP09Hfcq4+6G+rtpTHGj+n2TrH08OudExUVKKJZiO0MfEQLIe/D/OzmO5cWVb0+/S40YEXMIM
ekJvRFKkKKmkCUJSSfDeJfD098vqUVecfXZED+7dpxxFAInMtf71G7YRPkgdxl37pe46aR9eFN74
Cuqmh+5nRui2qv4T7PFS59Zpb/zYWo4kkJ55UdWboU4OTvjoYvj9QujML7piw49Q/4xlz98PzXPT
laDyXxAVkbtf1e5nxX/IR+rZqbWg8kNYXnyS8npTC5GfUHOO97DT+D4x25I5k7EL/qvcCPlkuBcL
L4iXdX9D3rqoKB24LG6GNGoKZfeLH811qfd1RDlqNmtOlBZ0oNHeKlht7DfKS4fNzpibbRhvTdqa
CmJCVYkntf6iUtGwQP3+rKqImop9kk/kVB44leaWwFfrhDX+Sm2EQfdiuUfRGRvS/UAFPiWiaP7j
0RJjjHRoI8AW2rSxlGu+pKCiZ8p0UaYMNNLEX5DRVoe0q+m+Ld7jpF+pVsGz65X6EpQLlXtkowuZ
PPLM+b0EFq3rJku1rzaeOi7VycmfuWB9LDYdJC5HSqZMVJWFJdOxBd+ev8DFTVwcX/5Pzk4P0563
0QqgAYptNnxVUACakAlm1TygqV7Yxgu3RxUe/NiA6/2/36jmPpJSrMoOfkPtQCwJPp5VwZ2Ysx9+
lyfCb6rKIM5PZLNuiY9px1fRD1vSlBY9MsY+IJpPLlA/rtQmVJoeQ6nxQX3dyMTKjo9PzO7RKcVN
VYOG+xhJ0mb1TVG7iBHG2xxs6pS5s+uvalIHZADS+Q3Ri1gR7syvJtRWkfc9M5FKoLp48Kpt9zzC
nArSRy8+ePlZTr9TrYLPcdWmZuu73SqN7V1f2ltS3ga9Iz9QmVk53236YyRcq0SdYp7VDpoC3Yx0
1yzISA4cG+2lApAYCGr2JnSpZbyNeWQRD4EFpy5K3TzzjL3MaqYQITp8oy5RvaJ5dVYHiTqGg8B+
4MapVcJe6wbvjjOtrGiKVhlRLwbBDiEOA/TbY7Yt9Vul/7QRYiD3zNUbAUEoSfxiUzekADM+fhVI
L9+09FvY+kriGs6/cmt8abJtpswm0jp6YIZ/bIiSEWF7ZDznUdlmCY0CFYqNrDQHGE5IbJabQsmC
4qXviE03tbcMkWk0fzBoXZRMo5O5ejAM5OAWo/Nv/r/EM7KwyR3s4DDxa5cPJnOuoh3QAwBk6Hb8
Lt+8z9/5hj32LckrH4iFwsLkSuz0mccZ6l8qWsIgkkh01usIm7w0sh3zic0kKTsd4obl2Z6OskKr
TKwvi0JWFjPfs4qP4a50hDjyK4eXXI+Kz5yIWB6u1o0n/tAlx4RfpbRJU7ZV/5BfZTK58B/IRFf+
Sh2zhori99j94P688dyP3j1E5Q8avW0bV1spaL1+VHSe/u160RMcga1M/WtnymsEnuphglfZb1OZ
36OUxjqN1m4i1ykRQoKolIoBPRcJn+1xwusQvgxtB9/RIdVeD0z6M/6CLJDYFd6l8+c9N40r7sP6
GM4pYp9ya+D5tEEcp+7n3AGRMNnvwKT48i3yaDoiR/1RldmHscC7TRfbIM0BNyPiSzpYsd7uz5Po
Ljwfc9AW0pHHhPeCS2t07Po07THJgm03WZi+mFTd8cXBJNo9M/CbSF+M2Sv8gUFVW20r9jIbOzK1
3HOF+FMzN2zR0EVpAao5vHmRvfD8V1a5Ogmn6UG5kQURvA+JRVW/Z8uxeF0Sqv4gaR9q8nz5LBs2
VlOln9Kzpp0hhL9gmd/KEqOibDpRVaoJZGNihpF+ZOQmqvvHfQpLfz1PF1ZF78UfbUuCStEeyBTZ
+BVy0a7aN+HVql5l9SvJkOUG6uZ2Rk7sk3OsCRyJhAcLO8C1yz806c/EU8+i11qeeTNUGo8znl3F
Gi2uFfeyDrw/HyCGpT6+zvr3RGSvYeYPfKrKz+E/3GpTyKdQa7DY9dUKVV+34V+oV49fdrAk+Esx
nAe4XU3orEkKO3RtD1hpHYqRaEQGmrTap6g/JhDFuBQAkqjzHjPNZtLDmU8WphnZ1wC8szL6m4b+
DOBE7/a5nvyM+AQz4mBYAS3KorEMD0KvP3SmBXFUwoLlxREB+ExU9a5KbPaXap9tmAkYvk5blupf
hPeEKydSUeEpZqNXUTYMf7qmODAl2EVeT3eVh5fBkD+DVe5gHB0KeIaCdKmFsNmtvWo+Q314F+Nw
b1L95Ova0Q6LkTQgNNKNbiCHIjmccd09I7JKnyKaCjl8+KjFAAXnve5UAKqknzJjhOmTTTvbbt5M
v9h7rbXvC5jKNbKZBlUZDDR02YlOMFUe6Avbm5f55LWQZwh5xg4rX07Y2LXw99S38Mu2WDp5HWCV
VzUQwn3xh4rks1e4mc9Lr+YKbZMsg0yuXM6nMwbm/iow9fyUQ787YAW0T2RxaU3jtym6YNma9XnO
je8gQLKCOTi20j2DXsdBbmUN1Pahi+lo+pUZJoF+YXaxu+GZQWi77EbwN60bPkHlAJVp4StX/x3O
MBmLGWtxUVeHYjK3qLT+ME7cjiTLKBUHfLfg3mQftT3tuyBfuaOx5AZdRh5upkW/TNqSqU1fmrD8
AMa8g8nSO/bvBQoatXOWBCoVWL2iGFhFkb7uY/aiMQE1ib3o4Bn5G2XzNR+AY5g0DWTlaDbuf2xW
1VAZi7xJ3plC5KtQTuw0Jmr18u50AaVkfjNnideuQUlamtE5sQpG2TUlETFluP0ug6ECaSIkczm1
DVC5WAeYLOHs0B67cF6asXZhnP9qj96P57NJ2NW14o3VjOzIEG3RGLjdMYSgf57eIaHB9nLkm2yS
1x6bRjNN30w3e1U03rrSsf0DGmubcO0XAl65wWieDRseVIFzQu8wqNFIyHTMk594BnlfwbSKhHGO
rdxkf8TrxQgZ24/OJh5aqBWT9djp4oQfSLIIdZw9DGe8NZPzg4c/zobh8OJbSbGOZf7pRe3adeO9
azTWcUwtIqtMPFmD57EXZ4PmgFeQ5ZHW7KFU4v1EoDwFs1kfYqw6gXTKw2hTnjTw1269OxPMwJCu
UWi4i5NFVoN9aCPsFu5gvYkb/1gybS1Gfd/P3q3TE2uhhW6+1qaSysKrnyyVP5XrX3XUkI3qLAuf
uN+J44hlEPptu0gtGs9+wo+9DL1mKeZ+nXRJtxQqV0tOwL1dmL85E3N+2//2cH2tGxjTxH7soais
ZOas6gRkvLSTEGyTDt0Nwj215JJ8qXwRlvMdr2FA896BxsvJ36crGTPAdubr6MTBMfC9o3CwQqRT
FVp0cDSNgtDMSYQzBigd894MhjfLrq+G/h50DIKNxtkJ6Z49z1Pjyubg9fMqrPXfeGasbV5/UUtG
hVo4PFV1P6xGfF0XPas5hJ+DAcX4EDBCmwdv6+fdR2dJDFiN9yTlyGm0J2ec16OnndJuvLl0bpaN
xV9b1J+ji2OKIRx5QqwVvxhC22lA7gunpFTPIPR5mSmXvVWTr2BbOEm63dazjd+ysW6annZLrfFe
HbcHzCMhKbXmGdAjO7ameMwbx1jD97qbXf6a+UO4rUMMnAiSKtMJxNwV7IBUsxmMntHsNs2UrAr6
gZXjay/pjPzQsMq9wnbcYZjAWJxzhpmq0FzJtDReN6opGcZD3+U/mgbr03WgX4C9RW50xPhg1Ue/
urk8VG7/K65r7IbWjMw3bT7icu2cvDA51fmdcw9W7FvWVOvEHU8uEj84YjuXYLdKc1i88Jy7NXYp
VBHUWsDKICTjVSUNG4o3+qdQzyuwGPGaA6Rw2vJ7Gfcg48UzmU3xiSSIrqjMiyahZx0OVHlNfpkw
icxQ02Yihf3g7NWRC2lospi0yPNY/YKhuFBncUEPk9CeevS/swM/lP+dQKIaXYK88zZ/lK63tvrm
asEjChtvHyTzVgsDjM3SYlt64ckQ8mHsu31AVKZiak6QdFRxlIbpiWiEr0b0720W/bIwypM+TYnV
f9JEv9qNyWy/fxtxel7KMnpocvPNTgsgpMFd+lSsiyw39uryFWlKa7EWLqPwiaQCnMU8+O/6oRtD
f22H4zmn+B5AF4kHeTBjuLFZkXy0gX1rsLCBYlxp2x5blFVrdRWOtdUdKykfF8v4KdaT1zqb01Ni
l1ffGoAD5ihYdMGE+ji09hinwubuLjIpf3fpcE84h2dfyE0cuAffzz6wpWXn8McO3FaHp83Nc40q
gEhbDYQhTYz01Z5Mvzcm7tqxnePUt/EugyIZz6RP1o1HT5DY8ykTkIAWshAlkk0D4AnK95xCF88H
Qaoq06QitE6Zk6f8PJjwfe090EdaK7L3iq2XWTsXPLBJjK1Lhh8uY+w0s1G/1RVcd76DH0k4YLF3
IIDt3YpStMpyVo6vq4BTKzXSSxc5m6nEZgdb41VUUCJ0UcJQIm3ileY6yHMxXajy5HuGbXKbJz6l
7xf04ie9NY4xPjOphHqRjPWDkczJkoIybLO3Ycp/Rnu4WGl/T0Tyk3NWN014iSd9W4J7Oy3TbrcP
f0qjx+i2LcZFIJkNhX5wYGtdO1rMQcaITRDfrlZsFzOG95IM3wlng3zjgRjQdtmL9lWleAvP+a5j
OwIcCQ4zGlW9MB5iXh6CyDZOGLxVvra39foUlu3eYQ/wfN3jsqLnZmS7hR4J6y8d5d0iL8uIk1NX
tb+02XskDO/e0KOYih805M8pqk4t1s/QZW7pEL9Iuh/Z49EBG2WO9Xe1v5CzdDQz6EXIyU+qvmjd
fpl52Vav44OVN3sXD5+BReaaBk6qFBpmSzpckcHbZANTpZoZtxt1Upskrk9T/aD+xVxAUeQAOkdV
IbFdDnY+4MmqyiZGU54DuKsfI44bUjlpB6WL0TlYT+rqT1itI+oMUvAR9iUzIhzTcEP2WfFZTE6z
ZKyhK0IfxMdm3DMdqE1kVU6giCfzZRLpa1KKk9NOb0g8OIFjqo6Zm1Tl7t3q7XShh7HLDGd8zgPj
qSiCYhHUNsILnZT6ztubMrjFYnwLRu2RaeuKEOFbRGJeO36SJfRo88dzrAaR+WGcx/d0kO8oRW3g
YZBCnjvE2CVMbQ5lf4tc7qZ+PbTtYVSnZzt4fHlDu5uY9BlVUS1HQO2NHjeXRoqbn1cVvltYHjHH
ZNYHSgyUeVQkY9mKe96R7WgzTPJj/VHd5azy7N1QZj5PTASrsh4RsY9nkzM1qb1vDLPqpVLwQNd5
waLzOeitkyV+Am/8FXZOsrF6bs6AwoJvH4mVmXvMFkWY0t7M12TqH2iZdiP7lpfLYxuUTyriVK/r
bV0kh74wDm1qM0sph+VY9z+ozp4y3f7sWIIKpjGr8i33oWXx6E+1EJuSWFA3aZ5qWmustB+jvKDX
NphCk4hgGPqaBOa9EU3Armm+rVNnk83yOBTW1elgquP31K77ziGGyLyMKX1rL4xkSUUkF6FpHQYL
aCz0Y7ItycDwXY+7JrFKMy3TWmtwCfe5gIify9JbtU2rbZoa0BIsajSgokS2Ne6Rcknw4O6hgf+3
8OeJyG7DxoU63XZkjSQ0gUE2rdnrVbxuw/GJufxK1+rfXdtO4GfAfpIDVoT+JpBgZE5tLevS2xrN
PO2buP70nerZtYrdDO2azKwHv0K2VnRPYWKxq9rP4dB+oMh+UPxYvUAAZE7M/OLxFg/+RzP2r+ps
8dP+jcRQuJgZ5alvb4K5vSKvPxuj2ZO+itGjFN9DGfM6W+HJq9xnyo67gN+uqrG4B5ePrIfQaX/K
AJJNjCR9oQ0ela2Hizw/EWr4/AvGEaW4/RP0ELj7FGVIDVCdGC76pekeep629Bz7rQjaV3aOdR9O
F6Py3qVKrHHDYTcOtCOkRx6NKQqXqlpmxnzte6tYjJPDZTeXdip27APL0i8QDpgrrcTbRS+jDq44
884/pHZFYuc0Q0yRz/kS/2b8ncEbECmBaac6+xn3Sg50uarDEcTxMkmeacTafBvI4dfQQDmelGWH
DS9Wdz4sinqu+Ei1eIsCd2/ayS9thBxWOViW+M27CrHQcdxS/w2NmSDT8mnoxVV1T5aLiwJZf0pQ
oLGwqxi/sSwTRGHM01M6h1+SEeHKnezNLKtvHSJtYdS7qvSvvo5xeqT7l060V8/s2TUB2UI7fO8g
o9kCQG0o2SRDAVkU7HKlmPfkTD9UvG4kl/Hiu9le0xjdcU6vPWs+mqgPKWbzXRbWB3vG9QcDawKY
kxkyDscpM7VPj3ptQC/S13jjeXjZVrLAEqnPr2acP2maiWikOToQzY1m+G1SOOGXby/t2DgquZyI
52WZ5KyajNx0KtICkmcwPSimeyPLzzIajoKrLdvho2h5TyNmIwu3qeiRsk3djPfabQ4g/buoqV5L
c7wLmR/MPHy18TB082Ed6mjGkAFZHUt96sB1UBqGnNYee5zh5o9W3/XLhgJqIXraXj3UYBPmjA5E
9+bE3YOcxR1a8Bry+FatJo8XLLTgZ4AJ4Y7/MvEsB3DDymleAkfC4jJGeEYgAZ23TbCzM/vye4jz
RxJ/d3lMcWoHhE9XIrzWmDN1+CTpZEGThtyiSQTxqOZp55g9OmfaJfSEW25z38IFGdHbNka3LikL
6yH87eKNsWwC7eih7yAb4c7QfZf6ssePAr9FdGRLiO6HJG3xfR3MF9y8GI/4RobFC3opSW8AseYt
1P2PtMtPNnFyKrRX1eWFYxN8NLRbdeu6HIa8Qaei3u+8EkzfW5s0LrXiQh9KUzRnL2UDHl51vOIc
pL9cfX7uRxqPmRAkVe6pOgyd8tYtXWhn4X5iW8s4cia3Oo4x5pPF1H84+bQiAvZRq+ZNrs8685+W
Ip/v6YJn5cxB7KZ8L4S/L6cZmlMnTzkpx7mSstjt1m+Nj3Z2QciJymT51ctijvYhRv50hqGL3JGb
H+kFZ5670WcyCHLXfcqLmkk7lZLtWO2O0nDpo0ReJsH8KiFLVE12IgF6F3JMxw64svL8wOAWl6to
NWewXyfzovvxaa61s11pSM/n05CIK36XzKTSX3lsPmbj8Jwk2DlX+ZNbdJssnYBMuAVJmH7Hpn7W
PYAGfo288KD6G8fpftRmMIF/WnmZHKTRHjiqzRWF9kLW4lQUPbN381np1rw0f6wlkbnw8Z7U3YZA
vPfgFMcCey3dsB8wEB746uZuoJuG5XwRU4e4nbpUTUa6xH4KxuYQzPFVL+CzCHwbJx1xQ+WVR7gN
N6NVrzjQT+Ze8wqPWcfu6SqYWIEsiTm8Mrh5IvkROktwKISHXCxB1AVKmjTjA9GRL25I1B9veCGN
Jyt3z5rLpglwuEdvstSH8jEIaGd4MIWdQXHGhHii57Zr5nzcINwzC/mmZRCvRiQiIH7PTTD35BCF
RwcUokHdsBh144Z+cIZUIG4obdZMWJ+ZPN6NGCGUl81vkCs5wnJ572AnN3w2GDI7n0PmgI7N5KKB
rEyBHQClaQZQgdF9dmN6goj2LgztETzyJe3EJ9aaFFpQbROZwVtQkO8MN65FBLoLku5xCvpLLdsN
O93e6f2MO46XQi7lVV2keq171E3qFOvi8cs0b7YuIJok7YdlWwq4gcHiEqq9SktM+MIZDllgl2cR
YEXv2jY7NGIuxF2nPpjeCmSNTjajMxmhFKik93kDWTFamSEOk3ZGUHoX/OqqhJKmLRg7D6PqDObf
6p2va/EcyeYeZsahGKJ5STQVorPUONtDqDJrAW+SYhuxSJyBR+FNSnsAtSLticqsYrnumRGOfdss
tdh+Uc1DhXoTyPQF2Gw9lfLDmiSaQ1lu+0jbtlMimC5Uj2pDS3zjUMnu0PGtAd3we5iWLeVKnOj3
oLR4wvGFwFEoGekM7R3OZDO3jALDtZilDrEGpl84BV90MAujk+OCyfPGq8FvApQOyxj1XkpNObBM
0VVj5GLetaTsVppnvqa8dFEdtsuyT26xkveF7U8XmrecnizmDdQDhatGh2BCQEg8DqHqLoobs03L
BXEDS7NiOy7ZGbF3u8zV9DqS37AgB/TL6Adeh3nnT+wSNvAwiK/bLRLMv5ZK6q40WXVO4WxG8MYh
IXhaci0or4dOlQ/zS5DOFL7xBiLZqh/nlwmdqm91b7hG7ZNEPEE7ZNw7lTulfvHVkaER5LPII3SD
bWNduQTc6dvhaaQPK/CxEFNwRErCRC1ct5m1bIkwgZ2+qar6sUqD3/qcPDQd9y1kR7WinEmkPf3Y
1H5KImuN1Y9eWE8TksQyZMRR6cDjnCmzluxr2UB0sQMkzP3dxARqRodilvNn4YppKZn5j6n+att9
tRl8uP99nL5WXGuSFRYK8PIjKRFLM5SK5/4QtoWDJo+keuwJoC5jS8hmZgB4NugNIwECOTXTMhMR
8PBoP+QBmWCQzKLc3kcu7QbQD2pPtPxFKr9Nl0mbP4bfEP1/5Q6j4ybvKZZjmDzV1qyDc963RxuW
vOHFf1anqTH86NvpoWrRxjTjiLEQm15BCRiVgpIuhjfWitvQNOmaevmH/fxB9bZ6RW7xKNiGCsgM
2UbWNiGVNbxaFUGgfBbmooXoIbUl3eU2JtCEWFXw7Sjs0bJG0kHS7b6kFfqiAiVBmzL+TpxPHb3B
3rAgRZiYkIQtyoU6sLR9Mea9kuuuYyZ9lpMSzBZkJ7Sz4UrdrVaa59F3nxxsOy0zfcOc8pQ6/RUV
2pKjx1yOZcBYMrubZbL1HfkqkPhlbrduJ+3uTMYbNekZm68dzlovthDrnAlRj2sACwamjCnoyyf9
my3ZR6NrwesXJ9uJJ1jLMwQeCz2BZT8VFoysXMdKcfAhiZRoQs3x5OTaJTBBytuq/tbn/s3B/AAg
iCUQ5J29UD8WwPCalDlncJSDhiWPNJ+8jfrsH2M5EzufOCdtjH/VfYiLdGLsTdce0AePFy2DJhs2
TCzyZKOukKLml4vKeGGo263RnKoDqWID99zeo2eGXqKRzMg439waInlLpgqySTh84LaPPQ4f0WiS
ojWiXaKkqmBUtjhCsH3VYkROEabL0NNg+0JYX9b06JllHmPbukT0cz6ITNjo8lA5+pP00GWE9Q9p
yXjtc3CV+cSTTh5RgO2MCRDbMqsb4MGJgww3mvBhxLlAj9qt1BkSICml/7A+5rC9+3J8x2H3ntZw
2slduIVQ7Fc9RabeTY8BdRBeT5dONkgvxnPpNNtUxmcoTtjykxUIRo1SSX3CU+uY9xGS6ZKRZ03/
o8E8wpVgYbrmwahqlinuAYiwjLUcdNSL8oVJ20E6ySeG28fZgbwVGQAlgSyu6gKbGaFjCpoKPeie
U5Si2xK7OW5jTAb0xzbiEaed8QBDayO8kvmHvESWtwVvW/hoFrSqxXkqvucmaNjATFQ2hDJFuCHM
pZcdmqE+mP50aInRyHWIfKD668zoX4o8DRYEaoNeJhSOTVU954AT9K/giHF/6K3w0E3VZcb7UFmK
6NoMwBDuxh4nDkQV0DzrZyJZD2Ma7RK8GuhjQPKz+GWsrJ+sQU9ooAf2Uh85xXjy5+IkPY6cYKyT
BUFZDcciRDzRYqs1Zss8n5+tommw+0TQO80wFeaexRNWxV3y5x01g9FVqzlm9FIzaau6Tls6VgMr
CfGNiTlDbCXrZuhMaJIa5C5PvAxxDRk8AhLnRMvMbqlPw4bG5RgVOnN6knk1CrIIFExZeOCNTRgK
erwk5My2k8eRnblKp7UTQkfl/VjE3J1tNzTTA97e29SVu5LaPukdfWslrtwkE3Ylhl7dk7kBcfAP
I6eBIyqYri0T/AE/a7NkG5ho8D07X7fSOxqDcclbFh5qYUDmhqKUie+VPRl2dKJ9iTI5Uh++OnW2
7+IeX1qCr4bO3mdBB4lwTjcxwOekKskGnT61h9ezTSpUq49oGd1DqCCkyN7H2fRVFPMOLvzVHnMm
s/WvshCoaclqBS8j+uJJt+draGSrGIyztmp3LcccuTiEmYnhEdICRbeFEJg7uzYPv4rGvfnufC5G
7YbxydF0w0fRFk9gcpCyEXY647jQIOBcRh+olTwLx5rYTPEq6bEK1+NH4QRvjpPsDU0y55DwEqtQ
h5PuJied0M+wpqiyNPBr1F/Mdiv06KWFw73mip202n3uOKADg/nJTPosFSXAbh9ZimB5pb0vBUBa
5CZXozKz/RRKZHmtJtdR1L84OGIRFE6wDBvykGo3l9FNhAHPOpIZzjGx/h3o1TXqEHkqkwWLa+tT
nEMYoGth8SiTFs2aLyoKFf+NPfSQ6fJdPYhkxOPfgFrOqbd1ctqgAaZuoJ1aKvcMSaHNOmSm3mxt
a/iYBDKswXYOtAp7y0PRNJvCXOoYVS0a5o5rVwcgGOVHm+SnMNehR6Lzc8NwgIIHYJMGdbWoemx8
zNHwFzEiXhsCl22OjzWLFxXF1iXXvnJc5pLjfMkm97GV6BKL/rWoErnSsdGZDACsyBPAPbp51CME
0U4e7jK/fNXnEZVrYfyU9GUWITP0l+T3zU6F1QUU7IFDuzOsV3ycn2JX9Mu+Vw4CDTIJ2NRe9Kkm
tloNkFD50dHr8rVeoD1C74sjjP/QjV21qbTsGEmPBxxe/OG9tewfVEs/UW3/ykO+VJlTJ1SQmBdi
1C94i0W7PvPeKhMWo555K9cTey1CFJHWj05T3bquc5eel2+SgUFXaH0N2gx2AQFX662nemw4/KTx
YU/Di5455xRVymBh6oYFHBr8BD5mmWpPynBI2PEprIMHBCqMIPv0Jc+6rdkKCycJ/ynuO2w2iVCw
wCxL13+PgopNpfkcx5lMwok8VAF1CQvuIVpisr7PUBitfLoyn7k2HeRr66Gx6iAi0RCXgvQ4tvYk
TyOQE8NbBD6x1PAY39Pc+0mVg0I1ep9WYt9GlnrmiqMT4ylTFNtJmEfLHfcBms80IE7Jl1RUpef/
ZsDxyeMjlo+wQxStJ1GObGnWRTOdtxRvIdcXDw7mkIswL3QGhRF8ys74AgDBNIzdPmsbHqx+HqR8
IeDyXntEEfhEXwpmTQsrdN6UwxKeJJRJc3YW1JlkWex931xIHPqXAHqvlllc1YI3jaQBTLFfDZ0p
Tgu/mVEt5mTtZMU4K2gfvc5yEjOsv5mdopngvxIHTK82XeH/semI1YSgeNE15TWavOdJQ2KEvEHT
3dukvnGT0WrE7UGHPbKCPLw3Qg3M1b8peoaJeVcKYjZQzlns04qGZ5XpZ9eLX2EhlqlH/YHL7171
cSm4GnS5/lGz4mPUIGYssahpnPFYZ/1J+W9Eg/eeNtNj0RqfVmO+ypGypnfvUWXCxza30eS8qYdF
FB8ZhMyBZsavRuVeMtN40tLpXHfGvXSt9eTIVcRasqR2RAT3RqvMuZzjchxNd1ctgtjuBbOq/MPw
DNJaOVWZ8ZUYXkUXbaBPMgLhrLJuIM08/6qVSWwFlLFAq6NGBDhpS41Mox5BZ130KzNDbWOlpzTy
mD0lp6bEk2LCJwW8ymnt30jpd96UHTtfnmrsy5eTIS56a6OlmMXCGJGKV4wPZsOCQ25UD3NsoeoN
7wOeXerm5ACKaCCnhxSdUJnhiu42PyM2HiqsMkRAUEfdfgadnPJo1URDv2x7Dgp7vPQ0j2IwvzWT
I97SmF0jQ1HzJLvDcWnCr0IfA0IismCZ0swoX7Cym747F7JCXDrnbnI+PJ/mrnX8syX9awhUnXra
wcSySMFRXpZ/03GfSjz485FRqRlUkGrwFiJ96rcR6Et3rnZEfW7irITADLs5xq/CNuCGYKCLCGNE
axH71lEbwlvMwYfAAJrC6N0tyBG6V73Qcl5sgzIn1ud9ZDeOGuDvtBZvnHk64ZQSY8lkf7mGsxk5
UBzWXNOiNi/h8GH20y3+u3/dP5iyOn/ZZgrEuGYGtXnXafHdn7x91IvvvOv/xSP7H9xRnb/MMUM/
SvHfIMk3yLId5+Chde1/S1/8B9tv8Zdpb9AVdhFqQc5iWjHtJuTDGE+RCT7XAN45xWuKlYWTIlQF
Sf/vd8tUt+U/2Ar+8dn8+rjFRdj+n/9l/G8daLtORq7Hj5NH5lCYftw75nxEJMJEzt/VmEG6zaOc
ijsNyJV6xWthImfapcmsOzZ2x14k67SAYa488AgM2hrWnP7L07T+6Z78ZTLZQeUmXMfPd2oI3sn6
zWnCjSDsOoC0MPByIH0+2bn7k9KkB1a3UX5rwYziGTCDWSqsQzJS1GtQJTaYADKaZeTLl0ZWLNvs
d2ynT3NoAvxTkQ54ro11/RxKjASxIfs0CDn9lyv5z3GIlvjLLNiJujSVNHo732gevcBioNI2kKHa
NW3QAMcmJXuQ6cJ/f67GP923v8wq4UV4IGt5unO1/sUauicV76M10Q2GBbTRnt0XZ4628J7zwX/9
//yhf3lUVlmNY9VEPrtmhZ+VGR9sQZc8+tGX3kEXDkUEbjLakGOqU5uk//JK/sMbL/5yrGwdTXdy
wkh2FgT6tna9Rdyg9pqt7l8sMf/pB5j/ryUmmI47FbOb7IzBwtFVItesvnsmEv/9tqnX+z+9gn/t
WE3boRpWqfa6l93I5d0odbOqpPqO/4vT0x/jn1H+i4PqP13NXztYh2xFB1NMdgDG/8PZeSw3jmxb
9IsQASCRMFN6UnRylEoThKSS4L3H17+VPXqhuNUV0ZNruqolEEx7zt5rv+CW5iREAU3mq3//NEK9
lf/xcawfq1g9Q10UWR/vcM4eQgdbmDnRHWoK+y3WqUlo2Zp8DTYzaXEr81RjMBo/yoAOVD1dYke/
Aj8izC1EQB1EdzrWA8MT5yRC8QZEQR/0m3J/tpWBxxRynjfUp7zDzaHrn+hd0dqQJe0k3WFy6r98
pj+8MusHyrzskg4J58QAyIPPBEA0Zsi1Nsq/DADjD4uw9WORo50+2j5thp1AKmBHMdQAPhyJYF9t
pgw8qrpv6zdCZTjKu+baI1/037+tP8QbWD9WJdpdXGh9Ee/sdNjqsb8Kg/Law2GgxvbfZo+lXur/
22HqAIpII/QYwIZ2cbz+XSc0os6Tzb9/gj++vB+LjsD8UCCSi3eJXdwCOq+lLdaKGq66RAhZPpVN
amiGQ0IF3Kz9v1CX/8DJtX6sOlmcEc87+/FumrS3sg2J76aw7xv1feqG4ZKimvG3T+j8aXz8WIAs
ivdZGNQJyht6pejl2Z3sAgRKYL8op3MRWF8K9QOFCCSsoMcl+qDk+lp9dLp5SMeM+0hT4fgTSi+f
cr1Q1Cy7L06hh/vbqTAQVxRi+nY6BhOGZRMfV0GlPKBmZ8faW1dndMJzjiSqy2AmE2IkfTohvXsI
w/Jkdd2qRwWhtXj8Bn8AMVUu4RfkCz2bcWa4SFi462oJ8lFEGrnzbGndoxm7v2xh4h/IE/QZ7rL3
LQiWzXNe9C9V7Oy9OX0fPezAnrPyBNwjd0a1PtCSh+mZ7Acn2ioESiPNfaGZrzSxdm6IAjVNnLu4
zA+1aa00wE4TqUHMsM/Agssk0UBVnvM9yPxLS0junUR312UQg6lJQGaLYRXUtNzqcOTTNlAA5/qZ
3DV0C9L4bM35A5LtVguHf0TlIomPSRI8dlr35DjTd1g476TWXrnWc6PLsq0jx7tsaE8CQxOAD05G
VO9H+BYUt3pX3Zi48daN81x3+ptU6oNenulCHAOjvswUPBZoha4WOXSGRXYknLmomXZZT2PYJjJX
to8+yq1+HFaSkjq4yIK7nMzXjjI4VRbdqwTr0filApABOu77yLnUNhTFjFjOxAXkhyA2hI6ZhuzV
5WA/C1kcDLd4krDnug5yMJo2b0z3ZlydCj94xOYFkr/neorlxLbqlt9nU032vsdwGhZmJr7GETEp
ER14wBZwdJ77KL+EgSeVIvbkEggbFwWGmoDsHr7yf18I/rRI/9hGbTfFeYfHeueI8F2hZHDjM9ym
v8z3PwR8CuvHvmmyZQqvY1+rLGShNtGRIHmPjVvli3hyVsKHuDEY2atgiaFqd1XpAEHOjTrUwy3u
0jPdyB0KIbg8xm7ME9BBcFksIh37go7VbHRMN+LnaFjG5QJT8LZPy/92RBI/9uQxisNkDmv2fBk8
WWV7DebwvajDv2xgf3j14sf+SB8R2FZbsOVze85ZC43MobFb/Men/7E9iqCcY6vXycEAuOo3iB5h
MQZO9Ld71x+WV/FjE9S93B+pzvDz4wSXOISfSM9PVpw+1KF40jrzFmjTmwcUFgL7i58lv/7TiBU/
dsYimFihY4TOFvoqiQ/NNvzHoSz+cmr5ww4lfmyMk9nqTRXy48cqI6es6c8z8hGvJ9tzNpi1hdVe
/9sH+bEXiqlpe+lWEeXJ8Bp62sOge09JUN3/+49Xw+h/nCj/OWn+vxME6tVZa7DX48CMy5UQ7jPq
+mFlA7lT60glup1R/i1340+/7Mcy0jQYBjhOEPyAXpK9IRJsj/I1952Nac4rzHsbbSr/sqj8aeL8
WFN0v5rrbkziHVXJRzUnLUYBRpW/ZLmoAfw/Xpz5Y9q3cBC7uY3jXTOkD64zrpV7Pfeh1Gvh+t+/
G8f8J2bif/2WH7M/LbswDUYuFHqjGUCyqS4mRvkhsTo2lOOt1F9LEX7LoAJcAJjeoz5sAlChp0N6
VYjgRIFWUNE/DY58qMLpQmz4xs7o3ns8s/BCdI2VdU/IJ2r23PslkumuhuFURVAFvTL67GljLqzM
umtcGp+2tU+08VcUtIdu4CJYpw9CzMuZm1VQjTuTPVYYebsMUpWshTZ8UajmkqeNmFLpWNWgaBGB
OcBIvejodeMu9Y17aBeV4zfKGHjE48lDN9Ex6ac7O3Wc1RjH4OYCrIdu8RxQSmsH72B3/rtrFfNy
6sYXhw1j7tDvjAHVQK3g73S98SIS/9XXARV7wWm2+oMVDlzPoaPaVQwCMKTSJxp4ExhV4jZXnNGy
IA/AhtDTnbyqPg82/kxl1bVTxbFCw+LgIdTz+1SDLB7Nt7bhGNbmpNZgp9xQl6e5H1X4KLMnUmLX
3lhqi8J2aZTZ20JiZ6Msi+0haulr1vVey7TX2rEvgz3uTZ5noRecE6ZStay5NS6zLvlwS//dDqfi
QB7IraQjLTu6sYljkPDUHSJNfgc4yowAtDZBdneKC1jpNTuFtfSBiflOsCO2fFgAYlzbDTDvaYQw
XRiHMHJ2jQZDaJDxKRjT354PmyaR2DCi+nvS5xeUO802K+RanR8TGd2piwu8rDU63AuHTAUBIaje
Gp4VDqgKxkugzagoOQSKGQKpsLqPMU4PYgjOJoRYTvDF2Yzg4xY9BlxHX1tuf3WxXY2aT4+sxQc4
HwmZyOA60TDrTOeqaBR+mX7mpnaIbO+3Ns2/Z/WCbN19C3zIJK33pFPdw9SOTr417Duf5jNygCuS
6AkpffZLGvRglCg4kEgiPFqDAC9s23jq3eRS4/mkn9wg/emRhkASU69OcwMsC10CYbTQOFbK6pc+
N4eZDaRp4pCysftojgKPZewcE6nfmw5Uq6l7qDxETWITlK63qCxwOwjIL1VYdHC86oYYjWprGdkj
KaKVQqG/Tg1CMyNNPhUISZv1syIKVjZSUArys+ufDK4BRECn6yAEZt6ZmK71IbkhJABiJc8lEXZL
wQ8KdGmt2sb5rRP5SzOTfl1VnkeTTOFMx/fRTeElqrR7dyhBr5B76Ba0yqLgjDIKqXpc7jITm0vt
0j23i2NatiezjI/Sh+7r4l3kDIany/TPpBWEBImYwxod6xkB/sZzcp9ZB3VTYli008c6yO/zyXpW
b8miGdKEwaViR9Q4xON8QFcYpG9eZj4jBTjpEwT0MD7kZhWv1CCAfUnrjptJNn95UJWTBpHZ6MSP
cT9v6l7TcOcEl04Qbg5E+BAJ/xRGdOV0De5Pj9DAyXkvTnW0iwi+cngw2J5rrDr4JLCmwuR+9ULv
GdHQKvK6Ow7rWKaQYU2Tt6u8wFjYnolOJR2dld8G3ypIexz7TQM5OEvSj26szj4LlzNVCVni9VEz
nbvKxIuZTSipESnZuqVjZ/Mf9Vw/zRNRB1gsuztFFu4oPcWOsUGI8KtBrbaKTY20MQt/MS2WLY3X
Lby8VSQ7pIKs3DX6iJYRgt7/WrLb4MjMvvBRIb4K5/uMXq7ENrGsq+Yjj8iNta2QsjLpLF6KVMC6
p1z/GiobhD4G1cZL5ZNpDkhptIb0CYmQTHrogeOCEW7faFCfzBnjMItlxFqq74knP5qWodqZHxaq
a6Z0sBrph6t0BhVbriO6XNmiX3fS/j3TICl1nBGS7JWmo5PnlG+ajhDY0o/pKO/7GcZgCQ7FaSQQ
K8TaRn32LJEupjB+4FJTLPqQhX52PhWce3abjcVtzZu6Fxkicmt7XMp24ePwpu6APf6llAKVFndu
BwsTpJPvLLOunpfdN5avNPoHQearWhC6LP7QOVzA7J8pCAdrF2d84jrhKiidBx87S5ViCw0GeE7e
YO6qJj210AqkFt0HtUE7sO6I+s2/mzIkoqPHFecfvCYBOgrRtU1RuzrmzZjKVzLj72bdPMPeKNZG
06yJd7xpvrMWrGmoTTDjFk1wtA0E7pmrw2/pyQNzGnGJG2403eht59Hd9mSCNM620Ybfht3t87RY
ajJcR0KgaB8wWZebOkb+Xudg7HqiYU0Nq68nflmT9wvEO2E/E6rqNup3XW3u6TafJhFvFRy8atuj
0YRYEkzrYpYCQr/1ptlEwpPpLYMsW0A4BHRnUNQp4NVUfQEaZkboHKItj4ZuoxlyxY8vqEEaKF2H
qxjsB59JJeyYSUFChBKtO+xFAxlOswYvJWTytll8VzLiBs+FfhVOC/RkeBgStJQjIFc8ITaEu/yt
tvxHTR+REDIr2wk3ehBvS7u6i+Jo006oOPRI7sOqvObg3VFII5Ot6f6mbnEFU4H6HwA4RJyEaGhS
O/gP1z2bGX27acAALAGrEyJyIIzmkhHGtuDFrgrfW8xuVi4DxE0Li6Qt8IjPAZrYfnCPo8+Pat32
zrf6t8Hp2qUptBtxH1QHSnq66GiXozMdjRK2vzDEs6OFb5A4L7LCU6Z29TpJaJBOGGbgDkB1yDUq
rNnKz52Xvh5f+8Z8RHbNxRThWZMMe481N9fSTx92YWdM67ltf2sDRNUQg0OT2s3SS+xDbNLB18t2
RknU41gcrPuBFbAYNMR61OpgZS7VVJrmMl2q7UVhprMouRu0NFBVPAAMubcVg/+Q8Ab2Cbu9ZxRv
RTPu1Q8qDedN5fO5HeRjPLjvIEeR2AZ9vvGb9NGIit8J7li1PBkBHtPMzM9251zHon/oUT1AywmY
9njqeyPf9EJH0DOC3BUoYPirrSYPBvUMdWSAofzcixryS/ToANypsRWQFyOWDm53jrCWAnDWS0SE
WxTmy75qC0jKI1bKNn7sSssA9cuT0hiFVENKgC7uibjYVUnwQT8BqKR80Rr9WYbMJNtOOCyCf0Ea
iI1Ezw+4rLezGe47nGldhz4FDey2TdFkxrqDKEo/+6756szmBXTK+xDEz4VNqczT/VUSOh9tVh2z
UTsZo3PUU6tdohm5ILC74r180arm1R7CT6dztohP9mNGMUkaPuB+ZpfeejQ/ipX6qkIK8U7VfGt0
tBaW5u4r6viBDQJBjVd1wh+TajUaNJlTuae3dR+VZbHOTZz3kxTbBi0jqjCgT3X4mYHsXdZB9FFS
ous1dbMLcb+QUDVGR8l9q9G09QQaFCwWeVrMfbcElBtb1UOc2R8T639uAZEZWu0cje6HPRtn08VP
+c9n4Asmv3FnE1WsAJLkoKabsA5RBwEwzRlhrCPpQrKvOun4lkHBc7XxcRgSTtQhQKNG/nJtwjUQ
0X0Es3NCRIevOOgPFLs2rlavg8LbQHRmaafTqNsRqxTyBi8izUIWC64yr05o3qE/5XiBpSkecuRL
YSs2WRqB7kEMpwaw7zPlPHYQNHz6rmqhpc7AtvsC1ytNmo3gC7Nb9xGJRr4y3Omo/pSc0WUZqZK2
sADN++mD9NqjuuEnxF+o073l68jlcC8nUD5cWrMWEQWpYO6DFHOZcJU42a5EsTjAOLLyO8dJN+p9
yyocl2VXPZcur7fEyj8DoHVo3ODU2E2om8t5XEOAuKmPbMr+Nsj6aqKlsfjGZtvYF/rwHEG1IsB3
1yLW6FhHfSJ2++aTAN8hM/fqGWY5vRhpg6E/Pcl5Oqt34UmKa0MQHey0hjAefoS+vpnhnxjjdN9y
0ihSa2328Ulm86EyWG6daqNTuK2BBmozpjV/epsDfRUn80ad/33+Gcdm4ISRmRBzk7ziFQA3TrRV
78/9Cn7Ib+Ghu6hCttUpzV9hPe817i1Z5d6y2SC/RafwWifOLtd96srWJofFVvXpu0wQ+rnp+C06
/XE2s3vCQtY9VujFPCipBgrQZFYIL7mTGh/LbFc9b6pPqrWfZk9snzsKGeeqjK45E5Oa8qXNvBZH
OWGG/oNnY98OSANbpQo1Y5jeObEIq2AEhy4sabYItQCxwp8gUj+rCg8FZNhIGiEy7k2tiZEW3Knh
ow6Stl1sNMc7kPW1s9iIC+56luc8Y1rgCkTOH48SRSOU7e4Ul80tHNw3wBUtXKJwjwdKRw8AWdDG
z6QwarMN0cnMzKuXTAd8W+vO67/sPgw3o0IHWuGJRXYbgocyu2nXB/iFXIk+JmdnRIVCxaBh5LW7
EZNO34HP7lEcEIBz5xqEhpr6C6rAXZpmj/YYcVzFhUeNp+NMpY7MkE02UTFx4Rk/Qmamr1evsqKK
nVOszrRoXLQaQnSHQaJ+YYPLfcSFHrrBbvZwweXbNKrR44gnx/VvtS2uIgXHjTkOxQv58c5WOghe
NJN4FALU3gxLO5VVdecyojTZ3nki386Af4lHeWjaYN1G3gpU7nboODHhqNllljKUsooL66SeokNq
P5v3ueXLpaGjJDKs9Oj4YiXKsV4xmV8Rqh2SOOSkjUyySZyb7gQti4AB7sBj3g91ChSsPppl96hU
W+EAfSn1zn41ci6MYWSIvWV6d+rgp/j4fYbkeeT8Lyz2ODfUMQUU9UU6+D0zbh5aFj7NJtD2wFi5
dXKrKsKTBjoD0pi+zJEcN79sD0KvT40KJXeT4ZFE6TcY7Md/4r7n/GBN1u+6iN4910HjVxx6pwdw
6Cw71znZbBXqCKab5X3dmmCAed7JchdzT9aJT18IGZfeUU+x1xPeEQ7O8TPpfWjKZfCee8WW2JNV
bpSXfNTv416chWRrmNUls/9sA7nJuMOOmnnNy5qwr6JcVlBJrHzaZHHQrtLaVuUPXlf44BklQPky
XhuI4QmJAjI0vjthsrEC7ZwWoIhSz19bc3+IIoxQnAN+4Qb8mmU8cQZPCMKALUemlPnmUXMMM/kk
XXhiBWVIJOTzr7pILgFUkqjBGDLgQitzXMCjAYlijNYisw/DWEBOik7zULxXDpd40/ZJV8tvphoL
mvS3GNGqw+T3AKX7mxYbcgERPlv4QYpYjxhGnDzVQ5i6C1sY2yxP/hk8s29tjMbiSsz4U4O86c2T
EzvbgjVf88VJbdr1UGyIz0jXHJ/vI5sEDH4vVYydrhaG2vwVjNFDbvcPXL9OVcA93M/hdcw9NySS
mFFwlgcztt9SZVYZ9WWgdxxhpm7apGUAAKePr44SrdPxvEZMMC3RH0VQfDk1qEFhblLw+iYQ40Id
u90U8ELjncfe2tfmuHEB8qCsT1fpFN6Q6XzPRb/N2ujqkHyyclsLC12dIQng9GWX+SXpuhfDrT9n
3DYk3g1rEEYHhLBLJyq4oAbjaoiKO6MMUrqK4VNBDFIGIE6q/Zlnj7L5tWzLY2q6e/XftNR/F+OM
NHjcNMJcGwyf2s4uTUlAJdDLUbhv0SQPUxbtIjeF1oKysK/eDTN5smvzd5661z6GnJV136MXbsrW
vMv5nbHRvrqWCwFaoRvZmgKBSUKXyk5Xga8uZjIi4/lrchGbt0iZ0Uwt68F9rAmXTLlvp6wfIpsv
DoI2NRI+cTVhrO67b3J+noKEPMfJew6y/pGwZq6DRsUtvkferA40ff/YNdgFgcjaXgY/RbSfqYsp
Maqek0zCn8BRiT7Q3Rut/Zl2bJ+eRHgNTv+TQyCEN6IwfGzIXHyyahcpUy8uWoyj18Ja90AMrOkk
w/xN6BAQsuq9pHQdoFKwBH5vV9d/C3VF7rqcga8dhDlcsrRT9tdNAw6JnWY+EcOD/CkQj/WIyLsx
vkeikTXBeRVkCNEO7gWX/cWcFf3DvRk56UYkr6FIDG/lgNAMF+IuqymJjf1Tgop6YZbuNQyK1VBz
DQodxItm/ILL5kLff6eL4Eby1bMVq8SnrEW4ygt3ZO0Bguy3srB3JL9gd3BfJAcPs56U05NaguZs
sXPSOaFeKLsjXIwrfbSNUY/QKat1Bi5WeBDqnO5OJ3sxL42tWabPYagS5JqDWqNMDgZcbRmH4WvO
NXrWpluqNW8x+/jc3lzHPRgd2LKRuZbkzVOkia84dTzILfGhLUYVWh1e1WM5rFCeyqZmgCSesYha
SbCX0nCx01RBtNcd97UhEg+JG0GWk33jrHDGrRMvyJbcpFXBIkf5uChcBgZ0V45zFp7fBcHi2XLo
7JvmRC/MBwVeQukcoqVtHPPDLzAstQRhIzo44/9fmSMRjCkIumaAzo7AGcue5uBWxzZh8C1nxHm2
XnyErL/oSndX19/m4F/YDHdTEBBq5b1NWb/J4+iNbJtzxQkmz5p7LLo4auOnTqtXoS237Mm4ctKT
evuSgHX1z0G8rdIsp6n1bSb5Ef/pY4gGfzDPsSPXnfs12/C3I3vlcRbrYnDL6pyktlH1337+QtP9
CRrCu8EhOggvU5N/cBDOGpU+B+eFBTNnk2nad/WqvBLLL46tCZCayYgZOCqHLEWJYPWrTSTwStnU
kOYgXtQHh7U7ltA/YpPQSPw4YCTWHlergf2qrIZzTLcBlwlEz/Ksx+2HGcpN3Xk1aEyVGxKRRwsW
oYTjZLv9l2VC44rcVcWKostuVY0Q8538WZ1zQ44Ars8sVsTxcq274yq1vVNEBVRG9tJN9SupJFv1
gCaMYPVpdcXMy1+MJjrxnCGWrih1yZ4kA4P0qmL0n0aKAPyRz+mGb9TCPz4l+m1waVCN6Wru40sg
dGY/5EgegfKrnJILnDog1l+u9dRxPqym+rtqT5oAG0Kmj2SqwveA41Tsuww2MwdP9XOV9wv+vNqz
+AQIP+4okkOJw1Ehw+1saCwfVrnTwvKXB6YkdChDzO4hNOsVlTcHY/OklZvIuZWATdVlZgj7E3aC
hdGHqzCdH9T/nmF/BVR/1L+tp9oRqsVeGq9JMa7UkFJntJa+guutbfL0XIrnPLmP7XXhUCuBWbhI
wJhiUdvZU77icXObZMEyeqWavHFtwjWY4qElluoBOoZYW476oiV0DgDZsSYlpgBgV2MfxtO5jAzq
LlDcHyKtPKpXrB6REThSQ1WHkaH294zqRjor9bNiT7sG1HpcHiWuHkrT+8qJ8PX4VYlRrUpf2xm+
9xbgnXM5Eat/hSM0KDrrybB7as8+N7/2Jq10n8x0nMzpICqOkOIjNXX4XMJb2G24DJTPEae2nby6
1CDhcvG99GRykbratW9e31Hm6zYKPaOV7oXRwd9UQEurt/d+Kw0il7XPbnhv2JBBL1lre8arCtq+
8ygg0ruhzEaBVtvoui65BaaXwMJIQKcKVeVKDWcp46NaKAnCU2WyKiE4lMVGt+WRX5dY5quavrZn
7cc2e2CyJoP9y4OL1JrnjEOJyP2d7nzi7X/k76shxbWNu0Tb6LhFqiMr1sacvQeAaY9Jld4qzh3o
0bmfCwyF1m7mp872/Kk6V+p1djk5RGBMZgtE4lTR1IujB3V6EbK9V6lVBrO6Md6k+FDlhdGMHqwR
CD/rg3oUnuGfTwT73tc+RiIKk7naGrF8JXKFiwFUBeetT+BSMTQNd7xlYXgeCWLk+yOUALe7mjiR
ma34SZF6VywklQ9Ojdy+NEhPUURtHUfmUZ9ofEBRpOV31KpgzTcj+minVxMlUJvTMSPLq9UnArbr
atOjoChF4N7VoUyiU2lV8HT1FEnbU/D8UJM6p8EtHPc6V9Ga/eFOnzKgwyCOoB0fXb4xvlrULCsP
OTrPEjbZprW/1asCxAQuyP3g/3aD/65WG3uSSzrVFMIunpVvK6JuCLg4x2FGckTNC4UpTzF0zsPD
SNvKYY33CBRjUqhqG+OBNzBLjlUBBKq4Wyi7RznN+5ZCUJlYdyoRrmTviyb/UAv7oFa5mvKL6Yor
j0H8z5Er1UuBub3XQgTq58pBMMVPGaa7KaD0AXDdyacLmQhrdYoEg7Znnk9tfVTH3VgDqGW8qE9H
UgbLZb6fMdEv1Ny3Om7tsKdivtwA46ueVYTAcIjIGpyE2jlhC9BSuVGVjpz9UCIwiSxvFwdRQ9m/
3XGjguPtqlir4NFKq2VjV1/5ILbqCjVa2o5nhYpNAc96UuueA5C4nPOdJT58GgycaTdZJc68v5LB
0XMCqWt6QP8sJbFxV1btWn0VUFctUAJF618qg2ILR+TeKB50L/5Us6XOnvhBQHQ2npe85m5+zTug
RlMIiaXknybCOQYF1nqbB+oeJl5F6UxfYTp+qh3W1a16pdcUjpqn2Xd35vitRodaK4V1Q8W8GGV+
yuLuagn8LhFFYlZeZGwQFfJFEnqvRAGIOvnouUVbzpvfYz5mtnscnnk8Nar1jkQ0enkxidpUbaZR
nJBNHSSHBVhZqynMUDGKe3UFmv4JF4u39ED3tU9DgBcz8ftgN6J244arLLNE4JJGHyJ8bhPqn93S
lfLBZLSWrrnDy3rrivY8BQa5H5hwVKHdMD/xdtHYPKtVRw0ONbCrWhFU2K+zrl0HKVczdo8plWf1
G9WDY8LhQhHNJ2yyBowzDlFdAQGOZV9Y/p3eecVqbJAF9hplcPzw29LoDvXoEFJZ6g+AECDACGJv
211t9Efb/oophlGJX2lkj+lU0bBsnhtH/q4w8jbkbqI4lIY6uR6KNKGUYYeLlggXPmFzTuf6i4ho
RJHjxsBLWWuAi6MiwknEjlJYEr9hvUXsDlQi3Vg00JoywfSnspG040xtOw26Xex5GIqik5eMn0lu
3OvMYOmBdc1taqP95N843J3gv0MRg82IDwKf77QoIkSpXjI/WD12cA5UvZVpFHqz6lAE+P4mjNcL
c6Q84ctmqf5SyMvTqCtknLQyOhoKBL+2WCBqCQaEsou69qiTjRc6iBmD6c6DzBVzqJkc415k0O/5
CGXU3iVDffRw1xbgLR87AW+rYe+RA8Iem+2p5NUGvXbAkJD8AmnLnX2IN51um6u2JxDESD9infWT
aGSFBzD3CR2fajJ/dwKJbxLQD5uUq8p0Vg2VcJ9rWhDKO5ZTnc0Axcl7GfVPHiAKWsrisW/rmoUw
4EKvSDYJrl+vfi1AH2gdkJwujZu9qQqaIqz4gD7rYOfa7+EE7suj0lwIrm5DDLtVWd/K/MFo52mZ
N1m/yvRYLlE4o3UhFgI/IBZTjrJeBKwIG+MmtWFozLLesRZSGwvq9FLPWL7cBghyRoWla+xNyw1X
c6uzRL4X4quAyuBfCXV8kF278rX5szH7QwpoLuoRs3Do/zB9jF92qy+MdLyjLsDOG5VPjh9dNQQW
mhyIlKY+s5oGd9fTElmM1XCwg/TY6Sn1n8BDYYqSa6SLMAd7muCHeep20AB/dXG0zqlgGg29ZMaE
YSPJZcVWI7aZtQcbxjlq5zWWrOkxBxZIiviwKZRB0/HQsgMyK1QWjC4fothFcMQrc7pkRwrqaWw+
M7uA5RN7G1vdkNLW5KzhG0SIRG8Ju6/FBqVjU+wpjC5q21jNhqN8fgSG2eKW5uZLQElrYN2KRpwa
GI5edCtctYzPQA/ALzFtgky1hqneVf03XVAa2hTrx9I5ZF2Kk0r38MbPGbpJ8aaLeR2U2nNDZ8aM
vbu2xh+ryia5fUizhBkmsSWW6cNMGnwtwaDWmrYn9A8rfAnzkT8N4+IdS89H5/ZnNyNr2hF0LyZE
Ewh2pvckJv4AJf5y7iwbbbN4I+C2Jt2Ha4dospVNyKBb1Mi32KghPGdrGh47O+w+ghaMgOFyJpca
Zn/XHF+ayNuGHU0JmwQIYOavWdqvtNF7IUVgq956mXkrweXNo47aodFfFTFxoLNxa/TsfmxglhPZ
GG5acziS3sOP9qpn2VmPdNO/AI68qvcYJZJ+iHXOc/PZKvAiz8Jc/hPk2Prpm1t196PWcAkp0YX2
QA0YEw7ni0QMYMnQg1Qh6Q/TSi0Tknum29ZkxoBf5ECwGPF49fk4MoLGVae13QIkcbXURsEqMr87
cb9jS9l2UvzuYuOlJPG0Z36osVdlII31kS4XJ8dImCCsNBjc4aiuyOJZ0vjVs5KzNfDxUvnJDTpl
aqa7XwnMnSqlQ2COKgUaJFGVA6gzCppt1JpbytcipgjIEdxUHasmvfPr6jKTvaD+DWG9Q1xdaJlB
RE1DciYbegWeQNi3gRTnmIIgQhXruTJziBuBvh0dc4sq/8W32i34zYUqm80Wg9vPyeNQRXps2KaI
V/acHSupnVF8rwCSrqjs77MeirkLaxeoxi3P+0sdlPVqcivqZdF54IisBuzQaUt9TGB6TNcOyCnx
EUQCEzMcBfsQLqdGAylQ9k+6NmVVVsvY1R9s5qeNcYMQ1W7f5vDjR/yGDhSSttx6bt9v6Xyde63c
u4G963MoPmYPiaBaq1uDab1zt9sYY0/7tTtYScNW1tVLS7PuI9/eUZ45JS5+xuCaGvNTMA2//ILQ
YCtSPAviV422Rh9urlJukIQEg4fRQAk6UKfydiSSk4mdurSXCxVjyDcXgXhWKzvGNmr6LDswIh8t
g5uQZudr3NtLHxsXNFZq8DGp94HEVk3fngCgHBU/IRrgnzqOoLZBGKDrO5+ixhM89xs0LWUon9ph
xAHfXITxGU+ChhpRHFB+pAcM1MRNsegpmFpDy+BBMMLoiIgMcbgZG1r/RtFejx7CMnqolTeAxVod
siKCV9Rwq5lAFZcojcKj+nNvEJuBBEKLICURyZusEP91LlUToCYL13hIKUwxKoEd3FUck7rAP05I
GXTj3BLKoj49xZlnlJMN+AsW94IAQ/6BGgfSqUymh3ytRgvIdglCHcQG0UoQXHe0ES6Sko5PBZ7P
qUodmk0ibHyag5Dd3rEXvUpyS+n2co2RtIPV4pH3AX1Nyu3MwIE/l9a7w1VtGQMBsIb8O3APJEQG
Kx5Zz+rHIh3XKXuKw+GqtlfSU5pNUq8HCPWaZbFDpu693qTHiC21JTg7rd6pgbwWukUhwVL1D0XT
iChHUAO917HdC5VN0p7A6+I7o1LWOJb6bZPVrdURQQ3dwGIeqTXCaJNTw2bxfyyd1XLlShJFv0gR
Ynj1YbKP2e4XhVFMJdbXz0rfebjhme72AalUlblzgxY6/7Sue+fV66D4ngiet9BzVRNxK4S4JU61
t/3ggiXY2p4nMUQe7zgUfY7t8M0NyVn1uKso31ZN3jZbeTvZo3C8fMlgIlFBfvz3ZFS/UYYD72Q/
WMTOrQrX25hyZ1N/5xvlPtGBKKx2HajvuRmfSvVjOdO3GYTB34bu2ckOk5VVy9bmzsNPTfSuDSyg
EIORW2viE8ds2gqRd48kA+krZATRfV9+uj2UVE2r7zkSHos5WTtIlLa65z7HJnAUj3kXZueYq8gW
vaprUopZ/7dhNN8vbCAWXgkhXCOszrl4o7EpsgEfnqgY19jy4VNVo5FxdXJw2RtmBzoNaPYbXzow
XXFhql+9biSB2DBJd5wgQuIAcpkjMz4B6JERMwfZ1kqBzfxi3oDOLps4hOpkdEd/hAarO1rH2Alf
KtAVTMWvyoBUMpV7ryEY84+/RJCUbx/GyWvf0t55SX2XphRPOc4+kL5wPdp189lg/dDx+I7YCyhW
RZi6Vz+yw0vqmx8F1ClgNXxn0wVXCvyIGub7vpMe2fDHGxxssAiwyntNYWlOH7VBLovRvhlvl6ED
Y0wwDm+oryuVPg9czLoYfYCZkXA03T8n7vKTl8kTtU8oxYvP4dweDJK82K26KzLFbrU4+ba3IywY
i8NE9eIniJp8rOZ8j9ztwLQuqtRfzO5lyapNhlppdKPh3clhE7JnmXZ49dsRrf6i7z6HYKzXamoR
eY2XJKBtbctLbhhXw04PSYPO09KL3VSsopmm/l2RTdv71qHtsBKidCSw4QckFXgsWvbgZvhKtP1u
tgnCKyK442aDJ8OA24NLSFq5TAgVhvnLMqS09mEaBmOOE2rT9itb6c1f96ih/37r+vEzLYx5VzhJ
9FGkLGVfdzdwJMl9HJJ7JuQPg010ZGbc24TEVMw6V6jHmByZ3WYsyFJW5iO+IRByecJuXGO5stee
vaa8miOFRcUoyGy9rdFhXo4aAHXrsKbtfdWwZ26N4bIoADpyNzNVknFCn77odwMTlHCGhYA/bqmP
333S/fjddD83LrkyQ7L2ffMBUc5d38OGsXEZ7Jfp7KfIPo2B/MSoHQ7OsKx5FG9pAZjzt2ATeCpg
xrIvW225GQl1qcbqYoQ8hzCLTpgpYK+U7AIL8pHtYwo1Mn6IziFJT7VX/TQ0/UMUZDcNZWPbVQ+j
0Z1JcjmWiQZpJMsR8kfA5UMKYosNxsqrkKP75fTVtcGX5hD2PDT1l2V5G9eglY0YWW26BgfONOn2
dQtYYegD4jfikhzvarIAbwCxwESCAenZZByNFIdRzOJXWmTeh3p/ViRj+hjEcHPh9Bj1IbYGYBHc
VxxoGeukxKeHyQ+gm5vgOkgisGbWpAfPGGC1rX015+LfGLFAOOXk2WQuQI57HNBAmBwV8cbndV3c
Stug3NlJ9lRGNU6j0abBtkwt9cnU7FUcE3HKo2v0n9qc30103YIVKd3/CMRyC1YqzN4Y2/7gamHB
gz30mtuu7gaiZEtc8CafhMM0OaMcAVpwdyyUmY2SM0j2zhZenNtyTsOwtMP4Kn9mwudY11azkYrb
ZSd0Y+poZDk1E8rZvJWzpofPmA3FZvZnJqYOricNeQt7Igu2jJx3LYFdmiZxD91ZTysO3uh5iLVP
s7ZPRtW/tLMFSN8bb9juLFCTHIBh+EpLuOrkdpthSfp62NxgiQOTp9yCifzkhrK2CkN0EuZgwvej
MUFHJgam6i643373fGH5ZsRWHEBtGm04sSFPMYYkpvcyVmgqJkBEbGDEHA9i9Ufgdkw02jsZEcY4
TgbfcpBjNHoz4N3rck1Ay+Jr4WuvvYsuPDR3BNaeHayIFBNSx0zvC2MhidS9mNRLLTheRqqJn9Xv
VA05vxaPOG6W1p67B7rKnRtuoha8SDPLC0Up0fTVsebuh635MrHXlgiPfTZ6uFNatbUMwPEwrXaj
c6+8aFNZ7as0nf0C57rRwLQfet35rfEscDzvQenTxZ61d6sw3xwOfVl7Bvu2X3Vf2BmfVNP8UM9F
bUFTTyybXx2lzMtBEeW6xeTgKis8/N0SqNlP8rsNfKEV5TtcpmNFLl4/jkxOGtK7Y+3S483Q5/rX
3EJZ8utnaUkrQz8q38ImGSz6e4Jvo4/RcTSzzyCG9mFMxm2OI5aqGQ1CFNQ87bMuFWP8zoGfltV7
xwy1VW73b0RFVTvYQE+ycp1Jo2wqFaaGEGO4tTkHPmbEhCuyny+oE4IJ6YiR4l3jx756Ndv6vXSb
a6aTk+DrKTANCD95ux5iBtGb+U+Ny04H7cvmuzomsW0NI5VQYbeVdXsmC/8yipOGfas1yHBH+XbV
eX6iXr+vFYQLoIqKAQ3DqzHNnpY0fp5hSQVx9GwOHVBea50aK/8yI+3eMlrvPo25yJG7xNsmxb6s
sDALRC9EngvlyTD3XyTA4wjuREcG3N+5UT1WKSbl1Tzelzwc2Cw8elV2C4XIWi3pdIVd32y6iLyJ
yVQnPaIcRZmMTWteb60o47HP1bIZwGDxOsUUsWJa2mnnaiEyva4LnJ5mouqBkQt9eGt7fV7DGS12
Bt1WSJFLXJe19/3hd5rNf0YuehsHzYls+36WXUE9N24FPRo68GGYtY8xGDB6WuxDqEoyu/jreKlt
DAX7W9xZoSf78Iw1v38ulnota6+M86tpcZrYWPShayz2cTjdMrL+0UfQl8pbEcO9miZ/UxHVzvtE
T/kU3hV19+7HOC738CgHs/qZNP2KXc/9SCtN+3zrlsO+GSxmSmn1kLIrK90FdgaGUhY2yb4xrxqa
J9vBitlq79IuGDcY2bENsVHlS3PGoe1SmtDac585VbWxzOmKxJPJ0YJ71qD2adpuoYduIY1uLAeH
Jit8pGNIzHHbJZ9Nb18gq5/7gPAOKj4IvQ9j0dIBV+/BqMUPWQkHnuOuy31cg6dL3gWnXue0p0pr
G/PMQlm187wN3WG76PlrpPW38mS03bjWLWe9mPNDZ2vP8uLywPY0e5oqj/UwvC0RPHZLGxSjIRNF
taFIdo33Tt3eeqW/RYHGW3QfDbwPn0dKtn8V5t9uY3xV6PRhXaBbsDv9Jc1YFCAzTpY8ZZAiJnZE
+teVtH143jOBHteyCTYVY9KsvowB2VK0Q60ZdjdFiS0EqbQ62cKUv/dafr+U9irvo4PssGpxflSf
35rsjCj51tqA+1d66VJn3Y+vCXzEgoKFJJBVWkNUmrMfeSd5QSN5GBdvN/Ni8sZFUp1Rgv1t+/K/
BU1h6cNycrKzzN46UtcCiEYRAFGcwRK28MZiVVk0zVlVYdMl1LDmZgFtYf9YWzw1TWvfzb1NAcz/
59s2+IDhgbJuuUUcILXLzND+0HHnAow6kFRjwC8hd76Gd9zHgPki20s5hBkm4AkdeNHRFR/KFhZ6
OH3OPlIVjlD58nzp0jeY3QOyzZn33XP32xKR0uSR1jzjVgVGk1jlRXDQOHcvNFw7uVo0mXR9K14m
cQiGqnWU3uZ9AunCDeE/hz2YCFP72jkHSfD+/08tFyTEUQi+oQb7r738tcaEwLulc2O3qQ2RTH/o
MJELuYdBDsU5rz9HNe0mbG9VL97L7suk+R9VsICX1ZuQhASr7T9Md/5XmGhzSsGqfPr3eN0KBOE0
G7gkoOB1ts409TN6tEx6eqSMxp+9sHZDp31XmKcpE1PnEA5zTAL3UrzBjnnL2RflMPfh8lnJdFAa
bqt6xi48fQ4AlSabCE7fAr9sK5QJFRG+CX110jrvYQEq6sfTj9ME+SqnAoONsBvJifTdhVOkb76G
hXN4kHwTsHGMGJ+hjK9ykNWRrQe6+h1jM/jY4YpsBSQuGb4MQ7e2bchgXMgpbLdNtZymqti15GRP
rnrT9Oa3YAPpKBaSgkcPO4qvSc+fuq7EWigDw9Hy8r2rmdeVw+vghgh9AvINmmhnB6hzcAJ9i8sJ
x0vj8rdusMZGhAv0k/sPvasdSyO4VpIYa0c93l7mUVYO2gZaXS4s+1cI/JR0y8WL/Isag3XdTjGg
zLTRPec5Sjrc9KZ3YXNF7a0daJuRzzA5+Zoj3q3UeTJ6bh6koKZjgoTRxI3dFAc8N47ZGOL4M28a
A8hZZjy8oUf9ajPkHVr2Z3G041ifQBuX+aNpi6+hLc5g19iD5/En8zCkFDgeJv6mDJI72QvS3ngY
Rv1cetPJZDkXTJJtcrr9MtpiK0zbGXwmk3UgIuuW4ixlGwqTHL61A1jXrN2a3nVg8EZfcaMbMs+p
spdqsTd1721iNf5rerJKkTEwJRVZHUatTqFOQVhehsh4bjDC4Px8lk6rFUdVIlsAMlqD+C2pDNtA
+3uas4ZQWqlC//4kBaYOQiw2ovCQatZe7kBhTPs2Kbbh3G71uvjxh/YROexm6a0Dpw8StX5jUTR1
prMNo+yq+FxeNP12/vTQA6gng/HJozWo9HegcYqC9BoasGsJ6AgTk8etuF8ayBWh/QQ96xyyo+Uu
IzpreOoxDhGUp3Ez8iWhBBkPUuLaPFuan151CDE+27IxFqC0Dubh4HJ1+FwRlvCHA8Uh19T8AC7Y
hObgYafI7kQydbEoVDfMvnqWhD4GlZA4yZwxGfI4BntIXu8y03J2lLaj0UPxZqH1FWMpS+u+zWlW
K0bftHTOQ7/k26rxtBsnNe56OoM0SI5p1X47i3pvqGsLJOYsVFrcpH0LUugB8hWUNTLWzbDJZw+P
00vajxc/mfYxj2UBuMYKho6+wXXtqOr0RFjeofCrt9Bp9ENCdTiW4SGRk0vZh8HBUKDwt4WVzDdS
fy699lH2rG+nJE1tbkG/pt+Q/hR/4fvM1Bgsscgnmk1Q8Xps1n1SI1PBXSaBqpoUw7FJ1aHsqn2u
4ie7xiMZREunKEdXd8e+DuWoStwXPXqx8DsOzBCi6vwPm7iVqfV3JKUCzqX4TPXMuioTIACCkKHP
x8wJrh7fMuu1O2nb+yE8xDRdpTa98UBC6skIf2eAncqqHEnz5iyQxlppLZQr44FRysEafXx4Muxm
4IX3xrs8WIiMV0abw1NcYPBE5mMWIMNj1qnb5cHzrbehDm/TaDk15IYjiyTmQxxLWXJW7eyqPLyb
MMtMCTfJUgWQ4jPpwF6ogh3KQzMyWwhjqHcekiIe55n/T4bew+SbEo9KzjSJ7x0yxZiBPaFBO3DM
aJheo7q69fz8V+THlOqHuu3WAPCkdrOWx5yaA4AUowiYntOTKjwuWrKRXtEt2gcPKhSrIGeeohbM
XrMaeks8bKAI7qSLs2tcx4H3msZY136ylypCB42mnw3s7KdilwhEcUL/VzjlrcD3mRndyxCiTJyV
3D9CrqgJoxcCSnZyx4cSPYeV8rlJDWArZFR5RamADDN7k+M3TrV7YYQJWpzx1PM4sgOumOSsi0Ed
8L3byqLKGpqDuXhpp+zo+t2Fb1EJhpLmW5lbTBBf5KkddAaZMMXjepGEdXFYDfElxzxJsV9BnF9J
bwT3A6R8eXWG8GgUX4rSMSDDwC/Nj2TS9naNtjSBLZpY+St475Th3gnSjp8BshmUywlnHH8e+9WL
5UqHKtEJbrUPTXfjTF++DTkQVA1/w2UrDbyu/EdElGfBA2rL3rahOmIuCoY7fknDbpJSPJnwbbXF
+AzZbAUNkHq+hH4tHae8MNS1R8PLPxF272ROhOIY66Fqz5Yvr6tH46XMaY6EGU6Z0wXzZ20Eu9JA
dBkyLvcBclRrfSDI3cq51vEacnOMBRpkgUZJxvm+m+AIWm58eJK1YZ5kbtpyCYWtihB2r9npo9AJ
rBnCJdce5+2dT0uuVL2Veb2UyLAjyMXCjpXLisp8I6WpofQf9Io3uHfvo5KcWFhfwnxro/6hi+Zb
1wI6L4iwb3/47HKfBk/taXFR/KLGlkg63glQdNPP0y+MjV/A5JVbTw8Ct6SWDbwK7U/2AlVo13pK
ekjRQDPjsDCOxMQfDQOErDI/5hRIOQ9Oj3rnvwUnZFgOarkoAr3rxZczEUdaRe8TCMzErtiG2jkE
OzQZM/iSfjvx3ETTvnYYHk/TSUuK26SESCs75UQ5EMT5IbarT3+JXxR17VxU2xxTZHdaMIWKkWKY
RHVQyHBtzOKr9NJzm4Rb20w2OjHYdRpDGQn3+IaDGYxHOWyNyn+2KiILws7+ySNnL1u90ZFLjYb3
xmAJVHnzbWVoVcbhxc1Q5pruV1b1hDhNz4F+J2BDZ8S4szLekp1BbpixRPj3MkukwpEKpeWAUKl5
43LsV+l0Khf7Q+uLCyyEsztBmCiHdanj/MzQqczhpmXuHVKqP7RFAQAX4tLfcSXIT35xeC6Cigew
cB/9BihBInze2cjq2nqOudxzhCIWB2Iq/QW0Z4lrZpfehs1aLgy0ur8f8gD0/SomWk6MzccmA8gY
sD6wbyZeEpI0OCq7lwxaHbN67DR7bcquEHbTTmpUX+UbyQhoBmcdZN2toxcPsqoZm2Mp3FDTTHsW
JHvK5AUrpS27xRvgpY6v5jz+xu5yC33tE8XOYwdHyLb8A0dIM+B0yCYcciWkRxtsgFuH54Jj4Txz
QJoQymQ8ZpE90No/DSIlcMeNPnSnOB1veUJc1rl0PyVLM6Omdublw7KFq0cAOoieb8dH+Tt4SPIj
gWOphuEklyoCsJehYmUkRzTeq8XL8JJtnGM4tn9loXRTXpM/cIyMWAxPHSAhUqg/hCBDYMnuImc9
n8IEz4NQa2Ie4gUuhs1sLBRvsMrKg96y8DIxAyD5a0bAyDhckFkA9JjAcntnMZriiZUd6I/XW+EC
T6U5AMBaFYeI29xnM6YJ9DcGPuWtah7lhNBacSEhn4Ii2Qx+UwOwHOaWDbAagapNUCJkJeGyevxb
AjHCPE6GkOyT1CcwBk0xHs3wkGvrVV5jbBiBc53j0TvI9qsP1l7uMN6V+yjyzmM+fIwK0IvjU67d
fYTxrTmMK+QGj7o3El/C/CSYbmWnhIYqP3iXpOTJYXsLeVKWPDtKTTPSBcln8/12LVsb69ePtL00
RxCQ+c85I32Q35aFyg9ZJPzQ6ZCdvPvbiw047ZmhH6yQQAH5/EDpSCAMOiN65jiY5xuUBCYbLCQx
y2vvbT/bMb38F+reXcxLUtxhnJFxDjG1IaEm/ifHvtP+yJpQebXX2fv4h1r56ugNW7eNUwyCLgio
PSn0qfEUL8WDa9QfUrgPlnl0yXxp0mzrTClZL9wyaezkVprUz3nQvYIQd5J1HXTEqUkHxOyG+Llb
nL4P/DCo1nOeysmsLthW7GS3aQP1JJfIHjUm0oBdWclcX/tQdYAyMyJzx4aRo29IqTpF9KFSpghZ
UMN93K1fTasj7cBbVQMCR0a20FxuAhoGvgX94YvW2VetGWFMY9MPsgYOrM4jY86Asb9UQDy05HWB
i8AcDNhA5C5yb4XfNAXTZpCeAkmNXIG2xrfONTBRGYuVDNK9qt7aFawa7jrVTkC9KLP31s3XTuh9
ljQYVfR3lxWTPPIg6BX7VxV4D6llXbQFohvvHDM+wo0fHiNP60RrwHjatywYeANPX8h/QB+YhNTD
tPFkSmuLDtnZU+yepWxuzIMdDbf5GHP72L0pCcmm80u+HMsO0+8r21YDPPPXbAIoWQw3amZ4swQp
yPJh5jziU8hfZWm6lR5JPgcvVKp+r4DH6WHwvr43jfJJ+dNO5xlHU1AC8isUHRV6PQvKKjSJu3RB
+ij7G8MTL8FtxKZPLFUIOVbbOt2zb097mYx0OfHMY3xhaHWVnTzsjxjSQ4uXN63B/nCrRu3phHtY
9NcFFlksG5Gqto31anVYhlBEsNrkQ8tMfyrj9dTrjLt/paEVnk9ZxteSeYtR5luDiryu+lv5cwB0
z3ouwBMt+gaXYkbX66N0IxjT7qdW0T1Ux54eQPe601ylF2Gr0kiDt2E+dSSlAckt+gKgORYM47tL
y0WR7R3LMgwmso0wKMopvOpB9mrCWeGfT2HzMvDctUygZDHxKdyJIGxgsoJtSt567oyjAGA8zii5
spuKj6Qc+1pzlCKg/I4N46BBVjBHcKQ0hTmaxFc3e6GJ76sRF8j6QGKZPG6h3qHLnG5F2da1iPMb
9SgPPLRmhYd9yy3FyeojhYR8gyhgN/OuCzw7frVnV+3B+eRAKhAu8TnL5iMlT6KJ9f3I0TfyTeQg
8kt9LQzDRiNkaUg3UJRN9jzK7NfS5HzqXtKkuTOppuS3A+vZdYynws+uJrg3FECsE12rPlOaZk7z
VjX+0RSkTxs0+Qq+1d3BIDxnNFly9Dqd+tYLDfoM5v6ccyMAULvEImoB7CFlnhyEEAygu8glFdqI
fL7WpMyU5VIxyOOd7MR8kEc0BdbUKTcbOoeWIwZo8STtHFuwaKxk9cq+Q6H/IKu0nMvbGmSu5z7L
2SvM0hoVnBtVH+UY3OXhcJsSprF2mRXCk0xWJSiIOQKeQPFYy9PL4mEVkP79rQXWl8BmqoCrbQOb
9QT3sk/ifDa/piX7lMGkP0erwBYM63l5HNsvbcLYuJ0KSDmUTaziduw/9FiMLRJaOWblE8knsMDO
LTdYHl1GRXKCmH75rPAG0aWH4R1n1PtFUn5WJCwrG6EbJ6qqqYNSJC3lgu0hanA5TiNOSZsUl8Rk
AAAxyAGM4aXZS8jqYY7Y/WsJMzXYZZgOkZ0U7nJ25o5dnYs4O8OEhyo8RHZwVc6AU9/94u5kG/r/
Pwk6BnR09fIeXJmWosnzqt/RgL/JKu708A3jWxFWJFjj9+0Tai+BBVkbJRE/Y6SuUl9ynIGV0BJI
k56Sb6DjVOSnR8tN7mJt/iP3ltb4DKV9P1EMLlP35Y7TrR5j+0L7ldMzygoYqH8Yuz41CESzmGAm
jb47J4JG9h09jaRRU69un3+AmN86cfD9twjiARxPg6Ebd8uqVoRFpWOzNyP3MTGBtiwsqfBkx1OQ
kZ0R/MoTtSjEd7LQjOAk4KuXlh+zS+aGAqlljYbYDW3MDoMRWfcpJwCXX7BLWaBy7ZWp7uEJedZy
71I6oibeyhKPfSwsGgxI5YSUilGauTD2b+XXwb6ypbhzgT6xRnqmhtraoPYlKLzgM7J5lTRRcmQJ
3kWK066nPBM4WlAWaZkFTBY5NnSSVUABmWvwPOXE5KxiXIh0llwXhXcf8wwPslsijr29dyWvEwIF
aEKU65daI7N2ql8HLX9sMoUFYGJ8OrP7mXm4g3Wu/i3XXDbL0klP7VDjIdUVa9rEk1MkVxpYYm+X
rU+flcTGBSntF26XYF/mQ+F2z2W97Ec7PRq294gd+G2Qh8U26vBDG/D9Wg9lTWYUs8jKBP7VxvjY
NeXPMkA+QAHWCVXsPDW6udGSJBHBPAiVCoC+URWoADcNsF+TSwDHhZVvf2ErvGnAO7iFK+rvCY8u
IQxK/cyilPpnFoGNw3l9WyEwEuQ+UXNAw2OcwIvx2NjiW4O5ZLsdG0JPa93/KvoQhxCfJk/lWJ3l
uyVd7pMxm1dRaFxs2AMaj42cISpH+Z9V2B/B59LmjWn463oYnyMDbjAlx2YqnZPg2FLcQ8m+Re53
1RMf6bBbr0VCX3O/5As0S4FFRLKTiognDneTvT92l2CYYeX5mCsw9mQTrxxzi8nLiopBvlW92CCN
0h80a9L1+C9cycRKGjFGLLLGKUAFz3aNl7Awjz7JZx3Qj8xgzMbcevWrMAtl+EQfJ5MGPJnXRu7+
6VyC79rNX/wPFHC/jW9e5cWEyWu37V76Avm68LYPf6r/dIaszBGGrcqdLH7H4qYnHBYTpUzWDGhI
g/WwjH9LXYZQNZ5GnDdUwNRX8tYt30TOBrl7YRCv9HFYld73XIU7pPFbubmcLvrkXlHi+yjiux+5
w3QxEPTIZkT157rEV6NCGBiqVV6+l1FQM/McyK6WdzaVfnKMBjsBucClWhvvawYbUh5xWgYJg0um
ruxoCZ83wUctgvhix9Ndivo4r2cGKCKA4+YM7oKwG8+4jJF4XG1LAoZ11Z+m1u3+Liev17O3yPex
2+5RvmNXOz+hVRFvSshW1CTnCPe0G38sn/GmvtZx+DP5XC9CYuCAq6Hdg1jFiAyyhjQe6xT79VeU
m3Q+aXGcfE0ni7aC4mM/SIfqNdG5TkxyGpN5HZWImfv5VAPlufbwUYQA3RVuIdmCSYhKH3A2/8lj
jVCfAeekNiD2pC308capstMMQY6c6kuygHV6UGVwJwz8eIPQ/H50l0cr+U4iHBqHk+m+OJy3IoLE
5xSuFsxCJDpsszbSVj9c9qrp7uXSa3q7hvJAgjIXvf/nj8XJwaRBxlyCaXCkRGGJwdP4N6MrnOHJ
wTfFbxzQWO1JlrqsO0qhWg2YlFI/q8m/drQMhU8Sjiix0zp6lgsibxsCUwacMbyuPaKRc2rGxUyR
FhufeG5g3t1rzvQwNctFjrC/2af3jzKOPaQIyrOc7x0Ivtw12X8YABwGoqgGE2tB8EImH/RIrDlZ
k6AMCsok57LsQpOZPOBYdgBbgmYZiLbVINtPIdObx+hg0c0ahjomsFXCBtdwGWiW83S2rIm0M16O
DeexyTUi51Hj8tsmIEdFdU4RyMLsDCzeMTcdnFQe0TQJ8UpFkgX5SNGAVfFyIHDphg8DN1lWb2T6
OO0gRSjIgRzOQxRBSsDaipnhnQXz3Eg+LC+/qMr96HT7Suw3hZf3nqXcLa4Eh++21enzqQiMrr1N
Z8YR5XA0OANkGlFNClI0OFcms/FuPvWplq5JMS42/dShhRhQo+BCeY+CYVeN/b/Zz+9GhyaMmjpO
+u+GsiYIU2vtMv4Uu6mlj2nyx/xZ6mG5Q2HowYDMXkXpyRwU8B7z0wb7KgKPRwwm8vEemPwOs0rq
p8x+jhuAMS19J3zq1x4E7J+XHeFsdxM5xnT8ZF8kRf6vr0va6+Upgb7M4nEeh8G/dcfw1YVUMzEs
s8PpflDs+twZNpAIcnnLzABEcE64S0YLZD2+GH3yBhmjW6KGi2N9OH377kkRyo691BRfMyhxPOHK
5kWIPP3IGFdNisnGbD1bKv5X9B5EUg9Vr10/9zmL0xeqU311tejqWyxEXeRXrPSJMyTytG8NUkiQ
GOj4tPwWf7UT9krsB1Fwkyq21UyLthaiir1chyCDXl2lJqFmI6c6RlAhrqctBx1259s4A5jD9CSA
GJagtQIJCQRFR9L0lmb1JwUXWExY72GIHGfMiiyGMF4wr4gcJbuKDRKIL0w39VJ/lEaKFNqtdlNZ
nFvaRLvVElieyWMVDg9My6nZmz2WVb/i+Z0W5rITvRXUyOlGfGd0vXpWDitmoZQu8vBeleRG6r5B
ykBcZFTB8etUYvseF2I5MpRf0WB+JSmPkJMpi8e1u7r1DOkWydGQggBgI8eTjQQcX8lvF3IvBq1Y
/zCZKzfKp6mFQTHdEJ+zyzjWxd60TNN3b/YhHP7qAxO1QGGf5Oplwh0r1vJwklF7TEb8kROteIUI
imZ13uR40/I91gtXqGW3EAHvPKl9ywPZRtkbnubbdlF3hmdfdbDFyPLPDkcooiEWl999FrOzk4Mk
sJyfui+wJlM9BwROSMhGq9TdjG1+TLjLTBpXM+SwmgFr4wLuaUbPiZ90z71wuwDZ+8CAmlKciQB/
nRYEN6FCnm4JSKKnUMfw/QlDWMjuHJzMxYd0kDz07fBYZOR7L2XDtS/017Fbnoasp4VnRx5bjAaZ
6uQr5dLq+NQYEEyfAC4USdNziEcuBZ0ttpTg1JFAUmcmCscghXyfWeijiqOTZ8k6qsYHuU5+1Jys
dniH6v2YqeZerzNMjUDDeognbY59FZ4SwzL/hLn3xtDwgKfM1YFqZ6vqre/JUOR6BXV7xeLydRqJ
draqeGfpqHMJfl+rji3VqJnbQibczzrPl0fhhsMJmcIBRvZaMt/ZQwleBgm2BeVyvWbfGK92CY+K
u3sIm+Dd56APhyje5EBw+N+c8hEkEHOvDjI05IXDzJ0UG4TISbaTqV+U7lx9PKdy5Mq9n518BKRx
Q1aWQ8AYUej9bRsyz8lwM/dbbKHR8DtgoFPTPHmIRcUC0MD6km5lXnVlB09fe1AlSrKpGzXMnWaO
h7a4xZUfslp5pr3cF3DH9C7YL0gAifh+cx360Tlqgcq1XzupbuvSB8ZTCN/i6t5GMgDvKzubdfOe
OT5SIN6zis37iqrazYlyDbHWrFP9X6OYFMt95GivkHsUP1FfOmv56wqHw5uwSbL/VqlysCAVd7gk
SGMoJtToGU8oM/Hhw0my18CzMU/CpDh3OvjXXgGNtHuPMkoLZT2OsIYzemMVjAEXtd4BuT/hLf2p
2bDdjNrASLU49ggiYn8+adF8nPp2hwr6oyYHpQaFHcxJY6rpYRSEG2PA2NDHLGqykB3ojX/we/tO
lebKGYwEkAWxs9Fhy1T+M4LwcQrRGlkObjkQ+7KeClg7y7Y9M0vKFg7Wwr+2PWnpVb7zqSgI/35T
gY4CxDvFNVzBoQkepj76cWkFMBOFiwEDIK6YaiGpw3in8JjQRDx5GV40pQxtY3j884+jsPTIEdOr
DIkRhzBOL/RexdjfaCRBPhCmx+FiZDzwVfVh+9EZn71/Ke0hSxaFBjNUKo/5tcJfZwiSQ9qCh9LN
HnXxG3FqKN1I0UuwyJ4BkprV2qimZ5PNQ0q1CtWQHJoJOig5Uxnpa6PzmFKUFuqhG+KvcoAetmDm
EKbd24yOJmryY213+8SaD5NWnqZAHeM82QyMSPHy8DmhiPJkpNWgIxqgKveHEXgCIbt4aTg5LHdG
/c1HiHVKbDonT7Nehym9I/t7M+fh30eNNQgIQB/islYoGPXVpzz7ehx9ivCfiibgt8WHwM+jvRZC
NCSCQFwFHKwvullbqz7dJjMpIciahszlImB5thQb8fBVzfhk6NXVz/2dOS/7HgGpQwlhdMSEgIsj
AanQw2Y2yqjcuJP93lcPWVAfFv7FNELlbLEISVBAOZS4Aj43HOeqGs+A1YFhUHPxOzItRXl9dYMO
RWF7LmSOLHp+2xZ/BQesJ47vrKrHvTY7lUny5nc92SQPhpFvikatuEiDGx9l8hiNwxcfTSI3+GGJ
Gy9/SkUYMxedGaWgxhTjipUsKx/QzluWW6wGHzUflK5r6UL1PwKZSflXKPAJLJ66wdkGuB/Etg4J
WfaVn8rBC65Lf4zAQTvyk4/9und/BWBw2Zf+x9l5LDmORFn2V9p63bABHMKBtplZkMGgiGBovYGl
iIDWGl8/x6M3WZwkaVarssyqIkjA4eK9e8/9xv7DRSsH/asYOACl1SMINbTM+EGmTD6oYUZ/h71p
yQ3gHxNRHq6VXcXgLULul0JFWPJK4QcVUQTU2RvwGYepANv/7yFHQs9VdfvJskDX0tNZyAhM5FgC
qXBWOe0jtIMfA7avihNehNMK1dyGtXLpBAp2EnwqBgatrq1AwKOG2Ixvt21h1rAQUMlY9ZSXv289
ygXOLCGYJmSK9xrnzEnzSZZHEA8TQdP1S4Uc4harT1GDcZREhNJ9gByGzGtmWZloJ3EgEDcGReB5
bp9jjkncNrOhWchpFNnpBQ9Rc9y7YqifPUnTNJlXHhiJoh+eZsO4kjDWgTr0nvOJkf+ax3OpmiYB
366JEbFU5rBQGc9wJPRWX46Z8Wk71V7x9hVmSb0GCtYbMR+M9nTF6vtTfU7GDGPQp1G/FJTP1cxG
ah7tr8bDi+vHW4tOp5p44yh8knVH0eIG1wtb2Q74QKHvRyRqSTk+KdqekU33AjuyupZJS1w1Pm+k
955TrqU8gSsITZz7pnf9tjCGjaJfBOlDnucX6l1tjXGnKEAxvEgHniSPW5FfSmRFvlXfN2G74gZS
wWzY+nl3MYSVCgKHTKbHpsHErN7GZIzubcJQcyu+VHyP75eVXweH/Z5q8D0JautITltejSlkJzSE
DTqIgVCs6FdMF0stw1XBdAXYCAEjwrt8A8DgQqCxVs4Kq7yvwuSVKub30Bjw7rhCbFUsFQVEeDbG
amC9gKyhAVWK0+lG0TpKc29jfcc6zQWIw+Rg0LG9oSZ0V1FjhgS8UrfIYkFQlBU1vVaj8ZO9FPUh
otBb9FrYKdT/o2OdQsrj7PEwfkQg1BTKzSirtTMMV2inVUWdkkXIcQsMM1OWHYQvuIhWDWYK2QVL
NbpjliulEVUoSkVWUbc5z53V97ODrgRskBjrcD8zXajbnuDWV/hY9ZJrY3dTUfRVrJKkJbfR0X+I
5MPC/R7m2Y1io6uNieITKSawDrWyYih1IrnJeLVh6l8ykS2ky3xtBPuoklRtlBZe43TaPFItjrXx
wvH9G8FzUyuR+rbq/nNwVXerptMTwaCci2ZV6S+pivfrcbJ52CaSjrYRIh5HF68l5XkTZ5xCq1pY
slMijvNJgk1z1jRUMkqoueVwxPOx/PnXGgHLDg9JzWsGSZ+Wh/0qovBWZunLHFh7NcDxZ20jvl46
1JdF0Gx0Elg1l6cSBHuZOPvAbi4IuHsdXJIGemxxgvjrN6cZnppEW3Si+UGNgRn0Jsxq1RGLWDhc
FPGqYqCG35Alj9Jx1zXp8pxNIKP5DELbIo4xip/5WteeL7/SJLxUjxNQ9Vahh6TonsMho0A7qOCx
S5+9oHpjYoscYwt8S5XgkVbcK6AthLTeU3Sjroem1XwdO427YRNgKG49Oi8iKZXqqqeZxtBm2Qtl
do2M/rlsvlAl/qh9EW+yJt6pW9IaDCK7dl86VAT1gOzZ79HNUJYNOXEOYU2vth2oA0UQSjsvgA1m
lJdJ3/Jrm3QzYTv0BOFAWs5s3fW3wmi+N8tRXPnU9sb7fCi3vcfRuI1u1Q4t7gk9jsgf962UjJVw
R/rxqqMBS1ce5RqcZouq+ghKidAupHQq3wC9K4e0mLE5m8lnSwQfvS2QC+bacYJ7F+aZKb3fw6hv
tFbe82zGGEGwmaxMX+zNAVVtSwOGdTq5NoT2MRQEMVsGnHly1tCskydT2xuztx5gy912XQBBKY9+
ipyIsNGzrnXu01Bqd3YvciZNLP/mvhfJdnSnjzwxdgRuXzpANmPgUeq/Nd1uVylruqpNkh4ixuK2
KERIFzzeDhN0/i7iFW45gFR5szFlv7FBXanFqrPIjrJiEbIEa8jsMU61OSKCoVFR2UsCBJiJ5DUd
YcRWMNPGLl4VUdgsmNmYcO/mIoIE5IJZab7U6mZqjWL8bwss2XHAylpp+qpOIBwwP9RxeqfFyNpA
nNp5uJ2NoVjNXYcrs0LIz6JOdfVZce+dvnrO6vZNAFeakFWjaHhirv5JotbOqXExRQFaCovsgSiB
Z8B+qoDdLBsiWHC/Kjat+j9V87AGlAkfnG49qTf+7Gyq2cIN1aBnIX5h4TMVlElwLcLqPmeXr8PT
G1sJ58TFc6wTNJP36XVYhR/jkGzULjQAzdwCWzI12tHxsEmZhXXuAi2YfRSoSlJNHKM2IpmI2/Yl
DLz3uc5v5j68tp1hM5jJpcpynF2copnJJZUFNpDuIgjMC3yrFOzVOYNMjBn/ZWKBFRifif3Dvq/h
d+ZKDbjA3LE3UcahDhR2E6Dw5l2ma7JXYLWYWasl5HOpWPQVJl8x+DdoOlbU7u6ihmCLMOF4ZdbB
vrDnhsjx4MLS2dWaoqIKOiENRD3Fmf5Cn+mblhhp2Pt1pbGyWdx9jD4Vaa6hOfrrtjTKu0gG0QXo
X0z4kXHpgvXlIPTgRsNT5Q7428wLEvAQPcNWTtPiNeTpTGxOWG1ApRDgEYPcMOdg74MTxs4LVAlA
85ObxhubPBSKLsjQ0IHnIOQzaP+03tlJke0w6Snf1StWKgGUqtS9+idnF+9/Hr7e3s/wqUoGXSJ8
mDxRcImQZV8k+CKzOsWwl2Jrx9q20Sr3MnWCK6vqfyqidcA+Aco9C6C/RnYAWjK8d0iBl1wkJ6Sb
ECFwUb6nE6iSXoSEHzVMKCq4xy5dWj8ki2nD+EWn8K2x27VtBPc1h5o5UPzgFA30CMe9MONP4bk/
k5kYBB4JViF3JkIGB/NCj2bm1256NmzJUY2vp1vDG6WEHP9B/zI5Ib4xA+RESXE+ceIPxyru9LBc
YGldlegYJlApXmL+cpr0EVw270Osh5RO2IUZKAjJHCjXOjyZpd6oypNWJZdG9TkiqfeE0jqxRKis
Mi+jNOMwiwZ2vcOmvbe9DoxqP78Lz3jUjRgirnZVlPOLYIEhAmTv5R7BT+iEfTAMJRGEwunvTQkp
PWEM0xAPOVnFny4IBPoqtlyUub1RmwbDtfWl0I0daK0fKKVpEZgdpbd+Q0FtB+pl49TjtU1sSs34
HxvtPk5ZWf3wfSAjlLeSggT1FrqMsHUSbSdZu7TiJwg8ituDw8xKez3wxCoY8LHUSLO8aCTKYrIf
HL35MQEI87jPdGevy5JwIyurmC+m2zEhxinh6/Rlv+HewBRAtBlHYp9O7fVQcZTG1vcRlbWAdljc
4ZO9thoTgGN/lzrFuPBKE5PLsGwzo6OMNeL+Ds2dIWnhdsSNLgyX/q/rtLijAw7b3CCfMOgwDK5y
DoWTIoyyMZo4eqGTWRu6xIylQFLBVmsMjAlGHVxoQXBlBu02J0NJ4hNamaaFhtBuOjof4suCsb7O
9HxfNDHsMslm0vKSbat0DopSpUmkETkSIROU0dy/DcP0qYkOHBbb74wBP/i0vjRZPSJ5JmE2w47Y
zpjbnCkkQNbJrzn9ftblBFwr/0qn7m2kEZ4wM/Y+gVNCbxeS7VXAuDFVvgFrgQPOXE22wkCFr2qE
eme8jcGruve5q39oNWI+AnCaAiTcwB5OvXdGCRxHxRhXpn81w7w3iRcoYeHnIfQPFQzsVN4PFx/K
0h2COzXQYJ5MTMToZOuJNyB3K44CfFSDxr4ivIZx+yB0+I11uHPxsupI601Pf7Nq/aWwaIilBjTB
IM0XqVOtPYsiE7/pyx18H1Xvl9q3ImK8q1N0qrVnURo3hwdfWEsb4f4CJOa6SuJdY7hLxS2cKiow
0Pa5OzkeEcOp3/DjEorUXUhqCbCNFxldmSgLd0QpbUCXPqpR1sNZslT2QJLcJ7UeXNSa99OYmD89
d1+wc1ejV6WiDcJ7tEPzrY4J0i068azipHu9XTsseLxH66YnTthqv6fKbjRvCN/cdaN2z3KxarTg
Vv0TJAa2JF88GQU8hFRYr37k7gEmJGD7YJTQErhMZXubudpjL7V1Y2kXcW7cOi6OGqdba3VylZrd
ZdFTKKPU9FVATJU95zlNvDuj/hyM8m6s3JlyPh0+6rmcMutLObALSav+IeqDX8hyOMCTMtwwPgUc
KUmqbNGka30aymWtyHdlG33GkJJtfgJ0MbRnfYX6d+wuhd38gKw3cJB2tUVd6xOlFlosRP+oQCtP
eqsMjzN7g+A6Rb8ljIoJG/8euxj/B3G/9NWaJ1BZNGPC8kV9p7KPeMGmdOHWDjXWgmppVpKq5fBy
561/7zswB3vqM4S+4jX8jYKe1tk8TptA769BDQdLUcBgMUcXQU8unmZ7eLQDxhgyWyt6ayr92ScN
rRvL24o22TYLAsyklLx0UEyY7EhDQw6WQdEwM8pXgE7MFOXJgFCXI9PER/Ou/iJBnPQijuMdhQqn
pnfSG85L02JF6o0AOT72lUklW1UElZA2ddUl/RoNHAgEk0OVArpNZnFV2cC1uK1TECI6ifrXMGh3
U+88qk+KVRgxRN+niPUNr1q5QfVxF3g0LLHcbfDdv5CpEyyMyXnHut7hVvVujZKjYZ/9Ssh4oa7g
60sTk12VqAOMET8UufXZJwOQcKRBvUeNcSx/1yGdL68cwY14zMEDD14X9ROKhWDhBQFqNPB+JgOb
KWvnSfkYTtMXdKRf6QitRKb1tmTvMvTlO8lbV1ENtKCIZoxS3W4itZh6aMC2rbIgOU7DLgiyj2jO
r1quZbbuMtRwtVo+8g6W8K16C0v2WSSpIbK2Id2axFbEpvNh2e6HL81d4ycNiswqg4X8fV/Yu080
pP3EwvbpolSZ9eDBjzifx+G1Z9XvfonVGJkYhmQ6J7LWVkj4PY7BFKKGEfOjIp0blklsidc9jK2g
Q84OMnZQA1hF9zwVqM/szHyfXAp35GGrDVSr4UxWo7ysWyUHz6+9ovnp9+1vvadKjHtVX9S9fOwT
OsfBsK5N5iFThG/+mG9rzxk4InS7zpbuMsI6srA98UtoVOKFEzarOXO3iFnfVA47MXC7OkqeSIl8
qnxxlY4oVlX5ymzlZUgvh25syEGtXPcQU0MnFpcZAT0xJwhAhhF2MsLcfKXIwxcbsIeah+AdiCOv
OaFPfb0Xvf2UiHJr9CYyP7/6ibo/URnK6HmAIAY1lSZuQ5FkP6IserDKwl95NnFS6Ny3RPmgXyA2
yKyZNVQ1VVYhfjdu5oA/IBDNW8HEt9DG8KUI+mc9m+9rXVuJzL/7r0Qv23oaHH9t9XiZ7JCarADa
DVaJiKX5LZqbh4jozinLgToMGxMDZM9pMDAdDn3lSvULKnO6Zu6DJnMux1hXua5/S2I9CEoWHYPF
sK1ko8lsn5mTsxaWiZnRvfFLdLHsEGQ57nJ2n6kgW0IzB1wtYHkpSUA4Ly/U5MRp7l2LjHhZdyjO
CHVcRIjGgPwlFz1OzMUgeyAlbvDBATRl9I07L89NGnI/7NR+U2nj2JwYFtXAXBVFxEWRDGWMeLrd
wkEMaffeUrORVM0jExvlmJjUA/xkMe3F+S03cOKb/m6uiBePYyDqofsOOjm9qnIB1CJPeADxQwgo
znSJ0YyjzVD0dFKzjeOXr/pkf6WlOm2iPmM2y7cGJaY88SgOtcGb15avVZ7f931DuX3j2POPusCC
quLSTQFNmF0zf3BpTBQXxJfuo57k+tr9ZYX8pXpp/CC6sermOi0oQjrTxq2ovM96d9Hb9ps5APG1
RPshbe2DwzN844l+ZB7Fj7U93HJ6YoSkwbNKEs1SGsx23T15Ojhfu7xCj4WsJPJ+J0W/oldxGbD/
m4wfmpafieo9EjasH4yOpJSjRRNNW9uUX3EsTxchHCQwl+bzf/7H//q///vX+N/BZ3H3PwPtP6g1
3CEMbZv/85/HLnCQox0IeuBuyQWcoucA62sYyOboZ+GkzrlIa5Vd/bcRfnAJzgzRrGtjsjGiVtXV
2ndJSsdcO0tLWZ7N9KdeI2CQSbnsrOgR0dp1a7vFlgH9U084S2n5Puz1BAiW9mVbM5qGSCPHgNff
s/NfM7oqIKQ/u8LjxOTVwFZcNlfNLrfr19AobkM7pSpvVC96xxKSpO1trlNp5JhVLrLWfo6yiXDl
mdUyW2odZZRWuhdxWl20Q/88B81rYId3Zkb7I7c91IF2cS8bE1MmCHjLJUuYkAcJRaGlfIzJaRrs
D2t0f7gpXa+6fAmp2Mpk2PUieCoKIn7loz/HtzVpG0vXMZ/CzNmWKdoODbOmGnOcIuhUhRPucXI+
Tz9m61istHr+v36gwg8YDMZ/DRiXbDJMow2dE32V+earbw4fs9XuY94EPaXcnGYFEWUSt0pMj3QR
V4XN2ueiXqAk0xIAXZkjpfcqutEKE7MmSFm3va7T4dPsHHywOMcqOfBw4foFTRegmS/gnaBPXUjZ
vli19ywj+7GT2b3Wdb8EuT4z/DhjwIXpON4XPpkXkZktG8fmOqGgAKXzk4YO6TrNQ264v2vOlmSI
8PafvilHYsP1g3vCqZD0hSHTaOHFi1zPYrQXFcdo4Oowlm9yQnWXbu+tT1/tyBPQD6Ld68yu6wKl
/tqRKQka9cVgU8oKp+7Ka6vVv7vGYaj76OReLflFKtWhRzmqujzwgrEaBGdeZ+PIjCEOfofl4LmM
KVltWqN/jhz3sQG0LL1XVQScpjeUEKK+JTQuyUNKM3Cm6I8b9S3I89O/Uaig9b/NJwc/Mjd9fbB1
Pdn4ZbOnrbZ0zen36CHt0n0Bh5k3v2iXsdnB6S1SYPO+2jDwcjmcoYueo+NAKqw1Zk9JOiNz9xFS
I+q+GF15JsPdODKyhPjn22bTsM0mxM3rkg6u8i6kdrmOI/xayjFEC6wAVIAFB4Wh33a7OSl3soaC
jIy1pb6qNPvwUxYKMH/6phnq5vztphn//EZJ5o+WAf9iPQXDjaVSuRAFqq3NZHR716TPg7IBExAy
fHpi/EEZhU5fWxwbMepB/jH3zP3YDYk2yHUEdM4D2kGsGZ1eVMgysJ6UwJcoJqoJiNuVM4ybQl6B
ujVosQs8D8rOoG5kjdWcbya9h8am7ouVRjngyP48/T2PPTVDbdH++J7E2gMv91q59usHgfXG6t8F
nsdxujLQXfKN2VRRuP6WJRcmuxIqIYUyV/hYlE0mt/TMxHTsaX1/wz++SdW0ATGoRNyacOEXqgEW
5Qme9ZQSD8weCjiq21zmwV1PgyKzym3k7QqtvT59J47sSY2DXUdhVENhGpG2Rmx3MXgaACIazCRn
83RYPiOIpxyLT1/r6G892B7EpUe+DGritY5Ugj/t7J79aHPTOF9x5l/WvXPNiOTUSEswlZfKJHv6
ykcm5O8J7o+bXCbIfJwoIUeYcAClHQ0xaeokkdXEdJy+hLphf3nrjIO5UiOQtski5uNaJ9OTgFg9
a2976CMqQY8X8szqfuQF+761f/wSg3AWo65KjSyC5hKr+dDYD0Ninfn0Yz/iYDIrx1kfnKrlPpF5
QEeDc2M5cxbVKZrUk3Pj2v6ZteXYuDuYpKK8tGv04hr92XgvyY4Z2mQXiP4rC6eN1fiIAB1vN9CT
P/14jl3vYGJC/ZrDOlJLMlKhyJ0uE9CgMZWfSdCaVAky0xC+djR//t2Q+z4E/vGgQlJ6wsDlghVD
rAsgZKnezsh5J8Gic+YiR0aDrhalPy5iCo0Ir5nRQCOG4+EYX2bQMjKF6D192468OPrBgMgdv3YC
NT1AbUXqVq07qH6lPa0LI/1x+hLqBfnLi6MfjASpEdwwO0wKLbUE+prKNOjZZxbDYx9+8NiTdIhB
B/j+WoVuOPS224wZ9d98ceEdrCFdOBtVU0k8J7V+5dZk6XaZrZ0Zr39/svSR/vlkabJpwiFjce0G
6LdIIwKtsxEExZz+7n9/rsJTE8AfA0crzS6pJ+5LDoKC3BdHNd2mG3umtWBo+MZPX+bv84nw1OX/
uIxsBpfVZfbXUw23o3Xe/GLYUlnfj/TbMLec2/OIv+/ChKdu4x8X8vOJ5JCINuGQDTtjQM9NDIYV
yArRS/8mgvRFN9K1jI2PItLvVbaaUquMju9+28ojFRMyz7B+DXBeBlmz6Rhc5lEBDxmbEz3EYTnY
LcZr0KSFVz1BHvlVtt513/RnRtOxB36wfiATD0UQG/66cfACJjq4mnC6d+zu9vSjEOp9+v/fM+Ed
7qVHdMKdNfEsNFSqmfGsbLPDUIUX6Wz6RCSYnyo8wSVYZAgRrhcFNjskoV+AvZZjKXc6hOrYqNFa
eHIRz/ixVJ6gOXKoMimOnP6ax0bMwYSTlqk2VRqtaTvDdIRShwrPUF62efU5uPADMk+eWYH+PjXQ
7/znkKl007XCtPfXkUFT0Azjn31k/cu392DaQcFTzyaATows8XVfOg8i1BA3x2e2r0dGu3sw87gI
gLFvE7IFuQzSg85urUxXPtEYLDjPCUvApJsvpx/IkXHpHkxEvpPaetPxQKoC+nDdLJshus/s4cyO
Q/x9YRbuwUwUGSFNjcHx1uChsGkLHKjdJLErz8NSpUx1OBZllFFiJn6Bc/yLm44PtUIOlELbt8C+
M+URbOoMllnaNss8s9+UVbqA++4KuTc1L7u00f2PSgc3JCZ8AeV2UyleQ3+juc2ZN+zIgHIPJrtQ
1/sCpJm3nr3g0ifCrSBY6N89hIPpLe8IXrUnzVs7QMuDottKVXxNiHA6s04eee1c9Zv+mD+dzqlp
rwXMnzROUdVMCEJo2hLKES1TavlwRL9O/5QjRy+i3v55qSmeorAceeCWm79byXSbJw1us/Aa5OSw
lEb6GkWNeSm/M3AxLkAKj+jMN3cqSStGlpPFEvhdGK5skgLa1nw8/cWO3YKDmacNwAeFFfd4GmkN
oxZXNFeH/FLlO1Qhs6cvc2yUHEw7gWxtO82kt2ZK+DBM484jkOf0R6uB9pcZ3j2YdcbK0gqCu9js
zM29jOKbSpdvcR/+xmB75ukdmQ3kwcyTaHo2QJYgW8jNXobEoD0LmKgZkd2d/g3WkflAHsw3RmQU
ZTTyFokQ4KMptwOZf5ah+FuwWBVEjZ6xi6BpHt1VXGPGdyv9ddaqW6nTD5/ajV5rXzlkkrhMCjJj
pnohqcdqtXNfBt0twGlMxOzYoFNxusFaTDmJ1DucojhxowFbQJpj/5jFld3QEXOSjPSW5EeByT1L
iAUmSC6JxGpugnWfxhETlK38rRq7BfIASnYN9PfJRlU0QJV+dfq+HLstB9PkMFm130UmMwDzllmN
jznmeZBH5a3I5P3E0qz1Blp3/+P09Y496IPJzB/joGPP761VoIourFsk66+t1IIzE86RsSoPZjSc
eKUBhxMcP7rqEs9oZXufpdE+B1V75k07Um4Q8mBSk0AeRCBCScpuuy1zeausvQI/XUEsiLJ1K/c5
PQhqPumT2t5NeFU1qzmzxz52Cw8mOj1oRiwhhsRpiEsGRmJcmNs5Nc5UHo99/MF81Y1BTVbKJNex
m/5qYYwoDpyC7J8eAEfv3sFE1Xoe2NlS4PcPxQ3MOI9wWN4YZWhRIVwjChJ8pQrewysXG6DhyvTK
C0mIoO195juo3/KXGU0ezGhR7coShg6GtxjKTk4VH4W5/q44es0IuWAgnaYJS3AQvYET3r0VfaZE
QmJ7+gsc2Wg5B9Ndiips1CoatSrKqnEwEQvL2+RoAR1hjyzAFjlOcjy3JT3ykjsHcx96pbpu49FZ
Nxw6FAKW8rHKvpDzNsRjVT+MRvl2+pcdWYacg/kk6URodSSxICt7A6xCa9y6OP3JR4r2wjmYOkSZ
o8AtWdXCONkgM9spxikhRjluRQS+BnNKkua3I+qHlI5vNJFJVZfyVQFAM25tCh9fyEZuOWAbi7zr
eOgEwAPdEmfG9pFXxzmYfDoZCquxIntNID1OCP0rJl4l8OYze9pj9/Zg3iF5vUm1wrChJ/LYqtF/
1Dy8+adv77H30jmYVtCasZxjLVvXgJ6n0NipH4G2c4MaDQwqsUIh2sx4NLce2uppIHWAHvKFBbbh
zGt5ZKfkHMw8cygKHXSMvXa6OsWzYF2UPLqSrLYZA3lsjmeOOcce08EMlCe2lrWlsNdRT9htkXcM
BszsjWzP/JBjD+pgehHoqGLqtsDUIEl5bBJUgObpx3Tku9sHM0deC6s1oEOtoTHtVZSdGZMIFyfZ
eGYcHHkI9sFcERUxatlGk+u5C35ie4MbQZwG6YoBTz8ctbvTv8M4slDbBxNFOWtznOCVX1uGk2zs
GtkEPaQbKwOEjOiUDhsCSJOoNN8nCSe0wT7oY/PRBwPcQarsikFkVNPemwGVn/5ORx6bfTDBuEMZ
u4Hd8pX05NUraVdn/XxmzB377IOpAdhe7xMu7q51ct4AMf8ocVqf/trH7qS65B9nLK9FxRsVPukN
7BirtkblIIqn3vQeQi99PH2NY8PuYHJItSzovJxuZI41LUuBOKrzs1k4Z/ZUx27PwaufyUROusOe
xqVeIlxSYNBNnXms3y3Tv6z29sH7XhKgHsBQxtaPmAttoYotBKAyYWSGvpQ4DvBeu2dUTV+EAo0o
srEllBAIJo4CqWu/JrLaDil+SKlfhaN3483GQ+84O1flCmpkzZ95ksfuwsG8YWN1HdqUl7vlgNUD
KNe9+vX0AzwySL6PRX8MkjqX7pzFfDTn8WfF+prUPcCHamFoOX2JI219uI3/HIhhkOSQ7bnGnOjY
7YtNRh17FcbR11xX43LI2/fRqPsl9leQKGSAAlg0kTgKyL3QO/oLBCHVxekvc2TAWgfTi9/jwqA7
wrvMcZi54iIN5Y0NbvH0xxvqkfxlTH2LZP64n6NbtiDaRz4/RxupzmeEkLNUjgujgswubf1uhhWb
632yTKzpzNb/2FM8mEUqZNjD3DfuOqjMVeCaeLkRzA3WOk/z36d/mXVkEH7//R+/LNI1UVRi8tY2
+AI6d2ts+siM4pZ2HaBmW2VRkXthRXgfyiZf5XO9MzUcLCpBy/TSO98Da9/Vb0TL/oD1jFRKI6Ms
+VWpFEQNxwVML3RPk0tAcB7u4o60yqS6y0zxFTbGA+vCADHMfR9TEPgQMJAajZeiE2/Y6W/yHkcK
p19c65+y1CtsgEReG+X9EEN27bP16bughuzfHu/BfCdTs8RyAT4lHulVAkDATJhfuxUC7iohqyh/
N5Eunr7WsaXQOpj8nK5zydEASsMNxo5n13dd19wI3M/d3FzQHbv1dCA189jQyKffBAqjX5Kn8Ep5
IFcW5zxPN05UnNu+HBtlB/OlGTthZkgv2GB3v3SG6N3gZnvpeAF46Mfp33zsEgczXdFpXhcYIeYd
zyPxS4v2ZENcBoUiT8Wr09c4MpDNg63SlGV2iTI22JBr3JDfU92VZbs5/dlHxod5MNVV4ItZsAh5
JgahXgj0gwalEiMmgi7BJe+YPQ4akZxZwY7cLfNgMhvteUK/HgcbvzZWla/xYADIIdO8ikxyvU//
pGMXUX//x3vveS4fJhsQXgYBlln/knqKlwHGKSmsM0uE+sJ/ea3Mg/krR5vYDmnCbTNQyHomDEVf
BksddPNi8rFxYaE9/Wu+FTd/u5QaFX/8HNI3R7TvNJGEDJ7KPrwMYOoEEdhBbRAbH7ZsD9mfvtAD
HpAbemREEsVQqTRjuuijEhcZkcr4NMICDAmHEjiVhr098+Uc9Sr97dsdzC8NZOeiypJw4/vjbTkN
L3rJhFtg7s7M1STjFxU7QPp3jq+UF4R22b0Cz8RFtS6r4JeQ3dI2g+0kpl0Bu5xQvotpHG5SLGha
Bv3G0qhGVrN49kt/O0r5pttEmlYqj0r9G8FuWozB9eDwN4Rcv9ZMOiien4FV/NSn7tNIu00y2nel
nkB517K30YIjOAiOyn0V7INRpLg9Mfb6iM+Z+YvuApAuVElqUwt7iJ4mz301TCxvE9AqZWCPJ+2u
ocu/EHr/GAJzb7QCpNUk7qFTkDqJv6spSIHRopdK2p+WmJC9kqHkGl9GaEO/NW5d0d10kX0dxOlt
YJb7YjJ3A3Be8rhYMqAjVIB+u09bWDutj3/bebFR4LkwldtCWu+1m7wZqAo7zX5P4wL0aWDcTfr4
6JFi4Q7zzi38V9anTclEu7SL/sqxtRWxfRbifazxxFcrzY2Vhr+8qdyoCcskt4I8h3bRG8VVjmO9
AbEH9WnElltllyNOqjiaX/oJchmPrFNdJSxqbNRN3Jv9Vh984F1wrfzpPdaxdCq/EE6Cj57YJvwF
AbmsRbKOA3I8Om8XoJwqcaDbJXvvFJd1nT50rr+3In9N49Ra2Xa10QxUxeApafg2a9/v9xhs24WL
TcyR4qfi/aO+gPKX4lUycpcMNk27UpkBHl6pziMtVFgFaQl6utBsurK+fW0B/zg98jEc/H3kfyv8
/ngv46jXhe9ioMWvdiuC5j608Q2oAVyQZjEP4S8RlZdlaDxz+PTs6jXryTguK0IJyL8xcYRAPOmt
vSvx0RlTSyp0OL+KzkTwNW2zQtuYln2VBdYPY5yuC7VlUdEogOPws7froibnVE7524idpWh8SAhs
XdJoxpcIcjPBMt5CYxgZZl3lk4lhp9/dgrk3bmdLYll2wWfKCwOld5EGt0FTv4QRKR1OB/YlizZ+
4kYLIiivYz6uqSjUqEgiOHy3JvupxgByVFgYe3tIWXPaFTupo9UmF2jdcuoogIxXqidNQwLf9QqG
qm92+4IQEEZOTeWuw+lOF1I1jpyB9C1wn5/YWPeS1B0QtxY8L/smjObrwvaJQAerttRqzV5bScnB
uXUfukDfStFyF0CrgPtEEdVCRqQCEjHhz36wIWzsA0PSpTOX1zVxFCZ0gjwV1wWsh1hmA6USc2so
N0PerETu3yZD8KMjiCWGSJKHkb80amNJvMaPxASjLvRbHU5rMpMrP03iAg3Ki3o2rer325Hz1dTT
48B9NXiIdZ3cqDaqrbBCwJottDVQ2Z5do1vHNblS0mhvfLi8SzGLywL+CRwgwIL8aDUGsqj5Fade
fGniN25QLY+1mV0KDhn8l5u0TVZBOt03Hvsse3aeiHzj7X+MNOqtqcTZ2tG0v4CY8djW3acq4wvX
vZkD+y7iaXZkM1WK1pZr9x18q1Als+AAqOAyDVO/jUPzUpfGbxUv6+C+S7r8Gkc2floWFwkANesC
Chz6g02CAN6/JdYXqARhCfMvI34jIXMAnYw9NM9dL2wwtJju/VDuQkObFpVjP8FrfBMddhzLh/w6
Y2jA5UTYh/uzVeGgCPYAQ1Tts5MBEPbGF1FZ+xAt0aLR4AHjREOU6t/qBKDUGqZI3oPHLo8ecsv9
zOziamjbn+GQrr0qwqOqEUVcV+5V2Rmf2YAjuWnad/T7sNWy6TVn5UzZmDtezDk6j28UsjvpsN3X
dr8x7OrWji2CYHrt3Ro0emWjuKOAuZbN+Kv3x5XmBmfmlGN7sYPtc2YOLS5DFC5TbHK4cMO1NMxt
Eo7OYvDm18onKCGzzizdxy52sDeuUjvIiFNFVhvY63GUlA7avTY60yK8Av/jn9m7HtuMHeyP2ynr
OzucEK9F0Usg5a5H6pwG3S9/PqdcNI/NxAf746CtPSMPUqRgICiXURn+P+rOa0l2K8myv1JW7+BA
C7OpfoAIHRkidb7AUkRCa42vn4VLVjV5rVjV3S8zw0sab2ZIAAfn+HHfvvZdFOtXH5YGi1d1HKbs
Xk8CLDgGvbPbuCYlVtPJRJP2mGZHOVaOeDV8dJV6MdBTIHrZ5Za+UXTOhRqTP9RwyguDjWGBMEAW
fTeLzSaqtZuutXcNvft0uWxjUXxJlPK+MdBI/eslZokl/0lo9UPK9bsFxhzDXpIkNLlBEt936vAq
SeY+GIV/s3P5s7f/KRZvczOnkjygcOuEZ1mVPmoY+CrD/l9/+z/ZtMg/ReFm1zRURUNq7YWxiay8
B8qudv8uKP6zL/9TUIwnwoiLurU4FMR3swzuCX899pnhUB6bcAmNW3cI/T17S1851WDBZyPaKcoV
zfy/Pr5lcP2zq/NT4NuNk1RomRECxk7sWcRxCBUGOLXvkYDHJE6M+ugImGrzrz/uz2RAP7dRpG2u
6PizhptQ6MEhf/jBSRhwyZPvIMLpaWiDBuOHVEjWRXFezsXS7OwHdDBH65gYiEYVuyPkHfTwPU6V
Q+hT81/AGzX9qqR7CrrcUe5bEQF2M9S/5h/+1x+a6pofTXafRTnVCALbn378j4ci49//vbzmH8/5
4yv+Y30r7t6zW/Pzk/7wGt73t89139v3P/zg5W3UTpfuVk/XW9Ol7d/b/pZn/lcf/Mvtx7s8TOXt
b3/9JGCgF/Z6C6Ii/+tvD22//vZXgxH9j67C5e1/e2z5/n/766q+5Z/hX9Zd9J5zQ/76jn9/2e29
af/2V0GTfsHnzcKvS9EtSRWXOtFw+/Uh9RdNlTUWWUPSFdFcyiN5Ubch3Yq/GAhADcsURVXSRGXR
5TVFtzwk/yLR/2Ba9ILLuqqKxKp/P/7zr2P210vyz9sgfyjy/3Noa9j/8NnY82iKLpvsiH7KDfhG
oSSmOQPtQHRMm7VKJquYFmTuOehCvHLICNbNeziE+HEqwjnL1EMndDJszBBOojxLvw6iP4yh3zdm
Spr5xxue72QonClVkSG6KqasLo//blKMIaoYejpqdiXUezVNv3MpT9y8VcI1LTsr1Fh6mBPpxYSY
RWha614sFw+y97rr7mbYFXYZAEfM/LiyCxh2QiVCcYReK1vpC+gpCiX5WihadvZKBpd+etWDiewO
FBQJmDpVwoJUUlN85Sw7TlXN7coa5hZUvnIHKloAi0GBHSfSk66orhXieh5gAaDLpAJj7FHBh26r
siXpWe3UuHmpwulxUvyehv8erxOJJg/FJO0YSnhorZq0xl5uEg9Rpg+7kEBxEmbQyLqA9eBEM2HJ
9qsYW1cMzQdaJQVbboc7CC0DZkClBQ1+Bxvxklb4EWezP3v+UO3yzL/F3tJHfx3wGYzpETZ1oGyj
ooG2aizC52EVSdm+GQTp1FQjQq9xYTnVltOr/VmFKEL0MG2ifukXrKurki77e2OOHGKYiMgUxweS
rRlGV7InigsiIZ2gABjYcI5+5JCU6dxZmU/EbdMlHaLnIgFi2ZnDOSuzg5FCfxdSensT0aLjHvok
KweMQahpdZeslyBTD0w69PGfgDn7VMo4YtNSNhK3dXCzynkvK7BoJHykYq07hyn+B/T/J6s5Thsv
CITObae7zJAbb5qmzyiHigGdcabzfMQ4MDT5OEMc2GtcAGWRKxas2g2m5KNoR09r4FKZCrsURU2u
U6E+5dhfn4eyRh2tYD9kJdOOpl045VISe1lE77yOeVoxs4eXg+wcK/NbUuqWXRSV5CSwJSMR7IsV
zAtuYzE1lu4BqMVOSMelLcJvMBdRpp7ouyKTcyiLiByt19AqyrUe6l9BGTrWiCRUA/oClHBYVakc
e+kogaxTqmtdga008XIadAV60sAViMSBBTkyb3Jjbf2O8ddklY4dJDB0TQfRU7TNvWpaOeHuRLI2
kCDyGKtez8/I255Mrfgc9SR06XTASdwdzBejU27BRDFENXQcXmdIY8l7FHXzCkXfR5aASuna+j7r
Q8wxhoOoazlU6Pk4h2jI8Z+88Ol5ecXG4kFtwRVqffsiYRpTFsYJi+nO69se0M3QbSR8ajn777qc
QcJTkoNARnTAaoxSUPDW6uLDbNY3de7EE2ZR+0FbZeaAa4pEI/8sTgdprHeT0mtwbuZNIgLommbI
OVVH/Tli9spkscVmAfcYq4HcRsbfbv12DyLIoCVq4/cQdkQ6DiCuR1zjHCCAMqe3SVE/YMKCTJ9Y
TWP8CgXF/BJKdkn5eGvSiQDUgJnR68pVEN/HKVynhfLdyfNxEmdllfZUJ8SQC05bsleVOEozL8CH
EdnkJAe1Dmc8rNPqYbAUcCbWeGxEBG0tO6UOD75K3PdWu0MPTqcrlOe2ecYQ2veLjPbyKXDFCvyU
pEYwlKuSo204AENSH8qxerKm5Ksp8y+a0mNnUARwrFUPxL5zlQWD2enJOVHyaT0UqjtDr25C4EuC
kt3gU09UUyhcw6t0+yS8mZp+BCEjXmajPsRzq6wiQ05cEbcXPLEPWZ29TTrfSQ5eDD+X1zmQZe6j
TMFIUMpWZb9jKsMRA0FDoRmtVyjzl5VFbB9bKwI5WyQA2H4A9zXSSYm/09oKQcdkts9gv76ruVjH
Shihjg5uEfwuMo7ao6KkeBKMRyjx9KybkBVxl4rs0Yg3CP6PUP/PUdocTFm6i9J+E6nFVoutwRYy
vfM0PIDAqAPo94VVP3ICFbXDvZ405imTfNItmll5gjCvssTYVPhkjTBvHXSSUCphHEVChVmmbEbg
DeO3thkAEU2C4shARKUsIFAMhmhr9p4kqeDghQe8597qeq6cSqvvAwydI7HYlgKT6Fj9yJe4zQTq
seqtU9lZD6WBuVcfnrNO/FYHZJzqITLLBSaMtqDLDUyS+47G32TyKgBzDZidagI4oI3awVD9LUgI
rLvp7bcZ/CUp0JC7JMKwGI6kXSYV36MKyxOoob2ax9s6uOZJBOYIVqYos2dPjB7yYmkP5gRhb3Gm
EeTkYEg5pdmxm7aWFEKVQP3mJ4UnqNgvJLQRxLlxhgB1sRZjNUiztQt/5CGQYeiJWkALmHUx2ra7
C2sTFmOBx40cBAepCq1nH4lzmmSvuDFTLaNoNCLwDzFRW5caS3vTfcwm5Eu2ffnW9xerCa1EAw+W
1ooeTRmHA0nObuoAbT0gd6Fb2gtbhuIxNXvxHMGd18VUtMOxfRGMBsPUuX0pNGhTABCfJyYAdZyS
NcqN0S41EBmhHh5yxR1DRV7LAKycWoyUXWSh/BFFcz/LvWKbJgjCUtRTu5RjMt60Fq0sQTho6XSv
WRvyo2AAZ3iIA45I9Vh6E75ZWjJ4hj884HpJxsPI3aiGxJsWHdzQGkYIMLPak4HEZFkX3QPvpEqL
4fV6mlUSGIabCdZxGIU3K247D0JEt6LV66En4sAVAh6jljXWBghJSd/nClHMHUoBsjgCJChJyrE5
nuA9E4TZChh23VDrbR+Jp7YzLjJoGLHuFdoHOMrKTC5FCmc8y/wvo2yXjL6jxQFF1BiwSGVVqy4H
8qOms7kBlQXcqBVRYtbTE8EcvHfMT/y0N+loeTTLmjVHkqbEDX0ZMu9I9hpf3sOci6wF2L2Iplnv
6lR4bVLAlbxecqM4M3h6cUpDeHEYX5Ob10Az6CV09z5UV9zxLW2GPfyrUdHpcIzu4wlIfyzqBGyG
DiVtGi0sk8dylUlTRddECAAOO2AJRi8kkD4ASum2QUHMoV2zsXhRLcDJaiiuDe2omkNxFLT03awj
JkBFsOOsy7bYR9m1Xm1p4Fghihb2ksoSJZbFfSPgv0Wd1NEEM/WG3sdttTfxXCqj+thUk+XEnZB5
rO8BblnzYQEZUuZo38lITfseBwm7keYEUbYxHShCb2piVEwLMQFDRGNHUoNgUJJHV9DJrHUBAAdj
SMMdIMXmBMB/diu/x6Z9+RGvslWPNDh3scpBEmfOkZt2UUQ8OB/8bpjuRFN9keV0PbKKen49xQ6u
Vv55tsTDtkFbt8/HUSDs1nAlqLLwmANSAQUpCnYILJdccrKdGQ13HXsYErvJWmMwY8xbhtdMELbw
4RzfKKO7bFD3VROYuLJh/22Sl6Tjxb/PqxoXkvBR81vhKNDu5HfIPcexf6Dho/KKcKerDbgZAWJ/
7xvCqpiC85iVJjWZ4DvQoa+JfWydKkveSPh9u9GsRN6kIapk57IrRLHxrApQt6KJW1BCOVX4CYVY
HbeApNNkVaiAj4bJdKMkzLdhVq7lUZ9poyH4LiaQ0inem2K4yTt884omm1exCsqqMLRDksmEaKa5
EYhFYiiB1Rx+C3O/n0IFYr48OsXyLlqVroS6G+yYRhYnS8VyH86LlZr6MESGeG0t8aPwR8jgIY5l
EeIu0C3zzA3TDq9igQCl9oGnMdS3gSks69b82KMpeEwEyy1Uc3bHNKfUNBTvcCLgzRgXsatEW66N
5ijp6MPCLJNBsgl7eBJQliZZ2bMtZFMUf0cyLk1mmYirSs0XNmKvLsOT0yuUiPlnNzTqmUi5Cdcs
okCYxgiLPFW+VPGTlvdg2pKMbFuQZW4k9tYmoeZEqDc12I0S0Ilmfr/ldNC/ZITWavZjeS0AtKWm
0O7rLEePYhn3UgtDLhY/CyXdlt1QnYUxF/YZJFC45/OupYv1YVBglFAYJZRIMAlu1H6VpvgUaRlk
29Sg93eM+k+QqdJd1uDfTq2tXCvzhM9aqWMCjl0KvKh6lUs1dRcDBFoR4H0hj/jZDsSFEtgnN5DS
10HMFp/5ZMK3foZJ7WMHltfgW4BGCXCnxHlvvlZD2HO5x/6AuSKetTitGkpFVV2UnvDZhF1vkiJP
0U7v60H4imXz28f9Y51ImoVTAqy1MZ/J2qQdAJ62Fz/80jjXY/wp5Wh04rEaNnkmVLje5GD8R0k9
9Qa+Jqk8XOukcEUtvGfsSGs5ZUUt/WDXV4NTTyPmeFL/ruf4rqTVHMAJEbV9N/XlJhWNQ9Jrx1hq
UYgRxnuKoWurvkw+WbWbbV9D7az08IEupNkq8XqP9e08weSlKnKekS9bnBiPuQGtVF2FLFC1vzM6
FS8kkRtsFEsQuEpKzsqM1kVmGJ6AAaIbU8+uykJ7gnv7GUd4HM4GboddiSzU/EwjjF9MM87dpuxX
7cgGX5TlPTOWvC77XocfbeGfp02QhIpuM4JVFAaltOlRFXftqJ8SS8hYudiHEICuJVwP7jpB/U6M
qyJGAwFW9IQlV3fKfIxuQX4xx+jHbOasJIqFkivAmwy/w0k+A4ijECvnn/WUyV4dwEnSNLxrBOrz
jp+NX1XFDjwryEUYBLe0X+WbocxCMFqScq+LAEt9I8Psq1GO3FX4WeXQwzL0QEJGBxfu3eIU3IEf
0vHFHJ2mH4UVYPox9FdmNsyOIgRI+nXKfFkZvaM7ecZrHpx7tRXKibu2Kyu69tv7SS8pwRPBRwbY
uKojYKDT7mzVuQaQWM02JBMcX1bekkgat4GuvLUSXpxZ9TB1sHtlv34OsAinB7q6sB4wqUWz4KhE
w2BXpZ6pipuGihi2Tq1ICKLXIV7DEUf9nReVT3nWoCGW7cM6yeV73fBhG9K9RpOxK9KYCI5ea2zf
1PV1b6VL5d2hwzHZBj0KpWiEhJYbLOqd1nlIa4ha4LOtMNh8Rc/1mRTifERjsMANt9U4b/V0UiDp
ZxIE1pT+yHnERhpg65BFozdk2SsmMqDiQpRsVrrrKRktSis8FDMs4DoCvUhKKIDNux4tzxYwM4iR
afASPyP6EJPemQaKgSk+Z/sSJmMxgkDB3pKooFUatw9QJUwiMYCYlXaDJyIgT9CksmiesWR55niv
0NoeNawCNw0z4zxaR82XH6Mkf1wwsUpmWttu6kivhcdY7VnrRvnqx8lLUwsbbhtzx8eSV4gpPEpy
u0JngTpApLLWtfmmn44zMyuRLYictBklCPqSwS2SelrJoTZt/SFMgYHsrBntYGn+CEOj2VXwFrwx
mEUKxVK0EYAXI4K3nhqR3VSi+YU9tFbpzb2IQ4aFW4VRp44udGRgEpEdEHhB0iiHqiVaiBPYDUoY
vFAVJBs1S24XVWAQBX/X1sFFV9JbhMm9LbGHtCNN0/HbGNnNDJ03t0V2qkXfedThmu47Jrgh9CgL
7wqDED6Gm7zu2nTZvgzfrEGNa2SjAx5I80Irv5NUcEsRuatRxSoviJMQa7d4yQvJb0yhbGMTTeSq
YPhEyE1EPb8ZYmlcTOsxjpVHqWjkQzlARQKs4hKY59uGtIAuWA+0f9xTSgedOvqXLGfVm86dyuIg
QnkmUWW6UqbesGWF8CjT9j43FaSchKC2OyhTGeMGY6HKT7RdgwyR4nCg77Kc6EEoN7T2W15RaaAz
xfwN/8hsm44944lAJFLMB2vu6lXXCwnUdNJaXhfh3qQbgrqCa/zSqGhLymI+KRnSXYzDygERM3uu
xiZn5ImNfAuCTtvEbev6Y49JfTAbWGwwVTRB6VWNhO+QgFGVIrvog5kwgdUnZrPxA4ttfG9sc1U9
DY3QUNWt8i2LlngSkv6buWljZH16LCJ53cbYCg4WJjoMLvajZFvraFgJkkzpv8qMfasrzhRWCvj4
4CES09rlhocT2miKq4nDUydKZ2h1Ivzj+MvU8c5ogH7UqkA4HBAvo1Fa0WC3SozZo4dx3DD2nyNr
9lgOypVhLLvYmr4+VffgZUJPDpbdkgoIMuli36lD4yq1cQgVnXho8BE6FP6c26I2ZmtA17cMfQjk
DtwDDXWBLwwegQG1T6IYHWsG/D4LZne5hJFtja6EjNQWAdxulOgi0YatAZUEvQeQjcDQUQpMpeus
BFAqhscuGjy1jKgGlZblTVG0LeJosHXas0u1fsks9QlW0tnvmvYUD0sWEYkAKtSIZAd7Jbkf1+Qp
Wtv334O2klaZaApu0JO6NtXhUytgeEf5sfXVCZy4cNF16Q6F6YgoB7vOWji1Lf4tc8MWbeR274ZB
conVNaDv3Hp6UX/EYU+q0Hxt8goHmdpLA0B/hIYDyqhM7egq7R8HjSRgm49U4JuVmqkPE0Z5cefX
Tguerg3Ec94O6EMm60VATmGLRelvCv+C7B14uVLVblyrbq1lRIjWSRQt05OV5BQN9W5o+4M+s3Lh
82urkmi6ecyqneAV7fZsvT3wPYdZIZ+X+1nuij4LTW7Ebg6Hyk0xc0Qiar3WHfar026StfvEGI9W
Fa+tQT0biF3suTHAGSa4v+OeWPnQf7UQeaEgLnf3/RwlT/SFy7NwKrBux9b8ueyYYwf1QIZ23yhh
e8Cc9hiX/TZLemxkReGr4S6RtOLQFCYHC0wg1Za0rUh3BxsM1tF3sd4Y2Mmxi2xtxTcv+CHdy5P2
xKTMhnvSsFtIrp3Idcml+TAhhHVzY+L0yFcwtLTe+0Drw1sgW49Jar3JTbsdGvMk1sOVGs11NufR
oV9Mnfmowjzm6X0ZGuneECIgu03gpZP/pcvymuyab7cVvU6aX3NHt2xFNQ1hDF2KjZJOXpSR0zPT
iFStXLxIEGhBjiPwKun+dTXTmVKROyI4gRvkah/jqHzqS+OxnpBTChYpNT8o6j101jfJtFBpFR+D
SvNjkPeHoVVGHJPUC8Uf3DRb1mpdjq/6SGnR1F59Ta33jWgJSHbOOjnVoip2c0Yycc58Au+BfZcv
V0cYipwySZe2UUhcGkWqrRmvY9FC38KgxFaDDLnaoD73qqzvunK6sTQaXttDo5w0+dAWOFL5rMT6
dxVZt67tezfXSfQWiu4VZrcW06RjOjSoCkT9qhaKvZxiupgp4QSHtYBOTKmCrDMUvwz3uektMuPG
FfX8LbbyjdnJnyW2lu5I7jLUM5I9LO5T9C20FUovE2PTtr9jDwQeTQIi2lFLSernYSML6XZhjNiw
6AXct2vcnBu0P62/RiKZnJRznrXJuswKC215+NGyN16zg0TWo2xMkJBxAwWMi/wQDFDIBKHJd6UU
sH3To8MsPNEDegRyYW2UZElnGBriIlYnucbgJW17YzOYJA1S8MNKmz8BNMNXadRxU9+ooqSdOykk
jqH/ZvDFi4JahlL6sKap9Gpyr3u1OLBkIu/y40ve0ytSRtKwJHuhIFD6ENRaXVX01pAaFe8WOawr
RQhn6KujPgBO70c59bfC7h/Klf8oFv8PCsrH6LMGVv7d/lxRpuj4j/f9/6nsrIjW0ov655Xne6C2
fzm+v9ft7Q/16t9e+FvtWVd+ESWReZctHK24/yg883tJ1YylggzMX5YWnMlvhWfJ/AWxpKQvHgCm
JmuLDv23wvPykKhJlkVhVjEUkS6V/0bhmZf8QVShaaZOiVslFKSYrVDI/qnK64cA+dWpVxCbfkRq
hqyUioef2C+a+UiSzZalVzHsVmDKvKbGRd0QVxOwepyiKVb4TlMAje3Psn+fkSrz01sWoGkEUVSA
KNCoHUffhUz7DiG4kdgi82WIKWU/qF6tYhvKZBposVs341rKHmujI5+HbG1CDqhpbloUdoUBb8S7
v9fGvOrF2zRuLdI3hU1uM70kwakb3FyZXWIve8JCTy6RetKJjRWJnNMESIAYtZEDzXrTCJZTtZq9
WK1OFawGNisQFpNQZzG8RZQbQsq7lL5AC9i1IdmZ4Tsms4n4nIY3Wc9tC7CLiadJi2hr7q295eMD
OF0b/2rC6J8ikWQbUNp61D6iXnpqUg3jF4sQ/1Oam35TtFiQxarKtsjCAn6xtPWlEd9yqcNuAZVn
KL6KokI4CKXf5uIz/8sXC9UJc4Vdlrcqe9S7s8YylATahoIgVVrfiapkN+sSU6HmKNITXuMzO0N6
7Qr9A1WYg4mMMwyyreoPFhsVDSo3YXoZPDf6dcBeYvmlId5wbCKZCysemz6RjAquO04+67YBL2iC
shrFt7Jnx5etLcHf1NK8qtrbBIXPwk5YwUdICjexkuJDvjXbXT1Cr28YHGnkCMMHtmlwwytbTTKn
15/z9Lk0z7ix7VASu74y2aMANzW75ZpOlSdzNCvZTS0KjtBuCkwSZybZXnL6pHYyIv0h8+Sev1YT
KQhwtj4bfnmEF9x7VXrB/8UV25Yl4dh01YaSo6Nm6coqHqf5I+JMVKWb0jHD9i4az0rIVTOIj9Jh
UzfPYrRTc6Q8VIHwP3RGEush7nB5EdE/q6+msFm1eDfJw7zvxtuMwQDhl+Ntc7Zk4LICqP2Bcs2L
57i6RZV6gIDM2W+eo/zWBrf/izPzn87f/w8qgrSlqe5fTMzvy8xsMzGHN6ac6feqoB8v/fvULP9i
mKiCRAkGmYXMBYHPb7IgXf7FknVNW6ZgWf3j7Gz8ggMw1Q+dfLKs8Oh/zs7GL6YhGhSyRBEOPFyg
/87sLP3UUPfr7GxJyzcT0SwpP/cjDThnhHiCyO5LYZ+Ob28PD1f7fFifttcHw0aia6du48z2NrBP
hf1x3b6dZvs628fI3nqv64eHE9uM9fpwvp4LnvZwHe3reb3jf6RH+PHGY6833zW8ctPuhlV8N3ps
L9fItVflWtjidnAKPbwy7E3kDrbmft3vni6H58Pu/ulpc38PAMm+bJ5i53Lf2e4L9kX22/K7r8x+
whbM/j5+be4vm8390/7yb9R5rHj/ZOX63blRf9K7KlmLpWYfKu6eVcLev/Tu5KCX5o/GqRF3Ly/7
r+PLl/tyfDvt32Snsbfn69vLaRXYH6trah/unN3dK7wOB1K4/Xnbtu7xer5uI/v0crxc3JfterRP
14fbObdf73L72XCu24fKfrDXn5X99rLP7A/7KjovT4q9n+3Au50xcbGRoNjr85kaln0+n2/X7cfp
uk7t0VkfHkV7xz/3l+Ur7i+ebj9X7mfgfH/v9y/fpX33atrvksPuxHnc7UP7/v4rsfdPnNrL190d
+SR7sC+m13GIT8HK3lygedtf+8u/a1A1GMC/U1r+NuxkdOrmon0zxJ8UpeosjoKUW7J7LGzLfnt7
+3L5Fpd75/trHztPmX3kvz2XFeEMIcL65e2pc0Tn+Da7EQvz9cV9eaEaZpfbwdPs72V8bL4zRkhi
c+yMjrcj/oGchI1r2QzZ5QIktu88Xb5TZ388UYC1HwLbJq9qM4gF++EWrgTnbJ+3D9frdX1jBFvO
mhXGvl4j526n29fP0T7rrmpHW/wrHDomHBYAh9yuGzz03uhMq9rLtqKbXkePxdSu7cfH3eXyHbib
Ly7mfrC5xocDv/bt9383WDVtiaN+p/D7EWdZwC110ZINQ/25RdYQZpQ9yymV15hi2MGKyrqzX0Zq
YSur3pYdREr2i3GobNjPrmE/nbZb1kuG9Oz27tvHw/p8WtVbi5uec7bfvxGjYTBgJ9zYJ9VZB/yd
a1XZ28S5fpxOD9mOueBKJLPhVL5pNlPIkVni8jjY95fLiYHM+0T2h+WMl8BmYHP1nvZ3j85kfxVc
dNl52btvb0w819mZncOW97pdub+f9txCR8V+eQvsZvVJ4syl05Q/lXNq7Mn7OOlOtRwMlngMAlw4
HdH7CGyPzadzFhzDMe27A9MUXV4/DvZ640Lxk8wYyrkNW16nOV8KD0sraWXxf5Rx9rwaPPpjvIS3
lJ1rtPsoOJMvGMjaljvZyGOc2OZiFpwiiQPiPX9849F9Kp2vyxvz48vTC651q5flErwNnr7m/nIV
m54Mp/G+SeFwEk+EPw5pGz7li9vrtbbvvy9PA++/hJ2FvTc9aJCOYvNB+8m+dDanKrK/4FU6T81u
ubefHr+Cleh8Pb3Izunt67Kr7RcyeW5lx27szty/kTttcILhnVrXch/J6tqV167E3RsnChIUw16w
G4fqIxf2pDBMNA4SyhifCzPMXrUuHR1Oypk/39KVskl2J9EROODXhsOf3RO9fJwlZQXs9IARrkdh
+jSusvfwjEK5fCjuuHceKLzxpNC5wblek9pzl4sJTGxjbidH441As7v+QdyqfPNwOdvGcsBMuM72
Y7kS4vrrMnJEt+2HwAgIvNEmF+xIzvv64aNant55FOndB8Ez3ef6WDrP8eohdR/W+V48D+fSfoVu
5xxa+zNyvHCFq8pKXPXOs35q7WemEq7Hbe1zmM/X5U5gauCLuOzcvd5T7ZvgPCwn9Jkv2m8+Ladw
Vh/XwxpLIMd3zzeCTfuq2ofM2S4r4xpVgLu7oy7BHbdcS8b56no4MDkLznttv+8+M+fdI9N9Sd1b
4ygb3+33yfozcW4YPfL00zKmXnzH9773F8ZSeBKcfhO653zjb5ev/5g7X76Dx7uzY2XhpZ/dqnFL
DsvgSj7faPXjHa7w5teXmHt+8igZc8661fpjcJ6+DG5De7RDlo+Kl3Fmzz2zWcffN5d7L7dV+9za
A++GgMhdh+6VkhMjfXt4xUeEty6c63mZF04Puv16OlXMkudr46QcseCsTsyq9R6LeTewlWvoslZZ
HO9D4YQr02Wjxm8SXoKdL6fkmeISh2066p3JRM7uzBmYtuqVwPTF8H85ra/n8+fb8QFVrae7h95+
bpmZOUrNpfmOYUtzgNMtEx2LxvXarG7MTiMT+7pyH5iXOBXX9fp8t7vbHe68V5x4XK4HSq3DtBKO
y0yB05I3rXb+3WC/63bjfjYrdKvH9Ns86W7C9yu4S96OTEnrBwZ9636cVbf18AOy7x6nlX7qHY3T
5qV81nI4p55D56gYGemPP7l9ervOd8YR2Pz2PeT4lu+8v5SO80wVxFn3P153/XgzuTX8Tem98iyf
ZdgzWGMCxq68bVYRX51Nk7s+mzZTaMhyeR+4SLBYxnev6+d5/azbn4fcJprIueC9c/hO7K/77y9a
yPjzVTqKN7jWmgbVlW8/z87d8863ZfuxtLcSC+GyZN2V9mFZvG4mMULgnEP3gC6MB+55l9hhvsLw
YfdurcEJOvd3fGK4f089OGROZz993TP3X2J7CTO+nW/u1eVM9PbteX2/XFfWQBfdCCd9cMGq2CQ3
HRTfTrCs/sxYPAWtk/3Ev5O9Z7mYnJr5mCQcU98SnBhu5H5NzvGBCXXNHYCc030r3ZfGY3ZchsDg
VJuOUxJvl5FRbpO7dtseWMoGvmHgHND/Mq5nL7ZDz2T8sMbtn5h76TL1sEjhdC7rzHLNWWu+Apc7
cZlvX46pw53DgkFA9CSzZkqr0/4p4Qt9Dczsvavvltkx2TBVT94LEtdV75IV3qJxOAw7437YFZv/
Q9h5LauOLOv6Xc49EXhzq1LJG2QAoRsCxsB7b55+f8nsiN1n7Y7V00+Qyqb5Mysz64hkJ+4UpeYk
K8PpGAWbCMrbqWKWgoSGw4QW+fmmAz8D1gD87kbGuZ2ZLW6m32WRw2Jpse+ssyzVhrX7HWodeTDO
0/CZT8XyT8XNOqiAmmNGRweRtzTR8Ek2Gng7nvchnIQBrOyu4tJD+hN8C7PJ+so6IWEgMDVAFI91
4P36O8UmHWzPHq0M/5fz7bjpt31179/dir3uv82qBdVxfmbUkMxgfPz2SFhDI5H6EZmyxlSIC3zn
jccB0gC4BCfy+fihxw21YDYJqMHD94PgEXz6dk9fIq8aF8XLXrYxpnszWxlRtjjYS+tpVI2BRq/D
hdON4ftDB6pDzy1Ik1Y0HPzssGQg3IRuo4mhtzz6I+KN0dBM0LejqG4RvGkRf0ePd5ORTIzoGcAZ
NZq4ujQMZWtg9U5ng0HUpVsIGJODNXzynYz8y1uJWrNEpOW6iV/43uB3gZJWUQbZJAc1nrLqEDVM
2IVrBie1IE4t7GUQLtBrZzvORoEOpoDFf82r+lYR/T/IkNP8XruH67dbwwb9e57F4ci1b5zBYOP5
RViA0ko3jUv+6QPtk+TXd36HUF/BR2XHCBG7wLwvkuNrcwjimyHV3XmausjdNHcx8YKRMRXBaqfz
FCbvG3aAeA3SL3qWzzH8xGh0MSmtfC4ieBQFQWqPArEaaYYXFNsJKWbZgjtjoQ4nWyDKRLDxh+NN
xbRbgI0WSTJRiQOWTv7f/xrtf/md/56EgrPzn1Dz39ZGDJW/5aBsV5Vd40rKhDksyjBhbfKQcSRD
vyjXhlVkyS/jS7CeiqKM+QMFDcrF8hMS8FHW7iyXpQplJRM/83nULxIvGmC80GSZswpuyfslBBDu
ETc+qjNeJH7IwspypSxGieEX5yUdFLITYVmwCyWvCzyGDUHjYOE87aNefHbMpzHMXyx2RixdsDd2
WhRxnudoTHaGnfhjyrjSxcuwv+jaDuzUzqXHfprPXLYFZdjndzCnX37Frh3MaYEvoijSozwu83hW
hv5vWUrj0leeYn7G8zFtMf/v+OmPd7D8gwAioNlAjyM91VHkDWhHDYS94ZUswcBjkkk28HQ0jVQ0
jjz+NfAghYQtRoQl/tAfQ01RlgxwJ6SBcH/Gx6yxwzuQUh8yCnhmzNtZVviLZEo3G2OB0MyyzNkY
dOoNFuzdYog2QTqwYGK7Ix+HYxkWD0SBbY+1hlShZwRGNA40Lw/LxMt8wPN/pzViu/7R6m0Se4jH
Bxd+/T8Y8fjstak5Va+bvtiDGKolG4lzIYzZaqiL+QuhQDO/QLEkGQo9/NmWEFpgCj77LYQhJMSG
8Fc542+/wPrIY8jLzzLWjTaLBOKB9HKaFqr7alWak68wl5QQlhiEfFli4TAebGcG5SfD5Bf6h1h5
kr/kHdqVhcOnwGLyEUXo5K8hFD/kRVnYksfLEtYp48RTuCD8sodIAbmxvmlalmxeIm3FjPxo/DrT
jB12YLRYXo15mmchYn640NtQRFKJ+CgWrApz4VV/WII3jVkOs8joICO+Ep6EV/kKPoRvhZF9Ux7k
GeHckkWKpd8UQ5YZF3ApixxjS5YhT4U8FKIPgYgDxbLTMq8wXCjeol+Gax0NBCEMnZfYsbKIzIIW
GQkLRfthDvcmITyMmZvHPP+VtEyefs6MLp/BPsyfnZctTODeEsaSAcSxbDK2Mq3TLIPhhVk4w4KM
Z3RDk8x/VsYhLaXfifEerwiV4O3xHP70Mshai+fnSxLCrLRFd7RNq+4MX5WMmC9g97ykdZjWpjuW
hGGJJy+PfTORdXf5T/z9LSTCNP/8gpzYcqSTUB6ygIfwIMQiTuaBPTYCewQvxRhCMzxcEA27i5pZ
Gsh9JIIYmgWTcZEaImAgjJ/UlTEh++Jwng7S6G04gYdQ6iMZvyKLx0bweaA1yDSgF00vmj+DdPQz
CrqGRu0jCvRoPA1wHAbjiG7SXHYN8TyHtcegAd5mfCJUAns2E9kIc8QzfjN9JoyYoUUgfopuevGT
OYmWQuDJgo29ASOO8u+w035kx4i7ERKQJmnU0yNkYhBtDfDNuB8Exognx0LeUQBHohflwXE01Yis
QEhN/gCoexlacyQylLXb4ddDJjHLvizOyEalHgy7dG0miKBDEHriGkUw04DnyVShMP5gpClTnTOH
lCkiznkZK0CknMg5xijPwY9xyuKN6O8vxxtLwcv0ho6WMXl6Ok5daIZxRKiCfjDWyS9q2JuCjSLs
A4aNxZIGDI1t8diWSD5ijcY2Qv9kQIWLqK8ZMO2Jfvc8GSjd4C0xUmS2aINk4UTjEYOy8XwG8low
R8ExbmTxeEzHI7aaNWM16APvpSzNOBqgYF7YVcj/KPNwPQfsg56yCbAGLM2uyYrw5CJjQGwH1COb
hMzPEmHeDE/n1BtP+XgAy3vedDrwFqh9CCgaT73EwZ2C8zlxWPZRMGAD6XywQDpgwU9FVWHwwHIL
YEo0JThD4U6lUbQYEnGAnzWIWAJ+DHQa5O6cpWQhQH4LB8UT2NBVDH0jcLxgwEesGP1lQ5adhhxB
RTyPLgImCG977Bnk54CQpAf5sUBVIT9lUuxNRlMI3Swx/cIpgC1wvSWyDoZjwguzGPpl5mkEaZJF
HlJSlG0WjWkOHIic5GVHFJKHBvER1ghxEa5D749GRv2ItGU4MrKkiJOMnhC+olr5EM8tH+Yh3Q3R
amDuKJLn/02Hcvr8D27Obo3jilajxSU74rT/G2AjALj3vNZr6FCck8AoFIOAIdHurN5XjhY4hUTO
xPWvl/CLodBFaDY07Fdys35foCVaQDhcVC6ykNkg/uAR+V3mAq6s0i/jQIsW/fP5H2AmAhuxKUJY
+vz2XEq3/P5L6CLrq0o+Qbv+eVSQHOIQiC3+t+Ktyq8qEPUc8j9T1DBarkAHOwt2mi0r/TBxGCwr
zLZ7byNzwCayPzzFx+AFGWqRLGS7wJgLlXm864suRUIj3kv2kwGiqgq2L0HaAkpz9i9j/75qRGw/
8IX8wc4teNlCn8qiyLNoHvgqRgt/F0vkJcOVcQ6xJFHJ/BuoIrDBWUBZMlvaghD4G+oArEJq8Ata
ylmgnGXVmCSLzaHNV/WCt34FWdCmL4TEstC04AUG/FVxIP8vO6CoylgEFscsX+yMZhK15oYmZCnY
TxTiAFJEA7MrkL8AYjAvg9mzesgdRyDBF43wHY3Ir3CYOCh9+S/z+xL7V3cx8TyNZ3zlyucxZzc5
51r4goAp9g+mLBqaZQK+YT2JBQC0Y8mYOx1+Fza3xwKA0CR5jnRizziMYczIqHwozYvwDeaCxQHN
Ap4R5DYStm+7Iw2gkjXQfWkC/SBzCSIAOhhWY4X9hd7x+qDoIns8QpCiMvHSstgOAgyx52nEjShr
4I+MQgYPOaDf0XosWybHdP3AizALZXPKcAiQSfvypPAHclW4yXVHXv5n6p6HuUEnore+qhLX5xhp
DJFk8jciDf0wVoGW0aKtMqHnRTZQDJ13sCEBUq7LS6IIM2dsuzE+OoepJmgUjAcWLKZ/G9kI4SBc
BUMwnrBguRGeqGJ2BAgDmPjuxlx0/hdd8T2foGtslGM09pIInYJoZxhRNLYRxV9ihdLRomPBNnP0
hKgQxx55iPsMTYeYw73g5oCN7wwG6ABQgBgJoofsjzNH+WHhjOeAIawwARBjFMJiELFb4Ag+EYSL
nmP/RugwjaHD63IIhMAXYCa/cJdh4YiykG+1m7t9FEswT0cjgc1YQExmxEtAHdnwhf+LX9dPUF0M
idcEHUkLbyOCHLSgHTZdVs3DWkInTT0OnsZ93HCu7Ohs9kVGsrdgVTHuV0oWDGyJIY+rEpwrmF4+
Yxqzo2KBZbPPhrhTxRMgVj+63mOPBEgwC3ZBUBOoaKrZHM6HwSL9EefCfVvfRF3L8uhF9pvgKB1B
b8bX/cN6QKt6AP1BudkA5YQqRqB4+JFQ/+yC/GISrAZIgTY0Tp7xWPgpFQcSpAFoZMpjOIT5YZDH
8KgQBfhnnCE0IT+IbBpNPWcwZqmmQINplGWC0RYYRr8OTX4R1RT1TksM2gY20Cj7h1MTqsxwhWUc
XCV+Fc8TzUEogIeBmKADdhPZQyeyoUUDe30MPBmrqbcRf/1ikR1wZv1CHCKhFvgzfmGGBX6X4l80
ZKMtp9L/x9vTbXYa7Va1R6Lbf3g0OHF9Vk/VKgoSmRSWMxccGYnPDS5GVeIjQM6JHGCXRIUgvMQu
gAv4VIShAEJ0BxA5RwQji9EBSCfsG3FvyAQRhyw1DeJAQo8SCwChgCCFL5BKNo4H1KdIc7EnkYmg
Cv5TFNa3B4w65B96V2RZINCQcAOQPc59aQNGAtbJqPH/oBqSCDnDo6mtBa6gF5AqfMA3v0NgrY2k
k+6hXjcAYYEX8SuwofAm3kthqgiZIjCKTqYa/gSQ2yIgQWewjUgBaVoscowvtCmgEFJMhBQBZtIn
dk/CbME6otCG6JISJKXkDd8nBsHzEt8ZOv+ym+3WP8Od/93N/yhNtFo/V9/qS2aBTcNKsaTZUHQ1
5/mYYmgweJPVAKyIGSWoADcZ8ADAJ5sNG4sKZ89nKOo4ngN25B1IQ8QrHj2WWnjza5/gE02/PiVR
4LxrMlWaLHwwCxqANSgR3H8pL97OvyoF8oEWIIg5PkJxM+1VOkcc5IylAD7lLiqzLHBAwzYgfy/C
zV0CWQA1+Bq+P8Ji5qKicrecWQRN8Q+R9MwNk/iLP77SSE5wcErZfIsByrT/gAGmICpMy6aDJNgy
cDnbL4KbeAu7D0XnbqD5C/cU5o1Q+ZeihNK/4hzLAtFJQ4hYwDYSlX8KgeIkRmeJ6pFfiLM+/rIv
uX69SIhkNByoI8iQy3iFBbbgF/Y4CPHxXaIIGRpKSkdqMYb5QUz4sX5BcoL+2UPO3ERyYdjCCSze
n5/io8ONhwGLUAXC8CgtwSeACZQSoSVRZkeAKpX4C4Ys+iNbIPZNJcg8HALoFwivohh4jATLQmiG
IxqgG84VgT8AKzwG2EQOvnAD5BbexUBEIwADfyFq1hHWiDiI5IeMHBIorWIRZT3iMzBlvj8wDIUz
+A0CJFoH76SsAY+LRRDHpoACRvI1Xf4l7KHxD1EP7Wqt1qK0Uq9KdJPEV/3dHHhTc/jeJIRKYnTw
1Qiz+vAK1O3mYGNIFR2a5qBZRE/JCsI0BW4mSKGuQjBogVeGz+EICJtvoFecUGCMFHszSm0YCFQh
HjqaiFPxcSMhg0D+i29HmMDm8zQdEb8w74tznA6EuFB/NmNAoMCeuBihFDyn4icIEoQUXMfSLzwI
MgK7oXCwgjHzoLw+3g1ol76ECsXoherHWqAJ8hBEhGHITKE2QLX4q/7wve9JJ8AChBHqH6grG4cu
FYMyiPwMOegn6veLqv0F6yQ8Dmotkgg7I/O++5WwDCK3fd/xF0QWBLAosyiwMVF4QsGL/27Udf4h
RJhNbPW6DW6aq8k5xf+/ia3H5dQlPZ0DCkQOKgUrEp4XGM0fFWA3fjLsij8/weU4B0XMIZrEnyws
JIaRWDn8+mNGDEUQyokYlsPia0Z/ZTgCSVxq/Ps3E+KkFabPe/wuwJNhzAnvsMB4wFRD6vGMKRYe
8xd5KsrQF7nlOV//qDhRwzcBRfKEiFsfzz+wK3J8WOSrWHPaKkKgOOehzKEoxPEXloxJhDQzEI8l
noY/m7YYJoQ28T3uxK/JORPRKppZKFhoR0M+goOEgL4Wq+wNO4YiCjmTdO15HuYzeUmUJGocWcrr
iG1hyy/6gCF/mQlqW9R+PGOt5QnEmwagg7Ui3qNTSA8nlMg3pNgM6hfbCzMCu0HaF4tZXLl/TERM
xi+6BFjQJp5Oponng7dhFzBtigdUhiQffHU16uIrzIXIkX0Q+fcH7YuhRes4bURXsRBi8YmEB6eD
2FjfQAOemA2QIMV70l+yWYIo5DGAw1d+i/a3CbDjXbiTPgHd8qp0NhZ8BzT4+oVwH+FEkkMQsDTj
g+1w5Wnx+fDk9OvP+zHwMuEVF/8H8hpcIegQqcsURtgt4otDVX0dk2P2X+PighTAGjwE5+gRHjs4
+JcRCFTdoARZaZw9/MkTjuBRQIe4oxglh0ewLCLeQ5f/d25rdv5ZZna5pqbW6HRrnc5/yMxPa7fa
HnawG4FTNmn2nHZzmGwkdeX33JZRySpFeok7DgW3zH0kJ+m1/K0348doGz2ya3jX16SpztRE0WdC
GZac0qO6V/ah+Jg144WaIKjH2HsVgo+qUQX/78asWW97o5zSstZh2eonvTH53RbluNjB+6CtaoRf
UXmOsBGupzVqHJ1f7a1DxSGCe/Z6zlV2+mJ+GPHG83HrhG3a/Fin/B0d9upKNBURbaOatQlq+TU8
emRG7TjI3um2rvq7wYYx78yKBLNyYn5xqT6kl5rivdba71iMmroSJC/vNXdn1Klx+xztKDm3qMVn
CuiMSREkSGHwIBKYwAJV60cPddMHPUlb5nN09F/m05bwhXGd8/OzUzWaYd2jUAzhaE1rT5jDR2/j
A1GuKxvLgd9to6ays0+SACf6DoEk6avcEwmRHa1dQkyEXSWc5U6EAtGP86OzC9odY+Vxp/dsp052
b9yxqeBlbDSJvjQaMRIuLx5UKnS5TLnpmY6JoTkbHZeINnxQhJ+bE3aqyiq+/M/aWBOA5PH33mkZ
b6fDpt9calQY/kGVS4fLAWdNIgWOMRUnjB0FMVSy89YWp2fOtbw556jFqjXMvbdVMSFKzyHFzobv
8BVQydh5Ry/3RGvHNaEUW92Jj299+XkujVXT2CV350aIxxHyMKvGycwoF29Wna3Vc7tq0UyIjifq
rDw6T6/nbLxNSOBGuD8bVxrfOz3SCNZGd0gttGrYcG7DtkUZPPOZvoeEl5EuZVaHq5Pxon6K2vQp
2UGkRn1q7fUeANqwU3JQAqrKPIg4Jhj5YlQpuHyzOzv1amqqilwu7uEUQjjHt3FvGVtWmwW1zv6u
fBJoZpE7Gldyait3WdLkQ+2NOYmx/kvf7LXFKsFGqznl4+2mQwHoKREMSb1qLOOHRbwW8YY9zvar
6dIHdJ4/xDgRicjKr+xG3E3ZjPPiZTa9hls7GZXfw4u4A2qouG2CsC5sLOn049NgzRnAsd8sXlHb
ImvxHB/sY1Yxb/Y+a6mLPYmaJSRi7gaPwdK6U5Yjud1N6rL4y6xOMopbyR+Q7EY3R9WgGhzU3jyu
jLCrdt6B8JlnRXPFMvvTc07CZqegqZrepahZXSgIRkHIX6znjuilum5zKrUmJidpxG/CLzs942ZV
4Emywc17NDHLLkx9I07Op8YpjBtvdbE0CWT8BkrBsgQyN3yhuw+xKi0zPodXWi/Xuunt/bjtbr0z
TNAyalTmJ9zmvjgP295VUeoHKO49/LOSflcmvG4s7SexZRNYvEK4UUW3FRE4ObcVuGC4g1nL97rl
EI9FqOfLJWEF3v+homri7BArT6LX9nbV2+q7Is6MsE0qZRizht+wuqx/z7ZhG2Jy6Ehd7aP6WG3F
XF3EXf5SMUXG3IO5cd/a/z2rbbDUl6xl7JABMcGGyC/8EGsVUwHBnti1/FyerHO0GS81H70JfbsE
e+s4Iu5wP5gR27Q1TiD2jrkjjPdqnII79WEIYr3aHwTVUlMHzpMwwIe3s7iItm6vy6uH9LXijkn9
SjiOytfmXl8NbIza+J6eXIri6b23V6fRfhBefX8XX3zulyMJ5j2s/RD+OmqsjfveXNa9OrlJ8fKs
VvlmZXaT11U3j/3V25okiHu5Z5rITiJZPy6lmrgW6bzX7fKNdiC0jC/r3nuvJ0T26YYExTxsB4px
kFRs31pfHSJsCTTiqhoJSCRPyNl2TW4hPdXNCtFb5iv+/Jyn1ZDSj7rYDlv5VdfWRu/Tr1UsMhBP
ZudgbCZeA7K62Y2L7uQtSVU0D1Rkrxq9p4Ic11u1J3TNXGmKE73INR2Sam3UrWqVUdzsSYbUMbKb
9Tbq5mW4kSwC4rJrWvwzK70del0je5jDg/t2TrwBMWMVgbeypzq5iPYnTF4zC8D1ZLYgbng0FL1y
169+TSGH1dtcW29NYxeXq3T9QiJlES6DDfGC1OxFTNftxkrXKC1ofOx20QhDium8iJLeGelTPwn6
I9X0ZEEFgWhDMOjHqCwJm8XTauVLGOAQvKNjdFZ3uzFqOXsC1V6idYisbJoyGORkBRqNOypuvtTW
qxgH87rTLxeO7c6rg1v/41Cpxept1SuoU8S3ZsyrVlphZr+b/tqphk/828XBXTs1p2uGN7M+rQ5+
zogA7iGIqbJGsBSXF6hD3LHIXzLOdsU4xaQpgVw3VnW4e6h2QvwedRBVO6SEBOQbr+271bAnyUSC
+dbW3UFB2mmTbCpCqZOi7QlKmKgib1nO1pj55c7cDitImg0x6VR/CSbh0aqP/Ddd+08uWNA180l8
MHRopi9lHfK3t3S26Yew9JdGIal9REVQJjXxPvnGavmUUFUTu0v8dIVQrbPr1fTJ9rkUzOh6VOuz
CZUN6+p34bNfBAhzO49BbDgxfXpp7k3oCPE1sYczJKGxUjW2iMNx/s6PxBVscmrVqGM0BIMQmL0z
Jx5hcV3nYOS3341FzWrrQxg+9zPYXPMpQbnGzzJ84sEu19HE5sYFYmZvxCeadYJrl06+hd+v6uMi
PNJdf++d7aplrfoVslDq5J5wen2w+h+1J6QaiR9QLcMhxpfSp2hswkRr/N0LiqOaIc0CihhwFLZg
A6EWArL103nZ/h6r9+YWJ+in7MTu/ORcgnSryobx9Ga4IeyaKVkE6/jkXlWtiD/BWjc8t04cXQzF
9qy0+7MyjxE31vRdQmqf5tuKuSynPmyYdVfCIT/W0bsZ+TbaWGcwWfKBsvsRIMiZV4gs5ua+/n1Y
1SlwQNWc95CNPCrCCK0mF7MRNdzjBh6d22fCNrmp5B3214NdTJlVt06wN/H3y2D85DoNY7ru91Qn
IUVy3bdruu5/CDDcqqYxvdmbK92tXZI47cewd7Ee01W0za8uGXgQstTetTbT9p0SOWpPhY3F/ecw
bRAjexruYfWIMPDRDX3yUyFo+Q0qJEmzT8nd6c7wek8NdrC4Fjtrr9nVz/Sgn75XpwDgzjyTSDF+
V63DRDXHDRDD2rpufy7kReY9AjrTyXDTn4QQUjCxKdQDpq0YxItuKUjqNQls7S669jHdO6vxZdwe
1odkLwzWDkUJNiejM9omB7NSQ7CjiLu6YR6TNfXiDP+KXNk7R7IxKsZ8EyOa5pMxtzHDK1djG9Z/
yYedv1Q1XqI06xRcotIIUcnrOhG5N28TNeNDykW5DUIZEaZx3SHr31/HzXQDsXAlinXQ96DJ3SB5
1eGh6Wa47R9sLggbgonVY1hDjB7sfa5vC5JPP2qp9yVDLp9ms8Y1P/b95TXa3ovLXYBPBFlebO7Y
3MTQv9OxuP2ktaaEl6qjbNzqyUJiVRs26I2akxezJ9Do6Uwn+hUfh5PyOLqYt6CGnCSVM2zNrmeq
TJiTvEJ+pDoGHTh7Yjbj6STaFpPZISIzlLtjJhTtKRvRy+cij4ff0vvg/vM4K7VJ69yNWjcnPw/1
8tMJ2/waUvIhpxgQNNS0oq3ds5/OM0ezpdx/dNDnfG/ept27wWJWhpfRg8sqzOe43t8XZ9JrqVKx
Uee3vVsZx/B9VJ1Ze/7WNeyYhmq41Blt6sYPkcNkPXRg4xeSrD6feOiGZU9JwYGWdePhoGvvncPV
XKc9FNflaFR+9tEFQV/ciaHf6lOVQPscpBxXoh55dsTYZ2u9tVcWeWU7c+mvdS9akURAFHRF3/Qg
AOBTrCVtUdOwX04o8GuIEdRuGqzgPaRoR1DXG1Frjr9H7VYTaAl0hRRtq01W71eSj9dQVadpUdnE
YKnuxi7IppTnMVcWwbTOsX/MOv3lT2Pagx6iOhCfnIiHXx037A7StbsylhuTwjvokpVJqTPdQT8e
rc/TXE+MrrWbcjnH8ncT1ahNO2gHK+kYFRKcVVwBha11O9hEk+wYoO7VHTOz30EgZlv/PWQR9QNJ
RVITluN5PnEB9DZx9vYSJo4Os/rDIY37CATJKLuT3Ycr9QxbaO2DuY32esNx2IPSuMbDrdHtWzVR
pmfYCujDIeVHdbxRZWU2gJPt4ophu7M2fZgRdXFKT0YrIBPGQLOPyXQZd6zZ3uWCHP3w87Xzyqnp
pOZU4VTGGnnfJJqfvJdoV7cf+jLlQjj7Q3JDVA9I9ojrmATuBq4jqWFl/lyiji1JC++f07Duduyq
W7Vai6fzNudkkxPCRPGX6Gj203NAFnGTsojod9BWg0Lh1vNAWrnZGd7dR3hTt/Q5oSq0ppLWh8yb
n8rgMr1Ee7cG8ONSyq7J7S5R864OjYR89PYneg0ri13a2XtwQ1u/7173p7FxK0kzfu8UyfDbiwnX
U0O6RSL0xWkRiV9Upku72r9v9ONuda7GbZOdEIKzyYvbPq3r0z0q6tRxuVnDqtsds/s2rnrnXgLy
2dvGJHx63Ihq1rDXd3FP5dsEWudiSYB0m0UL0FlA9rOdUqKJTJ2PcXMewxeVCXXaxv7pkZSaHtEA
t7cxB5lcuDYq6daMqZw+jHqqhtjdcZEuOo4LEvp187P4qDZk+7aav8ew5pAWFbQNyoOYXAFyiiZA
l6pVNbvEunGKV3UoWoUuaPuV5LTY140GyAIgYlAo1CSLe9gjNuqmxqwduofqrOg1Kj7/nNrGJaXY
xo5Uuq2q3ozW0uv99sZNkjXCS9omL4ryug3KmxnPi/uumY2aV/25L83qyWj3nwS7H4x9uNXcNC72
BtdRxwx10FOGKzlZP1Pvan7Sp7VyqIGNkUtJQpZrt2je9cE/IQVq5PjrPXD5ZVMcrrqxu2iel906
OMaS9CN0L9W1ruoJuR+M5Un1rur+Mig0ci2XXO5NFSXEM8aRWSOvYdcvbmDCSnFBfoGJTuqpu0DB
h+m/Sdm4h4ffR3DVJxK97nZKFRR3q9NTtsrOql9gr6RkF8VkaaKma6OrmlB91tvhcLh8uemsKtzQ
Yl4jrG6DryWJFmZnq6/wGpAVE4hMEsTKzryxxnsSkNZIvptukXh2ZxuoC294E1ARtG41yf6qFneL
K7XVMqcm/Cc6LF7JhjSlp7OmlJjBFc6dWadJITr1GrWaLsSO32FrvgctqmtSIcXaTKxneDqBzihV
RyU9Axi6nsK74567tJBUFpa8SsKdWeCoQCh+sC32UROTDli41Ot07YDj3Y51ybchaUySiUUGot8K
ccPhZYOLqQmAlYosInoLVIiw00cP1WEcSy4bMARbimpPr2iBjkWCUi8k14qVJT8It9bVxi3ic+Au
r8T137UCi2MAPQxiT8gBtbbmYgIK5RZ1ycv5qPHOmB4BXdqDdu5uTx1ZdVhjZVLdQQUbsAFXaTFV
KpXN2ySiUW5cPXwLpePWjB+2Drtk1ulZe2ediNkCOrQkM3AFVn6SLgCaRKmUVOFEYNZBS8AxM83f
ANHt4KiwWrfabSDgamTdCZhvq6WH6RsDD60roHwLguS9WVMt1O9suPJ2NlWkVYOccriUn/dUVqXm
AKwv7plcLNJ8AO9mvnTwZ1XJoTnJQl3tin6rpHiRQLYkWWdjX1lKcB8sJUTVdZd64myYX7KjPUxw
g5LsYE2SsvTa00ebSQHJV/grrs4qedvFWq/tmn+ZNSIPQK0reqXKVfymCCxm+sXuOhQVZKg/+3Bp
Y/6uzkYGpnxggR5IfkHWL927OV0Hy/6aLbhCx5xGHxA7LcqzG62ETwNKARre2sY8I2+pYe+U1xOT
i3PbDYLwpOZPdmol6eZiVS+Dt/lTU2uSkXGDhEv18m7+y/sou0GQBPdu9VRrvvLJHSXdr+5sHIqm
Wa1hbXG1evbe/SQ1urwhdKhrlDz7JMcNKcSImI93AoepPX/8mVTN+93o7oNVs6yRPZSSJc3SHFi4
I76WtodWMbecUTuQdwwZph1nmSzf7M8qrpHBGQB62MKt0dS1ERCpMfLFQea+N0CVNuz+Qm7uVW9A
EXLV/vHmNRbzEN3UZ9hSy/GT+gG98R6v2Io4zbZR8bjPAy+QJOmePFRXuhueAKd7d23/7EiW/1ly
TyJl87hIkOwvlo25sWYAE9mKCeiCMmnpFSoorJLEORE24nwCV5Zil4ihh8PUSDlf/jnOSZoFS++M
/OGu4oIY4zBmE24+xopYXpsuabOUQ8VKIknRQZv4XffswccJN0VKVA1Gq4ElhWsr34dhc1zAA0be
7uPvmPU5Ud/qqmSh4TUsP85b7+K7uvl3GPo0o4Sacts4ulgk60EqN0GQLwNgx/RtHFdUg2bx8aPp
ffLENUVPKDlIGe3gjT4eGWk49e9WLDjNblkVJEawMqmK65zUuKLLjclLGwTDxgpBVCIj2Ip2cLK4
LXJvNJIBGOyHYpRGqrLgZ6kfqsZaPJw64mAFHuSLtT5ZP3mdVWxD5ogU/EzH6S6o8r4RY0hTcNPh
sKFixRj5iFNqXsJxIgIbFnzAcq80lgxp+7z7wn+AwcoRg/br6UfyqK42vFN0ST/vGblkhr/IDqUl
vH+6PGKsnW0yl40GebtHe203EaJbxb203oGjCjKIWQTcAioEtakYlwvBduwiLj2IkyrjRjwxg00S
NWm5J967nLspnE7IRSZ487ZkUbdVZRA3E2S3UXUxOBgo7hAWGtyuTriksSz9NtnYKzLBI5x3ilp0
6LmUqLE7LL3Fv/9AXBcIb1RgTJ0tkzJ0hBfb+SRnA+1GBGLlnIEbG4zoYo8eQJGPt7Xrec2+EyjD
Vb5w8EOdcQjX8xcisIs7N2iahGK/BS4itdzr+I5L5WAs3sa4Ub48qnIwuyazBoiwQBkW0g3vtXlT
J3XOoRRSTI/u4G4uKS9xD65B9vGWfbw4OByhF+Ah/yAbVDfNhn2tGwtuyw74Uq0SuDEBogUHezU/
BFuYhulNcMBQwjqDIOE3H8OW8guYSMa0gye4Trw8tfvsJkcydqWP6y05a9Y07gUUYVZhB/eLczGj
FbwyMRJcyB8H9za3c9vcIQAteRRbAO01vbu3H3GGMT6EsooklptPVCAG+fzqvkHbFaoXsBL4sXWD
tO4IRIVLvUa6f51agf7WwkHnLdU+e80/8+34HVBq+k5564ZJrWLqC3FX4oXO2gXlpT44OEirZ6+4
qzA8+R8C+u60x+0Q+AlX5pJTpQOEeDXT8iJq2cbauYyiJXKmBuh/C3BVPTWinAAnNOzwXs29AJnO
EgUUkYIWxwf26W1iuKifLOhiIS1NdA0/UXBvcpVJsEzauk5MIKdJFmhHdd6ohbXbSpvs4cTqmdNd
qGvl23QfotjcK7piAwmnqHSb6zfNF5vIPRFYU2+yxPF8QPxrbgxBRA7GPdjkDaEfyX7t8MXEIhOS
pGecyMS+7UHWE6pssLbIT8M56pd1cv2sujaq+D97OZW8De9GfRcyMuGSpOfscNDvVEg1JYTN2l2q
pjsBNXLe1CUnmdGYnD020x3qkSMDPHd36df7qaqlk+1c0lzVYppxeGY14AdOZap2zXKb6vXTM8+k
Fd/UDrSGJsCRYR2iFd6zlZudItyMDVIzMdlJ7SVRz6lZQ1yTWxiZYuFJD2F6PprYTYcBFjROVFvW
93+4O6/luLEk2v7K/AAU8Oa1AJRlORb9C4IUSXjv8fV3QTOKpii1OnQjJmLufehuNUWyYM7Jk5l7
597+sriyHJCBBhHNdb7Mzh3glTu4wzMbZc1K/SoxpQrqQwtRs3eivSP9c8aV5owsi4YUJN9Ei5pd
oM4r7z5bVIdga64TwIvB7tzGFjaUfEw1ywu2mQlqgvguBxqjqzza7iCsyBcWV4l9O/dAsbFiwdMo
eZdssB6wpPgiHRP7oK2M08PzBb3MTbSXV6SGpxln2qaOgEM8KCsVoHWRlsYmvQ8vwrped0tzNTxm
q9HeTZmts13IK95BCW/ekaLPSIsClDjDpU43cfPWkFeQpmPGtzgMHCGkJ0/0GLhziw087hrypKez
yaMNlxQtC+9prgR4C7ZHNbCz0AwjMrdOsu72frB4FYD7Ino4pbtNL2B7drxMqPxDu2TL009yQRx3
dJPt22of3LLLV+06cEdGukkkAEtWwZnpbUST+dzePWe8s/O6IsVjfKpenLNVtEdV7ZZYDkmJs5Iz
44g65PqVCnPh7Tr32SR+6IdsQ2a4VtyRrYk0OZ2OkLhJi/CBrbnQDx0xrdoThABNCZ/2eViK61cR
oQH0isg56o16P66q1QPjv7yR7k10ci6WpsiiZOYX+ZB9vgGyuOUOnbtx/QC+YO9Qm6Z7CCdUtC8C
fejR7c/T8mxc+SQzYHRcMHbqJ2lnETOPwUYlub0X4Z1hQbPrtyaz2wi6kR305Jsm0XPuG5LM7QXA
OgNRlAT1ll10VY8MjIv2eoY5hiWXOALVp7zcxpHIlU714q7cReiBzMoJs+qS9ph2y5ybRojS8dnj
LJsRbKzuaKWBWfQXGdMwjkzEC2jDY0Xl5DcQWmlThs6OltUmWp8O2QoEbxc7+mEkGiMtdIjm8FEs
9qQo+VoG6mRVpmx6xszXg32Z1YWiVQ92A8cgvJSud5gMVzUW+Bll+1ukaAfEiLSNVSyTrTksVcHu
G1c+0qRFomVXOh0CGnN5pC4eXcm6Amx15puK3LxaNWz76olN6uC5tEr2+irwbXY2/2Zbg/Cuk1uU
WxemTIZCp+CNkjy7u7lShjORkiDU93YFUjHmi4LCq7yLlsiZStdVQhWW39FCwsxK3l01+j5+RpZd
A0zOgWHuQvDQJCauwywlj3KaObLqlM+xi5WpTl7pxhRbEnFatTOm0h06UuCi2TWtYsbkeVnCsn8I
rumbAPFuRPQfhC3wEhdDK/VQHaS39sIQ2rhuYidBqeRbSREeoy2WOfpKvcfy3N6294kbO+a3eFKd
m3N6fAXiW/I68ETdwv8xgONjghwL47ZZwSITqdo9VrDI5maGH+oByJGKVle6RPBUo2O5zW8aG1Eo
6FYhmjHeHg0CcneEaFDO3yRrwsLVtr4PtmvB34bHZKXuwqVviy8HspX93R12Grwc4hotnGTbk8pJ
y+wKrHNjgFImGzQ9XgaIEiXCOSg9udmmWrKy1zzwhX7273TIAkijFG65qyWbgGJe9/kmIEIrzx6u
al8H1zqhKw26A9rkwi/ATWjhP/RMBAMO1kc/W9QvgnMrofnRA4tXmONBqSCQ3UouvgFHo1+AGra7
2o3yJR2axLentxRBGpBuJ1rBuTj2O/59Ma9TIstE1Itum9s5keEAYuDnyl8S027Vvbj2FhkCINsA
tQId/L5f38ZLg3hIq9AtAKJ7RJqEq+S2FRfZNtiqO4QFz7SViO4iuzQDlw+u2O4L6X2q6JG2gF8N
tWdEPpTsZ3SMw6O6Q4tyTZN5Zd6Hr+pVeixn6Y/JXeCPTdBRlnNknoUqYjZdeJJcCWqqdjS37bU1
Mxno3pE6Dy5fFQkr+kp7rN4C3tdbde6BH0nJHscd7u8guTcTPTanvJrucs7s6mydKJedGqGJ+cgT
TkQJ8MvVLcHz6pw6r7AbyFSzncDpr+8MOkEjayC7nTk4E4eSyPdvPNDCds2b4ey7BkaVneyAXIbw
KqzxIftKPiCQ8cxVyGJbOPUumE9/uAU6ScErsO62cS6eLazNs+cKDqB8+7Zrd7cEdBJ8DlwXUL2l
2BCOOQd1QjeGbM4pxX+Y7zZ/nu6GxWgiymdAuoeM+kno1JfqChvHBikBidHoh25Jy4vTIyOnwEd+
3fMyKBxXyi6jI5nsSKqoT/DDQJ2Ixs1+WFsHFZmXlk51QWs4tLVrGvhzHpEuKZrCJdC0gWIeiTDo
KtuNMDpzFi3WZWLfJws0JSyH+hE1tdc1NDly7d9zxyT95+GCH+/xE1NzRNlYVRPuEWoFVQq+ClDE
bOEgvXinyuQInklGogtwed/ue1gwc2OHuqy8Vm/n+ZBpHVJuSUgsEb5p3QPh8dUYAGtGQWi5reYk
dgVbFobeCh4uDHdUjxq6eAbP7I2WCSO95uI0Il191S4nW1gJW1rt5ql3aiJQs6ovqUM6z2ueA2YK
E4Dtusz2/do7eJzoV/eQvUhVeogJiKARsN8DtyUzkq+DPZIyAo/TgtR2i14MP8zu2aQkJOpSXqpL
cQHOScMZF29npHVDfJ15Wqmj2bcczg4tnjF3crxBj+mLef3t8f+RTPLfamj+oIF880t33v9BmU3Z
YJf8k8ym29bNcxO29UeVzW8/+ZfKJgqWpoEwJsLFiGyyNb+rbKKNLKKKhyYedoUqOpd/aSAbXzSs
dRVxHiZFksHkr75rIBtfVB3NYguZPeZMDUn6E5VNcyZU/jiSo6uWqKKzLOkY8CrzkMeHmVVU+YpU
HiXJESPjoPa6E/nKOWjpJ/jmJhxdtb2WhYJmS3vfeqjq+e1lUqlkp3xdRfjAglJLCTlTTaft3JGv
tOwWPXElv9zIFXVawcHpqasy1O0uC28Kub1uK1S9PBgh4mQP7XBldNnTODRL00huJH/XTkj5xhha
GZwVsfCm8+tC/mwl3fWUGkurCB1rxFoGIGCw0uWgQzyboFr2iTtiJqkK+Dl0wiXzkivfJEQXNTr0
MKsKxJaVfNUq/k4Rioep6fai3mzDVlh6qrQUfehz0XSbTdF7lNfbrNdvfV09dFPr6OF0JBdPFUqh
pNsKer1SDZIAuT/+tzbS3263/8m9hHP67/bSy/OPG4hv/76BlC+ypMoWQrSkuxLC4B83kIxmkG7I
iNGiJi7+sIGYMVNME2drXZMUnXX91wbS+YUaB6IiiZqqW3+ygdRfTEGhEypL4qxQa1nqJ8Zy49e5
mgZoWxrtQqn6l8mUT5XSXXtqvRWyxLG6Bw3HGhsjr62p4fyLaUKG6SSS1IGAp5t8VAL/oAj9qkni
dRC+qNl9hcC1WXESiNW1pVOYaQIMnSnaCpJ/lYzNVjLjdViEW1/UK0wbq2WMQUkkP4gCrfKx2eiR
eAyUeC0O1Yvl6QcxMFdFsgljba0q7TU7ZjZB6c1/5xn/hVPg/63FS8z++8VLs+45rBCvfvtm5z6b
r8sGP/F9/Zpf0DBmfkQ1DLTsUTL+a/2aX1QZhVkOB1lniUoIBnwXwZe/cFTg0GNoqiibCj/0ffnK
X0QZR3Y08MnjDO2PRJa/yfp8DP+6rihISGkml8gB9Xn1DoPc4m4FbTFv5Dtdb15HodvKk75Pau8m
qer32Iph1GjpV1lKXjK8QTSpu2BdTPVQg/IKlorH1pgsCyyCsMi7bgpRhbwMzmJCAv7wXH8hiYXt
/KfTisvlUESbWhe5auvbafbhtGp731M0I5Ww04kxoQlpRuAAYbedBacgCPd+em9lDf1l3CxzCVcS
DTwbuw3ScSlXsd7Goz2uzUWjCXTZtXFlejVtWrEF+bOmYyWXMlYctO7UQnC9JDqW8h45YM02vUl2
9Mwr0eZHnDI3oUhPkWWnEYZYsRw/17XvJAF4tTReJTXkOkN5EtXJXEgtDsk0P6TprhRavPo0E4gC
u7ylUNkl3kZOG6u5nbRvRD84zIoSL3UeZNCkOJAYMMB7ZXTNRnsy2gYmQi/fB5ZyM/VG4vp5fPJz
+n/YkqxjTAXsKqoHZwyq5SCU2sZPQJiDwVjXfE+sNMskxmuF4zJscnp1nbgQmh7yZK5eUjEo7QKK
hRdYrjpWV9OAWRzHLrqCCRFodpTUxegkSuJXQS5Oahs9YRbs9qWw7vWhgKSrg7YMuI3WCkZ809c2
8d/SFKQ87cHTKorXio72yIvlRI76hVWFdBJjij3xMSuj1o3h65rWZZz8c6GdfL9B8r4XcXWCRVbU
9VcZHyTXk4BIp6i6wkxr3Xv+MimVr6KWX8RgSjEw99/ilLZd1dIXFEvGsgiZthVvRpG+SacYN90Y
XHeTcdv3CvVg/55kGhMcXTwtB9pDQktHvo7hcKjJISg6x6pHKtCgA4CQMT+gRk56P7BjowSkxkbW
MQJqiT/PAX6dJv+QSf9tDP3hu1awZJ/Tt/qzMcn/YpYgEwD/PtBioxTX/3rOXv9lP4df8/pfmzrh
/+ofIu/8K/4TeQ3pi2hKJrYeDGH+J7z+J/U25C9kE7h/zMEPHxFygO+RV5a+WDpzfpZiMPEnfhtS
/0/o5a8kkxLakjWGk2TtT/IG6bMmtjaHdpJ4AxcTrmE+MT4m3oOIE2hXj3S9NBnQsUU4MlFDW1bK
S6tH+mLU4idjGu50ddhgAFH7JK2aD9NS9o6Dp5zjwth8eJq/CK9zgfzxLJivSONsUZHuV8i0Zj3C
D8HVMMWxkQ08iK1QW+lNZzqm0N0Zo8HuV/r97z9Mne/v50+jMuJoNAyewY+fVlpCVzW9xP37UuNG
bUUzDNaniNFtVNdOVhfKohka5IrN6VrNQyfw1XPYwbY0++FO7VPU5jX1tgyCm1GwNmFNy6JS38VY
GNyuJlcfxvR9qqFpleMSU5VtC+tIUO5rLVqXugDQLlbMViBVgEtU65pZ9VVoaTlrCrxCXMhWiRZt
5Q4nNGZEhvDoB5VsR0p++v1z+PVDtzjLKeU0UyXx/fjQ5S7pwg6D1GWelqDbviHguhi9V83Ry5t/
xxW2u/8GbTEZ/Tz7KCn5OVX99oI5CkiMVQ1bh09Lrgy8puxwK156mdvUFVDZqEAxCWBTNTVNp374
+vubY0v89JJ1NPRxcMBi28KN8se7q+KkRXKQTxTDYm/VwjqIslPdjbQhyS/ENLBzE2HbwuT8FchN
1WnchUFyLFI1XChxtw/kep+K5SnSwl0b99cl2IufLwd/WJtgALjeq6U9743fX7g0P/ZPq/OHCyc+
fHwtfW2NXRzyWrRWOwRmf8dB9hpNLVRTL0N3tQl32NNssDdcR6UBF6UrIG+kA2zKUltKUGT+by5o
DkqmJOoUQ5+epFemudhVib/s/PyGQNEvJgwCSmHbZOlrlmk4D5twZsfhTh5QOm/BiVsso0vhumqF
m99fjP6r10oaZlo6iwnHhE8Xk49D6KutxixTWdwasnDEYPfKyqT9WOKrZ6jd/RCqCPd64PBFEFqr
tlnGsdXCtMTkXu/3reFde80VRXfTlpXdpckLbZCHxiQANmx8L0EQPun7jWKll9ygb2XoUQa0JuEU
HZXjneLnTIx4Ur1oM7YxZmNQGavXodYPYR68SL15IwrNgyTnUNDS+MlUyJZa89Aa8XviYfKRNdd5
Kz8JGfx1ut6CeEgaCXtdK+WdW4gXj9Ab/MDD3KcHjhqz+0IXgX2j4L01uju90lZNoD2Yre5qMnFb
8pLA+f1jnp/i5zWoSIqiyLKKQ4v2OUJ6bTiJiQLPbkyfWqFG2Tua7mRZI/OQWW5DoJ4bURj/IUpI
n5NswoSOv5aOGZshUrB8qmiNtlXqiMjgRrUTTRUOsOawoFN1VkKs3Sx926mjHWCZOPJkfn/Lyi/C
IUO/9KgtzVBZ6p8+G//koszUMFiOg5bs6rhx2siEHIeTrlYBrmZxu9eSNtlIWrs26htDN/Mrb3ge
W/igNHHipZwDiU1RflXUwGFFFUOyUItDGslOxFyxMhwT2GjTBHYYcYYkkQkjok5pdsfiMQwhVgYS
SF477SK/jt2xqXJq+PGOuoevZs0/3TKyNz+9Z3xGZIOkw5oLvm+77cO5G9RVL4+Z5i9VSYFoWjO/
oO5btWNAF5C6UIyN3lQPhsRZqBQ1g1+i99IJq9LkrMD/cKNK2ZOgt7Tqq+oikT8oxkvhVdayHQoo
NXF6qlRtVYrJ0xh73GzIaCr/BwM3whqyWiuK/1LGxiHtm2GjmMaqaRjYCaxoJWe5Ro4croNcP1gN
VpJGLi/HStgKqniHLSA04dHRDYj5kwyvMYzPglhuyz58rQzLjRPPW1RNZUsGZJ+vVmU0btzUpqMI
urnQC8ORrPBRC+DndEYC1dd4T1TNg+46gLtqcbfo9WBX9LzQLvL1xSDiVDUkynXXKIfE517CDkP6
pFBv6ml0PVUbNqRtjV1mObOG5rSNROFZGSLdLeVlZ+GsNhk6eNjIj6ayglHiZDLZEWxFCaRKA7NL
u5NRJ09t6m1F3zvJPVlJjFd5K29hUXgFaB6Gt03HOE92HdRK7AxFYi2HgUMhsJzQzKxFNbBfKt24
qagfsI3G3SPggBNCCPwdR1ppgJ8I6hob2WShdi2QlwJUQQxvo5AaBIdrRde/NjEjA5rPKReLL7Hu
OXGBv6IvpteYN74QN9ZarO7iFMZGZ4Il6cr595txPuN+jD8kuTIu2nQvgFasT/FHFVUvSSQFYEJn
4rL2Y32hlwHjlHn8Qoh4SLx3LxpoTJGv/OknE3YUA3MqiWRFUj+dvqZl8NLG2nO1Gi58lZ2Vtr3C
rhUajTE4dEw2raGupJ6T4vcfLP8c+yxJItZqFnouIGaf2uF8tW/wOLZcoddwhBNE0ela7z2OioNB
mbzUoOf3Pdz1Wmz3qlae2wYKcYoBrh4MnU3BP1I/3sq5yhz3BAepPPWx/yrL093vr1T9xZUqioYH
FJ1PBWedT4mjpwxSx7Yx3DonMFkxnrGFl9gSMs5wDm3f00D3Ul1xjcLxA7GzDV9gfK0VDomm3ZCt
QWA0Se09UV/jYLpJ6uwyn7GGxKoUU6KenmHQYgpvcl+eG8Wz5WDYi1Z+6XL65l3FgC9tzVjXGEWb
bLOOGXHm1ut+WBhjyaBeam2FCMeWiSuy0uTp9w/g52TWUhSdvhn1Cp7qn+unmhVQip5muJpaXKYC
35uIc0JeeGQNgppc/f7Tft4LrAt9rtVoumF89ulpF6Fv5lY3WW41yC8Esp2Rayu8bS+VELuVpp51
kpCB0ZXff+zPR8OPHzv//YejQZySjAc9WtiQe0hEzB03JUhOplR1//RJ4i8eqCRR3KJWNC/+z+mG
JDVDXVUSjijB4PZV8yho19rIdFk2LqsWMEhgnImhmCGY4Ah30aMV4+PbD8tJZgojkAhxXsm0Wcl8
2SB4oe1n0mOYpMuuyu+DAJLBWF2mhHHqpPPxPtI4ffWK1aIlV51MRB71OlwpvnTnt3G6CBTtcRJq
6KTFUNi+hUf5FInQcavpKJch43tGt4/0fLS7SrqUljmQMWowFH11Ha/yvgHAloN3v1DPftBiX28u
jVbZDEGebLC0P/nMs+hjeaYTB7FU6ALbCo2V0b7HtEvhn3FBlrqKtLolCbIexdISMfeVZKCkJYcr
KWN88saYGam6E1zL4EzUemZoAwn+rJq+NtFLWPlM48sG09/SALsdG1yc0wN1VfjWsjNVeJWZAiGk
JXXU+uwojqVpm0EN2U+rBNubat3JwnKTiP0ubJLMjdtRXMxVCU7FQd3dDBm7sKqyp1Qlzx0Zlff8
7D6Jx7ts4C2UPgagiT+eW7ZI7Imwl/vopQviV9ACodGhlfTkM+E+Ua1iFciUUhOjVbHA6WdR7ebR
CJ0lYYI+9ZmFLiuVDpvVX3eBdxo9jsyuKKzlpM2Fa00f2JqKXcXwWttnJ733QNPSaKkI62IaBifV
/JfaH2FYq5gYlcKuGxMeTBu+x6YrhslD2MI/KjMmPPQoPzWWsNVwK2Y/MxrQcGtVwllQD+PaS0Ss
n0xxa9XKKYmzK7Po972cPqVW65hhfSlbHXrQJB+ZKLLya8G7C2soUL7mnaJedczCuglSnlyhe7yC
WoyXQk6fUuqWNMPFhdE30KGS8gQ2qm7U9KXu83FlBbQUFfNJFhgsCAdeRE0bNFRT2iXDymoG9A80
+RLnwrVfFCeTX+v0VvvS6r5rxPGqGSbV7oKmtg3IqQmBUoTCP+S1ow48GeUQN5Z+qC1BWQiDRman
thDUrHItCJWPv2gLT3RKj03AKWj1xqE0mZEgnWgion6ltfIizMRjLcBhk4ytKvmoArApsGdGw6bm
vxVxPWwYLA4CogcGsMyEFfGmiIN9MUjnOpkSUt/0KRLUu0Sztl5MytXp5QPNmxvy4r086hRawrYT
LFKaxrzxNbKeIVM0u87iV18P3wsjsvCVZty9Z+rLhOUZSLB1G50wEpG66t1bJg1ffbxmSbzXoZTQ
adVoQlQBJDfZWBh1A6mqJt9Q6V/LI0dWF+hLszDdsTdF1G6g4KRzo3tCUwa/XdLYvnzWm33Qlw/R
nL63E3mx0ENhykfhWm6QhtBUHgQ+qY2ttY9aDMGik6VFPAkMJ0Te3osQaBEizNdvasnErsqPXvIM
U61ghPPS42WeJuLOiMvjMJgA5NprU3vNmort0CVCaA8JebbQ89l9qw+s2NcoQRhDLURaeSM4Nvxi
pbsr1OKh9hmmDydmc3vPYV8s6jrpkYjQl2JZM5hDfSxPzb61TroyXdIWAqKknQy9821d0MGwj1FG
u0HVYAdKSkXjUK6KZWD4KGGoJOCoj1c3oqY9SAnvxghAt71sI2jZRaiNGz/X7hoj3ysyGkKisZ8Y
qKnF2hV0XpBfQoUXdPQCLOWc5VO4ijFXFwA37bxUbcpFhAcqJG9AMTmFmC/vssJOot4p2uyUCkwT
m/GkrEKfCS7z2ET9O9UObnShfIdn8LNnZFdKAp4RPtMx4aLFxnfp0J4wi9/yHNdlbD7mUuNTa97q
YWote5zdHaEJL1rJ5ETL1tGm6GAUCk+stMptWyJ+1GclM4jWXZH6+87o79OGmYCGPWE2M2CfcmTW
GsGcIPuiThATJs93fM8no5U1CMmd22XqeZwkDNT1BANeg1H7oDpqPrMpVeE7meYYpopQh0mg0Mfw
MljeWg/4Lf2QHMacSxiT3ZAbTOpPvK4w2JlCWeK0nJzrYDUkSGQAs4RrOiqanc42uuBQABPpc50w
BcMsti5XzDRUbEtVYheCN1HcgdAqvroYIPDHFwNdrKWlftUFZVobgWcu4kZa1YVll8W0znPwjxw1
D22ukkJaAmz2J4CfZWGl2yItDmIxCKDIjPj14Eu+Vj4MUnapfT1DXap9lEfr0vbqu1UIb2FSs5+i
gMOqXslxvm01NKikIXzJgLf9FjPRqV13w/RqJeGrgpHmQtdkKkGh2sT9fGctXGlZp+T2brSANVJY
hB7dgunY3JYddMW5r21F0bUVyM9tzEMzm+RFK8CaajGLSbKVepGZdEFHqVx4YN+/z6p05afKxpIA
VXGrlTUAUGX++w9pVeYpkyZIleX2/uD6hbkcMvE6icW7HIC8nZLnpre1r4kc4qIZGCtdeo5HD3Ee
w7in5ZzKyTu19zj3LrGS9dHwmZPuyORtJoH5TC/0LigDuGfztuoHmlR9Z9px3PGHOnhJUhilYrDp
zNPUsTFzZZUL1Aha9dCK9cNU6m+JZPDUSKI7nd0uZoS5tOj2usqXNIUHlijTlZp1j2EQWAtjXu5S
lF0yS+c3M4bRCY4RNodhhMZvDE9axkzwJBCaTJXUKL8EZoY8jXdtjMU/pOXyzx0cC/RA0U1YEQAo
1qcKSs2VNG+z3HLxRIeM/p4P1FCZwgJJGmjvPWeHPNBsIHdgBjyxPb86GZEaO2pEsOsKZBFE4wEW
kmaLSn83ZBG9/bFY9JJ6qCblFE3Z2TODsxxOiCS0obEQRtH9/QJRflFcyXyMqiiGKM5dmR8XSDRF
ZtPB6nBLUd8EXX5VpQS1FH0tzMlPdVQ9FFV5ShomW1Kp3snVSfb1VeKTA1M1kQ7F0XrI+mdPJPJM
TXKa2zJxP23kgBkcQASj5JW1grGRxfyi5eWlVoNtmEIbV2DfF6S9v7+jmUrwqZinXFLQIhXB0Pnn
U2OtBDMOPdq57jRao6tn4qVU6kOuVTVj5KKwbqVVXAcPkxkD9Q6yO69tR5SDu1ErZbuSCCxxmit2
5d9EUSytdCV8V8JK/Iee5y8vE7oDOBTOu5I5v5gPO9Po+RAr5zJDvziVEyt9oqOnB7Yop8+ELcMe
KwsRDvbK7x/Qrz6YN66IgBQkNNrnZdvIVRhaUPwbEmbMz2PVUdPoLurirTqYt37GxF6aiY7cw3j7
/Uf/ovBSMOZWZucIkMXPO2bSIiHqosZwu8EiruvauWr1zdTScxxqOzek7B+WNxTBnxcD4CcxEIlF
Tf/WBfnwlPMgKlW8xVAhKYnXmcWfus5fh0ku0O4LHieVcUOJ4PUt/LSJdaNH6enbXf8XuEJ/h2D/
AHP/Gi//HwS5pVnz8u9B7n2eNfVbVT03H2Htbz/0nVAkf0FNWBLhr82IGv2fvwhF8heoQaAFIkAi
rLi5hv9OKNK/YOwF00gD7zZ482yA74wi/YtOjw/fdgV6OEtR/yNg+6fTlfacZCl0ZljKxE9L/nEP
13oSFFNGs7jzqqMcxE45lG6RhyshYBa1aJZNEUDaZDhuEh2vvWskwRY4mDg7FyRvWXHMkEVIpKU8
IgA5KyKO96plrau+PqZ5f1ARHqmTYteX9a7wR0eZ9IUmv0wJrQCj3uRRvu/YrkJSHmg9LITE3Bgq
c6Fx54Zmv8hGFAuXZja+Jlq1qiNlKdXD/Vhr2wT1j6lBLUB/bObBSLNGfKjaBFN25XnQ9MVgW08C
4zlSsJ4PnoROg1YuxEHby2l/CnzZTQSDqZ2dZ/rXWeRfCsN/L4x9INAmlUf/oRBskEwn4rsEBqO0
bjfSIhA6jEB1JrL9HQe2lKP2NalbvZgOtAYcJTqOKuwZ2qGBPKH8kG8meS321S5Q9zriO/IY2eim
bkUh2Eg9ymYMHUYM4sn9oZPQuwNZ77p8F0+vqcDYmt4tqgKRCaVbApW5ksi0fN0fhtq4jVPhPuxF
FPgYb8qSs27pF2sQbnrZug1Mf1VMzD2rxjHkcUKSWQuxso+ByClbzk1FxOSQNHrrSjXezbR3dZ+7
KKNzmMRPWkp7SIatqMgPikqVRjE/hLAm4+YoDNZ1JUTnshGWZlo9y1l6HvPhkJnhVq8p2uBY1Za1
0rvweqgqf1Gk4aMgaI5U1ndGINyoJWycdLySzf7y51Hq16Hlh+jz/x0VZ272/32QWlZv2VfYqe3z
61uSt8Xbx1g1/+j3UAUDR4TQBbFEnIGtj9xH6YsJ9RH6+xyxJNEiiv0VqjRpjlCapcOP0SUOzO+h
SvtCckBgUVS+g7Ld/JNQpX7OVakCuCoADk2Gm08j/cdIFU99p4uhVzvVYN10TbkH4JlQQ0MnNstO
ooh6DK39wBZER4urF6FtcN+WU8M2ZOUoq5Ow1hTmEr3haYxUW7PoKelSkLhNlQKTjN/G7hTHE8L3
qEo3lt+CgqM60NSI7KiIHGV+XdixZbow6uJtUd4Fk8nwuKwdu8KgokoZvSGbXhRhdtWXyZGO9w68
5rVKCroUKPuoKZliXmibNtAOH97o6WeyiCp+Tol4Ot+YUFCkTBGSzqcqCVZol0BobRyhFRFkyhsG
vbxtMig7w+/Q+my7f2PQiiS9xLXiAlUzE5SC4WcyRsLQ9O/jmnS/95prc6JbM2jnvNLObSh3dvqs
y4zFhdwr/ah+V0fpaqRNs0r7EBnXCMamWdybmV/ZVqYecyndAM08yJ5OGUaPsQCmFELLTvqHLIFR
qcnZVaXQjFGMyVZC/SJ1zDEUvJFQaZHX1BJkQM1DpAoPAwM6QSefu5jmp6fQBtMTlGXGGTLulmn6
1e/HfSgGxy44agp6xFFlupYYik4qRrZao+lleSlturm8kxtta1TCWohkLlkAK7YC1f7WrWaOjt7U
Qh8m+CGky4OqHmJFQ2aSwTxRfcyn5N0r4BqKXf5YJ9Wq66yrwDJOTWUh5dvS9O8fjQYhsaB+sGpK
v5n9MHfVtEFbKW3J4Rlcz6dTFNDNCikiuv7cavVVN1F2mAPvR8oHBm4N6z60uNia+KzNEJ5mUGFP
Y285Y3eykmYZRt09PBueRwEwFNBjWcDCyCtkl4r5z3W3knwVyco6n8dBhacwaNbJSB9C7Pz3Vg9f
A5SN8pprHP8Pe2fWGzmSZem/Muh3JrgYSSMw3cC401dJrj1C0guhJYKrcd9/fX9UZnYpFZkZU9No
oB4GqCwgM0Jydzppdu3cc77rpD59J2PVaM69aukYzIa6X8wKWpCft4bY2BFU2SmzVlhazLUxmHsn
Se+1CijUXPPGQ5PfIHRrXVXWxnCjLwUnrlXnzOm6y0+I0hyCJ5SlXIcIFBvx6/trdlnwVpTBeZJN
6cZGzADwm2oOGEy7h7an8RxRadxOU/ASRFboSyc5H1MBtmQEpDWLaGub5QMitPKDdgmZ29ftsO1H
V9+7OXfJWFmwwynLt8VsfHHYmXPV9Ui5BT11pPq1NhYAVIo+3tAp7/dOSTbLfTIMFHA7r7xFd9YO
bs0N1Yf1XrW6cYbOfxVVgmx8VcJAc1hZRqWdQk/uTbNoNqnMDTIrdArMqQ62Oe432OkoQH1OV4Mk
78iEYF/Up5Rj9DrkaVrnVb6pVQ6g0CQ17MSkhdsCrkGTnhonBQvQznvNSy77MYE57Zhnei0v83Bm
1LfqL3upX3Pc8kcNLS7Dk1tpNHyw/qbVjVYDbFXaQzSgSeSuee9yicj9CIl6FcUpKAQEtTrrI7IK
EIwXS8KcL76o3BCr2p3O7JAuTkFyO48mQveNeW3bp1JBRqzTkpBNdpkpNR71XEfKG7/GRQ2YscdU
lZNWNbq6RUVanHtR+D0IrWdRRZfOiG0368kuzdAvKo0AknjNWk6MgSQHXanoW2InX6zku1V5+dbp
nc6fDXlm6BoUxPC7Jgdzo9t6DKp3vBRSwMHN4H3ZppnSPFCHBoVwiNKTnbdnRZcAQLS7hxgvxmBF
6Gwq3pc1unjf3ywONksfyHnz8O64HjS65rMyqu4nI/pOdSo7k+dlosUw5R3ClkC/xT01rsvJ1taN
epZpzq9S7rd5dM11eC/rHtx6YFw7U435RFlo+gVhfhuRNKpp7M7lFO3K4GwcuMwqjr/zACyLTXMs
nbjyk04dqqZhS3Osyrca2Io2veFTVNErZdn11k1Jsj6z36q+xS8Syl0mazj0kjsGYdKXUQu1sqwo
Ko1wlwrWdjk7b8GMjdydh61lhuBAGtooAta9M715qXPwlPs4RjHEcS1+iXgzK2dv07naBCPLseHQ
MjNG7lb6fVwIVqoqZuOIZu4q22WVy0M2DWvGf5rVLN1GfDtbwbelyUp78nocq4eIPD0BiXU0Qc3X
8hoXmbzWMoO2RIo+GRsNfM8Zq0hcrrW2YQGN0001ZZAMMo0ovZfTcUBiXmFPBC/Rt3cNnjtuFpNV
Ma79uA0vOSADS9CjnzgLf/C9Lrsq5ZBpo4wij30WGtpy7AubnKqfFm+mU5yyHneLl23NcrqclHVn
WAAfIuT40OVAPl+2Kt/NerLVWLbYdKqq37dBfluV92UV+00QbQoMTUnClUiG9Rz52qA4cTmPWi04
vhgrnfUpAhpXNld6btwVgXXZ2N/0JL+IhX4XsjHZOh08y9Qvla6/iUA7WdJ8/ftqwvhsZnv/2A4J
KdeQBubTpdj4IDkYY1elODtbn1pmlcBzaJy7NIH4TmjeVYDdLVi3SbM1G9evSnfj0pWVNGWlx+Mh
ISgRKUnremPl+U8kp/c65qPP5f2tScF4F8zP6MGfpB9nTGqCEglvbYQZ4jl72Q1be3joqqu0fpMz
WKAm91uMSZNtbVJv4E1na/S0LSGUtqoxT42XljJPikRB7mSPqoboMoNqTsYz/mdm5QVH4U2Q6Hua
uT08SHougvNXFumXI1ViXRVHU6ekEzA5koIm+BdpNrvGms4TPbuq4/IQJdaxlw4mJ3BMSbI1ovwY
JuWeY3Wlk13PADmPkGxLsTEH/abCp2KD4WCL0cZtC5IAV0Y37ZptETjXdUyXcM5uIlfuqkjfSS3e
DFRwOW0yWRq+mLS3rul/dqE/y04M9dAdHd2JxBOKxiJBfLwHsj7wmlDR8awSJ9u5AYMGmmnY19oI
xCC3z7KqIxXtBMjoon9sdJuG9xgTJU3Zko3ooe0E+Wn1JPQpZrxH0eSvbtm1fqDmYmNU81aEDRwg
8XVszZYrBLFH2EAGc7bk2bDwuvTXlhMqn1Ynaw0H66JJL6qA8jHvWdo4178UdPiTHmhcGVbQ7BDU
Mbbc6VVJOzEnBFJSQnWWwfqhiWer+SKU8agltMZiW8UgMuYheHCL8tug080IremhcpdGeEt5ENgX
wxBp296JcbzVReebZXeu88JZFmxTjV5oRm9hJcyaagfPYj7UOPS4bTapUf5kHfrB6fR+13sCCckT
OFc/J78S0WaTMkKq+94+b+gNpCnuiHre9R4rci+JdnUEv065dSzq+BhFaoff3s9D6r4RImsn/F45
eyvgLGPC3Tfa/U+WjB/PH5ZJ1HmJdxr889mLZWZTb9jI6z5i07VSbAqllX9P9RwMPeYjMyeYkwVf
K53sfhqs+NLvowk3ZxrYfJp5fMuGaTWNcMF6yFyTeW6VxfP7e/wfEDH/OyLCv6CKafFs/7U+cHru
n5vm+beAzkdxYPm53+M59iIOEHwnxPgpGe/yR6a7ZHAcAjjGu27wuzhAZnKJMHjEUYjFu8si8rs4
IH+h+EVw/FX6/CfzOX8iknPf6RxehSVxmn022HHQqWxjMAB3DJhD25cSCG958orrHEamjWZ2qSi6
ehCPEwvmZu7tHdUH7lxIi4h5enZK+xcHTmdKwH1tBauoIPSmT6uM2h37iB69tcMJ9++Kn6RPtNa0
amO6zwhhokIJDS/S5skVx37yJZAI+zjX69raZ99LdVHFT63Y1uIyCy9KfWcRirPAAAO3kl9ci3MH
/609zQw0cG2GHo9nmJb04jJ09sN4phkPg71vBpBa9b0jqAYOFjMg1HXfXuoGx0V6lSxKbv0k59dQ
HgPo8A5l2bBvnIPILqz6vjbPhnGjh0+DumjUphi/WflL051cg73twSrvZ+eqEoyS9hvn6NpXFUc8
LFM9x0nb1+FW9LdzDPzUO9rpy//UI/mXot2/4PNm/G3T4P/kYRdnGYvXPzLIy0/8LsOZv3imsChh
DVPH47c0B//BoKAWoxT1CMotCXqez388aQtkAo2XlDx16pKu/8eTRjZ3qV7JXmJCtf4pGe6HlNAi
MDlyUfNcwbH+c5xEL2ddRKJy/ICA52xU28KFMhrAtDdv9As7fA41a2dWbEfo0pW41TiIDx6wKnxa
DUFdAf7VHZ68ONsP8Qw+sk4ZfG+B+5Xqso/d9Ye17E+Usc/9OumQGvSEoL9NPWN9dp5qel9Vrgm/
YnTeevkYGsPKCE6FhIsapj/p2/75a7kecA6dlo741A/VisVY1knhx/GhTOBXFEw3wcrRoaLoh7//
XJ/32+VzMejwnWRgeqb8pIaOrTfQE4yFX0zFBlsZrr/blGQd3jst+ZpPaP+u+snn+6zA8ppL0kNf
XphX/Nzv1TM3l1ESCp/t2gLx5aarNkcs+rXZ+H+dfJOovBT4LjeziTb7+Q6LamVXiWIeTyLOvYoj
EhLFdOH25wof1d9fxfev/+Nx4tfXIsJiY5on+/bpODHNXaaqlq/MQqTl9VL7KimePKPwB7M8d+KT
ld63NdwrcWcO56o7U/jDclILTf3i1l9lyMw7sWPDaYe7CB+cmtHBOAO9YLLj/I4tKD9T85U18H2Y
yp/o2MuFOAWTxR+fq+ClCo+Z+m47YCR7teYAn9iwUMPr1iUpH2NGar4jifstVWZrcqAfk200AOYa
XnJ1pvX3/SZw79tw2KnorEDMqdo7s2SXqkN/0l6Nb0MCYSvfkmo99J2+SxKg0M1LHPw087YIzJ+v
JN3IRZ5f4v4/REQJ/LkkAIRvJOZtWwX7Jre3i5HJcgnLaCHFJzP5xufQmy5FP+wLAj95J37yhf7g
aFm+UN4B51bSv4IH8Y/HFi3yyjQfJ+HbxZ2OzztW864uIKYyBEPvyxsZFa9ocWfsm1YnoqW0fwga
D1u8+C6ahhlTcvzS9fyJ1LZGFd2ocXoaPHU1G8YGDWqry+4Yy5eeyNzf34vGn17BD2+d1f3jiatM
tLltvFn4UZHvpAr8IqhXbq+tGjxgDYKndRG6N5Qthxz7oGqHPemWv38PP64qf7x65h/fglVpkl4H
b6EeceM6DOaqn/VyGYvFyLC4O5SahnKR/9NrNK8KkAUjiUtk0ljWnQ9yQ9aLmXhvzxmFI8SK4bwY
qNTXShMcsmPy1kr9yu35yxVmWRx/uFcdcpmk1lhovOUyfHjBSQ/1yo4rPmYK2Xz6AnFlpan++PcX
88ftgI/1X69CbOyPrxINwo6CmE6r3UPz/SaIyQeXyjp3kp98nD97IZxxvJZFHuC9yv74cZzJcSZi
LiyY8l4ZnT9Ah4g7j2P4C/Lo9u8/Fa2+H64d+ygJT7YdD7TJHz9V66kh6/pC+APDGBMsP/GXv38B
6z1o/Pnr+fASzqcLVw1KEdbi86SYaMMSLOcEbbSNtgRiVu2QoL5GuwhfguyYz8hUuTp1/NrJ17li
spA2rOCWhkPtF0mw6QNnmzvjvrSYRGl0RyR4hoVMt4POBBQ3PndN96gxlyDI/A6DpkwYc2fsRJfd
uS1LfFE8zZFJbyK5y9LvOA8PhMgSddYnHVNEXFRYtTPDdBdWxqaBZVI2YKo5ZZeRvZmtb0VwK0pQ
oQyzGmacrHg1GXtWESlT8kK4+sFtim3nNCcVGGeNCjbV0GwiN1+XZrrvgubalBNDRVFsWxDL4ikU
4THp3K3ugQtKknPyxOsk4SSB5TXN862eyG1JIMqa4Pumw14b8rPMBJiXdcdikttY8barcZ+q6Dir
7hjwEknWXLbW7Nc249+Ma0+p/YyuF9r91szUztEi4BxfCpjbJcFv65uy4ewWxdob5F7vwB1NlT/R
2Cgjviha+13rXowwlbSZaPP0FGCZLTpyaUVzmczwwwxgnDV4Iz05VyG9HNT/SOlbVe7CqDwrdRNN
We64j9ejqmGpcNoZ5OXsufvaQZdrnF08p0QbdDoY/Y2ppftcYwpAvNY6c3PRWYArpbfX0NCdGuKH
wTxSly/QrfwUd3nXQeEe64UbtvLMO7u9MeK7tL90mbdQ6JtBXZtAFcfLZrqdEH3UcPIkH48yBPCl
+6rT5KjzeW3Xxj43wUpOFwFnsxgboR7d9+5j4Ox7rHritrW71dQYNEHeUsHILK07z8dk1+Heov2M
zxMP9ErrYfSnMGmXUEzllwnAcclYklI4pA4v4c60i+syvlpe13WCdVMNB1tlFyX+XU8215YxHvQq
frS0cG0PHQps/W0Kwr3pdOcEgHOdp6Azd5GWfm8L52Zsoiu7f4p75tZ5+l3nVwKCdB7vUXYIf0Lm
teh8xDvcGY19ns/eoWISTwfDp4+nbZ47wGnMreQYHDjMXDKNrYWyWuFCsQzI9MW4z7gAXmQfkzx5
FM4LX9V5XCZXUcHNatTofG+aDmXbwsmmAPBnsGXFdD5Y+U0vq900ji/JGB6HojtJvV0nhTw6ER0J
UT9kKakQw1mZ2FUh13AGro9mVR8biRW/QKclALCyULxyqW/xZK3ZUy6baOPO050jgyvbu61mOHKM
XqumtR18JVZFAgiHUyWPBc6AmWyr7jZbWUEGsreplWyz+Fh0b0mq/WyvX5awH5Y4Nh+OdzbiyefQ
JN5G4izVIstV4Hpn47ympRhWPFXLtdW6fcUG3E7lXfUb/PEv974fi3hcGv945c8FUm8lulGl5NOn
UqDKttQWN2Go+ZAlfrKt/9ku+/GVPtUzrlmELVl/jigAAnDRoyT369qJ/l82pA8f6FPNMmkx0c6o
FVy+52A88+RP9qM/u2B8HQ4+U4wsP8ActLBzRGknbOPuZalvNX3TBUf6dX+/6y2Mux/uiAX24Rls
rJxVP216Y1cWQ4UJy9fnaetgXuZMsM14TgzRPnUo44lLxsEZ/W6BRs2M4hxh6lL4Twhbng3MNjY2
kqfPzTt/aqNVqzGOTu3lXG8HIrKBcaRjRjxhUZ/mTYNQbZJgMwvTJ32yJZy97uzHqa/P+x6iApCt
vCZeQvNSZsy3yJkPIE5jMG087y6Mr3WmlAzxeNa7jCga2u0o7G1NrWrU51r5teE0FaYveWIeBa1K
ycmnGU/h0J0TmwqZrzxLDzUACzkRp7LXtxWWmvcL+k+pvf8dHZcH6rUoJzr8Ufsff+Vq/RcUn5Yj
7l+LvZvsf90+Z/3zW1F/1J+WH/pNf5LuL86S5fYQUWk4GMvx+zf9ydN/wce1FJrY0xGSXJ743/Un
8QtMVGAnFm0jABhLDf+7/mT9AiOCyhSjK/c2zqX/+N9/WK2aT//+kYpDpv1zAbr0I2FEQdXj1C7l
4qj9WO26Yh4nXKT2NumDu1ZkL0VkguT+KjXn9G5owsrFTFjXPLVjcIA5QHwhhC4Xu2wJM9MPEvCi
VIobr2KCmT5a5LEzb9cMgIEjUg2dVuGlTkoyEFFI7ejkO7eOGD84pKDFayZ31DPVnxd3x8FxAW/E
Jvg5APYGYRknoZtBi942sLxgszu9h2tLC4+QZH6m8zYLknVNjfcm6N275SNYhfGas6/FMWO0Qwar
FLAnDVrrSyufHrl7CJe2/Jxb38vuhOt16Xy9/5lZhffj4B7ioMSeEyxVTppuO3vw1q0LlLgbEtqP
zkY1MwNeMlKtOOMxDNA07HEm9FjF331HiaVmJkTyHofuaDrp8/K2xpZ1JTXsA1aNO/reHts9E4Kj
6WDl8s4EK5AYtO1dnWYbMNa3bo6e9GDGRdJRDBohs7tS6nArHDZJZI9rEacvC6oW8wrJIc+AsVBP
4bpST45Dh6h2oxdVtnxqOn1m1d+xH21rvaFzaM+vQT6e04tnlgp9Zr8V9V1Vhl+dgfQXFhZGpqrk
iX3g+/t/qbz4VSseq55gcmHpDxX3igr7m3BmrnQVwJRV4lBrzbCEeU9TT3iwjU5251pbLanFuk2q
g6jbdsOmw9iZgCBZpD8oUvF74d0Udn4aXQvUVWds7TokWpq6mwp3JPyS4G0KtPMQ8Wej68GVW7xy
AyNyKnGHGenBUHB2M9WukmS4r9OBmd3JYyVrZhA2BsQcb3hxGXQ5dBEjLSTliIkKUGYVyUdvvAmz
QV9vWzOrT5JrR4ixBfq7Nyqp7QwL/I5mjoc0yA45gLyzwC0oCctYp9wxOUintTpNigsWaOKqns/M
uGZwCsGqdayFN5xVV4M9k8iHpetNOuVsU75ky32fklFhqRdyWxSds3LTGydJCEYmk688wRybxeBS
dfRCI6KgaxG6PGMhM1aBpMRJ+V1PyIVlRVhvkP0ee7uZ/NAzHjODqITK2X6SjEBW2ffiCkvarT5x
PijZXUqCPchkxpWtj1ctmMQ134ex7mrvvK6ls46acFhVeBdtT17bTcUEVh7RtTN8BYVEVzkmd6yn
10n5lmjxeBmR+873Jo0cCLa5XwhmjzcJ3hcZrKwuOMQYXFwtZXilCG7GyXtVbrbty4VIg3Mxd2l0
R6o8BDxA5lxvqihjGmmWFIeyhVcZDRdu8Kjnw7VryujWMYbpoinhKzpDWJ7zveOMJCi8g37FdFS6
o3Hgxcd+rtRZ3luHOC4Eh7E4uqhxnPOtY8HKcYypfrzLWYnGUn8gbFjsJa4jWMrqbYiHfqs1hTzr
Bqalhl54P7T2qu4igR3PDfe9TVwxwKNg2fm8c9u+2ReV4iazySYOM2CVpHhs+0n5XdjcjU42HFXF
3ZA6uML4QuzYdG9zvcQl4dpY961xW/W3Tl/Aou+HrzTan1xrV3aMU7UYbuBpLLptkZvkBYvHPL3w
Eoy2dvboTSEmK0aSxCMsFmqbQVOYMkacGhGBRjkEd+YIJKxAHSSfHs31arq3KkxB+Ape4rAAJqSx
iMkkZMJ8R7ioLw/I/RH5uBEbUDUiGVECrr1y3FuyvgGQotZWD4JBA0vAz3n7jgCEP8CPoUDSgeSM
1XXu9q7fGi4NfPWm9xx9cqO6a0FPg/olU9r01lEETBjoy2FtyPZaxlehbrd+T5DCJzfXH7rwG+4A
jArZVkzMh7OZtUUKca1M8V1rZsK0StuKAZtEms04eixERsWry+UcA/FAuPkXJzIDZGZczSmnOCTT
p6a1c0xjY7VuS2yLbUGTj+zmdYkR03ei3CNr2Hf7MtOLdTep6CqeNED0U8YiEVG1mexQW+1bocad
/pzydjST44vpMSeilDBOIiyjdukV6wrsst9l3KOcX9X4BZ4GB68p2xnF8vfMjj6oY1xFdtz6jYlS
K8vwamEpWLhbhooxGCT+v7t90/oik/kRRAQQE9kzyIi7SNcJQky3VZW/Osw6Ns2lA0QIQebOUUZ5
sEnjwM8AP+AFlGBjvKI5kWfjEnnppb3ExihPum2jhvOwxHOYlOFZVE6YApmmkiqXT1Qcs+GtNG/a
QWsPdpTq53QnDuGQTrdF4z0k2CJ9V/XRruvGbYqR+QYTbbBOeo5ZaGbFTRoyi7WMSPMGit2wPU36
cO8YFX69TNuOpYXlOUyWhLJGMWA3h56j9xdvDDbSXrtsaCtZV7diOfzHOtU53afmbOrSJ89jEmqt
199r1KuDw6Zuq5H4+Dwr3oy3MXsv2ldo+TtwCv2Y5dtAVo910px58NUC/dYuGTMB4uw4CAZ5aSxy
cL12vc1G6Tjx+R1+uFMDT3ZSyYUO7mTlqOixdWW1mc1iZw+GAUExPtBvI3rZ7CbNeSv1Nl2/Fwmc
yIi4IK+UA8MEA4OxhPOIvHTXb0RS2L6oZHjKkedbfYCeQO5+GCc8IwIxzTgaRnWpNwXdBV9EV1Mu
L1OjPtmqpXKxY9oRo3WbwaRllbPPWx5kf+zCw2R353gjmWNZR09pNMzrvtr2SeztvbIGSuJtpiJi
SAnTfzPTXJecKkKOp+J1bAZjx6QcvTz1qrwxgdixHTvGLk7aQ4FWUxQGU4+2nWq0bRyjKQQN41L7
8Cx0+q+piBC2DO9hriE7lTd1U7EJj7GfmdMFbkaBTtgMfpB73r2dUsT1bMVyZGTeEEJq6s8qqAZr
4yj15SzkooVEVtEeymCoYe5H0dbVTGKgZoExsRGaX4SAGqR6NNuRCUctUYSo1JnQWwf5fsJUtxvt
ZjMyFStrC/d7ru+dJmpR0hrIQ06grwLKRj9OmWld96gZSnP0cztxkQLvJZSEM4U6hsn8Ykii4WC4
FUPCGHvcybck4WsKO1YV+zSW012YC6YT2/ZZ3OvfSU1w0CMfbedJcASJaF+q0Th1yXzgQbvpygCE
fv9VU8XjPKaweeybccBHkfS5u44z8222jb1GceZDZTjEdv1NxthYuxrgQjbi5hKowYujapFn+o65
4y3GOIgs040JXYX58gw2ZHMaYvXiyZ6V3YqHXSV6AGPVWeHGX4csrKg4PBb1Ut7URbYeaz4/owGE
GHw6yk8iy15r/a72+n1gDm+GpFyXASYNDezYSjdu3cm+wvd0lyix601ERRnzHUQZ8Y3QUPtBEAvF
MmgpNGIDoMg6AZoyJBomkLjmhqgZ4tV7W0BQF2lofvPSL8SwitElg2UCQda487HUbkBoh3Q+mQ2F
AO1jkAP3YSYQJZrspJzqi8rIEPO3V14ov3aXZRc/uhpsJiuTt/OYvAiZng+Bu/eyE3G4S5rJ8SF6
sp36pMn+slPuqS8LeUhkel9LZiPPxSrTCpSysBP7PODNh8F3l5BGrbdYXCitiiaAOEuE/Qj44sLt
nP40GstMILbqo9FWtp8Y/bkR9R21d3UOQic9ppXzbGSRuuDL9CEpXPdqqO8CC7IMqB8X7aF88K7g
zQXHULrLjTNO/Apt19fNl7KJHBReYm6BU+hM635sQoCuluD4X3smvvO+PnOi7rp3za1m4A2Ft8Cs
9YYKq4yZPJPKu0BwCoiAJdFI9e5gwzD1AcgugujFwJjxPmNUm6fO1IS3hQeNJMdgfS3Uzl3OCuYQ
J2tpTa+CoPMQsMQsjZY1zVhq9lB/McKIr03xMGS444GLMH3blSiHsFmCwI7XytUItWjWXRVocicl
ZoZw1NeqVd6Gh+a+sMx8R+bnJOiTssaTJk8sgGFL8ccNDwWmBVtiDe62Xpg8fSngPjpHPaMFbHbp
SxGYNd7p/jJqsNVXIh75YBHEVEzcddZ5XCZWVz54YmBiFhGlkw6iJfXIdBgVWo9eeWdUqd/kCTlw
0hZVaKqex+jL+99VCy/o/Ur0VYuNOt/GmLfnoH4cigEPe/wShsRJnJItHHZn1nA8fP+ZdwDK8neV
A3wpnBR7W4UAE6bjCevpOgY0DBDQfi3zmyx35+vaCDD9WNaR6VatxOE7a9l0ZrTkKvF16RvHSF/s
eJnwPvVEYPoGRuggprMOJkO0HAmATLU3Hb++1ycGyOugAzKpXYEeV5usjBjX2V3UKgVT0aSQwMP5
XuRSXg+KAVQeX4Ju1nwt2rOgPXc5kyKEGGjdoxgRzCKLk2bTRZe3G0AV/KqW/EVHZauH2ivnBage
U/byft7spHuYl0OVZ37/r+vuTPLLEHWMbCMiOrU63RjBPdMTXdjUxkJk8aLbsp78spqGYzNV52We
p5xDd13UjafJPpI7mg9JV9yM+XqYZM2kIuYXt965ndUX1sDRPckVx50gcOhhmcWxds1D3fGcTJDw
yX7WDs3BmM10sKZTMQBRjDwn3c1OGO7DgObF2PKUhA/OpAdH1zm350BDIJjwySYM4Z1ZMEtdHryY
iwM6KrA5IdNq4fRlCShxNa2h2mQCWwbfqhl5eplpjGRRLBpeWFwUZvM2JG9GOzBIbMmC9aZ5aQ/u
U6G4ZTi8Nf7knkctgGswEWv27R7+PrdO4/AWgkFn8JKj+QvkKtFaPy5ib9VzqVXIo75cZ6l31Sqt
+nrd8F34UTCm5yFp/bhwgRZEl5RodxaALkawaXcZpw9kl9N7DEUMOdBPJsJQfDv8XyJPZgLCrv2S
d8/grKKVF3VXdqDADC3gukWysLtl515WiMTg30wTcJm0t1wzpn0gWiSxcwIdVQfjxfvjoJusI12T
vbh45cyKHTSuAFjkLE3QOHlTS+iBEshSur1ePtdyrSV/V0XOqwalf6grb5eOqCdSiR4HU/QajcWh
C+DBEOv+qiOj+gNJsndiTeQyASo/ZFPyNaNwWW7O5b7UTT5pG7ZXCZ2sMN8uC6KWzKcwTbZVEc/b
MOCQYXIKtEO0I5vY9Gr5VUHYXmiLBVnX0xedAufXtxPMgKnMZVVC3imhnamlSGKFRbDAtggs28/a
XiD2WqvR5RSWCNShclkQaqZg5VQddZ6s+44lu1PZy+Rq7DnNvJcVZ+4ckm8RSVJJIWthOT0oo3Df
r41msdSZ4gHrjrvWM9bc968DlzdDXOM70VnPFc289y+iIk9gDEwPTsNNVRjMTTQImPWLn8h1H94l
s0Tx696v77QoZvNADw3wyFa13Wm0mVPMrAjyR0eRik2efPWq9Nma6+ssHhmD6JjzPpMjQ8YXSATY
O3DZApZdK6lW9LR3mIzY9Bvi4efuyE3sYKXeQvO6UxP32rJAvi/cYwhnO+hfHRcxqB6ZSsvQU77+
9y1gdIBJeqG9ff+rhPnZwWRzRTm6F+QiDpNF2l0LBpAUDQejQk/IyYuULqTIwz3LObxeA11yeUzG
KNjapC3XIkIyE67vWIeKpRbrav9r3lUP+ueybO7Tkn3ogwB89WvT6aOkai0Nko+9KJvhJIbA5e/g
8EXCXf78gxvCqd2mDOGxbjXBXTMl+6FTALQYlQHT00P3y9vXmBtOQIKJEp6ud9EwK4O7miSulpfo
juHDsggsD5nwsjfZ0m0+jnl1VSWMe+QmhBd3Wtx/i5zplTjwB558OxSnxDJvzJ+RGD/bWN4/Ef40
E08JfiBvybd8+ERCczyvZSDXdtGE1aCo31HG7PildY1dMXYPDpm/9WD+DMr/Hoz5fCkXFwtNPYw8
7mdWkZkTR+YQxKWsMUYGzK2T9mmRgVsyXED8ToJleVlFytk7LVS2tCM0peb4BfY+B37v0aJ8mAgO
x82XCANlZ6pvYiluFq5HFMZMGir8jjcO1PxlqRmmik0G4O9P7onPTa/lCroG/inDkaj2716lD1fQ
SoSuRxOeqcHkwVve+bL+wfq9bgCJy+Sl7OtL7vlDFfP4uilLWEXdAXELYY/SQ7A6xLytBlnXHett
UpyWJT5lBSaQwQbCXT8Zr7PNnlkUFhBSfsD6vRASgtV0qWMaS95OtNuXy7d8l0tI7f2T/v820d1U
fvv3f3tlX27r6eZbGBf5x46PR58R7NOH28J/bp9/syQvM0j+/d/OyAf3xZ/+0K+9IkZs0LomJob3
Hrurs4TSf20VmfovOjfNwiZ1eJWP0/IEI8IcaAKM0WOyAeYrGqG/dYrEr7+PP1uwPjy94p9qFWE9
/MPK5tK8wtdI54mHB/VKWstd/uEubvtSCiUEcqCS3yzH9c5V3ZxIN5b3HZHyZK7eZjVg9PcuRFzW
Ryy303UIW3wHGo2R2y5+h0xux5ZIn64hGML9u6jlf7J3ZsttM9F2fpW8AE4BjfmWIAjOokRR0w3K
tmTM89AAnj4ffFKnkkqlUrnPxe/ftmyLJIDu3Xuv9a0aMMik17ukpLfStcvvwrDyN9vA/4X5aaAD
39hXKUCDlhUAdKJyikJcRm3likAE2UUcjjY7y5g8bNpINjl8bTT13SzIwEulGx2QLHzwAaH+GAUN
z4Y/LqTuK/Tj92VnNvQQRXr990PWUqBoWhZ0sTLvJl3hZNsvxQNOYK+M59m9qS4oyF5RIlpr4lld
VG3LOYODSsxpXVPjITAc8B/pfskJdCCi6W5ocfwE0CbylaF66lcUGL1iYncelQXZ0p0sSGquyl/C
3tNANZ4TYOEVXuJgasNgtZGjrzRP8PzdJ6GNhwXeyK5W7eXgcODcuON6zJpqenUpFd0S2pdc+gsO
4H6UZLr3ob3RZLR4czPme30xfqa685lYaoEzqoyIVpD/omcfXdVCC2dcjRNP0JKxkZjwmSZvUqkI
sZYhp/y8ORTCVTmfyRaUFqW3DR1myHfVWL91A6HLVPqRZY/7JGk1j4ruCiP3PCvrwsoxemJaSAu9
38/wz4nxNSefgYjiCQzVnkO94akr9UGWYFqw0JAI3dJDpq9ATAlx0Iu+yoMKvQ3CIrW8sGm3xojv
SSUlBdk8uAgIb3p3F7ZMNnU2FlvYvl/G2qLsdd+i17phEAFhJXxGr/pRZlXsgZ+CHNgAUy9ewkEe
w46eimIbD4pm1a+MBjt/XNGsISFKi025LRz7U49qGei1CcUnaxZvtSHa8rlPXhpQwSIK926Vb7lF
t7WIfVXPt3lB11RvglJJOKQo587ID3OCxBzAS5M1X2U03bOkOKZJeeiq6qaQ6D3UT23TPrlmfQJ7
uFVIvuhmNahCZ1/Z+bGpxiv+84AAnaOm6D7e2qeYaWSev6pqExTPi1kex6SgN0qdFsFIVGb8fx3j
C8LC83OsKttQKJuyew3H3y3Cs8joAyhf/mB9kCB1qtDB6ZWzB2ntw5bYq1F61skgbnuEWBp9Mw5A
Y0wgck8Tc0kDq9KC2c3ezan0Tc71eSq+nVLuwgTcAFjVhJxNKecd8S7M4qh8pBtQKqEkE6coXBHx
ITRMecji+pAn+MXD6aHqxdGsXOp3cZrKcaeu/fxu2i+tc6h0InanJDBG5FC8J0tgplT5fk29HeOv
CQ5PNZm7ksvAkD4gf4tu4owrqTmRceInCbXZuF9/q4jq3TCot1HGnta4G62rIeTP25ZMLKt9m0OK
H+aefNN9PcxeosfXRpNnmmLP6+8XoDw0JXmeDZduJiQf8TmIeafnii8G3W9BJa//LzoS0+vqmAJ7
FoRmt3HyS2NCWfdhkDB4qfg9ylVh1x48jK1IIS4LdduwZfM0BXFCkhkjQ1z5U05uMpVio00EvbkH
RYZBlDBMFqW3XulqinYyrva79eNIQ8KXc5pkeu1nSPKtY53XezcpLxmyzXCOr334q9O49+zRX79Z
FV1ylTM25f3QpYcUhFGNis3VACmZhJiQe+DgYhq6IDaMnTM3e2PRfQMHS9kflMb9gSmA/isJ3Km4
6JSsC0lqjXuEynnQ0Xr3WISzo10W75lr39OYJu3M0YX5t1HJHUGTnibGt4RE1lZZ9jrc+zGnJZ2e
HZhOQ18cGMf4U2H4tqC+L6yzMpEEoLSBkSJRJCojSZYtuOGtRos5ndx/H5NA+dotl9LipFIkLH0u
GXGLt6iYqw3r3CyHnC9BW362kv5zvZXXz1yf0BDWN9tYh5gbU8Y+44W03DVqxwH+roVuwJQMI4BO
4x56l4GusnOudVVc4jHcL8aTYYTHRYmfo+Psxqe54i7qjPMyFreZzAjTFk+KHgdLW+3ps1G5gd9l
/Vt0EImBNUfXyAkDlRQ9+oF+VDIl7jDZ9Uhxy9brLZY/xbebgsQ+Z09ey05vaLVPczAI5cJ/NP39
8bgM7Gqhe2lYLHiWuwTWSy2oPJcgTBS/jpb3eSLsmYV4/fWQgJtlt2YI6XMjHKoo31Y8j9Fi7Moq
v7Ch7vCUMufw8NgRDJf9+zIdXQL2JI++emFKFuR9cmtDeY8mPpjVgZztRWmdu9w6T0gzXReujW5v
6s4TdKAsULiKSgOgmRjzZ57WJVdTiicoym96WlzcrAYZEbcvHSJzYmxiqew66CXrTUWqhT8wwYrF
8Mirld9snSH7HSCdbU0r8UeoOVnUefT4g1FnnSZ6DyBuTQ7ib02xYPlY7kVRrbNusW7yYef1e9Oq
dKEYc0fFjTH+ueumV7WaL1Yx0Fw9jQ4DXOit2W+lib26rz8Ve7otV0AX75Lxc+aQbx2+AFP8VLT4
uYqzW1/Un5FRBjih92WevHQLhJK5M9BF8nLojKMry5bLgnJTncY3tXJeYnXeyqrBeswto7XbmeEX
M4Z2YoppXPgZuCi/UynnF7xgGpcORWjPIssMi3GuW9T+pH7nBgLVyvB0llsO/ersdwbOSlzvCslg
IXwiae4mUfvVyCXJ1b06ttt0ToIRgHKk1EeZiqd2kQdJgzhL+RwZfIyO4iFe30RVfdKdZZsxG8op
PPonEh63Cg91neL8XI/cBbErmQY/gJaI8DDkHdrZ2bu9drEbFqI8PM5mGrSA9jtN3yV70429OZK0
geZ9BGy2NDi68ZaYpHo5TmeMpOsnIHpYLEXpDfa0H4vMk1jc62nbpjTJKBosBqEQ8T1CquhVlz6d
vx0sPcirKAD4/Zik+rGPDkXo0si5YCJ1mCqud4HW/Qw4XbvCgU7LbJU7xzmH7neNQH69Cph610fT
M7vyOFvuz/picqcmNcfeOp/z8KQadxmXqE6RLShJkIbDSzmDJydR9KP9HefFDTns89ygEGnc7pX+
5tau7Y2s+ntf9A8RK89GGeOd/bNamQSLQay5AUiMjSo7b0KNFP2s93dRZjdosk/LEL+H5k1B9U1n
Bkn0/GwPyUvmdi+pY/6mMWyN2TWs56M+uqcasXaSFkfNjc6jFZiLfbBDWCoZmgQt9GbSIttEPXZ5
cywqex+5zZOlW+tY11PMnyIlVl1sYApgw3M3lho9GFLSW8k3LrdeBRWF+NFzOb8tFmheeEZJEvma
mA8dRcmwSH+IxrsZsQdbESrmeWMuhtcmu/QpdXDdv2vJ+NKkidfLbyVecVFcfPVUU4sQfORHKf7j
qj8PHXXNWehefmWXzcr82AEm0+c+mHnJhHgqzXKpcvPcZtkWhs4tLfszT6OHdPLYGNN205rCWxeI
paTdXEwHpTfORtoHbgZFaKBDxwO06FvhMme3Vj48BqsNqKvN4sij2kyHcUZB0uQfimWvmKQtbWVQ
vdFLWHlmpW0a3Qn0zDlnovMUY3zVEP6snzORfS9l/tTL8anU7R+rnd5mo/w9J/WrRVRPrhSbKdW+
p/Kj6asbsoZ6E+N7VtABRMJ4EkpC0oMVvTH8CZKh9sK0+9O5xV6H0FFIUIILZHtmfu44Y3xmClyW
J6OUB3WhvZTwIVDhK6yliNyDflGCWfS+XbAz6uZuGKeL4lKlIrfnhuwb6fVTuYt15YXkOgx5BLyF
0ZvdAZOUXXQTRYTRo/tjtOVvbHi6aF6wkX2aUfxwqocGWtsqdwZN7cFmou+2w6OzCIgl44olNOfL
rUmQVjeP13UjLLruEW4nwecnl9PAmLbt+RsAXWhxfuqxygQ6+0AB81rL7g5o8mpaxzYXz3ZffuhV
cRvNr8QYz0kTwQZTvyNchJY4gt/mUQjfTNgioih/G67h9/jPEjcDWjUM9/ULkxwenD7qMqP8PEbd
9BLm86N0n1LpnEWS39S0+AB7dG+K+tLX87PkwNAVl3R0rnxaj1QWN80Y0F/EL7BE7rM9PZXi71wp
jzmw6aU278TbfsmGAKGahy01GcoWl1Hlkcmi13XnWl/n+i5IkMWuYB7Xl0X8wtFCGcPJQunH1yaV
z1S8LyvIn6EPwRXDo1SHx/rX4HQ/ehJbTaW7zCnXUqpBmxufuUtSLjdROFqfsbm867J/oWL+qPP2
7qThqcRN2WJ4qDBDhA2ayK5/2FP/SOLyNhgLFSt9skZ5tmR/H7P8Vunab+Iy7y4ZUfF0KrX4is7A
robXKVnehdMwMs9vYEY+u+w8EDk5C/lehOFdUEa0IVn31p+eE2A2Vl8zFWfcMyE1P3Jr8JVCC8rJ
udvmeEzs/DfjYRBtfhMpz01rfnJ0vped8igiX+jDbb0pjDx8pI7zuV5GpRhel2l6bkXDKeY2G8kN
twAvbnpeX4JpK49RYPZof2VGuNfc4T7SR+VpfghneMFB8JxM5TEGRrN+zc2xxSA7AlT/4hTFzW6j
F33mxqrFE9rBl6ZNb333pxbWRfblwTDlPbasz0Jp8TiFgwfz9C208g85UuAnyXnUp3fFkI+p005c
2Re7CsKwucRhd00GhULQucMlvopBe1fs+BIpF0WYwOQFSnnlMRTKPW3Ci5ZEb+ubyuPm2GpfcR2d
pfNSzOkNTPdb2hdHmQz3CL6App3qwr3/+/db9wqG3hbi0XEh14u82KHXOvKmcWdPS3eV9h/mPpf1
W4ULYLJIuy1J9I7jlBHicNXc93jkuZf91VbZWNQI8Udxq/ropZDmpR0iFHb/eds0Tngn9OJqTMqz
08oXhXcwdbv0ml+jsvPW16PazaFEF8Sx6nP9o1G83BRTeagIg6x+OvZd/FKjxVIZ5+adPJOZac2s
9OAE/c5pjxMzPqGVEGAfbnfj6OA4/WV2n9Y3prUsk7e1NNXnJ/VPVrcPNgmZ76I6P8qYZkb4lJHE
KLYxT1kot3R67usFmOLoQbhVbfcvtPYhfhNyFHG803iNMNYGTXm2c/cuhm4Xx7wu3brarFtIeN8z
nkhEdec4p9Quo+0SqTfdIngnRcmsAhccHlLlbmAFbVH9g+HK+vA5KpeHpDJotO4OHoAgoPzQLxRX
3HzrHaU20bU1+7dUxi/rEzUY4c29aGX1GeoZ1eCRIHtkLneE4mQk5DeBjnB99fOc7kK1paWjPa1f
B6x5jwrtfTIqSG63vOY61ZGvdubW6eV76SzvkHI2dgS1I3YfmORvc9/fHWPZ96rtF/p0N/T2dci4
x5T53dGJ3JpMH8kamrxM+ZrBum2wdNmG9I0GuxdP6SLmd2SvLylN+6JQidLoX/q/be4+LzUwIz/S
wluPFqWO++2aqeYm3Zfs1WDdHfTpt6aFl5J/AoRXp2UHcMLJpuO8GsEumkLltDjqTWn6x/qaYtv+
NDKOonRmHLt5wNa8r+9xvbOHhG6TOx/XZ9VchcmZOJadzfuUj25my0RhW1XKvXSsayncs9Mh7G5O
Hbd2yi2uT9mtm4pb0xcXo9W3SAg9LVnvAe19/XRjW+KDKj7qanj0bvtlSEnTKPv3a5o2kHsFOsK2
eU/a9qLlyz7OPphDoUqVFVt4SL56IJTvLm18k9o8KTlg29EV3d4tqZjIuXONSgexnCZOdu9iUKnq
Jxqn+5pcc52mYoyDrw29tUCdsOwwiGTCPPqlXXj/noAsDgwCY5jRAZ2Mz6pYUx6ATbfBetMsURwU
nHmzRvcy0301ECq2AlRh+N7ShWA0aPfKF0EsDEfVYP0/aZhbhLRbYMk+Qlv8Jizf9rzPjQJO4VGG
kPIhZTq6fZgqQAqiQt+Eb3IB5czSWUWxr6S32kq3bnpyxr+kx13qktEYcXG9gsCta0+J8USaE7KD
vjyiQaix/FHXJO4ROW3gDiF1IWT4qb9aDGuVyFqvCj2R6ErwsT+Xxk6vlYDwsH0yWruxrE5uStnr
0DFCY6oKANvOfv3nePy2PVIQMh6v2lC1lJ5BTSz7FKs3qZbHpP7Qy9UIux2nduuEdWDQdrLqz9h4
nVSO9TEyZib2zbMRxaeiTQINQYwuaWdx15m0G9dPq1e5LPly7FFLF3Z7DjUMPK9LhvZDFoc1sK3K
QrQ28Pi6/tz0wnds93X9m6xTEd5Svn/NFNOJ6YI24ATrER0GpzOOU+SUbjs1CSSiuTqK0MUafqXL
fTk3FJ7X9TORlhuostpbDJotM/Q7uzxmzJzyUcLjDY+TW3siO6s5i6lyRFL9N2TMGFX5T55kE+yt
IlAM1/HUbnxXxkk7V0XyldvWdIntc5qNx7RHXJ0NKmG0RfNbpGBAU2M45QhcE9XpNxWd+GSa/EHU
l8TtQf9kI4387FTU+JXaNFrFqnaxmRuN811W+6lRvZqh+6MtMTa3jhgwOn4euX3PZp02mI3d+1BH
9y7chW5G7mln6iiau8CMssEP8WGkyMa3pONghtDN17CTT102/B2SEMylz8g69bJCks1rcMydK2cr
hxziSi2/KzHwE1X8JuANW2TyNbvWnXn7vtJ8QAiXvKJFpPWYQi3SrHSNYBkmkRL/fp0jiSgVZ58t
nKWVMiQXB2l1bOjfeZf+jTgiRBP4oLw7oapLlRKAJI08MOK+Ma/RJIX6bmNowGPxniAI8c3+0wHG
epFuSHFh3rFMql69CqDblCBehPX7wnHoq+qqvyCpMUq3fyJxiw92wHdTE8angxxmOfaNCfJC42KC
JorqtCoDQPXSSBDIeWONT6PHUX6CEwpsPfeAJ2powPhDWZV9mEt5TzpIYsgy59VK4mfx9Mcoaxih
MfN0KKvBHLZkkUQy8mqcQDuZIhRylcbTWzrwhTITYhctGjLQ8dAMHSRka/orZbRH2lbjB7boE9YL
qgmu3pIVfmv1v6QxPDJHBgYkiY3FMXSjPSxZEcUW/tt4Jy/TyWoCrvLq1ggXFeGi4Gld9NyVs8aq
hV4134WFnKdqmqvWzd8YeErPaOqgMxNKM50eYWHk39yVxODO4a5h/xJW1HtWvvxttfmhTB1q+M9S
Q2IQG8g9dAfa1Tj026LoEX/T/uskgJ4xQ/Rn4uoLUX79/1kqc/R+/r/MUtfJExKD/7Pr7lq1ffzf
Lr/+/HxXZfK/kp/+8+/+j4Gq/h8QlYg01Q0cCf8z+4mB6j+63krkRFhAbf1f1jtD/AfCcgT8GrNY
/R/f6b8Gqup/OHBtyP7+N53VbfP/aaBKGtT/NlB1DWpJQG+rxw/FyP86UB00ZJCCpFmvdScfcNrK
WUAdZjuJ2LDc5+2N6eeW4MIb49iTSSk7I7DMKqaGQ0oTQIUhhoEKQYFEPF8NT4OC+FVclTF9mP3y
gQQIW6miHO0oxL5n72ycYZjCt2A06JFp1oeDhDVnZaCjJgrS2Mo5PjE4DfIiRC0c5xe5oClnGWJt
Tl1/zHZStRZ/sGdnk7vTNVTRb49K/KtNule6hBi1Qq3aCROjTyRquVWW4q2nW7Ex1Z6lMVWFV2T9
I7TcXzqNJh5ZZiPaoEOUMAmGQOC7WZDB2BAXYhQNwCcvqin+1q79XMfpdCymc1Jh/WgJUdeR0hpL
Ra1jNsnG0IFex/PMvzJQO+H/s3nGw8yzPyWxfGTjAXdsB7DZ5n2YJiIbp/AzkU6FGg9UeZ0sz8hM
Zc0AWMYYpuC/RSiR170uSTxpYZFpprxHfa5oW6XZy168kenWexrGeAiWTMXSZxL+oCS3zk0362hT
LQ51G7GPqKDLZLylSrUwdSKwVaHL3hk0iVI8QRtdH74Ymf5SZRuhA1woSoedzJyKCWJ+Do3mNR2a
Uz9mT7nypfXum4lFKM75IUne2xoKaxKd1VgeJ6d8KZQq3jqyvJtiO5vLRaOS3Uxt9DR2w1lRlbOA
6l+k+V+jNk+AnAnKwN9Ex13doEB4JfLIxYryxwyZwNhZtzHJAtoo00nV2BZdlTE7aXPKejVVTudF
ru0ZAr0pZfks+/y5l7hHzRnpkyp/2RbgMsEWrq0FjtuWBTLGirNTWSA6ze6WzVjD1JZN3wXFJG9J
zCUKa/U8qOhO66m/Mz31lIyGZD3oKr5CTGmFRcqgc1fBLJChCfN4wzBpgFKo5WiQIPnIKUXZDydN
qOO9BBJbJNpXqePEqrtjW1WmR9mfbGk+adg7vDLk+JLQRQVw2kIElTRItPdGGLRkh4vUrSDsiiCj
tzBgCVeb8pzlLRRyZNo6lk4r+oUx6rBUIt2mwvldltqjsJn1pxO6uGREloXeECvM0RzHgFRUtPHY
yRtalMxTEPeXJVgFiG5WY/xRJpxTPZMd9hy8buSAJV19q8jOyyPJnsRXzR4ze2cMvuhcuP7Srbch
rethKo4KMgso8er3QBcII96JgSHzsU4e0UjBQMl/S7v7VKm7HWP+nfD466SQ0JN2N1La7QFFbWmV
eA6JTY/GDkK1Mz2tYLKZySCdfAWPUtvvbJPCe7R4E8bQABPLeNrUcdhhT3tfA7aKMTzLdPGFKZ8N
u7uYOrwoYNK4gY+1UfxCottt3qrF5h6m9oQuRUJtdBljhxIJTywOEi3U6ImSDq6Tf1sYZeOVYxxv
CMXBNxUlqzOERu4gtiE69jGrMQfzzR1D8PbDfbH6b9y6h7qt4JU0aBe1uZJ6U9Q9iWnychf7Fsmj
WyctmETYgRsikOIXNhh/JqAu4s3FlA88YgSfL9gNQoXRzti+pHYM2IOyETcKkIt4lTerb1nkjLBh
1OPUh0rgLtduEJW/pPmAlMs+RnP9cNzVMp3/FROthWmipGKc5BeWoM6iZI45gm2QQ+9twm9SK/1r
NCuVVmvOQ02ntS+ALgPC9rSMvKDWnnhg5p9qAd+e6u3LTJe9wZaNS2NZTBj9VUrrkex5MZbQVkok
Fl1ZBmONu2CB1GXp0TvRBl+LwQRZuF23XaQZZPpCnGeEIrr+HKBhI4n4LEP7Zyo1d9PeFXxVvOjx
V0T2KzeVDkGtYtCxEFVDkBaL1WmMmAuEU/oDL5oxFdCChD1go+g8YFqivqWpdloWJtS2FjJbS10m
IMzap1YIf7KY6E+CUxBE4rlSf8/GV5hiSYUsRI2qpCdjGJWDU4tNN3KMUPh0qXG9ngH1xpLg3UsF
1X3NY5+U6k9oZI9yzO/2Mn5jeiBNtRObVqZskwtiEAKFCZ9kbQE1/VYsFtZjmv9ZNz1yfliTditP
SRB1LMmLC4QImfYUlG7Lf/JoWDFFrcv9Hlb+HBZ4zDjHbrhkrw6mrC3LwqfWPKvsAJgLE+l1ZPoV
jMKqAoRjiGNVpCHuWL2mx1I3Gxoux87Untj8OOeRJQNfG6AomAhrQg3QWSF9KUyHxhheyyY76w53
TGfRgZHpuQ2ds9Orv5So+TPER2bwP3YDgEj/WDL7hnzfl04hNobRfGkmpjLXLN5xsiPnzk60T3tz
eWvr4lNz8bKOOZUzdS8uco74Sv1KqPq3cEMTfGuHfl9A7sPthb+s5ew3+41WnJUWj3/Us4FKjKR1
XT7sSCABa/lE0Mi/pTF5mZzMvcruvq2pqT1MLltTx245smbiggf+YzFaVpkEO1Z5HS0JSVpjw7aZ
+OLWsXyzdn7F3fJIDb3mYNa/Wsa4CzWyiCfE4HXUZTtHd3JvzI0LHk6SDywZb1PSk2SjnfKF+CW9
6K1DFDrfAuGWo8A3yk/MaLzCFPjWO51JkAsrnjxQWDZq3G/aCvm0hnWB1e7J7uAQjDav2TWnr95S
T9pauSyveJW4Wgozll6/jMpTtLjPUdVwc5ncYQxT3txC/JQtyinXKV6ieLyw3AUT44ZO3aed+Qau
4NWyjKMcqJUgUrM71Xb8iueYIVysBa7SPYeG8UjfKyfsN3VNIqi0Wou0sCwwVPvoTIK+lsMkLnMG
Aj3S/okUIW5hpOd2Qm05rwGlMbQC7lRyJ6p3VNMiQGOKsxax9tpOk91w7ELj0BTtwdWWAJnFISKr
ai3K6HCMYH9SgcUxLNVdVRe7PLXPVd5+F/r4Mqm1iUAVmlg5/emc/N6o9cfUZN9O8mYiWCqG9G+P
yM4bpxj9VN0+4VoGuZ8k2KvNi15wxlOoYV0r/0u6IruwY61rvsOcNsUiF44hAEfN3JSiAS/WvDQD
/pZCU0Y/X0XnaYN/OWSsSoh4NTCtHYhqBYZASkPPGdyIaO5GNHTMS17nLoTNYfKicTuYpkrOKsN5
I33S+ugvOx9hN1nqLaL+Hbraq5xrMo/R7yfWQZrW61Sx9qBiYvVoqi0RE5wPFfhKFRs5cA8axoz/
eH/+nKNaiiM64qvWv03I6uwNzV9i67tPivfRWI5Gv+bJxMuPs6Y8WCmut9j5EjrpP0E4EdvdUuLW
BUdpkoM5xQ7myzIaB6WOS8/BqkyRlL7bbOx4WtN+zAPhDvsum5VAWZqfCYiPH1sSwaMV0lgyonMl
1/yMpYTZQe0LhxD4JSo1PEJ6CMO9SHz4BSxksWrvja56Evq3ZiMBTDvFhRrgBjbzslSM+ym3SOOg
mrMj8hY6Rbf9miCozVhqDKW7BmHiXpYLjZTePDGFZwyKmpNmHsFuaYhdh5aZTeNj28jZ3Co5HX0s
xq8R6dIbPRSrsmXxsMdT1E/1yywwik6DjeFFm7+VKaMVkE9Xa1GDMsU2gRLu4lJyb/HWyW0SFnuL
SsS3+vQRxeGP7UyeWCLyqFaaGpSEAkXcJpPoKaaBjZQKhQgq4koJpSd7xLhbdULKjKujZ+kjBbTH
vhXjdHBdisCznSmCCeezGlejNyvL0ygNgEADlYWmUYZErOUtKtV4Svkm9YI3fcTFuczVt2V3LRaR
Ytvqw1rGGPMOW86ydcM8aFV72GvZUSQkKBU667A5EzSup2Q7Vyq6OHbPoZ3xWi4XgEEUQMXkGQsR
ssrkxH6g6rLbGUJB+D6GD3CSI4vILR2XDRpBwuZ6VKSOCOSifXcDwvJlwaM1zBUiqvk8W8MzHJZw
RgllO2QSYsqVwdCZn6a+sCK1PLM94sd6VUFGQ6z66SIeEBtQSCKVLIqXGeFktiooq1VLaQzGx4K4
skRkmcSMoZJW0OPCyZ63X31CvhC3FUVHd1+jeGcEm4uBctNouC6iBwu3qjrZLNv1bdEAR/IJ6o3W
UIugQ1v1oJHF6yWGGxGO5kpvyGoSo0NsxQh2Jz/REdPSVSShnDjF0R03DWpaTqhIewaC42GveVWi
Ivpj1cw04yLz8i1Evoqm4mQiZ+Wxaf38n8IVqWu2al7HVf1a68pDT4huyVouJXHjWA7VOLfQdmYf
yqqgdVct7ZoqBkKKiAtktsuqt8XAsHhEyVBbrmpcFVkussRhVenGq15XrMrdEAmvu2p5m1XVq/bo
e3WEvvqq+MXzcCpXDXAfuwG455h4Ha33E8PyE2600h2kPy2Aiqu+HTZhmTxK6wNrv7td5uIpLmG7
GYkePbUcmkqlnk+NExh0/WNK+KAoOaUgP4xo6Y/atnbU5ynl8Nvlg+U18y21MbviOW+zhyYrxNBd
y70bD2nglBxGIq1Lr/9+WFLRYNJK431IDzsLXfxV/RyzJw/Drizkhz5q0SE31Bzb33sTpXJjphrn
IEV6nuzZ2go3Bd64qrpJgrgY/3TepFmuuu+1z4oMfJw5ZZcjoo8+f+t0iWTCRqGHvGxXRjkpQnOz
SlHtLWlzKMxBVUajuZd5mHLScpcg7Wb06EPUHjkWg+6RbEBp8x02z8Iq64eQzTVNZvds9+ZPPLgL
bc8EK/IDA/lrorJBtzqxbWMNpk9Rfpqme03btfDJGpoAQyO3AwRuVlqOU+hvfSPz8qEfNvlASTcI
kF9AdjoLxI0Jihhp9ICmMNnib3mkufahg1DoVcRlLiyIsYmeu6b41svk25D2C5Jj3P/mZUq75yF0
x+cCmoPQp2EXaRViGvEgp35HK2yfqZxp9YpzX5MEZi2UIKIBXMJc2IlS+JEzP7c9BDHbLkyfJ2rb
6S5F4lgDEBnrWxRbn049o3cvlMmfDfulbIjsqPtURfxtQQOkTGoHzFVqm6MsJRZZYRtPximBZOEk
EKDExxSzfkd6Qz7SkpLsJPVj+SzmqfAI2/urrNLgUjPRfRg2QDZGjCbHyyaCXhhXiG964mFGu73q
KpxqlLUJB8FGABCZd1EEgkM3q0/DBpSEe7bdSSf6nfUH3J+E3wn3T58VX8Ierv1s/JmV5lMbcSIy
w/4bKYc+rB8ZZ+ZNq/9CPxiUguTnhb2GkYAnJNVHva6GroUGe5Y/Uss7wsj8tEyeqpGV37FBQyhI
5tPq1W3qs778d+bOozdyJcyyv4gN+iC36TMllbzdBGRKNEEXQc9fP4c1AzR6gF70ZjDL98pJKTLi
M/eeW/0MtDhxTFpxbJDwYmt7T5YBeT1whjWbLmLPhKc9+qIamBlI0ahAi9oGGRsZz2tAUuUkg1pA
RvrboBo+aAcpRjG7Hpig2RZALIUfOxWn1gCw6WTOkCdlgGQbfvTd41TYj7mPR0j3I3PESJAmiPhV
6IVPtqfpZPG0G/y5Bd9a6pMEbx0AqzuA3zZL9MP+zkc/5e3QjS/0XXkMO4kySfgpjKs0cw8l6W51
xmgyrIV/lkH4KfMiuJS2f+3WSHBDPn/kj/PPoKzlyi6rfdQP5gKy6Clb7NeJBWhLBNeOidOaNqg/
k9D8Lq64w2CClmjxd+Rmsd3FMYLHWTLykthsy172OyLGN3lAJzWXF3rpIiJtwgq6Pf+rS8V3XXOU
0e9JBpnYehk5ZSNMCqq/MXDu+xJ5o6yGp7AniK5dUIbXkn2Rh29/sP2zMo+q1c2DytkvG/SLS+dN
FxVz/syBCY6CLKzeC3/EEjf7SpqXwU/3xluKg4rCoz/W0EOzwNoEU3lfRHNwEIP7LfEhbqugfcrS
6WMIxvLgdB4fAHrV/SSmtyLJ+/3/2y3B/4fMPVfAtvzvx/+Pf83Xf536//sD/znzt4XN+B6vHWWX
y8z9f5uonOg/Ijjm669gziTNDtLd/8Ht+eF/OLHjssjEd/UvkfU/TVTESnukhMfEHnj8cvg/CojG
zPVfrYDC5UuwoV46DjWEzdfyf8/8u75aGgnVXsQ3ve92lEwQhXENXpkIoW9XpFe9aKiGSorkprt4
Jh9OAUFow9IvO7fGlgQKON2ULvOBkoKkasxPMgNBtjMPFoizNvKx2ix1qzdpFr5Gc45vJk+qE3TR
WzUSQWiyh3AtZhE8UNnqtcTNmlO1lrwEZhBabQpW64YA5LwA4lwVp6qUBKyhFsR5bnZ0Z+SqqY9l
KoiYXAvskErbSuTfgMo7WEvwlFqcfTeSjH/lOXV6uRbsAZW7TQWPc51imZp+XIt73VCtTrZ5ID6v
3PZrC+DSC4BoASQ+qKeispd9mPg0DGPTEN9Vbae1mUC9BsCHSiwKGtSZmbjyQ8/e1gjXuQ3xsMG5
FnQfijkWyE4v3UmO6EIlKM1Sdvn0NIreJlubnKDE7FRWf+tG3xpLCFRrqOCX0GT7qEo/ZJCXq+2W
en5toPqmcLbV2lQpuitGNNRCa8OFYDxDUK3/mrUZQ8lzytb2DDlBSLcW07XF04uVOX/aJMeDMv4o
fuNGF+pTWoQ7j5jbCs2YvPbRa3WgjBdtVaCq3V+Ke4xqZbefupX94kusPyM1OT+gMjTEZy3ex2g9
jkHEcshv2Yc0KZuVUCJZiBvaAPB9MZSg0qu/9BwgS7lOMYxRek8rJgG08jrnNwJiX7jWg9lQ7yGn
feJ80V312PWgUzyY2hu8tGRvypt+xD8GUjkJ5ptm+JWOfcKy9gLsH05FkJ8JKmBMiPZ2QPXljFgU
Wmv5tPkb5jRm/y4VpMXhEWUeMZhMi9Y/lxT5cQmW9zwfOqS0mFjpK/+M2W+bhde25X/gwvthZ3Hq
EkjHcH62CX3EdjZU89xiL6srGcQeENLtv+5Zt0zbKJvgktwgjoFmtAuTmI+vB6QgoLawkGHQHKPF
bCM4B+zNu9j6E2XjdVgl9xUxcmwQ37B98PN1y9us9Fn7+o+podT2PVZCgOzOuhp+UUGeJxqrCCsy
Nzzfsl/2UGVyFBCM/R3kKp54NI44dzAzkvIrVPNtVQTPySSvm6G99azPMJyPYzLOFDjpa5iO9/N0
CVDWEVfwIBykQAkmH4STfV7cMLo9TClqI73nw7uaK/3Q6ezcE+vBuAgPtOabrYyLQCS8MZnzlIQh
NMNeb9OEbVxTuG8aQSM/6q37LsIG6QaZrUWUwd0CdetF2RvcReohRBrtVZ9AKbcH+RH5CE+JlcQl
dQXoGngkeKi6p/Pz9PgJcPDczf1dljtnz8BusoNNF5pPa3C+A2Ltxo4nVoot0wvFKC28a2r3HGPx
aYg03TgdSlceRs/ur9PSujfjQFOqxJVrq5fcqYAdWwRrFtDr3bSct7U7vZck50xMIjaFizY/mtTX
KVyqkCe1e8vy4jWOmEQr5eKGaHb14D9mRSg3bc8qK0tZbo33xvFgErpkCkwx44kAyWHJY7hNp+mV
XgfSCtaVHvVeOK8hvZn3heLvgKxjXUepJx0WaBbr/IdpCJiI7x6ooeVjzSgR4FD98hFEdxk2RZBX
/MY0fUABz9/TBtjQIrXpOfjdTjxVdfWaEcC4Lgdu8T+10PRaPv4wGLDiRB/egtyKOSRwzuiUtM4R
ckB7AEp5k/kl0vfsarT5poqgQE7CMFJqdU8vem77/sczWMKTAee5QlnFGJqnAETB1tIzqyTbukri
nMmGM7w4UfGVhanZ4RfN2HURHm3E/RR94bE1uyJ239pYv0nXwy7EyD3gn7c9gFFTF1wLqzn269eA
KW4PCfPP2EE5nTvnHhQ58bdZsOdEZSIwFQ+akKNwWKU9yYezjpJZLYka70FYFGIzlR6yHN8cdPs9
L7QSpR6Zv44ujovldWgCKsV1ZOgpYPqI517nRcBfa4nRMYDOMvdZ+9aHQdZo3RTF9COT8MZXq9kF
8tTinIUGBRBX4WdWxi2AM30MWZbXkehxR9Y35ZDvO7j28FeeIzUjR5mJhSTDGZTJxp2sNT814tCp
FT4SD2GsKpvD1OLx9OQuaJOrRgBjmBGF1Hn1o9I0BgPKmI914vU40iL5XXhSWribZGK4Jz2HyENC
foH5sfy20SYNeQx5J34bOu8XcOu+HZlAVJIl/VIS7Fjf634eeTa8lyGYbzs0UGSkQbsJRXUvc+uF
zp56PQaOPybR3dxgauwy97gsZKV1gSj2WZK96w6nCHpLZs7JT2SdnWZhEeWCJ+zn6p63l3lfWO1S
xd3m9cUJYh+Wt75nuM0B4ZbTs1jkmVXGLm2RdA1gIphAMVMvIgTlfn/OeeQBVk04L/ix2F1KQPKo
dmLQlz7MAePn+o315rqPEx+uox+doXieZHZaYgBA9Fu4NdH6VmRD9jkKRyZCNUJeyFRQFUvJLehn
Otz3IFI2fhKxoB7NcQLGbbFx3YqMZc9g98xkcX3jfzxGjeT04eZkKOzQsy3XrSug4rRWtfP3Kpic
wzzQezdjt+/SiPE4mIaSDaKa3F+B9s8WzesEndBNCLiRuNgsl/bYIhnSzb4JD07ZJNiHKV+cQ9KV
gJDJrbWthhd4cmJEatleVLhpvYyh0sToa1Y5ZGVD1gWB2DtPrdY2+odlZg9U5sOVXctpm8bOZz3F
aODnE0opqoJEObQ7640pn6yBhE3fdK+s50Bb1RmGv3+GR684WjYKCIiYHn59dCB5DR+86ustiglc
kb39kANstGzvjXpIsX5OHTSdBURCAu6B6AKEWwLiLTBORRy53Hg9cwVAaC6d6xJzj8drrQm57MYq
kA9jTo2LymzA1H8D3kFczTLQsaCrF/Lbb+Vfrv3zFDl7lNQDis9ihpLe/tFLeeEpZvCWnHy654Mp
U+4cjS3WlQJnuzHWVW4K8Oq2d7JNsxM26ynZcYhFXNxmiP806XBs7fkLdwOu/pGyQ/7tphErLvTM
bB7OkXQe5qJhTSRIgU8QoSTkh1BDXhmQ+ju9wJpmq//YLb3Ea2reO2C+Rfqrkux2MfJlSsrvBM6f
yJtNHU9PwfpwWej52K6kH8K5m4YVdzyxTxW1uaeqPjcVy5V5Cn6gMu7rrrkjZSXcelB6c7LQEbFS
sOb8WBw7L06lF55nZU/bypqZ/5LBXUUlgaNe4fAzC7/j1HlJs+IYN8EzTz6bqQDcXtg09zoqnpqS
WcoI9HaDRPamK8pPuyIvvBbMMyMEs0PtUqzOnFkpegSdqDsaKB4/XTP2i17Q/H2bIMUEB1R44Da9
MFDYt2W+3KTZ+NnYfM0G4X/cau9UTh3ae2U9TXoBADoDJltmZ5Np+E1VUP7mEncManQkQEgGc4ch
6WBOOYWh089AS1X3QSgspYsC+1bN5SGGqIVkfHXelVy7ZRKMG4aJ+dbMjr+RNnIcFzYGFC6BmjdF
7NxKMk3aEodvY5OlhBCqHXHTzCT5bJ3U3qbkn4KqKxD7TfV3vkjqF+ccGmDSKtrZMwVAx0gonBGM
mEagWdRs3tthVdY2hbdLakRDVefJrT36+bFOSHOZ4+Y+zu2IO0RVGLMNAMrkPW8K4KUeqx5cfilf
xpKcWnfedRTaRyeTT5I6/lA6rbVFrnIVKPxCOojwtFUNNWFdnOPJXGDc5NvQydZjlpIZ4vA8ZTxN
Cajc0Kn+TmB1m9G7mTqWQlZqf2Ov11unxN+cKvFADwowvby268XCJO39VE2NZMs59KF1svK4vIYO
Qq+oXNbZHiZNN+h/ye+itLEws7n1BLVO+eC/t8A7WViFrlltJ4CtQgYmnvDU2WIHO+yDmf+26vUb
3AQZ+54oY5yVe3xwVQ0K1jsueRxuh7JBAdBe1DxYR6+Y32Xm+tvCA3c4Lwv96mLv4ZgfZyOCk1Ot
pjq/lvtmD2l92ujAnNhVSOSk4DJjhAKxRXeIiulPLYJ3m3nTPqiqR0ulH40ZOfTABG6mMX+cW+cJ
kUSFZHSOcE9T1ok3e/QyLjIzM5ZqIVk66cVtTwx31N7NlxWjg5o8f1AEuz3WnXcfYiW4CCTE26Rs
tuMYe2dT4fx2GSsFVn2HwoCjYep+WkxkcwUZUXckFcMvuoWR7e4aADLb3K15vnLcC4T00vekaHTq
KLoWAr0Mj3R48Yvp3W4hhYWMWMGp91woa/fhSFYQa5QLxXd0cIr+pNPEnJYUqRGW9Ku8tBC/1+x9
x8i/Rc32KCdxlRKsxMKWjB27Lo5d7vFy4wUOw76+cgWpzcyCxaaY9GdP/MaxG6wHxhA57lv610VX
Vwxjr3Ua0+rJ39gVAt7U+JJGBd5MVvobNlT0pgPaPCyjNcMvtnKlz9+blrg+cb7uhIUbtU8IcUVu
fCb07BLydOGmMzX39g4A3kDB77ocUwnvPQdTiKduWyiPjWTAKrZsn9P4I0obuRYR1X7paJTKUx8g
M7BHZMO8arh1l52eFncHaJIX08fg66PWnweFWS84UOP7O+0cjM6io1MiFpgs1gJR1ESMFscbK4+Y
5Ub08aFXXAzC9WFMpp30LUbzk3cTVf1JKE4XxQSvKiEx2YZdNNvw37n3V5wfKh7LQKHOKnZywYjs
yPFO9SpgduIBdkpqvSTuoVk3OalN3TJnEdjEguMZ/d4YIdDpwXVyuMeo0wXQeYfmh56WvU3CkYTS
6qfCmbVviGDyOpjA0Pj/oTzBXk5QcduoGdim1G+loLMk8nTe18JZYRbPhdWx1y0LKk/0ToJ56JYd
JFIbeqbA9a4InO+2Qei420Pt+fWONpbhpQjfzOQfK/6smyZc6TCjAME66Nv5ZOwlAcOHQZNpOzy8
1XmSMTLIY7aQNnZ7QkgHhFTV/aSIRuxjtWvmaZVSHuDmIzgn7AHEiwfFojdXrfTuXEDqRryVExx7
zesBsH7eNy7IawwfLdOkwxLmqDLi8L3AlVsChSz1SxgPb+EgyytTrDrXoP6TN1Nxqgf2zkXDuqOx
EKgW6SdlWV0R76XIWmMDK7/zwD02xfgsfeRKfUFgCzvMO2QTT/+GEh3alUJn1V6HNDGdsU5V3zxO
q9SQNUSZi+eozCE+LCHCFyCb21HwT2YONiHOw0PYuJcF0adr6r9iuUYfcuKo9bdBoMlgHYaEaBt1
BQCT3EGA9Q1KV0B+jAdEd3K79sXLZnfrAZDdheMljdXflJ0EbQf+AJbCJzQ3DCnSxWEjnXza0fUg
cwyqr12cp9xK8bOjuu/ZIe1+4f1nfzIcTNp+tH2UoBlOmInvtMUQxgbpzLGd8ZAFFjiEIuTfQ+Y3
3XP38so78hUuGg0qclsgilGB12Cy7R8Vp3vfg4YeU8RzpsEYdninTY+hGloF+pdhu7Q0Lk4DK8Ti
T4kg4CrIOav6unrv4+A4lIHalczXt3KRHzHCiTF0H6K6+PC0/+6p+27xXynSxXZMDPBM8+wUM/Fj
bvbcIvL1GLAz5Pybld2boCbcYJunhdGPaR/eljbKEtf+GlmpEj4FNTytvt0ZtkJVEKQFodp1ESos
arzyugC6rUulZD8ts/fA/m1P6NrARSxPtcZbUaPLywPLZyrkH6GnP0Ze/mqbCDnZ+vtmbMPGd94A
+Ffos6NDZUMOjHvEeWA0T9NIEeNavaH58U8Rjr1tbRVMY1G67r28wZNBRoaDySlHCOGlqt5iMunI
q+BxmGZcjeAf0t69jhimSG+3ZBzzMuFiFeOhykm563B3cHWSNKJfdNYd66WDTu54DqqHiTlvASo2
Wd6zOaJbGIK9qF+1RLSVwAdh4XyvXGxGAgaWXvQjtMcvuws/UG7cYkiGwNGj861JPrA570BPAk7I
m/oY1LAEmUpdle23Xbm8XUPiotZR36u4ek6wkI3OY1wnMCsH+l0rysgxZio39YCQ3aHY2TYSaEgY
kXS/UZR+aMU9aha0Vamkgy/67OLMDNfQnVPGBckF1DRRq/1XGzI6BEnR7XFtMBzwWFcBiG4J+DZc
/WjVgo0ezZnYN9DtR5vp5DIuO8b8h2b99cCyv6Q0B3fun4BznFKbEFAtYlCkNlPhPjjWAyALES87
qiA04dL/Hfk5BNz18djxWbs5ipnyOW3957Jj3xkzLt02WftmMdjfNDXgajPW7ybK38X8uXTjWx8g
Pup5k8qgRn+eMrxmAj2m4RO4Sns3RM5lWmEjtdsxL0u4On37kCkyCLza8Jan8W9Rl5+6HS4J4wq5
1NxQKT+M2et37uR96dQUW9fhCB7c0+gAJ6CqAnum/q28T3LUNKcd+8jAVPdFNb35+CYLm6Ogj+zb
xom7s/A6d1dXMxzi+LJ4LW1aPBLIK8v3zk8OkaTHhpK1JTES6aglNEvI5rYz3Y1T9h42/mvVBXB+
uN63ouy2g/KRgniq26rsGmsoYVsgSOY4e+lbvtihi8TWcLetLXx6hgwjGUyTn+60UMMG7wi2hjEy
xiv8gjCHLV64bvLvFkTrB4YwzBoZXKAV1xvddZ9WEd4XIu0ujvT2I0qWTVSQ9DJXpMpNDI2a0G22
nVHZtm7sD78On7GlEztoiIHMUKl20Cg8CLPUHFF2ixCbCk/d2NLz99kQGUBN0x9Pzqz2pPNUoo2i
nZP30FCCFS72Z54UGXcL+5P2Fe7Fw6SYs7jasbd85rwBDn6jqt5CHs4ol9ANR9RQdAtHOzDpwc93
uL2sU9Ritm8qXNCJRhSc6wMP1G5aomVbOPNrmCFszCq0fFJZepf15cH6B0kQ/m3TBzCf5qres1t+
LZpyV0j/s4gNQyUOrC1l8HvnqM+ExEpEIdZzh9IS7UrXbWUkPL52xDdOmu/7qXqvS8QeraFeDgMX
0FO0oa5WZ07OF8YVOvL7y9IDUEpyv4F1VG0aAWk0czpiF6EBHZwge6wa/2sugOMHemhgwCGSEAP+
iGxBfhiaAEgxmoQuDP56qM3o3VCouyW9YpSKrevO1SmfUDQ2A6VzqyemIIiNZkEnUzlwZWu2q4ch
0S828Q871fLZ45lfrkLrB8YD63s8vWPHFMDNq50XAYyKo+Kui7uvjM2aZqmVFswP57SCLV7WZtv0
YbkfbMzJKjTEBsD+DUZsy0XFKmXGFxnTSQZOc3FhDO6Ufs+y/kaNo49Xv0SlypoElxgfO5Sc7RDW
P9L6NOqO0MZBo/3wVXGNqee5EC45MBKdYrX6JcIM8XG0ZAfvpmW1v4sX+bMsyJEsPKmpeu20LiiB
Jibdq27GM1DqxvQanx12UA+WFqrVFQ2l9zBEHOQjGnd74sBBrI5zz1SyytC39Y16yq34Tlrj8ziG
L6qz1x1bifE/87dZFXY07vl0CHAzZFDVOFcmZGWxL/aT23d71AhUhDr/lgERAPK9ZUdgm/QZkxTD
MOP9TrL7QrlNgibOFK9e5CaFKL2zI+6ZlOzora3jaz+sJFfa8OpT6lI6+Pej5psiLYajxrCEamVH
XUJzFa6UhLhlVJJ3wKC12bgBM0I/Didc2NnBafv7yGOTJWcBGFEjPHFRVpG1Wk0U4i0Gb2aIATRt
eakyYisSg3LYgHBwLQuNUoxfyXzHzfweTU2+sxoBvSdnGpu79jHy4wyd3Hge6hAYnSix5Ye/bqOs
nS0/UE8lW8zbXCp9/5f6zWm6YMcl5WyTpP1cGtwiE44QpdO/ahlPk6recbEGGwrmdN/4TFemyNsP
ZSmvVX8/9+N7o0uw6LgNLtMCHBFvEeExBItghAK+so1Sf7jKR0y1SfahKtDcOHL4oAhLOaIlZsVJ
wFEmeAsdgZ7bscAJ0iiCJxzUro0ujgcSpxSPaXFVcWgbm0+rwqIEwRwHY0MxNStA3M2MGWWa341A
gDpXqmW5GXPfuu6VL8cntaR/4xg6/Zy1lNUNL50JWeKQr/uV++w98Dy+ciOOexXyjy+VfVc2Bn/3
4p8WK/+U3GrECpe/i8dk210cBjoteQACcuC29zSKm9mATUi/+5ZWuB74V4YgvhchgC4fHwWSq/nU
w/vAtYzFcxlvGxmjGMvYRNAJM62A+Dbk7kOsWGdMOgBLhHEpbb9DK34yfXxXDCFDnlpdY+fcQMQ+
DglupblCckfeLYSGm2kJXxJtOVtJ9x63wCyXZM13CwDvS48nK6Cw1W2LlFhZ3dYNO2aACyYmN/qQ
rnrV/ZD9aRqDtp3EEYQDZGNESP/m/l0Fzl+/5g6h9uIm5n4TjLCLkYimmeuXjkyjPUtve1GGF+7G
Y5XSheG2wG7GhsPFVapsNKNFtY47odR4Bsm+witftOYkI/BFyoPdkAAm2cMp+8EF/NHv7KZidOgm
LLEX79rz+KAQSMJTLNAT6X07MKXr/Pqvg8NFTwmDZWwx3r0QIaRU4iWu6VM3XT/3+1xOD32SftUe
HnZWEAeskN9p5Z3TKLghe5LIhmHnWg7VKWLODRelat9IeeNdEsWzVzHJavWQfySmoOS3A32Yer84
2HlyGypYSr60/kwq20+UiftmnXm501zugUlmO8wQJHfBNNOwrtKuWS61TzqNY1dXtiCGq+P1jRb3
gDWLkaC6r2Ul7vPzPCvoo3YAzR8cWohjnX61ACkVBO5XwIF/yFNmXLhw+PBm4PitRd0yhjlIwa77
yeKKtycYo8tchDfEmItNVgzRiom6JggLxoEV6gvwkw4aWk1kJyh5u4/pB4cO/S4an80kJJLuNvmK
qgk6qLDexwjXcGqluyDAWKxE/hGyAdQhCUiThYltytnTDFgEsnmcqRe50POF9WfXXidVFV1zMm6Q
D3VHWoczUogauZ7AOTa6wx6lf4KzpHLDZydvdrFps4fGCkNUlOTCPZaEekEsZLVopvFAkBnbyySJ
GJjfDKismSakTrNHLsk4JYALlxuv2Y15fyoSXGOuDLxTNWEXA0DBK9sLi9QW915lA6YO4mnY4VWK
j7Yd93EXJ7t0WvVWTkkAsXuTNaMNQrMPODvVwmfcP9PmL5wB116AGK2uOc2XJjjaMaphlzeMHRZQ
xsg9uGy20FtVn4Xlt2Dpd6H0s/3ShySxei9FBCbeN/2VsEYFbNFF6sV1BpYHsme4nFWdv1QYDbdJ
T1vkC0M2RSHGnRtHH00Yjddc8Fi2VoFIj1y/K7S4UV32EboBOYN2sxUDnAUCQz6IPvwXt8XSJlDY
YIOzSRcyaKIxv4Aeu2pwU1y8IsSnjwCPyLZpScV5KDoWH2U47nHWIbztHWYQwYw2teLvxk0/0c7g
DFtNSAzEEmS/nR6OKW4oeoT2V7ExW/q6PRKrpdj8ls/oB+k6dUcr31X89tJAIIv5ITgT4h9XTzj8
Tf+GZ2xXpfbyKKI636L0eYk1umnXJt9JVnece2/IpLghQXuEOGsYpmlAGsFj0/KjwAb/ixcaWkUl
TiOGza6aT9UCz3COEYMk9fw34O/cSVrtnWOti15hNyfbK17Knj1lGzrfrmbkHmqAGEa/KOrfHabY
k9UvJDlOKzmLxxFFHPLnhe+oZfx2KCNzMkbgn8AcsreCImKIynU2iJcq4sS1pPVcQ0DcDo4FjQCO
oGqvJ2WAUEZxcZbdpe2gVXq1zB9L4VzboXWri/hvNJfzeYixsXmBecuK8VuGFkpLWWCAhBBI2yJt
6CcMW9sJzm/Y3WNsujQubdNEfuKZ4I5jKXD3Eb2KQdSwBNZaA4Tvl/1kcXNi6HC3c1PdI3cl6K11
cKDWMWA61b4Lsgx26WoDnTlHuqK5oez6CV4cOXYX6QOjbMwrhoyVneAzrFDxn5k0eCKQAqopUd+A
0vh0w4iDYrROfTz2uBSyr6Yj8Twqf9Ea0njo5bG2vEMRTK99ObEC560KipqVNMfNbrTVD2gq3MXL
X9lmy7nn2Eb9SfRcSRykHfpXqF/vxon1Z49Jj0Ns+UrpU6OaQcuStHdYyriHiCDbWR0ra0JY1peW
VMomVYAb+V9qqpJDQd21wfuXXQ9e+S11Z+2MMyS70ERXoB0/ZeV8lqZDkNvXzcZ+RckFBOsoE8w6
2P3y3bqt7BN14n1el5npRRqW6KdlVAcApeyGs4KR06geCqzhWUt2Izfmn9Lm4nEraLmxfRg0kUkC
Mh5zUOeT0ojl+4L7ez5NLuE48cxuX4j03XACanpR1rbYuWUhKlCVsKWlvetM/OaQwNhhRKuGnIFm
iwZmmXdCDSfIKnQACQknPVvL68WbvDVb6EnXATwUduRbd8r9TdOM/imQDz2iusRMxLNhz0nCfrlx
gZFMEWEZpK8PiY+EJ3wUtX0azfhWjxUXnhv/FEaduKZPi1wQ6JFWicXjsa+cX5sqMZL57eCx/E10
dl+Y+llnEsOtoavPFN7kwelOHEw3dn7NLQnjB1otEmufgX+D+yptKFyhuLDLZ8f/J0/6nzlHPzfH
/I4mJjeaHKZ6W5DdumE8o1mdOGrADN1jOclh+V2sFxtU0VnU3SUPVM2itpwPHQ1ibpy/ok3Vfnb1
fdgIi+oI+E8zTPt86i7luI5yrc4D2eGJncwVRdYiwKt6dOsxjOKe7jjWUqMqqtpDAZJkky2l2pNH
zMgJVVI6982NTjmVPfhTLCrz5Dt084/GnhOGpmQYJrIFTMQgaugluB5Flzj1LWmAmX4I8upkV8Vf
L67KL79cHojxtn+Cuj+LonpvuaPvC2pJKuexuiaEcUome9+1yR17hPqU0XXw6Aoa0LZpXrrMO/t2
BDuQx5fwv+lgj9XFJHP+qa3iHoMssNGmF7SrbX3QExxGJnbs9Je7rrirYju56rX+Qqq2c3FzXFhD
cL/N6d9sCs6ZI8yfVV4mvQ+plgFoAO3U1A+fUTO9VgL8Fa90tFGcpsc2VDbWJP85CWeajYbJTrvw
/mZNZJ85kV+DgajDOO+fHFVjTubwPkvewEm26jZjQ593jNfMbBi8LBKYKpM1MTj7JFYus0NYE3XS
fzqSfpZdbxQTetnrm6pM2yvh4yAgAb3Yln1vAUlvNdrvdN427GnP29p4wMgH8GJhSKRGZM9XS8bE
jrjMz1YMXF6+/Mmk99u7+mU9yfL6NM+2g2chc5GpkIxDoo4mRkRQfDHQPihdpWwCUcGvSm6kCGMf
8Z3GxU00MsKebf0pajZAYIbmU0SzsJrFjnoJSSEcetiDuGRnmVd/3ME/miA4MpL4rkjZqlXISi6C
L8++gDHqCm+R6OI8CZFUH2YHj3PGNLO12OL1qHY2LRjd0gGhg1SHD2LF3CwcV4lHbOTgbhZLmmtd
k8Rbl4b4HOwGaX7KyPM8lMQybduq/FM02G5MWN14AYwwuzihQ+QhTzzqOSq6cU6Zo5tnn0uAfOOZ
CKNg5WXp9zm4rUYChuwatR31Jo7w6lpTgy2Nd3IbBsAktS67cmTo2aDOg7ior/XMkZ0aAWrRAPcd
KOUyS2MURhxmsL9aXG0YWBnDqln3W7i1iMzYWVlTBhIqPuhKu5coAwBn1kVBtm4EVn1g4uCis9mu
64AOwgwzrmvzoBWCF0glHD0OgYqpuO8xYBWWuPFH+4x2C9acuGk9eeZ2ma9abN5GI1mSiIUy5R/c
sIlornHJoGNGH1GnP0N/Mv19kaubkpGjZaMFmlR0r/gx64TJSM64Q7PbkBLZf5M8TYCIKAFQoOBb
AhkM/jjyyWtNnHPnfxODZZCLYu7MAWpreoMR2qebg9p0J/w19lmG5SEUCjie8+r58nGOkqcZFSkX
7rlJl3vIZU9pFz8PfnQN+fdc29wNVfpU+L/x3IM/Tx/8bH6enBQmiHwu2+BxsnBRTK+Jjv4Qa/Bc
QL6W3SPjhvO0qDvpRH/y2PyZlXe1QIRk+Hu2ErYSgn7ChCeC1O7s9Upx+ULH1tl55SfME9O01xGT
BcsAgkviU4rz1Qpd8h/cPV4+9hSbIBxv6f4vA7TgpnmW/4u981iOHNuy7K88qznSoC/QVvUGdK0F
ZcQExlAALrS6EF/fC4zMrsyosnzVkx71BOFOJ4NOB3DFOXuvLZIvZoajGRUgZiYLFmLI/Yd9lQir
iNWM3d0La+tIupm+Ys6MZvJcE2knltlP1hBu2prKczpiDt0GgtBucMHKRP5IAWjHzv+t1uRtsDtw
clQ9GRBoSFbGQmDiKdMvMg0+M6f8cBMmXcBOL24cXhCIzKauHOFQcbCpYCchN6vFHVLp034ooSaP
2r1MikNe9atq3DmgnDy7ge4QPwz+iVWcW3/pnQOxWW/Y5s820HNVApeDWZg602YY2kXkIfKLm6PJ
cIytiLQpi6SCUDuyY0ts45ra3Wfpp3u3jl6Lcnrx5XRUQ0fRb/ghhPmldo1TQxa3E1uPLK3J+C6t
YRvq/GQIVA7snlPY351ZqQm5bvAklenhtfe0uwazlb/NXroYw0otPzVJewjLZaq/qVgHW4rPyICS
GyTRa1S270l7tuz+jmDmPWO/lxDOJsrkPn2apvx7DvKvi9YD4O+07lcWHwq3INl+EmYB+40wXxV+
+DKGyBGkuselv8/K+CY8fTPZ6Qbaew4aTuB8Qnbb3Asj3sTBrmqhU5bi6LZq7fhQtk0gf4O1QLi1
QKWwCpobGUKA5AVLTGgkybSPqGTmWb0hIHmZvutEMjATrnS1rFIMDKUZvY8UA8Ak44mE06xq43XG
5hZBSyV9grHrrRJgMdWoHqVhXptKe9Zcym50Pnj91XNAS7IJw+O8Ggb17I9Xf6zOxWi9EiH+ON+A
aNUundmsXDNZp4G6m2J8zZP8Cknx43UfsVSw79rsOJjVJ+fS2eHNz/NrPsq7kv1Lk8RnlRQ7zNKP
7EYWPcBNH2NdDYATPd49AsiZAuYcaVc09lkD1zkg/J35uhoYT12ubKCeOnBPHcgnVQLaNO5xxvGO
EW8eGCg6rvOMxbSAhKpae+ys6B4BX9WB4c7DiAduu1TGw/zuBxxNZfwcQ/ecRxLfwx1vLQA+eO5b
jxGvTl56J4NEvO68RQOPt/kx+YhMxkXIrcE6OO3PY3FtDHVCW+81AC6f2cSceuCoNVWnZKalOmBT
43o9xONRL+mcwsscOnmvtHH/IeqT8UsRkkptdHhjvU81NTOvbAht556iBRldtUs6rYVhLTFf3edh
bv5WeltPdICeLaWeK6Qhae+ccI/cq9+5mS6IWGjB5xBkbFm/9XF/NlxGxjZ+pYN87cCppmn8IkHY
29U3HKLnCNawEuM1n6Ng+MOaJrpbmv0MH8fNtPP8fvz581TUKVmV5f1jk+bAzGkz9ekVK3EaREdL
vkdjvW9H/xw18Yslw3PWMEbzqxz+Aum6q6I8T5M8Ba716gx4BGf2Kydg/v8zqzlpagMc5Y6S6IAO
7bkH2VuB7h2Y6IJWvlkgfQcXrTGz3ufYhXMN9He+ogzlnQbxdSxT2Injvc3siw3v0kNh74MObkEI
s/ln84HqiIsvhvkkqVMLkMMW6GHd43eBIp5fS0ETV/V73eVol+OXEaQy4MHb/EdNdnxl+9aAN7bG
6UbLES5U94hC99PHpKOLT6bZs4SlMRy9IA19jGGjwmm9OzWA0e46dsWXvB72AkRq3Zsb4sVXBpVr
qn+j3690rfocTR3a5G+WJCHCT1m5R0/zW8iSdOu1R2UEn+Y7is8KZqbxqlT/lHYbqeTZNMZDWd0a
Sz32tf1FxPmVldQjvYG7M0kil/X1iH7q47LR1fN8kkNn2OVAWCYquJ6tHUD2PKLpeZsmwLGa/oqk
5lPhsHoVIFgBWSPX2AyArbkymSCSBwnwGg/idebrzvNkDxB79ifMON4SUHYAMLsDnO3Az2ZItsFp
22C1PfDa84/R+PyYXnPw251OaEKdnYzCXmRxuAFg8cUG112/elN9gzUpYZFnP8ZAXVjoPs5s4w+w
MtDvzOmeaR6eZ3Efja0GNHjFyROeetRN+TYjajXyRerx0vnqWasJW4z2BY22aPhYhsxv6+M0zjTy
BkuShbIMZS2/nxdmbPn8Pl2THOCnEKh5NMPNgZx3zuf5r3BbOPEg0G137wNEp4n/OABIB6j4ZgJM
z7go6hmg3nbPLUB1G7B6j2TGX6bA1m2g6zXjVjU3GBOIWANY9ixaI3DfgqZ4bmdquwW+3cnXOi+L
4hnY6fM8eZmgOByI74DfWwDwBiB4xf7JZUdF8yh8sUDFw6GChqPdgZGsG7RmBUQ2wPJ11myyYjoJ
38VJrZ8qaFaOH26x2W4ka1LBjl2ScJ4I7QlhxS4TxYH2xxFS2NondzKOMlaVyW2e2Ws/2/oA8CNA
+AVA/N4NX0jiIWTPsC/BjMwHnW+J2cnSFtc+f+ul8a2bGfuOybBYPg2g9x0Q/Bko/gYkf5YSo+pD
A482uovT11ZPEoC/Cci/BOg/M9tAgGBmvzvwPlyw/4ErtqJK32AqbCdiAUav38coK7FyhwjO8Z8Z
RAh4sBUGSl5zsADiInQsmwDmkCJ4YETqJAgiqBxzAZhzRNIxMjbYC7z9R0i2V2vOX/Hco5DGKST7
YJS7WnQb9NkXnUYeYUDRlUkiJgww36ZBd8TscxwAAbcUqlv9EMNNCCIHgeq3kmAFqGT31Hnlro8v
VbwGVTDjNaDvhEebWIY2VAih+1VNXINObEOEWEanLDkS55CNL1iwjz3QPSp151n+F3iEWLTBkxHQ
QDbJISaWjVpuXX2nh8rykvyckCUMWk9dL/YVwRLDzHND4VkQODF/zvOKElmiThwFuvZ9gWvGJKaC
zt0evuY5ZM1BiIUkzMLt4nsnxxtmAySv5cZ3GNNohBOBkRKF4SFCxB9GM2dC1RnxTkJaCegkFraL
kEh9DbmKTMmI1KnnolWPloYsUpJU4jezoBmUHLEcIfEcFb8uecvmzI6YlUFNiEc5jDDKciJ9UIhd
xKc4FKinywMhH7Cc/e82YSAOtQmXcJCRAlqBIcn3v4njvHANyR6piRMxGc6U/l02UJtQV7ZiI/2T
6SDNcaNdO0AMoEmJToNSQrDwuRPNplhp87vk69ArgEJmDxUBJyZBJ0rhciZvWQxbOsELgziU+c2E
+EQS8zn3RlRDJGqg0dXY6wvCVAZCVfhfF8SxKHNtBe4uHmNK2N7e0vJtZEwnRfE2aLwdJqlhhKhg
rkxhr2fisJFQmQHAuqyJd2kupVQrLybDKgA/S4smCOYbF3jY4O1DB5aMbWLQUVBGdLg8xX7GHVtV
tAHSQCzTuO0jaOfEOWHqJ2T5AYUpHGrIES6ywxmfIde1iS/HwqlEPIf+zWMP7nADKf6koGXm/mYh
cUUpwHWK1BVGtDfePfs0fwI8mtfL81nICM6xiVdpx2lJS+/uieFFgxYufP3kE+5ckI9DMNlEvhfW
Egqi8V0Rz6NZ+YZd/6c8mrdq0S1L7E8yuEukTKqw96IzX4dLIIYryv5PAQVzdlklcUCdtxb6weHW
n4gKqpvhCS3ZEfrhFXjFqiRSKClf0yrdSdnAo/COqa6dGG8kFqGvvUupxjHR5djjDYE8TWq2PHNn
lAijeYCYr2/c8seEiKN5wmvRYIZEH4VEIIEugh6qrXuikaBI4te6e3NiErvcU0iEkt2bF51IJUG0
kiRiKdB9Gsvj3uBdF7gVZ/wWgUwo6Zc11haD7aqvwAxDF+3LSxX0jzRMrgaxTnYB95aYp1KzF3NC
HOyNpYVjZ16aViEFjmmN2/jUO856fpkZfelIbyc6pjXsL5lgNM3C9YgDY4SW3TZsFHgek/0Q1JxG
AuNUC1hAbgmCP7EjeZDHPlhlY0iVIzoP7rRBR72qy4HsMn/LDLSyCMHCJzW7hHAPA4YigIik8PnL
Ex+2JoINt+aZXrpiMJgl5+74ZdZUjAgZ8QVv5olwiJPbqIjlIp5rIKZrIK5Lo94X3agI7Ef7EhLo
VRDsVRHwBaBrKwn8ign+MgkA0wkCk+Sb08G1wrUTrnHQQZumod3cIXlPI7tBpyT7Zdq4U/UJTt2t
ZNqLa9JGnCMCTypoI/tgb5cTy1LzUlOeTD5VV/QLDUCaE+O5JJYJ59RSIQy1iDpriDwLiD6ziEBz
aYz38BiKpF+ZWrLzdBSsQ3Qk6nXyezzT49btHZIY2pdScuJY4MVI5OfdHDuWpSSIjZb+a0wwW0dA
m/llvqg8QtsqBNGms/OIchuJdIMwx8LL/S7TXa/TnBvMlZ6XW2Ow1h+7Q7t9DNnKJKn1VpX6oY2j
jWZ8CoJoR5ziqnSo45nHkUslZ5Po4XB21HvmaKemowNUp6fUJTcJTI51dYAomraztcjhA/635gcz
qKuY1hh2BGFEqJl2IvMJ7PJ288fU/iBkgmBgwYdnPvh4DT8+cn5XY0/LgKYctcVlJ1kpmMv5TcKT
Yfj3N1QcHrhWPs/YdQtmPskqewrU6wB40Yy5n/+VcbAy+2HtFZ9SK1i7hbcbtPBm2tal0QnBi9Qt
1rpjheeQCtmCsZUOgr2OCcgD4KdNKDGicTlExRaVDGlWWPI6nVJCuZ4HZtWpbRRv2UPymVSHj7Ga
tEKH1MKM6l5OiiGledK90NCWH5/GKDskm/m6d6OjQ6CMreKNJtxdG/bAXFEoxd3aVoTstMQdkI6U
mOq5pA2XTPlOmN0uYauMSZ/p2iRcEgpH728CA7GN0WAXGNZj7pxTWuNoFY9zXhwAvm9tXfN9GRWZ
+HW+khNyDPHYXKYSUHBJQozPWstGSItypakjQu646IDO0LvezvlxRlgezObN7GlVqWaTGxDACTRm
Xwd5INWDpfQOeZmv0U9vqCQt5xNdCaQbcQZHKd+nt4k1SZI+haRc5o590Um9RAC1F7W3KUnDBDu1
n/n+9agTbIdXjdRM2ACHihRNpN2XgOwFsjVhA+8kWZsZmZtlwqaHqIaBLM6aTE70sseMjE5p8ZsQ
2UxzdifSCp3TMKBJNSfyMHNapiy5venYAtIaZ6JWk6Lasiv7W2pKa4PCqJBlhVQFypxzrWcqVwqe
y5o5XV5pNetDMNO7rJnjJQB69TPZ6/8tGeTr8L++FuVY45Zv/7n5Xswxxs2//4UX8s+/Pm1+Pg+/
F3P68V+erD7I3zfEUqQnN13a/vPf+f9//87/6Yu/5yn/C344y/6/w4e8vLfx1/f8H4u4Hf+cxvzx
Yz8hIob5m+2gAPN9HUyIMIF+/AER4RXbEfgHHMcVrkna8h8MEeM3HxkKfE7h/gEe+c8gZhSc5pye
7BnCgv7xf8MNt/VfqeGOb5vC8SzEfsLVxS8EkbbUzLAf0AH68Aeoksc2O913WhgPgtsOY5q+EcOj
7j5If3tZZ+Xdjy+mFa6CiCghaDRo79YWnSNyvnCfPuXVi1W+OONz1D/r0zmqrmgolnLjg7GUw8Yl
EM67ucVXT5zD4SiCu2M8/v8L9X8Cujdt8+8u1Oc8br9/+8chzsNvRfaXS3X+wd8v1TkznHAY3/Rs
ODXC59r/ybvRvN+AnVi+brjCpLHKtfd/LlZX/82zPSF0sugh2jsu/98fF6v/m2+YggWzwfXq+txM
f9yq1yIdwyLnLv956/7+/B9o2q9FnLfNf/ybwQ1R/vy23bf/+DfHRmTl2lysBu8N/rI7X8x/ygzX
lUWdrIz6RdoVP5zIgusxtDdKKyuTvbHTiqP5WAZTePo4DDrIxbJ2MtJ4WkRrKoJdXRbOiybjL1Yw
dZs/faD/zdszP3A7f31/Lv0SPjYhDBNpMx/En99fkpASSSOK3WKp2p2rFK4jSycOy7IwztNLRPEW
bD6efhwK2KoQWrS3qscASUKsdq0NkjArTF/Lcka3EDVpPZvEuz/4Lc32wZzKJUnm0+fMT25l6myy
WXHHecue6hF5UJT6KE+UuFAO+xr2jb4r3IYmsavruyiz+qUF/hkqhpbQlXWAMzpx/KUJsEl5Oe1m
O7W/FE7YXhDa98rUzmaocCuZKNFaMiR3oY1Vrpna7MX0tatbszJC9my4GzHS5R86F0lYXSYjTork
wIoKxnLS4RSLooTigDU9eMr4nEg3/iJLr3nIK2EdRM/79kO0LRgMHjMW+FRb1CF20ZJSrExeMh8c
nBn1AoIRPV6rGnA9AH48Nr2fPfVjjMi6s3S6Wh9/21x2Frg/Pba33ewMGq6u+zaSG7m3u3rclJ3r
33wV0hdXSBKrWPuisb1kmdB9t120EjbVLc8og9XUt7tIWPG69IxrKEi3CekjP0SVlT2hskyeRjiN
ZFJFY2I/OBYKPUTc8Q5paLYOezquVd5zEqiw+e24NSIz2rqt+5R6arpVNkKs3AhTwGcsUpBw0JD3
25XyyVECjTlcW5h5V3TEYHir4pJZjoXrC/aKpdXpPjWRV388hRmfXXA2+BdTueazS67bhT7tz2ed
ro0kc2d7MYZ7OZbZTJoAdBlCLN0ALhVoFZdtXEaHxMx3pLyTxTzBRm4m4o8hpS+L/gBZZDon6Hku
H4d8QgDaa/FpaELWnSUjyZ5qWLmltzqcqKlYmGj78S2d8IaQDBmjfQMAJQzxZA99cyvscbgmkt0C
uETafoN3IrSiuYwNUjOQAw6dSyy/hod6AbJ2z2Y4ix+8Joi/GSUhR63uvUn4Q6uaNItmZKcBi+sx
oUR5KXE/W+hP9ao5cnomGPbWFsJGjtSCmYredU4rDLXLQlPoapTRZZwy09EObWARkySnbS2QHuLh
dm+5LcevIw802U+ftLFbsigOH7Km1e+1zVAS245iX0WTNIyHIllLoTdr5KjihrvZdZOKubQVNxdW
3al0iBurtPZqBlNysscClp9yyXQPzbtDYt7h49wBdPvmxs8TWKOjPp/MnC9QOsp3ftecvbIUB0Kk
6CPa+rGbD35OX7ijuLe0iPM5BNE4beJ8lg4IUVKvq9N3qTAeq7p60gkykF6IlFTT9eeBVGfQ1VK+
FwURTSkr538xGP4VTTaP1VRcmTIsw7HmDJRfxuogUaM7ih5wshEoiox9cQwjqjhAfk/2cElAalwC
03SeQ3XXakt7qbzytQRkuDFu3URzqoKwdgltHwJDBlpRSpxb7BPSr6MIKR8UzrOXBhWbbVQp8+q3
KvrhJKho/f0fYjj/ZdZxPwhwuj7nquBX/mVUN1LTjoFi4aOsIYdJCo6Hj0PVN78/+s+vOaqGU1la
jr2NfFQ1rTMsqcc75zq361tjhPYaoQMQGqllABRIFXDNrDibVd3slaT7aAzOo2V9c92qvn88UV43
LewgaLYfT93RrfdWDdWCOaPYVVbINcwZOIRxPVBsS42Ll/Y07czSu0wsLo9lNFCnacJj1sb4LxFN
RwvH+6SwkAAND9VTDlAW1HM822u0CB9S5bn7ROKTLkX3klKxIfLjQW8iTGpZ6j7j5hJv6JlmQmY8
3iyt8Nf4ZnQqUhSAs9Kvj+QhoAwwrb0aDTowPXwPbzC3ClPjsR0utPnGQx4iWdd8+31gUrmHQa7d
YiTburxblYCCbGndyui95m732ZexkuPBJaKAaDRILJB0yMzmEAYlG6PAHG74ffRjhrFxXdRAaRqr
y54Mk9CyQWxAr9r+tkvgoasSvJmjY3HVUlq8kWzHs9Swgi1bt8Ey1i5+3s1YKAiUYATUJz1h3xzB
ycgnYFgO49pz1tfxblZuLz7uUzVM8a52Sn/xcwzWEd+6M3Ok0Zq1Zusaid3+OKvcm7fKHT9bTF9b
syMX54HwkHGfGbI+fRx66LXrIQMc3aABGqCboZMtAkgpRlehgkrtr1aBXgjviVSLXLrdmhUfCWBs
GCnhRhgBiKFQlUejwxnTaInZejhmTrVUma0fan8Up5jK6TqcUkW4dZdsfVISmE8xvGVeVT3oFkUm
EzRc0FOZzgrW9n9/Q1nOr6s4F4wew4JjC+Eblgs68c+rpImrsgO7kqHVdtBAl+bWtzu6QpUfPTpl
ysG/1YO3sjVRJFRIy/xgJlWBwalO9qRxNBcZyuyrrVxrzUCMWhTFxlJRIEL56+VnYI4HRNPPHqXo
u6rwLil//FwW6NCjoSmokuqbknyxO/7BtdnGMNZtpEYGCtAU0uI6Lqb4YChnPPz9H27OA8Vfloeu
S3Ob7RZLaDAEv+61Ai1PkqZnu59IKlmQTA2OtZdmhLd89/s8J4Fs7C/F1GGqGAhH1ANugYAcx8wt
XkdJ9HI4FZ+VJ4drlesm5gpnSbiBQJpiAqexCzDQsS9OnWv++Pv3Ln49aWxG5xgrkJa2bvrGR/rU
n5be8WCYutAYjE0cg1coBbvGtvpTjQ7+mornuKiH0wT1hpksXcg8eYuFlh280XNR/AVY0Ax/25M6
cIMEHtxKtrfbsaMl9vG1Tks3oVOfi0C1MwJQ+/kI3olNumK96+dbnV0qThMS18ZDSuPxIdHQJnS0
cxHZmtar3bM0NTV1/bl0SAljLbldmwoCv4JOvmCFmlKtLbpFJFpxkvNhNKWguUquSg7a/OPZx9cD
11UbR8Im1JzKWwlPyl1sG90rjj+MXqo82I1mdgu6W8H2YymftWcK7OJixBLDKdbHVQGrf+Ej2Dwm
A2pWEDJULEedkclpP5luhWq6CMYnNzOWbQ/gCbCHvmlJlPj7MweM9NfLzgFdJGx2bxQMbNP4Zf6a
YiDnvT7Wi4n+Jsmbcj9QBYUcZQBYCnRrUznFdKwhaF8tHHDrXsCNqpQeniYXYU4I7YJ4ewUFv5x5
Ywl4t6gJrgkChlNN8x4scGusSECDG9Smcidbn6KZKhCaJEa37OPcun88MlA459DI2k7zN21mms8R
W8olPCmDMLFxoXnB+JmSHSx9PX5sunIyEJ98hnu9ELVR3z4Ouub6ByxRPj6tLD7ZqvNvvTZ+zXIc
hjV7AV2XdFpi45NRNt7SKksNp7Ar34YYHUQsFi2x1xdU6STMR7n/0pHzgBSztYEBQtWeZtyCV0/d
S1+SE5HFWXXURfpF4TW4ilzPuO5J/bKNl1qYh850nde0B1uIbtQ7kQbo5rpGsgMbAfoSjlpKE+xV
3xaEAATRPvYCsf3pnKm9FjlUEPUrruZ2zv5BiBCgWJcy2E4twnuPZIQLxr1NXZrENcSBeWwzQFdo
BLPbZPWILmPlLxRi9oWNhnzvAH590EUuVjkwa4JW1EpDPpd3JnDzGmWmQEbGDYC6z0Armsdxdu3n
RxqbFPasYUr3XE1Us71wW9BUulS9nczBjqzBXC25RpgC9yL3xDqs8/KsNwaP0F5blY8jwgdnrgfN
xUpL9gop9dSkfmmFvxvdWLtbYpJo9gRzHuDLNXJu40lakNG8gCIzHifjCSqLvzY1uBI+rBktEPbV
c+w5AoKkxEl6y39xZ+jur6Mauk3XNjxEsQ5Kdv/XDbtuYKXROsJXbT/8HAvMK1U0ylszHyjpjXQl
QKdKM5M3q/HlrR7j5BgaBiFbfMfHl1CpwwcCVTRTotB+W0R45oOkoZ4b+dVjQtj5vfj68Ww0giPl
3mxD8mwJQa+2zpWNemwXtqN1tRA3zSNk7bMUGv3C2zsXp74QtHFirJMHEdSSOF0OH48+DqVQ8aLW
6QvYOuW3mAlB5DX4Hm1DA0EdBKoJWpRIwsktUwuZDBORyAndv1YTL9B5vmETrQFtPbQxtCD6F8RM
DcJZ45JwX6Qdn3PVeSu+B3Y5+gQoDjgw0+5a95G5K63pXct561yH1jVjrF2hvouJ455adjBU/qhm
l9BfpUdAdXm2cVY/+UaH3Yiq6G4yJlSlbMqX4SSqq4bw5SZjaxknInvKlasdeDFBdw04hrMU7Oo0
3lGMsF6TpJrjcn4Qz4m2zQ++5k1yzVnM/JxZw5Hma5MEd5KBLPr6OiC3Jlqz4qO/6tYLnK/dITJg
5HoAx0/TFLUrzSfd1sZhR6VTjV9K2dHYcZ03SWY32FmdcIg6fDJrBmi7K+NVljj2zpxdCzpK6SUC
f0Xf3f/kQKi/9mN70fouWdVtfdQM9s5s7zMuxUOa6O5hGifjMdLFd13ZN7auC6o+5KC7brqJKdcu
BpYv22gU5a4tnWRXaQ5FoypY+13crCZ38l97MS/llU8SjnIgGLQyu8gowAsBXe5OyUcCsx1KdLtu
AaqoIfGGTtYzlmfSfDDcLFo3urHYGHZ9k3Xcl3ry7PoyPJr4qR66+akH9s40nJ1hGjAR3SHo961r
/H4Aq6rvygIiaYKCq0mUztZ5dufMT8f5EBDfu5oy01pWGgm2qq4voWYZG+T7UJLgHB4VZpdjGN90
2oQQNO36HPptffawC/98lOt+DYSNVtXHq2L+FlTv+brtGKUqWLQJeNo3WSjkC0RnnMPRMraaP8YH
1TrFutEzmz4absbAxBgPCxDfjiydl8nwr56GjyB36K3YXRecIO/GRdK8CNkdfasrvxChCFYp9ruL
6uY0du6hZZsNxRe239imA4GTAnqd70TTge0FMojI017yMrjJof4W6NmqwzD8FGpRcm8I3DT7vj5k
IbumsfTjM7Wxe1cCC8Xbug5wCj8YhZhWfVIcW1WLp7oK5JNbesgJE6e+p3zW2wHqAHwOns5pxXcD
yePDpES17dKQzObp3nmJ8fhxgHH4QmWmPH0886k4rbHcOcu4qh67YEr3ekifKNYNDI5t2Z9lpKmf
B0TzkHhKswMwTVs6iptpk0m7elJDtY/ZH+VlFubL3io7mALzw85ktBZsDvFPlbui0nbS8g4j482z
Xjto9hUdz7rtf7Dtoper0ci1yZg6tNmkH8qBgGkqEQ7HQPrOMpkEM+YUrIuy0c6RpZMSVWVEkicx
ssj5EAznQVbplpXzu8/qqepk9cOSHULaKvwUZBrzuQ7/Kh62miB5MSt74zy5qXHupmE6Axbtdbk2
WuyvqoryJ7tyi2NtkqUTqBg9AQ5g1Zbjoz1XVd2eQIWys8tDkaL38SMsd3VqzpsOEk/iMhwxKkME
0dKOjRu7yWfI6g7B07paW6X4UU3i3a4aLhS0ew95C2NuGkImbG5JM+IOBTv7PI7XCgHK1Zi0Bwjo
u7ZK5CfAtL6kxpUFyaVDhrTHs5Au9BQApDYtu9jXse1ijLQxvi/NMobFUQzYVaoAyyGsNEANJQQM
SVueMwe7+F7TyA+bF6YzguA6ay9DPKZ0gwUjXb1VhD+UcfdVJ8NItl6z9S2XTnYBgKvxSEPVQP0+
NNb7FCarqha4RBDPmkaBd3faZWP+TuRfv9bmEG5h2UvI8AAuT3lqTazth3dnNEwKDLm7o5JJtX4K
IIU5AMJicwK/TCh62jFOVyV1ZFV8T2XrLu2SYDGWBq++NNNV10QXuxje9ZTtsZaEB9XluJR74wfS
Z/BI3FFDjW88FOReEfGa838dkCRclYq5/KviG2BIfa87cHTyxGpo9gq4MJZ68O3Kpz6Hdcu3CDrx
T9akp0svmWl/CLcfCq0jzoZ8iYV1p/DMFNkE2NvYXxMK2RsAn6zynDLGA8sH5+Pq9rPuszD2deQr
ve4aS4TmiRGYW/LcCKluSX4Nh8Ngo1aoWCS6wnmFCG0uqHzfZNR+5x784qhtZ196y70pa1zbiEgf
eurzD7pW42MFB8J0QbYZJSnfztPlGNrJakhYRmMSaOGX0JFvpyMYPXkqciqwhNm+xDCpnBzLe82E
uGwcdeoyjBYUldSxOMhUp0BiOeW6zZuVAf2hrKmANCXKBrt3NDKiHAdO4QHj6aOIJ2+nJubH8bvb
DIekJkYPEM6mjeofRgjBcaxIqE9A+gZsBUl181bgF+z95NNeiCy88K310rdIPXW7u/HBM7UZhDEm
AO70oD9QL8fUJ6h8mKjbfUMJgkgQqlVls4kHoEp2C0vT6vGgJUAC8NutKp9IXMPHnaBFlwAy7mHM
n8mQHfepa7aHzoEEWtjQDmgwLXoDYk9HC2ERBv5nv/3BnhQZSKrfcw9dYyrd97bzKgoiGFsY7q1S
7lW8dd3Z/ULN14Bp2w7xzSq+x9VUroBBQ5GKuRwmEqVQMhrxAnJqiw80YgWha99xPT0VYf6OJR60
Y/Kj9q0Jr+bV6xz00DFqS3C4e6prO1cv3iwg2wvpmmuHhQHjBcX5wmrB31jnLrrLCeGHXXZ8O5nA
o1Jf2D0RlMa92DnduKG0spEVScZjW4dEF5XWGuF4xp6TTOFaaJRBUFfvivzN88YCqgAjZu6MCLMG
cFpZp20hziw5pe4SM2m+aObU48xbW6q9qCD5QVRs/6DqViyMId65I3X+hqXDQnSVDjq4op8GVaoD
zNqAl16ZJBYteMsrd7ROnogg1GDO6WssOEWD2qamQ+bVxi7F/818u3KHHAul8N4ifLHg4sS+ysKL
GdrTQ91DyxtUv8nGYlxnLs63qcFyNybVbnAMyt2Bvofz9XmSmzyb7UxmxXBvPia++cPpbOAEU/mG
toqVnkGEWSrJRdPntUtZwzki7ClxSdD2G/TgEAF8pqplbFEjS/t9NabVXkGQWo2tRKxWPHRBto7o
AVD02VjAahLwWV7bwQJlB0hrC4ctbrYHof+Q2pr6IchfPs1ist0tZLTlMNiUMwoMH9JKFpXfr+2i
DLdmBTYVN1ZjNwROTIzXcGft3Og3hSgd3GcTtlVoN1tlmTugxuemhFegQZtaxOlUH/rR3Ee69pjW
RErDHAaiI0dCa5KBfIywUhDIXR91efUjEJW/6dgizUzfb0PVq5NRubtKRutRGo9hQAKmZeXAi+Ux
L4JN7Erws/Ww67DZdX2wDW3vpW/AQdsRjaUkqhDTTiCiCFV4BGUB6YTd9yozq/eCaD/AXn21gPL4
UHgVOT4NZcASlwJjkV6Bl2HRRohqbEQu7lNtOfQjQsQR8EoK/JRiaXEjGgsdorcJ/zdl57UjN5Jt
0S8iQBNB85reVpYvlV4IWXpvg19/F1l9MdPVFy1cDCaRlDSaUiYZceKcvdcm/oc6LPo1jUBFMf4g
UciATubacPPC8ndLbm3cYEYOCRMGC78DOP+ady750H5OH6KgptBCc0cqG2tKZgEX0YgEAki4Rr10
onYb93ERfMfIeqW3gEJf3SeuIAV1fHba+dA8yBfJGti1QKHsJjiRVDiyoARvfu59M6aUJCjrixHE
W0ODVOn6b2XDv3GInBetCH4UFhsPGVvIt4oZSStJyc5d+0AqMDiqOZco6Y5mC6K7atKj64ElsuVT
GBBJ4Y5Ouu4Ck2WWZRDpEV/po11YT6ah6eA+4gt9EWCRnVlw3jdqsRpY0FTTPnQOFJCBAIzyZAOv
IA19LR/tlm54puerwQTob1eyOxaERY9O9KajW1JBzACq3GfolVeEBhAA4Z8HWitGu6dUMwmc3DQF
kVfY+hjzhQw3MuNryICY+N5tpIP5avsA87iVAfCZw3VFBcs/qhhdETBLfSm3zBBuuJl37cSP3Qos
c1SnHVgfcKwByeNzoE1Wc7NJ9R0yx6pLuvFgi7BbE8oF7K7urV3IUZDfxrlJpmyqDixYGHjDt2py
xRqirLeJ0WGCYyaRvAitgyF4AvLM2bNdU3Gx85iQkjeESdrma92k786IgXEYc20d6wzO4+Y9I6du
Jbu2RL/MPupa5JINHaSljuVisuB8AmYbsxp2P3GnowcoJobKScH/7iAFOzHKoZeo6A1kBvg5w9+4
gbum0CWo3Y7YEzJkgaqB51DQYyK863ffJo9ENasJ8Elf1WLLGg15zQAqrae52o2pfUc1al0CkmM4
em6qvClJhYdjBd0CSwgHD5slrcsl409w+LYlzUNl0OgfI5K3CdP7+FzCjnXWGvsGfK/+eyqCrzyy
IQhDwhkjUFgGE3rw2PMgx3L2DBicnTj4kV3RrGPFT3KFCNMiyvaXJc9N5FRr4BMnmJYp2+uEQxy/
VFdi72LQE54Gq3qTjAFWMbAPcgL6majkrUtf0UZx2XP04kc41ePK4RiG0PIJ0zAgHsYFpt7/qvsO
3EHgbhUTYzimEA1sQfaM/OLNAHZHH98mn2A1iPrRscSom9aZ/iTpJkJNLNax72bEVcDFs2BghhVx
Lwb4V8BNKJcxc56DoQTzR+rEBtbO8j+xPILbuq1O27mJsJGhIK13UzY5O2xDxJsXLl3TOePcLo95
A7pr1Iof/uxBbrhHjdSCgQaTB/uZcZgaaXOqpe4Jk/Z3p4EctCdtj9yD1Bz3uS3z4MYSDG3f/jrP
xC0ahVsi3+lNJWn71Oq1jn4Wnt1yWcy/5lcsYfmRLErE5ehznke7Lelt2Ld/75g5iHz+NsGwPUc3
TYfxpSsMFGqf1GIafPzUD5yIJ1rAsuhhISeWSVXRwjBQ8xwv7evkEVoUeOtwWzZtfEliODCui0JH
MLCsIzs61bk7XNGXbjTPuINSInasgdjumtZYdRrKC3/0LFSwcL9ri3+46QXWy3JZwSeNnZl3NngX
HHDGOdLG57LQcOlNsQFPH9WpJKbVWnU2Dod8AOlCbA9BTBMKGRPGpRs8ydFHXKCXCT5UPcSf3T0U
U+2siR6IycVt7fuEzcftMIWEhD+t0jFrHu6QeejbcdY2qFq810t7Oi5L4OtdKI5jG0sMY7V5KKX2
XhndeNd15XtYSXmpxPDFKfviynz2rxcU+NeotezDv39D4vM3JCXqI0syrDYYu7ufJVJdZWsIQtnm
8VHtwaKCyFOae5nqvj6SKAkOfxDMZ0swOTWqY5SG2ka4TX/gSEOQQ05Vizgi+RJa8t2W7Ae6X7/b
GOvfYs5Y4GnHF0GI7M1uSGigpDAiEwcgQdaQVLyN7TU5oDrxhNUG1W1p2zsNKluc2N33Dr0+aRtt
dkQO9GCawXQJLHLHZmOeX9o32bvQdssgOv37R2L9Y/6BKM3ykCBIoP0uHw039X+NrkbdrqyxIlcs
S9tDQcvuPR8gM4CXukyTb+0juL8sqXSiYiMBi5VaZ53Vc9OBf6B0yOOLDnFjZ+ny4ESmi6uB7SiR
qXXkAfEegEhxupFD/gO1yr4KixJnc1Vd0lRXbDniMI6yvkYJ0nq/b+ydy/Fgk9SWfjFzpDOy9YnM
0WCJBIA3CyOB9lRq1qkNbffy758EgrtPz6+0dYt9Dc2pEMz+3U8fRd97ElYZVFFEK5rVnqt46p+r
LCSUsHL63VAk8q6ri3doge66JbzxprtWt2dsfD9GQ7BZ5Gh573iH5dJlGHiOLGI5PJriLDg5qe1V
0XIOD65mMEd7tYb2CqZozkDXClIHuGRkvxPCJAOJJuBQRMWaEDuPcG7Rky1O04CtKWNbxEu/q1I2
hf8V9AV6+A0QCveb4+9AK5PIbWfiMUg0ccdQzXoRqLMgBe2QN9LoNdSvzrB7mvvALvc1npRyshU4
YZgPcN7Mld764s7FgzLrj9pa+2l1vjosU6YK7vluHDxORr3/qyqZPXNoLKOjZkP2WF5ybZx2PQKt
1UQM+A6nCUaosCjeEndr+uFThlvo99yIUnZj/CxL+6FoYOLlcfo+cpoH5KMAAYUcx0YXA2fHnkoz
N8rPmU5QR2552WMmALS6g/c4GadFGVGyjm7bgaPwIpqIY8KGe40tNDBCmp4VOw6SL6K0l+VZBV1w
ocefrYYhFK+pQioCViB9yFIKX5HBICmZ2e4ix7pflCDKafrnjvikSGXNTYebETQEiqQ2kRlOqxM9
5ot6EzHDu5lRqANOYsldLkna3SaEewCLIKqurW1QLEN18Wx1dBycDWP7u9BiffuxNGchkJuPn9GB
RYaIrC/vC+BDK9VJ/V2F9FqDwYzPembgOStItmNAc0X8418+Rkg22jURXJcX1uAffth2K82CSYy1
pMcgrhxkcy6d8Tmtbx703QP2+WIlCghRXL/qQXjLyjh4l4l218v+orXlra7a4jmSfAW0YYk1a5of
mpTDlyggNjRIbVBKzVcjxEMgw8zftMvNtVz3jXtjLYb9uWw9rhy1rTHfhEYpHrMS7YhdFw4UhGaT
0Pk6R/PL8o75Xr/OJlo6jaeBWHGdClcWp2own1vNbgqs5YAQwDSpq+wLaFkjXJuyhnODfkY/LDMN
DZpKC8FoVYHEfpPBwdK14Fc8OSez8h88Veo3bH/JrSa7BQAVp8FlDtdxHx9VgvahD2b71dikW42l
nv5CNGztdBaX4ZTgdgIjBGiOs6ho2+QQJQVIzaI84jG9YWZLdoVX6Pcf30xCPtkKj1NyjgOB1bCs
qXtbItE1YyDe16zK+9DU9MMU4Ud3KvgWqAgDVx9e86ZKeZYYpZ0MtKPnekYyRgmPU67wBS6XNtqk
hz4hrkeLODpy4Ik2RhFrpzZJjEsTW3QYcoO8ZoJ6tr5MxqvRjizP2gu2oX5yOLMTQbyK1/++sv5z
27X1WfrMfB2Zs9S9TzP2IIDpGIRhuZ56Y3zUWD2F1rl3EzXUBjnS91ha+hEwpUdbiomYiep0a1hl
tnUaNGCk0CAqJOjiUfj1StCf/QmvcWb4ZHfFmFVXtAEMl2Tz6Fs6OHW/Kt+ljt+y0buHZJCHRXYU
VX5+aLW2WqcRyY94vI5NogOddFJMcBPHpplPwhw9Hglh1mIj3S6SkWYWBSnfSP70ofxDAsiHYqBH
MKhDHJwMn4Q+DVHWvlnTB2lKTsZG6zTnaX6JJtqA1M1LwTj6YX80PBROFAM4XzzmioYtw4e0GU9V
3IqnGkZQB77ggaDxk4SV/7L8Pp/hYchor7U4qe2kT8ifB/4qm3sytEmyy4gUN/aJhpIDYQaN08ap
tTuQLG1DWDQ+vfsabtu1nIptRcN9tYiKIt++l7GevVqGG2Lbse7aDMuPPRrZ2QS6sW90Nzn++81j
/R+7skNtIoVJkYJz5NPNY+ihblrz5xQ6pv5dhfC/VcdMDEFt9JjqfbO2A/QI3ijuMmWU7L0dItsh
He/LqCQYjIhC0rMKsD+6+YJU0V4NAFKOlYm6CGHhre+N36Mb24eUhWY7xI23YyMOdiIv43NKkB3I
G2qzTvCoBi5k4YK8TCtrXqa57tY4SVAibNOsnHaIQfqnNME6W3QMD2mZ/UGuYmIx+NsRgxLFcS2T
cTx3Da6BTzdND/U1gUpMqPWs7yrasYB0BF6Y+Q1fMC8WJvCpq7S33i1/6q6PetdyaaIZtPw/xFQu
5jMCOKUb2Fuvg7THhJheky3bK5StaziUwKPsrLn02tj+QVQg/qkW9QxEXqjbhEtQxOIR+K9qc9CG
UCsbzufDOH1ToiV8JSFXs9d3LdKVU6h0fJPg/DdJ4vsPeY4OpQ2H/CCidI55Ao/o6050YKLaAtoJ
w6tqqudFKce5VaL2G/RTGkj9tLwzc6H2oZeOPqQfJNCwstXNs9NH0Sha02BftAFGYd3QUMM4TGlZ
34eNV74qeoLxIkPT6CjpU5XIVT8oeYi87LdJjPkN4j+ZKyWWbRNgm9U2gHN5Z7bJsPvDA/DPhcIz
LOKVTWmYrFufV89eDJGtzAR5Vkag2CkKQeBi/XtLtKA56HZsb4o6A50/vws8S+7izPQJNFJb3xnk
q8UWdOdwLMVeMPx2jeGdCBr/jvhf/06VLdHEJWtuSnTOU6rpO9E09rNNFPKGTaLd4e1taE7VO2Pq
4p9VQ9xCaYWAxEKbB8nr6nvDzuprOdsjmTJ66BGs5E+V+T/vejR1ni5sF+EDpv5PB2ugBk5AyEtC
1UsboEjMddwzN8BrYKwhhrrQsa1kN3bSutIQF1eSqQlwc9mRvTH2QC7Dk5llN33oiGtbsASEQ9KR
V5fcfVKMLFISTfmv//4dmp+cZAi+HYNADFYvwXcozc+CbzRkQ8AKi/AgcztESiK5LKuy/Vr7Q/rW
MzfqxuqgtVm4z0aP/lckUJfk9mbwm3Hd+179MDjxE0XralGMpGTi3VOEwXZsZH6OvMhmMBu1j2Uu
ArIeJIraWWPjpwa0o1DYa92ImwflqFOZgOfC821VoAxCYJKgXjzaP20f4VWFd7TIgy3aFvejMHfz
eq+a7NIzsgJgoN/MurKvJtqt62j2wcHLWv+ixVNzdUBbMHZwVnJU9hmLa/Zcdz1MW6bnFo62PCG5
KY9JJqP1P17zKrsMkWHdZbmdALLzd32jyed2fvESYiiiGDdS/Z0GdfPQ2HDRgjos9m7B5sPQ3dwt
WySIV+bfLqSEVEWs1To4o2kgtlIS2cTHSr5F/zTOL3Ken8CNIpdxcKZDCOztRtYO8hMT82o4iqub
+aA75l1BZRbBCJpPDKYV9jdWj339sw9s7eIUOaxax6L66quDX2jJlQXN3JZDXjxnAyzIsMM147Jz
xkReMM+sLprfeyefOvvjpUwz8uJUdmHgW2zaStT3ZTlAShARc0afiAo1qRInO4ZY0y+9Y9hPBwyv
KR744LX1crAjB+iGiITzJP6iEkzWkWRwGSbEQw5FvIHcl7/ro0oPJoaAnfS6/J0G6WPkTjdmINFG
E6hjktr9tUj3CkjNfU2shDDq6jB1MA3diUkPIjdZxN4TMaHlO8Ey9muXwpvQS1XcDbvFgwPH2N6T
Q8r/uWmYh6X6Ciu85K4A05Z04XmYgLP2VbItHac/GHYq37S+fdVxw6zGCgLa4tagAEB35SeIfj2N
yOl6ktZdIGL7HBFpGnoW6KcoP4H3wtlhAjGs7LtFjf2XJJsufn8jg1U8Ss/u79oS6n4UjV8YlaeX
tklpRNvGc5GSp0A4GbF7IDDBb9vNuk579bWYD7+w3q1jkETRmiN6exSy/Z7Azb+R4kkvlehCOtJN
clhukC5niEtqAb2sHOs5jTKyUIcHi/ns4A0POTjTZAsJ/vuYI4poLBU/ax0yEIRbX/vKCp86BLvX
AKWK5NPYNg2hIdvIjfKN1PuaE1VQnchsRhbCFUI5Tjk6yNnCSI2znAUik9fUEMYDcWJNZ5gVeuxO
nvpS0Cv/99XL/kePyNF1a24QCVwlHmnRf+8RxS69h0wMKfzjHjl2HblfxpDh7mjId4jAX61BR6TI
IOyxyfviMS7n0J6xva8B/T4WwmSelUXNwRL5FoZSdnEb3d5L7oZZU5I84tsiJ0v1Yut7unZQIVH3
yz0xQNXYx4bP9DYzLoxnilPKRDCWXvw0Vv43iUhpZEr5GI5Wc3FykCeulW0GII6n0LSbR+Xpz02Q
rm3Gx6bXOO+2y1DH75r6lvUtXkBRPo4miveIFO/1R33UcCgJEl0+tUws1wp31OZDN9dOhHfSsrgs
L046s2ybmq/OMLXDUoOo+TGJxvyLFncD49UsPGPKJOJhvmmnBEj8v38xxj9qY74Y19LZFuk26uwr
f/9iIrI9WdlLLPKZ727pnYmXxAqOoxp+9PVEe9Kwa1rD1g9nGL/CkIh2aUR6B7pIizkcukE/3BSl
DFaJQ+WqYki00sHpQTTxH+T98h+tV0cXlKx03TA+sRt+uod8GxVAjq6Y5j41w8BXvLTLgokEmOUS
v3exHzo8UU0UGRfheD9lI9qd3pfqvLy04TwpyJ0XYlI405ZRdZ6Sythz9GtuUxWsVU9jfV00dXw/
9EAQRoEKyMnha4rAQVGa/F6uXM3wVigzWwwSZnNjB/DuSJszHgYYpqxWGkZR0D7hcAPVKW52UXRU
XcClkqGur/WoyDk3hn5dzx8jzyiQRkJtkPhxOdjiJaKKv+pu2x41zdz++1duzp/T32wSji4NgWET
vTr/+VwN5kwOsmFmA3+Ym4B0nOsc+c8U4inF/7eGQNHHa8whxzQB2UNmivrKB7NOsweCmaJtbYVw
b8tJO1mjLt9lAfFLb9uNdLpwuxyVQ3BizKf/ethxZwl/emsm8f7//6cI16Um4gisC4z+f797zQbd
hamJlOdjtpgQJDHPSssNz1J47QoQJFpgg6anQlqNw1g+xo6PHUYv8SzlzTPxbdp6GZY4XnVoMqEd
l0ZYLM9iWacmF2o7TKVH4j4dMECzrQQSjbjPi4rYWXiXf5gvmPNP/Pcvx9BtIeaOugVM+PN8Iawn
jwRWOrvk07+Lkc5x2vfuObBR5ekyI2Q1CRhu5/u+H4jWJBhpFXidcSYwxyT8mp9yGM9mF8nXPLDq
DXx850b3n0gyDeWXNqQXK/Byvi8j/tPzOZ8c//6jzwdsThrkdrieEJ9OlrlnclI2SBwKemKBOy0f
Nv1kR5diaH8FcMkOdL9NTIq8A0tWbuqqazaDjWZeayfvva3THQdyC50yvPlqmrL95NcKhgnGnU6y
3RW6cRZRd5zbRJeAyfWVcdmekQnepdmYZFYuuCoUqBthKBOz2gShSVPh2rNnbZFVv1vENgAFgfyO
icK+mzLVbpCVBkccUk+khsgvYYZkXpfN0fHc4lUYa7TI6quojWQv7fuPJ6bU03GXteBw4x5p5vIu
nd9paKX+cIf/c9HjtmboZMwPquF87l0wW8G+pBcsehOdg83S9ISGL8++M3cwbPG9cnTvEs6e6bzW
3iypnEMDQow8s3q0TjLlBtJ5sHXbpa1JcKroENgp1Rf3y5E+r1AtobM0/zDLND5r/zmuCH4cZmW2
a8In+PRsqqCt0e0S+lzSFih9i2aT5zAVlD02FgkCRuZselZ9p5laCnZONvPRCwfaVBHg1mspYiXQ
yrn3h7Og8fksyFbH8s5k2/Qc+geft7yEm8FL0YQhUoy6Q8fqlaMpf5MO0VG9rqB0jT6NTDvrTgLI
4cciFjcghHsdtWfCdvmHb9n4/NTzIwEa4XlHmskZ3fq8tVWW7YQ0GrFCUBAKAmzv+hwMdu4zMHOm
4VkfCHU0nBMOsHsCDqyrpUfWeoI1/4cfRZj651rNEXh0hccASxi2IwCg/G2e14N/CtRYIbfQsNLp
9XjX8z0MXbFr29kZXU89PP0AYKzenFWdiHNgpPbOS0Px4KaYzkFMbVLsxpss0v1t1HnNtSKzpAH4
fzMzuzmawvgq24GjiXLCrYTEf1t+0xI0KLnLkzyAcxbhum383npxSBL6uEw149V1hmy2bAY7xoMM
RKa50+aX7q637Le/jIw88xBhyEyZJ0+kveFGzQvKbno6KzcJsB64TFv0NOTWNOCONQ7r/PxnUdwN
yJZyd9sMfbmtNeatIvOIqnHC715HSGZD524/pV62I4YD/rns5iIuIxm3EuGmUpTjH5wE7MTuVSWd
d9Pnl6xLLHZQ5g2yepCZ9gDrbeZK+XyuH892YLpPNgKVGUnBpCTGIbAt6hIO1Yerx0xoEdENPis3
DQ/g4a7OMOF4YKgiJxLF6Dgbz67dPQqWqzulCuMZkRDbvMIo6Ct3Q1/K34S6q+8I0Ez2me9BkBoI
bdb0lkhrRHOoN6EHTEbO0Xms5VOEz7pNa3HLICN1Qf1iFEyWkB16lziJjUOpQ9aurTZ/dqCCgY8N
bzV+h92HfGFyrXA3gJa/Dz0PUnJknetQWPsePQ+xur/SOhZH3zTce2gp0YlSm3sOWco68RR0gqZF
ro0JsrlOAbCJNsgvRCrnF6ue/noXXloNcJUF4mE1+cQakd4QXHy7nK4jgbwIUCIcPp088vjQ+w+M
/HG3vFInFKSSAUMYYhqIbR4PByccs33ptV8VXd+bAAG46UIpTnjf5Yl4g4phD9ESAXfWNALIp5fX
h8SitpifkD+SGrjMdjS/rHcuOVVHSxEnEDRwvTVF3JNLTAHh5i5TPt01XwhcgVNVVtmeA0CSkl5I
rtMjHrHp0a6KGo8PE/K5jP146OZ3mlAPqiK4ePklQ2vZOJ3hlXy9L1NZiF3p9RATCr24tnVVXMki
StC1MnRKI5xDstJJec58k8oVPzRg1on+r5LtfTW/DJl7+mCN+H5Ek2lIhuvoZu1DmsrXqHqSCUg/
K66YrXtRadIft9QdES7jxs7MBFKid2Y6ZjxSGBmPShPkiNtVgg9N6MxreJlDucdsUPfLlS7RSfkV
otcQlsXcScQw5d8t79g57GPh6/CIbWpn33tO4pKwFdmFh0lCs1368PWTalDKYc9ztrqeaRc9qazz
kNvpmXGbf9WsRqxNpzC+4wiHbdsrmLaFldxn2N0eGysnGnwU081tOvK7Ugzn/hVfTnNmDOiVq7bt
gVdkJGMLfJBHDC77ah7kmK6NmzBTiNULlKEbUbX0N+OYQOfJMMHyT3KEhtfrcFzY7/DmBze//+oE
kzpFkt4Z0lu0Ucs1/uOCNAmSXubGe+aVegeGU4I9s/BKi17iebUYfadoJW2ntreN0O8BEajTApHp
tV2zqGRk5RPqq6fto5IoIuv0IbfEy8fv0Yz4CjCeFtXMprNriLUporQVd6zcDSAfl/9dPYrsYVRw
9pkDO+gxdxHtfH4GLhOVh1cKIDCxCUmlSaa31xSfAFMf47knNvSpyn8pmbEwzYagdvxZ+5EKUQFC
Q28a7YefIxdVvXcrqarvQC1UO38EoBHPPrQ6GtXFKsUvw+0wh/DIa/7BaJzqvhhU/UBSHeEJLneu
evzPr2quGV5LluLqO0JbAdmXgXjcGMd8oSOQXEpQfFjuCUHNDlYxemtOAO8e3/wX2tsrh2PL165+
CnHuPiUyIxaTkPJHXY3RlsjUbufrKiZfdirZzObDY9NCN8wzEhHFsPbTKbRIAIOdCmJ6AC/oe0AM
5+fOH9GYWOWISn9+AoseOQGWBELgMg8kSYt+7kS9eckqh5q1gvw3+EWOtgy9lhiIspWuhqmEr+qK
AXQs9sBX4eio7msOgeDD7bxYnp3Z97y884QlWGV6aDMBqW5x6gV7TIk5vEHLopna1rSxoGXCcSyf
fJ9Q91GL7zOe70sxvyQmZnfTLXdx3eLUYCd/Lj0Nxg2nDvBAHPHRitjkilk4aX5De1iPvevek6zz
22shj/gk5QAaq7ttapn6arlcfoPo0GeXzsYhdXB2kI1sJBcXaUwdKu1KwV+vQ6Kagd7PsJZhcEFP
0jFMFb1YAqy6l8Ynub00rOb2sf8xidEP//2Pqgj0XPU5nClyHY3ryKJDbtr81uxekR5CS4yti57K
4DUqvJ9uH1jHD21by9QCgrL2EnSl8X1+oydWevN9wr1yl7MtkVAvbd1NtxYMaKcpBLRgVYZKdtPK
wi+w1gabyiwPJnhMGe0hvSy+gzWg6NZ1VOpxXJe34nctfobDUL23UW8c4pqHp588lKto4bbMuK99
7k3PjggFauu4THaiSqcrg0oonS0Uw6armOPqNQLfufAKu5jEqrhBYu4gEiDD5c0k4HWTKOmeM9G5
j6JQL75ZbTqtyk82TzknhP+8VR7a8Up3COGYz4rLsREIqTwFvp+zUjdNd5DLatboHqD3xiXLSpP1
XoHKW3XRCBd3dmk3mqVuovxWxZnxirNpOqqWHX08N4HW3Ms5uBp1WrxNpUASahTmwNJN/tiG1IEV
XXQcnilREW+uHe4agYnFmOujReaS0ETb9bRPt6mtunalS8QFVcgkQivr8AkBZLyyCCm+2EspTiFv
nDN4KzYBWcAqIdOXwXBKZ/VHOIwma2JFNQkG4kPJ8h9NS+u8++6b6hP3LAIgu5XOUr5cpnaLpjcR
TAim1NBWCUMguHoYjfLUcDZxCtoyMJJfCx6F06j6AKUUpjOe9Sh9hdVsXAxCDR+Fh1JqLuYaZSWP
NleNN97IUWKFtXuIKk3nH8sGs9VyGdXO+OAZU38oZ/pmmmZfKkP/HY2MZT5uDxTe6FhlOkoscvgJ
SaVhGP2Eocjxz1UCe3iiUDeiWp7qEul472pXP9KgIAeF+tqmGhuuZ1DeDu5ukUQUKVH2VhYmH5eD
GOpDZAokvlNQPqmi/+6NtftmoFwkJEybk8K0UzK/qKh/6+rQuqI8jO89P/hVhZb6ErCBchd35l6W
pfriRMBfSGbDesufQqryvTCvYVxE18pIth8AlZ75w1dODagnfDYuBKbi6DF13OlAMl4C1b6EEyYL
Wk64be2gusXVcCzoVqI3zJLXxsnWwoRR0DJdP0xmP+3LIoyefYSOLAag/Ok73wWGF9IpDx+qNC2P
taq3mQDPXtqtcU0Zt12XS5D2KVGU1TeTPvMtj7ocqFpJtWwxzF0ul9/QmocPwZpy+4MaYC5agcp+
TB1g9sz8Po3jrxoMysJIqIvo1eXo9BhnY3VHgUb0bBnFwKxmjS0e/WpbNbYFSaioD6VN1FurbB2V
Y2Pxk6tpWyWDhUUYWSjQjtzOd1RxOPhqOFy5A+NkKswTD+rH+YmqoNnqQpGWqyXFXSEMorAdkyq/
KfpjMJApFATBcC26st0XgT5cqavaPUlSzi4xxh8TT9mVsnhaJ61Zfyu88GbwRL30UWrg/TExEqSc
DEB3PYcltPUMUh5TpFkZmAHu6HKdy7k4W35Xts10gNWm7Tq6d1ta7f1c2UP2kr7xqkX2zxz76Z0B
sPcVU9lGZPX4VBdjd6iZ8q1m4cvZnU84A+5dTWuS03K1/LozJhZY5fmPoN/637eEYCXBZvlTrf4t
sD39ZKvW3dDZUaRNOcF5eXHmd0XMzHC9vI0ITf709y9/R+U1v7RhQHQ6d5eWPhOR0/5mLIhiHWcQ
UAX3Gyahf/Yn4Z8VRoDGdu1b5iTuPSELu8Xi2hJJOmptAIHdIZ5ifpHEQa45eq2yrKiImIixqzTh
d38O0CBEcasADu30WcsTZOVfL8slpSPo5MIcaQv41h1094c207WjsLV6HUMbPSPTCLbSILCU3dl6
YbAXcIIttsBlsitlWXEXC3tYx+gft6SHxiCaOrlFI05QsbDU1wQsMc+OepFZeaAv3NHeNyyMMVnJ
cNC3f7otFnenbd8kGqsgU9VhFC6RYzNZS+rZSwIy+YwL5AELXnhZuFw8BXv8bNz7hqHu6jiY7gC1
qjuRtfh7Ku9+/m+e2vfEDo+nIvC1185oXkXkaTcX3NS1DrJvPpgBjKD2TyHi3zUJVS9JYDNCrGyD
bBmyj53xxenvhYjKtxyx713YR898tFvdr5xfZcNxYSZsTa55s2Wi7/ySvp8jSVQDQNWgNR68Z9ml
wzZLE7zFeeI9W4aXHpRBKqQOtr+cT8RhVXJgCnAnJGUGyWS2AA5m+QUKc7xvZygWUR2oOZPQ3S6d
ywlG01kN2H+wrmXPVjaOqyBXqF8z+nDRKLMfLWleMXqoF7KpfpRh/RamCYciRvwcJIeADlRWPQVI
yR/ZEJI9JjIi0V03+gpHZmEvLb/M5BHukofyzJf9i5UEX4Zx0G6YMEggXAh6hs8BFiOYOLpF9Jij
S7t52p4xBcChmJ069Zt7B4rCCXU+5JqAgQ5uAv/RDr3idRyinr1WcKaK8vCdx8InJ94pWM9bb2UX
+H/qYUygP5U5voOkId4HuPVQ6a96S6vApPwg36P8HUhtDhngE1jeoS4OdhMT6xuHbX6t1DmFJ4ja
EcyxsqJX+dZoHsS91PmJhQk6hFeZuDmS9hAX4LutIrxZ8YiT3CHQxVbNuvc6Ckzmtaek4y9zM3jV
tVMFByk1VrwWsWnNipwGM0rehBTWSSPek1g7h70yzWmNTdeL+NKmaQo/v/zGvQphzwh7Wg3pLh7b
0zw1e02yxF61BMSfWZ7DV9PBExJZqMqX3y1b/ftQyPwS4Hxy53Id25p+CUY42o6OCy4hbGDnhWO7
T/ir6SpExnYhc2jqETNc9KRoT5ODVGTHbJ/OiK08gmoSWmW/d4eED5ls1a0qVbxXruwOuWGYLyPd
OoMj33dMBsAjc5XddF1dR8AlO6gY07EoBvsUlBRtBUHO5Ph1e3MS5bV0RrEd2QqffC90V6XUvsRJ
WN658/2QzveDNt8P4axPQ5u+GiGYea7gJDhDGM3/IevMlttGoi37RYgAkBhfOc+iZssvCNtyYZ6R
ieHrewGs7rrd/cIgKJVLosDMPOfsvTbpL/cOecYYdwk1XDsA/uS/gTF++O90txzxCrM6q4UM2aag
MOoErRvS95iEVknuWxciS46Vsl7MQHMIakzfXM+A0Rb7zR6OKLV2VpAA2zREf9ZD96tp/ebNJ+36
YLGm7anyDxE+MvJ7cs5DRlH9jfiTJbCutVStzDwI91bVFruhJGbP0RJi2e2Nl0Ohia38VwuhYANq
Or9MgPZuKcrpte2n+ee/G7buXYGEaE/OWFDc1zX1fpw6r8UkgtfQN95ytusrgHR1LUvC4j3vgsRs
+NSKJr84DirTOmj0DybwqJvlxwLybAMC5wGvb0aRG69j1L3I1vbe3ERd4tzNPoLWYAVojZeols/2
DHHL8qFbB2Lc1qh13hQRV56vyrOivoUz06BmKjsNEXRhZufQCoq9Zif2lVCvjgRHvXtZLAS65h/K
pt/3uJ9qWkX0uUAEdXY8oq8pqt1yKRZYkCL44XfpVMPVN9MQOLBw4IqUJRyn0uNenfwt2rP6OtSd
3LC2ciImb33F36TfE16JJ6agE2aDwd0t8wuVpn9cLDB2gnkgGQWfTJwqKx28j4dy5MErzTPxnXtK
0Tyb9EtldOo4xc0bOWBJBZFiFdo3mrjtMRwIyeYiWl6d5C1MK+edhgAZSZVbUeZY0RVAZ/Uxsfxq
GeuGU8kYNT15P6iS7E/DR/pl1Z7aEDOwR5E/XZiJ6BtppsYms1J/V+APtvHZKYi5MwtN5B2CqsLV
donTYCJV/LZGD1gmMeNvQAFgQNJrKGl6LQ98CnTkMhYZBXJUL/4N0kNwNxJnu2wJyiGjuiVtBPM0
+Q4WO/k4QGQDD8m/3tftn2YEAdk2TndgRDR8DIY6tvAlf+kxszMlkEJwMsQewllpeSgV5PAO/tt2
uURGdRpamI9S9AiaFjXTYIb3PDN3kqHtq2Ez/3e16qvV8Z8Gs0S91JPmxoghK6DQTQ1ckrGO/M2i
uoqd3D51C0HW7lV6hRtYYw6ISCr0bVCTPQkGjx8Lp7fFR7yEneg18TqypuZScVtuvKZiLBsO8Iyp
2FJam/MnOx/z9NKC59J7OAYTg3iOpj2GNJleH08tLU2vmYFEMuhZbolLE4cwzs3TNDNxWGrlphor
zzo+G/T1orWYGvopZqNtu1n/xmBPXlH6HeUM/10e/IRkGpsffv3fa53jj9esIlpLp4VKc50hgMLN
sLHjwdqY+djsCJokzN3XOw42SX3OB5PYmqz5XXUiuiykZWW11YmpA+DpWdtTGLJHIRbV+9LDpD5X
SyIhDwqJWr0RIioujU+yzFLpD6KBK2pF/zAHCThVBCDPJiN4s1rNlOt0BEm9/L6T6UFGicJys1x2
xpQeYA6TyRwFzU7IXqGYksZb2lTNCU816/qoiueqT4JTmZjEDDWh+k1VvZ1S0/lRBW676+YxWBGR
FbWgAHtuxPN/D62p7rmBH3Zq9T9ZZwV/9eRPHw8vLTvUSTbppmJRPscGJxi8CavJtVDLGEPu76aB
0ARnKOMDMpTouY3lQzLqAXp67Vom7RloF+SDGOBTgsZwMuJ0p5m6PGD2edbbWQeUje9py4/8aG86
qRXfl0OmtH/YmZvdO7vpnnpMk+x+4dmbz/qu0yeoTufrf59W2JNSDFLX0Cuv7TTqN1kaklS11j/F
ElR/LDsm2QOJ4htJSQbdJ6SFWrd7A/HnCYUrvbq5xK1HHSJCr6UXhl2vUTP6fLAvjJnbJ1QWoMAn
Zf3D+AGGRCGjyyDr+JI2wW+vaKhIZTtuG9ewVukB+LL5t/a9V1fTp3dkRftSl3+XP1/L8ejFQ5zn
zB3X+b5+9itW2WgjhgQCQqU5Z9dvu98G9sBVGybZJ3J+kxvFTU89UOpNAgd8mTqkUJXvZm6eVWtS
HECMWPtqRP7qdQr6hsfIPaeuar0SCCS9X0DQDGI0ftsMQtWlLfCm2mkYfU3+rISshXUOsO+8dj71
pRO2z3pFtmOuwk+D3+OD4zpDXSt7Xq6I8huGMv/IAl3C08WC4GV/Is9PvoMMt96Yap+xSKatNThk
akGGvDUA/5w2flt8dH1t/Y7dYQSOBxEgRXV0nmosA57RBTeCRNTWGm31UmQVuerBpD4SnY5mVxRM
MzKRkUlUEtZC7MJyDlz2s8Z+rzujfzd0/Y+W+/OpIaaYVdfKewYUPn7jOh1Y2mvzFfYRnfi6J2rK
KvZNhyrYyjrmYK4/k7SBJKzV1MPUmV9cvhwatnchv1qurKkDcv5/fHbLsxIvu+tJsMO1rWVEvZ1y
rdJOvcmGTUUxPxb+SM9lfpXsbm83tfIjNYP6Wlh6fR0HNhWnabGFz5fLF0bdrIdV69Q4WmrbP5G4
vV2++t+3pD3D3GbQ3nuYx/cR78dRK8CpFHGt4TDiNU8M8sqfcY86Cga9jsYy0cNq71aTvPQzlmp5
lndfTH86mNc+g4LS8+SlzXRzp40VRnadADFoKu46ZBj/nmHyPLYRbfhq0L6Zr8C5iCsXQSIpioXt
RGfNN/PLfw8iwd7Kd3wvDccw12evFubRuj+PpTDPveuItT06Mv00IyGfeo4Nm87DtrisJnbZorEr
oUMRMn9Ubdyus5CbJIqS7ywrwYjhZDrGKY5LS8d/Mdqy2S/7kJR2eukzEyKNvAIRzLaOkNErPbJj
gQ/1svg9orEb9sgdCa+cse0+dvr2s4sG76DMU2fl5tpmUf8aNOteDsXEL/HJmnIKXThZI/XKa+yz
UPcjvfVBl7/C0u4OaRmYpG6pY2+b7rqhcji1KYTmyGdEoY9dthZt13x5YYb0VXc2kzMLG7WpevYk
Cu+Zs5UNKMqSHkOhOyTX3vCbX4jZ+CzURnhN2HvvtsZ7nvVkewvSCLaL8mmi+lkJhwnGv71favit
FMz54hiTPNLxCYto3Z4THyeVDHrstC1unkr0T8YIZMp3QWEue+fSADd7Dy6dKP9oSvPPleOdZcKA
jQ6qfWa6/Dtr65GJyUwmJo8ArJpVA3X9FYDXBmzn++tWT0763DZtxqDagkNkbCgZChiYqX5rJb9i
3Zd/6W7/IxHgvrM2Jrvajvoz7X9JkPO2JoQsNuE2PcCfk0OTFzUAp595Hx27iHlw9Kcanwa/OT5s
rq1e4voAVSyy/tbPnYzFzdCDLpAC0WdoF3Kj4KRdGo3iwxiJV7bL+H0Yerl/DLtlpuJzKU4yb5yP
bkSmhOXdJ2CCxCaqryPsFWbgdMfOrGx013N8d62JZXf+vwUlG/SY08BOZxfF8lpi/2GfHBAj5dGt
RZey7kcFHbyMZplXvW34Z3dhYttvc7f5iEke+fF8GY9BerUTznwkF40dood1z+Sfkg3CBx1P66U3
EaTPX/XcLDyLljMKs3fjtURd7Xd+/MMHNXlMBjgQjCDMUxzAcLGR6qbErr/7fZ/vrTqvjgwnnWeC
BKZVEYTBhxNaB8R4xjpTvUdamqelW+GhqVaave2l+NTmLpk/PyzPlCcS8EBmemGI94F0Y3puXSe9
17YIVyTihl9aERXbIrMvAY2ja2EEOMtwL335geWve0iw50758buO6d0IAuO0yBxEQnwCHRtzPLCt
CY5uyXhXkXZn2qN9mM34NeQpCbFBwjgilCvTgUfpO3x4QAj/W+jFPtzP/w7US89RK+JhDznuvfVG
RlY4Dfpj4QzPeAa8hqA1xr09FpKQA8U8/FueKacmqIzB1dKum1wjvDn6eXC02yJzZ7KySqZoWnEs
sC9VOhyhoDWbJTUkUh5ubaN47gzdOHbz7Jn+ME7CqXiXDnw4ZAI/+5o0jiYwpv8BV46NCVl3UbQ7
c9BhhFrJYOB7gOYMCfgujWbiQ8B6GWp1iUo/nOpLXOhnrw6gj9jwzA9N4rMuV016ITnnXFadeXBU
HpxaCvF61i8vX8uRLF2qur1VQSMk9VAwsSLMeZaIWk5ei9+682S0zzSYH2ycb96cOvro+seemNZI
k+dZmduZ8NHzcKt56kcSGayI3m9tzF6g8mHqFPaRhAqYq4RR7nMz/CvikZKs9oeVXY3jTa875AhJ
WhHLOITWcUkkGTHiKi2PTn6RIg4uOY02mmEeUx1B9VKdut7U7x+3ysMpjck8prdAuTNmQ7sTkwg3
XVK5a4vZEGNSk0+oZHAO2W23ADNCQK8v85UAqk+y8AgOXtK/eHZC/bkdMGvbxLg+6iSa8MN+8cH3
Tki2hqlHm8U9IujrXQLRuBsLr8U6CDifMMiPL5EvUdzOc5OgeiOkvvhM/bZF5BDnbA+V2EZTqB0D
mbxlPbe13fa7sDPEeRmqeyFtmDCPp2NVpW9F1vwc8TU8GVlCC6TSy7vGuJDSsW0PILzys1M54J8a
8awR8fyjdTRKe6qFKWOoOBO3FhlW0Pjxuuo68HBR/bsyaZ9aVIJvzI9eMyMqjz5nqr3IA1RRNEf3
C8lfz0jDWT6Q3aGaB/rVhP+Hn2MDo1LOaeMvjy9PmIgyzQOYWLnaSkxue8QR9Ega6lztA7BVsI9A
A1lhcXRa0/kGRYhS5xj6QbavcaTTXQSoiamzhjLdTlvN7fyPfgDAQKaH15mgpYz2XuoXaxbwiHJZ
SNE3P/ITkCX4j3rc6e1oX/NObIiKazZJqocHo0g/sijWbrR77LVWTsFWsyD39IoxU5/M8wOgV8pE
huUhdrrRx/jQsza/V55294p+PNHUQSzSV/WXiRt0tTxEpXS3D5u7H99G2mIP0QOaLOgfnH1W0UxS
GWvbOC725N5nQhQwmwTkEdC/aLzSuFranh2gvLWOebRpAB4X5wOz38YOy70WSAsmo35apg+LF4Tx
ahr6fJTnsYbK1QAk2Bv3KcKMbdzV9aYZBoDHJYogEUfbPgygajBQf7RiaiREx6hxbx3inx+BO2bb
KlL/IhEwcyWJFUHqrMRnVNKRrTQPbgNOqldsuHurmUBvZLD2llGEDnorLkMUuj3NSy23P3stT76j
DCWKIo3GrZgTLnbjALnpruOeh4+EVRK+cXtu7crehDWnCLt1usvyEOn6T5ORCEdyhxovmdLuGAuk
d3EA9Kjsry5KXRbAnCygRT6pJ85obJKGpc+gQKmlXt7ssdoxfcv4tBEO7/v6nb3TeV4+WkFrsTMW
/VMbbFwbq5grg7kym2/Iv55M+u+wwGRqG1qPvcubAI6hcH7cY6FOoGAugGmxe4q1nFsSIfnLhzaD
jVSzXK86kD3nSVTiEDd+u8XkCv+GmuxI3kH7rEWoV5ZLowI1uVBOojAyLnGXPwckHazapnc+0AYc
acbTBa7HzWIpaalDthrjwWf6V+Z6eW+qht8pzeWet6Zt/CfXyBmiL6rEzFEvsvb9/3HJH0DbL/9W
n5cZTSLOun0Gk75UTnKemvqf5Q4tkV4x1SDbFhIHdv2GEGNmFeKqlc914zHT70UXHBNA/dms1YE4
2FzoeUmCCF7YAIjnYR1mYi1o9HmwWj0TrIE/RP4d2+8fmjL7PkTX4vqRe04q+dt0gnb3OK2F7F9Z
hh2XsJ7ykqgsfGG4utNq8d3Z0N4SS/xv4VqaWhcZM9AsGpNRc4bbkJ+a5Jm4FlAHkxg+vJXnRBw1
RrJSKnurChqy0H/s4+AUapcHpBWoId8yckzforbIXkGQY51A/RDR5ntIp5JUhufH9pLPhCTZQygX
HgSQaI5H+PeAWtJvqDNNHEVPhJcxZ3E0Bn6xsBoSevXZax900W8tnElJSsx4P0+dYmGDEJ7MD7fh
cFb4PmFWrhhwsHDc/e9hkTMsl0VvEWhPQoER1hCC42oG2nrhm8TJvI9rxY5vSWcXmWyzbgKseyGP
T2a5altA+QuC3O/QhDQeKwZUGvj4WWHexgb8cI8GsaPDcEhkGe+UiVlpXpL8KLfXRZxE2wjyEMSw
piJMBQA6us+q3sDXnygN5qEya8W5SoNy32Jt/ErrtyYoy11ZDhnDlvjVcEvtrwAG3lJpr4zCQliB
0Ipe/qzA0AKRaEwgE0QEFkwyTYUewFbBp2bu0USkn3iVwbZRQbIOMescCMgr9mZmae8we56TzjLQ
ThAi69HkBI3ThhiD3MLaU0Y8QY5B9q0sTC9QQybgJKrc+05kvdXBV9WSEI6p83vgj37TkA5zcm3r
dUEi3PvyjDS8hm4GguujbdbEnM4jFOmwBjXW+Jzljnp1O5YIO0vv3KoagkiGtOHg/Ggq3zx0s70h
MvNnRA7j8aEjq1FZ8IkPzyDubWyF5vhzSpGY6oRTwzaT7k06hU0XcG1iCmQ/iPQjnBptk5bJV0Si
Q7UOvPqH5zbexQUH2DgjJFunwm/KeWS3NJ0sd3IPvY4/2gn5QFoYcncI2Ks7mAT01tQNLtzpdVQZ
2a6YVVohSJdQJd120Wxp2Ax3y7NQuNmuZ3i6Duvpp3LkcK29LN4HUQp9PIkYiarmNajQm42twVqu
Ze4JEI65HzOBz7pgUIGL1ngu88R4Tk1w+yx2IujMfQsOdt2yWxxjn3y8ZQGKB/eXbBzsmcz3X3Lf
urpT+UcnE+EpgY6C4Dfl41Ig+k4tNzh00nrtpkQ7Z5HKYSHzD+qZX/6ANPantBh3Q4FZR6kbvcQA
BfcM6OFUuPoBkEhNhRffzcxWpNFl34vdVDnWLz1p7cNAGYsIkDgJjXMx9P80/5Mq7wChLv0RBBLJ
zdCUp4rUwVVr26Rrz42Bzp5+ST2I0dyRHJ0OAya3OrJWZgrObll8Rw92SZE0d4PWmrKU+Z5pabJp
heYeGZ7nRBjl1noAyU48iKwYhSMA2UzCtw+ObMZXOtC7NEVVZZYlsB876+5xBYIRaISzRZki3rWY
6MI8+gEWjzC7vrottT0LPEVU/6oVf/tZTZQb84/m5vRppUtLWWh7fDSvYdamb5C5+GDOsLnH0udI
831piddZArglQFGxtMQJ7FvDt94bei2PMu68DycdtyjEx59OiMQScZt21KSAElR4TIB16+6EXrMx
QaydOURFbxZvBLkddz0000/i4D+qPBm+pq5J4Jkn06vlZe1WjfEuUPLkKtvCxyl+2ihTaEJ30Y0V
M7rJwOgoYJ1yX+glxmywlzcNx/lblCJwIADixyARfelsdhvdn27sEy/1UNNKwH32nIce6mDXVXsp
7Pg1g7FN5XA1ie5ajz4hUGGhfS2y+kefYKwqHTinQhos83znjcONhmK+QwFOdJ70sBMkLYFm01Cv
B79z7w4usHU2Qlioc3CkOer/q9Aa6zlrpu/lb1H+n9d7RnXAI2MmACH5jwtyhRrrHCd9/amM/iKc
4JfVFdYtCzxx000IfLrR1lRliBgLR9Hh4+7YcOpE10o2laK9i14F955gVhij0f2RkPS4TnJ4gpaD
Q2GAG7C1IvNTiwxGOHFDxDXseW8Yf9hQjZQq+4PqumRfmSbMCHRnN0knKKnyWz3E3ba3gBOM82ZB
MPoMQC9IO4tN8zgo81eU4cY0az6eKAOLHyAGJpy5n4bdWbjoyajp7a74CP0J/AjtK5w7RfliIF9e
pZk5nFRZoByrivaSBPlzErTNfWxBx7kybzcaQtyNVmfeNvUH+yQovNdDHGCco3m+b1zL3VZ+i77B
cT6N2msuNEvay2BWGUn2MbGJ/t/FuSJm+0o+tPGK2yc4g/QLwGHugZll29IW471OxAca2OpZz0A3
mab/xybj9BCE6A6XPsh/bRFlartK1y6TXdGfHMQ+M2qDfiQNI00V6gmw7zzHyFCqu2H16YNySGh0
Ac0R71St7iH1LKq10UUcV+bTYWnJhwmi20R9lCHlAPnRxiUrG+s4BkO/9kpn2JWTYhmdmQUwOeTa
9EpcO3F21yI3+iK6w+pTQuG09t8nabHVjTT8SLROPkXwMqFnSqo/RG/kOK4MGkjPydh9+d7c3vKR
bIZB4l0ep3LUrjOVxS1XcW2JdaPb/c5hjLEjbD17bTml+iK8VXOMLHby6tJMk7laLg1QNYeJ6fbG
PRIIUhfY82YkxxCYCCLJMJR7DNLNG3N8hp+5Vf4V2svIZr9++HEea5EVs84lItAvKsvzTQXb4U0E
5ZubMmpAWvLT9SIOdSldmrpGNKHS6nV5a5DAbRHkHVk722dFTw5QTvbB9E68T2KGGivJDafFs46m
k3sWKzTPgGjeWv46W1dzvB2+bki4uIMvMfmvlo/uZrFMUJIEh3QCnJuKGG0x+eO0rwr7VevsY9aq
4Qm0m/3qAIFi/qwjkm6JH+gwL9zLwkJjQ3dYZ55/HPN4vHOsdzedsn2sSh3pDOx3e9f1mPQ7kK+b
Xo7Pj9FZAMF2E5YEi3UZzS9UD82es4ez49w9bheTBcEK/17KbpLv031hWRkZyrlkYv4QzWloSUga
F/MxvEI5Ogg8bH37RNztxXOs/Lw0PcIqpI7kC+t80fUibarXXhxzGJ07vYitxCrGaHdOBOhowiwf
5IiWduCtX9xPutnzewcgCwPTRY2TMQBrQxezspX8FF4EvG0U32y6V0A/G8stxWWhigY12MVm8m6i
wXNYFCN4cYOAeqh5O1KQvBdNp3yrbFZHGR7zR1UdojzyhGPzPyxPVh8lzzr+GwT2utoWuYXwieHT
x+NZgnxpWd4Ns0kZZpeIJ7PGeUk58D9ADMvPkeEM39DjmiAQonoxevvMbK05dmH9Vpb6tkerSvyj
M21Y7eLvalLweGvVn1ySPWl6+iwYqvxhlr63zTsGu0uXmhPk5vH+SM8iXnHeeYwkRDbEbnIajGDX
GHX7MSEEPWIHbTmG2+Y67okPSsx669hh8LepzZdKd9/CaqzfLD/7JoAx/YUl6rsf6l3aG/2X5uQn
djfrMxkBdTJqZCY/RMkamOQGRnn2rEREE3v0Mel0g74vSsd+lR6srRlnEKRD9qRQA8KlheRusGft
wDH8089hVn7UWAe/9Um5SPK7OUwI+amwH10zPSwkN3tsrVw9UJ8h1TjyyJcHGtaT90p42SpypuyD
cpp3riiaJ1kbzcFMOtIIZLPROHi/1n7QnEKyTVf1LOFbXgvVX7ck/a+13Q+9ziyIXclHiOUMR14t
Pn2TAFvd1JKLIecYyTrNkYHGUP5jZHsbex4KObo3Hh5rC6lkyXVh53jU33tczOew9IbVvFn/6fuv
QIYc7MYJx/aaCmUCEl6hfclNRafWSM3XwaV7n2ZkMKcdTfiYKB2QK3gM9JlcQ2WDcHF+LwnlefLQ
qpxV1UZbvezNnypxV1Jm5Z5qGKX9jMVxHZIWhkCog1i2CexkogzFy5iX+loEKj2GzSvEafEehFBn
U2bUGyxI7r4JE6r6eEwvlsfvahSufLaanhmSVV2nrNA2QQU6YGV42Xh6PA0YFm9p13VrND5WEzff
qNEI+qiLfRdlFnRmZrXzmqmbo8Q2cnNlpd9qRvn7HubB5fEG9i6ifjdBeFmiE344g2xihhtHWNtq
flgYKz1JD7o4+HRijv+PAD819WL70DlO0XjLtRTZvA/A579ZUsfEg9hMJjmzVSqXAyBVDqmI/Rnc
yfYlFwmVU+XJVQb66fz4yXzEx8EsQVrcNm00FcD9dbXxluZ1ppNxASz40EeZuwrxV18sKwsPKbPM
x7OlEMLt0nIirtrnyIuMs8nhEru3BC+B841sJiRaUTTObcvqtNCGAp0glzAkbyYxctQWtaKV65Br
M0VB+AneMl9RMdm/A4R8Prvpu6r6HwRPYagvQne7tPmWdUcFZrupB/f3ZGMVUba0X0SZZWsvLdnr
LHGLE11f6w4TpFJgWjCQCbW4MLq1P1UvIhc47Y0Z4h6MGoHavvgm6Lg75WHabZK8jfeZaNDwWGl7
IY8ebnhFJGtsGsGaf1y7tViDOVtT5dNcOGulk/+dnxQAp/6OaXdmTyqWV/7vL2l98/ie5ZtpfzH2
JbauNMh4T6bCuYdRRkeTqfgWGWfL8pDYe1FqwwVvC9IsmlBf3FLYfokrevK9xH2iJ1Yx03C1L3Jj
OYz9h4penrkV+OjE3Xrlk6eReZrQZnyyZ00USv32IgyveEcNGEFKVNEVr1Rw7oryZ0C9fF4ektiE
EYceCNKjdVRRhXmrDqwjThh6kR0n9wbJwnvqErbSOaz1Gli563KZuvqPYIAjtm0cjm/wRIsvKwnQ
ZyGfHHUtOGazbASHplyNCRFIVt+LS2Ui9kgaq99nktAIf1b8t7n6yGTuvzR93GxyvfUOrpKfyVQN
p9TwEtoluv5CphVJrDTNzWG7ACvpwGYnbsiUdKMGDJGN/oJG7VZ2wJOWbrLrkkop8YxzPxIf5iBZ
Av8muIGrNZQ3hvGmsnL60cHPUSiyZdEsi3VNc2OvmuofH4fcz1HrsWwDYX3YTKVjhAx7aaihVnM3
xJzUX+iu/gkyfpY+61/0psrWUY/JAxtmti6xj9Vx/j7MF5ri5eUbwt5OHs/++1a9ksOTaIthg92q
/sRMvElmiInfmc42a4bsKKusoX3Xb0KDPi5OgZ6sAhKkgVvQA3cg5OeFYoX+/66lVW1f29w032X6
pElfblzRiXvjjjALoulPOeqsF5Wm3920bE8a2SW7xECkEzAYPgx6n61gB8UswBKqj0FbWlbXTI+m
GR0abkvJIZfYvuRTr916BeBkvMZ1nnxGMZhYwSjIM7sabWx5qv0w/ayIdSYaiKiF5buCuvgtA6/Y
Vz2ZJpZPWLYxbyDLQxeEbxV3zjlM1b8vVaJ7gY4YnDN/osqMrPAZJ0Z6Wb4/dRkPPLxhXcTtSFKu
fAV7ukZXA1TMJNO0SPub49gKoY5St9xjKsm5J91Y82scCH/2TQb0vxmI5sLay3yctl1K04cRJ7rD
vm76tXJwHZEZol7LFg2Pabd8VIZmt0g/lodudp15AsdgkqfjrpC/HhPHPlJElled901mi0Un+W+d
oPPirerfajS4q14344M2oC/x5wetF6At7ZB2DM6ptODIUI3GU5wL92jSk4T7iJajl8r9mU7ApggR
+GjMYaChq4xtjhv7pNcBpptYzho5N3HR/TnOGYYuXaOu99fLJdY9uFr5aBI44je7Msmm85DRFER9
XDLEcNovrZITf4Zkwxn4ufSS/u4nBVPumE4MYS1Ak1mJGrPAlAmUaDletpYZbZMIBp7Vmf1leRYt
lw5bg6nyZ7rn9osBHMwKs33nv7S1LihieFCims5OffIY9qxrUVLbiDnXHMf0c4rfdd9EYY/0qzS+
RnU3J8f7mdgTkxfnuSP64+oy3cdAg/Fn1TdptFte1KIm2o8aot60qgE+Izqvm2Ra6X5W7EyRDau+
a8tTbo1YkjOfat+6xpUyNuj3mepYYo7gmJ1iBA9/Ru3KRAT2lWqeeyjBe6/jykmBEEpr2iqs/LXF
ktnlufNSwk3eRU0tTm0QjFfHbHALJmL6IIfnl2lp2t/W4m/k0vi12+SPSRd0LAusxTjuP/0S4ESf
+0+DdNCeLhyu0If9MbjHDrvuylAOKnowhMdqRiEknc20lUnK2FRUy4z5bxr4P3q8cXAzXRLJRZ+0
p9Eljo5W0bh2VJed4tbVZ9bONqVR8SqsttiHle+sqdZ+G3GKH0HSYOvyUZymymrvj85QZTorNU2g
IsicwP4Gx6qbLyGe+hs3K8W+CwFRm6aqz7ibefc6NPBYSPUDUX76ri0N+OMxverAsYo7oYUxCRGw
3KxUNb/iwj7aPX4/yQRrXxIDvB/7cDiizXLu+tjGa2U49TcRwnZToCzzM/9CSgoJYENcHvHueXu9
GO2z0b3MBvlfzagHmwnNwHnQEVON5nRswdec9ZTxHPisWFaYLdyhezXD8EkUYvhilxobD13zXDQj
LGxmLyFeei/0n2ph8ovPzzrX+pOrfZFNzmU2An6YZXSOZOSRyWva77SowhLHEk6yhp5cYK6zHnZp
IVWxCw0nvqaGOR5NuBwr7LDj3pCqXC2jaPRR4tIjpFmZ8x8ZEuSuH8LyaQDCF0cvC/GdORmn70Bt
NDuuMR2o8G150BHM4rx8XS5cnHB4eAxrF9bzdDEnacktlbELU3NcWYuhmdY3IwVUpNv/6bY1qdck
RfWqScSX08Tis6mM8qAx12Yn5lLQhF+ntq+fkzq4mFPloqxFOsveSIpGfQy1kbaM9XvZlEnK1C+1
PharURvlQ2Ao1WwpxK68cmZP7GKFHcc6OBcsAbrvFScCED/S2reeBjXVB+V2QMlDN1gv03stde2z
m6BIWd4y00njs9VGG98aXhbZIi71+tKMTwsuHyePuJZDfV6uKIyIMlzI+I9zrSsaC6IY8QIjWGUM
fWm5W4zrjkKUC+fsK9fMn8tUMpq1o5mG+YJ8Q4ySlbD2spB0Y+ddOcNW6GT5a0PGTzvpEPIILN0F
uX+To+VfRpUkh9Hz2mNhaPWmNhWjarpIdV2Fn8qBGhVbBHqBcfNeCKffLo6nWIQ7qbrq2mbxXZsG
95BoOijmoO021kKZjwyHTcAp/3lcwniZB+59QE6XfyMSDXmrFMgyI2nvH0ea0lCvS6ObRDFvnfj/
i7Ez240cybbsr1zkO6s5GsnGzXqg02e55K7Q/EIoQgrO82Tk1/eiR96uTFWjsoEEIZeUCh9Imp1z
9l67HX41uudZ8ELmmC47XZ3RADvOJGhL/O+lwidDXcyLpE0IO7i4SVB43Sjk59C/Xb506P/eBMuB
ybqzNbL2aXADJhd2gnPYNUPyiOCVt9pI3Vmkd53eUmtkTXikzYYfy5gVHzrDKnPAm8mlzMgzyKcl
fFK6SfS0HcJJ74gnr3dTp/Tb1i7JjEyLc9yZhVfZk7nDOPQonGUwrXTRQ0DSb6IhRG4woxUx49mp
zyrTMzqIEqgDlgl1Pwc+JKOqYeqVt87zLzHYFEfZOqql8MIxJPAdWbzWoSrEuYWASJtLbf0rWXs0
T0sJoJRq9SN2lPtQdMG7FjxRyJyQ9SQflt694w9OHjM7DrcMlmL/15LmzsTtDi3brJZC9QcX1TnC
pfnE3z1081iuhtpuHrNphNOgNuLTxDFp46ebmW/6BWshHq5uao7XwzDaf3wFNu4bLcZ5W1InWCeH
2NYbt7RonLuxu8acggOkGoennhNkdy13rbQyyasgCJG35SeeA+1sln2C98uxj5MwnhM9tG5MHeSA
OevEn8zjH9HUCZyFwmYL+uttQeVAO39B218PCH2CLWbB0ctl8Mf3rj+Y7AzTLMKMVR+Nb9x50K/b
dXFMCxneXovd0kbBqlmYbMk2v86OpJ5alzjDcLwgaepsfGojzURH7dJWdIVxvH6l9tbDBIelWUcl
qIG0JOUdX632rGfRZ0fY2ifV6wpHiV9Ys8S9iDUpsVA0otwfiT5crM5BbKWr679p9ISrtRkYIP71
dT8wPimK2EZbQL7nr9ZOP0WkVmX5W7m4YqkFsNcUrX6scwnbIsoBjcz5EX8RLOnrl9zJmHypB5If
jdMAK4ZeTHtzlYfVTjFRF5lyDeCSyDg7FYSNRdOSLmlj7mrlWlLKmKQnjdHd9dDq0bHFy39kwAgE
dNt1xQYbEP3B3lD4pDIQ3Vgep9zejKo63NpR3x1IbKWvXg+30/KtaMn7Dblr+t1swFFuAIkozU0d
D9NNuxyGPlsOFpkSoNnW0poaVjsGDIVpvZuaUnqlymobxiSdqVHIxKSdWXQULqo0F+VzrCL4paw7
67k5HBnBMetdGjpx2gcrtUGbldLO+AYzx4uXuwiGsPAGmcR7GKHHuT761/cVTULd02wPiQ5uuMpZ
yq3JIHKySh30vgwdFPrmP2QizxDO7R8DX0QJ38FRbrGU5WSCnTs9z+8VO7xchUENYTyQV9nJoE3I
v2lF86I2l5i28Q8JqGTl0CW/VYsZqA1XuzGYpe4h8avW0g2R4SyfWpdMrpeQRAvCJbfuyGNlaLqM
RHVUkqt2KElgumJzE2J1gP0QhAm7uBipKGvwuJFtTCg2tOcSjZBXiQqTL/4vEnlrolI15AVhT8Eh
ZroxNfO64+hSBrpa4cvcKE/a6LT3icZgk/N/T9t2iWbVGP/TH30sXe51QVyhMuu54UF8UW4Lezgx
RgieJLUvzOtAItmPN1eNuDM192FGk+UqMBRjsS8IWK5c+dJaIvA1q/wIHaU+pFfTRZ3S0psK4FUO
sGFXU/KTUJSbigHFt9qO3mtNc3490lQEGQ7WdJpk/DCNYnlC2vV0fXQ9DEjkrBkI6fWRnWtEaxZL
oFIMVyvL5KWS9U+N1nWSEKVDG+T52rRVCX5egohOkYIgrGbH/8Z+eFUtQeq5MnJIkgg5gqJ5dYAW
fQWWH8hkQd/STAMGv0TJmxDfD7Ft9Rsd2pk+b9mVZZzXlnms7dfRwAzjJ0vCdGeNgr7kwl9LmD9w
w2KylxcoulTrMs+OujdN9xlraYY9jrxstp7jqXPyF3TrzgH/Vb4xmLd6Ug7hVizhACQqNOe5k825
H9S/QxteUet/JV3arruolmwXYq76FddXKaTaGhVyzbSgiVctkrEh2BrsVW57A6dHT0ZgRdmhJ/Ci
FnJMhGSVvQMoR69ou2HXutYrZitjT1gfg363RdPIsHtz3ZnIPPf+M0VS0/4tNeHKR9VsW6UrLaAu
/pXp13QGAX8tzNdysM1HVwcbamIDuly/0kPCfRCL3nZ1o9JcHFWC5eP5qKRVe9vaVLxNwj6wrYz2
tl4Ok4FkV3a2vrpnMMVkUQvzewQvO2iAt3waxOs4JJ5Oi2agVjPKXb06hGpGXh+3EhIzLbpKsK6Q
fhdnS+YFChK+N3faQMfFcXxzohSLo25ajV36wFNobn7diqMl2qaK1rUcg89O1Ng+seosybxOKOd7
DNIHxYw6zuEm9JmVFIdq6UyEMeAp3WiIL8nhcy+Prt8fbCPZZnaDVTrD6MNY0zlcXfv2MO4MtSYx
Nx4ssnHKmPl506xGNnXrvqqjrVxSyirLrNkMlZnP+KtcgQR1z4FeJf4vVGwc3hvMavCqUiWb5MT5
bp6NN60UdzIkPYhoEcIJlyZjxsDdc/PkTLyN9a2lQ+d3Evjk9VrUb6+AqFTRLIRx8NuumiCuyfR2
PDj0sgk1X+CgliATW9BkuP0lExL92GwmsDg7dUiWiR0tMLvIXmhYL+l0CcTcfCGwxSGjZYueXko2
1b0al9F9lkx/FxP3lWQq4HgzM9NUrlVcf+4XxiWG3AL8m2QakPV3ygAWKcRN7smZStrWnyotlIcG
xNcuTQWc19A669XALl8IBn9AeB9tLAZT0jp7oRMQfHWpqo0umDAeEBFsrkVdlIXp/fIosxDPDkX1
OtfNxlyM/2mq0LpnKLQ2RLrs2bCy/d1ltlxGf74x8BoNGDAQgXVhCtv5gs5U7WwKuHIwDpYVVjCD
CSlc09CzupyXNeTfuTpx6F2hbUpfrMcp/+VcLWfVWTJfonDV6BF+f4twzl+ec3Ucot3IgIksZCZT
ECeIRVOpxux+W2iODfVJQauXbKzFG57XMvpmtfSRGL4026Wna/WwoP0oI3m9Ic7zF6tkNq1xZ7KH
CxK6rL1GWdNolfrAuGM3YKThCiOS06xHICWDdRR2uJuisdtfFyjsnBgsTK3bXalQWtJHG+Mq8q64
ivR57k95rzMJXrCGltkzG6rKlqZJ+R5HaoEEj1+rMXndis7+Tl0e38ZCNLf0az66tr+byny8T6l+
10S1WAeMDvNd17O24yR0lPkbtJ4UYzSep5K3jVYBsrEZoiUijPib1Q80LSKj29Gzf7D7uL6LMCui
XxBoZE0XnykdBcMzYlhTcIjRa8DT2sTY0V8qBKdJ2TjvmYaVLWyRj7i+1MrgcygV6qameHOm+jEw
H41FekAmgqf1ES95aSjEMEL3arU4U9gb/jJU531937h80M7iiJ9QX/0Nzdv5SvNeTjlB/CLZIDan
nfYFs4sWy+lLmxy/0c0eeqt8rTHr7FsJa9UgC3blDEbMOxhuXDILfxZSHlTs60e31kpIyIjZ+6Jr
78ohLA5DKJ2N3abtg5WHJ6g7+1nTqueyoXXFzUa7KC3DnYwNJImbRMUMtv0uZA4uK1GLrWbG0blh
XuxHDFWpEktUGU1NSah38Q4WUb5jNHvEozEdr2eRUo0kAWByPOCwXaW5lj9gemAwWRAT7vQWPneC
IRpd+5nVJLxdjXszGt39jNTHHztNeTKlPBFGzK1zxgBWsSW5HxuU7U6mze+52nPOjeljY8WqN6Oo
I4emnxrIFzV6ZOgAe82iL0G6bHBhmxlc+oZiVNW026aNUaijIn9EqBR7biMxXC7zVw7tgaQoDlop
aEgOw0NGwXaWZ3UOrGPjmMThRhUwseVhEpjT36RZ/RshnA+cJAuQa5DshPFvGHy3GUM662q6SpSm
O9V63MIsUJN1Kjvz0vftRyeYoF75NS6+fABZyt4wZ07VGckfvsVR9UumEfvQ4Bkikn/L5yzdXoXY
s1K8o1uwz4C+0xWWqmJ7vUX+rx/yf4ef5fnXvbD953/z+EdZTQ1you7Lw38+lDn//ffy//zf3/nr
//HPU/yjKdvyZ/cff2v7Wd6+55/t11/6y1/mX//j2fnv3ftfHqxxL3XTBfTHdP/Z9ll3fRa8juU3
/39/+F+f17/yMFWfv//2o+RqWf4a+Ivitz9+tP/4/TcYEn9aS5a//8cPlxfw+2/nsun68D37t//l
873tfv9NEf/QHBDRrkDjA0zJXIJHx8/rjwztH7pNIBY2W6KBbJWdHzyaLvr9N1P/h2ZaYvmJ0Nmu
LiDntkTs+/tvhvoP1YAwyE8s+OKChep/XvtfPsN/fab/VfT5uUQW3fJivuwuhUG9odMh0F2WBxDv
X2JPx5JmrakmuH1dLs+++gBgQIjMbN61esfEzXQfnKhV1nbf3rp5yfCVDi4MhnQ7tNVDEbruQRPl
XjhwYyphT3/HtP6CIkcewH5TVQl+Qsaq61ci+J8zw+BZgRrTkFZJkVL1Jc2mVYlprI9dj62+GIhG
R/e9GxrM71ZcJpcmpA1iKfTnqo4A3jnaizwuH5mYrhqANitRA9fQ3f4hdfRipTp5fWcV+xkO0HFu
87tr+Sow4NalIXyMhtE+b8yO3RuREWqZm75a1P0hrON3Fb7UbWFk4RPq2EtoiNBvorT0S0ODYFYD
wzPmEOWtAe2rsNdDgGEqHvO/e4u+QNF5ixzNZIrNx2dbpvY1XKMWBAVYejkBBsNo88U/gOG2Z3gA
YFm0DSYHNF3PKmoE4kbHeiumRhKyHtMZSpJtGGryGE2aQoY7InFJepMbxwplpkKtm3HvZ2dwsZX+
bu7H7KEU2m2Il2XbytD2xqoKTlFRoI53mORxK59utLgjjTzakmTqPI88i1XPbfGYIJZ5ngdu7KRp
HibDIbrMYMOlhEYFBlcRf7O5s78stMs7pLuqa1BH65ZuWMtF8KeTqJ6mNkeVjFISZrHEV55m+HVD
AJ/3SWYEt0NnYBizkuMQQO8mC5cWXa12hHD3RXI0+zE5ukZ3Qpl3W0kyPbUeRibaqPCEXOxu0s30
JLo2O0W5Dg9RIn9fvoVwPPXdgX1DaUl1MQHAHTWVagO6Qb3I5ZBblo2qSm12s1vRuDeH9OJOiacn
ofg5Ze3ZKobq0iBhGcE6HitplL8OLH5/PBQ4rYtKW2AOsF+aJThJBdO4G7tmBwWqRKcAJ0O5hoOE
hrvpDCTATpm+WZllb0x8pSveMY35diUJS4sQ58TtflgeXb8VL4PKqo+TQ2SzNo0pWhDSU44dqeyw
yVfUR6il09C8BWXZ3ARl+3f3AP1L0I0whM74iT25pgP/RwH1149PwT2ZcflKWkuK6uulntGks8+8
LUw2e6OBg1Z2PvvJ5HE0OjK8nDp7wJG9qSO1JepUhhum0tY3mpGHouuc+3qmE2VCuKSlk9xURpXe
tunEiXtLYkf9VE0L8q0U5QlLpeMZIXkW1zKuMsfk16r6l0X1zzdg50vdwYtjPMbCYJjc8HmJy9X9
p3NzmEkA17pkXMlx/I6wdFxfdWDsPlAahFxSRHxeK0tm/a/mVDy1mhZfwHr8iGKnPiAxAciyfIvC
E+2W6I3t9XvXQy5sAFVk4/rBpOLRNGKYVKC4hyQ1l7yt5IkMcmxW6MBTszdX5mDJ++uBgei+Uqi/
x1xO92TQi0Otzwgbl9+IMEfcG/ROVx0rwBbLtyDe/JyHs3oWTaD4nQtO4/rwerCbxN6UthOSw4yM
LBgZWQa8M+/Ctc4prPVH3QSNVhit32RCXyuuE786U/qqBSPIN60vz5pBuGfArh9cYrKWGOxgAwmX
f6Raoy8vH7MyAywTGjqTJFXsgbAyxFt6zbPhjKuG1QoFS38Prcu8Y1wXPoVCP/TYLC99UodPVVTS
WCwsKtDq40/7gT/W3D9/xNb/4yPmFiTY4Ft8vv+W2+m4oPhUhFSrwbEAAjf2JczN9KGcFuxr+xIW
tvVK45RQw8Tjfm0ffh2MDluQE96muoWTymyArxGftyFbO1qxrF0sZ3Burgc8Js6NkZnlLm/ce9wY
Ye0PGfrCyQVylNgmWJemYNQN3meRkmox/irRGtpLNN9VPXq3ng6tb7AdIaagC3ah3T+FmRxeosn5
npeW+ZGW+64xdh1Zj6fwSv+qq3WUtOohwuiRaAyEM5ehEz394BAZ9f8c7Fr8zXqnfY0n4cSwdWHZ
lmNSInLNfCnVJW7wqSl1qApyHQmzP2B8tMG/Iio55FZAVpNCeuU+woKENMO6z5aDoz20uqFeEgaY
t71T73r+8vFfh3rs/ArzxKbuQOYINjWPAFy3JcFxz1ZdJJ4DAH9fNKjf1cg6TFk5bLl5Hga6NyVT
E5pIyZkUq/k+J/faVyBWrBs52yfNrG5KUzcvzZLNXFgOQ2vDfHY1LhHFHZkwJDWzYONjErbYsYWi
vl6GildRE9qskZGLi4PEctb14voFp4C1cm4uKjXCsQdVRvMrUDe8U7NXKcTFlzJ/0iN5VLRWnJMx
6u6ETTe31iw8khzmpb7JlOjNkq67rYJWOZFwoQBTgj1m6ORQZvBlJkaczUTHVuvUk0X312knbecq
tX62l0PdwiaYOiO9leXcbSTxtHd5JId14lb9hUmK6ruVkt8C9x32QUgXq+ub7L3TMsz1cYJwm2w+
bMbjYtcjnAM24Bs4qpcev9m9DKviFLlqvZoDs3irsu4h16GVt9GUXK6Hcp62alzrh5xMCekFDL/H
ybBOpEL8cNSy+PGfL2Lj3y5imyLdZf3RDYcS6msbFqqrXky9jayt8aU1VPf5MENZrQIVXV1kn6xe
L9BiJXLV6STbRzlAmDlM98PUVkdDZu0u74qfDfhY5mOlCzYmtolhgys5NtFHCi8VmK95KaZLicOb
HJU23bSVptyb0zjuulaHuzO5N9dDXkdQ1MiaIk9NDI+VgRtjjOfn//ySOfu/Vgc2G292Xty9yHRw
2Ub9dXECLjiiTp9ST13W+ql8uB4yktho9uvASEztROfhtc2YhoVdJFaNcAB6IIL2LGDgTxb0VAIw
Gc6UOCqenCIWh3FAqHr9KWK9YY+o2lq1BG0+kXfNfLSH2haXmwl34iPz7dCzadsGdXh/lf4qS8p3
2JUYNhYlcFuD7IHTCFFiUK2f0jRM8kNY76bOOTc4+NEGtuaakdS2CCD/EaS+0hAP7qu5fkqGBjxV
GHpajHomqCEORvVbmd4CPIo/nHSsPAVXG+6ON/LSoZnP+P2618lwX1p2tKueCarzsxggvFVpuZKK
aOHsTm/SYEEDUoA4hRUzn0cgK+H0Xo9xtFKNcmuLMF1J1ACrWQDhKUN0/RnT6zpr2HeOzh190mBG
8kjkDaOkWw34e5cX56QZXpPG2qV2+k4fZOvWAO81RNcrkju6VZnM3MMhUW5guNw2Tt5trUB5n4v6
gm1AeOwr4hOorGTpTnqRgn66KlMIghVqCgwktLqfEtJyG+VBiPrbMGH1TUwrptHTvXVNTg6HGOFh
UjsoDIKTuqOFJpU7uukQ+NQmw8kjHxNT6emibeJ23IL0/iZcjUHgYwSTC0Ooewqm6pLCW13LcMDA
hviA3QAyTr1cl/FYoPMv803e1IBftYAWUvFcG63h62o8r4yMlA7VqqddZs7ZTnUJW+tZ31fGQE+y
iWFJoHxHwO2h7EjWSm2hN2eCjW2W2W8V/lBhoSq281ELdR8vzGc9Js5Y6/JgH94HLs1nM1PkrTWE
jZdZvbrWyjtqHu5Oue/YifNYoLvNXWBKppWsnB5hVgbjXypxv9WabPRxqljQUAmy1OGFDwMZVINy
YwZhdChgbek9cTdjRMsH8qeW2TgPJRSbAE+VVckQCXR65JVBljCZFgd6EHsQ2T2zbpRtNql3aqX9
JENbPQ56GG+ixYarzAWuCvUhUbaMS/AkONVO6BXzPIpkdEJ7vbIO6JUrfB/i7IBdgRGHVbmqEVok
MIetSddu9XQR4Q3FuqXNvgLqj9EFvOhGcNfbWTqyJ5lka5NidzdIS64H4iPj4sntnPe8dEc/JgvX
OOEGc3xUId1WyqZ5yFX7Z9YEx9EyI1R71n5q2GDQ4jf8WogTymXDq3ToPtr8rbaK720otknUgePh
FtLGFRxjxAzTnGz6vmboBfVdApzWk3Ldoj7sIPn0M+1ToseeFFV9V8yRtSh8zsCDIEPYDWLw0oc4
Ij4160jyoNl618n4TmrOdOie8VJzGVbu69yIrZtPijeng18tC5Xxlsj+R2S/akrb+/E4VTigtcMg
P1PsGq8ATj30Z4uZaLAv+SE0GvUun2D/Y4xJPb3mYp6s8l5P3XeRzqRDjkQC0cdIMHeWJloAJ/QR
9QwbO1a006DKn0Upca3IYnoEQLZrcWSvGgj+90bfSr9EDQtYC9iGZqQfFbGfh7FoTEZ9MOPGQNhM
I+qLW46FL1pEcGbyHRlNsU0SeTSmaOMERb+eJ5IsJCFFWCSKN0g89Y75wdNciXN+YA6D5W+NXnKX
11xpBTn0a42OhTfAktjRgxZx+uko6zEziHmYu2IdFFglLXE/OQArO4sJ4TQJuE1+OeD6aepRP1RF
8K285ClTFXqUuJrz4K03yz05wkTwjELfsPl7YuuhnKCIKCdpY3UeCHBj3ceb6notDq/D4ncPFr87
LZhbPvCfScbzaqtY8Wpdmf2pXpWony6jVLxOIOxRc5BwINow00zc0/WKD8ElIAOfsjfY2762moPI
toM91R7gYqYDdvASqqKDbVFvMJJlqypSKx9TqIo4uyPPJBG7VCdSJtQhxhnVZx+fXO0+nsTPJLLC
TRwXxhpdOAgIiG2eFuQnQjZnzPbTc1e1bPN1mutVMBKSJoi8h/qFgV7RUW7GnbFBF/RBQsQnYPDs
BcDVGj8Gs454zs+FcWYk9Iio7J6BWb0NUzrc/SXuNvVoPIBTjvH1xGAITBzhw4Y++rwf9LndWmn2
2SFX30AtH31FSLKMQO8jYTc/A+BEbOcApAKt7J1x2jmEYHt5lcEWB7ybYbPe9ro8Qim2PSw7wDmm
rl0hu+as3OhYW73e0IB+sN0rJRsiOa3gDTh3tfmgmXXhJ0i9UPBnuEkhYMWJf6W/Vi3I9izVirVd
QC8q7TUNIHWrKxHEug/dmet9lHFDHOc435u4fUn5FCizMdm5TVJuuBSqevjhlnyRDZieKql+jyqn
uUMgv044yx9YbJ/qQdIYYEAMiFQ5WSOBrpUaXAbdHm+JBYSRl6SfVRRBnofINGZNi+OFUXESU4CR
JPToUHJtEJL8MHriy7qkeDRG/RIY3xIUkStRtk+WUSdMhmy/Ald06nVlzUcdrCOl6Fe9C7UNWLRf
Z8RuWQyimKMZq8jNWXiZPChsi4+tUr2MI1hFWO7f1ZrghIRxbpAWrA9l+2OI+5uBTofXLKrbXA42
BikaWFWMwsCJgg1xuoE3J4nhg/EF7htJa1euwKphU8ynE+AyckiBlECNC1O/xwkJYEg7qVZwP8vi
IVWR13KOBYJoqhpvlpeGzV0pFWc1xcn3ZBbnJlHsnTtlwToXTBKtwjy6bT0f3fw9w0QBsA5sVynh
uKXO/OsAY4OlicWvgn59I+xmPkdGSgXa5zd19Y0uZLE4GPJjkWEvpa4AdCGdn7a6hG8ZvjAthliN
jLwustWNcGy8R4roVixarV/5E/c8r9dFv0UtDmOOLSZNm2JwO85G+GMZsSV4mjZOvoTsBPKx78a3
wMTFbA75fiiXErdVwnUMlABbdVpvlrhS5gxeFrFRdLVu1UjnBa8Xb7mBLCwTR5qE7B8+UFbAVrW6
eTcQpue5ZqKzq6jUQ1Oi7XLriygLwlpQLVDfs/DhwtFtLPJNp+A+WNTh1Wh7bTJ/p9vHeBkGxaaZ
7MCv0yBeY1gpVmkaAPNxYlxtQfpsvJhzau/MViNq0UblJ8xxLRQcYQLqpYuB71wlFtbl5lC1fe71
FmMlq4xewwmlB43HJprHDSCmk5rF/tSEb5Hg/BuDu4TsEXtRLY78wjSyj5ks++iq0R6wjZe2/Ucc
ip2C0pzG8sM4pw9pJ6Vvu8YjCSArrOcLR9xZj0L5qZOE50dmsLZ1yNCjZuseMqR1GtdLB/6mmLuK
PJJCQ6dw0N1k3mmy+xFI5wajh7kK9P5Fqk6zn+ZD19M8CKloME3HcFTmPZ7ixxmbB4GfJAjWq8o0
uk1Ww+chhpS2B0+JEQkIMNeHqLTGzUD/qklgUgSdl5gZSrQY6HA7d4g5K0p9G85zTaLHWvx0cs4H
JfdM8whgPj5GyyHM692IuWU/tTqhOYjMarXH/VNpKXhBr0qMfk0HHMM2FOjoQZcNetGFRjLLHomQ
oSSrotA3LjYczACQQNQSAKabzTVohdCrNf5XaGzJBpflHeUru1T4DuPUnWfJOTiEpvScwd4ABdHW
yVwj5xkACLi7JMZQlsf6OumNCWCWG28Vl5i5OZ/vUkV/nut12fbNzhqiO3wKxJqMLUiPhHxhlVZB
nwwHwSoFa0BsuTSsVZ1rPXfk+m10BBllFRt5g7kx/AxMn7LcJwqGMC3lbFcCs6GnE/2IKuM+Kyv4
tp3AFlSV79Sm3HDiWvp6zoZWR8F/UNNiMxtMmueEMiGbmg8jKlNf49l56ZHp5ngTJMbtrOH+RpcU
+Lqs9dMs2A0Uje0JlgaqIFJvBrWmfPMLniTb+LIj4hNeFYPoGrVapPnpLC+JVcwHYwYj4ITkCqnx
Okgi4uImwb7Qio/1xCBZG01PC/tTbdnr1m2F5zRgEUSLqcSuqW2iGfuWWjmQTMzXaer9fHBv3Fxc
QI0FtGYcrB9Vgxef6ICVaw3dTW9m+2loHysE0coUz5s0rI1V1WgsIviL21R9AyAGRr3BZOfE9Vtb
6DEt6hE0jO5CSke/H0yvZHSTh6RAX58jGyxdhVB4fkfjHq4bXd/M4XwT6zI+ZglLkV5xvQE9acIa
n8o8YxZ2CAUOc3teM+83sO7G+LNlLtyNakThupKo2OsEdP+Yx0+5umNff5cC5wS0Lh9NbiqVLIAZ
Lq5ux6aLFlykBDIEFC0HEw3Z/x714egpsJK2OWwXkEdUwJAzxnurUPaDS6sd46im6e96ODCNzwWr
34A2p0h2qlngrRvnXaPFA7Vsh9O2jvEJ1qshsCHWONalUaJXduAoVs23gKHPyjKsx1Q3dzjcLOAe
5t0gn52J8n5+CXo7oRRPIGyIPvNmc+knTO6wivQbtEGwfQLx2OfVObT0+SMLR78QSg+QTT9HHU+j
iMJTVTUDoX8CV+ZJ1VG95Loy7W3PIR3TQ/a50md8l20hsCd3wVaQHKvEyFhY5p7aynznCoMn7lLN
ZmozrUDttn40R+9ZWLI1H1cz0BvkQ+xLU2ySfUB8c8BW02WB0sgii8KuQd39klYZMEX+gNJTf3eI
8tkIcx2gTF6F1vyRhNVLaJSJZ4/9TZ8kladifg2EpvmEsH/LobA1ijrunSB7SBeRUhIdzVRMnkPy
uB9ZuuMH4fw8lcaDfKBnhVKEBfmgiHQfM+8i4GNE9jbHfEDI1gpFfdVqC2M3GclOwO0Kss1nyJaU
RG8IA/kWDRwwJVnsyxaO56hu4rTobvWz0+O4oIMMQtMEl+H2cDQyRqak3jOF6AZjS1a97vVJSc9j
oLBEFFbP6tpxwpAnLPGscM9rEuGse6IQ6oESq4QQ5KUGwjodB2o8NGLXDfYNmxoou8xgJn1AcWwP
655Wj6ZzX2RgY5FUSqDNt2C+JZ2Q9sAU18dqJBEmbbC6Yoe8S5vxYxgh2igyPbgSs3uKRpHalwSq
RSeU9T9bZ3ysZT2gAomJwG1+RijetoXCnTxQX9syPip5h31yuRURVZDQnHAMAipADVQWPEIp1sMY
HTlf6QgomeLr8SkJ2PNnsfFuTMW7QlAEN+JFxc515hoQx5lFM+yAe41V3GnMs5AmFkKLD0n05YqX
sOlKoBK5A0ZFL8N7tdcSf2iyR9sgl6aJKrlO64DaNhoEu4d89Mig2RGBO3vxzOmoqC2r1pl9MDMs
07b8Gmu612FNxI9oLb/IPzek96SrrLte24x6/tqYB9smlXUiNc8PFGAyTsjeLJT2WohHS4mUYz/R
oVZLw+ZnQJl6QpArt/iWg87h0ZD7MX9nLml/i1FjR8r+tRkN5PoIyDlPIKgEmthzDaXc6mfzRqm3
rlIRhFkDfQSmeKwYuK1wzUuMp+1Cy7gNbcXaoI8+h0V8MPteggFQsVrSIqgYRa2aOP8p2UsP4kUR
2RFkZBKk8aFL6zswEy8k7qTsR8JzF1ho7RrtM9PdczLjBE0nEN1tVLOnJhAmyLO3ViEAJx85dWjV
8VmnbyQjd2M1YLkkSrHF/AMCBR2c+pSaiLfncECHlBk3aHhgPsRsRjUcKasUiPdK61PfmoPvTG8a
fBBRdFNHAapw61ufASC7rwZ1kblW91XcnhS9SI8yJJfnO5aALJAuFxvy9Qx+dCRaIm+axNmIXF0V
WNsajUQUqFP6Jp8DKgQN1W1fvMduvSckd1eZekLjImX1w8sM6jf1hjy/m1NTotglOtCimr0+SiUT
5NZWTkUvtrrRhrt2YEUaNZcMDE1/KprQ8JfRkZ6n9OhCSF2NEVK5JQ+hjWoVXTlJqfEwYUEgD5lo
HqOsaXl3sMIH/VN2MWj8YN6OkFkmM6iJtEFiMjiV6rNJNiC6WU26K53/w96ZLTeOZVn2i1CFGRev
IAjOpEjNeoFJ7i7M08WMr+9FRVV3ZnRa5Q/Ui8w8QnIXSeDiDHuvPa/zLDe9GLm5Z3cTBnXJDyE7
HBkL8XuB35g0snULl44U9bllf4LkxpJokAev59GqaCL9CiKQCpzZBjuxYdUSJVqkVDbTqD+btnyt
JqYFmjtHm6Im7qSwqORK9U9buDwETOzF+gLDXcOQOC5q4zP+fi7nkAHvYF8yw9oQ1hNYNObbKAq6
9ipVdT4QoeKuu7jAaQH2VR3s9w3+jDfYs1+2gAdkKPlDj0uVyx1SCAjWqxp337muUnmn0VvYues0
Lx60rhlRMKP70kegQkVkH/u2/Z1p340TFXel76di6C/iHhJCivhdk8kRAUGEy3temyqtUN0ka9mD
2OsSVM5uEm5hLvTRXp1msbMwkKqD4XjZpIccP/IDdGbsH0FgMMMHTsv9D3hAK3nnW9BLsflcFo3l
TWgjt7Vmi7M5VdDGsZp6BjJ+L9s3bBdF9WCyCDEUPiRLedQSIAlTkp/qkd4LgAK+eGU9uwsTHWE/
hl11LCy27xCMXniQckrF2YsD+X6nGDWDQJUaG3icBwr4QnyQ4ZUT0ySiYyymv4MJN2U6FBq1oJoB
lk/vJY42Liu7bj9THD0YQWgGsf5u7EnzIyYunsN6wenj07R02DFNAY8kbK2glDUK5tFAJcB0wjBo
5UcEKqOWnZU0xMkpc9SD7B22TtL8Im6TEXHbDCtq4kh7NIg6T7D972ROcGCTuyTI5ODtJtJAeHh5
lY6hGG/bH0TDYDJNl6xFrsUM/N0u1SzbIxti4LVNqGqHXcqgfLUwA7aN6JLr+rbHzgdaNXvN4ewR
XR89qua0gyibYr2zQi9WyRxXEIt2jxg1m1Ps31luULCUe8CYTvCtO59jTXtwNVwOXIl/IHa6fBiZ
2rOjSSlyUGz9YYlx5xMee24vHhfwnolpazeYfjZdkcAelp+cZfzDLOYXRwdzLy4ziURpmDwmVCST
4AKySBigK+AGzCXSIan1rFtceF8lrNGC4C5tSA66FMaumax35f6ZL+xFt9YCd7CVXzwOFByvCgn2
mrJqW0H8Q+9uWBZ+d8ryp2YG6NN6fWoaNXIB84RF+cOMXoaUhWIL8BFAgRV1Ht1rxz0s0D8k4pSP
xL7m3fDmEPkdVelpcUd9Ey+75ceZFGE+d18YXTPiqCxUsMzoRul8Tg7dcuLCJQaSqK8m1h97kp9X
3ZwxBnAjBJs6T2MR40BKWTE0sYaJPlQCMs+di961vq4RLJ8r65qFBYFskI7IkGzCqbjl2jWFNvng
JDscZ1gn4RF5jowgNTAu7to/WWvx3uWMsngjN4Nor126CC9zO53GWXkuFJLq29CsPaNvvtlARF4Y
wwGzJv1hFHBlBtP5LjIg4wKAeSZ6rwfaSqgI5TKrTXQ/DWa/kZFWNMmaZ1n4SsEfrkPqFaxQ+cmp
k18im/HvZiHzm3uzorRzwKuA/SvR4HWG9jSKRnvS0mqjUzF7pTqxXhL06JFiVmhX1PnB6ec9qVbR
jcdHt2NbzzVgxu6aQAro5Loani0Kl7NQl2UdlQuJluBLi2h2DwhIurMB/5LMv+qYwMY+wxWPN0Sz
rSCll2P9HaU8gTRyN44c3L1XyXDezFRugWNC9YvTg34H/qUkyGFIZDet1fFD3eQlc8qasp2h+joy
hi9lrA4lUXCkw99DFjJNnstCs1Za3XW/kLinVWN4qlGqqGstK+hcNp3k1lWMjErpS6GOp7Hpi5sL
s7ihKrwBjSm6pr2xKCQqGnJiDcSUtXRapb7Ofy+1iy27BGqYPVxwVI4X0dnQMwQ1a59+9kVnPZA9
nd4SY2FFb0HxbJXk9vMlhXsfxCZNu+G6u9hO8nNIwXyjP0D2YIbk/1QhG+nEapkBlXhyknjahFo9
X0dgUPAEaCW09wFVwz6uwuRKPHp6VShksQKF/fb+P0fgo3uiVNnGDEPtA85lbVqbygOzrnFt9Znt
T03c+crYtoHjZu3NvX+Rrck9GI9nNbPkza3m8MCLfyu6QvOiTDX2JHyJx9D5FdX0zCzJa6/jcYaX
FW6uNMzmaGsExBBCLcewPOnOdFKJAn4s8udZ1M2Nnnp8jFUDVXa9JJufP6oL5lHdTIpgdp3fgNjp
L1U/H/EMEFwtnzCrf2duqQKdaeWTKHXAPAkxVj//M+oaTu1oeZqN9EbGtPs66lrHQLoptsQBGU/W
eLdaJaSMCkpQAAnTpjXsCRulWQJE4COkF+FUxmLw6Oi9sjJmxTwXJpdLVq/st2oS1bcOKsJD2Fic
YpALnrootm+n0QRWOYnWcRs/LFHaskB3PvFP2h+SDdeqkYL8XFNcS5MlxzTYv0M66vtDx+Sm+Zzy
+CMiAe5ZGomGNsC5pkK5p3R3DfopAGK9hFZxn58eY6tJ97Af+0PR6Mc6JQ92kHr/LaX+5Ci2ehPK
QQdyCW15fK/h3BhsiY+mwaTcVEY4VuIpjgx4yIqFdoiA8HKSZ3B24tyxdF3xG8+kD0IOrOSzhIP3
SLaup2mnHqDQa6WFJBqGZ9Wxch4HxbifIzdaaY0eHTrqJohrEdTzkhWY9SRSY6VAiPZio023tuLc
fmhIlhK2LMzGeJ0pmX5S8mEXEa0AWdQmz3ksupfC0laNs8Cuc4BlDDZrKdw0ay2sw1eLcmuvWpVY
4d+uUzNa1QSO3rJUPs2jou8NKTKGbuW07oyazCu9vo5AoPxQJXhcJJN+Qm6r+TJFEseafGZ6kVdI
sAiPsgBVV5ZsNmOjWFfIa6RND24wNZ37WPblrcSbcBhMd28NZR4IhkjeD31M76NjbxTNupi7m5x/
Fik6aw9RNUdjIZSv6Tn2yW5DQFqsItUUh8Jl71HqA4m2CUHpmJdKlMrLB+dvuHUyRwG8C6DK7uxN
RELwTZu7aivvO8zKfjPa0QahjUS6hjbJnZCcEYm+pZQLZ1wyJb9VQWQYPf+mbZsHsmvaLViNbxit
4vzzpZzsrdMUynZGIrgOxR8wqTxMiSJcGucrY4xg5RCQ4fuyip108wghwHeVXp4zQIczlub9bCfW
GgvK1uWBt87asd8InG1+rThQo0J7ZxBpvaKbRv5iP2DymnY861y0uDhmY1Qwc6QU25A05CPukZog
xgQu/VDPB1hUmBxsVoRuc5fyhsR+lNzHuwTgWVQ3xq+iNEAEDV6hteprrs3zkf0gIoh0yh6tyvY1
IxWHny9VQmy8Er3KoSivDml1t1KPwI73bxFClkBljbJPdC3e6lX7oVZYJ3UwBiapuCSwzKTooKj0
Kvc+2FkY1LZOdyz1wp+WFqnjkPn4NNSz6zKKaWoiqH/y/mwVXZdjdYB8chb8NFvyU3e73zDAl7G+
ZTyVTbKs9sxxEsaeoF1nIAFoWKTw47t7nfQbJHylfCzAskXlds6W+aJndv0cjspvpUGrrqQzwGOa
CpFluzrR42OOkT/SrfSkKtKrB8N6wVBsHRvRijOBVNyiM6zAOHk2OjZ8YxZp16yzWcUtGhBZQ8CZ
nyJtU5KveioJ0ebE65lF9wYDEKS7KCPqK1KY5RqhRb4NYjrIStF3WEXndaYl8al0zIgYB/1D5P0a
LyAsGJxOR3IlS2Z4pHJZsQp2gBNq4xrzfF0mcxdDUoGpTkhK1ebAL1OLujMfA8hoznkySokOwjPb
zHwgHgzcSWsszOaJj6sThyMq7fU18TOxp9FUPkf1fbaemuNxLk3nMMl72Ew9sKBoTWUr5nB5yU0V
pJ+efK46SxtPGgRBn5w8oqNUB0BPrnBT9jMmtiovDz9f8pDEpq7UWamOCGDdHuW/SL9E+NzD3ytX
hcO6nPPcXOeNEd7IAsZnljFo0twsGIrIfWrt1n2qyBdhy3YxF3FbNI74cunzYJhqcivxInizUK09
lPcz3Ty9IfHV13a7sM+PckO7MhcjUlkdg77XjL1ShQYrffmysOXexILP3HBEsQb0wtSpKYujUItt
jLxnRVbxUxFp5aFkROaDbUKEaJrVJcz6+mL1aX2BIrjV26e4mOShzUL0s2r0OnbWfOYmvQ6YQb4F
jWjTQpEoQUIPi2X5/6/OqXD1s0X/eSa4otY/1L7fl6zUfTsEWWBTYO1rESEwVvsNfxsQEluhi5Oi
fobvMawXBVbbZABHb/Q8ZeuJ3s9Ua/WB5xDsjq6cntyJIkU6aR3Yir13OqaN3FeZ3zXNFCRqH26K
3JnX4LjagB+IDkncOqu065wnG/83ogaojNwZL9ESqHZr743K/kOM96YAbnzTYkzTdHK1P05OQY+i
VH7eq5iLHbtgyZYPpxAe3yAe78jkH4Sq4TKPklHymcckBudRCUECP+ypVy8mflns1upjodnRcaRA
Wsk3iVvyL3p/WBJbQUvBDHZJ3D1LT6CDtO3J4DC5U5llr7LQXUcRo6Mf55eTF8zqwpT0ZtwnAbN8
Ng0aiji3SdmLCDySK3gT+oUoDpxkHbmrZhEN2xB8gNcMSgaSsWHXL7vzz5/IKdQ8tJdi0xLAuK8S
uOPW0CM/g/6ij3G/HeOl2iAONFbMV+tb49b1zRx+ow0tL5AsylMe095AvThGes0X1kyrRasjFCXR
HVImhweRie4gDOshMvub6kjtTBbQ+DSmTz/04p8/lMZj7Sr6JY/0J4v6+FRbJW6FdHHfoR0QHywH
RnZJvmmtJry21lxc/2cFJDseBI7/4Aq2HcvAmWkwIxCWjlXrbk34B3V+k8VDO4QIiBKEL6hnWvVq
E7DhOUYyrc20xo15N0MkWhl5ah8VfjlP3ETxvCM5WPjAqvuARwrkj+YOoQiXkTEampXYeCnAJTGU
0ED1Sx1lIZAqJi/Y/KBjGQcG0nfBRoDu3hGo7Z2sO9GfVA8Ei1zwLA2nny/KxDKsnJDT/PxRTb/q
hEV9oTvg30nSaAdyooCj2QdEOfFOJnFywOJt7OYybfZF+2ENPK76xkZqqPbkWppp91bg5foB9/0g
/OKWa3sxtImUFUEdzEWWBwbcbAT4OXplu3zGIGsdRGyhlqkGhK2h/TL1UvOK6o4IIzBxoeQgpQP9
Kk3zgBKRep6/x3wH07BVnPq+gruT7fgZkHqCzPSqey2nofCqLC/P9bhAFxiqaYXVs7r1TIh9ATM9
+LnyjORBEMNxIuXzTQ+n9IWVDP6NKY/2nfE6Iay5/XwRJsUYzhoASocqzvNzFXbNMYtjv3OU6rHu
GuffwBv+P9GwY6O6Nh3H1oVu2bp9N9b/4+UDHKdSh/t8ZALTFRLkxlLaqNZfQ7Yo770Nom5AhuP3
Kt8DeGDck2SKJ1lnSlVjs+EDSwMnm2p8EeSAx6LGdhslyQPU/XJlxAPDHVOGF8Uwv6o+n2hNEE7E
IQK4WiMKsOr9EvI58sX2NuRZHYQaKYw03wypNeMhxjfwbzyuf/fqAKvQdUe4pqNpWPfu3sl/fMVR
retxOvDBKcYAlCRLiXtUvhONorZR7tNojVX4YEUMnw0t+Tfvt/k3UAEXG3AKYAUIRTQXp+3f3m+1
EURLNx2hLX0FPHyxKx/YnG8Mlb4OSaEMyukOH9fp7bWQpBuYXr7ahskFPF96SVRUd5Uqu32CGK92
7fYVgJ6yrwht8eEy1O99dN+3gMvsiYBs5pKZZsXPRbF9juXnoIYfS1l3Z3jiLEGbFg1rBc2UqvU1
Nnt1HzbFq8jUvVawR8EAEx60AvkoK7MUwmVFPGhUPP6bI+z+hv/TCcYHYgjeC+Tdhmaof3tLzBLk
N4w3Hm+z+Qmm7WOyYdwWqes3S0oepabsdVaqOVEAoBY8RAifZi661dD17fZ//l3+1bXBgEJXbc0l
zMD5m9+dYxDeRsTGOdTL31MrqeyTXTbEFou2/mDHKlpvc+m3VaP/dWH8r3f533qX+bj/87/9wf/C
u5x/lr//2bnMD/zlXNbNuwfZcYRtwX/h+cfH+ZdxWeP/YBjGcGqZGE7Vu+P0v4zLlvkfAnKP5QpY
L7aDd/f/GpdN9z9UVVc1h+eLYJnPT/33L/ZfJqq/3Ob/2rjsaNY/X9kOLbCpCyyvQIeEbWJO+uej
hlAzM8J47QLi7S4K0eVkpQepUA9SexzqpliZikHXPPvl6BA90O5zQW5WFq9JjkH8RiMrf3cpMzVC
5TM9XSlW4YEbZdk+be3eDIb8PbVZjVzhISUCTVGrrQxcR6okuqDYEnwAKeDD0T5N+jx7CDTiU/Ed
BaatgppmWXyX9HefdQwtB4GQNuufxZvGOHrmYMhaxMLmrwbLQFqE6wEF+zC/xAs2CmQV2bBr+ReM
xFe6aDX0rLuKj4l6CwFQIFgXNq9ln94+iugJJ78nppPuPiblxujQ+2YMe/MVw9MVfJ2yPbMYti08
pe1GaccVZ5Nnsxt05Umpr1BIHTfyFQcxleWFykeZnyCv80vUftylfunMBHy+1fylen8Z7JtLQofh
J/UnxFLPTAOmh12Y+ASp7Bu50ll2hC5EH/birFxQrTfiPm1ZNfmuBRGL9zeLfU3e6oUWiFp5MKCi
mvtB+3baLeE25IVMfwY0pmAwb31m7c34FEvOph74UHvsJ4syws8sdMkIuUo60tTsNxEmnMlcWWA9
B8ZCOHc75OKgfJpsUxivd2mR1N9h+64cuE0RqrcQs1sAaO6gQyVkPp2Zr0nxyzVU8Fd7ywFW5WZA
F5YtwKxLo+wAjiBQce7bSSi5k9dNEDZCZ4VRZKXPDCDceE1f5+V3CYXKw0bmJ12/wq7jQ0CphrFR
NfhdsR0ApY+ynK1941Pr+MN2Nh5HwBd2LnYyRPaNkdgk067sUTehd1LDE4sztIKre50/WMOJJTpS
KSToNMxheHNZ6fQa+Tv0MMS6lqbfoYxOdxqkFwZ5LhgU49kwrYch7gGxXlyjXsVknqsxb1V/meRR
pAPzSOnFdbeiH1kvzYUSCztydiwWohekQlkGqlhWvweizx0UbEfHfEnDa8y2BHet3CndxhAf7OUK
kewHahikRV7OLcJgDVWbe9OIF5vUEqgRfQVJ8TXunoyLBv5yOk1rFWFtP1Ejgc6tXOWgUlCXKEGS
ipiIVK5Lg3aqiXZKgucqfjCIl9fiZQ0K2FcLHHDIXbPo0zE2NhIsQO7DqVP9RrykPOpNoqW8foq3
lmTL9rKgl2/IwaWZeRcR0eI4i3UGSzra24YN5+QWhzzRNrn+KZdvQweuyN84P4xyZIWRBU2jbQrA
OkISlIoCgvVV0sZYvsgoIGtrJZZ1SUydIcBuNdtupKvpfhtIz6Jy2g7JqxAE+075hgzeTeXI17vY
rsANP+ClrBmGT5ek/AR2c1Sbpx4hX4qwg5j3ReYUi+NHmu27+le8fDkqOL0w96yQS8/9yo3rQvLu
wH5tNtFpcknVvN/4GEPcdneZBBjnAwkRQaY6+yx6tAThxYxPag2yp6Vvc6LVuUQHdDJs+U4iRe9A
LMcexO4GgcXASeSoXEuSfTIovkLHUkPAb/3VOqibB6adyL4mc1hbmruPhufRHPY6GwNVv6Zqg8D3
UtjEiy7aeiGKz8TUanJcRMxSh8U4ha0TqGh6SW9DLw4bQDlIPbIZDSLAnZJ2S17CV1oQa+28LbFd
HWU7CtYX8edgrO2UyWpKzJLHHlJfdw4S7FJDPDN0GQg7Yqs9x9ZMBEt1jGHCJN5Mxp7hZpFf1O2e
JuxkuSNeRct+Gqe6RkPKwMWq5gcJ+A97fYJSRrD8XX5jz2EBONvTxrUUearYmax0hJv6m9ok6LZz
nG+KIL9icva6lbzgJXQ3aaT8cmP74JDVtZ/Ivm7t8LmwMrkpKeR9W+bWtrSYMaBTnpVHyuYEIaw7
rAWdTqnjUxpYE+X42XzcM/PaJutOm9ImUEX/R6PR9qAsog63smnH9DVZ227ymPHoglrJ/WF0q7BF
HFPNuefqBWEKXfzuNNTfhiqgTFUJazXV3XK0F9jaMpIeS6thrw/emM105A6sNEO4CShZk5zgGPRJ
A0FzSEfZxBAEOQRKTWtoXvVcATUqgaVVeyRUme/AB7IkoMC4Sb7RcBBEUK9B8+U+NEh119jpnxas
Ie9gU4Mamvse8y6+iAYZl9d1tPavXfhO/8Z0DZJQz/7UDJXMq0AVbjHI/J4xUyjxeonTh2WeyP+Y
3WLXDeMuZlMcg9z6pSfddZzNLxD55tWFlEGcA7DcXibJaiTTYd/X6p8JT7HXNByM4XwOVURgXeus
nTjamJJBt0OWXsNyFT2nZ2tS7ESy3GXj4y1PGueGsfXsahz2iVuzQydcSwsxdxkt+QD5vEn0hWT1
AmIl+7HATBa2XZP7nE1ls2cs9ZEO45c+F5AgF7zqGnKu+0hSdMVTC4Wf9TY+APTm0PzqrnhpQ/15
UTPNtxqBFf+tm1LuANYyemKUcBw4kzsyabYzJ4k1mtwcZvzaFJ2Pgzb2wZR3m4GN4jOxZGxtI+4P
wEQ7h6lhHKv9gQDVNsAN9BI5DnEZCUmLiJY5ALtfTRH1e5yNXsubw2Sd6RDTfDUis0/L5AvrURgY
jfY6WoAAFWTQOgPQXd5KhNW0S9DUMMItqDYHIFAMGTdiys88DM+hGcWXcEmtcwrBqROQKQsKJHcq
Pq3GHlawNH9bDX68EaCz13ONToaykpYbrcu4OhrGEJFoOpfrLjPGi1qYj3OU4SUCle4lBo8XtGer
lmtq5+b2Izlm2SaVDLjUxjyPNdw2dUT9ld4lSXArvZFZxt6aDbikXZehdh5hD7QwZCeex3zb7Ksy
GZAyRy82YF6P5GiJa0mWdhcsyCprkXZnyTfzRBVDkHZGs+bVUQM21Z5XlzIt/e0ucIkxA6zMtOju
8PmjpaBwJ0/p6KbVcBqqZqfqXUAw2FOWQm3vxVk3h40ijQeY1b7R4YiBA5jquAT2AvA5Gd04OhEy
8DDS9Ypa6GDl21QeS4Ms3ujOPVzpAF9yHJqUloyHkA+yyAzIRfGiYtlp3SeK11E72P0Fq8eK9Tem
IA600SFtrLmY+Z4dZKz9squDof0xXDKgNpKiIecVxO2jKB7hgONEty6y1XmRlyLaReXRVcHcZd92
es66+lyggkyol5CkhbXu9/bDoO27OfLrOt6xZ6ujMmCUGhKeNZblViWmu9PMz9mS3gRokLXFVjfY
EpQhWt4SPfWBzeBH2RXoo7AzFly8WcA5gyKhC7RBUFP0qNReZfI+51lQ8OkxN5ELHpxm5fD5wsc4
ZM2NEtoZkYhRu3YunAX7o26mdWifG63dE3IgH9D2PtnkTDVc/WqxNxp73Q/v7SBvcXoBy4A4Ywvs
PKDOAYKzeEYMCoOPfaCkGky8K/FD32NsgS3cjvHRGQ2E+1Ddb1WZeaMDtE8h3lc9AIV+AtGXepbr
PsxRRbCmSqdOuLXLOvjdrQtf1RA5WmgJrQ3jcZQ6GAiGmS0O0GDt2LK2W7ixqX0q0htR8FtvAwrd
iXICZKdknbPABB/K/Y5aexJbs+4eGHqsNO4hYgl8CXgE7wYGA5iY28FCqEHQRvwVT6Tf8cokAx76
iokJsspFNaQ7oV7Zf6/7u2Ni0H1p/4qzwOhBNPNZ5dM9cugkmMUs0290LsSi0XAtyP36P3cl8bzQ
JMkcmDLq1zuzhIRsZHHyEEWfgwym8EGtyWyn7MxPA2JtYVYnR2wy+7XdSE1S2lyX+NaPxDP0zwqM
/1KzOOVeQltZRVT87tKtcx51YXG/YbQdWQs+nrfVklwYhrHvH84tTE6EnSwQ1yBztoyT6avwfahO
dInxZg21uQlNBx1nurxgmPZ4Lvv33XKbqx4CdKykhAVWu2aOHxJcB2nEb6GjKIntNa5Tj9Il0XYD
mRbEd7Kf0JjlmjztlAc1ugkTThSbZUfdxS78D+3oJu86xE01kSj6sacaK9VO9+Nkon3NcBmAAR1/
28kxdHDIyasoaAAG/tXwI4sz8IDAbZ0xSJqWqhef31Ii1AZjSMR3pNa3IZsf7fo8mNPeYN2gx862
hHybGsBsRbxW7k47E2e9OPVV/yqUamNgJVUOTpxC1Ymou954ekE6XlYpm9uSDq07x2JnJqQjpfY+
R/mh6iduxhRzRzbgvCmWVVGk5KO9zXeIxbKj36mca4Kat0HD5UYkx1IQjNahDj/79K7mvaG6NGTI
76dGgeY8NzhguwHbFt1XoxOum3DViopP4M2Sw/NdiN47Bnz8i66N/jwr0CziS1n32P3ZmmDpInug
V08Rk16JUFRZNr1d+KHYJsAAdedpovIxQPC44C4Me2v06VZR7k0DUqjR3PXdnoCnp7ZI/RzxVW7S
jZbTqnUSiDT1I1HQT2GobZLla0JUr9PBoyUm2X1eWOZNB0BMLEwg8KDLvNucu5aL6L6jxFzKSGKq
FX9C3aj2fjTc5i72BuXX0o7rvKOuSQg7iulgR7fZTpK5LiOIMEGYWWPzdQJpk8Rt5fElMgrcu8UD
albUYQAJqktZvI+wNu2o3incA8hkL8WYflUJR7tG5NgcOUdWgodpZ3B4IZiP9MdGLFsAPxunPYIL
8a3Yppt4rqd5p8hoN1vWUd9JW25cc0ExrhwWoCluoaxyevhiwG3cVI8cC4HStI8ltgg1JEOxLQJa
lBeg6DvEuNeaB7MhmmOBYTTKXmYmClN1mKFbNlG9sm6W82S1uP8Aoc6JHnnznL3h5yfvWV5IYXYM
ddXa9YZF5RoFEo8+/eqoR3TLG3WGpK5liZc45kfBHtphaRkrJ4ezUYsYAytY3dR5Pg1J5bNHWqem
y0ILWz4Bv5b1PBGVVBSglXNmQhF0M7swfk/MSZ2ej7h90fENMsM+xKFCZp4C+Lz0qlJcE2e5ClrI
oqjWinhP1WvkyjWE8Ml+apc3okP2qciof5/t8DtHvp7hQGNayrmBkDpF6dGgRmN4fWVdc9Dm72aw
Aj1iaEGXgM7vF2KWtZirXd2xKuljGdj4mTk3dTF1XiH7NWScU5zzyNGkH2dt0FrT60ycoToFY9Re
8qSE5yCZSAxvmBUuC5Jm9HUTNpWlTFdDedExiqkD+lDylAzzlhRbdVRXaJe8fDkDdPc7ao7ByNc4
s3PSZl40otAzTAVa+Z66sGspla2kpvb9M7mvc64eIhW3g/mNPJ4Qt0tljEERklQ37expH4FY7kx9
n2czb1UcSOPIOMVvVDgRm0xQrhLymxRfJCGvc0m4hmm9a7F7DtGNkE5wje9PMohGiYGWC9JDa54X
a2thF7KwkVp6sXJyGtPIuY+mdlZ5Ur+JeSAko1+PlBlRkW+ZmTXVM4KEfZpnpNoGmiW3FR4qNYMW
UbFmIWfX1Zu9E5J45UzHyiGyC+uD2yJOvAJnts0ViElYYm9w17TU3WeVu6ni+qhWJml0RPmEhxZm
SlnH13B+MGLJAcvhalxqi2CtUn+sRnrFB2NhC6UcOnaumIu4K7jl4GKb3oTMfZBfbtw/mXpDbtHs
d2Q8tu43LC9Ezl4Vz1+EW3BFhH5YEEYNm4CZf6Do+mPSPPMclelr6H71zlfcnR33qdBHgACo0Utt
X/Q7t8Ds0h7hSGvK29LErwlTG7lUPGsA8jbTFktSMIMXGQp0NuAbNAAEEQYc/CyPhBJEOFi0wOb9
J1rUDY+YWQDTLvdGs8OtwHi0WCGJ3sv5Mc8Yd7SQCgRpmzOvUcOsWycYuuJxW1hnjebO6cetSdzY
AEzBGNJTUlhru0K3BQ6a/gqMIa7sjMNDb7w6Tl4GhlV3j2Sve1dWjZs8QRZQP3W5OKVEuaKJQvX6
qOrsKHt0u29uYq6nRd+1/RjURrtzkv7E3YCs/XfkUrKZ2qbm5lwQyS6cg7pQMW/sqpQPBZ+UGoXB
2N8rL0ICriifGChTEyKLh96XER3AzhtdrPsr6w3cmhi86hwcRBYs6quG2zcf519N/J0TUa4be9rK
dScPKRj/vh2CHFnqOBwmMIr69NQmf1QVbpiRe+Ek6dZt33JhcQyYstEhR/rDRJJgxVqfOIa7hmWl
2O8OVvYYopvNsTozYezymnb6gsF7O4PW1sqSI9WloUuvtyWPd0nZriOilcyaHmjGxGrl8NL6fUEO
WIdJ0QBtQ9QotORVyu1WxdV17uTNBgpi0pIWRXiOhnT1q+vuRhTVgQ/YBu4YMAahN1c9h+MoE0Aa
/lQcfTyW2tlaq0bAbIiaFdYg394j/WZpWLtJENEru0wA+pxhKaSGNt/gY1lbw8ZGsd9GFHHo4PDR
Lw6J3eQYICsC5Cn6yziHaMLPpss3u74ZBYPLNI9lEkyztWT8g5CKoeZpzjqvISwq5QW34wHPhe9W
cjugihvRtDS4QmOmkOK3wImKpd0bypEJdLMxi3kDC5Tguu98eiVQdJvGva8MetAz4U1zqjk32Yre
r1XphdylPX582fWUi+8L17Kcf2XSXdt1S2rpZ6RBVMBygoYEod0WsoTDsxp2VEFSkLLqmleFZEwk
QClLgpq3YapP46IyhAMjNgYjnvE06U7oAZL508Fy1FSgJxj6uhrHheC84VQfwoLqO6Nr35fmEoh8
q8HIgmIWzfuxOy4KeaL/h6vzWm5c2ZbtFyECKPhXEvSkSHnzgpBaErytgv36M6B94+4T54VL6tWW
pkzOzJHumz1SIkG5ShXt/fyqnIPGLGNgWl2OzWYo+6B7SSGVJT3vfnUuOGI0gCidi8hpQKjYgr2r
DjrDsOmpg88PQa62Xkp5DW21FwuWo3yq7Y+699c48VY0seVLI2kEZAaflkFFxnzVMYNFoJ24OnX5
Pyt5AXl/IERKs1G4jnEt9bJ7N/37aNYhMoIAZJzhZbvccVdwnFbCPcOvzainreoNA51Zn/Y4AACv
RwyDSxIo2qGgzIrzHU2Hk/PYYzpCno3GnN3m1GgfRgsTktW/PiqHk3j6byEeZWn0bSqcQE+SaxR+
73qYdrnxGTePc/s1+B2xJg5ChrmxkNW8nsaX8c3xqSIGnN2QQY6PerTAkKoDTre1kdD7SR0IkaKN
pBqPQf/argPJ2kN32sbxHhWcATY6wbqX8L4rgmi26QNexzaeVIA9lXPK5x+DFJNpwd00Pt32AHtw
G2kj4thqsP9KtHbJGD4rRuDQPDa9oT4qzqKL3KtZ2wL1c54fbdatzsuZ8PwDiUHRurfWBDIAYAgc
ihcny5cXf2XY2SM9IMfUaGhG3RkOMwbOXZGT7EJVrPth68efhOUvzoSAs3GKbCsM7OM2jhSwQMyA
vHHTRSMVSywVcxosDVDptIGUcMKzUTdPIycZk+D1GCU8P3SKkX3rTqZXbxGGJo6o/XST5rAL9XY3
K3+RVNgzmtd+aSWqZAAc8yT7+jLV7brwmd4U18mbnl3VbMOmW4HgXblRukdg7Py1RWyEeqeV7+E4
Nt7jeOSc9hhnF49GU5ozXsh+rlxADHl5Xxu3sn6yxq++qQ7Sq9FMpqBhRg7bHGvXqbQq3MG/db2Z
moGGQ7M5M/tcUc0RDgUvYrpxIhLUksKC6W2mnMUNbHdvkGb+5xbwSXCM2eWuj56rynrM3+b2Klmz
Rp20mdU/Z9ypM12/1TXWl0Yh9850JbxC3d8AEsQi6z1QTD0UfLgq71S1El7ItMq0xXKtNsi4U6/z
jEOhqounOa43JHmqlTe176OOyZEAqOOwp9vTeiglgB8viHwfYZvoZheELYscW20tMEUONtmJr5nr
opW+TMPVF8FkOMEkiiMketIjCqfZqwk3qXNyumG0tUsMXzf7M/bYleolzaPGiVP6EecyCpWjb4Ua
AiiuILXoFnG3ZUYuwj5ruKm86KXnzL80fVrha8uVoBvbXdZgWClTnv2WTTvajG6Jzq092Vy9U+04
kWwqRzgQxhyURfpsMYmroJN0LoTocYDIN9Aff0uzJ8oMwAAg1Q1ySzHmOkuS1RiC2WpxvJeQPHRr
R5HSyUD2xp25V84b9W0cIOP94HoX0mFn27mfFTfgCvmSy5/ehtsYu3DpPTl+uEm997x57VLnGbTy
v64g8npH3nJNYocgzsnEiILAGvT9Ee8YXXPI1OU6F89uQjpMPfsnVcfXLq63orkJfVxPOLeagcAX
421gSuKaGHG/ys3ncAarAfGBTyUHOsTg/jdz5VVmJSmneIcH5zXkT7elcz+0xdZd4iydOkyGGVB2
G9TNt5TppqUsmwra3dym4BmC2EvwxKSnmEKiZFn+ryn7SWOP5ML7tT+dVR8egAOtBnJ3wkLLpp4J
oRtxE2jEcZ62vdlyGemPFmp+ZLyzEe77f6wEjnyIurM+75L+OvpPifUYbyl5IBz2zU6sxVdggS6c
hZZWvuY1pSwiBUFZrNWtqMSpcVbDQ632UXxQ/lY+G5Qz9xcRUta9w5Mr/WzdFBAq0T+cT1LF/6gk
2I4aJzvwbmA/14aSEtsRdyJKNacOLbwsdloNAGL6IU54dJJmT1B2CxPuNW3GVcXZickdkq5LhOam
EDgK55GCOnw6BaV124H1HTP8pVx8BPX0kGAgaGT66U9iZTfVVjGTsQoRYJPa9JpAf7ybhbNZBh/V
nG3HAUcwk/imrw8Zhw3mhkedgUPDDisI+BVjzmvzWPLGwDworOiYWAx12eDLdtzlDRiYUe4ldchm
+K7Nvw41xTlxFZOLMx1obwU1K7N0g6phKIoRj7NVFjrnhUMSo8kNFSPHsUPUu42e9hm5j5pfPlji
3lJna/AwTY0YElE+QXR5zqsnUQ7yBWO1dUzx4HaQIujntN0vYew71HoQL4EMf/TpjdM8iVv3lQzw
OjKwyycr2X2SaL2wFlgMk2vyXllGQdi15CIgWKNc3ngU2K7cEoQGkfXE5RpbDx919umABohz2HqQ
2sD8BGRAdu6Xok7Xw9pvRu+95aJ2LH4MwatCEO25MuCMYQ8ghKUx2YLWMvHZFafkww2ra1JxYIE9
kqu7qviq7PdyoJOniH80EmRlEd78qF8nw5etHf3ODmLxErv6ReHKJM7M6/gz+HfxbLxy+sZeItdE
tL7dLt94PTQ1hrRaiqQ5Mv2O2dUtFRgxxwlqyNjQmaeu09h5Kd3nqPgtrXiNca9ADsvM6Zoaxmpi
l6TvFcSas4oLyd38oXImQikdlOADsZ61UZDtI1uoA7eZrX8eHU/e4FPwHj9V9nT0LB/kvLvXu7PX
P5MtRjpAS+FsN/ivTvFrlzwHRy/BrI0GTDlpWM5rm921QVazcgaaIRgb3B2ctXGrbKxYe8KJwQrA
EsnLwnVuIPDhdJeq41LrGkGXO/shv3Prihy2k+7jPA5ENx5cazhGeb/vtPhRVhTGDbdeaf8EUecG
FC1cZtRMtVN1TotutTJ01D4GrapoNxEN5IAHtTJ/6tv0x41nhAtsBYSU7Pkn73dx8043Lffq/qpL
E97Gj2jlyuNuQIwBMWG8aknLUerF9phyE3jIQzLiKG1NczH98HUS95prbROjIpUKbSCjXdLjX/Ha
zU/LhYGR/LtyeO6yae8Kv+P91SN61Vx8uNX/cozaExh6Lnxzmzar8KHrkPIIZR5s/9uYaZ0hEtEq
iRPpKEdzP9TyGf7A1sV8kHaveabvskr7cTWi857/WEE+6EiCg/i/JqF+JThYcdywwlRxdKDlSTak
a/qNPhVnhPcTubmHlJZc2VYHAIrEOTg6oglUtbFru50uh7vK7Q70IZrfFaLvoOefLiMPnhanutNb
TuDCeDSj7oQj4NwQsh3LbR5hvJidXe0Rt5DztraHXeTFJ2IyiiFxFNeXuMe4LIJIo47PcBH+mUva
RIzMLsTOcqomrJ2t2IYVLVwkr3F04x/x+yDp3JUhmcYWswbkB8GxVY8ecEUzVMEpc9oDXADYSg+Y
wmEllSh5zb3LtjaZSPLDV2hJZpvGaUAgZLbw4JM4WU+wLUGF+Bg/uqJ7wC8CM6fY6RwlTJOIou2s
BSK1Jow3ikOPKZuWoc1PmL3xE+PW0fRPBgJBEboBp89DjXeI6STIhfsBKGaX1DdltGfXxZelG4eu
l9wo3oEqIeLT8eBRxcTvPcI3qvb1xGnaCQEgcOHOq42dLeggTN9ivGk4N8JbQ5s5WXBMYWNPy5//
3nrQaNjTm+HZAHgwY70mFLVJou+443TCm78y9E3C1bHByc1csdSsM0naj7HQMKA80yKzSuhtBinF
EtDtNZspc7hxmM7N0884f3eaduDEFMBu2+JHZd4KxCnryx8rXnRvIPhCHiRHMi0+cSwZWvlSLp+8
mEOd7A6z++thX4JIuYP/HFQ4j8qMsrN2plW52OSuSwZLvGDyw9/uBWNJJqPw3SU3iv2dM+hu4GoS
VkBjs4qMiRE4ilFruqvlsE8VidXynQLPAE94hriqgVTT1lBEABZsCk4CDEoG3hzlgI+p2U3yXqn4
kk1jEPK8WzBSWi7XVLL3WC1gX2JAKja1B1HeaPbAlJAItBcWzaDKbo6xzJ2Hbdbe2dZ8snGd4bw4
8YTcET8L1BSADwK02F2jcC+NfhsOLsHIaGOLaG/4+LskFXBI9OghqyjB8abqLRQqDvk03VfOsRbl
NSzo/fjyeEN2OAOXURFKO7ag6q2sXrSB/IJaNndkhWS4r0ldDvi3fNd7KLmbwylZF9wMS6cNqvuG
6rsOainkvIMGE4k04WPaTWtZlQgI75b1Dnpi4AUwEz0gG7NUsK1LcWLI8OJy+G17F22Oygd7lXf9
E0mXY2uH/4TFp5j8M2TQ/kHLzHchOSqZJdk/NJiCXuV2UkdTZbum0+7GiVMRPZN41Pd6ogPj4Zsh
0jcyFYFFMKwHszGjXzRi69YzskYz3CVgXswR/E+EmOPF24xbZLotFYTiKkNDCEHodVsS0ts8i561
3F/Cm7hf6uDW+OWujk1KXedjOn9nGNhGCSe/Mt/C9NAz35qsV0v7qRFSiIGt/fLNM6ZdREp7aL4n
c2cKbgdAWtg/wwlQIGFTcq7aaMC4gSNkUwUTWXu3A6pEo68Deig8NFG3Thl7C3x0qrgYvbl24vRg
ZUXQ4o2zokfTxsx9oEhq23T8F5pIK79q/1Gk8A1te03/I5P9u1l/iOoHMX4OJaKQBf2cewfVzBPP
7GBg+DLlfTd7P26BkMLOwFFWjXxIys+/JrPefoyL4RRr9orj46VKQKya9W7yZvQwtTbtlI5s+ZXo
w7tBpNoYDBK6FQMYEH0MSgxOgq6/A6A6VqTneowiLGb1rO7HjrOLw6rvEq8alEHQqF/5A6CEyvN/
Bjd+b5HWK5uccmJ2l5bFr5tI0TfjxxyyLMivqog4SpXZhQF1ZrZ3LKi2/ahrtDRLAyzXqPCo9OFb
bhnrmI9mcYc5lHdDRPQun27ERB+bKr7Yo0nvisAfoJNG/oPnDUqhLP/r0Wvb+jjP+acEbbGqQ0ut
6V5G727ZabYWJ7XKKM59JoqNNtvWK+LuzbG75JRhFt/NMDYGZ9RfBt/6Jmx+BgT+3sPOfaVRckMU
4qX04aXVmt1QxBuj3sLgov1s2oXthDZaytVipIoebM2HiC04+PIh5owAVUCrH/WBySiFlaY7rEvs
oL2p7I9usHR4nkV/MXixi1m2ATBVYFPMilEV8veSqL5LFYDfU6k+tQljepa5uQZ/Xc6odyNjqR1G
jTxnNQgzFYyhCRrGVt9eRzpU0gn1ECZYk3xIJlZa8vYrCHdkenxMuy4klmrIwEvcX7ZhZ29Dm0UB
5eZjGScXA72cylGi77TRLsuJHfD5zSQ6oD3pG4EVwU+pl+c4SfqGujS4i+GLdjZi5D/r2xd3yp8Y
WL9F+f0IaIWTz2axX4ishuIGoEeiJDM7LZYTOh4efkOckBYJ3ivMBYzEe+H2DL5BdFjpphIC71l6
ADOhxnHrxPVB5zxbO4dS5x2D8sckn2m8eTKi6ZEWzfBUwMd4sjxMKQK+UpFwWSxeJovNpk3Tu2ZU
dQCNIN4peowVSxjIrOE1d2S5YbC1QoKAhEpVZBPGt0HU3A27Q08eqwY2dky6fA9Kw9z1fVoy0By7
rRZTnAvjg2bbgSFXlbVBn8puHWaMdwgcUno6cQseJfIjHlST4yUzdSdvt5H52GBJbkAy6LgNjBHn
o8CVZNyAe7dHoxm/UgSp/VC16GljT8uSlWlPho7DHMbhnNQuc4xM57IHOdh2rtLAu1DH5dOI82WK
7hJGt2ZENKn/N6O5FanOvB+3M7gyg/3PR18L52njNfiRx8tysEIsXFvG0Z/6tUPxXUuTnKAsPOQg
5LIumD3bt0Usz2Yni1CFcDCYIjB6SESEikocfVQjRmpPD0YFZ7WfHyRalx99NfgcPF6t1P7UqKHt
GPPkFf4IPfCsIIvpvuQOZDLqdTgbRgRKO341kJHFzE58Cwv1uJfJcbQ/ilJtK/qoQvtfjydbs/Hl
+M9GisOeZLYNINXyVxX4PlWjs+8FK3wKEnzYIn2ux2aXl/PWIOg/JDW4B3Qy5nwagrlnvZX2Z0p/
n6/u2GDb+qmoqdtkvqDLw+JjnatjFVqM7+6rmGAk6E/AYBiNOcTidkl6LpLhGv6nKfjn6PKcuGfW
7ZqhHVXcAUjHgbRnTx81oq2Z0eBQY18Jnxy9ZWLz1hNLNNgcpYNqABRlHNnQrXxV8KxJpudJeRL1
L1cIbalsnVjdB0wHBjnXq8t2YbrZoY2Z6M/wqx187kfo1ZspAegKDC5/RHGauAOrs56ckDDs8Oqg
1evZtI0hFY7WbuCm79ofvfFQu5KIu72KgW8x2q7mTWya4Gd6rp8HH54bh3igz/WugPCksTtaSM/x
N7LoulBn/A4s+O0abTZLvuMUeCAzDWggcfYBFjuwSQU3d8sASWPAgf24aT6rguAB04uCkZtOQVRH
KYXWM/da6tia7bgkNrtziHJKiF1z33wk3C55q3lqRpufw6tSYX6umm3XJ4GHyXZxYroTp4jXGVHa
Nu5qmZ4qE0BmD1K2RkGs31J5aIpsrcJjStBj6Qg3TlH/I8JbfQuZ2/ZsdoO4jDrnSEZI1F9TQiKB
z5MUUNzR6/lBU3i3QRZo7ckNnwRmEZf1vszwydEeBTM144oe14/TsLHafzMAdzA7TfzdJMcl8I/P
KBtolvwJe7TVCDQRAFvMGh47rDnQ9z7rWxuX7bR3ME8Cuyh+fEmH9OJx40PccjPXbLV1/F8nZ3WZ
ETlHe207P3rMxXDYqJl/BVf4pjymFu2X1rMO0oXtrIvlMUw3cXhK0udSjSuba2gmtkn9ixN0VXpc
m/aVhbEmRzDaGg74yHxcFyzdxrFCcqNkYwa0HFnaYWQp6fR7IKuuhpvGuFIFu5LebsKY1r4ZkXMa
8n8Rp9lOeauwehmHk+5svaV5RW6Wt87MlD3lCqQ3euDUnyNJkHZrjoscd/RRNqmUW+Hvm0pwm29t
9stGuxJwyiNWS5OWj7nk3ZDCGWo42hnrujiY2dPs/ECxj/IPG8Nn811R6FlRSa3+OYUVaOGzWWMk
sZtW37u9nOlCKqctcoFMxvrmVQ/upMu9IbmVtMDCp6GmTloYzsGY7PzgAliGj0Hw2S25bHET2tph
HhONSWFXLe45TVX3GYM+RJYfEyisM2tYmKeE3Hxnh4++fR24JLlGYr1oiR/UA1q7IHsK83v6ju3C
e5E9N6kwat7ajjFlUlUMBDodqYapeeWhILsFBQneHaNt+7lTH6JM3U2Zw4wYRqQpT7snjxs9WPk/
P+xzBmgsVZqlSCo5Anxb2f8W9fTq5Oye2MN4Be8riGpm4jxK+BC7uHO2TiTfodjJL6piqlXBTcFi
nMXFskZz61jwtVg3NrEYoi08wW7ANUPMv7lO3TPtcYHFX8R04X2E90bChwH7hM+fw7gC4VYwkfaI
ROlfY6bvy4V5coY3ht2TAZP366U7V79NVfY0ESJyYPS24heGB3+LajcPv8qlDuGp0c5e/m1p6X3C
04snGo5d85INWF0dgk/dpgMZmWClGZw+cDvgh9aDxEgSEVOiDxm/8aUcX/zegqzxQSkMNLy/weKy
OZpLEYdnbbJ4OLcW/5q4OGb09uGPcocbgdwSPGexUYn+nrfiDpoPWMyWO/MMmMG2mxprbMUyD0nQ
k87agSeca57xjdy6syAhnWm/SMN4vjWJPMQaR57CJdWcOkW8jSqbbiVgJTt2/lel0WvUDGAUqH6g
s8mj79XZp5nm7zgpU++mn5MyuyPaP5GpobekMgYmVpnzCLpso0MoDiqNAjhR16BRGj4gCrgceo+N
f2FICdfo7i3X0nPImLOeWJz5LAAQR2vcNua0zgei3JQJvHh1X11E18abPvMGajPys2d2SBeMxh9C
644B1kOSK5dcnBwCc3FszQWe0oqKn5WmnGtboJUXFJOtk8TBV3g0qEIJhiEW68V2LMepvuQz9nPs
0fu4yb58gUGBA7Gx40x38KEB8EoFXaU9xXiFvezaRkW1trmVbVJNMWEqPoypB1Kdfk22PiK/ZoEm
7Xkns4ZxNm0GSDiLHwdbJh9bBir8hXg2CPkYL1ViD7yHbvzjEk57VGwZKtm2Ift722KecToMfIlW
HQvGnquGp5NL92RzYjR2YewymikRJJJ4D8lUrZIm9tYga8o1CBcf0H2EyNEv6Gjk5CX5pal6uZ1w
Uox0wDPcqOXGzWIcGHH+SBBjj1+CcwTGz7nBmlAVbP2tUb2XKqX7IgHbwM4Xxf1tGh3z7MKlH4Z6
o0Wpv+/KAh99tuKe6jKbxSM9R0ym2fuMBLvD2BBM7sPk9Pe91egWckT2OI0Z08HlIcs1yW19+fLv
B/8eaHqcjqkYFGPJ5cu/H1SNxijF7K8+DR9HLh8DOPnlywm7DSx2gwijU6UthQ0RJ5mKmabUS/3Y
LQ/E2ef/PPz92H+//fu//+fH/v6vUsP//mV1OcdHrz1WJm/BtcPTf5z6EDOLIdM00CAUk9VT8Asj
0goJB77VX/ml1uggkf++1AsXb7dPXPvgNRQQLQWZOA+r03/+h8HyqpNWAJ5wpK6abJytw6X7z0Of
0nA+9HiDBTEdiOHu8e+r+v9/9Z9vE7s+mDjyNMi9p3hpLvh7ME2Q8MKLNO6WVnaysVwhzNonJmrz
Dmt0uDAhBDC1/zzYKbM+c3n4Pz8WNhrcy6JHS09dtlrlnv6+4h6PDJVNaBLoGRb3GviApSm2HBGq
XZt270NoGmpVxgp4Q+7Rb1GF5bYSdbpHAL3FnW2dvDFLWo6vic3sdbBOWgom/H99H4/RfIpf//sT
/n7V30/tKElcQektN7M+AqLs3P/30M11e/qBrgWPXU9Pfw+Db3IT+u/3Js8B89EO4cAiv7AbQ/1T
iVacbLskVuO5DYbW3H6ce++1Vgo/A/cSYd1r8Pfuwhj9A3L9XQ9feDZSeW+ZKjkytv0A103escKh
jrHF2w2KC4jdjvklGgitdsI/zvSKn1wyOpthxJFlGWl8dlLxiUHH3kpLh3FpKoRWFMzT3wMBTxii
vYb1oaub05gUHl9qLKBdCdRZW4cuKI5oll9ZFinc0Zhl8ErIENBYHUXPUWg1DOGy/uQy4EKw4hxf
esMlbFttE6MwrtKEjJ9ew5WmnOmu0fQHSLL6Hm77oSgHbAUS3D5YAxwJGE1rZyKJnCHHGbHcVqW5
s50Zw5jetNRlUQuVolRSTF4dkuHJiT3tJcLvXfbcKgTEQIiM3NjwmocH108w+qZQJJkvb8zZ3xoa
PUImDmsaULibmdyt4KNfo4x0n67rtAnEWnwU3HrBAjNc8Kg7Vo2+zDIohfGRzWhSoLAPTHOAPfFW
XWZXaRzaYbQlNip9YuBp9HJksqaVV0hyf3+0LUPCD6Fun8qaLAItdU/lRGxwCplM2ap/cjTiLFhT
/n7i1CCjG1w2D8C8sGBXsM3sHK0V9Oa4mQgledxnNn2TNAz5KloHgR/uktZP1zVa0z3dAMtpHo61
nnYboyuabQzbaJWCp90XgOduJQzwtdtAEyf/M998UEGkbHskejW/6/483DskIV08bZmQ017gTYvn
9LfKI2zVhpHdqlq/9HNtvvJaiE1V1O46nhlNWvBtdhxpu0A4cBX7nN6MapRYORevaRj9QsYENIpV
OCwOiEPo/1klLyn0QAzY44tdtBT+5f30kZCPceuyBdWf0a5UeA+UikKz0lxmCZ37oITZ7wTCEdyh
dTwK597yG+fexXnL3dAstv/9sSZdVGlh46SiaOzaSR0jpK5utM7Ga3Lv1S5FGrn9PcgibrAgZA/C
1GcyZ258dWZxDsWSGq24scqSp0kakb6D/9Wex8SkCVm1yNqWioDyatEJibzYVaYcGcaj2LhshArs
WA3niBO2bl76zKG2SsJt45aKpCamaEfnYn3BOVNDcOEUUdW1v+nyFlWFg/ZWqpFSEVFUd42i/VJY
drtzFklNtk11CcMGN6/bYYixia/AZEVg6rrxzIE/OZhpflHLuzGb8T4Djqt4T3h4FZVJoYjTRV9m
hm4W+Z1xIjZJEHUUzGdL7dIrQ541guEj3I5zpyweRKczJuyQZryLw5Zyyo3EvcUGU9MQs99eYlH3
CRTeZ+CPlkIIcrnL70VFoRfYlnVTDSjIv25PoSn3Vtqkkyg0HjpLP6jJHd9c7k5MUl0+Ls+29DCl
ypAIDwdAJ+3cm+vY8iFzw1fg9i6TKcY9/Bm6B5j+j8yeNDSjxZ0nUFLn6JJ2iYGtmDFvk96NXUw1
j3yQbY5OVPjeXUTy9aQrV56yEXY0kdpwM+l6f5dXTQ83Nbp3IvLcvNS0X0xxeGdmjbcRnAgDz+gN
2rp1l94ogLJ09tJ+7r/UCiReWHKtE70jnuUw9BvLO+g9azNedEoLvKXQjKCprzsXOjDFfhwG+kWa
NMdfND31WPGB1CF+0HSyiek3+ay9+mkQhMDDVG9OWlKkT35LwAbJhJc9e+asVGxCThEHoUM+NEyc
KI1WXGoGqDcAltKNnjz/j5s7tkRSC5tSBtxzf4tUaCOaAwLHyhCLB6eBZaq8gSswtr+OLCFZQ7ed
hlNT8Gp3ozucbCvJDrnuQpPBOWS3BAmtqYqByEneXF6czcjBzMD6SFnHDEOCkVIss7y/XFI8mhi6
I8ojDsxhjC8wniUFxPySBB8g7cb1+zCn+tW0sW2W/aMOpkfTFUN/p3GvDfUGAPR4Q/kZcphepWNg
J1FCXatzGHo/O7F9yU1Tu85bgpd+MU7Ve8nCdW0NeMKlV+EcHoz8CvIoujqPUWVo14jFamtQvAj5
tuHb5cc8zhZ7IYg++LS1rAyH7bM3TfdOLQ8wKjHIJjOUvOUTPfXWxavEfFAdJvqxuvv7wM1LeSC1
vPhye0UQRJPnWuNgF/V+jIXAR+qxYiGvxlDQjsebk+qrhDyQ3r+EaSauXGDEFUABp4GyQLJonJ2T
W8mdAhmDvzRJ//OVVDZKLuhUE9l/E40h01KbBziUVChN0sApJszAg810yEAFRHEL1FnppAB7Qurj
2L+NXVRdBjoLjh4qWmaCBCE9kywTluxuVH0DRdzbmanIEFzt8aYm71fGbrpzIDWfQFn0ehpup3r6
8WMjCgxpbkNY0GvHTKhCmKkAo3IHbrmWbCmYEHtGYDeTMScuQp10ewg23opCBqADEXuadPG2+96p
AWZGAql7g2gH9y3+1QUIw7xOzOe+8NhQUHQncnC2CtM9ee30mNuYlWVmE9Zi6/clhoQQe+7OpWVw
KobrKKzAL+UB8y4HncmGSx09NN28l3G4HgxhbIXOra9W/sOcRE85TIdxN2CVPibhh2UX/qNtOFiR
AFGtq2bjJ/g06V7H01jE4dEJuzVcSvq6rERnVZmvc9tu+8zMEMvqDGaSfV9U9X72Sm5+eLcGa1/a
ZcMRdqq2BSOswlxyAaP2Wozqwv2zo7gKM0njEdTROPM7VFeVPNOuuZhF+vM0eiJIUrj1qeddrZo7
ue4l6jhQen1EyDAzdrhGPxQjfXpspojBgE0UOXTgAg4+v3Xt5tcOSis3/X/gZ6JTPVfJOuvKhcn3
AvQCES7f1NyMwfjreINlus7a6FOkubkuG3wEDv1Nfg+vnZILtp35q4/Sg66jSOra3MB7HV6NCPdZ
bcwXoxk+PJfblqLJAYg3/nWvw3erw1BNldUcGp3RoIXlNhsJv6W2DSjS8RkxDRoESfei86mhuZvW
8qmy3GWihNiQnX0q/DQRBf44/4gE6R2tAbNX3IH71qpkq+WvkwOpBLNCu9Z1aZ2iyTzphA8ka+S9
WQ130pLyHFn0bJR++zLkPdaNgn/6VN/73uyuWO/sa0QN3pqidVR4nGNHSk4CdmsaHJiF0XwDHMBJ
xFZCBUBnpEvMarstY47FTevEQWf777EA2zJl7dm34+YuREHHmCE2pdEhuIBQ96L2vk1z7V2XyU54
6jGPxbVuaXHJC3nUCP2RxBZzoPs2f90hvXJca/ekywHh6gNdFTrkE8oFjqDfn8Z8AM9MlvHMqe2l
M+P7v+Pf36EvNFR21Dzx5Zk19pPB4QBblTsGECMuIXPXLUED3Q1zuq8nysEEnnQ7odzRqtj2vJQB
VlFdRmyDjKnUOtWnjXD6DvLiSKVv/qWr5sWJAQ+ELrBiLqibsb8PUwn10Dc3iairPay2idfHJ1TD
LbTXHXgv0/QJjR2+ij5+YREg9+/4cLhqmgSHuFnEatJpNYChgb83vtqOEzwRG8+yzb2c/hlTS81S
WzzwhHfo+kyr6EnyaHQlUm+l+MKJEe4s6X65lWWf9PF79mwsWBOUPFHvCG6/G3okgqyq7Yve2cTR
p1OXDu+q1KJAb1IMZpOAtV7xfAuLYOzQ/miwGIIp1ZK1JzE9xvezjZ8rwYlKXqTpgxzRCgxP/zi6
2QwpFmk57W4Ehal6MQrq5cWvYbnmKk9rMygE4lahY7xPsYSHlII3M7O5Dnexx4ob+MrAR87b7wQF
xGTErMz0VXKJ2Ki0aYIS5f3bn26lzP9VoAk7lzxXafCiagUtdwCj202bMujKi1ZbYyEH7dvqwQwh
fQV6+CWGR+SMTbl2nexDuFO+tdJ3n6HqbugkloCuufiFgTFHVXgQOi7/Unuqs4EhXZq/dXb3ElM8
HU+otZYtHuVsMF+WG9RSvcrVm96KH2DY+VkR9vYF26DOwQCuCOx8u853dmN2pwlwQmeABqFTD85i
u1GNvbX7NNmYuFOUW97PXfke/w97Z7LcupJd0V9x1BwVSCCRAAY1YU+Rkqi+mSDUou+R6L7eC/cN
XGVHuMJzTxSlp9IVSQCZJ8/Ze23HI3PGQVA4hAyuPXry+ChZAKFvrGOSb6YuubcoS5vyl+ycYA/s
UZISD2bAD3/sNH+NJ0AUXoQ5ii7+IdKSyDDy+Thihb9ysGC4ptjgpSF+ShXRZh7GD+EaT8UAxbIs
mNdMVDIKpLDdLLkIg7yBskBZUJbfsn2VahiRlteftU/xHkzs4IZo3sFfbjLRqi35RqjC0BVVNhVx
35uoM2iCBSRiQ1I8d4yIyykqtki88SLPwW4UPXh+kEv1qnw0FCd0bTJ/KdpXDjxYdSb2T9e+B7ER
bO6cIvloshqnb5jR4WeBD9TwGkaL6VC7P2E52vswo9OU4D4zOUXCAxH3Iv5KQ/XYuWov+/l5Shkq
1W1u01lgSChqhinyKF2SFTvVG1dpEj0ZqcvYskuoYMoPR0co80tkbyPxfou1CMLgzpGjuYLafJdY
0Ad5Cvdx3LK4QAre+As6oi0mJijC3DUVRvpBL68rlke3wm7jZagPxsh+ljONMeWMm1R9NWnuXvnL
2BeG/4aJ9OgBMyBKZStbIs2pRrfQMPYljNuA2MYmDTZDzMoQ2ygJAc7EdsXpjgGwU9nZjpqKObOi
netO2PAsPPoixd7YEoCEePQhGd1TiHCw94gnofii99YD8URoZ7AB7lJjeiJcge5mRP5HMvAHPTXD
e5gSZCmcW7Kg+ZKLmtP66ATZUHntvqc2oh632Dpj7dKnpZlR8dLyIH4d++5xYusE/KIOXmTW21C7
+5JlS+Wci3DkA6+Bh13kl1S51yWS2IJDv5lctAfxxyu51gnEdGr68DuDH4wDoMK6YZ5rXADgObKr
uECtWQfuIRD3cGlMAunY0VpUVJKGQVU8DA2KDaNYa+GaBxF9h9H4ldN1WskYaTunzzVQXF5LRalm
ivrDb5GciSq7m3NSL0xznxRF/BijGSX0CG0NzJu4IFLADoikKNiVQPX0zx2YPPI2GzLCHYazZo6G
A7ZYtCVDmagsDzR50trrlGyaMc2eZNEcEKq+m+b90FUPVVGASQDlvva0vUZXvnwwKBObaSIJgvUn
COTBrAm41UFZMiVo7mQSvXmpb64cNqlV2xYnwuYXHvTHVKRqa5P7xOc73pFawuIUEDlgAFqjHm32
bpIdqKroA7N/N61Z77qRD6l25d4cu61pwlkyfNx9bvpQxBLbEsnzpgb/KU0/O5J3iBVQ3VcV6hEv
aX/iYFrpxU2IZQyNIgkl5FhwmLKXAMn2buARCIoGb0Zaf2XJpHaN1NAhggemLHjDxuuUvvhGayYp
9VBf03K6S7A8HJrl8+tdGDdi5CAa+cmV6WNnFeoRAPY57YCec9T4rfMm2CjRw0wpvkiCQzgi3Xo9
YiAm8UO+WFZH7NBEBtdYWd+6yy5I5zoai7Dtpii8SW0ae+Wc3NqVma+j0NkZoXrhRc5MCJPXbIoA
+PtobiY5XwP2o1/mCbqGPAD7uRIbt8HAiuv35PrMQWFzDU2M+hMYJ/ADteEUva6WCg+IT42CBfZU
LCax1mAjJgXZy5bUDqWLDqcsTXojSBIqI0MZM6D1TPGeQhF56X3i4RgdcCM3tXtkUz9mld2cjJTZ
FdyDucjOFbeTZytSTEd99lmkLARxsnBfRaBJYetPOvR/J3jHB5CIqNygR02WfKDTBugwstm50/d5
1s0+zLubrHFfUrcE3ULuePkZGtU1z+p7/QfRQ2+ywGWDoSnnNgP164XWdZbo8xQOlyKw6m1Evcdk
06FcxMzDO8d77DJEcVBQ4ZbRIH9qaGBtCknaHUADVeyuABTescHRHulFAQRXfQ1t9dFP3spjQrqz
CwTUpbx1id25IvG1dDxMMM3LxHiVC6g+YJYj+5pluxm1uZ6W+ErChYqCmiCzbwZoMvMg9imtCQ6B
LSkSC6gC0BVOJ9k/zm31hMYH5nNL+R+J2lz5s9ddtezqFGbvaM+AdoQS6AFto5PXjfOKD+ARlboP
f/WS29EGNjqbuFfBNLTcewTDCElQWhA2Mr34WJ3J8SC7/naw7GcV8v4FpXFgMJibNcBB6NQ7zikT
KmYDuRUSDMZp91Nr45ogMXwFVPnbPTtzwwqcaVK5U5cHCI7OZs5kfaJIemlGhvHwYLalWz0VnBWr
JKoOaVb7qwHwCnFINHJtTGdpe5oN63PGMNbJsGXynOKoiSj+ZxmyUC9V731uNKwFbsbExKoRYxdK
rJOxztbKS7ItIJYI1V3K6QgY4iRhh4ENO8yDfy8iHAXKcOf10DqEfrR0dMuuhWFWoxRtEcY1dK1T
eqdrS/HLbe8fYOkDbDE40unEAgXiveQCDH5AjQiCZGX6ZE+FzYu3UHysPnhuW/2uayQGqqP7mpW7
1O4OIrMfWnuc73SW4ncS/PbU5Yjj5bgf206vnVVCSuNNE6enIBhRGXdkXjGHua1CEZArZyImabIv
Mdispl64HbzshT2DGzn0BcLMkZuxUSdalPVW+urWqvW13T47qS0g6/UbPxnQxXv5Luzjd6xelP2i
vA9oOBBn617rRe1bxmOzg3b60JVgkvzMRuoZ0BWfWvPcAlAMEMHs/dBCm5aL92RmJG+71jHvWcx1
JY48hCwribUOIvVdkQDELhACTfRYrLs23IcxyMqKjlXmYV4mExyHWWDwCTs9DgenqSjU2Ku9Obtn
bocNyMcaZWTloya0AbEI/ci5gnZlh185bUFqSkgnzD8e69G6LW3a1SZGZQKtBbm2LI40pvaeRY/Y
TLoJR1Pf7Flhd77h+zsDBaKpMfEbkvl0MA7pdVvk163P5FO1eXWbjNRWTosI24sr50AE+ioL2dmj
RmMuABolYpw/kx3t7LQwDyS4YaJmojpL/ZGUKbCquxp33JraBZO1jYMxtJJTHpOLWNvpZgg/CjNA
9ApDu7Rov5YzGLtyAO3gB9YmcxlIFindGZEz/hhzGBXBvGvy8DlDrZAu03Vy6O9yNumQlN0cDRy8
MQbspzzw023bo0EVUfZYeJzaEKQiU8LWDajRnftTJDCgBC4cRlMVly41vs28MvCNuOM69AjXMMpz
N4h3TRttTZDTtEp8cfnzHaTAclNk8EhDZgobl1HKqoVafwhZMgPb7Mj5RbjVTpgdwyxkSVd80MGw
sxRknoooF3oRyW/XDiBo4dq1KOrrOPoFPYnUzfLmhfx4QG/TP2mruqK4Kw7KR/CTONjbrApNUxRL
vTMVylmzuOgYOVNoolebkmQ3Y8dcWy5UwF54x3DZrmKilVY6xCNVSLI9erDZcX+FJvJIJMF4iafx
t+ZkSl1gr13LZc9s8Q4EAersyh1PEyT4ldMN/saGTosoEklQzMa03B6wWyqwNgtnp6Tcs7PuPdbd
uDOgAzRyFOsu7X/juXjpA5lvbWPbcULgMR3mjcYOV1nU9QOhJ1uZIfYgqCLwg2tGRYwfvHjRaOOA
YFnsux/TDJ9ziE/ndi7esyqdqJu6O29U6Uk1xTnwaqR2EAfjtMmvmZK91GY5rJ0ogiBkrAKbVir1
Cwqdxp73UvFpJLnxQqk5nQsvZagxcwr1IkDiCY9caU+nbFDJhaJyzOgOT2MgqMaKcV/1+YEy+mR0
EB+M2TTXsyJdhn/MRtyHO9Q5dETYlLSDWhgxPPsgmcj22ycx/7Bjz2TsufhuC73pY2SWVS7TNTBv
JHBdTjKRceQWya9606U1E5HaoeF0OOTBYwcjjFYDHQxwY+XuINHyTUjja5tgs9n8qnguI9OIWHZ5
HyaRNWD32eGKkiMSAr+omqOLmeFMmbGIhwid2OXJfKywDuRD47HNjbvZIOJ7iuEMzePvxMRzNerW
2ynmDydTGBfo+OE1OlsgOcnL4Mf2Lo1JzjEl/vE6hBaEv6Nup83QSGrsGlogwzWUY32819g9Wpwx
m1iiQfejaDxXgpufn91HA8ojWBwprFte+oBsktCo2Ub00VTLgoFaJ61yfj/BbFiHF46E8UGq+lGV
wmYmFu3lyNKsJ/cmy8NLniFokYz7wHhwVK3BbOkwyeiQlMemfq+Sd7MmE6DiqOfPvoe8wPqcSudT
BryPtoDoMkQLMdFJt7YU76OT3reFg7+z0E+NwlE+F1BiKyAW6IdYuemIpBnyOd//8LwAlaF1o9L0
C/39sxGoXV8m7xNni/VoebdDUEIUGXGGTkXBI2eiXiDt9moicGMtCF22C/2Y6WqdEDi2TRGr76Z2
1k+jbME5l9MRz8w1kn0E/brstmkxq3VXIO+l87xKRcBOAm5wZwWwS7jv10mo1g6i+cGlxx6H2Orb
MgE5yOGqx7SwzeYQxbru9xmjwbXdJjlH4GYRJy3/Dw+PZRrei95ka0UJ6i4tW685Ma4aVxgHWdUJ
CF1ZHbSnTvxWTYzONQve8zg6zzUeAwCcX9gVEJbCbzX1GzOIDTIFaMfkLG+HVH1O2fiAoAdvZL2r
WySt1vSQMcffuMadb1y1Ni3SDKT/usgKNNdlVa5VLEDfZbDy2r4/5kHgnELq9CIgTDNiQUGZ1eEa
QIo9E0qbCEIcphDug9PChmQy48fFW27SNO0JAGUJ6q/mwaPYN5xha+3joYrWQZ16hxpBvpkUyd43
k3f6xRUkCDi2ndN/uxVYDYWpzxzafA8FnAhrCBpjDoctLxDb11iKkJPzlujko3+v4/LXzQIfhjcp
ve6QPteIkIecOOewAJyEHmcb9xHSaqBCg+fT6O0uaYllcHaYDKqSJotB61pVOBstLrzhi8MgPBhu
SOK4YJbJJUlVio0V2D/j6OaDmJDlDHrJInLBpkbemoX10jeIOeva4qNwfSIc2iikgzxvm1Yo/FIF
2Yt0PzcTykrqLlFSQabrmL70SgUOpV6FkbB36A8FuIWjCNWYFSKSMbzFFh+J7ywrn2pYYoVF3IK2
QAvg9OEq5C0KkfGkUDOupBzfsiJd0iTTVyXr5ijb8MOMcVYanIR1uy1NWDhNV/UHyzFvgsk9lE3z
KCxa0owOASiE15rjLiaj4rtqwhEglvdm5/5HmTqgbatb00sedYQKOiUuB4RStqaG3Lc26K0BWgdj
JabyDtsqzz+PhomLCHMlA89h16sG95CX4oqpEgQMdINM5DDVkr7XAOz1XJCIoJCPssO/3A8GVR9H
bJ8pMUa1nvWuseEmjLcEYzgL//vOSHFipSiFhZTPTVd7XFQ3W0fZpxH8ZKlCbeSKJZahz4AE4v5t
TBeEY49jJUKTFfblqZvs31j1X12P4DCqiP91y2rHRBFVtL9vIW4qQ74zAfwIzT7gtoN0Dsw4d5HF
hthjioBStK0/jVhfGXbpH9Hz3KqwqU7k2XG17P7O6LHxdQZt2vAHEcgpGaHMEdL6iYXpebZiAx+S
gZzdfUNNxklzqo85Kwe9VYk0lylLgytk3Y8ZZKz+2X/rB/mjlMW+1HtUVzREslF9BJTw6x59TzqD
4sVdYaNfDPapOUfrqmA0NCCbxvY17mTLg1s1PT0qV666aPyzbj3l+UJgP2Y8BEGP0Xy2w2s0PTsu
hLNHfIDlzpxYwHA8/ELNgFuoR2aMuf2QBAySclr7rkdjXTgeXtLmfczwyw+OScYjZBbFW2hFifcx
AebmSzBnzm/hT/amC8TaafUp4/i4n6fgUXueOHX6MMI7vGotQrHqIjo63fgVNmqJI/VdGi8FWfRR
/4CqHlXYkJ4zVubJT5p9PYjbVPtY8CrUmQ3a3LVKhysDdFnXPeima1lOwo2Ujs+YZA0FfJUgIELJ
cqGXdCQUApDekhWqzXbxh8Ksi7PhyW/wDnbG8JzR/YHH5t9KZd6RXwOQOfA+WZXpBdszwpiJzas1
NIKlcDQ2QbXpWm6bmWQsGLFVS+mIge4WQOr0YcPV3yS6ZiVo4doTJBKsmdsTgN4wH1GWjDa2X3wW
Ff9AlD3XzEsZaCLRiuNmrY0OZE5QH6AnpqDL06u4x+SZ0guz4xrhRF//dDSJh0H8DAZctYJVlLfA
3LplP2knFDdWwz0+ztAmsJiomUOZE6tt3dCSb7BKDkzRl+aeqIHxkahYk0C+8zIwmeRKrUzY6lum
dOfKY4XV6trgPa7sxscyF457Jy/L7ZCPzsai0op7hPNF3IHfG8z3XI3A+kFgkMV5LOjsDPRTAMDV
3iYZvX0zg9MpOWBsi8R4HiYWrVnBwcB+A/mBnpuH1KLsQHwNc/4yz/skLX+6wb2yQv5a5tj7CZQV
f4j2aygZ/JE6Xhgzk7IuOBaGfxIx5q8McbYfmupohtNdMcIbEYh2CO8G92YWL9Qe5nb0cCCh6MiR
2nf9HDGb9xgpOkzf26curh8a5ETAKwA5dRMdMm0/cL7aa1sAga+JSG51ceK4QVPFdrYGpx/aGjih
RkRXMFbOwTw/stK0q3QiOyBhRW9jZTLkWQ7GKU4ES2W7yWAVcBrn2FOEr2Xgwa+Fg7OSVnmXDSd3
Aqut4lszwczRz69l9DYSXCh7VHKWySm5INtz3Ur7OqZrSoEFwr/AzuIQvWDYjGDGmOk7c/qdz6yH
54Z4oOXmqPDKMMnKUVKM43VUvpnskGvJxIl9v3616O5UCp9gmUzPcaa7NbFZpBHLEk7/mmTwrZOM
37yKcxa7t4sJeBjbMxDup7oLYTs1W4Ize5K2yaMDOH7IJMDmmUhXt/GnFZK3qXDxZdGsrQK3BGtr
Xhr/to98oEFx+xx5cEX9B2JWP1Po+rvqdU6oVqoOIK9bqRsri14pOqt1aTViq+UrK6hAEzlc5s64
GKBDEbvQdq5veAhP7ugckLBrhIAKk42/JMoXyXclcDujswiXNoJRj7uIiPjdbCM5Ej59JMuCnuoC
8hOm/cHIbGNEMRPRuDjYC5s1/SSkPiSJrqTOGnDA9REd08JfWkzDIda1DVxrz6EJSpalvH3tOOB8
OxDFs1XMZG8yaeyMZ5FVPu4ZOkFhW0ZHo3rKshE0OdRei5KJIgrKiM1QhinO3mxgPCczK4npSnqA
ojsJ5otTj3fKHsJsPdXj2Q+z+zB3fvP5RKrnk89NHtOZXDeR7wEDgqyuBjq0Ee0dKmy8fbVqD1nu
n1vR6RPW0uWgDnCRLv7J8+SLOfOIp0XdbxP1ZUhQfr5T3wxC4NAI9WNk0y+o+uIZATzWpoA1Zqbb
umryYGMqeiYu7UgGAAMzKJcpzQCbGj7ah0yZL6E/+PRCyibHGx8zWkebaOgT2AV05B1BV58yixAy
F64tF7upLwwlEBJ48jtX4uyNvrejx4PHosHxTNyqjma5mWvnQ4V4E7HgWhhYOSwxhJpSmhIk1a7i
AjjSWKcg/72MtXfmvxss2avhYBjTT2Q3L0nk7DnY3I8kh1RWgDdWXniyyduDYZdHHvC2yKENjn3Q
C/SGgU6PcJUnT1iH0OFBcmmWFEDNwzhXq6wIjD1xJR7sU3sz5v3FTq36Ymh8jjJqjjkzTpW3ep+F
/Y2ou3hblxyEhyE4ek71NTIiMCZGVknkIgrWmB6z/rbEmMXhfQQfUBgb6hfeqUjF0ZT0eyDTHKke
N5ZPx9ltrS/UdIoPifWACINtOzNNB6ZobMoi+YpG464os4dE9i9zgGyAnvBX6VvltqMwqzrngO7i
K2n89IiUfZvhtbPspttgJmoPvlJbawTiVUUfpAK58GaKswNGFQ9d4CGFxLkusDlCzZ9WeYd7pa0B
TftI+RlkXYfkT19paTwhyvmMoFVuw6F/neKRGUD0ZAK+Xescd4Z4mCcaBQ4ijznNQUB3tAQG2m3z
6C4ZYeT7lshn0yp9CVJK9AZxLelL4s1qJjpCxTv7u+t+Exb9ZDeU6kZAZEnSXipDX3UpB5ByLN4T
D95iLt68MUl5JBnwp01kb2snvu/tl9LMDnMdp2dE+WsdbAUW6HWKoatrQecbw0dvi7ei6W5lKp9b
QSHZx/YVUmtIoeVmxILKuf0Dy/SDaFD7tL0FRtRJtnaJZlYwS3CV5iApzBvGBP3GoueyjflgTS1L
hBXFbcOWa4wFybhOdeUO/A96Q1dCDbdxjf5bh3DxZye4JA728RCgElY+CJliTB+06TFLpbU5dk+B
T+tUuWiP/Sx9rUuyK5KqphDb+fj+Ivzf1U43sHGwt+AsmxamBGTgPovPKkbBjgeIBbIZoULAIdk5
tx6Bu9zZHJyt2gI2KctXX9L4mKaX0AHFaZXRCSAMwc609reWviiXhCPNEMHBZr1JAkAxJOdxkp9C
bLl62UFpfg0RzvbW2vqTeiY1BW5uTNMof0XyWO96k79EVwT1OspRnh+p+LFqx99iSm/83K9XVj7d
9EjANnGT0MQVnwga85PlY3RpaLtze8LqsJ1dlGJ7Dwp1a8bZs/tAT9A/gDWFgJwgXiQ6yiuH22rs
LnOmqp1HSW6z31Fezlj/Dedo54x16+R2aJbiZgofezvdd31v3zhwmpSFCdvT7PFmhE7OiZujqJNf
UaaHtn0m+PDdjboIypa+lAEvKR820nffKpvlpkaqucmibmkcV1xg2z8ElvgNBkZAVt1sxJDQ28qh
IIVoxRHW7ZR2HgDQP1caDhOY6E2hOFwVtbHtY/2u0pyGyjCeuy4rdoXurM3cIUh2tyIBgeF5jrfx
hf1aCWOjKdU2iAyfEpMurUX808Yg3W+l+wkC3IB6C/knthuSXw2VfydM6YkMd62dRMGULlI8kU/f
RKFQeHTjo45nPjuaCCsknKfMcuYF6IpjeUGDuSDFJrMSK2jzSjzFHjo4WtvmxnbpPpNmPa/AJizZ
Qcaxg4OODGGLse4zJEoqDtw3R0JT7D16Cb33bNKq31eK0WMJPesK3zOpt9UaRUMDF6V9rko/R9EK
MiLU8cZd6A4ZCmdcsaiTJx9Cq1E/OTXUEqycWsJA0UlwlUfs22ZisCspx115FCOBjWo1iJn8dq0+
JLb1GQ4TnS0b7mCN6RYQBzHzaM7q8S6Oh8OQdDTAForXFEtCJt3qva5cLkhRE4qROj/hoN5nj6yc
UsWM9zg+RyJni3DS83XJQH6ddWwCpe18Tf5bAvbCwkyzAau1GMisR3C9yXpEIbSx0fBvRoNkRdNd
DFsW5LicxKOOieAIHm1DoAOmvwg7lhdFL1q6asN2eWTXmzZ2aBznxr83bHq8GDD8Ru7hTBirMEmJ
w/YoJire2pR5T/T00Th2M7emMOiCDzUBJdQKrc4AIQI0ZWBHOVm7PyNIePJ6yOoRWOsYiTOnehqz
ghImgfvfAu2kE9g5d5397ZT61+FC7PpceRuRflUeDX1Si9YZSoo4QOvIwVCv/R5mF4FbslcZi1KB
/awkYdS1A+paNJWeGDksSeXhcmOg0BZEP4WoJdBh27sOHdjaCAtjN9kML23L3JtlK6BMuJe5r629
CKErlLO97vS4lnZ+ccJXd2ivQaOcFEC9pH4ygl8aixfbyh84wMYwJ+gtq8zZJk7ypB1mfE0V/+Ap
ebWITYKXqIlbEMIBqQIAwe/n3RQxD4rjyjqYhv1ENFmp8pNb4mOpoor11arIbOB2TruFd1q/F5pV
e0Kf1SvUc64AboUifQ4/6hAJZTupgoFb9FSQj6mXBcXLT0ajv0Nrgn/Nh14m8GjQ7qycb68yPkRl
u7s+Tn6dxKr2vWUiHJMpeIyZMzdbx3XeaHVDk/Po4Au8QjiKCTkwqf8lzedaYWilRXLN4IxF2kcy
ngXAs6M36RivIyeInerLZ+SeD61vdjjE7n3RNrvZ0r/WiBe0TknlkAVSlIqbLVvAHOhBkP+oo+e6
3ZEBysx14o+P9yPKn1yQJwCvkcFVaI9HejDfSJu2RfjJ8gVGfMHgLO7Jj3nJ+hvcZWO+X9wuUTK9
zCJDyPPWyYGhKKQsszrGkJNkrvZRiKir8k8IIxAvhtUVdT4vp7zSmC3xtYAhBUos12QIzDq9+Cwk
Gh1jDlPaXhZ4bJ9zcGh0euj9/K2mKojH8DTN6ZuYWZKMcVd6b43FsXwIoGDY0WdqsA991YU6VfFd
/eZU4UWIl9B+54m7GtgFMxhA8BmZDPpXSGpuKIw2SdV8KmASLcmOwwuGWQL8dP/k9+M1Y/pN5S2C
Cl4i3GQ9FK91zaegOQ44bXMC5ZDKbJ2jOmCToTo192OHelhs7cLf+bfMRraOA1IiE3cUHu8NifBe
cCGTl2aWvHMglRQ2BcOiSlAjIwgdnIIMnHGcP+DgHl39G9qMQXvfnlYDCT6DL44qSQ7ail6cCowD
harmk+FE+laiuqaMX9na2kfu+Bi26RVJw2ZdX7TVf1viSRB3xGqyKuJ0m6Q8nlBHpbqfzJAzyrSK
DO9GFzfTxBHoT8jo/6ex/rs0Vtf939JYb8pm+Jj+JY11+YWfj7b7x99s8XdTIcbxfCHI5xaKpPK/
0ljl3120g75p+rZlCwJWidUtyqaL/vE3V/ydCGboiZ5pcUOZPr/Ulnr5keP+3Xd9nnDpCt+yPcv7
v6Sxerwu6hCih4rj9z/+pnxXScIxyXz1luxX/h4//6ega2lFRSMqK9pZUpd7VqIyWDNqUzwbM8No
yPmeZ+JQmfIMf1NOiCWwlxqgtF8pe+eLJLtq2s4DHsnUyMxs/9FnLjMw57gXY+0/JoH7yoAhwBTA
zzAN3AT0iDLofH48d+9tgkBqqqk8eUhSOhi4NbA/Ta84Vw9hwIEHIZta5YKZwzDScg8Wx71EcHqb
GG1LOp5Howp/kyLsWaoHbeVnCKMRDJBUH3uMhBHk2CC6SSGKraxWG3QkZHM3YXBdpWFyh0FAn9pe
GsBfpJsHK9n3FjQzhGsySqxrFw/I0RcGTagKPy6T7mPBMruHR/JI6ODVMFffYpD+yfbKc2hGxcWJ
b+zg0oVRfLBKUqGchSeiUCTrk+kgL2lBkD6Rt1XCtjeMqL9MDlStxIZsMTbOgxARVDUJHzs1w99/
ui0vf13W/yh0filRQ7bLbfQ/rrbjmsJ0Xc9CgyVNbqt/vtqpg1qjxKa7I1x7hlYH1BJZBirfZATu
3PZhefVfXwIKYKsMPioxBGenl+6jaIN907CTcwxM3FfpIysVEBL2LmHlQEbNpxHZ3JVpYKAepI2n
bLk8zOHFwbD84sAiPN3Q7EkOhQsDUFXTdMOij+y5aYKTivzrdIa8NnvGjdNW7R1a2uauXlpLgKdI
sZKMOSprdKnq8cuGqNWPVsUg2kgP0gzL2z7tBxw97bzHWVx9LVPBnTEqJs1YPq8aTsHLNwmaU4rk
Clpd3lyHWeqfTdto74cAgW0QZOD8Bzc5d7kLNXm5MVAByp1pklblWtaXNTGjmxaVRWMF0ua4k6c3
//t1EjzE//pYOrR+BOHNCrGtyfNOUPM/XyhX23YelISsAUZ/V4R82xtrbxEmBkKlv2U60NyBgElu
55AGRspRw3XDHF143J5pJBdHRt+3ZlPYT2pSNvV4rSFjY+378+2cEbxSVFN+9ecDbqk0dmAas80s
yTKp5XjxVXFDYB9i40BBQYoUcOeyfLXSVl7NJFrpmDyeSPSAzmi5XbwW1thQ1Pr457c9M/bXRZ4l
zzYHu14y80kDzDMSCfUp7Uwyx5ZMrjhvHpVn+vRcWvPw10dNxz0Db4Z93KMYSGLEw4yaxl0szejB
1AvOZMGD13b0EHs5eJcUmbSQgU3W7Jx/wYHZg/WB1mp/VDPKDa8Rybk0kTer5DOeovKmSAQMNE/R
U1u8qdqf70caAWzu8jxUjvkgcwgngqbqYsX888XQWI2TgTuBpadQ+mnwPUpVjycoK/AyK1m61wDY
3OvZwb8/Moj3x+pNwgP6Y31tQkJpYLEemKj0a2u5DtId3aMnOH12TPWacmhu/MBnhSjn32I2YIW5
JTKD5TrT0VrbQHa3QdVED2FdIJxlsFP1urhGcTbvM31vsWEckJXTRGyNGVuDn28sTOUXvNXmLhlq
iwRmhGUaOOyxXKKp/80NK/4105vgcNPlfjVBqkjbwsr13/YRcyZcuZ/Ql1RG4Vxr4DUI7qL2lDBn
fsk8fKTSWgmGZG9/XehIZSbZ3vN47cRLrO5i5/3zZW4j6yRSy9oyIp0O/tQ864bHMcvj5CxVIZ9G
JIjdzxgX+D37FiuaRUD0LhFkFgQecW5dlEm9nj3fxePFyILmN4YbOvu4/oLM27eLsbj/qrJWnHtD
2bDGmzsyif1Law31lk8HKX/T18c/3+IAGQH2wvMIQzziIEGC4zwP7BQofyk/l7skMGmKByqv31xo
uecqqzEK+R7S76Cx8cCXzeaPkbkssd/idMVC4LcOfVtcPkgJ7CdsrtFCuPfSipuqATv8l934j9XW
0Zwk0CJFbGAVuDaXV3SZWrxZi7u5Xb5w9kAo2GfUrcK+SdMxfEZZ6sKqqZDhx030XCpcYr2/I4By
nXJzLdpmD825fYbOwrGp0oXEe9T6mMMYjfgkeka8qtDW9oEWefpYWICG0jbeVuh2L3/tmGBKQ5yU
DC4DTIV1ntzzvKFLqGIoV6K+0U3pHyiCt/00OsdAmg//5rYz/8dtZ/m+77q2T4q86TOg/Nd1sptK
TAwjPi407N2pXC5GJv0Q6mwRXWNHm7dwl03SvUHHE2Qc1Mg2AbsU8cTgwh1mPOQ5Zvo4sIKzgsWz
j2ASpjs0q84eLZN7/k/Kzms5cmPbtl+ECJgEEjiPJMt72u5+QbSF9yYBfP0ZQOluabduSHFeKshq
id1EAZkr15pzTLzmcN6nYFPnNkTEKSflsONgF4nXNMv0w7KCalD9NnENacaux+gpyQIHvaHPJxFh
zV/8wW4xuQeMmuXB8ZuPxC2gbNlHc/7w07F9qYizHo3eQnk7swGqTlwHaVnXTnndcUKNImkJdfPN
2hhQ4rqK8M/Fh2uNTroJEpLQgtC25vj3clOmmrWjaUP6C2KqrR8SDmeCTtiV/NbsYSx7kCWfl6dR
l0feiC8op9Kbcqrb4lVfXuoBblHqf1QOHTtlDPYLhSGxyc3RnU0d3RQ6b4gt1aHBqvsQBkz8JtN4
TSTwK4Ir4Y9oLfwRR+o0qB3DMlfS5yDdOdWz5seEi7QcPhlLclvL0f3KJHeX6e1+SNot3UPxGjHQ
eMB7PDxj4xqelq9y11z/8z3k2r9vtZS/julYnmuw3+q/10TSrYOaximawUZDmttEaNyWVcs3buUo
4vcosWxa+ybotkirb62roVL1Eu8BfZ/aIK406BjyEE6ZDhounkYIlLznJFhOlmtvp2hh3RCflyHQ
x9olz25ZV0iYYsv7hsrGhRiFS4yWgUbDKusgL87KIJVlRy2ZI2QaA5hMF74AAmougFM3OXSto1EI
Etu68aDc5K8v2oSYtu1KudMqbUJv5IwG2RGfaB01MyiOjYz797uTZT/reS1cjN9a7T45YZhcRupS
fd6j5mSr+3PumpO1yZJOvbDpIM1uD/z60cFIAQ+P8DXdKNLmfcq/yVEMO5TG2Etl0wGHCA70nvIr
zUQ8PdPsGQf701p425PGqq8NyROoi6OnXkztAxMwklnSqb3pee5u2rZJ/mWjMr2/f9oUVTrnKtsC
qz+fxv5aWHmB40+t4GRPoAo50BEH/9LuVuwrL/2Y1ocuRUIcIVPZ2UbnXdw2/pVpvnWMa7t/zT2z
R9UQ0tAOEGuBPzhDQwJcBDKWY5FZtoTX50/cUs5KMhZ+tsqvSAm1T6ExnoyZ8WJyu7+NtidWRWd+
+ec7Wfz+u1EmGq6tW1Lq0pHW77+bQdVa+AYKMTDw5AD6gI105rGk707MdBvAFqvlzT4ekSkJny06
ndhVRu3oGSMSVOLWIR2F2iFDZ5p55v2dppjIAkx2umk5L7oICTbPMCgJ74Fh9R+FT6J1/DfDWMTr
oqvqc9iOUN3cnh/k6vShuS3g7bg0QyylkjMsFrxCc1tN72KbbLEQmrkurA9VW/UxdOzutCx2A/MW
6Mm4833RffOZZGI6Tr4ACbIxCFZq8y9X8Pey27MNy5CuizTAc2zX40T+17sDKufY4axrYVjPfaqi
HnC0k0/9MOThcPLAmm3sIPge2jFykUlUBBAw4nDNNN/kfbiK64IEpdQ19vAHuz23SC0Zz/KBvdk8
/6cGITljHqW9DdSMBzTn8jMhb3PjMTpFLggUZxKkJhQjY48e9/EILb7hKAkvLQxOWomeDk693MFa
zlcFqelPC7bIzDHHmtwbnKtUeoXB8mOwYLmCXdLiyn/l+NMSz4gzefmWJHjzX66cOR9I/tpHwORF
r9iyyLw0TGEuB5q/9BFkrMkwqaR9Lw+UJMxxuWYjNSDFt/Srn1P0zG8tftkiex9K6xbG5WY55jmx
pY5MuK+WtTPsUXvGGG2/4IbZOlWiLrEjh33rTOg6MQTWaUKVW1eULIGV3xtc34f/CX4W/58Dsvh9
M6CEsFgZIDBLNiTj90fINg2EUGQnzhMnQO0z3Wx5sf/z1fKtyFULerDI/LXP7NvvfbVZjj5mYAGT
M8ZxTT1MWaSnr07pEGQBu5swEKcgNkhLeVKicjfpOfRgACXLIeF+UphOkaIzcV+kQz/Xn/ssxZZM
52Z1f7MwLXKdK0q5ocGgWRPAxQWlpzojNBpoo3mwzyzvwwx18y1MKQenSn5YPqPE/+vDQsllM3Fy
WWt02gq/PSzRhJigUkzRrGTSTowwhxvL4ptdluMn17a09bQO8fdtytJIPnjgtl2JJNDJ0+faKUui
jrOD6IH9td30gl46OmQWhqPKJMVjXleWU5XXl+7Bs+qnzvdqaMMC+4XqsEaQv6V19bGJ22hvVaiq
9TrZFnJkB1cacJiFVGYG0XCqtOSlmGtWStQegclHSw6VbMvpwyMsu0rDl+VgNfgFoXulZYutKgkh
0gS49H++Yubfdx+DXiCtF0d3TEgV1tyN+8tTkkNx1RB/MD9MxPflFO+ww/DUh0SalrqN/NbWHihW
42tsJJelPBwNmv5WC8+ekR1GkOXsbcnK3fK33CuP5a0kItiKcBNMz7luvU3eJafieV2O/QRDcr9i
W8xlZd/6NmqfWxcJ/f2C8VRbj14k6xvybuYznv1hFMZA6EpXbao4O+RpFRFBwPgAI1377LSk+2TI
w45FDTopG+PpJBkTtQCjr00eqUdkVnCAQ51zigaO2veIFRu9W0+i0xsmfuyB5nwUlKXpcEbBoq17
gfXWJmF0AglH6YqeGD/BcQpw+xJwco7n2jZ00++hpl6mocR6tXzWBcLyRzUiOicmwkAxy7l7aKoS
q9IvjJneOwIIgpWWNg5OhOAx6Lt6Pyo73NN7W5f4h/sZG9M4WY3xOZizvLL3Pw77aSMwiPf+oZxf
ZAwZp7GZRgGz0CG6xRfDiPRb0OVXM0usjzotz5Jzvdgxp+DUMKOrxjTtIQhOz9EQDc9WHW4lrPvT
8lJlans/Sc4/a/kRWqTl5FXV1Tapc7zb5Q/Htb0VfVB51npLh6k9DMZGF1O5CXoCjvR87GBPU3Un
kjAjFxefa2ukrDB5RmKC8mdM5FMGJmaz9B26UHOQ4WSoOiZ6NHZKQ7KgSKvM2fhf9yk7Lcnb2og+
2Ijel44kJaK1UktzNBwnyI25p8OFnvRj6tpPHCbpl86H77RLTAB8RL62M+ELEXaE42xUSK8HeOZB
nG1CsqzI2lHfdGXSG+m7T+E8fLP10byWsedg/vDLzb05mdjBa6YiNWefTwR8mC4+tRk9JMlOT9wJ
Zx+0y0KJcbuUmMLpvRXYine7lJflEJjX8bCLNHW7P0cKW0EUq3pGkIQrf5D4HKfaR/uvJEW5BVN/
uU+WmygYYhwmmU8LTK/UDzKCXbSIaEJridjFYtqLYHdVzAaCqCw5XEqHdo+mYcoVRlWv0bCprYWl
fBXytK34/9WJ8wdgVjI+mPOkm3a08/CpGeuPvgRkiqbOerNG473jMHRe6kSb7xKj7Pi32n4Nb6UF
cTGfWZcXXaAVDuqx+JetXMyL0H9t5TSIXUt3mQyANflbESTMbgwxW2G1zgykwMzx15CZY5hnHAq0
mRK2fLtcVPR/ZwyY24IC/6gNSq7Tofrqu7LEPje/x0bHl0NrRcdwSqJjk+G275CilR6KYHBbXXVo
a2aFDOaQC8/fOgByGeZXGlP3b1WeRicDW3tfSE5JwfilG6ZDltTWZSSjsxzq9tnt07e+TMCgS0s+
1Y3yUGSkaCP80QNgITOTpjA2lsgN040u6+LsT1hF/nlxZ3Lz9+vm2QRLUYAzsxHO/Od/WdxdKDI5
qB/5FEfNgDnNkqcIcORKDihYqGmrU1CvuwVT5tjmZydP7G2WNP7Z4ejVEJlwLE3T56nvUp5Y6PVV
7XJjkceDq6NR7pM2tOhgQX/cq3rT83/KnnPhjD3QXwwBW49xjwEfLJKbcqRzM+nFRTcL75qJ7Jg4
uXlVISdpBTe5quWXgV7vroja8oJUk3mi0ZDK6QO3aDFpXURLfGiASPz+yRsBfXSYHtflg5+/E43n
XQGIDWGfXG2tbA7UOs8xU87r8mKU8gc5GAWAaYEA1Bj1z8uzZYXqSnvMJfqkdzb3Qp818mn59Zcr
sryEBIXh+glWblfhOtKT6UvnkBfQlwfDYda+XGFjvsxa4QR7HGcHZVWfcIo0N6dM602Ba2uLVLV9
mZIvSRFeudj68/KS2dOAGACoXF9UbDHsA3pXR5fUG2+ux8kHOAc78dhgp2aDsOmpFD57m/jWlWW8
7mNIkUXBhENk+rhPcpsOmF28gE0uXyzRI+/0Ujge83sAzaM9iz54hvlPuzn1IyJ66VEr4vd8PiwR
4O5BUChj7QHJJU31qDKA/BvaZ06Z8xLHFERPGBJVnJuBJIRGt+6ykqamS2ZjUleXZQF0pnIPA++8
FKKQNrsLpowzrKX+VeaMk2aImOp8UNxTpV2XkuheVtAgmC6VzJhLW3Z07Xor33pTcVGlySy/n27A
FwCDqqS/5J43XBFtqlU54hVzJRShMLTCqxeFf7wkNO4rHIpHSGg1jPtkAFOQNTcE9JDR8IUu909I
rOiTbbvFdllWJjf8WhOGo+LMe6b/T+JPWxxr3YVG2NnmOvAgDJSdRYzjQLhN5ejBukHAgZj5fRkX
tJIBf6HYwDm6OTTZOPzikvvjq+W9VvbaOoyMj/sfNtZ+qEX+pJtQIQJTsVnHbbfTRsj40WSI59T+
riqCPXS/TvdFH39PQ8/fTogFUGv659L55hLEhWctCi5AGBvrSTUxMba0k8gXB/Jt08thUgQLSjM6
IEAZuT+BwtVX+vQca+GEL6P1UebIgqv3YurlafnoYjd4iRGzPiy7pc5UVZAf5NvInVu5o5n1Tc2n
UVYzF8JQ1sHGpjF9bzV7afi1LIM5nSXBypvXlLq6+kn3igMiE4gu6vLXJtUhHnICi9LiukxbOZ71
68wlYBmbXH+u80SdfYKmPUcRsenYvDW/L0Rqz8K4mMhRhS8Vc8HTiOJP2Y15bQd02TLQ6qfSJrOT
giR7VVU57vQaiFOhqRys59x7aspwpPRomML2tDF7A9NO2tj2a+mlT9jXh2vX1rPYMmhuITl+T1L2
t36u/y0JicbwyRqPEz3eJ4aL33oe3S1f5W5o7uG+Ro9NFVJYtg4CXUxb4xyro5lMLhmikGCIurHw
5PhYZ2nwBgv6Vhbf/8SJLsxHszSnfdciQ5tHUcu/lekD+RZqXgPqmx9W0VGXzRp33GUQZfZj/qLg
ILElFIpKPWbMz/jG71YDOjuUgl3L9Le40fv3b7kYoo2RK+sRPKt/q71cu+FLg1ofQkvQQbdGajq4
aVWRDt0X0B8GuoFZNLJq1uYx0ZxdPEn9GGjI+CJGy1s3tp+1uSKbSOAj0qipHoSeQRb3SPqb/2l+
RtBA0tTEtf7nJUTS8ggPtV4v7/WJsQmz4mgNVkPEsE8QU2iNn7DoQ+AOmhgYZeW8mM6w6ytZQjQh
3BqhDx0SooM5MaOATfZjYFd7j9P5xsQ5erXdb3H0mbobS0s1de/3r8DyR2OSMT+fMC5VMQCBum12
LTFLWLiompeXjpix0kQfmzb5bhmzOMBuHu8V89LiXgYhGK3JajQs52rbXCWrCF+8EPgNRgUgQ31e
7trJlTRs+VTIHE+u0uknLHGZOIsi3QuYiWtlpuYlYcFl+IPqEif8LVa9eDa4vRD48uhoHHiwQaQ+
EVtO6fmH5atiRPt+P3kopdi1pZafM1ruHuvToXFzbnZpj+cC3f1TRb6XLHoOo/RK1hJM75OIDLpz
fjPQjqQsgcWAKAlxn3yrrC44YjbEa0CndwWK0VtjVyx3dQNIIpyp+YR8UwnMdz8msBfyjURy0rXA
2pPpuiGERNwGjL9IQ2siHxhO7EWhXitqvovJjAE/9jzD8jqtW8XhaGzyElFTRibstTQKIkWVG25R
nd4CMdVHu7JP0g9exXz7Li8Z9+wYNP3RnN/qewa9phX069pTK6wT6vk+H7W7gR9jwsMw541aYX95
xLyOfIuEM1kJYEKICOx1ZhjnvCu+0VAggsXRSzQf9ghHMkmd5PE+/KolQkyfc6tPFLru7dt5CG0E
brlOywbd2v0wE+AG0CBHVMIlNrA138qu+hV+pSjXtnfiKypBn82XNndUGi8qEcXeaVGC23rPEhNU
e2TcIFfoqZ3wGdikS3n1FotQ/7TgkxvU+wdU40i/wHf36ps22wWXF6lb8DdjsSuBdz8sgxZhTHzC
QreP9C0jLwo+R5i12BZn5gvdgm3sJfkNwPsnPBYcrbPQOWQza6NQJAX+c4lqWb/3N21ac8bc2hKU
9yhAfitRUYdB32xDdxVmzcaZB0G2wcHXhkn7hEZyOGmix6AeMlhFZP9Qi/5WzVx0ZhfBo55D3bLb
IFr1jd/e4PdGOJM+TZ3N090JOIyiIPO1FyPQj/Oyy/dhVV7LCPwCMKJNwOztwUiq4mxG+c+qipMd
Gnru+K7/Yyq8SIn0Ef6GqGj2Mk1kSzGFWANoQPZQ288REiuytWZZhhUPcNrmE6HpT+rcGv6mG/Hw
mAKoCjo+sa/llriqclsmRfvkDyhCGgdf5fJ/E7W1ElXL5mCFU79N7OlopdkWLQES9LanCmNsQu0V
lJe8FdlN3CIiGpcCTBGI8qkss5JMMHb9+9zICEgdo/3nPwOV+tWoKvuus89pfgg3ilD3qLDeythI
15YAH5QxOqEZ2ze3JMrMbT6Yq4ap4RHHzlHPXf+olfkpruPoReZDskpj8ISIF0YWh1WomAAuE6el
7wNc4CaraHoySDUlpuMwzU2QMqd9lQl3/Wf1iPySxgBhOqdMkNfRp2rk+K2tOs1LTsSbsNa0ZXgK
CO8DSmGsisrTV4XD80dKR742jMZeyaxVHPQjPEFc622BnWWPqJqKbBr0Jz0zzevyYgU2tgjXPf/5
FpS0OXbQIpu9Da37f+bGUIwEYNfHmCrjKW36n4GTDCe3EsY6BI8Bd6mfzjNIW6LFXou5t9i1+aEu
LP/Vtqdmq9lex48Yn7Roil4MBruPBCh1EP9Wy2ED0fa0C2c2Xosa5bVtC/sWnZatYymBTXR4fywM
FIHJk6YHZzxYuIPnioNucf9U18QqDSnzfKiIAhXZROysowvMoolHpBM9R81QG1NLgjW97OLJtRSH
uRETTa0SejPQxmG+4yHV8xj0Ge0dv4h+ygxrIb5inC8Dfpm8tfb+3FqJ+rhfNzJjBxnkrzywCRwa
Gm6CefPxC9xovYiPUepEh0l8CWfNmT+a2XVsx6+uP7pAR8NuszSulhdrpDWKGuSKYeymK3oiXQv1
V6OftcnJjtHxlWo1M8+m2PA4Bd+0eHhj+4y+sQk8oE8aP7tSnbQcETvQawdrAn/b8vcuL6bOLzsV
wea+5CtSYXeU3juLPLlzGZXZGU+MOCOIBRvVq+qzkxLpqAcV1v9eC/bSDMSlYPb4kGCPdJoTDXhI
EdKc8oNlajRKZsK62f20+b8fTfSMu27w9xBRRpteJ0EvoH/HFRCVOQukPDaeH5Du0yD+d7SNHZnp
2/wb9b7sX3wPKECQYECP+5MWlmrPlf2mQtdZlwGybiBG8GFsROWL5FBHjb2uUh4lWxnrQgzxKcus
6Yi0H4fYYIb7Efo6sE8rdfa5FMHJylxmXPcZq02Y9FKVSWQY+7Yz+OBE+ME5HJNhkomHscxeByez
sSPYIdzNNFwZOo6spq39bRERwe6TX7vLPA7QW4OkGZlj1nxoWgTAoSIpY6R+YKis+2jwg7J60Pty
PJQ2qaM8OUgB1nBhq1UMG+S1zlx1tEBy5mWu3mN00St9es5ykOp/7s/LV7L3drEQ8R7BzycDddhK
xJZ7jE3nGcHc+NLnHWa5rG4AeYX54Z/3KPt3iaJt2q4UtqQHxSeJCva/uyg03Bozr4J+xQdI+dU5
WDyCMfselDhZZVR91oxQXwld1/bCSSkdY5LX45a6wh1CtTZklV4iCE4XWuQQ09F1r/xM+Qiq+HZ5
j7yHbrUUkEzHBVk9fGwuIhLq9ZoZxK8EFhpRRWFyCu1wxJRN8NgQRv0qwHz4cM8JaW0W7GUfUejk
ocaZ6VPvefG6LoZ0fS9dMqBXj8qicssaFosIP8WK6sZegdrCgGDg9BgLbHjzSQ0LfXZfr/75clqz
7uqvzTyPSBtjVmaZ2JMsT/ymywrw5c+CFYzgsVk8hXiutoMzAqYPsk2KuvPaQ/TocXNvnERrEM/9
P3mtB9vJb732VptEMsdtr39LOj/Yg+QtTnqV5kfDJwbDz0xxTprsjMxnz2DROjo4ERGsec5Zy9fR
fK52vRYvaufuqsGf/m2m8rsCyGMmZ1LS6DTeXGE480TvL103nS0XjzhSi6SCUuTMCsgaygMTFoZw
hecihIO1ux4HOe6iJmEJyEiwnFkxG3ukHwgYYKcbmCfVkJOF4loHPED+Php1RtdZkt26htq99wGA
GwrgQmGZ/6L2dH+/5WmzMnMUGIFdJviO85uIKWi9QFNl2T816AeJD5L91u+xyrZR8L3pxtcBrx9B
x3Rfs3dSVGGvDr19m6S5hT+oX8PEFI/poO8trQrfhT4FO6FRFfde0WCJplfTuTHENElHGy2VeoYS
pp45w+FW6d3r8l08utmuxwbcWuF7TEjRqZoKcVq+soMKh2/CdJp1sjqq6aS3g8aZOv6j/GoMlAUJ
/OSnAfiWTXgOduGnWLby1Ed1dvDcjol1WDznJD0V5WBe4Wd8td1IrRQNoZPlolIJaI70deVthpSF
rCmgRs3CkaF1KLt743BfmkYXjKTXkgJvNs+y/dLro/80TI12DgrxPcfbORMHyD0E9DbtXIjKAPeT
S1fqgIH5cbaVMk+oImpRjzDmHp+xjoTs/Z+fuuWm+++nDi2ERYWNvt5iZPjbUye9trIT1H2P81Ed
ePzeM37koHa1x6rv5WOlE3pAwdMgPWX1GkigXA2R9ocGVoBe8/sI65Qz/IQhMF57E0urcBuPMWeM
Xt7vXjIABUfdzotLq8adl6gZRi7sTVBq4iVLIE+iZNmFc01vgka4b1OqQ8dTd2VwvE/PylG/iwgX
JaHZJh6zNGkw2I4/L4Iv1KbFEcLMR0+r9BEuBp7cekDzMb80dQEVPB9+IKmtV6GJ2b6rgFxQycQr
YAPkg5L7esbCOJ0jy9osh6wpqp5rF3qYMbn0MtPO7Eg9RyqHh8rHoInU8Z8/i79tKKyAnHo8lgZc
sjgu5gXkLwtEUmk2ZwECdOjTIMabW2es3pBr9F0gw/LiokpfN7lVXpRdstzH9ZuKdR+Ve6Zg9SkP
pWhCt3mAxuYCyAOnAUCIRh4ysCjo92quE0u7BvJsiXjtMbVbzeYNTGvQqyNgxNQoExgNGM4NfI6j
ISNBo4YXo0Tpy0Ryjj8hxioDILtM6aYBMGNuiJe69IZPhe/sRwb+ZO5p/5HPtgYSPwetYKBb/pMm
dHIo1YuRhPxn8zm2iqjd/vlKGsbvEw5vlnfMQkuPMYc07N9U6ZUoPT3B74naYFSHSYmanhjhKvD9
HrO4fO9hk/1ohbWXWgwBYvEYxArSTA+e7LycN5kQRI9WBciCrsXtLgSIvdN9jmFHX6wllMVlSnaM
C8IjOv+5RMC7vU8CnSbe+Oisjo5RMN+G9fmYB2GyxmPdbAemAOzbkd49jNitwab4+tYc2RV0omk2
f84lFNLwlR+YHGbxtywKTqumjMzSyt2k1vTqDDK7WLOAolHDKwQnpPUWLCxaqWoDaxKE2aybW9pU
OiPqVY7WfI1TJN7hUk+eWN70Y+IRm+lZEXuJ8F/v7RYgvq8oi/FimkGyVa1kytJDxLgXDLkifjiZ
xyewyYEo9KO1ieZvxUBX4/7I1k77I5+H/FONImi5W9L528SwLnSfnF2YOs0be/bTUjY3xPDtbPCL
99qc8xrBnroGnLF3xz1k6qsbEGKEm0QxO2JB6i0bN/6caGPIjoMT3V66VganeAPwatjbp3CCZTGP
JEBUW+vlnrw7Zwynt3Y93RTPFxyfG9QrG8MPv0Uy/eimsd0v9pjY+vi321Kaf6tykLw5Og5sJBeS
ovG3HdTMRkfhjO8e7/dcj2WJaWRADII/4+nAZJnmFH2ETrzN8C9gDw+Dx3a+KfvUe4utR9duI5ZN
mP1kkVBZVhgaQuVokFlQE8ceObx3BTmf3mfDDbbLHZ213rcSav1NCPDIDSCP16Fr+41fJAmhxfFP
ffDbbdKR5qG64nvO6nTx8+S7VRjhGZk52JUwvtl1f54iPfwmM4KLVZfszaR7lewMOBuC6AUYAlrG
OXAivJkF8QVDaJYfqCYxQjptviPMCNE7zYT2AdZRiI0xkIfCTg+IGryrgCfxELhdfS76r4Bk7DdG
WeqKeOC1k8HN6IvyrRSVCT4jb/cpyRc0dcoHRZbk3WdiuwgFFb2DFWfht6WtQxMpeXRr9Coc6bJu
aJ9pCYsLzyiiD9Z2p0jKoxpblyjc4IOtuHyh6rkGVUdtHBWokWfdc6HAJbgQBNKaR6i22vyVqAcN
zt2UgBwE1wClNjtgShq/aAJZrSeZojh+3awNgj73uTkz4bzOfRjHVEAAZUnQh4Jkhox0oaQlqnCQ
5BDoPRNNyJMGEmmzvKL3NValBqLbTZBWWb00nzovsF9Ny7exG3vFF99xXybTaX5ZxYUWAwEd8hvc
cwi0BvIJ9uZqixC52RYFLE1vOZONpnslRwgfW5pfSeO0PnJBqV/WeHOUSdZagWcZzB2zRCCAchvF
rbGqtMzCWCP1y+Dq4sHAhVLN8oIyyjCmTg7KTfG9mrjxH0JBD3Puiel8CseCpX87tXDXYgJWCvYp
p5Tke8vsMbX0Zr8Ui8u3XOQDkS/MvedLvrylWv9Jtlq0x69aAX5vXpfZquSM81Q2JOPIBqr6jCx4
AFhubFni/dmb1j7XIECAcbk/vVkpushFl5fM9b4ybDkok2V4UR8lKQ9QITlj5wT+yghKSiW5CpSk
cxQR/xSnFKybLfjOJbTvz5dEC1/RkTYErTMwhKmNOwGhiUs4AcyH+0i89pk6L4oUKDIsS0KNIF8J
qPCwXh/ypObKtyp+lqN3iBNVfkSaY64YPrkXRGsXLQysM0zt7NUlrHD0e+WvgyaCn+VU4mNOV49y
aV1EUeDUUG5wstu63whRxnTHbO0b0T2sqMvxLzbr9wlD2W1R0xNgSzi9n/vHJCUIlWeIuXjhXBbh
E7y4q9f6B+xteKEqL3wJtRlA1xUmGugIuioCWGNQ9Kmd0x9NSr0OLotfBRckhw9ZjFv4GNoR6GW1
jgw7u4q8ibdR7tAhUMlwa8YmuSAvZAg2iReNxs07s/LL4o6qsjlgaJwsjH9YSFzhO2dbshu1U0UP
Og4gj3Zl8Q7Ikr57Un2OK9iaRaU1TIuZ4YVhRDryortKoRNtItrcx3iYVovXIZrcH1oSWy8+LWRG
ASEZxeNucu3uO2LAH3Rr5CfkTcDYS4nBeygzdvhY26QDhgwsbslzUlYYw732tZr1VsudtaiR0yEt
mLZ36ZazdnIzPiOaISx6kcSF8Cwe5s17qQjaCdnb8lUyWTtb5sQ0RPW4pnvUkjEbDwBZkgr5Ohid
s1lg6XZzHD90zb7URArT+hYDaOPKojRQ2rvPH6pGevt8IoAhNSrjiBOPUAq/eollEMDJbFxrl0Ij
HedB4UgaDrQ3p904jRYdWjf7XMRJt6+6xML3TdCaMtvvUOKaVRr5wfre00UZwazvRDdeHUcyQWD3
BgetjCkNy2adB7l61QT3JPo17QHmBwgUCKo/aHxU2zZz4XB6KSKCFIVIFwfGYyNsptr4qNayNmhh
StWtEp2O0FKpJjw6QhmY0+vsixLgJfSpi0/UFd1laEf/oZTZHiaVfNXL6Ncwuv7aGzpCjucpR+7E
M8wyYFTpV9YHuldIL+iQjv5MA9LtWYIar9tAezO6lPFSjfnmOySf6gAgi8W1tHE0wqzFTBCcY4qT
LVg4dA3SrldRjWvJja2fwF0ZAeUsXEEBDnnxGxHvE2yXTgkld8nWrb05gHEfJLFVp9RKY/ALcM8s
O74RIwvnjXTEe3e/GsfvwaDKz0u3V/ERHegEouMCi3rWgwmyhu/unMZ0frhD/zEAW29oZl4nsD23
qHMPLAlMqTpk8XstVcE+UNnHvWfDPA6Ne9c9LsbCtNjThDuZIoDRlmTfJ+pQ3ffmoC3v5a7uAgKe
daShNZMiitRtz7XpUXGlx+Wvj4gY0CoTjOByZzPdOS+LT2KNwWkQ4nFZYlRo/Mp9+L1MeAG16vPH
XoIheqSd/O5DQ3qNvV+2BqthmdxokZGuWtUQSlNCu0YQWyTrjKyEeWnNkaz74qIUg2bEe+sKe1Po
WskjhPjcaV34ZgEgh/KoF+awVkP0nSpfWzfmdDbouW59mmYSO8TOAHNpxLVciZZ5delu3JyOTB9Q
n3s642+7+dUlQMomrf6sUpLSvBjatAMNsnMBydvJ9HOCXVdNYoOqD9V6q0ObqRPtIW+6FTpSEjqS
EJvgkB8rL3UfG0MaqzHzwRARwrEeLRrYJhpnxp1GgpzCCCG8sLfAOcXERvM/sk+MTjdlp+Kt7pk0
ipqQRr0Kgk0FI+oRoMkhbupzGw0KQbW28x0AmcJ/n3pY0YxtvQftR50AC6RAD9dDBOgyTL6mWXHJ
VfZT6zrOw18DJ7jmEXiUbth6yH60UlzoslZa9dXJtJNeqp8l6eRxkFwNGRw8uUEssuvw9Xq+OnRO
+Crc0V6pqf02Jcj+s4lCy2zT1yyfAJiSHjmqsn/IKyZ1BqE8DdQJ1rd96s1sO4S5XG9ng67hqAXh
N3iq3KDEVnLceMg7hJbFINkOFCGhCEhljeaLvAQ42T98TpBYUf1wZc5CAXea++9FutZ65oR6Oq5H
GXHwLQDtNvY+82GEyMEPH10BrLsXITMEJGjkp2RzIpXZGvFGWMWPoTF3jJ3wy0x2/5ym082YqlPp
hEdOkJ+1vGLoH2xiJ8HhgF0t5KaZEhh+dttdQ7y8oB7fh764DOgS0OoQv+s9pS1JQvj+GLB0xygZ
X6022QWEqjqJ/DxaFedwfn8Izo9A9ci9oXBD4+v9RB/6yFpFbkjH3hRbuDzrnB/Vpl+Ers2fJrHR
ZZMwKOSK+RP0p+6xDrGsVJUAqJl/DPyao+YdpV79mNApedi0HmzF2bvsw/fKKKq1EMn2f9k6s+VG
lW2LfhER9JCv6iVLsuS+/ELY1dD3SZN8/R2w97114sR9oQRCLlsSSeZac445dUO7thSxI1Ac+VjQ
COlZN1CAq1CqqTsK8ffEktc6Cf0XJ8q/mgKIqZI2XXe8civAQ180XO+sSbe2Av6dmYeWtCW9LDbD
7Cx0MRo2FmAYaEY/LT9ryFYTJBbYEIhull09e2S5rjpuJ1MkXuyyb1bH0aFZ7dvXhALMJZcp4YlZ
Rj5djYaURtteAlw9DqoKN9lkfPnYSWHB1JvIDLoV3sBwjV2d4XYQf3rQmUJ2fPsG494X5i88y+9Z
dxLOk4kPbGU6TKMrtEosZcHqEu6yoiOE9qEj1HUWRpKa0OewUFlR0+5AyGfqVUpAYkPoaSjPEZTB
fanpn/2CDCAqkOmfYjSj51VdWX1zKVVvWOLvHXQ+03DMdW+0ZDGqh1RDs8egQNkmKsdVzZxlhAFT
taAfHdP9ThIdnZT+gKehpr1rnUpilUl3SidCchPIal5e5bT2qkfP7vj8FRW8SlKuDORTKMwf+GCJ
o0icS2CA1FYaJnTQ9F7QXSHJBmtcePFOT7114cJRHYLxIfDM5mSLUd+JKFZbY5goRvTDKxJofd3J
+HccaXujIR6mCo5hOB7hEBZrkARyNf+RbqJQkDjICcPUlXwO2MroRVTqPIw6FGynNrd6m5wjikfz
dwHyt+9F11xtCyybVaOz7q3Tb69O3vsq3xm0/sHIBdDPy+SWknd06NzqxUpj1BPjs8Gfu1VdQUZS
rCHJQc1N3At/cISR39EODWA2JxIf4ZjjSGnQk6XNRkCC2GS2WucuvdsSR05hiz/Smcx12ExQrwxK
uiKpnvl3IpGHcA4MPC8T6rts5mdNjL0TUMszHZ0zGZD1ule72s/8TcaMhVkEaIyAUu4ENTJQ2RM2
7vLklwYIIytIttIX4y7MnkmD20dmE50k5+pOphjQPR9EuDr3cLzXKsG8YKn6iuRwiw0FDY0VUYiN
qtdyKrclme5A05W2Es5P007NrRNjGs/zRDsZP+uGirR0vOQYGI5HYB3MOisA727XureyGudF0wXT
cRZQhzLINoV20rG3Q+CO8z1gUFYEQ84XOLYukxW/uwp+CDPQ4tC78Mm72hg3GIWiU/OSOuSL1Gbx
6mrqJYkYWWoXfvXIhMiSTg8hu8WXmP5sxaAumRp+I9CrN4jLknVscGKfOxsbNhZflcLdDoRSKSWa
Eyo21CYwfNc4YLu1lYDvZKmyThJ8vH7EYsEjvm/Du16ufJOMb5gcMDOKgHuOVa9NkcIFk6TWjfwx
uc3gj7GXYDvwkw0qga2WRI+2Xf8xArCVkGIoFXeAY/io1r4ugakGvX2ivYklMCmJFtc8dDPGWuDt
nVft1Dp1SbZZT2wiU00yOkhBCw1M/HkVl9jw9b0bpdkDmckA+NL2kLsoNQJroNqXVhca8Mhv9O9I
RxieleWaUtEfxwl/TkJbK7t7GWr97GigwxJoAzJ6VRmROMX4BO/pxc5iBj872vtxAj7dzJ9wfGeY
J8MLFWzryOqMvM8hM79MfJG+mWivA/DUDeqXk0kOGZRuxG2u25M2XzifMRlE2yiCsGKm4b0d7fAd
tRe1ELJNhJtMO7esP3N+mR0kvG9KoNuGXx8wO/TwHPG3ayoYptEZL+B3JPENpONzF1AZ76ux2kCQ
5YIbP1g2lmfI4Lzz4kVgvrgyq4AMniPFqwyUF7ahrQtCZbFmgR6VxccwFf5T3/fJqQHMSUkEPJbN
X0MuCpuURvhm0rkqGB3FRVR+dOrr6LzsTcoF4RIPxy4iF17naxuy/N7kTCzX7kx0DYYewQ/vqfAY
gFjvbCVf7qMWx9kDhgCV0yT2vfZSBC4+EoZ6hO+Ep1cIR2fuZD/zHzoMEcaAvUJ2NCe7yP2UTvYt
xUA7h5gO4gZ2iMbMuvw5JSlp7cZASJ2YZeGa/JwE0QNjqh9UCEcwL2KI4N3BFiR+lA5rISN34h09
l/bSRO3L4k/D6hvvi0Izd9YsKZmmaos8eh0FlfPK0s+42BIusGEl7msnVX1p/DxZLc82Tks9IOxg
kbqm85rC1WC1Z1mn0HdH4rIa4LpmcApBkL9pNEYOvRfSboLL8NHAH5Oj63wBOGVYQz91FpMe3Ufm
PcRa8EThhH+KLFdPdpr51I2LdLscn7ob9cARXBJWfhdF1KqOxt8+irGHIdAkNTLXXgOspULl0oeB
n2tyQwzEuEnc0kehxCSPWjvou6m9uXX7lodW/y7jqjimAqZmNFX9u+031abj7nIs52fztn4Gv+/d
ZC3tl7Z11suLJvSTMDG5Zy0vQu3Y7SQEgY1yG0CmYoju/ZQ310TXNjiqo3vgc2g5PiVfmjlRAv2/
I7FVP/qyIwzZDFIqA77BMFDlCKYjwwAZHE73ZePK7E9vRSO8yvbfQ6ZZP3pYEM//nDAfj+naEHVF
0vn8wuVUjeT0WJYPGnwIZsHdD2So1hqUSHkwp0weXewg/PpQGRXpf6zuAfJD1fw2EeJtXOIlL70P
W1Yls8aNweu78MJzhjXwTZfIZxDr23jxg+nN0GhtzidoY5euZV5tTSvVLnmtk2RlIgnte729Rb02
kckUep+lcPY4kLq9KnOdVQA6tI6YgsvUTvq7pIzHLPAd9FFPc90mPUlk+rvXjt2eIo/Yhq5OEk1l
xAecQcjwJ1ntWMVI1o9ZcXKKfM4uS+WLaF3rFurZvgv04cI3HPsgUUSREPono6FFva9xT5BSjBdT
mJflONAqBoNkzB6KwchfhNQe+dEti3TSNfKgBQ9axdOPKWle2jKEh5+JXRJZYsZoKy7yMP0KVW+v
7MqXOI/LdAuHybpm/tBjd+khsTLLH2ZYhaVRtwFmG1LGyOUFCIO2wx4prr6ThbuECOObV8K4gx/d
HFMKrme7wDOU5FP9q03I4TYt7Y8pvWutm+osdeWsg4FKiyS8lNrNMFCvlcSfN263MWozopRgG3tP
YM+KG42ypN5BkMSVfhxKxztn0QiLkAShu6ON5qpzG/NxjER3Da2uXjm2V3yMmedvy145+1JW5Udn
1M+O2X42XXeovM54mYg0WmW1Sk/ENfOeygL7T+Plu+XZOPd3Nj1SyhOpcY9E321IDxDP3OLnlLC4
enN0aeOEQkbeKvx5AQq6vdtRNe/qaqeGMnhndVd78rtpa28eQq2HmLkkwGyUlcsTQEMey9JwXlmv
OSQrTzdTWPa+N3r/tU+bG88bABaHfqXVcXNvKFKfKOiMJK078rMgp3k5g2KYt05xy18GzbVR9E7T
Ln0LQpnfCTptEaxmINYodKEXY+kHkyk1w/BeYni6abRRL/kE5Q3M861NZYAuo3yzR9d6lDuV5E3E
mjIhU95uXswhF+raOWG2qyao9pPvAwN3GKpm95iV9xpTBd/gL2E30CP08sNsJtNUnBDnNn0sTxQQ
OpSycPvgvDxr88aWjvawbMgMC9sVZPd5bpn3G03J6EAP93WYGSWFV/y7WWglGukICGKMND1ZyKCX
UxaWyd/zlmMdWYNaX+RvDeZTZNNkyXrBV5tlRMlo7VaYivABEeuAVUt6Q0Kvj0CCzF/SKp76Qq+/
yeX9pflOc1UeEd9poDaNXWnMJChz8K3tzwPI1UKel8dx6fbcx+bDVQL9cpWEBPXWhaWvl4OWZVFX
pk3aJyTRhIPuol2qkDEtD5s0ss6R/enUyNCibqBv4dU3LxsInpEzr8Ns/tTzoQlyvSCVxnoirCV6
WM5YzkXBmO4L1hbE9vhatS2BCUOViq4YoYCXx425KQ0Ny69hm6eKO+p1LNtiUxlN9NnzSZtMVn5b
pftO1XR4o6xC74Oo33Omo7Kye1NjESXiD01MxCxyqqsB6iIK62MC27txY6e50BH2NpY1spp0qBZC
PRcfBT865Yb0c8Q8iPldCJwgNX4jCfuoHZPwhazHkOUdpyCnPmdeTF8GWNaWviB92bzXH1XVtOv5
ByEDC96QLT3orWe/9kWLOjnui51MvOKrOuNol1+ZE8WEixTNsR2o5vZRcXHn4+McvGURPnpRmtXc
nFbHAoKSlLYJ7woOITD/thy3KUwd4u1K3uB501EIJsfHmgNprae4BpgffkGQ7bHX8qUpWq18oTZd
vkgLC4IAXj3vjC3APiyan35l1EeVuRGMlSSGYliCXF4eLhs3aeOHClCCM7r0ZkIjuywb6Qf/Plp2
cfHt7UKkp6xyAUbUueK+ZtHHSDwI/INd9K8sIsS6DGufPOi0ADRcWswxCNMLmUL/YC0AAFb51qM2
r3USzb7TVRjJjhuxelI8OekGRPBwkNnNq7csVLlAJO1UhKRZewzb1rgtmyEJUBgbI9ohkZKCThM/
OkPnvug9kl9Ca76m3NEB0LGhc0rFZ95YzjjlxHJxEBPYuHNk+Pz3lOXRct7yCuPvycv+fz297C4b
TALptjLxIfQooW4sn7FvSgI/2qC8BcOYkHySWpCOQ9hQ2MGgT8ybWtC5MJzuvOwtx5fXdyjvCbWJ
I9AN/LgEF+HN7ShaZXHzuhz6+4IsQfhYS9TxyzHNGp8xHiBD9hvecL25TSWF5xz0vo509NgIKkFa
2L/mMcX/fux/dalXf9gdSUsaKjCyAF8riZi4Yuajmam6oueyNh3wRQy21q+mbwFV+QpyblocnMkh
97q2v4epyRjZA/MhS7PgeRxaCy35bCZHfPuc2QDcMW2tOpYyQsbNc12b9TOrj45y2UjLY96Np+BJ
APHbVQ0Y4C4oCC1qCcsMaIIC8zQ2qa3tzabTzvhzfw2h+WAGZfJT0ARdFY7GonYyykObeQMQq7g5
QCBIiKzraaawfn4FIvkjrqhUjk3wYaMX3ssg6PZxOeU/wMMRRZFmX9KR+hY9MfEUmc66LTej16Ac
rjpd6S/PJK4DFSuLPcwFN60gp74Lpi+UjcZz2ppPslHMVyX2dZl+kjvvfpKaQACtC2e9KitCyggf
fnHGKN/pVq22dYLbkoCN4NS085886Dqxctw8ez2TT3o2/coru3pY9lIdw6lD2X1Rgi2HQmI68TXW
j3VPxYBqWXkflFvcsRcaO38Ach5ZRDAVIj/CWIx2sZXqD7IkM+2fh9TZ8Ifatf+Az+dXp4rwJ0Hq
Hw097peMNdNBGZ63J8IkexX59Lqc4OsFLrKhLJ8V18mRkNpwryp8lX4uLuNoztkWLmkNoPPuoYle
u28UtIoIHmRnUUGa/xM3rfl6Ozu/pVzQZI4Ln86EPGYhf9DIJ7xHPYR+cuvSV0w/2zipuodlE5mW
2hky+1GMo1Otxnkx01Djw26QadUqcgyx9eqZLWri42hj9cp9LX0WGaFkmajWRqHwSZkvidYN8/VZ
cPkrMJTRPOyn3JbasdZeVUR6u0jC+FdXCOTOE95gH2lBBBYBcWH+OpR4CAQlstQSBvUo1o2W+GkS
YYDVE7ZZa7sPMSp9pgw5KuRJ/ohcyCYZGqFdLKz2R2popwmB04v0q+xCnBTf3fk4K9JngRpBTUb1
mKN//GczhrG7ijNFam5S4b2SWrdyY6kel00dzjkgSaxtucceW+AvT4kziKe6hFPRF5hbs8++dsR9
8CzzpOfen9SU4r5saJAPO/gpyebvMexUJ0h0L6Ct6ACBz99U7tgdAxgK2C5Z4JkoFTzC2XeCTr9m
jqj7peAbVWkvFCb2jW4Tv2PZ9ZpVqTo4TffRtHp0jTKcpKsuYx5g5emll6z6++gnt4yWcqpqr8sj
Y34ExoH8cH80NgSDPYWeHK9CJuM1oGVxXXbjvmsoVwCLhLu7irR8eAQb3z+2OTZwt8ROq/o+4/Ng
dzk2NtofQ7iojilpOQX6J5/y890bW+dSyvrUOnVwz63GPdJZtdd8DTHDaH53IYw1OpBeJmZwXXUM
J0y7KkqNk8ALcNS8ITnrXUcPa3IMStUR7qOKdapmJhYzvSm5kynnbAZb/hRpmF8bNf7OkiR+pTjG
GqggFzeY6m8D68ca6mzVdMa1CpxnZto+P72cAmr9jo0ILsS9HWET2YyEJBLpaxNnMXaIujLtAIGu
uHTV8J+bpp4+e8TvtWE02V6za29rdr65whKIOC2zHAhTy0M1Bf4Z62/V6TyBBeMZh4fzwC//0OYa
n1bvjE96OuQPne7/0aayIDvPQ5vd9c20LyKbzCY153hT4JMgRLcmRSCskmw0q8Lp0DFRsGm2b5Yn
lmOShSjv8vz0cqIM9Qr4wrxPWi7CUUoPd0Q446EKC/Ni4oujD2kR9RaP5mU55oLo+/fRfGzIWgEt
2ba2k9Jsxpf54N9zStZyemPop78/4J+fMp/WFu14MnKaMX9fujy7bFIF/kH0RCH812v//gAat+RB
j3G3W/7H/+88E85EE8A9++dV8y+vAyYDFgas6liU6p+/BU3WgJ6ZJZ5Tt2Jnt7V9kXIePeLo0UH5
fcppl0z5VRusBy9AbBWy9D0YVuBui5Goitqy5bExKebTxoqIvXfT0xi2+j1rS9CVwKWmabY/lIw1
geZ1Fy9t3lhUeVFJfXOxQNb3XBffndDeeztGypBk5G6OVRLsFl+3F/tX2xjj0xQYgbEi1Jo8TCeP
91wMikW0o7Z58LsHmv2oY2i7LxvbL66y7uqzWxPlgVBEmWH/RAOuOOPafmt8vXsienkAIyQvRjL8
dMbkUwPhcagc17jN2ILKBkxk5Nacsm4P+xFc985Kzox18UfXVf7JzO1k46t0TmCf4lmNuMFVhpRi
dE5tWzZbRjuy8cw2e9RsmmJV5LA26T3+v/7eNHW9LpuO5Kexc69E7b4EUB+6zrDfsqnnc2qk8e4l
rwkOK52/WxAyfqqgWR1Z2O/NVpV0WSmR2rrayCkswT6Q7Dkin0JJTFhey/ULLYWiSE2uguqfsD6M
2zqjTpKavvbiteRoZp3dbkRdha8o3O0TuhqXtTLPVk0JPrAuPuJ5r0mb4J6JcLs818U+8jxSgqkj
jMTKtNb027Qs8iCWXXPZpoy8p2XzH/uYPhns52cIAalPf3ddL/GwV8/PBPaYb6yuE+teyOipnJzo
qQKOQ7GlveXzXgYi+szy9p/nlrOiZjP5gAAC9G7/bEKS7DdBhy/277HlEc6A4VwQIPv3uJiDlL1l
o83x1yXpi3+fJRAiZ2bmIJbHaU0XNqzvYY/yhDBSAx+1Xj4U71bWBtvlm9fXdXzHb/1I1NUjGqXg
K2rfJ8vumYdQPp8sz9k4I81tCB0lARhoJSo4qcBsq6eYquhRjclvy+vuNBXce4Al556MIdhE8gYD
JlmrsFXqTmtPUbfsoj3OgXSVD2rf+lUBkZNrEsbpTMvAPpGr2L9UFd7EDqtDXRaPUxyUZy9uUM6T
UIogD+ONVxLZuFkO6kr/92k3S2JmkFHkAPkLtsuzfzfLjwGenKRF/KID20iqCSced7w9lLN471fR
9APBAetRj1qGC4wW0LSPzoPjSULTVwughVr2nKwBd++c2NcY1O9rjjFx32n4LYcS0qFJuGpY0/01
B9Wv9CoboErQmBBFPZ08mnyYe0meKMytMqhkl4TEvI8U41aTHCyaUIXCHUCeseW9mV7pAQbwCBea
z3IcxAhI4cdtPu/GoSBuK+0HMDLBt5ESKykCrX3TRoqP0t+xyBsv7fdo6eMHhMfwwRmAn+ae4X5I
1wrXiKsAVUJWfJ0dEgUClQMVk2qPOJfkJ5GQDyN9K6KX5beHofRQmKQ97PgEGXUhDRoQ8yavSQ1P
LeAsjfbvIX8wjDOh78LJK1J7J+IC6ml4lqg+CMNSiB4yIQhoVDiO1xlrawQanPN3k9UpiY5zOEvl
1MbJC3TChcSy1cechLDl8LLgXDaOwRQTTgqNdAsmkAMWYW+lnfmOWw9XTpxn0NeT5p0O13I4INpT
ySy/LMa22NVc+C+zWHX2uSHRJFJ1drc5dEtpQ7S3/zpe5LaLdfg/Tk9RnFAubU5Fkk0kXTMxWB4J
FQG96DK0Tip/CKr/PT4k1vgAS7+KtW/KkUjrrfA32TTfUciXq87TN7dPq01U+dY2SZKAG0dyMP0u
eW+z4SNp9XjlV5O8MA5KrMa88csj3S1H6sojJYW+Kx/yUcYzX5PGnKWdpBmD++zIRIMOml/CgYHf
Zn5EjU/16zr26cSGgmNRGaFb5pNLIj17MHKAR/88nBL3CnY2Z7g4kAFpUNosSSKYgHAmxpzRXPUP
gPq6DUP9sdWqceW7bvZogpRjFu/fwUJ8BTG4+Ey0mLAMBU3EprtPWfyUu/mOCZ1xBFA0nnu9Gs/L
o2Uzzrv/HCtJHRUBNkMMIhSF4A+KM2v7fze4kcQ5s9CfiSTb1X0N5hxnnQIm6wbeLUpq/4bnMTiW
9fgnmfeW40UOzNnQcAMn3FpV7N3h/l10bxLbriNMu6zL4MDM16NWTmdAT5vhlIK14T6xsiCT3Yqq
+xPVZC2NNm+y1UwCRIR6qVXuP2CA+cFU0DYsi7X+FzaC9Jg45scwpw46jtSo+Sq+TqInJ516ka7p
xyaL92lpvhqU0E8lTpxTZQckY7LoGXzL2MatT+95cMs1qzMa8EIaqxFjhoGUfUWcLKIBmpVNU6Dz
iMm708IgO0bQo4zwOWr08ZhrVPoSUx08c1XC19okpJGunc78Jg/zeUh8INhA9DCCHYmfq9Z2pZ/5
XoDvM6+5z70tv2LVmiU9fBXxuSHJ8XxjNxEUFRvYsycLAhIpXZtEG69ansSrJhDmWrmmgWTvu2Qe
iOftLgvIGWRYlAlBE4PEVsr9YWOmTBAKH8Na027G8mWotPEyuW3JTCf8nTalPMLzaVdO27UkKGHW
NUei4mByrBK/+AKXslGo8BXXUxJ6JFFH7osejt62C4d9J0yWBbMzPR/EMRq4a2vYj9chE2KVUnse
aKL4o/9G8GS71vP8BohVrvS4dddWTAJey+yIxCQc0sEMiEnAEQk/4ZYYiAdFftZqMLBqUaN4rEt9
2hBCd2kTyyGX8A3H9rAzYQXkBcXXJAeL4VbGh0wrWu8NiSaxG65rI3sq0Slv2PA3OmCVxl7bhyp0
t3hunLciffX1uQaOivuSh1V3H8PuIsCNpBaEcR9TyrU0PvxWFu8VXUdmaiQ2L7tSWU8Sbfwl+iVi
3zyiTSLD1D5ibHgeBeChYdjGtejek1YyBUvNdU4eHTppgrbHTr84ogiPFQAeC26+O1EwGAuTqXIT
ykMYkfmZtExdiRDpYEVuxdRCJYY5RWMBhWtGaUYVOHSFB5I17wj8wAOzzgabyIECqatn+E9Z3J31
hOp/T3qcrFnW+wAHO9m+WmFZr+uU5DNMyMRjRA5aVloRD7CM1wpvdh632amO7F9emMJwy6AZYg3S
WNPJfRutzbT7TQn8OJYrFY76pSiDPzpNmlVJ+x+40bhtDao6kNTJ9aRRHCu4Nk2WGmvE0qNO9EJq
r2g2udVAzWJA9V2VyPB1W73I0WqAWlYr223XLpPZFW8NyBNyepgED28NQcOYgJKDiiztSpbewXZW
5Bzi8lC4azHEdj435FhrUaH2WoK8OLw3vtB2FvLB1XJH6qz+YElJO8z32y2yhvKJ3yMWz6US7rqq
e7XpY9ZDno8mLGkPZjg1j8qF+A4jYaTNcDR6ge/Ljp4pk9H7tXdlhBQGg9GD0uhCalWUrRJbfnbM
76wxubqT6zxogpEK0d65KGZo24AupUIRGDjEykDhIjBICzZMBF9Y/l4DR4GmHrru3Om1OgXElpBd
yQo8weeKdYUA4kQcsS5/jdpslSIB3LEROSYxK31gFfBBgq7YZbrX7x3b+C5orlzEwB80WXq0S/F2
vTCzJfWcXhBIh6ReRXWrPXiTccXAOj7GtAGDDAoP1VSpZURaJ03xSBdwTQDntqAR8ZiVeHOMBsJu
QJetqCQJDSPJmb5khtdIc4IQlHzRLpQXpx7bna3NbrBIvUqXqo6Vw9Ubny2+FrNgU53jvJzOYxI1
HWXT/91fHvVTqm0g2Wn/PDFo6JellRADnEljA5cKisbUHg0r3rcNnFG0HyBfW9BkCG+vAUPF2SdX
1KXUddI6F4uUsPcGJZxjjlgA3e0qHwn96zTaoWZovCh0ylXnxyvGeJx3NsUHOMZ55h2DVKc9z71+
q7gZQcasv72cxupoZbsyFnODxkWshHGh9XZ+P4iTTfTo4igoGv9n3ZJx4YJHWwVVitEd4mFWBRpj
QBAA9laIMIa5PpbWdK2aOFkHstw2RVJcCr9pbsLMrE0QNPZGCxsP9kl2KxE5Iado2+tkTI9N3Dir
EOcuofWafTZ9+BdaSJm3iY5tzBiouyL+wfC+By+KjcfgUodL2OtcH/SpEKZ3dMrQce/tSB4gr1eX
rPceYy3VMWohy2pzruR6dhgGntE8Bkl7UZx1SGdtR57FFq6KflMx7k/UwZGmt9l+wpsFaVAwRIYM
vigjMxuUDA5TTLXOR4t2EG1NV+JPRebT0UH4p1YzTn2/bWrWCLUu6zO4vvps6sFPTFPoJKyQtVpk
v0Swlfa0klCAcjelr+cymDCGpMi3NeZBEyIgmZ+00SB8hPGzR4+ea8VPsFw6kFW33KoQHSh1coS+
GH7x7J9K8VnRatxRoeAty3Dk1iyXTp1W/QqC3GNNIiTdLSGuk1P87ozhoijs36nWI+JE3LTqwEds
8mDMPqV0niAOJwen8/lorMZ6YlBr1kVgZIcIFvndYt0WCvcWO9WdTGkDY6CpQUtHxoOxkXq7Hjsn
1cIrmffcZqgfyaz0kIxwFTQh2SK91qILjzzUS/UUrj3P/ixkyHIoi/a1qR67MrMuy6ZpeuuiNVW1
7gyRb7EO/fuES6uNnsB8orKrXeAxy11O/vva5ZFVU0hNrOn2/740gjCFcL0oN13nWNgxkYz/80OX
n+X15rV2ZX9cXvwf/yVXuwnayt20dfibkO9hy4RhG3bd9AWyioxVBBofUpTU3PBIU63o/fVoDvYT
Bsd4a0R2fjN7U+66Sae+Ek7aHsT5LMtqX5HEjw86sOGMo/h83oeYDGMQNtR0lE7UN70+fBJX9EBM
PoyoeYy4DCSZTqfaJsNVz7L8R17YCL/RID6YdUIBC598m+0MJ5qelZ5RnZGDc6or/QEXnHisBt18
oUmrI5RttNOyW7lEYeOAjPbLbu1q+QGxAejhLh4P+iz4DDGPnt0m/01/fnihCm8+Ofm+jJ5U6mcv
w7yp3PSP32r9eTnUWrrcpoae7TwnvNcgDXK3zSnx9X+siKxkzyEjpQ4zout+QVGkpQboYANAzNgy
P9Q3WidvbT14J4KT1lbZGHct0R4y0h+2UByzlVu3+S25EDhHNqiIxz0UIf8ehaDd60LjlltgkYpg
rUxZQYIuNoQ0qfp92TM565v9DLwMa/NzMJqSdTqXzSDta1bJXeaRggdHjTTQvNoT2GDk3dFv3S8f
u+DK9cI3L2BOCYYNOSOZlzZayboCnJV7zo9SkDrS+AfLjLrHLJTDqxMiWPZoYqLvj/aZNx0I+yS9
qBzMTV1hHmgGpv4Bk953sFE3G1QyiRfI0MtLYedPdIoe867Zj1PNurk/JF29SXAolSnUZSN6d9vg
k+xXgpdK7ViWcAja4ZpqW2Lm0DCrtF01eENyq9zh6r0lIO3o995J/HutRXlrwqeJ4mkLB3M9QVbt
vLhc8e1+9MPsbpqnjsu5Vd4f6IBHPr7vjgly3ljNqhSMJS08Qq89FFSAssHC3HDDtrvTK+2UNTig
pyejmAg8rY5eAKB43On5iPtM0RxPA5RSUX9HOcJ8gFK95EOczLP2hOIVxR7ekzQHmNQO2dlSLA30
S5yTT1v61SEx3a8aKHvY688lxPkVbSXEuL27JyJ1Z/nGdWz7W01FUmTTZyiD8/QzHypWC84Px3qC
NXxwYxORe+lyyRksrIy1PaIj8uROG1wSo3rxU58uyNWPdWa+IjV+72LohphbdmWOeK7LfoSOfTP6
8UR7+81mwJwXJ4h8znE89+3qXSGLbY2t1tfaG3xCF65nJZ5AcgM9P1eadye/7uaZ2pFaysppMGG2
zqMOP6gHD0sdmYhhhOuP+Dz8sboXpPyIYXyGJH9jToQ3L2AqX+8ypd0Ghn5b31OXxhvpTTgXstMQ
V68Dc66gCbYw6O3fZPmduMhPcAa2BCM96gldKkKWdZxPNKrj/KNk4oy46rmHWL/CLcK4Y3CrGfSZ
BYJERHM+a5vWgt3D92JNNZJSNc3tyln6DBQPJqH+5hW0jOVcDJzfL6pA7SrjslqVuv0LwzPsmK8i
h+FUF4jeXEYfGstbrWCBMEoU+UxzB4mfPovbL6WLY27EW4cZ4BADlZhFquvRRa3FzCZhTEzd9lRh
tc1Zt4eZsWcohcAPqNlUW8dTR/IRSZpIcZ+Ewcn/HEb3SBNAc6enSeTfrT2+AQc4ooJbp0G+G5V9
wbC4rWiBhx2tL7B2fJgb4XR75Lu7WLl0Jmz6PuQnD+qQKxzMg34pk/Gue1TXh4iSiYWNu3vhJjIy
67n4wycd2mnd6qxa/4eqM1uOU+m67RMRAQlJc1st1aq1JPuGsGxt+j5pn/4M0P+F49ywq0reaqog
WbnWnGPGwigR1Phun3xiAdxDT7w7LV91KolghcYrlieW83lXRva+6bIHLvM/ecfClTFOiyNGdckt
0+Mnh9PFsb0dYKCHJvQ++pGEoJjta1E++p2+kWZzGs3+2tXWyTA0vxTJ1XFhgRPNM6iSyHK0QJP6
Xdi5eTHE30r7JVEK+pXB2tgQtCYE8G3jjxLGZ+2m7J3wVs7ZAYXos5QQUp0J02XfXzw7+8m0ApGl
GSLcj26jrb9SZx9sQzvWLSziwUDxH2vjz5lMXkOgNaJp/IGqCN5EX3wiRz9VNhdt3aC9dJiNmwii
g8O0CA0xgW4c+eYIlBoh3O0hnl87t/xEGWbgUZmpCMC1/ITsB64wvJReeZF/sBGRBzHcDW5MOL/y
LMJJwXU5agrl0bUsRkYK2s5SZFaIdPiY6hlNaHkkrviOj+ZRwqjmbF0kJ8lRjPEFOcvBBQgbhod8
mO92QHL7RCoVAqxzoeRVr3EjOCE3CbAHMQCNfnwFrMfOk2nl4P4hk3yB3t9nj87r+F9BpTQHzlY1
78gquksRhl8iCA7pmA4b2wiPXj3eJSFBgJiK0UYbwfmmaG30NcE5SGkstq+uZmDkz/fzvYLevrdR
SSAPhq3GpULADq5A8KdsBC9GP/xmy4LQxFB7NQflTkXJo1Vq58HsTiMM6eVuo6fBh6GpnZtjjXH0
t8nCceTQubMzs9xwbznCvLqHIsUGpzUffZvtJucVudaTPhreoTYf0l5+muDwZA8sARjOpoqIh5fN
zzILnhKbEgIRx95syS7yEP3PAh2Tlbe/YvJKKxRx+PpJLscjrXG3g9yyoXFwKiCMzeZvC36zPTTY
KVvnmdCCrTGivNNV/CGyERYxt/dtoWhcWfJxtIafiAHoFtI6i0T7PFnGhyyubILdDZZuctuD3DcJ
Ddn0NEViht0E+t0tWz4ijNiXxXBBuIZ9XcFKotMrShqDoK8+kyNshWNDZUtdVf3S3PTjiSCkYis1
g20X8kOn161da3Hjct3sd4q/k17ZHXvqW1MU/81B/OjGsGnYZFAJmPYPq8HmXHSE/rWkTTvwHIr4
HutMDXv2iU3p7RsCK3wiJsjmSIhZIH+RbUqw85S4C1K2xkCm9BrTryJqf+jOATpHRKeGggonzV2P
zRgnxXy0bf23XoVAbsQeteE2xi4jKcZDphVBurE1sQupP9VPmZB/gkLRHGikpEijISxMfb03IG/2
Q7/FkGCG+j5IK9B8+r4do2Mbt4cuYdiKMSp1QpI90gPSYSs7pHzbhG80w+8xG5KE22zfCcJSm+SU
ymCXW7TEp20boeY3GIbDvm0Zu6fSYeIB7afNUYErpCzFkW51OkMls7jBttUO9R8cT2OHhfdoWi2M
QeV3jrlv+5xPivxhcUTrejDK4Bg5nwV7pxgNtI0seoSMJQr9qkzideIf/OxrCk2Kgc9B16b9NIZP
rIznCTbLVGYLPvgYGOZR0XRxaGi1w3QYXcS2sXOokvIQsvet1NES3M5ad2eW0z4tx5PIHD/DudvT
xsgT46njpxumdYjQB+BkA9ONe73R/FYi32nJdYaVz+0jQJtOU/gUpj1jfpo7igBk7uCl6eyHlA3v
GPvMEvZ6aSEYjfdhde+ZggRDclI6iUazcQqWRgPegRD3Btu8A9mhyCgG9BY6GnA+QMaNId8BJr+R
x6fCHg6xiE+VKy+DXSER64+Go3ZWMh202N4WsESiIt2OnOATjaiGroFTP3hcB2M9H+gU7rE3HSa0
F5K98kQLuG0dmsJEK1X2fmxGH3zGoREIKsBdlcLytcCF5rSt5LwEQ+8t2waC8GI6yT3O2/0MKKUU
Nipjx9e6ee8kgv9iTIYmWyCRoj2NoXneWzobsCw9hmFMrb4wdQf0HvqLC0lo+XrpaLtnLS53erHF
mnPKNAzP2bSrtOyWBs6JDdyxtB281fNr2O0WK7dhXnRl+osJd1FN9bvl93GixGeoCOJ02kWddUyr
8mQBNUkVwvxZ+qFn7dign3sng1UfQ8DbFibsuaQ+lH3JjqG9hEt4RG+Bbov9EOdKWJh/SvZWBidv
pE/HTsqjnY07asZp3sMQODitu081fReH0b2lVwvd4aQluk/eyK7WTjkhGbr8k6bTLq3qg9TkmXQC
un7uiet3N+h+qzXnmCDOlHfHHSnr3E1q/h0XTUvWHQqqznKwdylGXSHL97Zsr7ibw/rXaHf0yGw4
acaeKFa48gaOKY0ca8ln6jXHxbBBj3yWLR96h89bLxE/rAdclL5WZgy6enSzS4ZmovLotHJBYZWF
R2Zcv5bsPngTlb6HFPN/IVWKGepNIclbWfM5GHifYfutkdPz0PY/GRrhsFlIbGsKzHpoDPmd46q0
ObpmOEXaPK0+hsFvOrr8GWr/zmYuopjUXGaJzqOrMmffBkZ6iXBU4Q8oaK0atcZeFxYTWEBqs6Ax
zo0Jc20sLiL/jW7v/3Jj+ylIzzKbPzEXTr9o1msPbuSVO0MHgqCFi9+EHsApjzQ2Omr4LIFiJOEI
38y7RwvHb4X5rQg+vCZYXxfEsFcGNeu9p191AANXmMLv9VCZPyRtbYTK7s4QYXLAiqVfV77cyute
n1pIGZdCER6zBm1u4btmxvRKhFPD2GpJbrHVjVFoexnWd6GomhSC5DQfKBj/5gw4ruFop5xDXozu
iWUNQ0N+teJIPxvW7HG76OjI5NGRYnM8ENs37VYsjYkb3meB2oMHHx+Lgqw0kA4U4ASqb1l9zA2B
bO5xzZd34JTQ2l+yMxEsccsh5235YzU3N/iD2m3rZLtvqk8b6Sla1SA9sgV/qDT2N7gRuiNmRIul
giF+QMv++3tlIoEl79VbtvgYD9RIksRywHGMDrtnGM9SnQGysdS2oltNBPX/DsVA1mfgZGP6ng1s
4kkWWM3Z6UuYw5CZOn/Nz7HMPltudi3Dag8QmBZ07jbTIoqVIGsfVupYoXPX//6Fpp5SPFLnwJi+
oryS9wTjZb/mkNCziU7KAhS2BOumCwprfbQeVE0uDVOuER6EY9B46Am31bPmJLyme/h+Y8bG/ZLO
D5e4MyIgtYRKhoP1xK6+v4ks9KGRBJf1ME51cCmc+PcYz/KgjIV+FC9fFXedZt5dLikU60FZLBPM
Xs7rs7ojmKIq7LuF59RfeTHaQieq0HXCigt/q0zU5u7pm3wRTcbP2nPIVFgSq4xZ1xiGpRZ7J35S
s/7Qf7/S93O30xdU9xge1q+svxNhe0/jgEBqhIqCOnyi6gir1iXwTk0EJ8dfPUB/fxrMZVKqo5Y3
W4lC0tO1vb1g11d8WF1nzw3hOaf1mR1af6K6HnD0qRHDoFnvmoWJ1VvWj4Y3xwe67V17u/6bi6k4
rs/WgzRU3ezWh1jKyQQoSW1xJ6wBSWW+T1ZPgPAojq4M+ydLPA3NKO6eZNQKjKi/otJnQyGqGqdl
uAlC2vjr6/zuJz3AKjjStjamZHqI+gYJ6v9H5uHcZBcrECLibsDGa4vmMAWebeF3t1AQLYfBCplR
qESi9EIGg2s4ULuoFuYmIWPrsh7qAauCQF26y5MMYpthLulNNb3wfF7y8QC8wLyCxR/yD5/LNHxN
i+hVUxFcPiH8nl74Efkt/stqYfosi0+TIr5yevpwoIK5ULXR8pfvjUKnPwVez+DHG31aDPGPJmcN
ttA+fUc1goJvsO7QHup4cx6ZiiYHC/LXpln++DhAS+8SJr980jO88TsI3PKOYftYlUb+XMyIBqo+
1HA3lO3ODAxYYV227ZY2sBgT68b0xrxZ+vh3ceDTNxteI4UR1aZU97sBjkAjHBrL1XpW/iA8UhwY
ENHCh2c3teZwrLQuUCeTO8Xio3LPZfQWRJaL8D15NkR/7ox5OsdmzmlfFzn6eXLKgz59iNmwn+Ri
+DWXw1CHbLOTWswbGZX5LjPoD1tLZePpBayCEtf3OPNDzBSe+MqaV/Rsr0NuMe1HTNSa0UUssWVE
7yDLicaj4XVs3kjcQ1LnXL4JWbbIiANvOvYcTUFfTR+C17YDZ8DkY0RMHMN+W/Ieu6m3fRXn7x4C
ZX3h4ZmCMSys8+zNjNw7HabGnuMbNun6VnCS31psV5dUIU1pS7280XMBxk9DdZN71bWOwOURhacf
Fx3dterIllOC1gqSUyfiUrXMRtEjEmO0x2/gYa8gmZBNDR1Ju4afyx6//tPuOhP9g7MygNwUwb/b
WP/VE/iUqSUTJVEh6KlmJnGuG/nTc962o15YxaVqK+9H5y6oStN7ddgihabeH4Vj6r5CALkbPGBR
BIqlu6bPTLSmtnvUDUNtixGv6gpcxrvxyNuV0HtDGayljzGEwyUgxbPap1CX3RnJFrmzqYVebnla
cIu+CVpkDhWQXj1Ow+iclt84qfbR1ESI0eAfiNqiL2kmL9xuUNu1SiuZObXO0d2VonROpIa7t3i5
7ZtLaEdObYYi2sXrnqnwnELlWQOnm4K5OtujpbPFWZK5v12n/Jparz2un0eXZaXfw8uitZlEJxCL
nZ+0fAQCeUsboExeP8XIaBjCLM2pKfk0BkUdv3y7MAGGaFZRf+NsBLttldVZ6Lg9EDxk1+8PC5Jq
ca6DkCzVYDiMQ3oOUzc4ydboYMlWer+fgEJs7HGZXc81cmdMvpf1UespxoIMHIXoh43eaqTEN2le
n0tlntdyZT1Uy5iOZPN3q1vObC/2jqJXLyUSM5z7BQ3Q2rWf4jwwNzLvlE8YAww1INt1WkwnR2eK
uJYrVubhxmSkkVEMbldsp9EbFiPV6ehkToK2jOAao7ZTDJNAKivH/kpwKWJpA6clmSAuNcJgB+7Z
GkIwYdNzUBnv09gkD3qlH1p3ipYzzJP0cCeHLVLvr8Art3SMXzp90DuY3PoX8aOkXio6SU2dnrsO
OrzllMMeSy8KRpeUqDQK4mdlUVcyo0C/jXVuTn3DWsSv+eN6WEnKi2RBAQX3RPwnMwy0BGbfHbF+
Tvc6Aya9LsLfC6oOCnVrZOhF1vV0BNaniQFZ3dBM3+fzIL382BYenm8xwERd6hTghF+awjGltbp5
85YDAsTi6vRa/zgYiMzWpeGbw1bZCMtQm5iP5CTx55RwQ2pRWt9BdGQOilNKQmnl1o8r9qBFvgTL
aFkGtUr2N8P29bZJ70YjTQJqsCwRu2s/e5YDpID0izNRkvZzECAOYI17jJiw7TCUZr6R5eIeYp3C
Twv0MZy6iOn2R83F8dIDksi9tDlkGVJ/ybxn3yXAOVK6rLsZGd/RmNKfpKZ0J7423lLm0j5E28n7
RBMWvujFED/ZSYn8kHxhSGPhpsuVOW1CLRI3QIH2ZRrQmCzMBmegRYl4ID7IRPNu62sekMHbmJCP
VEbydS3fItjnbMYprAEV+AnLSO2iZ1o/tibO0KLbtAXZ1pfNeQ3hs03TuWPXW1ipkSs+iDcglnkp
YUIQPToReidJi+pBp6w8WEmDONvqh2gv56LFAs6AoifK/X8vNnR4BEzbFADIunLJ5ZVGk9yCMHY8
GUucEexbeycjpFmMBJGuZGW4+668l4SrMSD20rFf/2Xed7HtbceaAVg8QcLfQkw4KVs454aogO+8
q8qhkeLkDdIRPJuvjfyDo0fte4J2djHpew8Q/fRbn6ZbGVNjQ4xNN+Y8WHu5GKNO689avwIFO0fO
eO4EtqxNDR2PG20dnI2Y0dtYpfCfNf1Fr4hPFXFiPTrK+IpiRgj+YDkA8dhiPKIhxqFPMPGSrENp
A47RDdqjVOIZ6HZwtCYE9WvYB5ymjrCO1ibTIyckhShO60Rf6GktPmKJlaqX/byPaoIa8cURcqh1
TL+G4imn4XGYJ1SV+hxIajuTqcSyfKlhaA7El1p4/uoO2RJ8nnlCyON6IfnjaVbvCEdsaD2BRSe9
ybySTeA8ConWTIxewX2ys4GdwGNxgx1M2ghmC4kTSzyNYrRwwib6gBA4vq/Lg1VFf9YPL2po/arI
Cg8Uot6jln40acng06YYVpm6MJV/A2bDDiKsH6XQrEch/otnQCoL+H6iJS+znhv0+gsXIjMuNcAQ
EIH04eyhoMvVv62UPSdZYPFDhocrbi6FHryay7sN3HdbcdracWg8EpX4uQZb2bpHIk+EcpeTA2IO
CCcuDQ6lInpetUl8UqndEeFiPs1R1R2tdeNIWp4ojUcnwUn7/fmMDQJpknufUpIkDtKIYL0uAdVR
DBBPKLSjhUPORM9dhKo8eys7HENDPc+bVOvfGjtIXg194J/r41YM2AiKtNzhJtGewuhPtGRw1Qw6
zmSmX3BA6HdrzrQdSZDBDZUlWEhCJdfI69EpcVYZ4a3s24Rxh3TfwnR4QsEyP0eJ3OWhF/9m0ehK
/WXdBEdm4tLlWaKdKjSKqI2mX7ZuZDTm4uLSdnDTTSvdkeCZvYXWhE7/jerW+GlioMKkwqRMIxfH
TkkJrd3mOtrND930SlLHp8nHEfZu1vm7GXskeNfmu4YAc5Mks7wEITP1dqkn1xutWxvcPc32KV7W
tnWBw41BHgHdhK2BhvQWFp7wx2Gk6a2RtpFTCoP0zA8koPutwVXgpOTnoSE/c8uTA0aR/teMDsEX
hpE8gHdF6ReUGI94VnRNdDax3mYwCO5uomiVSedx9JTDLS7Awl8G+mceWbg/hvzaUve+qNc+G0Ng
MnXx6FTJNlWQasTL2IUl6L+6vPVg+r//xzZ34Louy2JuRwAdBB9FHc36PagdBIRuj0YP8sMuFNpP
Te+hloQfkU4Agmngy8nB8fgR8v+TXQXGiWyagr82CuB6cTAKpnLFlIXEWhcOqv0gfckLKZ9Rz9jP
bZmDdRrBRhTL/QtF6zlwbWYEbv2nrOP4h+ul7mOVWD6i6PhHYgxLVUeJxk2Q2V4k38BzLsNy+XN9
VriVCQ3UbYkp4YvSgN5OpmOy8awC9wuio7DGwfRvpdUxwmNUHom/rt2d18yfHWivzPzKou657FAd
EcNlLfxr6g4YOgxTrv0MvYatK9YwzNx+NQE2pk9HH5+qOZqwkenLGjAzDiIs7lTHg0Ba2BGw2avu
EMpIe/a4Wtd6R4XNL2/yzOcWMMbeY8a2X59mgvRTa2DKB9DJO8Ze/p7p7mOd19ON60K+jrP3mUxp
c+vSKtpPkKePduPy4eGkuEyohX1LJcU26EnYk/30iqQkZ2rNzgjv64IRihmAh9m1jcd2b4cFdpm5
J+Wz/9GMWXUFX3CBJ9Mc06UdNMk/LAncezIcT3moZfcYfUU/av29MTxfytzwuXsz9JM032UcvQaJ
zJ/SzPyQQxWg5HXCk64507sbMXdymToHYmq20iqdW2ApcaVHBm5V632ye8RmDibUcHLif0r8Rqg9
Mxl0+tFxGPps487tF7+w+4SBMj/WUVruY4nkdV3AQ0fon0xoHbjUNnRousJIgXXQ3ZnI6xMfDE3G
KU+vMzaho5ko1MokfKKwF+VB0H/zc6GV9KfbFrUIqlmAwPGZxbAGFJGTzwGpk5bBQyKTnN0ZttQO
xY7dxOY7emPcqEuh2Lux/dC06IAZu3yVVe9nreof5zQHaNwxT2Fb5WwbLatPYkiY7GTmvYuiizlT
Y6/nhWGDJQ6W1h2Q230zE7Ri0M5G6ByRh/KV2Ik4lnpQHAVvHv498DQQquNtLuR/bTmVl2ouGn8O
dHkRxfRmkfj0VICJORjQecDvWJcx7HtqN6qeUHB7CMBJdkGOusW0nszKSdFDQbeLTes3hUVzJTKg
va6PNDshA6TRxdaJOG2SDGOjt9jKEd3ih9Yf+H9ng11fFIC+jaqZQDR1tbR3KHt7d67EbS2EbafH
gkffWSybNnPZjrpjmkACph+kO8X8oxWUZ99LhyV5U0Poc8xOwneXLsKmCAWztFz/WhuWdlv7Hf5e
+sk180al3AdiC0dFWlkW2HwkrdSOwwgXohnmZFfFgIDGRCNMKDNb94yFpyOL/R1oq3mGz/VoEizz
Df4eFkh4bogGVfvobqkTvY2LhOg+AFLf93oefIfDNmU37A0VdduBfU17GMSgH9ZdhVk65YHYwQQl
5ZBctK5I2G4zWaQzilKYZXdMiVXhGvnqJu/PSoI3WyBjuU4hOTt3ywveSteCi687ybHB0BaD+t7r
HplMAfm/hAwD1VgP8dKjokv+WRSEgAhob48FfhW8CH0KO5L6IM7pYRcMjHayRmW71sZsYug3VKDw
YdH76YCL0TOIMV0T/2KVPceRDToYxP56vx3z5i9S/f7BHA000q0VHLsQwrtsOrTVDeyChJyUbR5Q
0O0GrYxYWEt3KwqzechAgyxBa1nqelcEqNznRJUk7d4tUS6QZ0SwasqC3bRl74fdeFWavDJCoOw2
++ewdl4bROPw8dxrj/8y2rE9lsg5bd+q/6SWAyTTK/GEsmoayOFJqBhz9rK6LeEQ9GIE6fEUDSNz
uqZ/ovZ7X3sGNr5b3xr6Fxcx0MCn+2hW7vCcEuc2O57+RhHf7lQ2sGf1OhCkywGjrAt50MZy65pH
K0uMV0l36mwt5VtTlD6B9eW+njFvGCJ+EdTsp1rhQsWmpL6vAc4e1nbdtLfrd1xTfd1JfH23C8RY
fmRxTx09FiNg37kAqIjMRih7eCvq6LFisHsWZQoLkjJvHyQ6k4wqxls4l5fMyX73zgK4rPNlktkF
p1i2QLNE85woFT+GDeanZQtaZTT9FB2GjTY0sGld7MC1pjFFtdmIB1oYn+k3GE+G0nmtam6kQuln
WHPbtdDrS1edbCj/zdjIF7y9KDZjczMScncQTfvpFeQHNNgv2l4ftgngCgao1XBrTZf2ENlqPrRO
xg15s2c2EvwCYvkZUfkYBiMSLyzf2Wx+ZdxqN9M8m+cpHs17mJiPlopbMpUTd19b7AxgvCHOXcrd
ue6utIrNH3Wg2fcke0Jx3G1ylWmP2Uy/ptEQ4hoVVp6imsAidqN2t9Nw59ryhzLcucf6UbwYuSAr
3Onjj9Rhkw0w0D27CqfvBAI0cqpy+91MinK04NKlWSUaLSAp0YPYnCXhicQmCI19t7g4cGXMg/GH
4Wr+amhaeetC6R6JKxpOskAkks4Z/JmoeASKg1QkxjWtDFzTFvfVANWea5S/RJHHz98/EyHeXi89
OKjwfS8RrIkH6u/0x4JKFGVxWytlI83ARY5FuuuzXTwiXtB0rJzr7qYsGrXXTN1lekMv04nJSrTY
lu3Wp21nPaRd+tfOAXW6jmbf1NyqJ6SU/3mneqf1qqTCztSbWMnfEIqwN1jvgKVBISwPQEETODFf
VWpqN6M0vRl5BGMhFdmQ59gxhp/OsidfL4cwrzP4C0tjziwLbBYpgcJFrv/CDmv/Rf8CJUq6r87U
ygOyyen+vZtc+tkNGGyYks6w+U6k6cDgvs+FHm1nkBXPeUZ2ZEh1JoPhYz07jShlylS443ENyU5V
21DaTtX30zU9O6zAY5cjf1CFYYd359VMgr3VYVJP3eGd75mcE/olh4D18hzFyW+yKdSWsAsiQJe9
OZFD3gOFv9pIT5ZHeJtze7esmD016QheEd0a9qQPtRnTQbPHv0kl5AVpaPSSegQ8ciunOaM9x13U
/IEd9kyKZPNn4sGQxM22JWQtKaoQykeIz1yziRS0Z7oW47wxpTJ/MLhFL2frvKapEXDTsDM69mVI
stZ2hVTs/GZ891t3mI2LYdGfWB/xFpLaEhefJH4isrNQhPybGQ9pUWHBggCk13LcTTLH8t+QixGF
K9ovepykVhKCAFK+SVFiFSkO2aUFt3bfkhFVzqa15hHbS95jJicuxS1a29fAvF4mpRdg7iXN54nO
eUkmGLFN+b7BjorIVatpeJEDt1wglSTUsENU7idThcXSIE9qkzrmxQrG3J+wC0BSZzZrs31fL82q
aopFq+Lho5P9FWYUPDJuwcO1ggxOvN2lNQXWNd0gIep/Z9c6KJlbirjKjUFFLqGZKGw4zWGNb/GB
xbu4qjq1iZPxa7BZedbdM7Wiu2FvVR+71CgOOhafXeS9ANQy/8SvCJbkXxezVEyKgRSJfXRTab3Y
8D0uolJwo5cMGCjEJTHB4PSyGTM3dg2kqusMDhzTyUiqL6yfzauuG1tmSe7T+ozbzQy0ATje+nRu
aesBsNL3iODIRTZp/gAjap+wjkhf2rSlQ5n0ZO9Yhg0RpjMBUtmEhfzv3rY+YsaOHWBdEEcd8ldL
HPu6c6KiVNeOfM/1pe8DIqqt6nryGGzNufw72GmFQr6t3ymrI/5gnq1f7PTfcv651ix6EYJH9zQy
nUcrOK87VPzR8aVBCbpuVUHi4ZGlTt8JKMzXIsjrQ9qnxUtV9jTjORGsk2nE/XYdef07xGm7yyLA
/1KnXoPCu+l0EX9UNciDVseUniphPYytkPgXYjI7yTyl1gYVRf5boJbobg2DITuT5bMG2hzB9ojE
PrJ10rSE+a4PbnsCoLhDrj2hm3ahXamxeUyiUT308eO/V9aX5wGrVDlyY6Sz3+/MmDlaY7DlYCKC
qNmUlm8PnX6wKs/yPbRZu1QqEBEOggATH88Ozg+UxzKBKNcNRv5gPDFLbb+TvZrlUePU+YP9khaW
cyuQBA5ANXYFxmMULyiPaZJZt0gDbpPY9vyrtKmPQ9kGZ1MLDOjJ6AVWhQR5Mym3hCyv6d84qvYN
dt6+FzvNEw7p4jDmYbLjVEPEkoTqOGcufZEupG6IArBKy2ndlJG1syPbPNAllC+txTlTW+Gn92O9
VCyiSIwDi3iITr2PCN/MyydXVttSQkRf75jKZcJbOuDliBnBlzkkN20g4dPQyvqNrPUJTudmbOkE
WNKUL5WkmwekB8iXrUsG8eVYMT7s3atIcxcYI5k8/57GFfRY4gKMLewlQnW+c3HJqjmt3fyav/oM
Q+oOyqy5tslYXRH5z0NyLBMQkt9hvtrAhx5FmUE/tWsf1o2b4439b6fUKeWVdx/NDmf4sth0y+LT
2ahh+7ZifBbYIFdrG6+qLB1GmDJ5xsMFQVSRtrY8s+sAnGd4WZeqdv0WyyGjBYiXDc7k+oWJyQnm
WT36GokD39JbUDtVFgnfdomjLzBFsmpzpfdugOFdFtjHXPXmii5ndoJtqynNZ5jANIKSGT14E6T7
sQUSa8/dNZU0fTKH6dxM14rSgoGl0bPNb9suuZfMLnF34g2GDUTZBWgiIto8Z8sXtVCw0X3+a4Nn
8fyzVD9ri3dwjaTVp+oXKqXxkiVS3YIuoA2XIiWjOUC2VqNTSEzqLYxoJYX9fY0E1oWOECKGVM5u
D+6/NB7iWE+ea5QiXj49dcmU+YQ/Mf6OBao2tl230mkJBg7teu+FrXiwRP9OHjmOl7yvbl2evtiO
OaMBfE6WQQ59xPqheEAc7fEn0wNA4X2xlybFWheVcK9JQvypBGIuqch8itZVVJr1bwfHexMJm+4s
OXxjgjzeFC1O86r8sbQTSyccXxkP9tupNT5RiKAXWReqEYkQCeIDsU1cu9Gt7l6or2A1ztYp6YMv
0l3j7x1mQJgOEDtU+SE3l1XxFSaojyHsWLdZ9YDfUsYJ2uRiImMaWtjIF1xFjKo11yG/ivXyfwUX
czPSs0F0LP+M2606FA3TcxCchE2uC35hOOnTmMzVSZAguwmyMjtZC8Ng7VlXmKy3eZHG2/U1sfzJ
08zYczCke1g7+FqOoSzSJmroxbhPouypUbZ+TJruO4xu3XhS6+fYpipt7+mI4wb0/s9GSFMCHAvE
Dge0ey3yz6zUIOR3NLsCdKL9kmA5zyE0wzxWeyu1uHW3kbisj7Ksm5lWFeQjM1259rQtYlP5irg/
0gRkbPg90ugiqx6CZT6z9lj4ly5T+IRQKmigAbNykd7zsnpZzzsBmH0ThkO3yZiJ3NlY+lwJAzss
ngVRR7RHBQR1FYGEgVse03h+052mvOtmi7unrCrE5GkGjixloGEwtkjAwG6CVc/iYMdcH1UmfuHA
9I4kh9i4SyvLdwudqrGX97J25mc0CSAepxtkYzIprbh6b/D3HwIrRywf5IATnGIikA+5xnqIbcOA
bjebu3+vRTiRHWvarVOK9KQ7LLH6DE/eCPTkAsc4J9VXo8MRNAlBbHGC/ZsvrE+9gCYJNdGq4PMg
F7MO4OHo5RlHJ+yh5eAySvp+tD61zfwnCAXv+O/1ILLTbTJr2XFSmNhxLAdHqrsztXhwtgBKXeA+
swsgnYAQ4azaTjL9pbeuuq9X1vJMEph3cczue+o0LUosu/JY8TUAttoYpXDhEYBhhwp9aJCvapJF
tAsiBMsz7pS4R5dvMyi7MqapL+uy3RIxszVAEeKFWdbAXgw0cPvKDxmiIr3kJx4HbPaHVXjY1lzp
R1Av9b4urOZpNM5tEBMga03jY5AyfQ7b1LlNTvjgjESM8HnGU9a9YQqoLm7h+uvuw3FfrKSviN+T
L1CHzYt0svDRVl10RfJsbarK6qEJBQn+NRJnKxPhQdt0MGrS9G+fgFAGcCNhwMJ4XsYgcYhFBXjH
cOpoq18qA/9rBNt8M8l68KFlFnQgORSlZ5x72um5Oz6vywggmucEzXMMr/Pm1gGTv9AkXRc9b3hw
1hDZxo2JEBKoWSt2L4qumnqNUy++rkVrOIFRSDxju0Zxah4+mIrzYkKReqvM/hhGlQvG+RaKxntd
c6GsVP+vWy5kRVLKKWh6xNpWofzEttKjFLH7rJzBSm+zRSk7jlV1E5ZWgbkwnF9jFb7DhX5YT2JN
eQ9IhtLNONyCKJ0+3KIQp2TGBDqEjv6T3+oN/c7fJnZxuP9/ksDvsySxyRIlztAtIhrJXTx9THH2
tX6Udv3/uDqPJbeVbYl+ESLgzZTetpe61ROELLwHCubr36qC7tWLO2GQlI5ONwlU7do7c2VFXzW3
u5OehO6j5ug5zL/Gv4D+drY0DuYrMxjciDsQFNVzWbWSQ2TgpRwHotCoa4jsaH6Y4VJ+F+Mb3UHj
ByZ5Ds+Zm9EjSpcHp4iB0HIceyBbJType0u3sA74HUlY6qUjK3fIYs9zaAKRIRFlYxtj/DgVJHBu
BCky15wtu9Fa7xjDEt9AyGLHzOtf8kkHYuKJ1STZeEPWnDpiw7dkCy048Ijeq5Lk3OmR9tv/6dsp
epdR+y3fc1DebFzbSV7RMp8y9ohnG5Ami34tYw1IaQhbbkD1VQ4WMQ2pbf+hwivBtfyOwARtyqcw
pje+zZOJkgS0wa5y458k1TrfwrJkjwMRADlDHNf4sM4pHhvXwL3c80n79cD8yM8OSZPBg7FwVBkx
a/7IlQnOGEOUNt7NUEqQohGWIJOaCzq+BKjHRMOmiFHSa5VzSUdvuNQBgeAdYJnA5IdsnPQSl03z
NTR7RAp4SZmFZPeO++7RqcOQsbj1m3VhOCWVh8VLjgFz0/CwhMfcTmTmcpLyHzDT6TtHy8oXgYtx
kHoDtbmqvkYNwWhvgB/i69fa82KPzxqZP8N6moHo1OSp/hmalvbYadajZmTB3vRbZnKczPJqFt/r
Yi5N+iF9+X0sHJn5ozvVC+uDuVbhHtCIm+E6ZMiFv6I6/RrhTLnEFj1CSrD+GRliKW/+5TsZSeWm
sBm9JUn4J8bE/BpOckbhsiUrGQ/nCiWQXvDB3XVtwoLXkX02o/aj5W29V34w70cXVt0iddTUy3hA
2H1sp9qSLOG+hXS9n9bjksr/9pkzR0igZnsDn9Q9LhGjWT+2rD2ZYCxCVYjgqIKx2BvYZaOaEZJm
mMHjsGzTgKNVwxq2GX0xv4s+qo+QVvHG95O5VdsQiap/N6R/m5SHjEyPu7vW0KLVhng8GBrssI3p
R8F1XcJhDCWrMBieML65GYx+1kT3eUrIiotIllHtCgBi3t23sJLI5oWamiEG/Qyy2jmuKmO3qM6B
BgTYiMGyMAHMjm6SxGgW7F9iHvpLQcLpJgCMVzOOIW/ETpxDWFHU0LQenuAOYTVlUPawXs4gDJLj
kqFsKlPf+dqOaO08PZ5P6tBTsOpvqgGbdkmKRkUa7VccGNk2TjLrOdPIyUGCS0IQuViGrDiaHpib
i9pbZt5yIoXitCsbQthTvxvOHBvcTeDrELPLAEtn9LweE/iRyNej4/+EviV6ir+rlTVts/pCQwUB
IgqTp3GJw10uyWaiWLwL8jUWPg2lgCvwo7VK0dUUwJ2XEuecHtCy91yne8FH6j+GJG5YaKaETZuP
MehCum3NjMAHMAJDKbW+kILwFHPahR/hkWxSjBI/5YGOQ+JFx0l9HRid7WNFSMkqBReN2Gt61R/a
pdNfUvnrMtcuWvTJzEGJ5DabXePjPMWecXX6JrvpELAAtoYnx7B+9kvcYMmb8HbTARA3PeaM9uLH
2VOdGC1hEzGmWJJyrLryb+k85Pcw6XXO4Fn9mZCYkfslWaTx+Kl+TWnkfyRB55D1zbxdv1vGIXa9
ILOOBa1g2b7qZ87efk1aRZj4H0FvFx+pXp48m7yoJhz03foJrepvO8jBj/kaRkV7QOan0YualC7H
LNutGiaZcqKknv3Py6DnJyew9BNAJKgf30nxL5tWuVczvDwmP8mz6Vb9U0hrUoZO1uQ5EmNznzg2
kudnNsA7fI3LgO9US2Ln0XSJdZYFv5sRRyaCGatLGdb7AujGzpE55558qNPhvWsa7OEW4db4FcoL
Q5otbUR8Avg41hLtfzbkqQZUsR96vT14Rj4cRZk45/UTWXeJqaOWkJ8jtcLz4LT5FS/6XdOm7C2a
kxdg1/P7ONY/C6bBQSxeKzmSaMZQunMJm7Gx4Cl5EFh17ylc8C9DqiEtWEqGIjuMMJLm35TA45/7
gyl2dmyIYyvToV2rxUU6tEbLRThkPSlJsY78BH4PJpwxyIdtvTg2WuMXdQBOg+bkObAzYE88ZmDu
H+3eCbZl5XFqqJtnM0zTG/l7xCIndUUcDcCGzsaioso+wyKxFuA9wCizii0mzBiSa7/9YWZNBQZ1
YDJnB92uWrKFYmzwuLw0H2VFex6XvDgKBweX54Mhzk1kxnIAZboITF2L6jWtLA3XGxAd0MSEg1X2
C5Tk/mEe6A101G4lEXFpVmAU1jMgu3L9X1v1deTvHV1QvxHad5udjsyI+rtWh8VLaOvObZRs8pF5
7t/eWdIyBBrqBQRKkxCBy9q1VRptuwi9I+uSdZ4mvrbFK51XbB3Brsit8bDV/IkM58kpfqZkY7eg
S/uq0x8sHOUg5SI6Zlrb9DvVl4RdsA/ZlRhWI/reqMakWO4+6oDsTpcR1VQToNMfc47vUvnJIG5L
p3xfCvZfo6lfqsYy742bfyPWpv7GHA1Fj4v6r+vQj2Y5xavn9y8cf/XPYLmjdZeyLcC3ah9106F7
YZHL8vFnFeLbjcqhfi+mjrvaKINTVhrhdV25ECx+JNny5GqUXrQ7wEqZ2rUfYEoDP0CZNhXHiULT
vVgj2SGcU5WNRwjMONNsFluRsYIfOosJu13pJpGpeAYY3P7xtOEeOP38TOIooX5z/CUeZ+OCvj27
l5r0fRgtqE3ZYm+Ea3O+mL7Z5YT/PKhowxXoljcLRHP0aQ7IbDfr9iOWqK0rb2rNnebjQncF0zQv
s664AUbGhQ6e5jZhmN/azCoZLDONdEFtPukhBAEiu/k35cljkHvqh9cuxKJ6PoybhqDMYUl+MqME
IPLft0A1XUf4mqjc2oJ8kHCkf9UQmUru1nk9f8SQhFLBFDj3oCyrmUK6oEFg0lbatNZrESCIYwDc
QSApwexh/Ku11r91cfInYIF/W0Iy1VpwxBVq97cqy8nkjaKLuvvTUVJDBJECRuu9dWiLL+sNgqgH
pT3HLjCAl6XKvTfVEIFJQTBb8jrGrJUGyS5E2nV0zx0dBv6UjMelt5MnzdPDx3VqPdmpc1IWiYWa
D4ihbRPEozOXLPXo4GpturYHfNkj+J9GAceQ57VfGVuef0aG8GgvY/isHvj73rEhBArM8Ig9Tc3V
BNf9Rln6uHeSTQH45hIUf9QguRNszy328EZwvYxlfwECz3RpGts9KeocTRPjNdar7OSnaQl3lFja
sp/Pqtyw8STA2UWJGabE5JQB60DJMTunigIvN7brlqxa+uqBK60hP5qiUJUbDiln3JRM2tbO9qSN
TyKC2oUl2RmlEUFHpY5Df9or291WcPRj/DL8IBz6q07i82Jn4pZPRUf+6HiErLhZpT9uyU4s8OjP
NSGYUAy+MqXD6yTHhnjVLIBkFZMdOfGJFq/fdDqeL1xgH2XsivvYILvVKlKH7U6jBAGsDXBgmidk
40m81+V3ph66jFqTXjpkHHm9h5qVPAGnjemEMbUCEMXYKbTSTS5PnobQ6psWnlmivAtGUO+inqmH
wJj+vjQCDSa5/FP1Xl0R6OvVXbAr2zjH8g7D+rL2qjwB2tfWS1Ky5I2FjAxzd4mnmXhO95LW8XWp
bfweI/POtEewY82ecewMP4WcjcJqnQE5RY603jOg7KT6T7yH6yFBy/Pmocz7m1rbcm+HGI7kFJNk
1LKn/BMh9MEkQ7e8Pu1TDhU9rJmdiLWTMwAS+vcAnYYDuo41xSpEw/bi4U/kJDJZ/ic8fpaDyEg+
EZgM567PifYNHWMHV2eqjqV3dsy3wBTzD1bHNErZCejIceQySIkL9OxQeX1690gm2VG8zj+sced2
0/eIrfWkFBX/xlqLhzQkCZD7hz3gZj3gvkarJd47IjUWdGsvHWXnaxsXBMymwWmtP11yhjDNC/LE
pSbWqrrXKmJPz6QnrwDAsB4wCDrCdSBFtEHkaftmgLsxmsNza47443RONEGFIjakWbhZhJUea2D2
aiQrbL6RISO1a6lSWrP0rPeLaUbXxMa8pZ5N8uVMO/UUB9ZJvY/3PySuk82fjHLLOKKUGmmCQH+p
K7O7qRK+Kuhhu2W3W2vbtFoaQnUwxvNfeHjwgv9YgqUKwCjOWiH2tV9kSDnppylRd2kzcEgX7H18
O9Tu0FnBkKBvTCv3c7078gA7KTkJ6uZSt1lqW2Q45wmjEj7yE0U6zW06OdsyG60bFfK9SNyWKelE
J44cP+fuph8GEg7M22iHI3iwPoDof2cwExRkHjrinMztb8wN80GZbLE6AHaQxYOwqnSr5u914gSP
CXkeDLPNbKvXziuE+QRHLVpTFVvSQ9u5kTP/QI9riADegN1GnKqddI7N+0wgDzLJAce0xxmETiI5
cuCaVM/O9fMf2K3qs80c5Ei8EzNUNWnpPIILrXDaTPk4f7Amvwc+E81cW8iCy0mx0UXh7hYv5rc2
pDpq3QfQT7+qUlNtO3hDKbopSFyL5F01YVTzxnB2BOEa7chYHRa62xrtc52YXzGSZ+duaczzOGFY
i6KufFQtGYRiDdX7fLfAyX1aNiorrfTjV8EU8ZC2jgCBILUdxYTR1evEWxEAhg9sToGia54ih6hK
vpvuHvoxCTlZA0Mp86o9iqBu62iiIsIcMCeBsAj0sJxA1Rv8af5IyeeU38yG5ZlR4eATnNnFhHsa
4tzlYv6MzPhnkAbFzSqztW38rzPs9IKmmhs2RLHi2eLAvcD+fkMYdmomEd9hWCH7Z4K7baeyfgfi
CbgS189x8iD14ohC1aXb+EDgM/ndQpp6lrLfV/450pr6KbMn+Nglnvyg7RfUPvit/h5/aQQcNN0Q
x8VBA0f1wWTQbzdlkfZvZWHujNSoL/g8iqcq53i+1nBzsfAlMtosraA5urNd78Iu+14ReAsHUCue
bNfiW0t6CkVfI1+4oxr3QAu8OPAkKEhoVagbyU6rZjdZJTFpGCDe+qIjIJ3BDBgPWhhRM/5qLHAQ
qhdY6+5Hk3IKQiGwlAd0g1sNesGtM5DxRuYgDo6L0kO9rHrDRgyVbvqE0l4NZZe88p5lHr06h6Pz
wSxpGg9qn18yOM4MTdEtcHI3CIrIpU62j4tpx6oLcQzpCOER4tA3AySHxiGRuovSmy31fIXdDSdj
YaS3M6KdEtWNjTPgF6isWzdPCANkczwxa6KAyk8t0KpTI1cdGIPeXQmBY7kcaQMMRPyd39X7wQ3e
UAvjFt2gi2VAuv45C+Tb0ncuVoEySX2gJIl1eJTbk40c52+FPUevZgQaO87xczbxrN3npEeI1JMW
eve8yYPL1HFygLe/r0lWu6n5uRqnN9Xcbz3OGmA28bx0PtBppIzibNY2BkQnd8B0GSC55I+uxoNq
Jc287l0vvTc3TrqbXgwxw40Ko3kw9YfKdaeXatZrcsWi+tvkWH+fre9NdnyITdMBtLvM15KiyksD
HGYIRpgofXLTRzugl951nBDPRHr0sRZ2U1V2Mvtt2sVsFTeyEMQ+iZk/dHIs4ZPRckxZ7LYT5E+6
bVLbVgWFtVUdC19EC0VNHKHCC9/Jicq/CDT5nl34H9hsALA4YJDHtrPuDql/G6Mpolcph4YmV3+H
5xM/MibRv0b4htFCmkgcp+bNz1I86jVQGBqM1z5gTAcoexNWhHsFUmAg4ja88P0dNZr0d40mBGCM
HkRLjWjxvw914v99GaHPOSB5MHc6fWVC1IhEEh4MPLWhYJ2c9jQMy22A/WzfZJCy8Jsv3smL0Eoq
w4wPiJNFwAO327ov+GXbQn9Vc4s0wnSPemQ3GJBhZWbivasGT9/R45Zh5DZGL2uIXxczCjarKb4z
0VBOM8211AJIW/ivCH9Huq4JBVURYGscW2+4Qy2fvNQ6ajmpa3kp5CgAht+xwSO0nY20ex6bIFi5
HVXbvmK4J2ytbjhkS+YAZ4/spZgQGyFxCJYRLCetLfXQSfPwbLrYBaQbl35tgxu3j/Zra4ga9gLW
nEJ4Sh0cKxYyW/XSd7r59NVKUGoquTqStE1jg+pYzxJePLZHn2Mr39JYXZuh/Awa9662YCECgmLp
F/cci7B2Zgc+V3SFUzyiNiDmSBVGqh5Sz7yCfX2cfLGxun7Tm998OvufAa2s/awNznnQC/JcEtCC
JK60B24aej0kfO0WfI4IdiGezOO72nDVhezFXrEnQybZZIRIMtM07e+1z6E0XZ5Hy7xy2ije6nnx
bo5X/HTbPr4zE4/3je/AjLR6AQA63zI6igiJFCxKlUTZhITRtiikHAbJ8j4v6+6Hpvm0rOSr1m9Q
xOfpcBhAeWLnDzm4SPc4a9m+qp2zUj4wL0m+WjSrtpEGt7vz0VVygrguJMSsnaGcV9htTVh+pxUW
QgfQJbuDNB+/JYlFtl0z1/cf+uG36hGqh8qJ7imJa2gK6+Jc6Ul9TcXSgsgQ31XRGLhWd61H52fI
TbhdS1DWX4bUOFO2BDK7D7T/9yQjSh9pVIGt4AZTz/49mNjFSUbC2qSVs/XUQw/bkgnoHxIpDO4M
BvY4cCeaXf8pK52lN79YC6fg6c8YlvOzBjfmlPg6qUtd+a4LATuU8/HNcgDALIVRXfvE+zK2wrzk
BdHtocnpBunvN0xHnDJ141cc0xFPOsYUFkFkZ4/o+JeIaDdN0jmxb5PC0SS04IAwbKJs4QuR05ZI
pwWrXDuuB2KNaYH+IuaqevIDe6teFXSabqFh1ie17rglbXC7AaiEL/mBD/y4NLV5Vk2oyWqNm6IF
qJfDZb02DDRuyi7aELCw62c6UNPMrbwXwZDvIt/BOJrEDRnMWv2NcAd7F7AznkVBJHEUYN5Z9xnU
8F//nfWJ+KmaTWI3vwRSs2NrYUgrzOh3I52t6iFOJ/2iBpBY7ZEmQdBMW+3LlIv4MJjAYHtn2o9G
5z/riILpitT5X+FypWsbLXCDb7Wd0OpJ6vDb6Olno+rA4XXJrYUW/2WYvq/TOx0RQrW4/Z8O+Lge
0LbW6lq7E8mDXNmY3ccu+aoKOUjj8ckjk2nTjG6AYz87tTaC1YbWFQwLWG5FsVWdO1ZPGlQyVJsz
ejCyNg9A6F7KIgKlkLKLFUO+10c0lJJg4shThiKpLBPcwMUGe9BnaA0jO0OSoO62xt/bRvAtycYa
Tu9o7KepnY4j2rN7FBbBnahpJpXgnrzGbDDctNE1RwjCoRw9SmQW41m5NVg0yTixaDxYlCDBWHy0
Y2198Zr6rEWm+5543i0KLecXduZb2Q3kMpneTkRpu5uKd6jTOxsf2V2XP1PsgVhxMp+hk3yZ6UJq
nnZqKBn0PVI+7JU3X1t6uBP5fKb/7jRu9aW1mPB14/BkkkiGb8z116ZMn6E6Sgy6ashWoeigXVAP
qjuuhlT0hPdxrJ+J5apBiRtgBLSgPq5nCNfkSktIVz81pmmhfpO2bI48G2VyJd7CJEqFT7aIEcb/
HUzQtsA/l5VPwg7afeyQtble8lW1HFGOwvGRIrTEscoHt2UuPQfELMr2L3swv26FaWlsHyEIgtIh
Du4h1+v+5ElFcXGNLA++shQWu5nGDppglAmlOsQhW57UkpmOdj765h4YKSVna6K/FQ3zm8WCwBoH
QO5IWGoEx2HoBhOAYtts3ZvR9heD9tNJyZX/qZezRqcv49sJm6SVRnzWob9bPxptHBFZeymZ8vE4
XIO6Nw5rGeTOYFKYSuWnypEBSdNc4qILeu2VUqbb/r9ZLsnZpPHRZEFXHF3NybAf1UPjzCi+DZjt
6qXA21W4bn2bFYmEKo88jdR7D5cau3OPePRU2k+1btrHfw0J9azGIrcxZjRlqtOrZgY6J6Bm4v+n
5JgTZ5v9WvFprp5u//29PIN1EXrFWV0rccaP3hlEwLRgdLoQ2bdtZdlbo7m7PqHG7Njkod3RHNfp
xL2rZ1kvWjyFBBiN0hA+6wZKR8+yntSDJUC15mUYOh+JkUc7LXdzpof1O2pgUDe2kcY3kfTxbczs
PzlILGM35Hp71fE1bAPqrWcyLK03NfbwG/Q5LCXXxs+rQ+WU5jXtZUQD/ThaJea7E8f9lyxLOLJM
ifmWddPbIDWItKHEPotGjjGE0MdbXwPGV3VRc/WbOPC3ReZDIPcR3hp19CL94A+M/4q3tHwpO9Dr
pRmKj9FCKTpD3lqfqffo1IrNKN9bn+nZbjTAF8N2TUmPva1TVEStRG3SIeMQnYYcQ0xB8H0S3lvh
2Btyy8gw16Lh1k3+Wwfp59ybsQFp/D9OW/XMIaiVshKgrEn6UhQP4rUjHPXJSZr1lWuVzZaT0jwj
c2GvQ/yRgSdVncO2wzY+m0hw1BGo6blvGKGEO3Wd2nNF2Sn/zq0yplLLkalrD0HagMPsUQghHP+t
9175tUNVzRlpmJmGzr+NsoG7Jd3jQwiTo1+o7BuB8RGeR0oraKl3dba8LwF6dgRy9YseI4+IU2JK
PbodTF1RSjMVjg7thLrNsyLmZ3KJ8Drrs1eXB7s+uLgFUvEm6aMOJwJVW0sKgdUxEFQSwDRCsKT2
8c6yy0sJuh8y71IVJ4x3WGnZgm0AOWfLLlxvxaJg+YKNYpkf/ejUzM4lnRsSJX9xppxhSTqZ/mRd
1o8lGpgUUAHPh6KBTWj0jXlYIrvxN6ljOw9t/RM/UMIkpkueavmsCwiWcIuNExnmQY1wZiAxG6mD
u1lGaO36FMHFn6YVyB+dhvhUebBF70gYjZJKGQus69QTx7wgP7ZLQPL/o8q12uTht8BpSN4mU4/o
LGTOcDun2bVEtkrjeOCn6pYfzF3pKLXx9JERjRBP6XldAVYyg4mDnKJW9MROw/pKBgCYTPm+sIXN
u6rutQcxGc4x8/w926TkbaGUVQ9Fil+kg+N+ttuPruLEZ8tmlx+55AerIyJ1DieTuCaEu5o/JYev
JZJwm89+sTP/O2mIs7jaLlnsHevGxBjbODbk7mZicjN8iS3jm5Z605M7ur9Ywzb88fTKsZDhXEwo
TEd0S6RF06seLfaFcIqXmr7FVXjiWQ1jG5knpZ5lzZHZAM4o7ObC1xH5xdpVzaqT2Ym3KWlFazeD
HNZTlY4OPBRgTGPZUXCMCzz1rIEaxsxYqrNMa+jv6lVAtiDaaKliwvRpbcegLGGDeZSv8sRX9j7h
FdF8YC77NM5e/S2xI5fsJIKTHJt1UmmeI0PARCJmLisy0kvUsMX3guBmWv4NGEz16eo22TwR6OnG
NsGt0988RxKO6ertu+lio14pi6n2qTp3HT19sFbaVhXa5uykT9VAv2EcHsoh7n7VZvegM2D7MHwE
un66VZPKWs/qU8NUj32WfvCUGtMulGr91EvsjVFa98aKaM3YdloDojW7R6vwT5PvcOSL0l+r8gQM
F8yBtLuscvug+TmQvvkwtedE0+LbP9YaWJzxxi0UHINleqXO7YjmI1S9ciqGS52Bz86MIopTSDWz
4ZE3zlv/3s/M25wEzYFm0bR3TCJuNdrmOx8J5a+617MzE97xZKT5exUt7ktC0tDeHHKkX9QPIbcb
pW1nhv43eq5wd0Xif8PHi/yrpTyd09cuG5ej0QPXNRluA5nxz9WC4sBI9SvDfFDzw9S/qE5wCgeM
+dM2Yb5zX3xQAolH8au5fAl1Tm3oGRIe701fyxjyjUSiDEYtmOfCAcXgEOE+65dXwZf8FBvuntCG
5TUOeauWIqBowXwOGKhlu22TW8R6fvqfZ+NEisBYS9JYH+uMG/FUDZjRr2lMWHHu0mjrdOHdZIne
Ne7wh2nvkVYiKXBYDQ/25OGpBOX3rptIbxo8ED/HwD9YaaJ9emU6P6irOZjpJw8Vh6p5AMziGq59
GbEybVA6NY+DozvbZqxIX1dj5UW3MSJKpU5v0AGKw8w5qZZBPHlvNeq9rTDb4bw47nj3AMmNvf/D
Kunrcd/ZURDuMpjZ17iFQ1trOPCaEIW9XnwlaeGjG70HX0w/1flhqMi3LspZygkpehFZSAZ3y3CV
2+8hn+GR/3fZGlwuLtIqmq1vkIzRp2H92rWi26Ya+nUNuboa/OGPKM6j98PBVktkiWlfooYusGeW
DvBP1wI3A4pCDS8LdnkGLlcM5C8+BdcqSYGS5aDZ7sVRi2FO1UGt76JxbL7Z1CwMJb7oft5e1ZKJ
RiklVs0X+/h74KHjVk38DITKvo4Rw+IzYlZia3fC4MNsO9McOIi0b3YWAv4Xw7Z6dOuV8aWcB6Ti
SI/hx9WRSXp4OtmPdkvTuhROtsnGHNMB/WcMGjSx2vyVS8I54w3unuYdCTMB8AZw1jluf+alwRFY
+MptjCK4CtypH+2cWZi0E6xJbKvI7MTX0VqsJ3+woGlUGfYd/pu16iVljpRCfjX1cvAbcUFydtXs
JMQI735Ty6dqW1gyJalpjguQbwx4ULDChnOCZZv1oSdycGPb7jmba4IojIAe4H/9RY7H6XCgmaTm
ZYVh/JqCyjkMof+gFMRJNX9g9PCe4wRvroQriLnn/BHP63we1iwim6L/MmSR7G8nEnEKm0W0xt8i
NBHwjaNieq9u6roApP5Y+16587Blv5la+xJH4neWOhIiSS1GMdSDeSh+0goeps+lGEEC/ynG8NC7
g8daXj20MQlBdHg2QZeBYxiMBhK8XFSHwH0dzerZUXUYhAVilGK56sN+ScrwgelsgqfAwiiTeNkx
t7WT/7p4mQaYfep+Tc2IpaU3mNlWmZWBjNK+OGJ4S3IzPPv9AAzMSWFmqzrDzjhTc9YIr5zI8O+l
xl09GEMX0gXOCQ/NouVXzb93t3NvPMdD9GseZocEO47fVjQXP0GfO21B3EHCBMXAkQGMNEKA7Bfl
qbXM34iZhod/76uXmHu/lFoGTERKp9SDnS1f58rW1rdCt7e2dU8+VTSWOYnWZX6wo54u+ag5yREY
AKp/Op6xVwFxp+BQI7b4O7H3lyLx6WWpyo+q3rnZmUOjFDJjVH1YJIAdZb9tdJ0elLktuXI8G8FB
nCk+MVtjPiMQA41M2wtcrQlkinL4YRYZl01lRCdznj/Wc6/atCvbqnZRNL9Xptf8IONRFT1GbRMf
scww0OWhvouBa7gdQC+yQ8wDl1+/mvT/Hd7S1AsPXVfem2Wqr27pXTGon8UABNLQaBLBC2CKJjSi
F0eWeSx39DjaJq92QR2/oO5v77psvNtotoyMxonwI4tlxiQfoHR/9dn0jb0Du0wAW1fddLqTLHeD
XBcozGjglB8WWlaGJo+vXmrfA8BNWfCnY/wmpzr9SwD5BEV6fLL8VJMhM+mb1iRPetxO2No6pAO6
Nt8EqZ0bVXEIgfYWVBwdqoGqF39YcWbcVm3pdhuH0jT0nRvQfgKXk271WXOOqVfMN6RYOxduwgMK
kq+cNBHLRjIok8MvwilsHSdIbc1WdymLh875ZjfjKJd5IiU8nfa5wkTqo9k/VDom9t4gPZyF7RWB
OGOxuqBLKbEKPtbnDcf7D9SiGPHF4yxBdLkAIwsOz98ToDO9ViJYB2sYFc4pAZ1nvOfJDqqdKxUt
FXQRlLKLrWG4npmIOEH0IGgdngnEYG8dPeOErzw6rXJfmlanYSZXT21RycIp0ADKesph6cJMzfKX
oVyercHE6Jdj6ktL89GkO35lVIwvxSFRLDPcH11iJjjo2LnUIG4MdfPa2/l1bO39qmgaazo4InGm
h9Jo3V3ooo6tiedQBV7S+tvGnfqvYZ5fzLj2jsFYzztVoHP+3I4WFnSur1++Md3L0lp+0fatfnSR
9adn8HZVUwwkHdalntxqoxENtumS8WcwSMaNWT83tOvvSnAYgm1GTtFPT6lBkrsaAEwlYCIDweTO
tmCrxn11CrkClfnFx/hxgU0AvcNyR/DcqXWI5LNS5x5WkvEcje12CLzgNDl58ly6dLLkoQll95ti
JbWML0qnzK/g5ZyNniU2wU5Ofk5auz7ltUfsT0uU6tqgoczYVoZNAE6lFwe17s8pim08PDaEgEhn
QUrdnd7hPfUThANRASyT8OonDiIx/mxdXJQfC5UjOrMEirzte0c4xvEPkeoLqvexO86hYPH3zOE3
a8KjV1eIxeKy3BcaJM5/iwDSU2QvyxLuKsw8e59kjFNiQYrHkjB/zvTebAfPEdoMc59xtd7LoK03
jqDlzXWannVh9ZsQcdvJxF7ETElicEfE5Q3FM7V5zKkCwJCSz1Vu1F1XIeyMZn7oCR+jeWS/dBxB
OCH2n8vMmrDVQ6TnLYT/I1crZxotpvGBcueWywDAmNy4m9vkTDAmsrrkKyuEVeV6pNtjJnqqrC7+
MffC32Al6y9BtdxXZ3pUfAK6wE9LptFfaXabmY9FSxbh5M0XMyMEzlKCKW2cmlcttUzUeO3wtKJ1
Ve/CQFTe4mU+WqIYaOob+St27ueqNMheas3Xwe4phqR1YgSynEqeDecVnTu34ndRL+WDejaAqdon
Ghq7uDSyZ620/A2/Qfqr6H+YXRNf2TwQVEgc+5yH2c1rhxb7hlR0EY/z1UEvvE8sPVo/XquMtuun
2wTh9BCFD41gPJFW9Qg4HKGKISbUilX6pYx1cBkQb4xIoCmR4whFnERzSPEZkUUkDfttzPg5qSdv
1UIyC64uouw/1HdpGI0Mg0b4uPG4/08RuzOeB0k39Bd33KUIvrnccEKzL27X92z0iC1SlEcXiIYC
xOdn2qzhQdR1/DbmVrGZw/Q3GXnJmxh0us86wv19E8Wf6/GPCN9wz791sqvMwH/EjFhEI44edbrS
3BvWFhCbI7E8nuBO36Z6c6x70vY6xwyvtGHKN6CrRKuHWBDLJL3FAxlmJtZdhinNfCWG4RE91cIU
Chz2X1f1QETrUgfWhXYFHmOb9r7fZ391xJmRHTs524xwqu0c4r+2ql229sygcwEAYYxs4iEctKjY
9G3aEzTIg5YW4Q0R38mVWjP11pIuv4AiGEizske1nTFtTZ/UqxyS7Dp2Q+UzrnPNOooYPMsIDGX0
aCqmoWU+V9wGWAedgW5q2oX6ixon6W7024q15NSGlfuQF5GJ4YtftHDFa+AhNjfFVz+zggeljWVJ
CB5zMb7XNW5bTL7BZtWz0T1ybp12C8N6WQXVf1vywTJcK9QS9CiX/GdfG0dGX/ldm8LhJoTzMpGu
8tuGkhP24o07HJlEI75BLiqPywihK87Ko9ZObAp8uxtzNLPnuXZnsrTck9pe1cOYpChqalyfWfV9
7o12o8oIBEeoLpWeOuUqU6JUPccOT96uP27bHu2dkjvwHTI/pfTbxIkBRUw2OdWD+hINgx5grRsN
eXH4qUViAJxRHIV8QBOngLrqwZwC7Ohp9W20M5irUlrjIaJ4iDFAeYhmd5peYHVKE7j/2v8RdibL
kSNZlv2VlFw3pDEPLV21sHkmaSR92kDc6RGYB8UMfH0fVYtqj4wqiVyEicHcw0mCgOLpe/eemyS7
qaQ7pAy7UOrIOVFbcU9PxYYeXZLNp8ekjRYxcTHIrCuIQA8hSNzleIcBzbOrkuhtiSVXLx7xVlDM
aQcOdfd7JEk/aZxqJLTN8y6QpJ9q6T5ia+NUTouzA/G+A9B46/EsBLnmx1tf0BEqOnAeMBP5RpvA
uyQO2XNdXbKVj7Lkx9Iu72IfZW3+verbD4YQ9fclrG998JvSloxdkp/tIpGgwcC4pF7EfkYLMBE/
BD71XG4sPCrnSCucq/auJArqRUlaCDxF3OoRfVeB192kc+S/0KzHakzON5Ywnu2ool+Jqlx4Uszc
7lVwrqY8IeVav5CtYn8SefQxutGTlfjdRaeNfUyW6aeSm6v9Wkxc2spEy3BUopHWqlxMNf2waWDV
K/0SgoVwnwJVWiVelP6ICJpF0ishNnDGRI40wuk3mUuSpaUtlzHNrOdo0BeMOMUHSkXnXEXFVbk6
luKuGsgZYz09/MziOu9bua8zPJ6KtVWUjz6mEZJUkzn0xFV/IEAzg3ygDFdUqqCoWHtbSD8bVe1b
Wa3vqz3t/PnVND1waIl374vh0NdBdDeEEZ7GPi6gIVXJ1grmhouLCJBiZBcXzeN3xP5gZjTxfcqi
czoK0ApyYl/NjkEcJBW+KppKurUrVPQd4inioh66MrP272ouY9sYbyAEMZx16pWB2vsS9UuOF1wq
clqcFWVm25eaTsneTwVOFTVIifTubHYDPV4wGWRE5cmhHIW7pmVkEFc2OadpIY8MswOwgYJlS8wI
71HQySCgOX1ZGLLh9G69Yxv14iwCzO0r9TaSQTPFYNPJKYgnWulF+oMHC70eYouakFQhlgbtk233
bN1HeovqMPE5wx5Riq6sxakY0I5f1A+I0OlnHs7pdkDt9bDe2ZIu9+iIkl09bEaHmCtPn5/C0JY/
UZyGhCEDHVO1RW4Ap54F2j4oZBJ7GGktCEgztnZoeLOtqkc7olJD0EWrgPb6QV2O1USz5fFVFq8x
tj55ubJDnWpZ+GIsSKBd1/0oyJB4ibWlldaNYEPSXrAd2mzhvFvo/UT9NOcVVhl7OSSIvw5toFdg
/Qi8ikwUZ8GAi1C9+OhiH+9+febJP81GTBk1JKnNrz8AX3Ugp/HcTXOFV8C9j0o7kOTUAfJQrcdA
MfH05C6LI9b5G9C+ysdPzlLf+Nb3wSq1uwE3alUaOsNGp3iGLAUCtKBW0VyHWnXCf1yRtHopUx0h
RiLeF7l/RaykS/woQn15aLBZaPy0oZsrZjrKhO5AD11HPWkK5lJ/UI6Pu6hos08o5TKgiBnQgcrU
GGyBFJ9348GdG/EzkxoXAx3NCv3mDlKc86U04SeqKaXXF81uyRGp1LONopbK4hB33fKe46b9GLqO
VkoYYG3F6JTGRntfhoShMmj0k4kyfh2bjNUDMhAwZLkoIimurmI6qU4hcGrzUhXuJ9XODNv2ZxV6
nkyjYnpWD+Fz5fMoGxp2FvbUeMdiLggxon8X+xGQh8WZniFDilObZPlKs6DQ04p5yQpOL/ibo9GZ
K4Zqw1dHB5kdzs2AchbAnVpBKBitS4hW6KWHp7hq+s5nI80YVC1NXcWoKs/i+68ZTz3yyBm1bNpF
bjZdnRjFz2BmD0GTTFB50qGQ2t3UI1sOpv3Se+/C1/r9w/aHx/06IOB9Gu36nNdN+KpewOvckR7H
N3WkwRIANwkIqQtS7VWAW/lD1emmab8yOs97qbG+a3lQfy3w2PxxL1ZgQ1viugSPqWhE+8ilo5GX
JJ87DQPI1AfFZQDM2+R4+75NAmRjR6h10Xs7pQf/hVtoOoSYD/EYWIVvKXivN5Mg4NbW5z9WpYKU
1196BvWOToCogovjELOip5Droz5pXlsDxl4zI8pphCle0wArch1ob7pv+/cClqTUwwlBhqONiebR
Fkbw2e4GqtMNAWSSKNsZ+yVJD0trBt8iDSwi2+1yVZvNCPBTOjqbJFl2jUCTQFwh9mpdeBi5deNQ
lGXPjiksGWiX8T7og+nm06BE/Z1QZ0mv2FLKqC1ysHJ77JZVwr24spo235cxgtuC2hiBkLQb0bob
0VrE8wo0dP2ElIWaErixAh5PHlPgvsXxhdK0Ktfzh1038z0PpzvBNa8PIVtPGnAtxjsAByLSRkbU
JDLfXRpdL1pH7+rRm8/sjpTp0OnOelR+MjWfzorjletiRO/mFZG9jdkvvsBGjiCRaYSw+l1BhhZf
7xJ7zXdnbsq9OtIDnQ5OkdOBVccDwYmbHlrmmh7dfFF/bGMrd6Qsfr54i+fsE2abaVEc6sQ+DMuR
iEjw0kZg+rslbLKNKpv7VtvEpbMD7Q1Xy5yjTQxe9pgFRD3N1pM3MPZgx5uLc4/nTe2O1bT714v6
bISOAJq7uavPKzkpaOtFO5kt+668Z8Qi/CHbtjaTgFXcu9j6A2inj+MiHT+mNvs9LElre1REfJdv
rtebp7hym1MpRHwh2YP9TF/bOMStZNNa/SeWO/PVcbNvDf6zVYFt7qIE+ZaFsj79L+KgE9PFchcA
ttISazr+z8pcSOhmiLGJQwvCLkXi26M4HWqu0iV097pbAPzGlX2yQqu95ZhDNkCJYuKZ9J6MxcjZ
LMhaz0mfE7ybkYX6aHxEWsOG3czcFY/yjz4Yvs4iz7aOFQYAa7tbRJTXq7ck/n7UyRggBPgUGYb7
mSCPY2oX1nUEx/LLyKJrcKWn4j7KLI+FkR7/1TdGjvhQVE0RplhZfQxTjjR6BhooUtNAjqF0RRFh
dFNire28JqTL9z7zyNQeTMFf+hzExzwm+qVAxiDvGq8nbcWO4Lu6nvgJDY7yx9YWc62ARY+/04E0
xExWb0cBEpuBgvXZ8mJ8FpG363zLesrFBerDCoZ7SnFMslq3Gqy6vzze6jApV8Yx8tlxPRQApluE
/F7lpFfHDa7mreGgeSfaMSBiaSB6lhbsAp9OjgpJCaDpHdoscR+HrsxMgWWL4xur7tYr0q95hzZy
b0HiOShoJIJWeuoqx8UR1quvzdplgtZwh//wo1HGB5lqjp3h6E3D+iFCJSdhId4XER5jBtRPBLrV
u1RnP8RolSqlm+K1MpmZVoRnSL1Na23TE+51mwfQ4+DNgZgqcXH47dGwahqiRGD+PIXTAEDHjqo7
0rbqRs/wqI4W+VEacbVFYXWunOG3mGdwZ9Pykzu72qvzlTAmk2/HZVpZk4VSDLEDZQu/BqEm6iX0
sY4TY+Vsf31GTzojnQJvyOA71aZHIHZo6RFsH/swETFVHB2kmsIAPVVl35SjbxS5u2498N0lQqFr
WSw4GpAUv5eIP1I3fp6Mp8dTFJ3IPjOz6bZMPVN3UeS3LAU4z2k6GXPn78plKU4Oar+jReKz8tEi
iyCfEcA8tBO5Ns+pluwJyGZSagf+U2AhwIyDiAtT+lnLHP5I4IT2yV4clmm9pQkg9a5xpC0bJyMA
jivjpx2SRaKuIqQ/57xv3W0VTuTQSs+wUckMbjfvcTtnyH5LMziZBhs0uwlaMlszfSvxqLTGDHRJ
8l212Je0qI1tXkPNoDdtPiP+BUsIrHE1M5v9mpTFc+FNe3VfVclsokSW6jo9ZKeAzIPHJVyYVBvf
LLfQX5KI3hOX8mJk3wik9Dbx7IKht34qQTUirl0vMOHVVmTBR5OEhcken1MPy4kCcgcBRt1Uu+Qt
zufHPcovo1+pSj8khvrszmRhi6kgOZte7OAkyY906lCBZjtyKZ6iISUmSMnzmxxTWTneJr8Jrgzy
qxug2hvgz+pZo+G9/fVOGzsE9DYEq4esJTCZ0wa9IAS8tvT95JItqkRdwkTH+1ig8lxm0Luxc/F7
D85lYLmnmV3Ts4MujYmMc0+DqnumJdw9h9Csjjlr3cqj2FOKDg941wG9jbctq256FHs0NMEIL0FC
zItORK/j/AQfxxNn7MPn3qretFQ4bOiL+VDpyxfABmInEGqRoFtGWz9kSdEMIBTKFBa2BcK4AHJK
XZS7KMcRT2bfLVjSz9GYaC8Ym4t9XOvzzTKgDWMh+OFhe10hcOZixamBX5LlbMDCPMfPush+8qBC
qODMzhvI9XFN8zeHoa05b+PK+u5W5bsayju63+1ZK8N9J1pWSvjih4Ip0u7R4UGGzuwmDw7wNqev
RmK/tm5dZ+Sqok8RCY1B9O9ZuZCnZEzaFsrhdAZaDddnaZ+K6BvNmGavJgqB+YpfDDqayb5DtXc9
EmM6e2Cq1gzWtaFeIceV2/NsIgcQf2xtIi/6vfSL4qnC6OeOBgGHGLzwTNtj8jCJ+NyiQRPtij5w
rh1ohJfahjYJA/jTYzlJIhJOpI1CXdSjQDTA0EochE9AIYpVi/89Hs/ElhTrTGYYjGyvyFKe77Wl
MSuRE0iDyfip4xwSJsNunCFEvg/cNsMPE3TnZBTIGwaPVvoCo4kLIN2P0B7RgRKrHMtAezZWsUYe
dN88R4n21ZeKm5LB2M5bovqQpQU763EZzmoLJn7UYMjWgVyJWXecVy1DtmI0dkDuiSDLeTGZV7p9
szZzDDNttfSYfXM8x343tldGzS2UopLWgXVUB+pjdoPGTgxA/jzZ91Aje8PQkN9iE1YfJZZ4mRYM
ThPpEccuhBLhOueyhD3p1ihnR6kA/PViAipbMXor9rYt5TxQK46qZVeABdu1YrTWEaESK6Rh5JeF
dfhEWdZf4q7YMRY3yCY1nY0TkhiqywZYJvMnOnCqCFdBCQwLIackYu0eamPbQAQ1+990NxkPj6c1
uT2Yc8MnJ9YhHbJP3qivTkwOWgN1V6kWkeagelMYg9Ik2Ed0swELtHqrejFGnF8Sm5Uv9A9jRJNG
a8NdbMr9CIhrQMQoewwcWoOlu/+FpbHBQOCAMTGzO29lxTKrLi5aW5IsjLCR2KR5zSqdv9iTf6db
ob3J2pKSdFVLhg1xojX9VH52bZjqJ/VOLAiP7HHfZUbz8PYog08HuQO2tvjywL5SlKcU/fX8xczQ
lNHy2IEYNJ4jCBcr/s/5I8aI+ejT80sRU/xaL722IwlzhTV80SzuX2Y6r1E0UE5PF8wP00sXGSHW
6oVrvpKh2cQhqVMW+GTeKRgHM2kyHeGiwPkcov0kvaAenpYjqwLl0hwWK8mbOOkU70PeardHtTHR
XpzwWQwdQZ9KjKdeDPj0O3hYuGFa3T31mgEKYHbjr6KpEQOI4A+RedHGzVOR6/NGL0NvS6v4iGYY
Rl8P/AA4QM7WRSPwRH7kBUnPvEEO47TJGp6rgpsDBW5yBDkEfYQ2ex2TnEwf66o677ED/OBxeSWa
O0tQcblZJt0lhRWKAa0qMAsBre0rqc4ywIsivzm57vD7oxdmaHawyy/QavQVyNOZVIs+/c0pG3PV
db59wwVp36ywJrZtIhZRmRw9O/+RGV2K7nMM2fqPPwzIwPeSiJRohRVnRiJL/7gUZDEYyQLjpkJw
b/T4kdRj0tKGPwzBjNDgX1nBH/ypcODxAgRqrbq3BKNSjSGt3Ssm3Oy6Ae25sqIXy4oNPjhBaDaU
ezUrp94CaqnuGI266fEvZDLuaRAMbXw8yuxdTP/Z0MAvKvVOx1k5wnh8j2X3XicH5cFOKRqkgZNP
yFozzG/C8iQhMfNJhVP7BKnRnRcLVZSa6s+07W/pQvk2QgCuKv9JzU/cBslp4qYIIeRMJfGGe8nm
62x0vrkXgW2u+DjZpJTr2S4l43ddBMabJZzw2ll98Ua4IuDxYLwP8NJwmzDDVzKuhW0WqUHLc5t2
FJdtMR1CfU5vUWbf1XJo+rgq6JKAu5E1Tq/pZJaSt7sJ2aBfSQ3suedeqP28XVy7xjnHoXOmS4BZ
RZ09PEoHU8YoBWwaWCAMKKi1efY1Ua+QDDYy2o5JfzV+n1oC4bldnlWLuAUMjCsTAI3QttnkVFgN
GnFKjIG6mngGApIGUIF+a92nKB+Rfg1XL8bpG9ompuqxwMDyUJkG1fREVIAWGd6zGSKc6Al1PyVp
BS18yG+6B7+nMa2FGfRUbTTtdw3hFzFwzo/HitFBSZK/9WzX9XV0Yb95mCM7Oo4OgzCVokGq+PBQ
cGVSpcIZth/xy6H20TPbf28a74rsuX+J/EV/F8GnkD7S8fH7J+o73D/ausOYH9S6awDqPBONHG8a
z3M3au1VAd9DPZ5VI8jFt7oaxq+Vmce7IHHb06JHcEjA9a01mv53yEegUIrS26jDYCKdnZG54Fym
AKzl71JtG+GSzPuCouiar2v8s1/RCyfHGg3O1gmt4lVfFjA6gUmAh+Nv1KABI/ARBTV247qE2wQZ
fu1KZ3az2NNRMc6MRQfkkzVv/eRC1ZgY4iV+83kRhnWdqYKQgt4cdCB7SMrTSh2qF80GvpcihjDz
eT564K72sfDnHRheEBpiLlZVbaQ/XbaD0dyNX3XSj5hiPJUzMdKTLFQH+eK56XQy6+FzIgvYpYzD
y4B/w/n/hinln7K9hFklosakLvMXhhffVbvPWDoJbg8uNAndQ6mP3iFhTLgrK3K/mxlnSeItd8+q
ec6AJVEOI7f2nhKDPe4SsA1WvXXdnojuVM+9LqPH6c5wPzvBUwLKxyr6Sp81cFdurCcyfwXWH8rK
z8UErkxAzt6ZCYJ8QkEj27VvFf2MXUvHWiqZ63XSaJeK/vjPvq9epzgAMlYn0P9tIm4KEw5Vgucg
Ccv61sURLS3Ldy+BaYZ3CJh3kqOKD2OpPiebxyyf0BgcmdXXAOn8C8o962Ym7ryqZe7bojvDGkzO
tzSaxUZN6X0N+3xnRfeu5cLLjeU7psJ6M8U+Qa1Tbm4ej2TTSMKtmkxmAwkVfYKuS84pg9manqDH
rhqSeNZCOurIBy+OnTqMps9WTJd4lutTDgAZC2yv7SM7HTGPNUdl/c3w+a5EESw3bam3ZCB/LSpc
oqQFfVtQPiddctf74QlgjYnMj8LDZWwrQ6iia9EybSRxu92pYIXBykgljwpgUwHwfmYlxjnu0/rg
2dV5cCPzaAt8sJL6JXIgT6SymCdnXlaua1u/Z2nzojSycELgWpZecCw9F5RXbupPGLPJmcNGmrHW
HlTUS9kAPO/iUt8hLzZWFoGoK0NpB0hur/eVF5GJWAse9/OybdrB3Y2JtVF1srBpUIMsd1Av0SkD
h/seQNtYuVohmO70VCYREiyAVXDFImcmKy+j9e/wuUMX022M5mVsIem0TgpBB3z2hqyr7mhRqadZ
hjakoBlcObTaA614CSyN1C7LZ/Srx6Q0emTdmVJbPQ0Dse/ycA7DjAAwih1aD01zbNKq2jiJi0De
f2uSnC6igSZPJrdqvY9uog5jBiZe/MMl0KMOgQH3HR1z5RZ2iBJaV3j/pRPUssPqTg4o2vkIwKVB
CNvnnGL6oIf0jxCCRZ/dmEpSMjqjFu5oOZOZNblgSuHGpofMdvDzQIzU1kPVGzyn2DPXSXeUV3+V
Zkx9Zsu45VpDWF2EMT6NxmAHSbnbzVr9czTsWziQfARPAytQCPlyZXhkw5QepoRimCi9eihtzWvT
dv7mMWt8ABdxWOXIuafyBMJm3tlefddGO+E7WlJ6z3G3zmbyPly+4Y2NMWQ7iGnhLkQ1EhAqu3k8
bjyjrN/9JryUDvMiN1+gUkhgK2bzeGUvmfY1LqpdutjeG3Ch6RhOiOB6m2vA8E1idlPZhkxfm96z
jvi39q3U9/p2CMqysuKN0Nkf0MAhHwpRzzXGu3uKouKLwg1NJX+j8UqyUKUsRMwO3YCJhYxl6KI3
EEQGio4HDTn3umxXBsH0jCIN+d74Hjq2nLX14gnLSfEtA3+hRrSxnc47RTLUGYgBM0OW7wY1rXgz
wV1i1P06cPn3JRcHq9tqIQslKKGTqfl0K5rhVOS23MBMzaka6nRXioXeflUg4UUn7SL3eqadnV/Y
ZX1XxCV0o/bKTRpq0dIaiZMcf8RpsV+W1L82gGLOQ8UlNOtjf7cFzCNogOGhTcirHPIoXKm7zIkj
a905Sb3SK/czvkD3J6XcUdOW70zqUVsQUH5shOVvSwmQ1rJs4zTLtXZ0woL8yTzGiJTXwit+G+zB
fEd8gl2lYSI6RMTIuU1O8SgF6kXJEo8h/9tDyTj0bKTIjnhqu+n6GHqiEe234RRs2iKMT2Uy92vE
FDu1eha5+cNb4ls1ts4bTLVy3wFs3qjDtB/B2oIfWnU+85cg9TkfEkuiRp74NyPg5jabOSdJ9+bE
ALFqIhsYTNydaSiSDkSi60tkFedy1JCSyKOk7ip+YFIqQddZpi7jBSXGxQ/Hm1t5CL8C53W2Iv1F
2dIyjd1uki7Fh4b0ewDoQfL7VUXSgttdrszOsZVza/h5376rd+1kL8/xwtple3O/0spOWyfuR2ot
0d5155qULDmzn0sS3lUhy0xdRVd1IHwOwNsIf0NtvzWzljRl26SR0nrjNso67xAY6fKKQPZuxeN0
G80cj0phnzyG49da9w0KIznLm3DcHx4xzcw3kmrF1YrijdS8jTlBlA+5VPYxfZwxjQmTkhcu8sma
FhsBsJqDEUHOWcqWYLho6LMzWgKc3qZz8fTgKcLY8hyli2DCBls/daCLqKs0Jetiy17+XZAncMpz
NMLkELdXT7feuCcZm3TjDxL+jHsdo/VHLusSlwwGAL5jwu9ganT9HcRBv1XaBfgl0c7qynGTVLV/
DamfISAN6dkjXyttGYSr50KthSdnAfoajZioPQLH1mVuPVvw0L/03lmPR7gTwFROYSJ+FJKSOKK2
dIYTc7kBCt/N90b2uZZpcnUv2sajTbt7SBabpuXBOKTHrIWMLd9EesXYZB6fqeNsKmibBMXeu2UT
vO1OBLcKV+FGiyeK7ZoR3xmnHQMGNgSrVlGLNF/QslymTZWT2aNcSNDHOsA3/gUgqYw9xqukNIKi
Ycag+n+aURQn29Xjlafpy7vR5oRCale9f/LdoToJuhy3akZ6DyRjnZrl+K7eoThDIjMBJMoMI7mM
zfTy0MloqV5cyiLGYKP76ZOmlfuoswbW1zJ7knMefZEkn9lzxS7HBLQetAJVZb1pnHL88KuY4I9Q
stDbiRvOn17SBfNSaEXumjZdtk/EHL4CB9g+RpUhivNhuGbC6L+ylGp7xjg57F//xiqLqnss6wPk
DcaWUXRUJWyr0ygKedbvkzk4g/01mRgyprJKGoMUjhplbYNDYCTsXflQJ+Cm1C/mgxkGFft1MDup
fzaezYwCXubB6RAz0akEQ8e2HcBf3ZNk2nvJK43DbGtXmKr6rn4lxtv6XaP3xX8lEWo5A2Yts581
UsZXpm/XX+vYy7c+7OKjavLz8IFk4kDA8TpKUdsRLy4Rw5tCTWZYAia2vNFz6EafJkkHg5LcrBvw
sCNYmWPrkkGkCdNY1UioFMJslhFilu22aAfMTTs34aYeSuTtvXd/VCwVYDmNnJAMKfLV97/2Kf/k
0MwJnEq6kksPmIEHarJKCnZXHs7B15k6kpJu+U5nyMFTRKKHbLpewsBLVq1WzCchLf+yJjjp7fzd
qV3cc6RbqNbA2HntU96y4RlaG+q8rIT9tCpvMIo3EMHoRTuJeda8pUaQiRo7JYGRe3F57Vy7eSoZ
iW0Iwl22YqCDVtVfHQftUmEa9ibpuvzZad8waoL1EO2MG4yhRGA27xpjt31DEk7mD0jAh/LizXp4
iklBW5m233BlABlXho3Sz9vHYbrcUzJNnh/oijIKtn2YIixqjW0v4fdyWYiHiiJ29r8ms98iqjXG
jTYUEXrv5kxnQrvmZd/dKw8lnTtEF/wn+n5Y5p+0VPQcy4CcCj1ME7Lgy7qyOE2ZFT6NTXPyrTWz
piJbIfBs+878LhLxqZcELDGM59YxvFcR1qiV3cM41wzj5Zg+N/J9iKNw3VqDuGR+U5+ZmPo74g30
bQeNB3nC1F7CfuzWg7SjGnChwXVtjLlMPxuu8Slg/PTRTwESDvCBZe5cEtnFieSLP5PYqJXmporR
0NZ+az81MV91yaJvUInc/WO1w2zf7cUIuYA2RC4pjOmdAqDoW/1QoE/AU05z1ysS690O6X6gGL8M
kr7n1TQa1ZXnWZ8Xr3wJ/VxAPpd9DMyWdNSLGoKBdIhFje6cEk+7ZcY7bQzvWYEmRh2LSltQD01a
0+7pJiKnU2NyvYB6PZRrMlqyfSY1KelvHk7x3TRgCX58CTchUmtaSlqoMqxnKO3+kIXNFwUYG2gI
Q2Mtp209WgKR5gCUzK2RvklGnUhiHa6SdUAf2LxosGm3Wt3OaICA7j54VVWOTF3kZ6z1/SFqAJIE
dvMZOTqSOoz3IDd7Og1i5KFl29mhdYJPUV/8pmxnhmmRzOBXDg2ogBZ/hIg0Nu8iJFrZ01CoM6nq
gYqig/Md0jTCOiuvueF/NjX3h1JXNoW/E6j/BGK4o2ASQqvZCZ7UOoFattugUCuYrJS0j9GMsJaW
b5ZNEnUqGE7LzeOCOOPBVczdqKbfBi+q03BfoB9RVthxlJFzBYKipuu+w+oj+Y+0+wfuCNUJIwcs
rIU1MYWUW1D5Ymjx2uVe/BTa3iq/Rq3hffc0nqB91iADxNO+MnGkWqs8YuHSTXiwIrbmL01nfF74
7koNI5qxw0WzXB+taM/xozuXSPEH45x5uS8xOfYPHbkpmxlpSDVbbx0RcXg1G8Ek1+ovemLsBU6f
DmmimTDmaoN1TLU4zV8MZ7JW//zH//7P//sx/Z/otwp63xxV5T/KHpBfUnbtf/zTMO1//qN+fH78
+R//xNuEYsKxdM/RPds2XNfnzz++35Mykn/9f2kxhplyAO5WtM18Uucvx7x4jF3zue/r3wTN13sb
1sWhsCiNYzGAtaJyPrdcwEffG2BjMJQlEce9JhaqwdhpByBfdOBui3w560biPd7axYLxQTm3ndT5
RCROuDcdCTzzButzXE4Hk7aHXkQjxOhIPIcUOGS8UcoX5ssy07TNUgPOniQjmyNXolWQRdTjCNlb
Dg5KVWW4vWAHicmFaauJZHeZBJVLxeoXEryB1gfHlVt9VI1lQwzwDdKKy30QSr6n7B6FGkr0RMaL
OmntvCRO/3vmxrRTMomvni0QdGMClRfP3nMO8PNlHM8+qArQH/ldTfBaFDO3rKpOnk+2GDO58cYO
EGau2mnMfbhj7ghaqTLyx4yxnuNrLGoNeym6WlWoJjrbUCN1ka5JaGIbDegpWKK+Wv5tHAxY0U7H
dkMO/dWLb/jtFqLDHW2BucNf25+gbeWHiWjcVZ42qPWlfwffZL2qIiQROjHfrxTnaqMUD+7eGfEZ
FAHkXwwK7JfzoNrFi3hq6mD6MpTbKUF4V5lJ+YnyP7qH2XszbFutPYcEaz/hQ3NeW3AI/+b6tIO/
XJ6BZeuGp7uu47uubjnuv16ePkRK0msRCY9j98HVGb7adhscQ8fzVnMitFfqvO618DYTGqFmPRKJ
jEqbzgZGNQtkRujvbV+nuVW17QuK2uaFVgWaaNM7YgUs7k2VGDsX+SOtkoX8Yx/nkiINEHRQPU45
ogB/w+xmVRtO+9lo3b0q3UC1FIeAOQhk0SmHqVP6J6cuy0NVAYYl8Gg5+Wnk0gLCETewp5JdBXeC
1xVo5XR8wIpFMFbIr8JlS6n1M8MZ/Pz3N7g8P3++veX5o4bTucURYTq6/q/nz0RgqQEacQFgUcQs
Ib7qGWca3brZYSDx8fdfzZSrxX/7coEemHbg6JZpyV/nn1YTdxlNBo24Ah8DK5pGH8lcy2w+m9AQ
y16expn2kOa+MQfjce1GkrSd7yssQLt288hqAkUDHC6tL1lV/Ab+LD2oeRBc0LdlhJekjkyU/Y4f
L6s5ZiFfimR+bsyo3eaCKNi//6k887/9VFwskC0QoVgGzTS5hv7pp1qgNS9tYYVrkGH2SQmXCAqZ
z+qdj+Bh4zrALpUByc83ZuAHz/mAktuf4mYDDyq8UeyAY43rDv0mh5VBhFWRwwD9n0D0AUmhK1EL
rdnOE1XAL2L+ZJu/o9Jpz1peNjgYSnsNyxaflGYEoKV5kKF+Jg3V0o6PQYhV7Q1Zh46adSYyeAEO
4r47iGZkWwo/uhbkKztC3Kla5Ooli75XSkYTBJ+heudr8KHp/hGbNYqEvsskDpH7g5FCpu9FmSdk
7n3EGROGxtHEjjmdAftFynp82LNrIyMlVMn0+wiBEQ15cVaH6t3c/psr3jH+8ttyDBNyZmDoVJ6u
x6/sX39btsYsSrROBqs2OU1aRgnkcQoo0ujHsdtpm6A8o0v7sej+dJ4jK746bfwFy0JwMyXgIhVP
ahFWL4yt1/ZQ+Bcff8Xen3jWq7Qq9YJxNX6ahZXu8B6w+1UgnzkuzvVSY0slFbU4V6GZ7eFVmPAK
pAzGtcwBaiAEqNkzTxLx/a2Ox2ATe2FPLokRbZvKZjhMt2dNQEeZjPpWlYGKIAsvb7jEnFpdTv+5
UBK6KrMHJIbdw99f9vZfb2ZOpGG5hmcGbPY83fvL2tsx4Xb0qMq3cxfetQEXvMAIjPGed0nb/5Yb
kdirj9QfOgG5wcxI2dSPi3H+9dIC3jxmToiTXu7wgG8dVae2j8ObYj+qF6fotr6e5Di4ffuEJUO7
Qne29q3BtNhwiOFz6l0bhjkI+rKxV04ZzKcMM/7R741wrRwdfRg5W9Hm7Zbd5hFCtP6C4MTfuF0a
vGR1aW8Mtjb3skf/NnrdcB+h42+Mheb/vzl3cl3980LI/W7Znm85nDtqK/svS0Y2gT5OBiBseeji
2RwC8eJE1rgKpP4TTPdxSmfYfwIvrNq7J4yxZnNMz+XStBf7OhIMQFJi8qNdwi+ek4qdk8eggTjy
ya5dQ3sgFAiBBj7qLqfMQASzoqdM+0LiGM2+Sjd1X4fbdOpptZgsKHo4vcay37/MOd02wmaB1X7R
Br87jYj2qE/c8BIFUUPhUr38/fnw/1pmqjrT023TC3yTTYJcYv+0hGZ0VDvbICzn0QByccmsC6Fl
lzBOKa3lKEPYjF9iqNlIzmPxbLdziKIQVOySlyfI3i+J3Fhmy57GSQA3WZZDju2Nh6oxbNKL4EAT
H5uuE+EnT+Zi9VdH87Cy0bOP8yb6tCRTsWaKTtdCviP31qU90aLxk/ITG6AKsdDHhXynZ/S/yIJq
Pdibbfv/mDuz3bqxLNv+SiHeGZc9N4HKeiBP36mxJNt6IWRJZt/3/Po7yOOsSCsSdhXuywUyD6SQ
LOmw2Vx7rTnHZM5ahKh8sDh3CT7lMW/KTdB64aaOirU/ZjgbGwZMZnrXhZZ8X6PC81TFvJB0tkok
rBG+d0++VXGuRUALB7o24V/GJoh8ck7s9GEsMsPNGrpS8w7OUMmgKsxOWpV55x15GNJHw/gk8vK8
4EU8T/oGQW7Yx+SrOku/X+rTFrpVejdoiCwJCPF2S7VZ9dkcT2Hm5LKtLMV7DktfXACxidWvz+/f
6zRDlQ1zBu2oukHP9MP5lUYKMi0g2Ixdq20e8I2XZ9TR3s6bani2L4vKZHkJwYfCqMHix6XWIVWz
DlNYhYeAEAgnSaThhgt8RvUY2lojMXPXT3T9pBp2rF8Rg9oaWGcSvBoXCSo6QljibLzhvBD5miZP
GaDY+1iqh/XgmfKjXSFgjZSeUB7Q6etQSIPLNTcd02l6srhKLmSZXQqFU5NhseY8jF8bYOQrjY0v
94wfrQM/UE6G/7mecv+2ZTz/m5vjWsV+WC1YL0xbRhdpYuj9cPTyJshxftEsvd4dDB6fr+KdmLs0
r1REM1oBfVjvwVNGkS1TevSn0sCdCjEmXum91B5aM+O6J9hHbhIHpkGy9nwzAZQhF5+HgSKhR2l8
mKR2dp8O5+VFyeErSArcLFwxjgBj5SxIlSYND2YhzM8Rk9p1TsqxEqBev0Kmhly7u25ffUkKPxvT
pGE8ZR7Ihif/Cosq5bB91Xi882eGGbk1ilQe/ObHBk2mKdOVwj7FZfxoEgC8/UsGEOpkF2hlAk4+
cBvhHzUgQtrKJE+iy4zjgiJPoyA/ejBCpcBCOwLyqly38UTGrKZZl+Vl0gaUKMXs5Y4lU8AXAV09
NII+UjvRvX9ZSqXFOpBY/qPUejdSktakb7XBQxzVBJ8QM7C0qidFseg+p2vSE3cJg4+AJ9m7JvCg
EXp4EYVlOp6cIXwmX/XRJEmQPFMvcrIeo6FrDyOnoW1er5N9quLKXaYzY1RMp27QjrUQ6TPgM9/F
LG9vFK9RINCjmSMGl0TGIuuv/cAheqBv2l+MXn+DiSftJgwdG1uCazTInuy09SB9g363SkMpvaCo
HVat2b5obHHvsDdPN6ZlTY5WmMquvWYH59DAJXyhW9mTNkNuPfa9Zj5d+7FKoo6fiPL+4aQKWmUv
qQYbUUiv+4YE9LWPnXwVmMPN0jpdhvc8C9clbmXMYWp2VZpXKg4QaUCS6ifhjaIzqWIBSbZWqt6G
sON4qNcejaye6criES1tAqEltN4nNp5vajSkD4mf52ufC8zJ02a68Ed+SUolgUXSJ8flF3hhR+Zc
KnKkwUN8LDBbiZJNX1NA3Ex0H3tzMZN5eDxC5tGOIoyegL9rl0SjxJ0bzMtnnIQvRZjrR3vCRmhJ
E/kKBMiBwq6LA/b8di9FIRMb3Q6/ond+trDLa4GQEAkgEhnVIdignpOeWHR1d/TLpzpFN1BYCWN7
dvzHzENrorcy9CUGwGHGfzZpv23plXj7kjx3bDLI41k+vsDox85HSQmooDkpLYJZ/TatSE0jA1XZ
/HAV6sPbtVJv2+kraJnum9U7LemN32pg+OtGL7vjhPIGBarovE1RIR8cLFCoZA7OBk1EkMunQids
pBvDbFuF6WERssRD8NlSphYYeEEemIye/GpSF4N1WsQgciyoIGq4hMEY5JeRDDYKQzfoivK4sEyl
9p8fLf/NiiDR/diUpB2M47AI1ph76w3QjPb++hUDZNXOm7la6RSou6tgDWNYdC/iLgMBQ3gFktQ5
WeGvmrhuJqzOy92KjuMYixZ1c5m+qpV319BOqzxDHCQgAgayWgKdZn5GagVYTOePqhIvgBTLpEjI
qgGZb6q3i/THK2eCkqZRmPHqwiFFO2ll8fl6IBrDuC8Gg81FlxMmoM1iBzhejvbse5By2qA6aEZh
AbZq+9JdRCNxKNFJMHJ5u4yzI3JS6VsE8lao9PevYgNK3tKx6ePtvHTYVnMJcE1XRwb6KrgkjbRL
14sSepHBoJjJfsg+yFZh0cT2fOzbjAR4aTiXaXuuPahxONmUixWPPisisbcloou0V+Q92QIJ90ks
oFePXJBl6PPsDX1xWNZ6rQfCMjddTVGgNdPBiy36lbwfvizIm9+UER+3HDZ4NsoHw9DRF8hUEz+X
iZEAzGkKEh2uZUQNE2zpysUzamb5aHnJRr4lktrRUWHZLw3Uv55pGsxIx6IjvV4gKT3BjitaLjf2
nEk/AUwiuDQguDz2N14YM+g3TO1wXfa0qblfhszQA1dprVtnW2HZIgv72DBBp9iCGRdMDPy8kZiH
zoyfWHuNoyh6CGoivlOGsKR8gFNgYFR1oclabs6Kd9easKBM1A/LZ6OppDe/OXQfK2xDNRXVpgyT
dY0a4uOOI0lmgrcneq5HHWtYNRsHmhiRRtva6KCE+c1CVHgU7YjHqEVkV/UYwmxCLxO6pfsg48DI
ht7v7DEMjwSJvRuFWCtWSJxabiAopNe7tuOIXPvBFxhNCihxI8/ZxIyaB7PvsRlgZTeMNZi27miF
6VWxTq9B33xMiMf6Ku90JTQOGDFaR2Bp2pJcqJtOMxQgeMZ0m3FKTolqWL/ZminGvzlSFAUyACBF
NzRFfGh5m6R6mpJOXM4PzbjEr03bFz+BLYZ4WL9ZXpAOGTearX7Br47gUP4adEpOGkxsmQifwk8w
n9kt1PMuTpBQHNnghlUZ200WZF8joY8bNicB41ALtHPR3gVKQ3BTiYUgg2HaJvpuEcNGnm5u4Jkz
Wsga+M5679pGh1+vrOqbqgWMZ0r5HVvawvU0q75TE1tsg9jWUX5OyhnXZXBRJXIjzNoiixLvwKIi
BkPitgw07pfILGKCDgz7x1tIhsaqS3v9sLzUgaEfUA0/e0Y57tO6GFwJOZKTDY221WhALCoIe2KQ
CwU/I5bSfu3lqr+ofVXcVkVUOr75dr13woFgEK1r7ytL3+WA3jb+kIhDToFBwg/pmMxncU2dgDsp
q6mAXnAxQhG77QzEWB6LfiwfaZkgbh5pbo1NyEUwq5l6+gQexFP3r2ZBTPbV9dfmVmOdFmLL9doM
6/5z08SAC2Sz3UTCih8FWmzhUQB7UgjtP1PToyln8VHY7MBsUmFW7OOL/VUaVSWohpZD6LOVChso
QgqOLbK0UAQMkgqyJ9XKT6CU4p1ZmeWuCES8yzSGkYHoYb6rMOQ8lezVvuVZlhYe/XubZ9IqrEno
k/ptELIV/OvpldWeGxeKeuG9Gm4CwWCz7APlFE9KG93bNimXFX7kgz1HfEs+zPesj0mascSXwFA3
omIjK/iBtNYoZZZPS714+/X6Yn7sxLO+aIZBW9dSbJ1750M3aCzHsRs7m/VFRjXdWm1zMq0MiixE
OAIK0JlXfrbuAqJQlk8Dq5DdQYOxjtZl3rwUKMpqsPCnQUawOaHYginTYsGoNOw3FhADEfutmytY
O4wih7ArF65pM1LKx0zeDbNeomcWc5HZ9hISweQwDfdAVFxj1mc2iHTxy0+PdlyZ53jmpdcVVvsr
JGkwIDeO1vBFa8phJ3nrTOYHL5d3B9p2JQnSdXwL7q1dTOdlHt5b5rE0xhYWi1rt5Sp9Wh4XPR1T
eC/aozoN5tx4Fad4kMRn5RB2bBVUkmoaD3ZUXs1OUIbYX0sUKE4jFQFBP9Ntg5jjN0va8lj81/2j
ZQEqFEI1dM0QtN0/nBuRVkxbSwUKSIFrYle2TPLmpkanP6IcQHBeZuah5ungeijmH/skD1ywItbn
TOa5CGklKUrlGM0vbdQoGKbvU5XH3JJkreFQc6N0fVVE0Ww8Xp3Bljnark9OKudeFh2O4S6gKZV6
7LWuKRkNZj2/ssIfvejWV+trWIBUWLQwE5/bHzdCwiVF/E6RjOoODaz2WA/mDUAOe1UUNjojMZqX
EYqPWEUebYNGntFdETvj5SteSqnr2wBOdFIxm47xtsioL9DRaBkOwfp9GfBGS7rh3CHHOwQkJLGg
J4r226/vEmW5DT6eCk2zZTGPC3RFnrvT/9Lo0sJegDTWvXVMIoRjzyG03hw9K+YXS/NvcKqp++W/
B1CNL0lcE0EJsnUT2xUEE2RU+xGr61EzvHi3WNMVP/0esI7vfH+AAiIjp1uqnWq0K9cy42YVZUns
Y5P25fWI98PDGueYKUa0JcK51p+vxWvBoHc9pAroi5zylPXb2Mhp/71r5PQoNCipmk8f0I6TFTit
aRt0lXhSA+wCBCS0ypiufKO3Ca2Rjsuzayow85GldcGyuq49ECWxpIl9OY3SdhEWMUFn8ii+dFVL
KpfieasgLPKDjoKcCPGd3bSdsstMggTh1sjdW2f048lG3K21SYdQuxSQdmemUNp8zXBSrKBuMhmn
Yntfvkgnq79iPBaWRzRk6bUv2KZjfOoMLHq22cwrOMFyXlEB4IxTJpzScNHpxBzTAM/cIjUszdSE
rujleLM8GcqfYm68WQJcM65eZ8sqbvVxvm3qmEDSxqthEeiMU2rQ0CJRzY2uQVFnLsaMOaVWrguz
RVjb2jdpk8TnuhvXIa2xm2BE0l12lBRkY/ZrJe83dS33Vz464uwK1vWs4bZFt7OxVmC3QHuWdWir
63bYdlWf3DIq9Q9U5cXXhOzC0zKnkGw/pukwst2eN6kEMStfrk2aeiIcfRrGYZ1ih70ZLas/RGWt
4s1m9qAOLc2lGaZej9a9pPTJXpdotppBjCI+rKXXJB9cbPh4AKox589RDBp6Vb+hn/129TbLsj2t
f30jqZr1oYNuCVPoFguaKguL5evDmtZ2Cc6kvBk3gdcBz0FNmSKTcb18CvZZoH1RJc3ce4QxoMlg
7ixB6s1QTt4uvWR0VhvFIBjVmEev7A+Hc6dxo1EVmy/qdy+NV8ww9e9IN88VsIzniUvUmbr4aOQz
xdLKsB4qUrsOOktns4g7BvcrrVU6TturMaZGMJSbANoWWBDGqP5wvVYZ+g27cdkLFjjf3bgybGrB
NNrmYZKsluFxix5xf9Wo14EAmQO5dZO3mLfSGquH5/vKvVE0SHAIUD4qmqUfAfggnGqCY7eMkURs
XhiDrQL/LEHx37d1WN8qyPWsRu62Zs3EoJgFKnqPeS+Jm1vcGgweJoTqc06OPBjUL4b8sGRNywPx
5Qp1HjsGs30oW0TnkZy1lyAP4/VEbMccuipFRbtdiO5SB8gT+aO+WbrwXUwe89LUWIo5OTMuy/og
QcA8VHMhy6TUPyyS4KKac7ALPUOBlVLOTqO4JfBqXRDVvVvacn/lrjUkk27YTY08iHrhXG+MpqWr
N+t7q6QiG1aFj24N6UmylPgTwYKRIyb9u+0rJZIGmWlS2eZQSqzP0Muki1qBI6Bvs47UIVkFdmae
vfClZjD7kGEigIxPQkncvy/hnl4RNe6YEbiyjKs6v2lWbZVDESbpisOIEG3REoYFfZnruTe7oXHC
PhGbbrCB/M4KMdlGb3H92w2TqXbrtbeKBIJHn03bepTdWll9ikIlddoMrVq/0JXrWBM7xDccuhpL
a9RosDojakMtgNGzSJZ60tMRSpVOjesKXHrO034Z3JLAyd7Ta7J9D/TiTmgNoQlTG71FLJ66Ya6h
zDhtA8R9zUMicjrL13cRMrzDtYtC/jRwO82EvakX39SiyBwU4ksYYOoXdN9nJctgVsglQJstqjKE
jyQllyMki7l7QxHXQScI90xgtqHfnhdFNo906QyytDah5DXzsCMJR/2EV/8cAai/9lWMsNobjbzV
x4C7NsIiSzOy2UZdmx9ZSn+8YJghbo+o7nkLS29rSsHAL7HRZQ2OLqrqHXFB8HhqLbiTyXg6WmO4
T/0hOhrop1elOdxflz19UG+mXE8OpEZqlzTI9dOvlzLtb00NHTiLpjMX4Yya3Ks/lwRtqg8FmaIA
tyNNP8nMSREtfJdxJG+KgkCTMI78Y54yaK6m2HPszOtutAFrHThmrFZd1TjtrP+i+w3Xz87Fbvl0
ZlMFdKfXRtN7R81Sz4EebpZpf2pJ2YX7w4EW9qM7ASElf5iiJNwYWnKaMmKGLM3qWMrHDeKz5jaI
zHBdmHVzD8AH2CAzuN+UqYr425oOF9QWCltvmfAW+hU/HwmhdQ3xCGaxuZ7qCD3AJpBftQIRug3t
b6205p09R0wuWgp/oMVtKUNHNh3imWIsBEGzlSVvkBa3Lh5Rdb1UQqIkl3GpCAhjjTdL6F0pyvR4
/T2lRJRmYLXiqBuorG3Jy885E+FrcsgcHzKSFZcTp9PkdnGRa3U8F43E7Cp12II7cpiimKG1s1kQ
aX/tWJePCq/e1RYw6JpKgiKMbScdn2F1NY8UCTHWmBIoEJbFANfxJVNfBFb0DciQARUAHvW4Ja+q
w+7qdJU9bdJEUVdL6GzI9vacTzSg0iJkC3l/vUN9CadQJqz2VtgKWBWDapjASVA3MyR9sObU22Rg
BDDAkLoyzVCt5VfMi1quSqZG54UV1E7VbpFF5LDdbq9YIWNim7uIOwO2nnpYufM87QRGUPzQgbCJ
Jqi6l0PHhEjv/rX2h0Z6VqLwa4rb6c6TJPb4sf65VNKtqcQ4n5WNB1ea8FDMlDmaO6+vpe2QzbSD
ZdkrauX9ulYSzEDDGjE9o8KgRzB/ba9WUQxreWmsNlXoLt26SnTZYZQYes7WIuRBw37mGBC4UZI8
951OWEn/TpXxfaHws0SgucascwYWXW+LZFJ2BsAi18+00xKaKEkFRhbkltw/Y+gGNnXo6pqkOHfu
l+9ZIhZ7q+jW15RgizXgUEj+VhYhtmQjPjGyvORJ8WmZjSg2DssS1+4uTaPV4EfWZYExFArx8Azu
iKjclz+WflJDww2F3ctoEzrWz8PqKurTvT8/ccZSeglg1WyubdkO5wV77Pnsk5azwJV9+sLrkYRJ
HxzdiR6YulWmGtrCuPr1wiY+Km0Y6gvuZg2EgWIofxM5mEVqN0FR1K4gl+tTkXqwPuogu+FBJR0j
S/lGy1zaqN4E1LVF+z3l01EPx3A3dNaXSmsKFmUrP6oFYQSWNqi7sp5RzfQ7miljJ04Z3Al0Vsuh
N/ymWjfixixFelOUWrXNE3zquReg8sEfuWsGKT1DBui4XEJgp2V8G4zIyzHipK8NRKYeotczjrtX
THH+ji0ngwpB+inacHi5Xn5ILGtHryvE/dKrDyrMZ1cSTFCbvLgzvfgTz8V2De0z2C9YGnUw9lne
6S+EBDxTejc3VlrQ1UhTOqt+aDLUJ57m2BW56QpEAyvFyzRnroKOuWx/I8IE4kQUS2vbpmHcl55/
KZBhX5aPVMYxa9WQW3cBaaqldzvqXXWYOrtb8awmHZurQUvLT78+qcbfnlaGYnMqZRX1iinLHwXB
Wm1bY0RSoRuqk+VcpcijnkAy6PU1Fzxhwmapfx6nhmgqRYfHHdTd0ZAa41Ocj9uY8u221wIMaAmx
5FC4OgbS5OJECRP8ap6PBR3jFEA66FLm6Vkr+q9CjMPN8sXaP7SBFD1F+gQSNJjot0vcOnFAFJo9
G0e1wU0C+UuSvi/zj7aZ6Vt1K8++48ixbRMaArnZkPpaw8n1YARBK5H9lWskL1iSvtLtwfpipMpR
5NjHdQ2juLYD8i0uuQYtc6TUes46/NpD1L7n1vRQkGqz/fVRNj8+CZEAKraJthUxjA1H72ObIEsN
BOhTt7oWIUHREiVLt4hNlt7dLy/SoEhOBdJ0t3xKktV0m6lP/bQPdZkYSN3nnptRTeDuzyiRMyer
6T3VcnBZXnq70rfAZtKVrknlKR/gP4nUstc93tHz9cWwO1RrOPuGlGHZddwGfnS6pkPgh2DpiWnl
KnVjr2tV74nA5JkQh1D+8zIKHaAn1XMsl2eiPI9ZrtcXmMXFZyW/WPKUPpnTbTpm/W2bze9vzu+e
yh57kEIxlxV2dRpyxPwqbn2GvmrFIjukt7UfIJObqoL6F4EzCOpNQMV5GuO6hpDOY8po653S5Ptf
nxTL+LDltHWhoZZVDJnyBNjIh/KE4G+BmwI+OM9f0i6LGs3I1D1CmQKrSrQZYgYKI3UIt/KMaooq
ov46C8k0YgVaQukDHWDvTjI9x5oUt5eU6GaCW3D2Kh3jddwcUgwJh+Wj5UUHjbrt2iiFXgJqw6fe
IASWl8K0f3wUmnhi5HhSHvyI7PNgHyVWcTKaXN/7nU0JPKTlrZK27d60An2H/tl3oH0J4MNEE9YC
8sryIG/k4Cw1MPlVZp6bRqWv5uvBkzFDlpZhIpTc1p7u/Y5ZN4nJdDGzwT+kJJdN1uQRXhu+AFuh
ASCqCgHT4l6A1TZz9aYIizshzarFbljGp+wmdWSvRzUncZoYNDpAI+Tddrwjpc0+hF5c/K6y/Nic
tk1LsWz6ajpiO3rUH0Y6dhoxjg2bmjkrw0rD6nsKNzm/dAVmsBGE+FPTG4nj6VZ6MxH3ti5l1Nv+
UI8nwtMtevohLOgGqxMLY7kTUkmqd10qZ3KeSMHQdr++0tS/XWn8vcIyFdZZm8HZx7+3IoUFNQ5P
9zRjPxU2NDy5TvpBlS7LJ0OfmjfV2BT7KkMD3ZTjWq6FcaQDje7FxtXbptoWO2TMoyjwDsuLkLXk
ECBFWbbHRpiiTOlGcy2FmYnLOCQaTPaU34ij1b8VAbwVmx4NOw3DZIfz4aaxPa2wJN+s3STW7ix0
cc5ijNE69cWIfeITioPnzdKEwitAP8n9o6/MkV1+lL62Yo9VIf02+SWZ5i1N0Ci2lX3U2OZlae5K
pnIOS8LGfn38tb8d/7lZzmiHy4Uxs/5RI5xI5ajQUiVNAK/gjDIiWIxUE1Ufd8vcW06mN7WL9X3a
GAcj8/SdHUrTtiUKYp2XQ+dYupddQiP6dt33M9tJHFGAF8dpEqx6smqxeNuoZevlThnSye1T+iVJ
Dbd3QYSjQHiJO/Fk+0Ctx2Ca86H+mVKLi6+6pZoi7uA3b/yjLtXmjVsmu1ETuQ5bsQ9ni4czIqkO
5kFkVu/LWzUi9VOai+lUJqTaVIbcbDlV/dGoHnQL7EqcbEyNejM3kT53sTwdWbvmKLwq3ajBkNyl
ftmvo97fEKnUn9ow2GUBEAgm5+bBgjKH+ya2nrpwuNM9SBaFv1VhPAXsMP3q+lj9Pz/5merF3/Sa
FyOBXkHz4dP/eshT/vef87/57+/5+V/81zl8xe+Rf29++V3b9/zykr7XH7/pp5/Mb//x161empef
PllnDUSTu/Yd4PF73SbNP31Z83f+T7/4H+/LT0ED+v6PP14BmTfzT/PDPPvjx5dmG5cyLzD/7fua
f/6PL85v4B9/HF6y/zi/jO9//zfvL3Xzjz8k609btRUFmbdp06cQ89SCJtf8JftPhN8Kmxcejgjr
ucv/+I8sr5rgH39Yyp+KKdtzd1aXZR5wtGgJRF++JP8p0CPYumUyYEcFrf/xz3d/e52WXE/bv3ep
aR+ezMuP17lyNU0xhWFSmP7cOMiGsgE7K1BlGuUbqT940ELIfYg7z6gy+1XLmJA2GI3qUq/xuMpO
RvwRXJH+s0bOYabqbAvp7VWD9yDq9JlZwJbLnc63coMWRuxC0OFkAa0YvZNAnxHuEej3no8bvmZs
gCZ9PE7jJU2SC/TE77Gd3Hp+9myW28SL4F7Gl9K0HlR/uI+k5uAZ8fdKjS4pplTHGD8pJtB5mqeH
zgu+e/ZIASUwHfsEPbY1iRe6RuEn9WpPjl3zJS9f9a3S2A++NtwLCY6UmhChzF5Ob3M6xfpOnzzX
UGMH5puRyWtfa+/xrSSkHQAHgrJ8L3FPw1slSg8gbMTT2PEGpENd2mnXgKAcKN02HQCrCyklctcy
zrIX9GtYHkhg/bE4CxAF56TwyVDKCGTMfcr9JiZL0lfHz3MVKeNnXVti+GIVkDghUzm9Ppgb3uq5
IUgBmRV/NXEo3wL/XU2UFTOL70wvPsdzC8bIs3vkOEQ/tFtpQCCPTFq4E55NgoDSp0xBT2PHITop
9vLTHAeTilHehtrwaOCRPi3gbrO6LyZb2Ykq35olaQn0LXrHmrOmxwnqUyMsiZTKiIOXZcfeUxAl
NukjYKxia0fATjXjTTUlwy009dZMsHQCuif/kHl+1EjTrsHFCovaLTv9TeVIrNh2P6sV6cxJ+0lS
pscQD6FDpjtmBC/uHNJYmlEm8D26GGp+CkKDfLDuAUAMYDkZ2LRsh+jxPycN6KYAjIXdRZVbCile
UR+TZhy+FiNZLEGLyO3c+eZnvZNKNxH+a1XkJ2JB6HjaCHRbGIr2E3GzQKTfiGffaX33WY1V2fUD
I3IHUugmSy9dWCakDJOvqCpoGkYdx1eFTmHCeO50Q3IM66hfjSHkKPQeq1QHBsIin8FO9CDWgVlR
c2MH3GHFgHtVgTcM+vGVB7vhdrJ8S3i0vLJAdQx41nWVKraLASX7nXIx7a7D6Nk9jQT0OSm2wTUN
0HOmp/Kmh8PpqBJkyVDQV4lJKOkDVEOeItfOqYlwSval+WmoIdpJKW8F2mS1scjtm2p4X1gsGZ0N
0Yas4fvGN619AuPMKINqN8r2k254n/Ou79xJhqwwRcUTXt1TONkPkcqlXUY2O2evvKtNvqfIXlu5
u7FYEFTbVMFcMFFgfh1uI69eF4nyBVTmM1wQEJVNETpsuQ4FW3UvePEU/n1sA9eMeuYLULMcoGIw
FsL23g8k9F+g9ef/wxSXNu3k3WohnuakbRgSsrToXWGvC206FeBi8F/cEdahHKxq7I96JHZCHrRt
J7f1VjYQQcdhszaU9Llt/O+Wl60tv7kx9ORWb/1Xm1QQN/W4jY1efJIsO3HLVC/crOor1yBBdzVB
qs4oeB2j1rj1TIY1sthXMmlIAfZYt/aLdO2ZXUy5GLxgndI24Sn0a3sdkW/RqUTvaVpFZ18vHno6
uE4+DeidLZmUKvqOcgBAb5Y4DAYr26i3J+7j+4IwIdcopPes13eBPz4qnnIsRtJuBwPqkhe6UeS9
2P4Q4jzmeGVD9SnUrRcfcdTY0UUZPebchYXwOpdLB9w7HOpCrYlBKstVnKi6MxwoRPKV6XkCzwMR
izwhDmla7HQGzT18nxFgxIRddF1p2fuQvcSVwgYbPwkKUu41OXm2c25YNaOiCLIvMCPmKbH22IbE
Y5ck4CwP3f9VdfI/Kz3+X2qY/y/LEzx4vyhP3qv6ffy5nuEf/KhN1D8xAKOooDBht6pbc23wozZR
/0TxMk8ULFOmj6IJtoU/ahPd/pP6Q7Ap1LBTiH+tTfiSgkCSngsVDYJTw/7f1CY/t8vYQNCCQHpj
0yeihqLe+bkyaTFaGDZeSifP3pWEZgXhdi20Y9+dnWp6F/5mq/vvfh9RynSPGCQxg/swTIphckbl
4HVOEJ0m9a2XbyaWWfVtSI+oJ37zy+bi7l9sbNd3p1hsGagOVexbH36bhT5dwhFL3iLwzmR68ndS
cROluePhh+7M93nugiOgBrlNqERGCzXDTi3fE0IID+J3750dyse/h9aMgXRE4IKyZItT95O6RsUB
NEqR3iE7nD5V8skHuTfSXAyqYFOovetlryxyq9JjM1dD8EhXuP7hp/a3jJ2fUss7x9O3UFJbpzDF
ntm6Q14R5FHjkMXhXWmYF01qGSmaN7jhvo1+dprsal3m6rEc7Duw2V1cPcXduFO6h7r9jjLYKaeS
R53q5kSuZFax0aCXyu8a2G3gK4RifqOodQPEoTjwFMVJwmDt108tjzmvuRk1HjiawZMFEY9HnlbH
rAs+keg43GKv0ksJfA9R97am2WZwVZXTRDN9crIc+UEDupX3EPAvR4wWiSBioHKROjlAX9ctgwPP
TF3mi45HWq6uvZk8pQuDuJcqWYEwW41tu4qUZsWc35EG4POKtFZ5UxgMnGJ4g0E1p7qojI1pjev9
qqMVawQ3bJjNaHLo7jthDWghvBGEvGCvd+sSR7byBG6Oomt0wgCSo4HrT9YRQa6I4gBg51JKzM47
ipi3cGrckqYEe0ujfJpwps/Hz89vmuY5FMgpYxLV+VUaOaQNiO+2T1Yt1MYIECMUmLXBERfxUzhp
jpA3atTSsX8GCONk3HlN/sR79uLbnvjfLnUb4nNU/516YRifsJU4Cm+d2SC2kca1a7JuahPMJqqC
kSk+UqiKozepvJXqFGI1SmpMixSEKtFf/lbpaREw1CmeR+OtwPedC22lj9TjnIr5TwAh4PQhaGJq
46KfHFml39O1K/gqeE4zJ0xgAegbpL8rjTxsQY62KqK7+e1OXC+T569jHd0osJ8U/2YAA6KX3pLp
lNfPfUj1eB+Xd7INKKR2PRIMB8L9QgKkPPzLLSN70pCz7K2bGkcZ1ZXFJHCiBLH7Gw0hRP6MichB
t8qDFlR+/YTjSUkYuGRciUq5Vvx3hdNuomyIPtU9lwnnpQ5S1ySaV6MzLYWGY6MATMqGMGV9+Vpf
4avk++bzEDaG01E5sTmpsxuJO9L07rkkvBLer+2BatZxVyhrCYC5CTRTm5TNfJlYCjcKKgrL8IHJ
kaMbEhEpYmL+6B1PaKK8nRFDeu7TVZlKZDtTEtj38ztUoveAs1wzaU8DzyUThaaZv+U5v0OeA2nE
bRJpo+fCLbhnK+AgNUU9Qn13jqxDl+Ui+CDF8b3iIk6h9vSS4/Euw+5dIcCwfBs4sXLguyEXn8dl
w6GEu+WkCcaWjIMpw9YGHYdJd41b7NLQm5e9ahXpCV498cSKBqJ+eiyk4VVBbpS3Kaie4VED7p7G
OrkAsHVUfrSqbuneocBBk8O4pdhNho9eCdAtX5WVYl1w41fW174wnIDLsyBsqlORxKHBT55DX3Wr
grEgUQVd+YRd3y3aCsnfW17Yjs0RbQ508xhkhc4w3Fn6J4XTlXsEsvn8Uf27Oo/jejr/KbvJhGuK
sxTU7HTKbRTljj9WICxNZ1AUaHgNPzF1+ftaM74LfLGXgZ7M62JHbk3K5dWZAEk5Qhm7lrLgWqQj
C4/FMcv3uOI0s81Wn6P4JSACrsjhs2XiG/7ug9GZl6llGWLB8wpi7ernpNkMwZckb5zo/7J3bt2p
I0t8/ypn5Z1ZuqALj5EEmIsxYBsMLyzAWBK6IiEkkZXvnl/hPXNm9pk5J7OSh2Ql2zZb6NLqrq6u
rq6u+leCBKRwGaiMA4wTroLfekGVZHZSM6Qd/r26SrpLFQFmAqsGD7OvhL5XliTcADGVzFZefPlk
s5zl8erSrAoGUYgs1ZJTywC0SDNEZbs18URk8hM5jtWY1A5IMFx/L80oYPcw7pDKPtJcG2Dfsynw
ScSO4Y8DshVbroTYFVec6l8ulT+Q5Jx1gyKeBGmE+534jukDwL8GRdwci7LD6lXTBrEZjx9JT4EA
++iZZMjxfdcq6S2LTiFwOmwTAfwjOhX5m5wUAI7qHRxMp+gQJgFVFTCtSlviNiRMmuFSFrWGl1/c
Xu33RQZF9DEZjJ5YQY00QK5T9g3iEsdSg1hyJqAUeH7pOVIaOea4ypCJBgyPox1hu8MrPjrk2nhS
OnpfIOHborfJjdJTrt0pIQs5HuDC2v7/N+/9T5n3xKb+1+rzEAtj+pMCLU/8pj/j6Agehq0DAwPs
vLgn/aY/Y7Bn90Es4GjIllz6p/6M0q30ULJMfF0JxfrNtof+jDbOnrSlqmjYXP47+vNPWyGiYlpW
F+2SrVBMz+rPKh2esFkv6ZElKkC7OQM2a2nHPIy9sDdn7UaiyAtKzCrCskyeVZzVerh4Gocb2dwu
OFLpIdtwZzJjASoOMAwAzMTeFsoqbI9Xq/gP6vC/6t5/qKr5E5iOXwIZHOVx45i3bVlMy/v2ZiCL
mPw61VRFhfpdN/4wg/4enIslyc/qrtBGvMcwyxpsssg2xu+cyWOchPI2JuJK6HKti6cuk6sck64Z
ETZNp0rydCuegDcj9zZWooWAoEW3aS+YlvH6mi3ayzEhd20IyG9J+C52tLNKJluv3V2cVR2ua+a4
njbdhSU6IQ7E2kq7Fi60B8yt3zSrFgNUSyhoSAbZY8QdqnGsi6PpLy6dMxl+7sxLxLeQFkiN8J+9
AIXORmIuXuP3hC2FdZgVrl0h7UBcb45NssA1BOcUUrJ5wevlOihIBm8eb80FdfmoVSubad/Ujqk5
r5tV1j7KJhOXc0FiNrt6cN0dqV3UHH1gGopjkZRuYJ2dMBt2Os/QINZXCbnToundIBazZGYOAvCX
jmpzxlJBKlBMIyF6ONUg6R568srExz1c2HGnnzRnLwqPHX9acU4HVBJ42Nnuy7iuMnNOsl8ukkQa
zHf2T/JVUDXeFZxzYkrP4dFWCmy8K8vsOEbYB48U2CoXvux2WKLUK/YaHd8n5DRCw2UjnhwOOwKT
L9PCJnDiDGE7qw4Q3GDf1ejCMQkT7AMpOIZyJyj0/Rg9Lp0QWXpuj3U+lbEhdLwZEz944o0W5rNe
sSritTzRBckueOpAGV1piYTWiCon7aza4hIX9hxGVKsS5Q42/BQ80MzCeo4iRWtSFiZq8kR7hWI6
9cgJb60JYVV356FeaG6TNCQPKx2Lv4uyIooKBMZJcT0awUJGoNRfMQ9pbxIyoju9uUI1eeFFXeGi
I75qpAxe8Hq25igYcunHojuX4Z9zS7ag74vqKK8OTMH0X4VwvNSLu2qmws6FPtsRQDyl9rQBzoRx
rvlUMY8IiTBmlWU4bIUTJbSKdkAlLy6Kg7cBC4LFuXyT9HwArxf43B45A+qKU4Kzg2uOqf2Hjcaf
4PW+pRsQRITngKNj/guyA7DtdmyBG+2oZuKFCbCv71pvisaDoZCUqVSBpJkB0u6MWxkWxhgcR6xW
l2R7gX+JYH7SceCgJ1CVgbyZ7uwtKt5/Niv8y8IaScO+udkltJg9HZ354/eSJtCS8+16Q7TJpM/6
gl+AHES0oWoi7rokhvz30g0XsT+RbuxHdsWwYwOK9ZM4vV7x6q7hJlZuY9Vmd54AbwXcPla7OxRF
4wy+Gs7XKguJBHxLWcoaRAB07OXVWIoambQPSrDZih8h+/zobHhv4dm8tcohHiNe1i7lKb6F5YR0
dxYgK4+7Ze2Cvobq2GFBCWCrB4qWdw8w+Lc64X/0AJaNtkPAt3gRoQwnPRK9sHRBDRXnlxsYPGX8
ejdZp5PJN1NdK9+KEsak0BBVj2kVhSvdLVnHqiyReYwb4t1Ws1gotkvywYNvobi2TQNN2UBQ3ASN
FWQbp/WB8sEAENnAh/p7aZLQw9exd1NBFD+fJdl9a6nLIt6LCn6zO09SacOYGmj1ZxLnqKjhJpda
ZXvLVRdWu2fBaBeYjoqifG6W9LBQt2DjmUNIeaZZNgRSqthD8tVXVn83uRCQl1KptnJCqgX9VZqd
XKaGteRy0aHhrL7IgVNs6Ts6Rwhm59vsUqFkk8Tnqgyk2qgig13hj24sE43g0wbAFn/9Vok90eN1
6qVG1kjWviELwLxdUtrt/ujqtLukF01C86EGyUBz35NBELESFKJQPYh6oS3c1TOfz2Agifnje8Rl
Nso+DBzHRd/Cji+2AMDHHfB+3YClirQqYH1f+YknFGUq6NxJ09GyT0i90PslUYSG2ym+8tSdyjwY
lPVerKgEeFwfHZRcNbdk/ScVkvPyvSFXzjWuhikoX439hgXJ6Ox7GfAH9+MuH5P6KMWGd+nTz9Jr
soCB9pdAk/9I7TMQ+klL6G95j7CguN16ciB332GWABuV8KmwQJnQljPZDWsxExQIQo4gIr0mdiCw
3EBlc1VcMuWCWgzFEgBtRH2JmFMURts5xXuJdsIldEJjbs24yyy9ZGAJcyQYka5UKWJ1tSMjctQy
7mQyfypmu/OWqQ/vuTwHpwkuuXFPl5ix5wYekYIfIo5OXXfLrVT4VkrnVA5xbXjlLi0MKUg4IEbd
nsqaE+MY2DUewkhqSGWvUPgWpbLS1agrZ6Tafm+ZaoTg0rMpdkfpHhAdFJpppa4IL+G0mDEspTTV
pZ+xnOn4OH8GWKj0ZcryCu4ybuzyIXjlrpztHOHFKqRboaqdx56MKOGcokw8KhsXuoijQmfUEIJS
8wDd0eI1J2YJ/eIPana8GBYYpXxWnMSRgO3QddICw6RYi2B+QZQB4g9skth+oSbRrsVqKGYTqYCU
KQYMKa8bbndsgIT0POkBnMLePVXonwH7qXrEwhNjRgPZUgbfzWBLLtxCHEaGNCKWgVIPZbohDu8x
CqQtFawql5MYFqYreYa0bmbHdGrypkhJIpSEqQEJgnmWGStb/JYe8mrnH1iRR6x5hZhSW6ovgqxQ
nm3tS+kAHcgFmddgI7HtwFD35JVaBRfQAS6AQBdTme5EQsFcZYeFK0oFHQAfCSk72paMNhju8ILF
2tDRgU2lL+/LBqFh39g6pJoyS6WW4kaMOaHurpf3bSvxhPbSNUgiDRHsk6eApkp/MSp6zAvyBplp
yYwBC0mfFz0kE3ShXmITIkq1rwzMqMImg7lyWlsRuSHBHGKaBrwAk+UQLqBxebdL7qxyaPf25848
BCnex6omlZIHq3qI+9WD0GK3ROdnq/7NIBWlpsrM0KMhQmuZwLq+6dwN1vYYXqSRAmRLmiUP0sa2
5gm1Zb4QHpP5Q0Mz5JJIxbs57+48Ij0907oPTD9xO3eAjD8uF0gAPLjwsfCukIguEFq0vEiEIBDy
jlA+3AEeXi5FRoLxzH4bONVJ7D3GT4QpJbwOZfrkhY/ugFAiOpkliu63HJap63vSqFBXZVI2GjqF
eeYhXzknU2XTMMcydmU2Coot407ma4QZj3ZiPP0NiK7K1AnusBcwJhjKCD9M+iIDFagvRXPBb7Z8
wpcWA0IGhZwXSwXFtoxyX6eK2Fdrk5BWdNM7mEwr2MfgReyo00ZmL3nzw06OdBI2lylaGiJyLapw
GEaOyRzOy6R36DByKTkiOP69RvRnyz2CYjDx2IoBisdjqfy75V7j5/e618XojvOK0zUQwEwJoojQ
RjFvlaTKZjwLOUVNE55ispVD6EeLE1bCrf9KAl6ZvmQ8P8Z2G8vkzPj6nk57KiXRX/K4frtvZeCK
7Lj4+54xSfBGYJja5MAzaCxiTbhQxP0F3FyZbw2QBmWmjZEZBXIR53cDRbZZClXkJHkbhYsAKnCF
SMU9/k9ebH/0OXxo1fjn4pVkWIQfEPr+R21Vw+jZVXzAjpLAH0j7meDgHZl0SUw2vBWbCs9Yc2vc
pwhf5kGZRUUOmUzZwv9yrKDtPWQTBEba9sg9neD2KlOIDEgReqJiQFfrrnkwzb/vbTyX/lX/pRVs
XgKrCixi96fVvXZr9OpmdomRh7HobaoaqpuUGBvrobfR60E1FIqicEgrxeRuWFvZixO1BdVOZn1u
Q1PJPzvWsvJRULgRzVDmO9mQEfktCg1rB16jtZXD4kNGiOyTiXC5+68picP0WzlEx5Dba5NMQagZ
Cf0MbeRPJKbof7xIIzW01aKGM9LQIGSmlSsyQ8JfIlJraiF6BqKxC6/IKZlnHjIY4RlHbxagKcpB
SkiZBTO8rUQzECUQaP4B7pbELC1FF320mttEmUSbges4Qr1hgcC2HF9lupG5UebQB6W+B6eoKRpO
V50OIvJbwdHNmYZbBjJLJkxhXJkkr0niiUYh84hMADJvYJLCmeOzUAOmoi2CSJYNTBIhNBd9/Ur7
ZAx2sK7KX8/qnzMC7lkn33q7PosKKRn5IrPKTpmKhEfSiNi2uo/6EHHigUeVWHMZJ/pS5kCRvznT
D9VF2cnOXSfRpyLFebw8s5WhLJmVpI0G1OdkJ3yVmVj6knS3T9IqmTl5PYJTul9kJY/8e7b9M6ZV
8IaBZzX2n3s/7XdHNRgvuwqTFCIHWcSvzHAyY/BW0Xz//ev+bAGN37JpAKZgYSP8eWFK/iHfvoXf
7xM+87G/wPGwmnQByxrRIYkvYU4mlVY51klkXSC7Ib2dvaBIodLIUg8q05Mt0/8XtPv3lfwzmoBR
Dk4UphukkvZHcRTsKr0b7UB3ZZyKnn71B6L8iAZB90OXx+v+lh/J/4qHyB88Y/8v8nLFgAJCpghL
FamPwcLCXeGv7eL/bdl/7S9Xfe+//2ONLytG8n+84jK8/72jyZ8W+W04141fekwtuHUQEkLaLP03
n1iuWAYgK3S02M57Bs4qP8zmuv5LFzc+cZdVNB2fEGT6D5dYXfsFW66u9noqWKj4nvwtl1hNEdeL
fwKN/GnFf2+xKa4Vec8TJLyfoJIVhvHkqyZR+aGhLGpbX5NaM0TzSt6R/gtcJlY7kpBVvjoqje55
rOjYQosqHcaFMatw/bJ0vBB75SwCPnlrExbn3jqS4a0lmkXTfG14a8y1r4WYl7OcfcdUJQPmObx/
tQ1OZZfwVrzin3dzOvGOcdC0JGRPlnVu5U4SBbtFdW1xiCDCdUT25xlwpDMdbNIW86vgStW9XkD8
BamRA+eWFZdloYlq2Kg3JyQkaNjWCXH5RALj7nAeZI3VL1KA7RK7OwCNeg0oWT7vhnrrGjYTe4f8
JWVBrgxE4uxyIWdibg6VAC8WQylc/WIH5JEgPxtooWSoWF1Boj931CkI+s9BqAFiDppQEpUVthSb
LEQG2ehwIr3jcnuuyMXXIzcsxrwAHx9Hz5MvZXcm5Mw/s3pqtGlS3actISae3uXNyQ1noFpRTmUQ
70u7UxDJjPVd75Jm3W4KY5AkTCoI28CJc6MiFLEVG7HR9NVbC7hINKlV0kyHRf3ayc1Dpfn3YXLN
GjyqLl8tThOkJSyYOGGDi59Omrpdgkh6jHAAdPQuoV476yUN46+qLe7oDCY7BeyPAK6dOYFK1Hhz
CZ9MMCH8KpblGcFFnh4oLEVK/1qOkkhWVyZJ1Y1QwYZRINCyJjjPq8a+DzNypLzW6sE0/d3bfRd3
WywLZI7SrejaJ/r4jlkVIMHCrUwgPnWcvJ1rUdfzMiPFIwFO6tBX0+w5yWmFFROh6VsDP0ruA3Dk
gk1BbumJfq/vY7WbEk9lBIObYZBQKLqWg6u+yM6YdDUwZIjosY1iWdr+ICWpXAsKJ862rFVMLNXF
MO0EXVS93jI5A0dLgJymfXVqnUVj6gGVNSTj9gz4ltH5Vj7nxN2a+vm5CEpyjmv9ro7HhXYhFWDy
0tjALlSgjqaXYVTZTmzmKGBnWF/HqyWK2tfKQn8AN3WwwxLfzfxvOPa/JfX/0nvw/0SnP8UkWEDm
wr8W0f/1UP3juSr/IJJBB/jx3LccNoxfFJClCYHtGoQmoCf/un8pV0haqtmGIEaashH5qxzWjF+Q
wfiHaT3M2ZohiSh+yGG5BL4kerfxd/YtGS1/jKUBHYH3Mi8YBJ2xv6r8jOuQWEaHpSOry6uXOKvt
20vpvITOW+O8HbaHLZzhvBxe+OB86WwvfD90+6VzUJ03VuvOIZTrnGcnU+6Vj+1WcS3nA18qJ3Ge
W5fkIM7Vs/j60bqLj9zLnG0mx2U/4aTclTgfPWe1ogbyLXI+PlcrttvcnnM4vLwc3ngNwJXeG1tz
fZRid7vtybsoBouzI+V8/HjWcCaG84HuJGfY6Jd7trxZ3tG6VT9yPmvn03Ke5VpG8W9kn5Cy5Bt1
TpyJ4mKrlyfIBgtRgDXiq9RtVS8iZ6I7nxHHnyu+ENjsTD7lE1R8b7H6rBzSXlMS6ZKhhPxAzwdR
PqiE5dwoUH5WK6nwCjvbUHcqyqldZVscz+6kdlfSdjbunBVNmfBG7gT3laW8/A/AxuBxh9yVOGee
rJwViLE8kvWbqi/AScb0Uk81ZRx1B2Aumu+IQE7vTjZSkHQd+vCSD+8b3stbiBSlui20lq4DiMEc
3gf3wcdH5U6igjWRc9UdFuVhRPiJe7FIE4Vv27gwXP1TAx/eCQ+V5UTr66b73Lxoz/eXHXXxMXm4
euWEK5CIxmDYBh57WcnsMks3OzJUAyl04xZEnZMOSrxk/KlljTvE1F1f1d5i147Ty1jzR7v6uXdn
dYPMdpTMbS9OMtafcCV0t4eX3jdHbt/efOfE3xvm2lGV455PnLxbCovCy7/93p237zNwFBcPLz5c
FTpLYa43eP3MQkUb7ob+QmfDdwSELSQ5+E7jDJcksnROd2fJJ2Pj7D140TlcHHn18nTy5RIfQeD4
i/sEmxp7Hwtjcguc3hoQU35wr3wwuwXLwF+aCz98fn4tVovPiXAfZb3Bijj4O4P8fHPMiK6I+qan
KRTdcQ6ZvIxG+M4AY7HzxuHhhW+PRqi0hBPSYi7x0Y/x0WlcQ3EENfgpHkjjZQRxXThS2JTB0TjL
ExcODGvWby7j+hC4B9M9cO0xIh53HRjnLwfGOd/k4Rcqw+iRd8vbt9wMIddzKPNWugfqxQOU9XJx
5bXyOL/8N8hcPuWp0Z2PN7+vr+mrZFu6b4fDhfH8rLnao5JC+C1vE2H0GKLfb6PUR5vf6H0OKB0J
xAtfDvx7fOd9fHl7GYRxH0vc1XbI5HEHQN0z1jhHCeEYD9/jkkJa+gVBI296Edl3SAcw3ToZq7mn
nfQIrcRR37Q+fp99mi8vfDk8J+Ts27zcRndP6Vd9c0jM9IvxUUy54+68PGjHEJdyKVh+5SX0swg8
ETNy1ONTfuTM93mqc0BeCA88iG/RuLfhznsTwjZUWvhQmADqyc8PfqDW3zTJoBwVFJojeJCSlFL3
P3j/4eWbe2FW7CU8KOwizUWn8oSDT6flyN6Yc3vERrp2w7XuqSB/6O0JrxZPyLbkLrhleTuYeE76
DjkJwm3OyMQpi7iMSTmsh4CFMjsMDgeZLmBZ2iKM9OAbaeX2APWoHJ+HQYAcf8jGt7fTfLNeLh+1
KV068cHJL4fH0eDsfff847nApaU8DivRzwdprPATzPaxldsYqd9c8fbgAXk/tf3ubJmoLg9qSw9s
ZRZ53kqnyk+PU/Lz+bqQ4dmT6vecl0etEQ4wWel8D3MqxzvpWGkeuSkG0kBp6ctpljv7zXR+Qr4g
XR4EftRWROuBOx51XZ7WqbPZrKfH03znSZkqxf/KFjy3hN+pqrQD6TKb7Web5Zt0jzc8HWngzaEP
Tzd65NRxgTLmh1JO0u+88gCZ4aOLtKHxaAKFma4QipJPoFVym4zP0Jn3N9PjcD6XnqXY+XI+JKzP
XS6/+UPILxfpdWkEYvC0PMqolJuXywfvlS4MKuzqO8P1Zn4azrl2YvfEAd11SUbsp90o6XPv/HTD
vPSZT4SZAGxwzofj1YHpeMGcN5yO8/V6SB2+efHRyDnMxp1cbJyR7+w8Gr4MPJrxYH+p1K8/b4gF
OihwYQQ5Jz30+F967jBQqd/bKXNpNnSl81SHB7gmlFfpl4cqI218PCSMJGNDxoicYKoZHORAXsk4
ms+HcwaM9M78dMTqKRx7GkLc03y+ns3cszN+D5zX3BmPA+erdhb8fr2+7vezgCtcMtz38X6fOzvH
dlpPdTe5M9uo7sx2+HTv7qxfe/3N3Z3H0q8MPpp+ki6/OfSR5fIRO1ycbvg3e3/fFw4vkne+vk/X
G94ynm1SZ/2+mU1Tp8/RdD5dUzuncbvO8Lg+rueJu1zveSfMuN7MYLO0Pz47e8153+/fZ5vZ/n0R
OO9j2A+vIA4UZ7ZeTzeUt96sY0o0OZivYSA5vV4fp7ZDelWvkVpTK9qUOpSe00ab5u03+7HmzPYb
KUIqTkUpZ07FSEbY35jUa7qZz+GA+fG0pljhx9OUSAlnN5hy53o+lbNzYEKkTZW3Hq7X1IKabAi/
ctrBjGFFyZQ/XU/Xc9o13QipplMgVxx5Ma3l6nedao/q0VJOmM50ttn0+W9ODRigQrLNhsWTAxVm
m+MQZ3d3vtm8z7h9fae0NZTJnVt/TTOkRe8bWgy5Cm6HohsuIg44nu3peP7TZNRz75QaSNc9bnjU
tk/1OSltsLlAYba8/lFXqiTk5dw35TmgkEcFpRgoBOSqCHHfOZ6AHYJMw+OywzkRLTIcZbzKMcOI
MT6nbEixlg6BO2HS03L9/rpn/G5m49wZcvNyP+blUHoKy0jfCjWXcxEWEHa9Rgq41GbDHcNhfz/e
OXuIxYlHa+RYaCG/tPFx3K9uzmbnbLBDwCS5w3bVgy2ERpjN+ZOzrUe8rUdaXqHcjtHhuzWnVNfm
hFTbdwj+cMpR7Vm8NHfYfnTiZXhz05nGnsEXEXTZm/7FS6X477/vvpYy5OfOi/DophyRLEc5EAGK
QH3I1BNnqAfdnsvFpT+KnXfb2eMg5r7vW48xS9Vk4H7Xm3HbPiqMluEqA9VlRMlVGdTyYtXtE/FK
K5pVt3KTcpT18CuY1/aoG+y7HzVACwBSamPtoy68kHfTgMrNv3Bq72MimtgjqR8O0VS34/bcXv8o
X89e5lqD22g3bkbPQBQ59rDHlCvrjezRnjXkKxx4saCiBQzLQxd3kAzhtPVR2EwuCEl/Pd45DEMG
2TGGOkfajsjh15rZI3uE+yZyWxSnb+UMfz5ec+ReYUSwu398UjpBOwNhw5j5gs0FN+LWnbecp5N5
6Fp89Ydz0tmghBDugVDPXHg3RCpJOaWXQq1bn8xy9PuNnWvWLUJEbaA5X/GwRswRlw1NQ6+lm+gW
6ZuAChyldsS/9NeFgyAEG1ZYqPYUEV7Sa+ysPmgB6pvzDsfmLiu5lmcLBxkhckpKpG8ZUjHdTVuE
SojEGAnMBp3QZR04qQt/xQ7T10FOzo6Ze+yD5D189b0UJhFaQMeI/pdX7uGIB2XZdnUgmMlFobn8
n1MzbpPDzf69cHeSJ3dICBQVid3Hcq91a6mVkOGbL79rTFGpNOvBmhG0CPhho5K/Dfv4zv79/buD
f3ArrZAChMZSD6kaAn2PeFT7eCZSgT1LF+qyJ1Udlx8ly4f8fFf4x6D6rjkt+r5NPpmz5FZ9LENL
Wng8Ni7ILfzUdCgB2owGGRPMLQqUfU1pFHm8HXPW8yqOAH7mjO8JAb/ko+VL7UReZ1PeBmClx+Mc
0sDQtuN0yWvGcEi8GH4akzEHLJ5sc13q+0vuKG+9U7EIJtfh+Ooy3Vx5DM/Dfu7Ki6WDO550Yfv4
RuY6Jx9HAzkX9OUqnrUPxqIeUiF2qbiVz/f0lL7nz8oaBEPOgoJPZeW6VN2iESDgs5rGEoDxQ9bT
LK08GY4HmOTiZgzfG7qV7clAlgHBHmUfg3GAibF7xFUsXKQv5TOQXeNkeB6cB6JeqTw5EoVG1JXU
oyT8n/maeiXLWzn5vVLQLwSFufY4qFcgnly9up97Z1dxUX3FMCPSA+G2DFxCStDPsVIg3z4V90D4
EDLDl4rxJ4sGMeUwxJ+U/h1DS89hfUNB8nPjqO4rNOzmgWbMn8Vyre7j/oKWidUyeiJC/T19LoZk
IxjofVKbe0CwQc7Ule6VLhdeDhiZX+c+4UBPmDAANPisiwkwMUHniZQlNwKJSvd+60fG8LLzdgRB
kXjhNkijfmB4hTYpzWcwjvH4VXFpKd0MuzitvQxI2ogVU3syJ+ex/XRd3IYxPFPgxuaWc8PVPHAf
XIyqbtPfE76fOqDwD6whM8mw8nDKdvRh6Jpe0ScofqS7GqOhcMwBGcPQxUovRCpVXtcJR13P5Bs4
HX11GI6qAc/2r/1o1A6ykcwARPS5V9hNW8MjAxLYe4Wnel0Xse7t4BXLU7zcjYe0gPpE3EEEznDn
9rxdX+7vyVPCZcP2KegDo8gRieMG9VP7xPlBOMiHQT/uIxNiFEu8JNxd36bLb4PboGQt+nEbAPzJ
3ohX9bvjYprOTRdEhAFIH4OLG/VHmXuRVRb/RvxxNBrx+cL6dyC9/sySbfvxcfPoYVmZ0tUP0xgf
rVgtPsDXHn604+6iE8Dz2Mx052MyYb37LLayyWry8cHzH5MPzFIffOU7C6tJ7n2sts8fXuS8Tj62
z6z+XGMdv6hPws3fK0ZWLg3sm47uH1Vf2qMN67H23GJbk8HVGRheAHyXi0lEI4mCo8/LSefNnlmj
nic/pQHc6XnYNCSDe+mKfSx2Py38amoXG7qdOJ2UuDBI/QXl5GchQ+GLsc4vpsHF1+fn5+Jz8YRh
Rk7++Pf6+tWKvBTmHb+Lzih6fSJmQYyNNO5DDCp8X1DNZ8WVIjARcnnircSKKAt+oSiUFZqyJCMS
jjWnLCCff9gnuRtT3icVk6b2kC01Rj32YCfps//aG1kjqbfNyvtdvfXjrhO/t2uRV/lwx4rFa5/y
5/qQnjodwArcdq0dtENTk+rJKTuujfPCU3O6vJz7Go2I4LtkcB1mL+BR4HUzoDmvsnrgTwQmzeSI
hAYOCwOO+LYSY5WMZJ1bP8WmgKlGWgbhIAXtW2Gq/HUp/Rm7X9+D/utR5Hs2eN/P5vv1UJZAAYT+
Wnz+F7G7/+/ZXfjDhvGf7zz/H7gBwUasBBP99e4DAKEAIz2dHihSv98V/vHkb/vAtiA1Kl1DlZxU
Bh4P3/FT7AMDmMSOBA4K+CH1fhc+xT4wwALAC2hs+eK5YP4zfIp9YFLtgWpP+iG2jgW66W9AI/3s
RfTYB5YEvT12QWyza6lsRv9+H7hHCHdthj3FBZSdOD4jHJqtjg9hYRDLnDfP+NVi124RuddqbFcx
TpmV9qxXYJXFhHIXCrD4htHBC0d7t5P7atewZRmQzQDnGf8zVINF1pq4mdTaVL9Zff+WDP0rPoNm
dZ+B9jb0U+xZqS6II+e8249M6/UKateUIEX8M3btiiCz8ZUkZWo3eyEKZtbB3b+jXCftLX7O2HGL
lJy5Hrwk0sGkC6JNnpUeWW41SW9Yh7jdZdfFtblNYzb+rAuw2W4vD4xBURr3cacw0wmpVcNNZpb3
QRxboCTdfesMCsPuSoRPRpDzjf1HSWlWuOpjV9IyLtd+QSgB6rRBXs/8Gl3ALlU1FOMKQLNzY9oD
XFnYAO3WReGRnpVAy7pLbA47pyeQdVKnOZsBeUSz3jiK7Qjwe6KiO7d76BLv9FZoWRcUnrM+As+l
cMFOavrp5dodg0GjOnk3v05ArG1ezvXZGpIpG3N3pX7GZ7Nv9vLFOSXWvlVaQJdiSwNx4HrH49W2
n7rKGUDPEifMsJu+WSlAuq2/I6BIaW4p2hvJ0U9xWD/V+YV92exj11x7jh2rbyUouk4DJj7paDtA
2med1+RsJjjq3cnOo+YvaaZvCjxH2astc2V4bwFyCfyxGeIkkBWg+YBVkKr9NouGplnuu/4two24
OBS1YuJ7d5t0enY8KDUteqnrQulr94yQ1KqDfulXzVNQ+gZ53s0LCFLpuGOSPMBPm3x48RW8WFVs
xUF1Pg9aZZdPet0kBZ3Hql7zTl2+qWfUpV3u5eQhMC81IRo4McS4f99IdTWo8rB2M8mekenZrHtt
7/PC1HTQYnqoDJfO4f95IakZeKj8tYgUx5l/OPs0+r14fDzzm3A0LF2iRCUnlGXpv23O6t1fwIbW
uiTrxnEL3yg2gn91ktF+MZB/SFVQRYiJUv65Oaurv5AbmjRTgLNIbra/JxwNlR3gn5xkKN4wkL8E
X+FkKfgmf/CotS9FL7Bvrnk+Xw7XyjKeqmuldYkqLyyCgrqhT0pg/zr0m+D+mplhNAI/t7O3QrPz
VClAgt1ys5hWl9Z4VuuoM83qezq8lh3/OSdliTEmvUT7AtSZZpPp29Jjr0AO4QN98THjkmYRyCyy
zYxVEiKhNqcAxTZ3Ail3ZNe7Kak4YJKIsShwLDSN98QgCE3NeoXX0eM9+Gf79ladzDbddGJ/0rGa
PunmJqCRP0emOSjsM8gK2VzvNq9RFJ60O6tLgpyaigXqJZ1GOYkCdgBx19V7k5/flLhCbw+MqSSJ
uaY6Ps+Vd7nnz1nmr4ghHpEG6PnW+rOsZMBneWeLa0aCHFC3qppNTbyF3GthP9ucdc+1uia0q1/b
vZEOgr1ndq9DcvO8qAYOKdo53+fd+r3qmiQCuiLH7YERWOBZdwkFPBM2lOZT9U701Rl04074osUh
oZbtB45+y9S+TkC9HTTlZaDdyv6uTg9xlffj5Dwg5eP0Hp6fzv7tgUI80hItIzvCFfG301o8jJRR
aHaBQrgOEROLbksysfQY6nvb/AgC4h0jIEf1jmfW1RPeZsN77Y+iGpAF/fx0T9TXqht5Sma+wvWO
Xhtvze06VM7Rotn1BiQPnhpEvitBOEvyEuOZRcwKzlCH1janVnHth+fdBFcoVHMwAkICwEBqHt5v
3b7BImxHamDmhPemCaap3mnYS45wVSEGvyBxktWOqog8g2HyYZ/jZWD33siUPSqT+yFvS7jyPO6F
+bALHl4dtWODHE1a2tmHkfJxAZRgF2qLBvChuOoCSUxOCesMKk+1Cpnm9XsyBJobdPLOgLjfYW34
o8rHNbJTlmC8VSDa38JxRcZVfHN7PaLLIpLHk1J6qMTncXBV3hU8bUhD3LsTQRliUL6GgPMrpKHQ
hya40bEGypt1VceGHYzzeoexpDGOZEZbKrfbOOjcWeJ2/IXVIxCUNMLAWXQ2lq68FU098Ulr3ung
lKQ0ZY/YAZkMr8T62rH/YSjx4JYrk9Y2DlXWBq5iZoNL3FmmQB0TSQ58etWc7jtjltwsPC9BtTaS
TXvtPgFQ8AZOGOmx42yjptagusTkFdfHjWptExu1Prj1NuToGfnxbmErKDgBkH2+X4xLQNf8Ihvt
suiriRLcgFso1Y0C1yQtd2FVM9IY4nxgpsxGhNcz95wXVRLPgwJgNgsc2NAIbDep9U99R1qLptxr
WTsBEmNh1Re8o3vNW+TfmZD9q+kSqwKYoT6vujqLuOw2Se9EQqa2xr6zcXm/pxfSYKWjwoqf7nnK
uIjneqvlRAa0Z2DNNH1wj8irkIPe6NkMvYWp38tFL1DTkXYDkYNkM+dFjggfF0AZA3eexi+7272d
RkoxIbu0/aQ0KhMuGVLcNGvu5ENMUXOa4DrbGd3Lk5+nse6YaAuzS2NYL2XpZ54aXJZZVhOznJkv
YMTdAb8yqylq6N6/6+McaLm+WdkdFwScFJzp7H+wd2a7cSvblv2V+wHFAzIYJIMvBdzsOynVe8sv
hGTZbIJ9T359jZTPLdvajXEeCyhsQNCWUykmm4jVzDUmOu2+slZRFFAgawkgs452OSHfOVGoy4cK
NlCSKUpRdX0rpQtOPMy+2IV1vpg6wriov8zekOOyC8CGtZ7qQm4/h5PzKTTwnWvt/DURM+YbXs/a
F4cv2kqMDTyro0jNV5YxZseN9sXP83ChjLBbZwY5naXM284b9dKUwx5i7pXoEqTqyuPi+Nl0KHrD
WptW+GL61edilNu6tY+pO22M1H7VWXjf+9kuUuHdmPj36AtvCQL/0LORLSSaQGDzHc/4DOJx9M0B
HMvYLYtyBM8nWXxRFeYHYbcV2B4klnOSO7s+bu+ybN4laXYCs3otE/mEo/UOi2AA47Wvl5GIvrAO
Y+qqUHT4NvNtrRXeGC5xZVFm0TabDQrmSAmxQeqf2zDE4qeZj6jlLGrYQ2l9GuyGPFOWOzXYBvB+
w1vMUab37lSc7VKMjBbBiUSluI7KKr7uwhq+VSBxb3AfvMKoruoURynsyRiw411iV9cnp3P61z4x
q6tmCNyVnxfmupqKaNuaxlOesnj4Ssefm2C+H7DO7ZjtDXz4j5ZaJn2KN4hdUKoNxbCt/ZKCbGe+
zbIsVhMar2uSkvrY2x73a967+xwrik1m2gx4xkyQVSXizqnSZx9Va9KhwU8COvlt0W2whdy5Mv5m
GCnMe+t58KBrdxS8cIC9dkzjztOO3qezODhBcY1PIbimAkXfGOkvFYxDpPR1CvBAhCurGK9dHXyz
izy7ycYegrp7O+GVJvx5p/mrOI320Zqzxmw3qVNd6MfSyYq3pstvVWiJY4+z0GMxhdmL9qviKBnG
XisHhm2dpYw8Vm5c4JTh5LipWtNDSgqxSHk4tsEspkMyVtM3IOCXiQwvRs7TFB4FvCJhE8i0tQ6C
ynuaRQHIxuOR/v9RryBO/fuo9zGP269v//Xf9cvrf62zuH5pvza/BMCXX/+3OtH91wX8p1B0+/8T
5n6vDjjWvxxGgwkUpHJtXAV+BMDCBapMdOTzmxKjSPdHACyoDti2zZLPGBJBNfrJ/6Q68OuI/UWi
CDXZxW6JZ9Fh0ohj+Dn+JSr2Sy8xCgTMCRbmsrpKKpvGku/c2hJ9yjyFahN19WLss09aRrCAB3UZ
3Qr1MgUIsIlEdZuWQ/j9nqJQ9NdE54+B+fuBSQdgvC+xGAFw8uuBZcLPnCLwixVuVOyssdPvLB4w
vL7mc9Vbd4ajPpnSPpZJHZ1sR98ZVSi/K2r/9iA4yz8nB9+PgXOCaTYUSWF+OAaofm7qFqpcseOR
k2fHykUUacT9dqjj19mIrL2VJc6qEbne/3Q/3XyX6f+MdvmrP33JDxxGaKg2qQ+jX13dMPeVkfjm
VYYtbBcOa9vpp+1EZMHufMTszGBB74iZqvg3H/u9IvTT5ACf28fIG/S9xceGAPSBu1Djqtd4lCKY
lsZ/ZqqeRziJNZWQjVsTIlqKTTSA4rFqOER4eFDd/RjnUD8UK4/N459PxeU5+HAZYA8J2+OJuDwQ
Hy+DN9u2Hqa+XA3M1uy6SF47ZTLt/aqxruK82KaK9Cy3Y3PRQ3tsTeIAv3HY5NT8m7vyz1cFyKhJ
4Q4QI7Akk6f856elD7QeHAeOVYq0fYm3o8dUc11dz5Hc5K7Ga6GVNCDs7lG4Qfab83C52z5cFTgY
rlD8BzLd+1DHKzwfAz4lmDCQmCZNtf3KTJq590OT7kVWdNf/fNp/JXteVgaKmszQoKl2LOa5PtyB
QShUSTraQfa+4DSHotkkTvmlE+aT6KdTEPrV4Z//onU5fR8+oYuKm2UNYitGK5fT/1MyHvWDl7B3
Qre2p2k3o+te1pEPxtzOz0HDYF1oa+Ycbc1uDVPDpvOXF2KbGQYN0FKDXfT78z8fk/iLs64wFwXh
yhXnoD48C/jg2uXMIrNCTO5t285ojkMl+JIxgFfloJiTctxqJ2SRqvStq0Z7r1XzZNl2zNhlUTNO
OqibckjKpeP7hJepYR4hYtOGMKJghRmhuUlLVe/6uyR15gKXByppbtd0K4eX//PHsS83yS+nmAK1
adoI3BUrP3DbX09xLZzKraqWmqXfjUvG1Xc6cvXB7hj4yLGOXtXW+JKJ0f4URfNnv3w28ize4uIa
7ePW3aVGTh7tiqfUmepFbGUvqorHTespCMydd65cIa5wbvcP1AtQZA9OvacK/4TRRbQj1EZai80L
M9UhHb+hCtdRMasrbCGcda2L9T9/WPGnhYMbWFowgZnT4nb6OD+bufjeD1GLyKXWxsYth2zVjyJZ
a8OjPw7RbmOq8OD5+PikFtShOhAu3dBq1cyG2PSR1WIX5hGCxhHdMW/yN4Eu8pvWkdEXezwkeUUm
1kY9JKre/46y+9u9R/w6M8jzx8E7THW5ktWGx+/y4X56GIB+KSu2Ytr70SzPuJ+y1CRMbkrzZHWh
tzBMVe+V07wZVntJnzzrscle7TIF/sF6uZgqKJNdW4WktMy5l6W1BwrmQjmApT4REFN7hrmVRG/5
pIxTowZj6Y6diREoFBShRkFNoGt+c03ez/mHG5DFhOE4UHMXN4kPN2A3TRT2pvRSWGqYxA/zGSZ9
VlA7MZBICyf/PF6+m6nAO5mej681FZXDKOand8PyMY+LdeMK7zDl7EIqVQ/kuNmRsnEd/iHGytr6
c3RX6R4DNw9lYhURgxfiwYB/e133cblJMxf4qB8GK3eQ28hyw40VIhawYmClUdMkmyiH6DjhxUqG
M0Qbx2OsyZl9OoP19DbHzcHTRfFHZ1LlSWf5m0f0z9fdBKvn2q7tU+ekqfTrdSfljudMhy2lP9QZ
5ehN6/dP4wVCry0ZMzJQcDzKH8PfrHX2n5Z8l73tMpMoTYlZz8d9X6YARiE6tyvLSbABnqKvzmye
4XJkxzIwroacDKZVIcL5uWXSbqLdm+kWJ7UGb4YQj/JVCyx1a5QBAobSlesC0AR2quSe2TzO12HE
2i5EVq+KTO0yt4o2FYF2++7fbg2PrsNoIJXJkM6S0a8hGDdLUWm5j9NsP3SuPpaKHT5RuM3kaphW
rajkb27QP0cbLs+cpRxWyYu19Ed7O2p+buyqqWUltPurpLu3PBCXMa58G90wTD5TtYY92zMlp7pm
kzN/uGqytNwQmOjVP69g1p+vCAPDFyijA+CP8eYPN0OjvCGpNPKNZLSarYzTuwBq3E26yZtP2SXq
hnzngM/L0LYVxtdAlHrvROHnXpBSx269TAeItgKPzUXv9f9O/P52jfrT3uhKISyCRLIH7lfncvQ/
LVGTJ+OqT/12pe107zLZtpstblINbHvVU0v53ZPx583rUvq3yL5Z0SXh4K9/L0jTYtQBG6M/2ecy
Nvb+OHu3YWd0t7mp8eEsBfK2ONaHRDHGn+U5Mge7wbbDSlEz+M0ajpDe9cp7ik2EA9kcLybbqq68
VYFx8FVkiPKqyoN9VHT1VYxFE3Sp6Y+8LYJNEyZUaQfXXlJONA7TnCxdRw2XsCC8GoBb52XUXTsS
Ei630C2mnPsgkPrJxi64li2chXYMzoNw79o6Hfe9VbuYLwMHZsufH7OxxNul8SuKU64kuIhPrVvE
z3mzITKBFWBl4X60fWSR7OBYH4fXlZeicohFssMVsHz24F362ChA5RtOcV/m99Ks12MbFVubUt66
tXIsNMSj546oRD3R3ROKoV5KzP7elTrFDiLoTqaXKmqAId7jtrN9d2AmnFi3YVQeZ89GOKbi8TeX
VfzFZQXzwBi1TajJ8vNhp0vHtnJJIYcVo/tnq1L1SQHP1Wa+HYX3NmIwuhCpvWdyt34Mo/mUevpr
kQXmufaw9s5akzOn+6Uh3RnoBKTduFuryq+u4t7/7Hci/RRp+7USUb783eP5wbr5skuzUuA35LNe
kg+8m5/99AhkFL5UH7DypX2T7Ou4zbeNSswbutMpCEjfeRpHjRRPyRmvl4nxtymsgOfKeG1AL2yG
a1j+1E+N5vriJ7sMpf3sjsnFcje5Vi3d05LZZzI9AVgbZ0QoycF9nvg1ubrxmhRmvJLBBYw4hTRp
WYaHEc+ydroJL7eRn0yL2NRMqVFVLOPpa+gaB89ogqXw17LS39SY2FA5g0+9XT3JoWLS1gm+ytR/
nevQWNq9eIszlWyCwUY06lff1AC3vo9Cwr2g/ZqIYofwIVnVQSsBr14AxMVS9lUIpSK9pdJ8xoq2
Xxe5RvtFI4hAhcbexsDLaecwmK2ydFpoFzqFGUwPmd/4V15nHrURLJNunNZdMilOY37bGTSvJkmZ
NDKd1SCtbkH88C00KuqXqeOsioGzOKRXQRM9pHMfb6hrn5rOYpcvWwsbc0Rl2NnvC5feQfo8GWFO
6fKhqqr52s4YGm6Nc+/TmcOaGZFlzW3e6gCKyVjN66n0jfXc2IyxqOJ5DqA+tVMtlikoFVdfmif+
uE2mVO+Mol+qae2OTXPICy/eiMkdEFXioW1T4HasgEOtnTdoR1xsHB8BAQAYsfSFFdVjVxyyUhnF
tCY2QzBgwaZOzGabz/O0SxNGLHu7PPSio0WSEDejLADCU+/cztrWsuORlRFiQhzc42oKF7gswumz
smyZPrBayU3AIPV2Ni5NTB89RlksmsFWS7yB8a90r9VcInRuuOss/UyviWojxBsBfzFpAKNqjB/d
bi3y4Yr0X26S0PiWQXh1MIiBic1YJYUraPxqVTiEKHTrw7XMeoa5qgFdYjxiLOnb+DBUJzvM2nUy
Te0OP6LAChH9DdlmxOGULQs5xgiOZgyJFFztblN7OQkcur2+RrZV3yGNcNda9N+Mabwfqh5HHGxe
0lndqaiiM9kPghhxfgF3FOzwbXpC9HKbSTGhCa271VjO+z6ab2vTkFC6Yh8vmOxQ+A2uRVxQif30
tgv6z8N0aVyoMlkX2OuYc1HsLDiFYRFTLq8Rz0/OtPYTd2dPAO8Mg2k2FyNYGSVqWUVlAIurhMwK
E77Ovf4yGL+YbZanph31qcQZQEY5ZoEOvwsxgZsJeV2KMZcO62SpwZnKy5vkUxXtaniFKx+PgJ2v
DR55y9g2dq1PbdZ616BqvGs7FPdTb/7hhYG19gbRnTPayc60qiYLoW5svabg/s3e/Vaa5YWWljAN
PLHmyu5CQtS7rCZpqIuZ3XI0l6y88SF10qUFhW2dwDSYGxJGK7ORE4rCX9JDBLSV+3s1+lcK+4pV
71Fet78Vsf5kVAaZE/5FRVgux5RxPnblmpYXCYu4zb0McU67xeGh22WjmwLlxNq1runv+H35qZtz
ueEOAiweVF9qvUuJN3nyGsY93XJ/sYzIXR4T/KOgxkecP7+z9jNmgIvQ842NGcOzRXSyahuuktuu
AravBX1JDXnfBtAYHERD8icbAFekBC+j4z8OpdFfEAslj2AOBy2zwp3ou4dNEeEPRpcM8v2Y2RvV
tafKbZ+MXLx5WfPQTtSdZKzwAKmqhQuJHX4SOFpDWswKDJgRjwrr8epyJ1+LDDqtdkpkxmW3x88h
3PW4I7Se4VMcoKCAy+uqkfRZy2qmchCAtq9vygihLZZHPEzVkf5Hsknr/sno7G6dGoQ9UAsh2Xed
tQTSeih0jWSmE6sp4Q0HVuo+hJorIfaZAHm9nM5TWkXxKp2881Ci7TYj2l16MwnnSCjOaDYm08uC
2eSux+8By41PDs3+pSj922RwrpNR0paEjlBxeEtbAgGJ2CKqpjymSfjcqJ5UtWjqhdAZquLxc2zi
uKf9CTji6MNE0NcsevlWNPN9Ngef60bplds08F3bL7XXTyuNiQr+KyMDpu0V7nt6abQmj2r2MCdp
sMgRQy3TgKaVW35zbOaa4/BTCAACNiuNPCj3+aqdraugL1nEoxEgYQoDyJzVoY22dWxQunNSD1ZZ
e5v2cwXVLvkquuCtdJt209e39oQJmD1H8JYwtjFHhVd0grIVQMg4OjhC+N3Jyz29quH0r735xm29
pyaAvBSTW6zrGrZS1VK88WsGsUeHht+Uto9DSOKpRyCvTFTE+ecwIwctcLu7CMBsMFpookKAIMBE
lcN6412BDzg6FS2rYQ4GgrniOmnTz7ic2atkHu/Q9fWLxhkkOFZr2TfuuLVrnmtHPxXZrd3ar2VQ
XKkJ7YOXDAtrggvlIaWP6UwbTrobx+xb18X2BihNtzCbdGWXdkjbrpjXlVfvdJ5fu8p8mqqYZfGT
W3N2dXs/jrEHqjhP+PJHQ17K/Q/30GiwHOkAn9hWKuFLq40U/tILra8qwTNxtLsHbx5WohQ35UQx
r9NyPWGECoKKS4eP+jlpeePAT/WSEp809UG3427kxrEGj73MXpVpusiMGWevXJjL3Obv2D6Stvbr
6EXE8zbyeQFpy1AsOU6NYH2AUDiOvrM06Xj6QcXaKbmoeWmcWYtPGVytC6GBDnKC/7QTpMvaeRLI
CyfPOY/Qqy+v0GIEc0K1F/qu+exYMZWWQ89HwBkCIMDsYK/iFNsC3czSat1+lV6ag6HlrMPLflQP
90Pnf3FCiUy4S85hz/5n3XvNKNg1LTTIRfJME9ZH/eYMq3rK91rG93Jun0Z09146Nqshn+nr2gPa
ge5TcPA7Y68d+TrGsBv7TEyg/6yt2w2n0YHeGmiJkVpG219+4yb5DIyIEcZEIJ0Ih80kJVzzOuEc
Mw0FEmw3NRiiIW28lUgjAh6+UA4eDnn4OrIlfvFgVRmawQGzZ9/xm0cvb8iPMlFfDebo7wbceNHH
qOP7l1apx0Za2fb9/5oI9zlbhlQJSnc+uFFiHprQmpeQfJlCCfWBWsN8YHG+DNOHEFEregCLyU1R
nczNA90Z4wShRmErQim4vYSCRY+5veVswyJcDE6+E53j7EdXoP+XCQuf5z6YnKdlp+pxmfg7d3JH
BnXNwYGcGzaEOUhHlPxmWU28x1om29lRZ2ziRuCaxaMC3HFS+ESKaOVVY4rAyMeju/WeYxXxnJIz
rRPbCxAj2PO1Y/RbyovMnPQEP1HuZBtN9TCGc8SwmZ0dIg/82xDUm0wMaA6ic2jEL7S7vWNt2BVr
sfe1DWt1tIs5O/hV6ewSnSaLmQBwrbFmGUEBWQnug7mI5QH1h7cxEu8+6NL+pJ5G6GdXbhbfN87k
3lfzyOyHxWA+u+lnJ1O4bLU7mVj2jR3l8jqwoKJWJaM9WRlt6gzdy8AjNbvZKcnc/MposvzKr0n0
KndwN71qrxOrGLaFHNAuqfSItgSFr1me9NDtpeavYWrIUh+G+b5ozRE9Taa2JQ/xgpQh3BWMBhSu
uzciwihtYIVIZ8m9ye3qLCNu7ro36g2gxnlrdFa4QQQU+uPXZhy8U+fP44NoOkwfvGmTV126LcLC
PA1NTEQd8nPTLKINUoJkGbElH0WY3JJGYL6Spc1tmwUnmnoPZeuPi7xrh4e6GTZpOAwvbhodzYHJ
j0KqV1njiNDE5hYgq/o0QR0dQ4d1cjaLXTZFwbU/4Vc894ehU2qNWgOSdxQBjg6Ko1XN+Zqc2V2K
OGpPYjP5vTh0UyHXo7SinU0WtWxYkrb4ZxKp50Cz8vqzJYyLoCx7FNiwwOoYnkPLPvpuXCHITp4T
S8BdgSO00A4LbzbgVQQIaxMlbbnWXQrF2InlGh3hXrm5glaMBMYeyqMR9s9Bkx7Rh8FaxI2dPY/p
qjoEO2RW37QjFk2ZNmuDh3md0E4khB32UWfR0DSn8AmxbaotlCjmHkMBa2fZ3fSI+/S1CGZs3g0z
3WP6sU5QdxNqZY267amGYelF88DOtHNLD7ZjDwleGjdQ56Z254Vfut0+hGi6StBfLk3r2ii6fkc1
j7HQqWzX6ei3p7rW8X6oyPgDZMVVZKU0XNlBrMqYVp4Z4vE1IRzilr+VgwuiDJ7edmp182BEUEAo
VHRvTqU2whoYS6paQowITGfPOnWXEBFvXFhhFIlD5ziEc7nw3NmkmxRHN25p47naBe6d19o0DXXR
sFUNKKnMslwZ0FeUVdfbPrCt9ZAnuC9UpIF10Wo+Wmw9VEW+xYQyp2balOsi08NdjifHirj/UFZF
tiFw8z/bpB5zNr+kfnhbCywzGjftdnGp2+cmxj5M+f2nojg3RdYesq5mkFNb7QO55zqblXHInPCM
6zEeRq5rnCq/yXkICYd6n+mdvjhnHUYHtDswSfCOfZUxUVYjOkPc7q3T1ltUbOCPrkwuy6U+GW5N
TXBEH1TPzlVVOfaqKed0o8cCVi9/awPnzd5NTO41bxQt6pMc44PZoK1pG7dYJhiBk/b2+jT1KDxj
1xkYAUiuVJen66qf582oW1g1Bhutk6feiVaYvVR2C/rCqZ2beW7uu4lMKQ5yElls5ymne8tS1wZN
Jq4mwvudVes7zl90m0RZsPLEzNyrmOVVN5pviUeJf5oZacBnOH4suiR+tNLupXR9qO+BOR2IBndt
OwX3WT9+IWQu73L0GZvBQzy7Vma4t5zMW01C6qtkitOrPmuKtYV5+aJNe+cg7bpDzO4ibMoqEJ0K
3w3HIKuIdfYFt/erKhyzbW4HqPNDY9qEEUtAU7AXC0xTz7Mq7bXf6Rr+XZych6AhJC+bPTwo/2Zy
o9OE/znyttx+NCJgNILZO6OGYjr0k3pxccy7gNJumtbVl6pDsrm8F6aAKl6J0ZLndO4kAQ32ylUb
J9cD0nZheOKQiUDhe62Tva7qQ+XLbt1hUssYwiU9dkYo4XnmUt/z7K1iN10Puu3WQzzctZJ0p7FR
JyFAwqlE3iVO0p8Zvh5wx9WRbOFmJq9FQZmnGxr/vnS9Ye9wyllkBqlegklkN/ksi43ONNw+9Aoa
60vQ78reoUutsNhOq6WQbIHSSMG70uBaN8jJdm5u3RWV8h51bMOE7wNyiak8p5WDr1SFc8xsvxQh
DLpiSunI9MrZ2DLxl+i612HdWztjFGJX5rK+IdoysY2lgKPCul7K3EQkQZhy0qEYl0KQr7NcEIq0
Ob1K2WPm5gCVMwrnNrrYGQ8oyVaZ0O0u6otqoTobH21ZOvuWFfBYGWJYd1HlrEx2mK3rWa/k5TVX
OnI3qh3TTdnRtmAwjrg/WGZZw9B52j00wisYCeydPyZqiBtUso+xK9qjZ7XtMU/1tC+dfjy13shW
bPOk0tDcVQW3SNPZ4TmMKBDGxOkbxIC0TQs7fW6r+a3uM9g5BuuSsP3hZury4Saeu/A4JMmDH++R
kJp3XtW1u9SpNf0sXAWhIg4oOJV/44v2LqhTtq+xj9e+wZZWol1f+GMl4SMDsXeSm3kENSsehR7h
SVnlK4pFfeVhWVaSRwfGXJ1oQ22SMU+uq1JnGyc2aImC/+8Wo9nv3Smrzl6I/Y3duWD7gmHcWIOx
zenHnirb1JAM+a6Q023rIjYKgzm7cnMJisqGpgW9Ed2j48+boaZ1m3hhfOw95MqXZ6B1huYq/1Qp
jbskblCRcphrbCp7F46JCQOfiqdjZofA9vObfKJ361x82ktucnZyJktjhO1+MQCL/ESD9FR303Ce
m6ihfCDqjarTSzbvGwdjYDWHHUC4Ns/qVGS2ubQdi5qbNa0dLGdJEjXOIVbIwCn+1UcxZaARtCqw
EIhey3DAXppahm34ydJ3cv3cG+IQurn7ptNpK4hO0HZG+14xb2vWSlxVzEv5qn0oCLvHpMP9sJrq
lZhUs2rTlmliHcOaDwwLy2hEhhCHT7OVNNzCq5zI64DOs6OZHzGz4PrnykH7npRlsXemhHKIwN1S
tZ2/SHpCYzmwNpVeVd+ZFzT0FEUPsn8Iefpv3MbHhafxmeGsk+TRQGDhzvYb3qvNmlZEvRgamd0q
tKG3F8EMflzK3eRtXD1N46FIwuHQm5HaFiVm1ux5DxGajq7rxdrH6Hppass6Oyb2kKXw6Dk3zn03
2Lshw/YciweXWdLJvuljmm09tndKotdlxMyg7UgK40k+oph8cjZUjVtsJnFo6B/R8EanpGsf8ess
Ho2KuTFtzcPetbKVwc9QZSKFr7Pqlub+G0l1ivuejNA2wXKTwafcdk8YLY5U34Zwo97bSb0ZHnNt
yRWFHnztiCqKeOy21ewbW7855WZrPxQmw9FxkweHNNUU8SwvOvZzGx8zkkVunmiDF5L8VJMF9oHx
5KUd4B7c9c55Jecz01K4noxAnjARUenY3wS+bDcuPH68Bfv02I8yPY5RdTZjPz8UnRyv50a1O6Np
77S2txHk0zW2GWTlOdLTxK5wW7k0Bqc+sHZBmzDpPc/upjRrfG2Tqd0DTH7yc0evUjJa7o6Y6fWp
M87T2DPIlnf2LZHtkxTNSWhqQFkQNBskTTddSGLL24c8NhGK/0YY+3pGgGQ0fXSVG6u2vZ+i8aWd
MmNrqtbZy2pkiBU442qsmmbRZ4M86KhUW8cyXoZghkLQO8ON0Q/tNlE6ORZpcyM6yV05CvNMw/dA
lhqeZzF8iVL4mkSP0y0bfX57mdLpq5s4dv9wY5y/+lpSw89N5hf8YJ9H5nM/ECNg6CVIDGkN2ohq
d2VBOzUysvZc5VSqZNG7m46ggUpvhhonDKFbSOwWKAMf6H/OgL2RTRtJLFfkZbfc4O1KzkwOmHrx
nuFGSUEDxDDjNcBYn2tEU9ESVCTm7oCsV4XRnnpXsvKUDV96DEHdUB7xWZbs4m1oc/apRHSMFFhn
w7WD41xHLw3Z3bZ1FNClAdR83w0oheiC0+o165tWuS+FMxY75eMc4xA0rvtaPw2XjcKYKSwTgQbX
kXMfeFedivxD79Azjdz56v3Lpf6zSUqnOuRK3oaV6e/Hakj2fmvvR2p/6aKSqjy8f+mbtDr44WAt
ClP2W1oUN0039d9MYhFaJ/GXtvbEovPy4d61wmpTh65/jCq8vZCR4tUpvP4+oK9KdwNvNMDCqxpT
p2/5GN4gVy+ezRrJTS6t9mYYgpTaQzLvo3EYrsfctFdoZLynIjde5ynmb9LLAdpJvYf6akcn5NGZ
db52psa8moVZHYogoQLWtu1tMOMiXFKK+RxPyfH9iBs32pK0yRcxwPeV49Dd9Tr2N2xWyXHEzPc0
xZNkAolGlMyjC1NfNm81zbv3X7ft4JGcIvpD2RO6877ozxk96l1qhWoX8/Cc3//h/SVhFD11l7PU
wJ8wWrt9o8qNeVpVzw8TRSucfEtJws0ftlXvbySP+937Yb0foBMl2/ezNDXhkWL78NnLLNw4lWxv
3z9iFjfV4f1jR8WQr+ehEI9hjEVc7jbya63X70d8OW/+5QROssOao0rHa9Q30z5NsmznmlV7837y
GSwqni/XNddPpPIu9fVwPH3/QhnrxAKjsfo0yxGjB7540/jGwIS/iepLHvD+wvd/+PEr79+pSuJy
O0pkYpc3fH+D7+/1/uofb/j9n9kt5kkdf7zT+3c//Y33lzHK5jEy0SAyeD+s9x/Gl8N8/+77y4vZ
oARRe/c/3uzHSz5+nMRTu6Dzmv1fHtXlA3//DeqYCeMjuBD8OPLSTzg1P977/S1006cHCwPoDz//
6QB/OupUfLZzP99+PKyfXm2PprUuK0nt79cr89NrfnzSiz4m1RUhx+Wy/fj5h6PxIt9i+Xaa9Y+P
89PJ/vF7jdsSpNBD//Gj9+8+Xk98EubV/0okTlDMexMiT3100Og5r7EFSVj81xn44wc53DGKVawa
+uM7XVMVaY0hoaXE/0azsWQOnfnk5lvReATIFMwXtZk7J4fMe5FZZnVOm34+hBFF1qL3o+9ShP8I
cvDX+AI0MV8KMNkXFMD//lvK8i+v+n8InC8umoy/H3e4H+J2/oqxWf7265QDv/V9ysEy/4UxIHMK
NiR8xn0lUqF/Tzn8Cw8WibKVKQPTEeLyL/9jIev9S5mMQCBk5JcEWqL/y2CWMJgvmiektxc2M/Lv
/2TKQUjrA4oZe1oUh+AeODRL8X4fZLx23ISVFQuB2EFjRh2TIbZFtHJmvku77no2Xtu2plGqAuuQ
qt5eZDJy0fpQWu/N61j+H/bOZDlyJDvX76K1IHPH5MBCmwgEYuJMJqcNjEySmGc4pqfXF6Vr17pT
si67+9uLsq7KykqSAbif849PcVyvN22E/ymtwADlDJrmu9O1Mh8gZaAbqotGXqpdCwG8yYX35WXz
86ryBHoEataNDnP9O1lbsatGS2+swXzlWa6PXaP3EzPExpjR1PaNQtEu1iwQBUJ27cUMujjs97bn
4P0t9cGx9XrNIBYisc1pJ7fVHihhb3QE0o71gjerMpxdOptzaBpmS0XKtG0q465B0IRASyNBbpcD
fqLhDHKHCzYFzpB5OBq5EThLhAmtHdpgMuoEtVH5qxr78dT2GclbS0GO3KU1pR1nzHpxtzmbbMvb
NBt0uMblJ3aS2ymO5n3szlUwr/YDrW7fTRsVu0RrdKf2EwwRVdk5EbwNKezmjLPSLbLv0R5/A54N
p9R+M/Ir6Q60q/QK6c/gnUbXTUks8IxdM8J22fG6VQOCD1op41Nj5J+6beTBG6fX2TWafRctRy/G
IOH33e1QZnxtBVSU05HQo/vnOWvfkhiM+1LI0qOTOIGDBMtEYMPQAHQlLDO1Gd3MedbtsP6RJTCs
x5lK0zChdy3WimLDj9QcrfOypo9xa0bBnPvXQllD4KWpQAaQBWjOqtA15mGXdI27873pl+48otia
6EJFUOayWtj/prx/4MXamo6HucxZb9E1HLRbn+OyJDLLd73dkgBSl8uOJeShdYoZcUF0LjPSL0pr
l06Y3aTA2ogFIkwaq0BtkvyKJMH9RQlqi4j4hpEI9Ds1d1TdhU4cL7v4tcXIsNFWzy5Qeuy73Yic
vX70+vndg4xiXiTMwzbzk1HUl053EW+jUvRM6uBghTwL1PYIF1Jnz3oy71sVgy6X/rmZqwmr+3Jj
ieTADIDId7ISwEXyO+rOS/aAq/ZunF4arSRicgdNqcwUzQwLk2ZvPkqrqYATxE0PrCIz20FGilAl
nrAh0KKySS8rlsgnwLDKiMK2G19SpqptirufXJL4pndeFZb3lfyA81D7v/KymO/BeX7jfdwMmsqk
xYapsUoZtINJnZfFDB6vVR5a2l7Ps7LuhZG8t8a9uYIYDf3F8QCbkApKFhZSoJpqOifrMG2Lzr2Z
qouIZUDlwo8OpdUr7WMoSSbMmJXyEMdoAy5uHLzDdMTaj0qxlOe07FOIAaoIBl1X16bCrlzm4SU/
YceIW++AwfdR1Sz3ZYXrObHlJnJMGpG7B4MnR/bQueXsU4jm4JgVLalzhufu63R9i4SVIcFt38bV
PdtMIwd7aO5V1n/P5QBu3M7WVeOsTSiHPA7QC3m7zuCj7JYradjVHU8aiVtMnivZAdfwbhbN8MQh
zIE2SRavQIvJBSDKW+4ti06FrvJtDBtfTYMlGZdxfe57JE+rQdl8i32CNiRzYhDxOBRjgs3bych3
Xq+Ps4o+6fgI/NEejmAHvzK7vikdYzkMElotypjShxqlUkLrablz6FpNHQYJMX+As6FQR2WmzCna
ORxZMdv2YQBpwsAMAY9r1msAvlcgxRCx2EuZNZ8Jv+WYRIQ4xreJMba89r63R3Vzu7JYA3AN73Xs
1gFHD4KjvoDtHTlgPSRbmo9t6R6cnjW/yq0tpodqQ57OQWjzuc1P5VxMJ8PD2prFHg1Py9zjkYZE
xC5Dz1jm7CRkB2XknA0TH5sc0G0qbX0pSSedW7RB6a07FU3JiScMm321M2uynxe7EIGa6xdbR/dx
TriWqfpr2c6ntIzpweCb6Xy/2+OUZQ8uqzCpl2nTFyN+FbRsxazuOmqq9on/3SAa3M8SoMJU6wdt
BaRc+d3JK5NxZ8TYUbpxfqmiQ7LQptk20Qrg4Z2ImklvR9e4U10Ny30h4FdigtwphUM00zRURR7t
bIrdEmMY9w7XY1Q0Z2CPjc/DsFt6m0gt5IEXymVn8Y9ZXNctNuGgsFLkAYATp8I4Dwh490s1T/TD
ZIC2YjSDSLGHJ3SpbOB/GwwYQ+C7JGQ5XbdzilhtsXY7e9HDupdK75KYjqlc0SCdta7/5ra/F2M5
LfF4XfqV8RBVE020ytk2liZwsrMGIn16kol87wpx/8bn13BB9id7jap9tOw9U9FyGqHEnxvZbbN+
ePWc+cix2Aci4v7tCRoY5fR1ed8hNooDfkiEMVHCNE+EYUqMGkjlE8KlIlzi9FoZ+RTYi49wbkTL
FBv1MbVBFhfMZJuotp7rCG2iWPomjOWEQ36tiqC3vGNG1N9iXUiKIihaItd1aS/YABaIS8nbXC+U
huVeYGYI5m03HV+tbt0rwnpy9WKCzwAjwld1TbdtO8u7WWS8cUgXCGZkgFSQ6+qIiAFZZOV8rN0U
Vna17pNJfOcgDgrp5hChdK7zYldFskHC6Zl7kcaASpL+HXN6TmrPPC3mTCqD2X07rWKGRwMTpc5P
1g33jloOI3/vNxVVPvyf2hnWQNpq3Q4z4ksitYBGuaS2SaxJ2iuzT0D8A2I042B2VnRTe/GZvkvm
EaslGHKu7meJJeviYdsAou8bo9JPi00OkliNNlRLsbUVz6ueT0ODDMJkIvMQWu5yNDh7jSvfNKYx
5KzpN650jmUNiT+l6+MSz29QCEBV+c5a2F25ia/4k0m6m0w+vKgl4RAb4t5MmIlyyOJMfUycPYHF
dDAZiDVg67yp262e+NWPSm+HKT0lval3RlYX3HsoyN1swohfyDvoN2HAi0u7vWodiXS0Ma+90rvz
l0vjrn+2es/bw7eQxarqiCPKtna4AA96TchyuVyQ5eDvUk6mrJzOrZ9+SGOtt3y/SBfMg1OKz8KL
iPZauYeLrmZCUB9OtUIEgtdf7v+bdBbzyfSWK9ckSQCx0EEkS3u0ppK3GbpBWaFpNv1ZTgncSExb
51oa26ya52uXCrvWOKyjKyjUdTEJrzP/5ZHzXtnc9F45jBwDU0axPVzgzBq33vEucsQ2+CcYrexb
nCR7qgGDPKVMYzF90lpLFDwAR0dXDelDV4incTQ+dUQGw3AJL1jKAlamAp+3x/4OJgLJauHyw29/
Mq08ykkNL1xWvKjV4vPvJMU9Mx5KP2vpQ5wJw5Lk135+lUgPU1tdM4pb01eSrnfAqF+LWvvtMnsv
GqfFXlQ6BAt+7FPoO7MmczUuXi6hFS+pMT4iYrOSvby8pUVinAT+XDdyDT7P4Td0MFb88oQE/K31
iOwY0S+VlnmTpY63pemJC9xFVJ1XFt3Eq7xyVUthh0WqolkhFozqZq/cEykaQJHxL2eq6mBy+V2W
OxJJVFmHpkjlpuOqtKN34um4hM1+Dlh90A6v+NuobtrQE50FxqCt7WTzz8aVeiR3yc8e+Dlzm3MU
cdxvKakytsSFNHhB9wyj5R5fJZ7PyPvo66TZSimqsy8rc1dL2w4JNqo3DZvylQ2qgFRycumIGrer
6ha0cV6yWzlZH1CyPCA30OcSXjhwR0/sKLSKr61pPQ+i8O6Nm8Epj03r5Gd7AVeZar2f4ZITuQRx
odR5pjrSGEuxiyzkz3lm/RYMiqOqXj3X+PaRMjtl13AU1R9ybNtT15PyKorlTKocFdnVp2pdvc+E
f9fFfXlY5/bD0+4YStsZ9rNengaHMlM0UMm0YnLQej21qXGoSu+0otS8Qxxu7phK7qUv3td8nNHh
L9xLU8tNmN1ArT6OMKu2SpxthNwLgauznFZGcC+TPe4UNA4NitADN1qq7K/Luqi7+tzagbdU072t
SsGSpNloZGQchFyujWYgQtayvlrS1m5cyQwUmXdyWNU5K1DHsakPSKUnRiJTviGKiNEpEabhjaga
S6TarUQl5UGrw/YmRqOuYtEHKqYzZpn42qc0D72iFbC4+V1XiwNhUoDMNcLqSM4rCrv1V8djhMaH
4DYhnpFiFEGE3iOduJw0S/PG8kp/tyo8BGo8jfEEydu2h5bu+s7pUF6PYKfEfQCmuKHREPOKcYz1
L1nxCZlMBAX/HfQUiMwoLoP02cuRaJbY2Tl9P24JL/kBfbW87GwhMRhVS9DF7CFoGSuocpSRGWkg
pE6x1qWqDaCV6AbuppNmkjstr3FGovGcotgr1PyixXRS671ZcOx1doBazd/wijbszUEqsVGSIROH
fYmGwsVNElnDmVInvgp+6g4RiKE2/3ISkfGVLBcsmt829RNvEiKOJp8w7MDdbsw1emvtuL0atAtg
wEGh205frELcT80tEF5ynCOIa/w/nkhe0nJiibJV2HQatfw8nATBNRbLZJHIvePNxrYgWsn1ED6O
hvd7NoTBTVIQ613xJDTFF1qfEbNGm22HbjguHQ96V3gHz5Znbu5fsWJCGLlRx44Ip7m3CIueCEjK
+eE0HgQE3EyLiFR1u7rmmIRz5PLs8t99l1Cglx0X51sa2RbN4G2FZhnfL1DIvHccQtXRCZDSdaGC
VJGddWffomInADYVr12pn7oUj4hMFDOVdn/I+OMSKNBSFG7yakR4upFsha4zn6YivkOSiqTDhfb1
k0C3FCiMkrbCJvCLJTs0k0BwJ8+FVfRnv1bvefnQ+9/VpRa6h9frNSceBNCmGdYMw+D6lfVFfSw8
yw6cDi2Jth2PpX88avHLH62v3rN+Sg52E5YFaDH/sfPF2mdIqY1E02rHaMRpgOqum668hqrZaVxD
v6Pn2JjDaHH97TT4T/y4Eae70iAiqO1RvhfXtpnOO9B5CkhnSwVyzW49NR/qJn6Y8Ib4znCNWfFU
jcbXYss3y/CetEOOkOwkiz94z6ZfohP4Y9iUw2/cHx8+KU4dr1J2MY/Rals49l0taS/24qB1zDs0
2XTDoOTpu/OiPb4gA/1d6v+wSV/KVvH6VlFKyPRS7mzdPPJe/qDfuRgxxjEg3yik5Y8yEuWSmJ2W
3z1KzylF6FzlL0XHJzwu1o1izahisw2N7jKbcllbzjqEUKc/Mlp+92X23k468Gr3qXL6iA3UPOZu
cmRObMJx6vB6Z0xLF29EfHEmrDdIjdgEkRXvtC5uk6U4FClHcOr2TMJGUhzMKaEYdzsWM0tvhRoC
rfRGpeShWWXxPCZ+spun8cuNqY1e7QgpUv9u9dYUFPhK5lITDxRf0j91vgEnpDkYxZR23SvwsBrI
kV+Vv0ajpZLcu4sH5I4G1nz0nNnWHJQZZNDwfcVLU7imE+b276LymrC09BVBJXdjLerrhXgYLm1k
AvYmHwv7tjW/iqV5mg0zD/Ok3oGZQyehG1hr6tWd2N+5HAlViZsnTRCE7ES5nrqCrciKKXmP7f2y
gL/YRcJ12mXHaRLF1vS6zeq1T2tRQvfnYxWWTXFXuOqda/e76GbI/N7utxPisGYwsaokl1CKTkeQ
bagwjgnZl3MLDdyi62HsEkFaO1sdW0WoRggPgrpwehhuJPEYFc9wrixZev24uHDH0pJX4FF7o6dw
rMH/UTtIGwt/PF1SOE+5Q2ZSE2fnS1bqaZhQFFdruavV8J7Y3bInK8ki9JXPX2E/3Mxm9Lkm8MfL
3l4b/diVI4vcbFNe7JBWNOSFe0D+YxE3wqQUyWm7pljcTaQgSRz/zFz/aVngu04fkl57+9kmoNlj
PbA7+ELu/CDJU06gEUjJFN1DO0d3kdQRliFgp9apfzDGy3322SIiQ5ywqQcrEDnZd7lciHdva/8q
5piqDP+2XMcreNU3RUYDMl7kLqtCW12RFzesJ+Qapqqqa5hqlxi6XYKqBaGJ9bpetODTfInPxe6z
XabpZzDU+1q5D4nwAPj0YwXeGoDryHR9KTEB5E2Orr4tQ6EuzRSD94BCfW9f1DwXbGjTzZYT4MTf
y1KM16jxCyJQsLMao71N5qRjXl55aXjdGmx1GG2IhK1gWjjo8E/4Bnr+In4qEPVugeDjUzWJx8Tz
QC2Z0CMvRRaQkkwVS0JlCFqUB4qu79PphcgLDLENGkx4lu0bW3+99VSNQ5XnSvZ5G6C8tDa0Mm+x
qwEELMmNLNzsqmoVKHE2cbuQ31ZbGQ+lV5+1n8y3cc6yjb6cgLukqdAcCxR3GbG00lJj4EQNTL3C
KbGaujoMwjRhvS+fJsrjborTEKd5sSHlsW8ihFbCiUIfuccGj93WifqHtUmepJ+ezXaAYK8uzq64
RjTUpEGcV3fSor7ci6Ga/Kzb91POqBM3zx4GozJxX1Y5hfMyOZs+YUdf6vIAlXCtWsB7M0W2H4/2
NVrOtPNegX+gDNoHHRE3Vyl/27YNso0+eXMB1DYmTfMpilEIaoYd75ZZBauDZYfJJKkKB6paK3KE
mRwCta54AMuRgM/Ees3JUbLQUGBLeFLOCBjMuDON5H9V6gcLQ7M1Y+8VQ+Pj0iuLoN4Zbw4h7TUy
2a5Tu6aZRWBQPNpoEa4+9kN5HZOUcLvO5VVco5l2EIydy965iQBFMUXWhyFTP/kiA4ENH4/qELGT
GS9r3IcRTkUsD0mKL+wVDeq73VcfDUGH44iVSRjjW6v9kJCmLJwn7LqJbDFUx+o0V+53PWC2aLqR
qCKRTCGKNiz0zGckI8qsBupITiCedM04iM+NlQQBJKGnVbb9buU+3thOUoaWANmepqbYFgjQF5uT
Z5TevGVOauAYSY3wza1RFA/9XIznePQe8lp1waQZVSY74qyZ+drsVfBxNo8yNk+ySV7lgBy1tYlu
q09WdW7rkQd28s7GYi2vwkVIUWRfbeepR6EMvUFThykO9CiPfboCxxX4KzO3lMRPnwBo2i52ijsj
KrL2arQTvF9GBxZQZfkeu9AzSZ/8J4jKij2OtGp9z+YuBVuabuMWUUou9bMrPHKLlpmYa15p7gNM
+3UGoiQMXeAGhxEYm+cWf/R+MpPnPit5vFWfPzh5/Kuvus/5h2TBsGsIdhXpr8a3yqtKkRe7yoac
evyqxCZ3D/IiEOt8lzQLQW5G7A9nX+sXCNj0ZLAMksichaU7GS9LOp/jeXB2dlyTanQRBlq9PV03
HScbGVRB5EzlQc2rgxnVBH8hsPMix59fSwLF7TT9QHhwmOzie8Vkt+Hp6G8RPaFLbd/LWgZAX+VV
08swHZtDI0pn38pouC5uJNtnQLv0eB+V+ASKmMiJIh62Vs2PJMsjb5tbk4tbiJWigUc7jIX13I34
WRxiBVdc+2X9nftzxGLGczX5iGHLDvM4A7u1G/wxParsJlID8RLt5J6qbgDpITa6SKjCcHRhH/uK
tN3qQ4mZxBUMp9byMdcoi1xPfjqZxdE1GoHMfOT5rYWXq80lRosZO4jbH9ypD3M2LBu0ppEXDkku
P2A3CKqc+hSxihN7Cy4sBL3PqgBjTqV2Q9ekTqIh0VKPw2ORAPMpBgcLFdUWvPzZrrvfOeLWQNc1
FoIMgKX1CCJsCUJgx29umogzd3bz56hYHq2xco5OBsToEkyOsQ2rZ1TeN/Z4q5rqqeN1xAWFxB3W
oTlZd3V6a4tqwZIrGcGQeqLd7cYxCogdllunId645w6uEivBfhohXQSJN0Z80fVYtjt8EnbFyzQz
paWSfFJhf6WXN9jKsCppPII+3q9Aly2GPXUkDb7ct5n1ZNIajjN2fbFU025xJljNQ+JQX1riJMgZ
aC7uoM+p+couwB/GzD5Jc3wA1YMaXfD+6gbPx9yaV7jMH5q5/B5dkjiGGv5HR2+ytiVsENSnlXob
4U6SlIfmSfsFEopVD8RielekCciNH4/Pvetgdquu3TcWEFMcusj71hJUgUV5qR7G1vlN7BvDehQK
fz767nJUbn4YkghbSWf/tspdarnOZsAxyHCAJvIj1fYrj/Sy1PxgO+Al52YQkvbYsf6IPPIyutq7
kc3O9ukwcbsbPayfckmCRmQ3dYW1vSynn2KdLyGyd/Na3fXuyoHqc/xaJM0RUCpvJsW6DDvT56gL
i7FJD7nTGSgH+SYHT+8tw+Hq8HyH06hZnxVdVmODXrgcHSBsWO+5uejkMSCMTRusiEFPQwS4BlR5
rflC96LMjhCIx6VUyTWazzfhd8UpYcXoJ9S0hos5bIAbYrMnmXJKRqzEU3fpte4Pox8xxvcO0Ag/
JQFedsaPVJ37PLaB/MnfNKzGPVlj3RAY10tWF9WfCJElPMCxu6BvWwP06zGJ6w9yudawtdqnTCU7
4a6kvy2iD207Zf0ElsOdl/d7QcLEESLoXOf2NeOqS1e5ZeyJq00ZiBJH6E3s5SfkJbdLYd3bgtlY
MIsfW1/fYaN8W71tMqArc5LeBeaZmYAsXoye0NUVSqVwJCtVjVVzuhi/PKJeTGeCqI9vbEJxScxf
d4klYfocaww7werZlfVNRdDOVZ2hFoxjpfEB95RT9Uxb4AcoEYW7FQnXfO8+1LLKyQEgqiCOIb39
bDhl1vBLJNGJYUqEwqCNoJ89I0AqekBDYyBjKExmxIRAhkWfET4sHEa8TwtXw5lhkJIkXZlBISzS
uHnC8wb+M0oiKpQy85eea5gDvH4MsLQFmSyQ7TwHKcnCVzEJbwzlM78X0rVFqbqtvUvQgsdQX9YC
/pr8kxH/3Y2vOfVn0wiRTz6moiBFy2XHbzoZ76TrYSt0xCdu/npnVXCk0PbqwENxsAqDK8+IriPD
jE8kCdlM2Qd7KWV4ERfg8Gh2sm6jTa/bZ6zKj0k6PK2GIhUNVXX60pYDLCvyOcBa/JGxYOcu8k/b
hBxSDSlJfmK+OX13XDmnIoEIA+N9c0IW4X5J4yevhReMXbrwkn+Zjv8CX4Cjx1jfNUXxO2W59DjR
BKSJPY6SNUwkSZT56Nzb87C39Iwee8ioZ53mXZrG7bubMQ7qwpLQmdPXUv7Ubf7tFvMveXH92yPO
xQh/ygA0CtXotu4lmjoLGTe7PdEhDyLiB93LLDvCAT2XbvPhrCVtzH357bojml9nwTtqXpSr1sr3
w3cjrPpXhEWdwxYUNm1fgGXYcq34GcnUc+6oJyNXHCG5pCxsno+qsxJmSLxiGcjTBqlKfMStwoXe
eQjL4/K2Mgc+M66vSFqf2lOnPHe/fXultGOwAyPpvYPpwxTCOnraNpDBchvR+bCpMEkKp7E3bC2B
j3OARcgWZFQQ+FaveZjVBqslYOfg5UCUI4pvRVqwk9PaZ60q20kiv5Y4phkL9aKdzPAibWlCavcs
bdm+XqDLW0dt7CqG+8ffBWqFhDqxvAM/9PfR4hU1Mgk760OL2pDwU5+h3EWrYJlfE5T+KSubzTAv
P4bfftYgthsU/0wjsZDX0+SQlqS/y9p8J9AFy9wFc/Vt2vdAxiycweAvn7qK7gGKro2IxI+l6cHq
IP6bCFDN1MSR6G0mi/SAWw2Czo/CmCVpw1NV7iM3+5rKZg5Klf6OVSHgYasYZBnnvKiKq7/+wtxV
XPXoeLczqWBASbg7FDmg52xIvs0E/mbtmoxFyZ4pK9HvJiHt0sysq9Q3AzOV376Ja05EFUkipDsE
uFvwZE8S+84AKysmcHR4smE3rdA1a24eo/eUYfmqJSdp10UfTDObhTAbEtedD6GtjWqjx6S+tHl1
M5NJfNNYvK8pFVIYzLOBOPRm0W+tq8J1BF8al2etSr0tvOmxMu3svucDZ/u5GzK5PpA0cBOVaRXa
RWuEheU92GPNnUOLy6ZYOI0tFX96Lq5dGlFi8NeWLtt2yoN2Islh1pCYulI3zjjGZ58Exk0OBFDn
bnpnxqDTo4NY3rcxrqcekoeuzc+mkb+gKspOc9vrHeZjyHkkiBufQPRNZmPfXzrqz0VnpQF792F0
ivthXQE7XesLfyKIaRnrcJjIbuYQHo35uiaZGm6fg67FKJ6SB4CXAKBMsw65y4vkKtogaY9xHOMI
teawlZpD2XdeclVymdjisbAEDDwz1rHtAT4c5PpOtdC2Z4zb0nTxrsvOBD6JDx9FlWW3XflizPc1
ePEYiS5IyuUrEuBIBel5NVFZO92Wv7PFuGlJ3hZdQuKVTIqL+PRurFJJLFvFTg3nqhfgHamdbZKk
t7zkxXuXW5veI9uKzMD71qqGTWOJXdkZ47EewWJ4RnmjxYQlXMcfWdqR124+tKXlbhwbC8pojIiP
G5uGtAI7jGjHF+dC5eeKHA8Rkwwr5/y8tM0uXto71tMf/Hzp3k+x9YBzA1GVCMPrNXnx+sEMsbif
y1l7qMmiYWci1lLZfqg40/j8nsd2EYFGZLdN9PxZWiyNkyre0cBZh2itfw3zTSmX7j5vdbrXtsDJ
51UfelgEi+XysXpDcZVFC/HyghYf+mJaQ59Iz6JRtwcwxt/OWi+X9qBG9NZJnYd6qMDs/PXa5E4V
5rxuVANlmkSalsyB5MTGxuY9iGe9eN9zR3sPUZQmdXYqw/1cGmiySqlhokv76HRZct3X65tNhcdG
Rwq582Q0h7pKqZwYn+wLgpxWVwTaoLLoKKWYB06QvK2gSvGO9TUHXQdbFgEzKPDpwj/XMknfWdIA
eJ33LE7xSg2uDg2826JAz5Nkt73P7jmMzo9jymujwNwvu+JqVRU7miPOY0qCPD1+2HS8wCewqpXD
Pd0efL4FXh1aHDaoEfvtv9dO2a6DD700tMhyDNv/qiA7LT09Qu+ic3KJ2PL2RU3pBt9XvbUENn7r
KfOrqzVeQc9HHvb5QqDm3ZuBd2bz71pla7a64EGxi4pjLliD2Wd5zNNLM8+e7iPYPxG/0eETOBOk
kmukn9RcPJZecUfg9oJJis/SSsuTKmKEOmyIGladfEDF1pPQHWnO96YohlNevYkcQ9hfItj/rxZ+
Wprv//y337Wuhm55+I7Tuvon3a8ghvBfqIU/9Ff6VzZ6+vE/ftv/CUV3/sPlfz6Z4wCTZE2THPjf
cmFagTDhSIVUFy5MYsr9v3JhetGkY8Ff+4S5evw68X99Tc3Bf/6bJC+djiHhE2IFkmkr9f8iF7Yu
qYr/kFFqKjYyyyWvXbo2J8WfEZBrofPcngzcvL7zzjTrnLmq3PMCDXuUq+0eVA8JMTmruhmTNLl2
7BpIpTeHG68z12O2Gl/xRFEgd+SFVDcBXFlnkrS/W2I7hXbtw3X17Q9h8mokIu73M77nK+GvW39S
qK8qMGmd5eI6K7S49tzxM3dm8idnOe80fxr6yuTWa/FN/cMHdfff3+I/po6bf9YhXb5zx0XHDTNC
Z513+fV/iLOru7Wo24rMFHtqjM2FVbownc3douIGjCmOQ78q5LFKiU4pkSVFWeTulEQ/maRzF5rx
RwUYf2yWOtsna9xte+xLVxZ7y7aN/eUuJXhng6P8bxLL/8hMvXxgSvnSFCRDujgY/8jlLvK4Za6O
ad60l2traOSpSssjQwNASh7JI9Z3mqkLElv+9c/rj3hO/lxbSTK3Pfxrl/D8P1TlbAB1VMDGbNcF
hHeKKB3NvSmUijExm4BXnb9JJ/0jcfOvPxAzJZGPyNld8ecfmMukHkmf4BttsvoIGGW2yCWYPrmF
q7/5of4ZPsofRlwlDVyChgDfVeKPuE1n9jIH2TecVTQnJ0GY9XXVL/eRxPFl57V7Z1Y+gDCr1C/b
Nnb4NBC1j+4VnvFXnUlxm5fdoTcs7KwEHTBNNenfPK//83NXyuarVNJUjmv+laH8D48rMdeRO1D/
hG67yY6u0bpnt6xP9jjO25J8tJBAmRsA8uxvknIvp9AfJwQeeNO+pD9Kkk//TCIdG6F9olqqLQsx
htoXf6qqp4EU7ScyUZEWa/tOem9xY9iPvvRfgOhsgj41MQA2iFVLml1Q4ogL//pbPYrigQLJJ6Q4
//r5/F8+Qk8Jl0OTHH9qI9w/XgxSK/1E9+T/9SssnE9QB1k65bffQbmQAAj9vBBWiifcQPSTFtYl
XUesu66X+VlWkx+WdSQfhu/GqZ/6bPDCf/31/ZXo/k8nrW1atsR+okjcvTzU/3ze5LacTUeudDha
+kw8zrg3i8Y/sp+hIyEGgh6atCaZZShYnMV3nY7xUyTwJBhLBsQp+xv78pfaJvVqaTvUij5bj6z0
jL+WHgvR5PgoO8c6OUaC+I74DlKwfqsWIisucxXauSA7Kdbtua/mv0vvxQ7zz08JjwjGF9K6pCMo
APnju6td0QAXQnSMvfPkEFVoxP0XcEsQN/0uzsUxzmX/rf+Ls/Nabptp2u0VoQrAIJ6KOUpUsCyf
oByR0yDj6vcC5P+VTX1lVe0Dq0wSRCamp7uf9UCBkkH8JTTTT1npKY/RUB3/fZ6vse9UU1DTqDiN
4ikibP36uaEXYZGGmgPnsmfccN39WKvuHqTVI49NEvykatGRKkdLMesjURvlnuSWXIp1HNFde4GB
Cy6CsrvItTc06YnPHVT1wUnas0HdAPBqt9MHcsQg/cY9rPv2rveyEmiuQu8B6aJUEFg7EN2wa2Jq
ZKXkzbXY3yWG/sFJnw/l6pYyGb60Kdh2bd25uuURg0Y6yU+I3baJqoMbbGe45dajX+BgVJ7yoFTd
z9otDXozMJUOFSB5ttbuAmMEPEvYTWIlsHdST28NZzfomnc2Sm839JFxj2HrR/s7O6xc7a/FUCt0
bQo4iF/+/gmEnkhHBg0q4f14yaH77bW4vafDf7yJQ2S8LXSBZZna0Xbo60fcjzzidp2eCpigG3X8
3A+e9YIommqcbfWkvLWvzGiDB0ij5bqlOBiGgb2tyIBvktFSFqkGwCJFFM18JKbb0rA8GA3yFhsY
+9BAizlUUV/s0joOnnOhghdsuYK9Tamxjp0Rt8CsWjmQdNZSBnKN1rd79A3a4X1Ew0drcL1FLyqg
hkEQ7aJwoKDSeulaSwO5CXTrE8rZ5NhUqH1sSYNHUJgXZhY/CnxVKE53qKNid5dx6A9ON9AI3j34
mWPtVGbp//5RaO/CPMryBJJ0JPIQZ/i4Gr0rWg9McsAUxzOmaKAIl4b6JSRoydO2/dYmeGpp1Lqo
LTLfJioiKII7rRYOzfzhzyRVzPtcEWL3wW5dPTXEhLhWeWprugXpWrhXT42hshrqT3T+xWPp4hLL
xhuBC2CCLdDCiTq50TWoTyi9tlBhT2pNEqIbf7YhxJKwab/9e3euhthpb4inCDl0DVcOPEH+vj2R
uNaB3pD4RvNLW22GLX0YgAyAbTOquyFWvjetVXzkBDKd+j9+FIT+OnVT+rfxDFQFEcjfWzWdMAlo
YMBTw9N81Nxtv7L8Kljpri+ehNJ+zTsEFAFtJDtw8Qd3WuDfx61dhcKvuzDtANlfHk3XsYWV+typ
Hqg0eqoD/xQPhfrY2SUaPEqJx77ISJXC7Wlt/9FGshWQg/8ovLy6QdkFYTjY79CPahCTX48flWnL
Lhoo4wql++EJnpxu3vxIdH7m/z7Yq3Bm2pCp47TEgxOxpjCufgnBEGoUqqCDTMbIQxx/alRvkQ0W
/cVQaAAEENZU30HzfOAx8z8OkC45dKGCrbuTl9Vf041O7QZoK7TR4eAbLecjhGgaLd3pWP99iOb/
OEYsMyZAgD6F0TP3/49YMfEsM6oEGj8QlwMSx7S/Mzsz2oX+s5q2nw3KiSdUjsbWT+g3I7J0zrkO
IAJVz/Cl0Wk1EUGChqjAikAT/WWqw7pHqwjlyahIexueb0Pt6WA0o0w+UlTfuBKFS6GF4hLDbdlU
GNDluL34DnaPk5wA1hIFJbmts9IBZdSJfVj6zjlK4xWp1q1dkwjm54Y5ZiX6pReI+AvFZjg9Ph4z
dQGXOe6bQ5w2dzFxxtTr1ZDH41Gs04+6yKealOeXyefKokbrBOQadSf+7hBJnc3EGs8K3b4fXNGr
GRF3kmHwD2delXY4JL9/X9GsbuElV+BEwhGKo1r1F5vmSdE6n1KniVZwKOMP5mDv7yEc1Pl14MzE
LODdPRSOSdBnAUGMVrZPdtM9tWnzRC7y6d/3z/vbxyCtMEVzmoY9xPWBRWFkFFlAZhqxIvMcdD2+
VQ43mUPfbI0CijqRUmExHWLj++8tv3sCc0odGxW1KiYltbj6kWBIaDtt7MB4V5DquXSloFXwzo4J
p4bcvwrOyLoZamf1781q78Yh8gA64mvGR0oHBCh/X8oRBGcsdfphazhpi8CmegymH9W+UqT0vvXI
srCkwgGEJ3EW0KUdShffw75INoSbEL6C6u6DXfofp4IxkUHIgZXCYV8NC21GwTASFe6edGrsQU4t
adWRe1UZaHO1nPshCtUdqMPkFEDsvRnoo1qOftkuC8R04OYUc+2P3iHs7MtAd/A+poEeyVLYbv+9
o5Pd39X4Zdj8EJzZGoCx/OpnkOq0vZSK8CcUe3zAngOgltP1P+lvk4NQz1qIjLmgX2wRxCo1MjPt
tzz+ysUYed9X2KCSv3U9FCxUtO02B4hlU24JR5tZmmLp2xHMNAE9ojfcJk6J2vgfRCHvf8ecZtW0
NFVMmvnrjEqKoUnj2iUOE3J4woh5F1Y4itRW/cTXcHc2PnhuvP8VWybDPT0+k7OhZV7dbFrUOX4b
DMpNPPbzr9jhl/z/8yu2YPZYc67AUfXr61IXeU8KCnRo7igBFcfmmSaN8qYrZHaq/FVjKxmlZCc+
qHYafzQCvbsnaGo2MEuZfP3eB/pdjXWO0EirMcrspwdVqiI2//BB9f7KYUdh2DynyIQheb46k3gh
hFVd0o9rj77Y13KrQMkKcu8OXE12iIL6x7/v9fdXDg9J5ltTZpZo2rm61c1ACWVUu4iwRsxQlYJ6
gEG6np7Cjx7BU6j5d1DIA9hxLI1pNWCI6y3VlNBoV3W8G/IU2UMm29dwEGOu2yDAjuDfx/U/toYk
cMpSqzx0zesQlBa0cvCq3oNZOXR3Db3NFSm2oIcymlBi/ODmmIAb1wc3nUUd2IXgyXZt+8QUMQyN
gA7MiA6bhAb3Rerp5sIqoogGRENepJVra4CZ1NYplpz7MPmWWOrZqjx5BBJE1sDObu1IY7C1i+9t
J44qRarc9YMTgvol/SDpWs+mTpMaFtG/z9X7wZE9JpePbR9hKsgODu6P2MobQJ/Zg8m5qpNyRcNW
ztOJsm3S9ePkhp4uVb9vJnuIe/rXPwzV/9e5g37KTIVspfnu4SHKcdACj4dVC8h1Yw/q9zloyyy0
SThgbArFp3lL6g9qrI47A84NHaLxt6KpxZ1RAVz/99l4d+eQE9Y0FI6GUPX3Sbc4jVxgEvT9CUwZ
ORlogclzgV08QIeKPpjFvhsSmZwYuKSS/eQeNY2rIVEZY9mCxHVvajnekUxA8WN+KlBtiPihQ3h+
A2v9oxN+XSYQJFYAs1BeA/frkkScLsgf15v2ghaILCyGoTKNl7wrqiVHHR1d1OerVEUiFI1kYJwm
Db7rtDxNWLVF4Lify1oWx7LNq0OYPQ4U76mX+BeHbp3GC9dFH1intC+BX4/FRzWC9xM6dpq6Eo/g
+Va9nuT0DWJay6ejqMG3GqBgd8HWtN4KkauIj2k3sPoCQVZEibzGBaEXD7Emow8yce+eluwEvVQC
8ThDwbswUo0ihzkCktXOS4NT5PUXRwX03NMn+UEMcl3Fmi4SG8P9kJtQBW13NRB4zOnpPKPkOoK8
2DW/eprlDeTPo04NZgS0gPoDj8o67n62QRUsUhI4+8hug4Nb1aeqxtDVyeCY6kh0b4y0BIpKs9pd
gVe1z4W649FiQ1fFMTBCsBu37vAF7FWzrioAaVlW3Fqxrp6xMFH3khQVZieoDus4ewCm7a6Zp2n7
MWr01b9/fO9MRKfbkoqFw4yA8gUEyb/vzaGmTcYIu+nerI01sXxF5WFyYXCNW8vXINzRYoYkALat
RkKSCW5wlzninKFLvOhDeAcw/PTvfQJmdP10Z6emaYNLTYVH/PUPpoI6Tic1D0jkn/UuK5yF51hf
aKIaN9JB0E8y70z6GyPX0HJuSMlqx2JNDNuAQqTnTLi3pt+oWxD9+cIOg/ye5+3nMKviM5qJdRth
4GTJdNn3efcgVK1e0q2c3ZJJo7nGcr/Fw6BfyKYEcNqBaETtFsILngtqty2GxPsc4qf6jbu2o9u/
dQhMHwz6Iu97Rflaj122xB4AxSDtY11BsF/4Ci4FZtnepMRL57LvKgAnVDgYnAtol25xO2DclZWa
ekgAnBft4O6V0cM/zaPc76S52IQt019AKk82Td52ne6kizS7o75Fzr568USbnLF007eR7Z2KoD6l
ga3cQXaNSXy6LaBTMss6PyEdmg4pFOcokJTva0e9Rd0pfyy7sjsAJ0ewI+mVgHa/MaqovFFM9RMd
CugotPCCZji80MP2y06O7eRCkMQueu8U01bLseLbvOp8+v0dDE4xgV+YInJ2tLk9d2ljgPzATR0m
jU9rUEQ3kFdhcCKkPGpa8xQkpNYVRnkMoRIMood4eAoq+mKGRr/UWf2zRAr9UOhDt9cLlG2GsNEq
6oa/D+Cc7CM3hgghNMRrZCvu9ElDMmb5j9QHiJKXIFtVElBI6XLEDNVBt6VxY1umcUrMHJ7u0BUr
keinLEmUxzT7bEmkWVZki5NTpHdOZqNrayN7DasCRn5hYT0mlBMphzWcZMTpWgnpFOPvE0DOx0jm
9ILENEXXkbWjn4opC0mMngof2oaoO0a+hXpAmLddg+aUNtfyiz95uNS4VAOrRNJX4aCKzLdITGtb
BcyF1LYNdrqAKpyT+SI37IkNzXzflTIMHtUg507tw/wAN4pu1rFob8Vkp+eHzcKu3RG0Kp5VWeNo
t6j2XgQdWWvbk9FBJsOypWXk4DRx+SmTT0HJuBOVoXVy5BBg89lIdMoGcz7Ng7E7JvFtnFRfzDTL
b93Y+mWZQX6pKyA9WX1bTeU8LJB/2WmIxVE8PhvWwUa5fMxqrToFWv9g55G7qZrc3olR3baqPTyA
a69W8F3R1ek0tw5OvE4C+UUJ3GSfFvSt+eVJhAeKDe2d1vrtXYpsF1COTpuo42IZYGrxnep2Eeba
ykd5vneRietQZSCzTMmUGcL1EFgRuAIURphLg+cO2Rekz6DUVqGqg0dIPhyC3qcQ2N40L7CZdUFf
u05get1YgHYjqIW6zBjXqBOwmwhFWBIjK9Ve0RSAGx6D/7mve8D9MfejGX5qTZqiMyWjv+S/PpS7
16nCn+0N76ZG7A4xKg0iBg9jYqa/hwbH9ji7PExvYgwDseRJ8gOmN7tel5hJAWze2bH6+d+bvA7P
eNiScNR0nkBT8ui6wJnLLpE2hpE3RYEljeEZcJcBh+0JPYyNp8Nn1/vVGPZP/97s9YVms0SFlO2p
OtIWcd3BEjlKOJrQDRjnMZROHR74UzzukDW/z9r7f2/sGq4n2JqrguagAOEalDuvYlAvCfWmClTv
ps2aHFAET5UQAfSN2qTDMnNoeBz7WtvkDlGwLkhNKsiYPxj3r6/ttA8CMxiaAGhgIfb++9oaEjHn
ICBvz8N+HIMVE028MAINxY5BJNDG8qP09buQct4oN7dlEa2Qoru6ocIor3M8hzlwheSqF6XHJo+6
FYr3bsWQuwjMeK36UHmdADheFhb7rMqThw9O/3VMOe0FpV1uXRJO7+fF/YDLmukg+x0sRPCDLcWS
S6bTcSMpm8t4k7qKPHcodo5omTOMfbvwNLcxMuI/dJgdr8dGw5cQftUHE8PrGtt8a3A5rCkfoZEQ
vsoOhGHoOdih/J6zy8Jp7kDerYAjPOaOc1LduDzgFfSjSrX8CY2PM3XsU08KCkV5pqMb1ryidJd/
n7Hr6ep0wqaOCMPhfqG2cnW/KorUIhzZvBvSDMHJa+gzoFV9eIrp9d7GqD5vQpQQhJi3nduID2aH
16nBaePE5GRnsBmeCpB/36hxVKCXyRvlpukoPWOE3K/83P3IRdpAgnYVc3KJVRrmOFSmGzRHXf0i
KgkzHXt1NpQJHj1Rsc9t996y4696vPNU9aeIy2CVZDh3uCL7GSSYhSa+/kJ+7HsdZF/dqsEw27DA
KY1LGtA/I/4bt5Wq7iRUrBPoxZvMa8VZKnsZjL/8JM+mHHy5dkubZCtzT7qaO3VdBCiHadK2d/7U
r+mbebfDTPXJVfSfTKEJXz2kRLGLHjXrPVhB+qYZDfi5qYGyGnkIGVrdWSVjeYYw7Z24rBA2/B+J
rVdb9BGRrqYrEXpyQQnzu4Yh9UYbtWWNA9lNgFLbq7tfSlbAa7KRZYVes4WGcFCt4aVWR/8og3bj
0TTiO3TeCQs8NxyBdU4+8mileMwl1b6lD+qA4OtF5jQWBSVM0DG1zo0pQRx9LlSYy0Px2TRzdycj
g3YKJZz6V+WZp+UqqWiALhyrpKn23upIKAHoixEfedtRc/D/w3mlbUjJ1G0E4oDOuW3RO6uae+hs
uNEG5M2ubjtnTS8W/l1WCdbYeIR5oS62bqfTqqdol7AYHjMEuTUOBVpvYz0QG2KDNcA3q/TvKyl+
WKOT35Ruddar4qmPsH/F7nyrp2czRIgG3FGMrb2QKgTtHPtvpEakEEe1hw2BqH5RR9jZWWOwMBvX
IVLRNh4tkGlK7S7pxM48BVDATDCoATNZuv6sgC5GYmOrgF9n0HbgNnQTpyLejCP2jFg/TfoCue1V
8nlB4BA4ajCa6sp7SAqiXS9AKNtirdgLA6hQkVqrrPawLh1S2uQxqB8LE1FDndAi3qRfgXwC5nbt
dZb5myT001Wl20+p1on2JuoVFxqQ/4uJRXYTZflL2+IGG6M+Wwm/fHFz79kwsnRDp+pi8FFEgfcI
zs24rcvuRfeM6ljBrpF0l9+MtDHTSnCxna/ZMLZo7ipwe5iwah7N9ar3qxJTUxf0rbHkhix7DDxb
F4y7ZTKpqHxSliD/IdMAYVUhTyFnQP0Ny2EbZvBjzRFUawekochu4yisNjZNEkuUis9qRIEnt9uT
DmwEg/pkT8cZOjIRndNB2455kC1N0ceL0QQlgEHqXkcFgkiifBgsdTMlCm7AY1a9gL3MxGzBz/Ax
YaLYkc8Mc/VBiduLzONbqyOIz/nZhrWYuqgVbyWMk2HqKw4m5CQvvcn10x0mUiuqx9hEvE0mqG6K
jRUXT4VPt4hEiYJM64nuHOpyITSbb0anl0slQzmqh5mJKYFyjiO1Xjum8lO34ydFRuOdwS/ZkTHm
Pll/ZxfVTy+zuofEN750PMcSZq6ffdj1bd39UHB/2JhAUFE6SLzJTLlw25pCSdkVy6RHcdeAJtx0
OVE3+JcyEEutwLG4RIeqI65dxvBslk3w0paVPpFgQXcO+KypzQbfKmVjjf2wSBCi31XBEKwCxUWE
o+orRXjyYg/NZzxqvgM18reeF6MDabWUDn4oBWq+ac1Y3SaKUT7abbztNdIjlHjVG9tW6wXNNQ4O
jY2615pb7LsQadPZD/LD71ClIKUGNIXtQ+wyURb+rm0jmJG58hmFt7XoC+Ht4mCsblIMy8nmf4qg
xS/1Cj1ia1E+afMHrYZ8C2WXWlKGiKMF0k5qFgI/gDxandIQkdAB0zRE4zYzzLyBJyr7x6rCg0CH
3UBWZNGTbWAcbtdlqz6js8bivm/M42jF5hEPko4HxUQCSY2ta1f1t84vznkCusV0rG8M50ekYt4n
k8fWEjfgZzNF4kxopnqORw4CL4N8sFCXDeVjmMgM1VjWLkMp8KAkpf0Sjzi5ep1B11JSdpNV8A16
cfeAZ68JV0htdz4J+8VQe1AW7FpZImwgrHY6/AkCGqnMCpKsmP6URlEiDnDDda+C3ywNu7iXBbNw
EfqQ+PkDkZSZgG+bBwi+Z1l5cUi4pP9KvMa79XSXlEPgH+ZXKT0BtyOJLZomZbyzoGtdeMp2p7T1
SSrzyjDVBSAIZVTWUrcPDnzUbRhC02II8J/ThCemoTa4MNlR8OxOiLXGUcNTNOr+c56N6zHziwc0
jsODTxOmnrY/qiortqLWuyPEUE7F9Kezqu7otm6IpNXqU2AXuC69feJPkPh5mfm91wUTpBYbagyf
/njvbZl53cq8xrqW5yHHdvNqNfPCV+/lY41xC1iWzHSX+WjkO4KMGjNm/rhQcQ9am4OLxJCCv28f
zf/L7OyuGaNiG+k4uIFgSPHBSmupraoMlA34T7cA3KCD0Zn+vH7uiPZX2iCMmd/D9eD3p1rSURn3
1RIj7ngXq0X2PVB5jMWhiWMCRmV7RotsjZm2+6yF1i7Cfva7Evk9RFqa7lJ6ffZALMq1A9TnWZTD
Pp3W4QVVS1rdMy62mzm7zoM4ZllJ91wpxWFeh9NqyFJwz7wMbmHsRPXFcUbDe+y0ztwnJT9YbxT2
HmOn7LON7NewIv9TOTC6GLXWYB/K+0E4QdFy1d/OLwXYYYHw6mLJ3rrgM3aZ36Y7JMQqLWWyno7Z
Z6Wu6bz2TmlZ9vfR6ABACMr7rhTBg0q14yHuQwqAkRvuglIGKBXD4ZRlwGDVNM4Xnge9dYgSdzsv
HJmFeYrbhtY2vjqvhB7ReCGTVhCftJdMNOqT/suO+vwnuCgYhIHMHqxUzTaBYvt7beoWLRrLX0pL
Fl/GNt06ml/8HFL/iQRP+gwMHPJwXDvHPiTkalPNwLq49z+ZYfBtXi1wtaXrm8NXswTB0Jh2fIdU
N9/1kY6FkG3E90AvbDwl8+yHpe/n1UelKm/sdDQfzLZy16Xe1vtcd7Qz4z8ZaBRFL4Zb7ef184i9
VHTJPKseNiJSa+VJuupwIOoL1kGY108067weIaTuhVXmxbfRbauFHOB0eoQpWw0I2jaOJTdMWQb4
FrnVY5NV6EFlfxMVxIqezLKnqEHMGLoWHaWRmj15tqItMxjSm/lTpVeREyIZhrjNwim6gY0hPJLR
00s7M9QdXTyAUKfv9lplHFCWTRBNK33qBKO9Fw4v84c18pk7X8PhavomiZb2gSHhZn41/5HO0zD0
SDinVY1Ns21tDJ3mNRlCR2OstOf5s7KNiGw8NB3z96IO3I81KgA1pm+GtlYtq2gItq87UTbGKuiF
xLKI7SZhhWkxU7nfByCdZNckEI7nha2ILJ7qCfo8p4VFHPanIpI/cky+6M+FugZAjtA3qP3s6Ll6
+vqHCkp6pAezvMl7ib7kbRkzDtBtzou/vqvkl0hCJ52/8raGeQlCzvToRDobeP1YyZV1F8df/1jh
63/nL/6x1jKl6U6hToMbMbti9C5bfbe66aMWJ/oxqozd/Onbccwv//hyKHy5zfBJm997+/RtR+cP
5j9vx5IljbWwyZpP4TOj6nSaXnfmbem3TzpYoA18sm1VB+cw0ssdylhxsotSnDpkugABHRpQ6hqG
HGRIyAIRckitlic8fXu5qQl5Nrhx+HD3yw4G53/fVr2wWFR4w67++GT+uNHFxi2ltn9dRYlwfqdr
BS4xFUbe7rTpeTm14mcAHkQHRdBM0f5/656XUUb/xQVesI2GmAbXNkmao04Hz+tLxWvEaizNdtGq
5Znmvv6YIu2/gEWRFwLqWxq4CdKHsg4WIxkGbyyzY0J38mVeLPLFJWvi4NhSCAvgNVn3Tp44h9eX
lec/loqrH+YvzKuMIvmUGU1/eF2lp+qf7IA8+7y2+Y+fBZ/rXk1/r0N0ACTAK74u8bpbsfXFB4Cw
f90K1KlvflOI/esqZer/8HI5/H5Z9s1P4q/698KUKQE0xyWx63+H6Rbgj2ubGsfvnUog6I7kmHdv
e9XV4LlVsr+712X6gNksQjp1N+/SvCBZgfxGscJu97pjmjKUJO1T+fs75LMqBORO+sd6FZPifcmE
5PW9+URZ5cjMh/z39m3dSQI2IhkdY/u67la0BL1ZC1RFx1pv0WgoSCHWtrSjT9cKf2KDeV+HSmh+
HQkqitmgpK/rfL2CdUmx1GnD3+tkBq3cgOP1Nm/HLZiLLqwusjav27Emv0Nn7LTN2741tp4uDFH3
m9d96xIi/jSu6k05bxvBn1yEJjjZt/X2ftwsOr1KNq/7FwMjWwyKD+B7ui7zghRGGa+G2GUSP91d
lgKJzakL8/frKuiNhdW3GiHhdA6Q19q08eKE+LrORk1p1ayHev22rz548SVG8MX69745Ak9qtM/r
eZO6hpikVu+a2qkw+xDNpjZWmVYeRFBDNAYpehmlWZ8BFa3mV+1Qyw0+tBMQPISGLbuNZckuWLi4
I56Mv18y50eibaOk7tPqMphUQ1V3wNJZbQPQIryclnj9fvd/n76+jFvTOcGc3sxfTafvz2/5XIm3
Vc5vYVuxUZ2xXxVuoi0ttZUXl1TtiWnpRpm2Pi+fAUw4i8xez+sCj9mZpCKwklkz23BOtam/rrdX
+uoSla1zmtY7b33+/vyWFxp/bP2/L87fmZdqfds+TUu9vZVOq//vi6/vdxgF5pRhl3GRbjSNkccJ
ZXGpzBaYD3L0t7dc6annPvrq2lAtkq67UNPBItdXxjPIOmwhcyCtSfY0H7aWk4Qp/HqtIPZcdJ2T
bEqp1qyXUz0docnDDVxemu3mvXUGxzrVqvfHMQEZsE556f7fVSnz1yV+X6TpperhVjid1/lYcLMw
qZwqv69qNy0xvZzPnOfLX57RYIpbEr/C0fhC0Rpr60Q6G60MrEuj5l/p9BRJHr94vR/uomAcV1Hq
2C+RTE/pqItzHoW3Nc/Ro2Mo6mLsLVT6Dqjy1AOFbRTqpR8UPA3dsUNmhDjQjGvlpddHuSCOV46o
WJKHwcnvJ0g3E7pRPyVNAJZqiKN9oVshjEJ3IerC/6LHGJX3dKFu5peKuTHB8ZMU+5wafbpTq5gi
v9N5L7SIHWlZyB87x46P+PmJRa67/m1kU4A12wwCYz/iIWtj7Wb3BPbzPjU+Nciw7v1T5sTxA4mJ
e8zizXUY9SSIgO/ctGFnfnImTLKqG1AX/BQb6xoT3mayxBpULMSS2Yyrm/47v2ZO+ft/Qk+eawuL
rbe35v+FcjJXmxeevyYqrLqw8tNuXtdFtbo//vGdeQPxZPxFg9jb+6+rmV+/fWN+WZYYihk91mJ/
LPO2vdetGJM1WYRH2duXr5d+W7eO5xnuXAmAUI7z7f1ydkl7W3U6mag5s53a22mZF39bZv4f5tvV
Lsaf7e393wc/nb63XZo/LqX9UEzGb3/s4Nsir98D7Q5dxujt1zM0b/N18XkVf+zDZEXXdfs/3vnv
2r2uar4o88dFj02AO5ndzS/ftvm2ztdtZAWmeQ7uee8O579rOa8hC6W1y2PQdiFEesz5AIIQBUK9
ucNZN922k4mfNdn5jZOxn2dh8Ye/07d6dhyEjGNhAhiE2AGqkzFgOFkEMkdVT9lkG1hMHon9ZCXo
TKaCUFy6L+PkMzjZMlo4D0aTR6KYPBLpmKnvjcmgEIlBdHAn00Lg5saqmYwMs5642m8wNwS9DAIF
u8MA30Nn8kh0J4/EaDJFTCd7xIx+VVwC+F3NH8yLMOl5+r3Hk8rTqH6Yk+mimOwXx8mIcQh94zhv
uJtsGs3JsHHerXkHa9wc569H+DuWtdV+wcGiXhh1XV/mQ6Q4Uu7nw7Ymk8h2sotMJ+NIm86jn5qH
QV3Y/prOmzOdwGGymwwn40n0J5g9TWaUYOTqu/nkV5NVZY5n5etZwsXSmuwslcnYMtXt9gE3kXId
TraXlY8Bpj1ZYcKp7x6ayR5TTkaZGo6Z8x5P15WaAVUHxkWkHRhsyslvc/4zzP6bXi12JDKjnTrg
QGVl2TnTQn83uvSSjKIpFjRt9Z8ctSqWTVttnQAv3VTGyDslz9gsHhlEPQ91qy3rBchttK7MkSB+
xoB7Q0LCh15z5dckj8ZVJc3HYCQ4ig3XP2ldWNJByiiKOSpOPANQQxvY2N7igb1nwPpC4zztO4oT
nFuoTccI2GNZyogYqM1eRrt8CSOm/rUUCxuK8YamxWQXJ7h8KJpenbAs6+5Do9irFv1DY+SXq8g2
+pOpAyXspeusvUoViOc9cSrH3AA3VK4YE6G4upG6he6sfUorY99r4iloWQ+/g/iB/qZkmY7lBkn2
eJ+VlDQi5HKnfR57j5Bb6EAUAFDrjOlok8hPqilx3bSzCpqPtXUmP2IcmkIGlPip9SP/ScKa9XHs
eSj6+jsWBObSU1z8pgO1YqAVxarxc9y0h/yhxrbqFqEQJvBCaTaGu5Hop31qQmRfX6w2yZ5B8mpL
FETduYxy3Od0yBLsmLJpq9q66+NUXVRN639xEKDCLC4f80xUa62Dri+mPySTtKV0zIOBBvUkZOKf
ButIPlac5nfoA/uR2alFZMtbapf91MJKgcSXBodMN/Oty3k9SSKftVDa+JK0d7WL40NTEUlqMCEX
tpf1nylKhZH9Yvm9/D6W5dNQ2u2T3qv0dJcFP/AsOjVFH53KodZ3Woj8CAIzMgQ7jJ9VnTCg80jj
6sUxbaRyNE2lO2Hc1RMPPDoZ2TgDhsRzjB58VcRVuVEIh+4BAYdoMxYjRdPnMlWB4XiFuc2j3H2W
cXgpOkW9BLjO3Bu0z5peDk1JAEnry/FEmZiOBh3/pLLuoN5YJEJPCQ3vMIOiva4O3XdSx7AxQy16
DnTahvLY/lbh033jlXqyIu1KL76tG1urApjum6l2y1NCWTalpy1t0LV3tE9ZbgsSSkU4dekaOOS6
t61ty/tW4kRRxiWKMHzhFo5Vizun741tYWIH5gd6dmnDaKsbwY9yyOJz5kbWctRiYJGqEW/8DGTG
fIqKwqeaqPv5Guhbf6oVAg/ZeskhaanL5wVPX/L56ySrx3u0kItySNwXVOLKjVVSLBtHL10hweUa
NrSVYOpy8VO3eBlbo7yBiS3JoBnZUcgSjq2R7yOg/4OQR/Leq56ejnVEV/8uUCITFuR4lniHLwJP
1neI9hwcT2xYQLW1FqDHn4mnxmU3wDlCZXcP9Pk5ZtL7xYuksyAHXhzFX++TCf2c1GDa1EI46jJr
2zt/kNk+U3Mkc2WOi1KtpOtuMkepYC0sVXtC9YDD2nv21C3uyzursY6KL/qjrvrD0RwScWiGJ8yW
3Fu3JKFaZK69x7YuvEXHvpK6WCp+t9LMNH0pe9vdjHmRrcX0si7GSzuSohyzId9qoqq2cdMm29Hx
vYtCgjofVUhbg3yc/yTD42S/dOOAvzwUYSSewD7x2I3JspWYPdb9um/LfFmqdrutqaXipF3kJ4jO
y4bIcG93hThSbHIAw+UOCBR860TnPXPr+JvBF58QvDDgADw90uBAvq3AKkimhbFOGt+4Ew0tuJqV
gRbN+4Mu9Q5fPaU7wAt88XPrc0EFqLEgbxXU7O51zNXuI/KW3M53KTrS3VgUwb60Ugv/c8W6p25D
NGChlG1Had8DoH7QcQS/7VpSP4PyElMYQFKBnVtBDU6p7/PIXIxWhHcasvU1Qfu4gSU1ruNCVc+t
YHrTifGboMFwYQBuvHUrqSwl+O9dnf0/xs5ryW1k27ZflBHw5pUk6F2xvF4QJakb3ifs198B6OxW
b8WNE+cFQRKGKBYJZK415xz5h9mUzRPXffqb79X82ZWzMFRRSz6qTNN+PRWaeuhoGAez7z4vXa59
Zn2vQwdNI02XO7HxNySEJYl1EHvCF7rS5VOmA9QLVP/BneNZwqwCaGIrD+G/KHYsbyGJT1czIHFX
r26cq3EQXLZOai2jrZmatL9adDqVC4FHpMGR0uw1DXP7Myr5wpd1dS59MDtRd4lp1aJ8NLuXIY5e
uha2tKHUn6P5Psam8Q0PoOphtJFHcssbJNQ6F6HSyY5IO4kaprFEcnM7bEktFl5FuOlpWQxxjhks
eouIAiZrub5NFekbY6Vpd7+5MaTLduSx6Yhb0WghXXwxM9l/6qrsvJ6yw2F5yuDDyMZ2Q6yJuE+6
um1NmX+MBVM0PTCTQ7Xjb5wOU+o7HqVpEyh0QYUhyLUL7hr1YhUEhrYmTRcjU8uTKvVx49Do/Erp
eLcV0Efb8QknHFCOCRg+xyHVCOBym8gzA986U6agEKVSZsz9mihwFegduYrF0XSlDpxRgdJUkHVH
yMOl0cv4YRKwtrZ1TbvBxoyJoOvXQTSW3/ISbU1S06uk1PvCh4kXNsyyA678ZJcTRX/2aa9hOReE
aMe6egAPQ/L7IGm0BNEXgm7/xbZKCAU9oXONEl4d+qd0fJ1yVbu5eIpLwPdTNUabMSFoaegHekBw
7K6FfpWjaZwW+WrQtqfabfjbnfnyZof5K8X2a+C26onkezTPGlzUIU8yenD9VtGTcdc6WvbNIqp4
cnModHmwncI+PhmEwx50CR7jezUYIRg/o74qdhl+DfyoCY0L9k0fTucoV/aNPRBqkMzwgcZUiKw+
CdnIfW4zyrczH22vAinFJhI9iFXM2IYGTdQsqiN8iWQfm/IhGqznRaV2Vz9Vi5eIWim1K3uAZENk
M0gzBdABGuWiSJJ95ISEYWhDdxJag/OtoJELKdWqSuOa+NVWgTAEF5FkkBhe0rGJTXfXg4VdcRss
uWA5kg6Z8EmhHpAvgBHBRsy1c1vV3xBsTm9JWwLEa6X2ZWT29zRKyPv3x+fY/Oq1IX/YPiMFB2aL
p5JY94gJoN1aFHxgyQHG7IjctHqRHhtiSHonGU9mr8be4Fs91KOU2yBgM6fsiksWJ+4mo9ur6hMo
OdGJYylaIvAsP89XVmCYNKPIlm5Rm2x6aTe3hrjwTdOG9obcQGIFB8B6NY3EXRegbSGglqDezlV+
Oh0Vbiu37r5G1caYo08UAq+8VAr3PrqHuJmGZ2Bd8V6d0A73JVGCQVO3mxojxo1E5a+i0Y1DJ8nJ
IKu+XxXQP9ddXeu7ArFSAdDtTPA744zaaC/kztfrLBqmU+1DQkKMZOz7UJd3PxHmOiH3eGU3I4Or
+eoEEFFfy0r3rTWDUAAmIT2rSbXqZz9Lr6InSjTzod7YCa0zVWF6IHztNjIIfPZT0+uVzHmxBh34
UNputJ4GNpG5xoEMsQQCw+R+jm7+lGszjVFY4wXNBmi12iQnVnWCO47NW9mp2o0ofWcdc1PFcjD9
ZeXUcGx7BOzu8+9optST26Coh8sATIbcT3/aZSW8lOKYa6ARkRh/SI2e9YSKc1sLAwhZApBq5MRH
Zfgeu4W8S6XoL6QUXfnPMxonXO0bDaAn1KzjV2i0qLzLS6IE8QVzrfHUaq0NJ8RB61Wn2knUnzqX
3k9tXbgWEGMfaXHVF6NX2lryjVocJ19XVwzbvqe5b37vlt/NKMKpaLfjNrVGsBVYVlAnc59OOr/Z
YKru1pJ4XmLFQSZiK9GPpIqGD5OiHuBn+1vXutUboxH80STP3oUkX12qk/TMAdVClTvZqToiudbn
fPSamgUNDhWfhp0YD2Rw0tkkzN2IotUPA6A63SOQxEKAYKCfM9ojttj2OJCt/etRTtwVQxJlPjS5
V5sir7rjNK8WZIMffz9NaPTsuPNv3Trpjz5jlH8tfr9WF0ixUqu1N0ks+2NPx5VcHkslnLIl4nyQ
9dYa/J4JSKbsddB2R/I+xAb2n7iPfUDWamrat1jtVG5ydyP0xYE4qb3o8VdPlrzmCPyDQlVPKiKq
jVIWdwdHIAUKEvPbeGo3atPXzGBb9ChROoJ6GdmM1Lmzq5yrWjN2qREeazxu15zf4qFSIGI0zR3l
YHdJO+ZoTpYBeGsbn0Sb2dAbC+uNqDjcSDp4hXyKL0aJei2WEK2iCkFURtLeKahsa63nc/nSRGef
+tfQHv1van4QnR6dNWnPFNNp9FIDcHA+xPvKcdozdjgwZMvDZRFHFQxJemNz8zQ9l3N7umzP+NwY
acBjaM/L8xRxSVrq1r7C0TlnrPrAQPTurzqqeVoYGffpnhqS6poN3rhYkgLMYnm6LFDYlxuhGHKt
Du5Oc5UWaU7WoMZhETQ9j8Kml6sMJJo3kbaOvG4eUxFYB70TyQ3Iv1b+etHPKuyicvQyLImXyE3G
g56gftRLItwAfpC8bGf91mwn/16gVgIJWB5lpegnAh300/JIpn6+LeL47+WZa2fG/7w+b/bntv+8
pjEEqlbL6sRVTr7Tlns/V7Hv/LELN9X/5TB1yMnHal/Chpp3/r++/XL6y6Fdif8rEsnhj/ddnv7x
2rJDbs5DkGWNUQGQSoNRBSTwn7NcVvzrr/v/Hef3YZO6XA+aTvbAPwf441DLtv96TyclRrDvsd+X
Y36LDEv/boi4X6kkKT+ZRcB8LLNGz0yI9AUjSJOw1r9LQIVrUg/jK0qtnjk74b3Lrlr4E626+AZN
qPBC1JAgsoVy7xPqVMsGoXRPSSDdt5aI5F2jhcZeOG7y4rvlt2UDxqnBih9l+gx3tuFT7KftICvx
Tql9v2xBYn8AVjY0b1NgC8a+iMunzE6+25A/fQerWYRjNLdU/ZzEBbwO1J6/zi4AL5FOU/hJnSje
Ak0Jj37Y54/c1qkUzH86ue8vk1Ykr8TqJnvVCvSdmZXOqxq192UDpyGqJYzq4Um6/nA0RiDptWPZ
nxMDz+Wz0VoIxAIX8BVMZXUJBSPEZdc4eeHiU34FJmAnWXXtqY0pATYiBT09v7mauMdAoWTP/Ipp
HKXR/UQ7+znKo+/LBrpS/ZVFo3xWqUQdDNvVtxOj/Xc74es2/1+yOkAHZ9viNgcPnfK+QvrMHPPL
Z240bxCMKDRTUftnM6n1K3lu8tdHQyDCZkD5+lmF3MCmRs2PNj+pJ6QmjHfnXcEsPYsyb15x6gV7
qJD2Tppyeh1q/2k5NgVNStVRaT5pcdEcxVDYXgJb69P3waLOh+jJ52eW2w3XwEAXTgZYtuFOvwH1
PH50AHdyIt0+fIQ0W7eo1X3I7et1lMkVraD7Zc8xZryHdgVAHSJVqToAUaH7JWztqEdW95Y7yN8a
C7ZpPyTxB/p+b9mgKvEMG3xbzpHFZxMWmY5ubHS+EjN/Y1wVv5gtdQrXgZgOrBOSkrwt65Fph16g
yBjqeBw/Ml/SFV92jHxy6QF8P+khX3Liz5kLzCu08jUlr/2bDahkazpdf0iHunoZ0vB1We8iM8W9
Lq1bHk3iLFUqZaRRuV9tR4pZ4NvvhWVBnMy0ENGuUN98VxyWDRxrGEhxK5wLPhT7qkQVctz5c+Ef
c0v9qX2lImfu7VDXGTc32WfGmHPZ0w1ku2mHLjqb1QCbxBHPZeZc87LOnjNAoM/VlJNE5JK4tTzF
beqfpFb+XJ79WlhMy+Jq6k6/9krC6Bi4JDwqWmcW8Hr9p9xndFXOx4xEU8Nbi+W6rfX/eQtHIKES
JYO9eQtq9Aj/NR2o0/z+y2uG/2iLOnos+8CDgn+UGJO3bGDjgHlqox+/T9nM9ylscPr91XDiciHf
i5rrw5Cnzz2CggeWIOrzmXwv5Rid4pzq/fIUUrvqqZWFXnFeCyyqWqUFH2pN8/u9zR9OIrM3YYfW
rbHE53LkrkUpSzd52iz7IG4pN43M+8OyTyLV10xU7b0xiQZiOj1fveQ75ubyktd5j4KPN8KwAfEY
iOeWS4Z8h8+TrstCYYQ+v29lmrsgLornyh+7R0sFetnJwkFwCjIwBstOoE0mb1LhQy87BR1j7Uqi
01vWwslkIFK+9Yaq3yp/+rZsBKND7IkYVTbL05Ds3A2U1fHXuftW/irxqt/NWtavZFeulq00q8i5
UTPTiL6iXpvoe/9ngZ9VuUxtM13MyC49N+PvWNYuK35vtzwac37vIFjtze8VqTog41iet5DQVmmc
hLt/vfjrYSWox5Wpdvi945zDQPkruiZkPp2D+YyS0W0pb86n1HRFdMra0UsydeaM/HPCYQabVy2T
z99n/utI1EJNsGYZw7k/djFbg0DheJxRuLwLbkl15SQU1HKVrMSAVkI2T1Fzzd/6atF8Uhom0Wsq
N4aWKWfC78MLJRyLwbfhXwH+IACHQ8rsV/lG2lLATrW/VyEEvxtFvKFuar8OUEr0oixWTSnDjdIm
06o2A3lbFn5fy1tv5OGublHl/7EiSTR1KxpT/LmicHDLxJzTetmDwru8LYcymkIgeAKL+fvwyyOV
eFbPz+Eb/bEipPPikThEbtB8VstRlkduHOPTiOMMx/Z/rahG5G2h47fwjHnfZe2yyGulxXwKY+6P
FQAc042JzMX7Y0Xcle66KGX95wpRA37CeqB6vw+/PKJqx7WHXL3tHyuUAYNH5TvVnytUie5HrSvm
jv/9sWO4JcFTVfns5xW/P0Q/xacjS0v+WrGsXU58VGxmdPUsF/rvQyFAo1zSoD/6vfHyqJkN2Pqk
T3+u6Ov+p21F4eGPHRJUE3Rj2l+vRzk2qcAMEcRxAXhCy5t6rhjSJ5DzjHcsGT/1vpp7fI3DJzee
CgiOFPfyQis9v5HuvZeCLhhTmTtVvdrri8y8u10gPZep5T3PktZLnUq9w+vrPLgloMyZF3i9avZ3
IEFkjyCyvvcVv760Es2910bISIZT3YMc5APlivKOElbleEZ279VAB7+mJfd+otvbByLi3RKTtQVZ
CVppeb60/RsIYpujJO4Nt7vj9dKwbrQ53PndzFtOuYi/LdDxhQvBdkK5BV0KrIpAvVvQYJZwY7/H
YgenL8Vod+tr7sj8iuTN7YyUtWN9yzNaBJDYy1vfN2Cm4jy/AYUrt32ap7ybgt1MDPEtb+x6m1Zj
eMPt2mxdAyJGWlXttrcK98omHZhLbsoglPttGqjmtY/tYesGaFWCLJ5YG2rXQNbK1ncjytvGpG5T
3xzwTTqwKcBq8Yg+vN67EbUZajbU09+ISUAGFA50fPPiTaty5epP9teyzkYkfU4dLtnjvCmxNOEx
FRAMl7Vq68Z7ynvGZtmVYLNm27c2LNB548Fx3RnR6+zws6vHMK0Bw/rSmKun3QmKtfXKXBkDVJOR
Gz8/pVFUrZJemX49Zao6W9rc9OK2lf2aV+nfpjKZl2XbpIq+mJU2wJtYF9vyTZZxeFvW6aJ8wF5S
9moRJTuZ2vm2LFHkoxuyuJLPeDDmQNCIfPLPVkVrRdtUpen17w10APZJoXcnVDn/2TwSIQ9J3AJf
5lyX4yyLYJygxhOyr26GqtPWy3a/3uzXEtPBD7oCzm7ZvFjem9subipRZfw7yvYSEWQBez3KvnrT
eQCliV6KKByOcE1iL5lfrwCMO4kVfzSzEIo/Cl+dm9mfavsIQyX90lTD9npibQ6CIPRXKyBWcd7P
0qcY11KTY0PwrSeFFGHcauwwlhlsFKHXtxRHwnUiMCbpOvishuKeTLtv7wbDDqxhWvk9iKen0rGK
18JOur0pkY8peTi+u8COf23QqfW6HKfxWuC1vOCmMddDnZff85GUuLyj39MDk+GXRnWc3P2XXik+
lj2LOgCGWLb9U5CnpAokFdcTJ/W/oMMsG5SkZWz61O3p/HDDK+sIvXIoywt9r+qyPEoo6591RFr/
/fKvp/+8FlbM6aw8wXk3vxYIjWPMj6J/HjXNhF4Hku7yeqrW2bD6YzuTv4UqtNj9fv3X+/xzNk2l
tVt9pB4S9YID/Fq9nMY/5+LXPtYs/E//WvnPAZbXVNJcNkLvxK+/6s9zKSZ9PFkEovza+NHkym20
i+JJmRepOtFet+Bo5slfNGmjbWUaNLYqSZ0obQ6Njl4gcFJCj5iVbAiF9KhrURBUZPDQWyGJ6h2Z
5YkweCyvlUSkbWLiHenPKa9EpQxQGPF/pkINLoOr/zSZQ9xpLmr7dkrgN9mT/6yZ1UEQernL0FMg
MIo64G3AaUtMlBtypHAH+Ml2iPIfbuY6R2UKh2seafqh6KenGkWAkqpndCWUg0oLfZ8ZFT0OWWhA
RZDOJC5r+NYxJEpqcjknvej3bVSdekFuf5h041MgoapN2nDH70Vws2k9gkjV6HqFDpkcAmFbRXcx
bbNDFFXSy5JK5XJKpEEMqGPnizbe6X4FC1tLE6+NoAk7ihie+06MV6I0L5Cmh2c5jv1D1Z+iNPsc
WiO8Cdct31o5oAjOo8fyLAp34u9wrI17o47D0+SM6V2t/opJJ7zUafjSj6Y4ADkObrnUkg2kVvUz
6IZjNiQo6KygPmgCjalRBc3GDtCYK/x5HkWAVag4w31ZSCocV1ytV9BjxaddmG+ICFYlY3QIQeat
YTSJ0tZ2jkJReo8O2Lif/NL4UC3o8Kb7BjnPIhm4iXxGkT6Ms5j8kkNS9ZbHvfYY0kU8YSkpCkw7
neOV2FFW8H8gCaqEwlKTNPaJw60hZCzApL2eiIrAT5ZWeOak/hmSGrQxTAqoZTW3sJFL4Hejy1M6
hEeZWEJ/oJG/6GoUv9rti2tYyTUObQmNl+pQkSVX7q07JxHhtXTN+KGI8hU6c3quols1PId2F33g
IiZotTkOJsYAWQR/E5tCvPdcSVT7ibjn3qjOigMNPi4/Mi1WDnF3o10YXNKQv0vSv3tLmE2dnKkg
8dUFc9k7ChbLGg6jOWTVJk+a5imj/rmvW7/E/49vrW1He220KGgb7sl+HynnZma5x0k7vAf0+0iK
WLtGEPxlZOlfqjuphJILC4rzhoDA9JyNtr8JaZIfugrsYIVMzMMDYXtL+FRGvQGjzqOem9AZ1fsM
POVTJaUX+UX3mF9JW356itl+xhTlL4LS1SoaW7E1E/NbX6rKOS1LAy/XSoTIS8qsJG4zYMRulyZH
CYXDVVAtViquxptOc1mJxuI7oGlr1ZEycCyd5s0VSXFtJCKipoASGNdZtuk1Sje6YA49dMFDtW0g
RqHd7AwrCM/0tRw4gLLdke65aubud907XD2sOj6KfnJOPuKltS9J42aU0e7rUMv2QVQNxP5Q9hgx
434pafU2OUOHi93VCZjJ+6sWuluVC5wmpn3Sp/anHYlrE8VdtFImfx936tGmz/nC9x/mK2FGNGqD
dB/pbX/OAdXtg/kR5qWU3m+fHkSQHUVAf2SNdrk/i768mUoiD37R9gSc6fZ+qJnMp00DQCuK+3tB
PhK+gzZfd0YU3+jOEI2BJAIRFO9oTIwTlaQH0O4HLthnOO0j7Skfm8BOIoBjhKAl1H+Scd2QPPAa
MjU02qY86bPbLyLd/zxoFJJsJ3WOBpkloAazZh8Pzo+iy8+ScfJFV+pqLefcolx+9mF1ADJJYJ78
lifoJEfT7W6/xsntreVmfA8qqW4y0CUbt550QIhucwiUUm4BsH1i0e4fXQlH04o/EQKqe81khGui
i/iG02v2E1rMFW2HMpumPcDQWGsEEXLHCPtdpTvwqEL7I2uw1DNWkcz7gfSNiT0SN1+YL36K4lxt
lHdVGcWpN3DQawC38ZyKN6vmS9olRr1Ga/kuxtJ8syPt07QRfyrurCUR+sZE17Pr9NB8rmbxvu/G
F9vGoEUr9doK4zr0mXZ2LeFFYweYmKDfy4ju2wo1UM3gU7LWbw9+38s1H0O2V/qElN8yD/e2qkQ4
FDr9XKcmiyx+kLsSXmoCFp+z5jTYTfei1sWBjHt9TecHY/Jk3JaFm1XQdzX3NFhRvMXCTar9FFV3
wQRiY+OPO9g280+n+FsU8c+2i0Aj+Np3ouL8J+sa0yk3hDSfl0Uks3d4F2cNlgc+SFRgsm6mb5Wa
vUiljbwh0uwDEcHAecMo2KlLfHzmPOU8OuhjlR8dpYsfhooEPNQd/TPqlB9MBZzvdZ9cB0f3ke3r
fwehkW2JJDU2MyjnMYjsJyRa6EazmiXt859NHY67rK9fqNkqqK3Ci4Il+8DAOD0Oc02SG7N6IJ4R
F53bvBp1aG7Nkt9GmKAH0hVTe/Mt/ULuhfgubJL6ZNBGKIlQd66CMlGRwKjRnUgKKWJ9m1nNtKmc
RsPPCcJBG+vsR4MShIAz96OMB9ObXa5OTcdxEBp9gN4cvkfDz7pV5cFu4+qAJ3qvh27ybmgldg2C
LjyEn1s5KzG60I09tEKkQbTaUUvq9HI0rabxNFqkCLG4lSpJcK3zJD5z2TioieogwQUru/yU+sB4
bcYeK99sN6CKSJYbs4OyEbesDZ2jlcTtJhj96hlO6D6tfe3JAYu9CU0GtgyV7xEuyOPYWA0tPvRB
CFmTS6cM65b5BpaXqyAj/aPQ9W5dpHny6CJofpGE2Uq5bd/iwtq4Zr8eEuc5nczi6mqut+SQOtSA
X9S8R9qW+PcQ6Wvb1pHXpukxoj6djHrwaYIlp7f0kdSVfQx0Urimgiqp3yndiZG3uUpzU39UxZDu
gmpojo4M+j2R33KVU3NcaVGUvamd9I+qUsbrPi6xQ+X9DzKBmPS7f7dqR2ExrXYglEPPbPvgQK4D
TTuncd7L+qpHSXEJNd2jd9ejw6vy1RC407a3tWfSh4IT/vx45wSEBiSRSpXRGOv7ABNkM3YIkJ2o
pV7bldY+jTXVo8CTbnQh3D1QHNK6kcch1LI36KFBSmfOEYwoVe6mC/dCmwm8TZwe+nmGFyrKi4PU
0ZtjFp+79mja7tFw9OBJWm35pmvAKRwKGVyMRqCzn5lhP0I8fUn4zUZduK7JpdgOYzlLejU8wDCx
4rJGUubkCHqavocGnyUXN/+qw7x6jfWu3hUKuWzLIjQa9acp9jORkY/H1Bmxinw7zT9ebnTDJjaQ
wCy/5eVpV9SGR8zcCbVy+tlY9Yb2kvkclvZxcskXkqKElSki+IYBHhLRDtl7R4m362vzr8aOoBw7
00Z0TckAWiEMcrRxh/f/foDWB6nRsINL0OCrYpH2Iib/Bi53PjrTfFc2D8ujnPxQM6D8ENvhM1DT
8p3OrdigoERBU6kvVt+fmLy4t8SIHnzNWk/6bv2UkwI5aS0+2ti3z0wRjEMrsnhDDbfZu21RHSD4
/EQIHT1sgwacoWkm/xYZPZj9OtcmI9RNZhvbnbNFIplupSoU/GIUL+yM/7UukcWV9N0j1Gi+01T7
UGTnry72oll5IRo+V1kn6iYI8QWXtXIE+Nn+GE/1aPQHvyX/cOp09ZQQjLELav/ZmAW+PQnJJ9T7
605ri/PoT6u8sMznaBTDzTDHQznCRAsaBBFFF2gXwqBqEETCPtBUkZHrf8WBFng6d13C/mr1Dtpd
XdlB239v/PiWAg/clXyD1ykRVjdZvVgY/LdlUDbbVjEQxPdmvhkj5SVc6BvMVpwNUapzSqPln3Dy
iE0f2Mon/TAKWm7xprdVuusTcZHalHg5vqTPOC08Zq7jj6DqtdUEqvRJ80MSaAYz3rkFIQFDaCdv
ftsOR7tmmJJx49U0UjMlF9mst80Praeg13I9P9Nc0y7D0KHyQYE9IQ956+RIBGCJSSmDxLNRM709
JBbSN8LGbf7H5A2FnXxtm/6LQXV/I9jN3lAHcHY0tDxNiuRBVIz7nPgh1Ywgz35QA9Svy4L82PZM
qDlCNW4GhCOVuwZ7DWKhVOwnRSINCwxc3qhUPIILe3TWvGbq/beWUTRFPZ9EsNR+E50htnErkz0N
zspv0NTOC1/YRON2iumF7tA+t8AzapQEVwqe8yBLvdh9/C6NmjLGqErPLg3gfqEPm6gw9BPDEXNl
6051ctM4OAjbYTYzmCo/6s6kf+1WMvqIi5pRWjXIdaNr4zbWXEl0RwT7xwkuy6IX+UcDocfTorom
/7Ec3wMxXyqM8mK4Q3IzE1/fajKwL47kZsbgZzobpSy8lnQglIAOwOLcD1+ZVX4UUss9P8vNdV9X
5VsD7HDjctNdlVL7nBo/uvnGBB63DYZ9P9Zf0ayVzuOwOZd66a6CHtVNUMTz1w8ZT9aIfj/mE960
objCdoz3IkZkEnTkWVaham2qnl/v2Dzp5nM7Ym/R3Mp84k6fQjSOjD1mGlgnFEGNLr/TAhqfrAYO
imMhK0ss+04szSZtpXjkquqJJi0uMZdwVQkPjC6RynHT8Qxn0E6mINsF/8l6kSorZSoORsSH6piM
GWMLDupM6hnNgISqGjloqPrhSSo6aUZ6xt3enpJzW+cHCWF3MyHg3CZzpJUfDFtwk5jd9BHFe/+l
K6X9XGddtsr0Hk8wt7BPLA0hOqpPNFk/ggQnomrg9sjxjl1yUlU3wuT3VqgIAcxyqL3C1V/5QIdV
VhWglrovVCw+KW+RfZutVUfUPK/VoE+cKEDHzDZpWQMnuroj5jfMAu51GoqG+/ccvypLaFMJ2U30
icc7AoRDMaO/Wi1DBT6rommQrZsQ20xpBOp35lXcwYr2E3PIz0Cilq6SmiGtwRwii+tHpSj+gdLe
dcj7njQYgmoFnoiVwbDhlGH4i9QG1UAwQFpO/Acp39vRHcTP/tSG493kEvZGuDW5aHHi6V1QvYiw
9+96MT3Tvoi9jtrwNR53QwFXngpQ/5QpmfkpprGEXInmN1Hyept3dXsm4tjaDDGNcvcFlIV7U8wg
XaU+TQPuPmtfVQOS0vLV2HLV6bWu2mioCo4NoyuuPen40Dt6rIrIiHr2NaSN9mS+VCWDkmByuciL
UV8NsTlsUJPpu1Zpi7vtaz+GtB8/Yi06OEnaoTSLxw/o9ldSKkNiJC1mHIs6czJQhhOnSXIPTc2u
iv6KQpl8JCL2t7hCFUIP3WJdmHVDVlyHgY+CES6o3Hxw0wju+IZ2Rs6EY1Dbz9CHIt11nwjNmSEV
4rtBSAFAbr/Ymhp+l8j8BqTSPqiOYq5a1VCea4o1BM8Mc8hcXa8cvcq/CTjrfPlLuSNJ9Wdt1NG7
3lOjbtv3op1Tz2LE/HETtu+OOji7vCB8p8hEskbhbO2lcGCE4NrYtbznIw+fuAzQdnabnaIW062p
jJeGgUrBv/kbZZhTX9gb2y+qkzCpI6kRVcF+UN6XUO86JEth0psf/mAVJxEV1iZVRXAaJk1ZGSKI
tw3d/1ufSOJku2q+rDo/5oh+uyzdvxrHXk3pj7QawjmEOXzOOi7Nbj1i5AiUk9Y+23ZBqO3Ykcw9
X2aZWFNQqtrPvlTkPdCjvyfN2mTDW2hTH8zsUD6lJhb/dsJ9KyXRRGra7iqYqZ5DJ8wr/YT6n5M5
j2zMyk3doXAq2iTfEixBr0ZUOCam7ma6sbq3xmRg6u2+Wm1FL6E1d4kyaMdymt7xzmLTJkDmFOjV
m+CusM4clBSFM4pb3DjGsXHUaU1+9CZJLGo7ojPXRWO8JVGGeCMuKqYpbw4xOt+F1C5d7dyDslrG
o9FxMNR9aw/BaVnodo18yS3PuVkbV12L/hr6qiZyfJhFNgM9mtI4FaFV3peFSrVW10R5tX0kS3bg
bEnN8y+1UKqdH2JSsEpD3H2UPjsaPy0RfxtNhu2nlOnarduVFG+2MlrPbjQlL3l01JPpSwahzr1b
ry5+Fd2zKiw8bCXNPbH7j6DVo60UbbtG3DTdGGudqrq2NxnOpwlx0H0M9eHe+98Hs22xsXAbUnV0
RcyEiSQu+JT7qtwu9ZYor+n2zX0/EXPpxDkTrdWAcIPairNL2PoN2VXxdIos65YRqYHtJKOjnLaH
ZXTM1+OSSF2ecl2Sw4hfiklUQSm7iX5Yg2XtizmUb8RYpLfl94wK8qaWlcpVSZTrhHSbeop2Ai8E
QzhzV0FmxqjTm+dcpxxp2VkOod3qz0a/LU1GGbWiEZIzxl5ap/6aWq39cMME3QTtJKTs1K+UEYBy
CuIQ4FXGlChXTuL/sXdmzY1bW5b+Kzf8DjfmoaLufSDAmZIoiUql+IJQZoqYDsaD+df3B9ldZacr
fLvf2+FwWEMySQwH++y91rfSYjfYeKss4w6EEIH1lpMeYaaxnxvdN1XhE2ejvZkR5W/YXGcnnUb4
oHMTYlgI1xGf+LFjBOonm9loXO751roMjf066h54AcGTJJ+x6UdkfEJoeIts3olgE7C3W5BbVNQb
3JThrreae3zixbOYQPXpPd6Ropy+UZzjzPDquyypuWAJlWTGI59lGZvvjCDAxCBQgP6SfOC+CLHK
qDEcsEUz1IXeBRoYLjHKkFrV829J2zzAaK1uMTJjvQmjRzTYaZBnFXH3Svte0E722YqlZxk6xHnV
7lmvn2dvxCQiHfOpdqpvkBC3tWKFu1IT726OR0xBUvcUPXcL1luGcXeqYUvuEfCaGyz5SN6UkuKx
M8GvIHQjiuLLUODfmvpu0eCpxcrLQIDLJvshYuNbYiTGKU5A0TuS57bThPXOteM5cD2ZbTyNYQfV
P2ggg26PWbz0i4DIcaW2p+SCbx/qh2KY6u8k7/4wYDC9FU7trLCflr4Iw2abNjK5C+cMbx6WiN6M
nXUODQXmVbdaBsq+qdoeY9PBO1mxRDqC/F56Chn1jY4JsRk3QLd00kONEfkiMDuiR6xz3CvNNqGr
s2IH0JoWfgLX7RF11wTKZ23S0FABdK13CueLfYDbRfLQ0DVadTWMolV4lGXiHUrZRsfP/1jwQrbM
7OK7qi+Ye7aTd5ySyjtqy//JbkYT12jFhuVcX1Xj6wwm4NCj0eOhaUQXUaJZVnOiNdHRj0+Qr/F5
mA31TNa5O7fMpiO8YjPQtZy6WUEPY6amOLXu+D2SuGdCz8Q1y0B+brlABMp7hj9eK9dkoM34g2z4
Pon5gGImxrCRrbFwHDtvRLufa2c5eunenlCsI0aL7zNLEXR3nKNeexNjRrsMXGN0NiSrl+uGQsBX
GhZNXe+Mg0n1Wivc9YWEXRA5psGEUl71Lj+m0oierRQBW+cIZT21MSP/UJs2iMAtiNr4TKlgQXsS
1EhHR0vWadH5lksFyCrTPmXspfZxH74g/+bKrAoHL6H6Yx4cIsUYq1oqDJBZbUBH5TXDirQct3yk
D6NxTtXQ8qiNtA/ZAglMRTHuVOkzgeK6SXQN7A6OK9V5y6JCOcK82vcRhoqx5rZmcNSv+zxa7sVl
Oxpz8jqAgm5jbmwZf5hqC8WsnFAj4BL6N8EPf8Vwk51pMGs3ddtyoF3+mfU7qRNcCauAzLysRYPM
aVzHJhBsD/TC1P5GFv5f38f/iD7K3/nm8l//ydffyaZtiIFof/ryX5cy59//XP7Mf/3On//Ev+6S
700py1v7t7+1/Sjv3/MP+fMv/emV+dt/f3fBe/v+py/AsSbt9Nh9NNPTh+xE+/ku+BzLb/7f/vAf
H5+vcpmqj3/+8r3sinZ5tSgpi19+/9H+xz9/ITf3D/zn5fV//+HyAf75yyPfaP7y+x/vsv3nL5b2
q81p0WDBY/v/5R8DVxDfVX+F5+1aoJJcjR3qkv1ZlE0b//MX3f51KTQtUo5cslHR3//yD8ljcvmR
+esClDYYWEAM8JbAlf/zmf907v77XP6RVf9zxLjhmAwONf4xAaqr5s+JaHpVp53t4UIJOx3tc8Fa
7eFV8t4zFW/92ILd65Wv5llvdblyWJBWUbYAPid1rSkh2sVI9xlyrcWITCU0YKCRJvKH4/g/8PQ/
MzP/mMjlWDRS4CNAjrR4w5/8/z/kAGWzCTCVGURAkXeZpl1rxLc0vvdGi0dl6O7T2bxPnMhb5VpE
CvaYIswL/v49LLjsn9+Cs5wkU4Me5fwcPYXKomcGrjZBrUlfVewLpqWL7DuxAlnN2Az/Oplv/y50
8i8Bf2Se6XDYHPjh0N8ZMfz5zq5SM3XnKizxLzUY0kLUSvmmK+ygGS0w+yRpKCZzSXMdJuyxHI0i
c9xX6RdKdmT5CA8Q+I0J+V5N9joBQSjcZAdx+eoyokmcvA1SO/53Z8tUl1ymPx8s19JgspsOeQT6
X9jjczHinmxDUMFu3Vzcqj3hQoiurVEj/1BN+2zOIqKzmhb+RLiMz6gAykjYa8GEQPKVG+Kt11Pr
o7fWpdjFBTSmhhxRsn9onOmHJBf4Tvv1LIajIfO70rXg7IDUmNptOhVBZ83MXMuzMpXbykrubW+k
ZW5dK7XaI+zZmHLcF4JJy9hs9MlX8wrBNeAgT9/b9ksLY2EeXR8rdYdELnbSDS2ZvjM3Y6Xs2h6D
oez2ulWuZ3J9TJybiDmYXUvfjoutXae7UJnvICCfTBMHTQP+DkxvPFnBdJPJvCEu7IFElnttxDfp
bOeJwUiV0UXXUFzGW62roeHqvvJMEPHT6AEsDM2jQbKYTaC2SBCsieGRZE48jQ+1RyIwxYCkoFzF
cJS0urzM2rz3aMEaiJEctbjMobKpjHad0umAUkCQqGaA7pXPajM+M9kCe23vkRRfOw3RiSAGGs2c
0rVr1dQAj7uo8sdjrtJEHDTYN5nf6jG02/p+ql1EbVagJNWlwqdZ19M3M6Tc12G2p3JYsi+QckpA
90p0UEoUHQrw7QpPYhtTnQ3Y2agZUmX22x4NezpivRJMRryNE4lNYb0J6fk9eQqyEEQWdWvp6Vvb
MZ7QmPmeQBem4toOpx1opKDPAY1pD/qobxs5bLytk/R7IARbLZlecq1fm13yWtfGdoz7l7iu7tph
4Xc4ZyNcVA8DK0fEpbCix3Tfj/JFmKB8daf9Dq146zbNNWa7Sh+m1oOxhyKK/GXIDRmQPWD7bZk0
B5hsdFnDFg7qio74VlbKvYs2GMnBJqOX7kBWa/iAtmgQhtrai9p696KaXiSvFTfie6fKtYPABGvp
UybGx8YlDHU5yngrX6EKYTUjcyFBEjZbyZ1jc6xM+06xrmrCnaIKxprmXTHxwtnbkHuBEaHQDAEt
Ru7sBe2MO6tuPoRkb1EWGym/uOl0tKzMt9thZ7c3hdijOHK3VpMfccbSFesg3ru7yjK8tW1y7vpO
cVedRQO2aMtTaDuX3nMwsugIF2bX8mncsUN1y00J39ylQxpVxtb2ugPeOXw2476zhkdFetiIom3k
qXDBIWhrJ0skO92GKmckK03JztK6WAaTpmzeMbPatMis2no8gEGgOTCtYj1ed8Y0AJtOcHqiCs7Z
Z2FLsxAgG+gklqVxHkZgg9x6onuMRuupG6dD2IqzGg/MEc2tms473oLvAlJFBiscDGuQKTDmDcaq
UvSdSR3bWgIOqMnCNOw92SMFw77gLRQYOyjq7rET014R49FK1N1yfvOIoJmoRKz0qsVkGNXVwUkR
0CwduYopR9sfbLPCYlW+Io9qV6PtPCCwCFIn8yv7S+v+MGnkSHKIJPIN1+rWTZwDOc/8SQs3TOMw
KeASm9sGL11+L7d9N29am0SLdHwMx3GvLPW9sp0cZ60RRmsSFF05s997BovHOSwZa7Fjq7ht2+nL
UPnssfd6Z+4GL3xi0X2qC3ETCaeyM8wfTMcftTYGcZxisXSUCUIHV19kua+h2Tzjg31UW633Eb+7
jECyj1ntOI8eVxxjjkDObIQKXFloXQFTZFXnqyV/VaGekIwcaDju2Vrt0Lh8jfM4QFnv+J1nS+yA
ynsfhc9hIc8VxywwLKI+IS44Phvbe2ssbo6Wke+RG3dK9UCR/d2mrT/SGdeS+GGayUJpohw3nVo8
a/YGN/k2i8SzpnhrLdcOaU6mMfCbwowetUJsHSc9EKmsrmjVvRJT9EKffo98e92rnR+leIMUoayU
VtxXOThs0sMGjW57NiLfpHVTF2xxje5rrGYs/NHOTYdrjdehYz2o9XCrFCm1S5Ul+FblAWFNS5IV
OPgUqASKFdPxMetcGw+/bXRJjaAU5GhrX9U8P6j9RDgB1nys4B0mYen4OhF5mR1X68gjRCuWlv95
6ykGYBHRcBLJAZAKPr4sRhhsokfRLr2T3HBxXyHRkaoL77jFtNyUXxxZXY3Z2yQ0JGhufCW7YmX3
lqSRkC4PvZRcBpR11HwVCI1Yf4uiElwuie0egBi6QsTILa/BoEWlg1Vepzm/ur24Ntn7xKZR5CoV
Us5nSHs4XtkSlmFYCfo7+egULLn0zHeKmp9tk51Tmd7COl2XU4PHNinumrC1eTvDeUoOfR3fnLqm
sBZ7Aa1tFSrJrdPJDOyqibUNRgeGqXiVm8RnZMdEEyUmdELNF6r0yqmKK+a+cdVyjHNkUrQJRHmD
2DWUkiYUR4rmFfcro8VobDm2Dpe1yDXGGoW7SpGfB7klbkZqW/7nYekbPv9ohOteH7cK9u+uxKHb
J/q2cpyIGDQaGHTZAs3iUybF+EKJ8SAIr/UZjSLhnnsfwtgrdw8QB08yVaVMs5DZJZRqmgI+S3bT
k92n353WnP3JS/3U6rONjj6A58D3Ao37apySG00T3OMKJ91yWJzhf1ECWxzBhqsyLOc70MQLv4Tz
aWsjYICeLIlGF/MmNYg94xZYddEmxme1aofiDDWPJRVkAewaoKms9IpdXklvgfSE0z3R3R9aopyi
jB93DS8KiPq2HL+yYoNge/ML2T9vMm9RHmqGXyTOFswOZrzsSZDW52GHI3I2vxZhfkeHfVjFTg4M
cfzaMeyzRn1neOPXAoFnIE37h1n150qm+6IG3mQS2mZyAqlLNggXku0ISUwJb4xx4NHW+TXPveeE
eycyVBUzT34FOuOuXHo1zaiQbGveqm6ZCzo1Z6F+MYAscePhe5yzQG3EqUwziiBv1U0FkTSuQIsp
TmYfNoFgsWMIAEnG2Zp5MQQOl9fUYSMdKKsDgf4kHYsDcaXzCsEj6u0c7uE8Dd+sufYh1Zs+c52Z
52PJxZjpdMLdexH1EZVZz3zDSg4mTxfLSN6Hys5QtTWb2uQdVLpGN796cobhXTNfmEvfPu/PtA/x
p2K7G8oj7jhS4UcTFyT8y7znKwxKlDPLYUgwNALe5WruoTeNUfEUz8UpRlG40kOOW01EG7CTZ9Us
cWRkt7Ipz2bfr5xyOI6QkFadh7kOhJkRM2/ObeZKy9aHaAzH9oqgbmqqOkIGe+dxTMlW1FotPOhI
C9RPp8kxx6YOg1vbcVeyoqAYCuiM7euklFva+0ejjtaq0vd+TTLAyi7Gi2ZdzZTHly2I8dEb0sr7
vnKZh2brpuS6jlqR+5prPHkSxnBEUAPNzOjWhjyCsC64PdyOpswhbKDUhAxjM8UoDrPmE4ekr3UV
vqi9QKMRWrEvEjdJfA2cZlZwro15uX1CqUMAqN49eBO4BdUtHa2e8p4Da2CKwZ3qrlF4EqwnXqaK
vwVvAeNDxzsn85hRuDrQZoR25Ag9a1OfbJk9JShPZl6fw+wtC3EO5UvC/DQK9+L0/KQl3jQoE5Up
KedmsIzDNDXfagb/vqFZTMnGlHkcgc3a4F5CMyagRmZXtaA5r6a28F21OIdufqMBySY8ZZ/Srvta
+LSMGDCIUV+b03Lx07R1WpVAzx65dw+NJe7FypA8T/QqPZeJw72k8GYZBqBCXjFYC9JY+V6a413f
u4dBOZAItyN87UOtklvpxrdII7/SZgM0FmjGXXuhMWujoHJ9LCuMA60Ga3GqhkAzdeoK76ETfLeY
7IueAqajykIZdlY1HiFZxB9eLLUc8SvD2pPgLm5H51KOOQakVv3cPaj6+N5XhIIsj6am4XGlmqjB
mu5+8B4A6TOucHnQtIo4KznPFaM6q+k33aBTwG0jKr7tmTyNwnqvimEtHJs0SB5U5lRcTRvpupbt
Byb6q4y1LSe/cWU7/Y+GNqc/s8ykGrdFTtAjA2L+hx3BOhfJTTbepa+Io2snn8CWO720aB9Cj8it
+oS3mwWaSyXEssWNr66E4OjqwrpgJl4DfPzyeX0IyWtPLOv0kXaMQ6+jQl9Ds9PbcnNSvl3rOnxY
btbQ4IHqNC9VJO8BX130hQ1h0YdY/rThJc/waqSdXpez1Hri5PBUNnu2Ko1cknOAMpAU1220+LcD
HLW8L+nCaCxOaNQuWURJz8ofpb2+JsZ+V6uLzupbUjLcRdbB4as4+mUCWTHmcMF2Wy0HR07ywcvj
x88jbOnUB1qf7wu13uUTRKCcWDAWOMbIyTUJow2ufpJtxMvncvv5Z5yKFNrU++1aD50Cra04Zxxf
o+DQLPcPyRdiifhCmnrpQh7IBICchQr2Y0EYF8sCJrmesvLajLzP5bwoqTsy/KctUN/bsf0tdnhY
sde91h1D3ZTfKuprQZ/ASMNDx5R0hbb5gQ9Gp6sQX0L6vbSq75KiAmDcvef5M9WTvqJRN5M5kJ4W
OehKq62K5efdMyJmsa0L3wfReOq9VoR6xrq6+fwEnx9FwIwb6l1hpQcno4u2XHmVzdsg0+0HWUs1
l0XPJVzPXy3d+kaaxaZalo/PlUKJimtn0e0yTKKNZ47UD1VMV1Che1CiX3GdnJto2tMI51eoexLK
r88bAtvS5fPOLIv8m4zXLDKoG8PsZLW8B0PXdm7RnyAMy6I5oXLdLVLklOIg93zpop0xYQa0Jj6D
HPBNr/lWma9TDPOEEMFdtH18/cfZXkYsOZgUOVd3Q2LctDp/7hV9DS7ngzirixHb67azH1EILA5s
v4UsknC3QQVk6l2fyQC78Xw4a5RF2kQWEvt019I3yyM6CrNrZInTUivqrrI2LWmsbIsgLvYtS4Xb
J9Nt1vqDlSPIE+fPwihZnppJzPurvyAQu+QEQgnLe51g6Ky4rB/HkQJbRszx7DFexR5BgkMzA5Tt
WQOobWLWyrxh9VkefUOZXnMlvVk2bMWsfmy5jKw8utFG8QdbnNQ0uzF2fkj2y8Wa6ib+Fo8zJ64S
USa6/OV0ONwDE33hlbjvuo48Ef09pLQLop6tScNQP5vrwNHyfZwkQSZHrBDQb7Qa6xkrFwRvM+QZ
vXG9+d2d5aOQwF70Yd2LecWcRu/ldVlTS07/zNsxGvUcWlwpy5qh1uFFUZWPikO83BvLXZvljb7G
B4EBj74OV0A4ygdHjE9u8xpyuTUABLvEuyy3CzmqxzxPHpfFpZiNnT1Sony+cpIW52XVa5rlPPCQ
y0jgupem8lV3iitjPjWrdqPSAwZWvnxe316oCD8iFxUd+GaMu12aVNVa9RQgcCzIyxmcu+L0WYyW
xfRdTPZqqVCW4x9zmaCv2OFSvY6V5vFYnh4sgw41+on1VDXfLHQstBNYg+7T1P5QDEpEvMCf9zva
QezYDsg45jds5ePrcrayQgSA8uJNiAJpNUrJHNkTpEH1gZ2znxStfdLK6bgswMvxGGV2sxrnnkdT
MKjheirjlyGOb5Uqrt3SK5mH+RlN3+NnZ3oeWMHswT5CdX1ZDtDnBbI8TcboNSRNLCDzbwLjX//o
Bx6lHdaT1dhyOwEkpzfPM9+zQIFD4+SBUg5B22vMVT1p4zHiqlK96hnO0yPx61kwjjODVH4WDHn8
zn4727Oi+AXIgx2TrbWC0mcrZoctKvoFBBQq8mlRwDbIY535JoJLA7V5H9v7gjbiSunsL0iy3ICI
CzQweChiUugCa2jFFmDJNs9OvUKZ2UlWC0D6E0oyJESdBrXN4ClI1mP24LRuA2AC8aV05XaCFkOi
Yobc2WxZQ/FULKt2m5XTdqIVuPIqL9kZCuCgNhbv1QItUyyPCLW6pYc48mTSSS5JQHCh51Ifa6sl
jUhXfLMhcjLEWYZ3orbrA1kkGGJqAm/GYWDqTj7BsYZyB+mI3fUCoJ0g0VoLkjZO4TTSEVtQtWoD
tLaVunaRHqP2rD/rC9i2XhC37gK7zWkD74wFgKsuKFwyzD+6RWEAWs/exvByQUyad5+ig9E+6QtS
9/M7NZRddcHt9k6l0Esr6EX8/bziL4moTA74l6xchhUEvtk/JaKGiuskEs1tsHRmUbhvqtIKTDvc
qDFTTyA/rPQ82w82QUGNF24c862LweUOOvBkdff5bv7/yPDfjQxtRrH/FR39l5HhQ/7+5wnj8uu/
Twy9X+l2EebMGNBjiKIyY/l9aqj/qmLOhr3Czol0WZXY2f+eGho8CG3Qq5ZqEH3EuOj3qaFm/0pj
HBMCFmNCuWnY/r9MDU11GTz9ecTjMH3krem8GfcvY0PKHW/UE9sK9Jlo1SV8fcMGbI2LujgAI0/9
BuVoUGm1uZM1ew+0QC/otMaHPGHJ6pRafVAV80ej1MZ7VwyIpcUut4zsaW5StBdOfN+meo6sDQ+p
zgYlA6r9SMh195jKO9V8KxRb/VaaMHIruyYQTkv2UTs9zV3aPIbqjG8+8cwNTBo2TZ61L/kbA7UG
hKjq3WvlQVEvZXc313SicdgRkZoee+n2Jy3TP6IyHogTYotoefNamSKYZwzO3uOclnir40VD7AxQ
rV2JxiupsUL1jlUPm7xRRUEV9wZ77U4AeyLgPYoHzC3i4jQmjcI2U1gb3SJovFmhK2w8hErpPdTK
sB5NfSej9PvITgttZXYH2i97meheQwUVoHrTb1CyflSEkpp1+N2cRnCpbR1zAJJqZbjjPi4q0IaY
siJCzik/n5BwNgG2xGJAQRIu4JwpYn82JzT1EnKimD8g2IMUgAJuBW/dDPqqexXgEex6eFB4cGMx
KFDkFxOlvyQ5sijnwMneJgwRCMItNtFEwcj2RzVhEwntqgsQxd26Cnrs2Cihrw7uwSN/fvEMgR6a
c54sX0OrUP20OdHiO9KyOxSp1qOQyngPbhEGhYOOyyjD0PeKOnDBOwULYcCfxlPC6kk1hRZOcZg5
K57tf1ovPlVXSGSuup7DceAi2LaevWXDG53IMVl2MkbA2No7WlgV/bB2GNki3mkjCNzdYSriYtPX
3l1GSCS8r1WKfjTAZ7gpaDIjC3sEtF6vXNz+vpSZdvDihqNMYzJBMu8PWfcDtWPqc0pRM0YkzBGY
UCFgDEJM3IiL4qcGVRxMPdy+s1a9qdzDD9xDO8wJ/UnmydFTDRPf//jgqjmOKPijh8EwV53sw4M3
1t6OdKijPmrmgxXKi5umcss5EGDK6SwnOM3qxjjjwEjhA3jfOvbdJ8PQvifgPxBLLckJLc6dxvBq
OjM2ymwzNgN0vs1uEpjFIiSTogHZT6B4bGdrRcUgVFYbo3lNTIN5gTpsaSfRzQcMsZvKed6aevy9
XFTLRusepqpI/Sw33ADM9H0BPd8UJU3bDoguBOoV1pT0qxWGdwJh4BaBb9cldB1E+YY9uQLjSXkv
SZkCVs711lFPUPeEGu0YS10hNI03aYiitWjGcy0zrLrEBw9Yej/1h60DY7Y0aaf0xgtZRT0eZ0YO
TJaIVsErWC/awAbFctxiFFbd/ag/lo0hDi4LJbVVHTKBNSouQeAeyGftdaZ6e1wd5pFc+w2sTKqX
LlOwcgqg7oat3ZfyhKxpw/tkXmw8tOyCjQHgcdtQ2/BQ15lYJJsud7FoCKyJGSJHUKMtmFu/E+PH
6IT3glXrTljaMQHDcSKO1aL+is21O6iXiP4Lv/glj22TPXJfMGRtnoi55trom5tSRTd94V01Cl00
CaU9NqyzZ4DIS7t5O0AYogj2voy6qULuBL1rUMkVI5uDqnX9wWj9Ahg/qQoV250poyvTStJknJDh
QLjWbM840PaYcCIQDe10uvBhqEF9RWO+i2YL/lUNXZ44Xaxze+GScSVMYhRjxwKqRgx42xXGU5aF
fhI1b0XXMGO+9kjVudLifBVCPAW9rCJpjqJimQExzcpQrsMhBaWtVqeUaXidzOJYmMM60cph27nt
fUXtvIntGaHc4OZ3fTUUdzlhQifGNitDsTaGk8Qbp664QDQBgR4Di+lWC7oGzogWbevGvSqq0Fl5
+dsaC7mtlSfPIfX4nfOlc53uJC392YoVbDR6Yh7orOlBOSLgTkffwnu6hn+Rrlzk3Du9nPODjBr3
mNXOB1AkVgg3c45KmLzb8cMfCoP/QQOj/6ypcHU2+q6m49FeirqfNV6paQuzUCJGt5I5bEm3NLBo
/B7GyK4f7CLNV1ItrJMb2d2qkuzDR3mrp3HgdFG5ZqnYdWTu+YJlfvXbl41eBpF4Ek6ZXIZ6XeVN
yhgyzaGM9PHh79++8VNKPMI0E2GHars6b103nOXj/UHCA5Uon83aiYNq5B5KEvZeBbMFzyEvg6HU
o1u2H5MV48kVX6kfyEwzlssjGxEKim9eNr9VAxtSugVWndKGRVmd55FLT4dGIr2gAUM9j6qKrCX2
6pYRvyExOPLY91vSsBnIoXx8NLO43f79BzMRYv2xEFo+GOIpaiAELx4F1vLzP3wwKrXOEHoJBlrV
6IqKbxh42BkVWMLKOApCkTKkow2L133GiKOugMeDtzATKH/G9NTpuRYIJ1nXBoBhVFDqrhDjHT5o
0HLsfOAB1JRCc7wrkrDdlWyR3JGivow1X2nJkhMhueB62RLUoCHcwtpyEopl3zVD9MpyIBTGRemo
3pJGc9bdSPKzFvOy3ZRvu3QMMT9oF3JNoG3bIzeRs/774wN07qcDZKAsg9GjWlSzlLPmTxsRr40Q
f4poDAhCTs6T21lfxvSkRe+obKd4FdrHxmm1GC1HuR3WaWjRTE5ZoDDQTD/0GMKMljrf3bZpgdCW
+hkvC0MsLeeUOyx3ldnuqJRZ64exfnWk/iMtW/EQR0jh3QmTZLf0ZN3sAAnWu1qdG64V3TX2GvC7
S55PX9yscd9pvhtgdV3rQUlsJWAwklAeiHyNF915SEJm8cDnTSDJNy9OlUBVyp7QAlSktAShSSU1
M/kYnBhhi9le1XhjvTOf2IPlAeADQjC0DvRLO51CUl1UeyB4D43rBiEUmiaFhIVejcChpwlzKxTi
Rmqqj3NB2BO3/KpA7rytyQpYKZJwW1FEcq32Q7O3KumS/wVHeLKxUtJe8tZKWeirgk0efWXWZt0e
1gCvphWr7LCJtWYIXOY1RLokclVOMjrblouMHOSOLxxd39WChjx4GeXVa8MfEnUtqSC6isAgqo5O
bFbxnphv5UAgb1HnOOeL4ePvrxldt3++aHQXeaMDfQpNq+Z5P+veGjPPZmsm0tC1FNevwvy+RwZG
7kjjKUHGhJH88jHe/fb1Mv1vOpI8hDURSFSjD69HUe5i9LZQ/5XxDHlzOpPNOa2bQa2aUxkqTCRq
wi5amGOasC9zyhy/SvrxGOkFaQNT8ipdn0FhfOV5rW0xPGXbkvYMkxv2PGp/AFeF52ux2BjYCB5g
s1XJaxo2OZovFXCKpcYt5Nes2DMDeYEK094LPW8g1BIXkKLHwLBlTgD7ZvLgQ9JZCE4GR81j9wTv
ElRGpDyVXa4dsRy6Z9k2RId606NT2picPr/HafJa56zyGDyMo3rh/seS4WbVpqq9at+XqX3MJTga
UXiRP4YKSOq06o71XJ3sIWt2Ugmx+udOj2OavlNRz/KQAMZW0Y+HSPGNCIkVZOUTfeJzo5bdDvNH
d6LvmTkhQLNY8wLGCyzqRRU91MJhwjPrO2FBXiIGstg0+KBtjVYR9QB68rqeNlrrSCTiqc08gPic
Xskec8V+USw9oZMo0hOFWjBZREh9fuU1wKvpcmb7z9PUew+JJEzTBKLo14aKZsXo5qBsih5izIDX
VugL74ytB0zWmfzydKC+cL7pyPr8ZkqsLyXPj5Xdlt+nvp5PYzSPaEZotuKhe0KsgWRCI2/Fjmyi
q+12G3JMKuwYu9DKMn9k2+GHiaEjllfgGzBPCiyzKy6lAjcw9Drv0SupaLxZPpiikg+5iRPJjUtr
jRuUzHLN2paKQgc6i/alW+OgEREULsaN2hRe+kJ5ZpnPj9qU4fushbqJJ6Xb40dkp5ORE566Bh1I
mL14U4YveCoxh+LSH+iD9o13LCKaSmWljQ8Y59+rth9+SCmV5zFESWZhQid5a+Zt195JguTnaaxl
j/1QHGPSYXhs2tYakwWspU65dpSRTzXiAe760ArGUKANmeLyIGQ9+WVaHCqUlnsyjphlDDGeMcZs
/DWU382zh8F/xTgaVMUcXysFMSAbvBgBjFsyjOBibkeCZ0XSdkgNgNrx5Gh2WmtB8pnb4ouXZDq7
jj5c53F4h9BXPdgkM85keeXtrqnDt4Yjc/fb9zwrXMVhPOxt+HzqLuo98xCoPXorBZTpEUTxm1Jh
TXLNY5NVZAoZRXwJdePVKHR559HwXYclKr5Mc8qMkbat7uzCOI1FPN5RN5I1sPyf22Xq1hTZW5yV
BL3AfUJdr4s76k0QJ0R0b7CIY11SYaLC5HuMTXNNZop5L/LM3TQ9+aJG35JVBDJU09rnhdNEa5RZ
EwHcD7/9pttmJLJBpRmzq2um6rsNRAHlZrX45CeIusXAPCdLrzEZVkaubj/DNj9jSwer/S1CNYpE
tBfV4j4gQvO+Wf5Tj5p3KpB+lsjcxlwO923uNc9anilYwMBi2I6odorGAGBmtnYi20ntwGC0gdbZ
VNJoL4LMDkmBwYiaYQriWQL3flwTYwYDKm3tnTkKc4/rXDkRe1Vu6L5GT+2Qaz6yD+815FniqE11
dVqcflF/duOpfSqJajk7VXsz7En/quW5vS6gQ+yGOTK+Zlm1r9HSXGi0z/eJN6JBWH6tCL2IfA+u
Uitn0Q4ngoiTwjPvxFitEzQXZ3xuw5ly7X+zd17brSPZlv2V+gGcCwT8K0HvZChzpBcMHQfvTQD4
+p6gMlPKvFXVnf3Q3aNHvXCIBAlCJBGI2HutueRt3dPPqQ1iiK8bEmG0u6ZSv+JdGoC652wVjCdc
HCFltboznq1yHMn20SvBz9cBS6vpjP7zg/28mUY/5CYcjSsmX8bBVHBqA6FSFxhZ1ENsReNmmsRt
l7GQiwqdk45zd3+9gRfIQrISQ7F///P66PV+rZW0x1z7ezFSGhkLRFFtZ8gb0bMoxNq5IKUhPyTQ
80pc/3iuKwXsnEHLBqIB3fSOT4zuch0tKz8l1V248UJUApOkCJIFDYoTyb+IkrPsUKOKOI0FgKM6
TUs60HWr7UBptY9xn+9V/FHLSKjTplKn+CZrtebcpIfrnW6I0Tl2ERz4Kr9Fd+Z6JQs+1mmsxewE
IFY92CdLJdI2CJ1f0ohYJ/MtbITMso2tR9NLbrwNpd/faEH7muhjAFIX/z2C0XyLR/6ebCn9EM43
ZjW1O4eko1ga1pOWJwE9cP2ANWFZtTLYDg2+nlLxv4NCy6FZZdUGwWp7AIqCIw5AghmvRTr6+7HA
5NOFZbCmanrj16J6dX0u3J3tZ5e2hIKH7o9JorRYQ+PMCYgwmjRsTeNTjTyqKmRxIaA3v4xC/Unl
AajFfC+TrgTpRDdqqOKcpB3LRo6AGFl23bmeb5AxEXejpTYKCu5eN6DKwuTXOZtYNvb2euMi4FuI
xFVOsFUpBT460p7bDRdnUMq7iCQ/dGAMe+VgB5tc4NsunXbryJ6LTVR8oy2yyiaMb4nbLdLI5lJY
pbeQr/pHfpQhrdO0puGdV7s6Rh+dJTFtWTuJL5rthPsCU8MiaxXKr5QqtqjJM0T16r1dk3KTQJQ4
XG/Qu0XrOuCQ0+oEasp4rJsAQQ6kUK8ZWUzoDdwaWWnmAo80GOg6KG9xC6KYzfPGC8ag2PhVJ9c+
+ZkioX9Zx93I8GV7lurfJTTVgH2ip3CAVnlE/5oHs99BRbKfHIVmZmDWr7ZpAHdlBWOU/kEivgP8
DHqyY3oNsPVkml1+mkxqjGUourcE8i410cpUzoE6rLvemJ67JvB0W9MoAOHTx8pxAorFpQXc/BL1
ItK2SSnX7QCafGw0HENq/1UOM3nfqGndUIUcp/LgcKHnOtnBXJmQXw5xRFmPyeedhnVdb9z4bops
ZshpSRXLtFZucoyKwuZrV5pFr0/Bm+g1GnoE3Q8qMEeZJN0Z23J3JguYugTqIqK8hYfYVhzNzM3W
U00n0o1VcVdyGdjlnLNDMaPUhjB9GidTIDCuEVKOlItCwwmhOZbxMg81uZOixkfdde5eg/LoF+XZ
aIR/ixqV1I1IqY4oHk5GBx6KdPrvgQvdzmlaxFDZXPEubWIZ+USLETEal1QNElxCVAv11LNaywaA
oHTWfciyZHBTIhWNUL6N3T3cgqWuRtCEaUrXUnLNx7cCSnJlTapL0bX3z2qK9cG1FQOAg8HUBqr8
DIC0tgg+wP3ndXlrOlL3RpHkryqi2dQ1Bg/monljKcWTUabyq9FKIs612rzFkButkA7tCFbPj0w6
sROWanOIkrrftch1ENehzvP7wtqpVhbQvlajHeQ56yD9oNk6SjergPLeQzwE2Xtq8jeT8OY0Qbdp
6LXchWoNgxhk1Fus3jbAntG61IgMAA7e95aVrCsCbJYqedcItWsqELnJ+eW4obVXx7hhUHGGLZFe
l7mXwcIsf4OmBSV5dOcFvoKxvmjvMQszFYXkkWm66eVhpL0wA0VYVqaX0E3Do/D5irjOp5t6aJw7
4bo7vQi38BsE5hhtM5KrdmkqBXy2K6sNGLzB0/hx/WoRc9zJ4teE9+JrkWt3fESvPkP/q8KJsJBW
bTyzIIyQGy7NnOiwvhH6I9FG27gVhJCW0YumcUWcwrx/AjnZe4kiWeJMrbk1U8wBBVrWbWQb33Ub
Rb2iTPWe8gzgE5NIAkArKwfnMcEIJtMLE+CHShFdLcrHLCi/qb6af43jAbGo8OOFXo/BMffp/upT
3y3pJkss0s24LlsWptSIUYdOJE3FODxMe1PGMn1ugFKztN+NV9/7fBPQeN8bcrivp8k5Xm/GErJF
yQULM4AkD9CnoGtrS2GS8oj6aeEEbblxnJwr2rQffQsn7tA+4PkUd5ZGpJLiY1dv6IUsQ2lPm7gx
IbPSyd3ntT95jt42ByoA28YZ20MsZEPCAVWDlMQ3NOugjUYbGF6M1H8wbABG7XSA32je1mFM54ji
6NZt1PpokcfH90FnJCd9r0n78XWo6pu4kO1GBrADhT1Dpq1cYO3V4mNm2ocIuhmdcys/yhIYZJDH
YkuwA1aMDsuHGjvVjaaTiTWglnqpBbBKe8xg0+hwLOjFdGjh/fKbohMq4ILnC617lErKY4NIfnip
bXt4LmQf7LMOw0Yp7Z8GZuZ9BgISt00z7UjKG9rBXFD1ci9GQOqSDcbBC4RG6pHWu49THXpInyP4
SeFeaCbBPxFXDMVVh2PZU863GNGJzc2KDXg258kq6cAPZEAvM5mPGxkixyRGVX+OLYwghkMoja8G
ZFpow5oMquRuzvGg84VsUg7DqonK5yGn9e2PTrxSyAZbFoKAlZbUiI3N8HioY6BLCrv0sjo9hMAN
bruZfDchKwe0TOUdIkoclhiR0FIsmn7Q9lPvCxLUpmmL/JDqwSzZREvxNSfMiFkeKrEA1Lcnx35j
ArrZhH6E/zZvR4wiCgEVVAof9LTTvvcESUJq3/elCnfRMdw94EkC8dp8repjgrsw6w4zo3tBngmm
YTIUlymuaKqDMjv4dW8sVM3IEOX5brOuotE+ZpnC6g4hU094JcTV+BZT/9a0o/hcJM1NrCNvzQL4
eJhQ43OgNTHBmkRxDVHIkE/E1UJTaXVKEY9ePEEhFhPNDABCw0M1Zs2N8LVTSVFmMSY0ruIeTzbC
1GkXxMiPbVGAGYhXuqbWl0Yb3UunK/y/cCP4IFmquLmzTxNh72OlUNHx4kGf1xvDxoHQqfp2uDcB
vFZMcqeNrqTtSil1dZli7ngKJ1eufIrDKFXugyTU78kSQ8rn1tbG7dPKM92xJkM62MEthgJT9P5h
yOgyIiHxV7ADJQkzASI1RaqeZYGP6A3q9GWV6ztrqquTUzSPOW3FS1bE4yUr7echyoJTo5TpytGN
akWpYri1drIptdtuvrn+NQ0EBQF9II34jw1kf4RY9ywagvNj5qhqt3C9muPgmwc75XdUO0GylTOG
Leyd+GwS21OCf7rrdFrQhkFztjfJQMbiLe+V0aRylOnBpuOn9kQExl2DVOl7XZp40DtnvNiS60Ur
WWYjFtsYUEDOBvyOFRLk/AIBtpgzGpSvg5xetDSSPwWmv2ky82cm/v0CB4RVTfZ3lPW4AOomvc0N
PUAOQuaO3rvh45jl32mU1z8GtdrLsrS+hoYLTZA4wSPz0dwdbxPRhgvgBfrLoADT6WUaH7BxFk91
nK6gAOG5kvTDIiM4D4EZPee60x7QhydeGunquTXE4LkN8XF6Fb41pUBNELfFJrGNG6CCETNDoHww
ttrvpuaTIxw1L2mHWtZvK9wTruMudCmyxySuEA/qnFIQjNJHY6ALn4wawlKzzB6HMMA7lURLNEbk
3aVl/hQ1lFMCsxp3VR4XTyxVLVS7zXQITLXeTaUGVKhsicYw8nJJiRThvAwvyTS1y8FmnopXz793
UaveIyEwEp1lh7KxWrf28iL1Jl//rkOSh35U08QbKyTW+jZq+7uh8f1laTZIhqC20OSl6T/HoQUS
GhPaJaPq6gVA1de2+EWhF04ntUF3ILZyNLpjwqAyqbjfkAFkXmoa30LF3XW7qm2edX/ikkYUtWFk
zVKS0WOU9RMZhpc+yXaDNcllN3Qu5dTgJQuHWezZIl/VLmFfHZEW3JBpidTVIMwkuQRTRttyNFaD
zvpgSLQe+wicGX/IN0zPGprz1J9s2sWOuyNH+BFYxQtZebaHBJvVDDNh1FtPWiBuut75mjdPmYpA
PYILjeGTFJT5GXlEqY8rLxKOflEGWYRTBo72gFtAlyVsObS0DHrZYsCNuMgznbIR7SMSk34a7s8C
pJnnWhbuvUwatIgYjDFODZlDS2kCmD5uTTXZG8kKxW/isdqxSHZPiekkb3KSkMBg2q6qEY2uXopb
h88n9SXwJZER76n9NIXrmb6zNjTex+8shJltdCTpBiUaACvqBV/jLKdQOUQ2ktgLkA7W2c8oE+ih
O+qTaaMzplBF7sm0qlO4ExNXLqGxSmu7SF/LIfvlmylyR7wkhAOWBLp4kx3LhY3rtBXVyWj1b2V2
ZyVPRk2TXTbWsEmlxucikWlIqycVdrhv1QRhQ5u+tlN2pqg4rKwKnHHQaAdtsk+N7QDVQ7SHpLSo
N2VA868068gLs8BfuhHCVc7geHiVo9Z54Gcecb9TN4qVjn+No+5pSYB5HC0gThHot9h80pFXEy65
snI7WWp5eySVI13mkdFjJ4i8KMIK6NYLXOv8RqROit7sscvadabbP6os/Glmslo06HTamgVSAyjS
A7zThPYeGWBEMawFYIenEm/kdBoiK18Kzl/69Hx1YfBs6EoDNbr8RYn6IJyEFkzQcrnJHvxWNTy0
1onHwEQo/EAGUIjRQFbj0ve/RTUTQL1Gs5hOpDA208XSjHwzqMnZjAaMTInL1A7gR2AOr3OEelE0
NZftyVgghPoamfnBBbmkmmM8I9sn7LGYTY0JEJSqn/3cvtNA2aCQSJ/bPo0WCMbh0eIZYEaY0fI0
Dr6Fl1wNVvRyXwbVvDFrJyT2wY6pslMGMCNrEYvxqejKhQXbdNFonQBnXpMNHO6nCAtL4oKdSxSm
TH6n4w3VhieKB9E6zw4AvoNVi0drASMJRzH7JL2iNqZwYeNZVtIAhQSzH5xPrWcbCtFtZbeLaSEt
tCwIkDKfBwW+FYodSQyE5xsMg66w4oXZBQHORLxpUrFWoUI5og+qB1tOPypZPzmsj1sswAjAaMIY
rM8WHiCehwJY4jZoIuGZilp6Bh6KBUu2R91VXg14y0RUUpaRGOQbzqg8olKFOoDLX7tsmpqGhWEQ
mgrqxTAwC8+cEhzF2o5sM9xprKQ9UlgzYjKYuVslIgTcBaWkW6DU20htv4PBmSjuzb59u4ZcrZQL
27ZrmjfuTLibOnyHHdNBjNC2cZfKHeU5PmkMJyi69MITo7OakvAc6eFz1Om/Oht0OrRke3BPU87A
a5PSSQ/dBSCgQ4lpEFJFtrtRuypfJXhuJAm/+35QKSJNDBJEpC5aaqeK3qEjHhHvlpzXaUu4bKfp
v5Im95pI+xbBWeRAp3H5rBt1d6M4xBpZ4fh1sqcL9in7PMw3RtvHxyQIWX5ZEZNymsv9rJSKozjc
Bh0tJpJv0CMgWaNqfhkQRkF4LkuvrPj4zDBfQRBctBzQUdXBRBmgSLke09woWHQ5YemNLTspCghR
1KA3NehGXAqzH5TWzTCa5N3GfElGQNwW1gZtKoptGbWr0ilxcComn33bvhZpEW5igatbJpxYWbo3
e66MPUUkrw6GO80a8Oh3SMOEZKQwg7vKCZ+yxnaxIgxvQU1p3pkvR0Nv3UvMp0tDsLrq+kss+l9V
lVorA8B9kdOtVSpA3CO/Y4uFEo02aeJkkZYPPggbF+aBNeIwCx2AF41juxUBTKRCVMfmmp6Ib6uo
JDWcmTpJ6EKwyk1Yf7TvlzF6DA+gKuZR5H5+TOkqdX6JoYQv1HcnU6rdKjGSva0CHuEFYhGa+Q+L
AIiXulGthT0BkGhTmgRJdt/wu0K1RVAYbhFce/HOt9V0UwUCBf+9nDHkoOnl0epwcNXCpOIVqp4I
AnMzpuompQC9nVyT8RCEgj1bge2u3A8hfAerHrd6DRSwG3IvKiJO82xYMWlDj0Ognjc49JL1aeJi
xvq8VYBdB6r4kQJWWnYV2RXBOKxpbkm6TGq0ZvEEeRoiQd95mLFj1IlYXcly3QyAjk03I6aRKvqq
a7MXUjZciE5C4dnJtDKdGY1l++D5KYEyskqTczdSbgwU7J02cqmioCqys/mEVJ1rqhyIHLSBmGW5
tmosumrCDI+0FemzzD0xMz4VNhMHFe0RETTJqp+Un+k83gQqaqSul0s/kniLi/TOl1yB+obyihr7
Hi2Dg69H7snR5UNSaMlW1UL47QnpmpbqbNu4N9Y26AOqZXS5Wso6K4yxN11BWlafBZ42RYUX2kxB
KmORix5WskD07bc/bdMpF2oDmBSe9q+MyvyqMrV4PRnTD71HS6Wn7jfb9H8GTqYtOniF0BSf7SHW
KU0mvzR31SdAUqHG7t2y/1lZYCIpneLVj8eFYhoHpx1v+2FcZoXleMUY3ICqYNlbzFB8CO42A4Tn
TsGDWYHSyEviIgp6dgvsfRYXk+g8Ona1lYX2oiTa4FWUgstQ5WfcAkvh0lCNEZ5AgAWStYonws5c
D/lwnzlJcgnbITi10MY80DfKCx6PFhdp0d8gIqsxiIK5jACK8YG4wQ3XNiSvDhUzh+c8BNI4Vo70
Id0yISHcONtphqJ9NQCKmhvRlsGrJLIJ1wByruvdYEY4CCt6HsYk3ic0+pZGM4lToDl4Vp3iXkQa
6ZSBqgAhxUJ9PSZdzO4sdyLba1TSg16qcO5QtqNJdVfMXvQtVznVYwYzs3Wjm5QKwjmqcXHBq3uJ
wolssiGIdgKU6AsUN1LB31Sqz3dDikW0rQuxdiVuvQ7RkWt06anLi1/OTJvvVH9D0Kd5ut4z1f79
oSlSTZpQWXN3fYgMqPdnXe9dH6cv/9eHqAxu6IRan/Y1P0ulaHS6vlD0frZzJQrcUGqAMGP3BGCj
5cep0XgVAckjyBZNpc6YcSb1XeoSWjso6gHvx4ro3In+o9lTwkokFeSIhtbrQMLnWdWU4m5AdYP7
CYsRDthPD8Gy3cjBbpfmCEXm43+CW7rpAtt+P7Tr4/NDti3tU+WrpD/MBwkM2/70/8zPIKrCeX/R
9TOzaF1eH/rY9R8vhNRqrHNH1TxCIeaPOw7JCCWz5Xz9POz54w5YijDHpgF8/ZclOl7Vbpn9st+k
6p2TG/pd6Bm/330/Ns0d37dej+G6b1VFSTp/pu/PoNa7mdEHv71+3nq9+/FFz88Y5lbr+wuwULzf
/dilT0vA93X3FBGWR7hBBjLQUtq7MiCBG67O+XoPdG2wyzQ0KIRkh7Lb0DFsAIFChs/Kh6wO6zvE
J9maySPoxvluMt9QiSGUTpjoh+a7uErrO8qFzK4hYnsNWInQI4FyWDcJi8/rc0pXq+4qq9DorzQG
C0de8r5DsDHrsaaw/7GvTrisetSU2e0f78k5EWyabA4/mx+73rAwmt1DSvvpsUgk5SZpG4RE83tc
35dUBdQajg+S8I/jLWQ2bHx1xMH8x2NJVVK/ptHnXV923TAmjrlhBUPf6o/3dUiH3FQDcrd6rFq+
YYAtW78HS3993fWNY4xe29xxrMXH66RS1Nu0M4xPj+lu3WM+Je/h4z31Nle3U4xF9uNzMoUK5W+q
x/fXXjc4pU3DzO7lp9dWoPh3Nv2WT+9B0l+Gl5hl8adjIVB8h++faeAf30U8Wf0uF6Brrs+7btCm
XoWwyoLs/XuFn2LumFDTQfjj89DJONqJrIk/PUZ1K96jdabzff2M2gHRRhP4vz52rYq03dMt+fmx
J06wEaam+/3jIZKS9T1zy28fx4k5wdl3k/768ZA+lCFcnPblY/elhCBUWP7zx75yGi2HjrLAx0P1
CDgHj/HjdV/X74CykMBc518+dg+j1D5YmXH/sfsptJG3++r7T/H6QjHbNHW3uf3YfVA1zTGrC/j+
v//icyKnj7FVnHVGEY9JMat0XBycyg9o55QHTWp74o+5wJWQ5lR4ECBL+glJEBsLkve8NofBfN3q
M9Vaobojv3HeWmIc2MAE6ZfXrYZtaWR4KxbjLVunluCvUBHP1419BTJcYwnQaa0LtQEZpJH1zeX6
VFGRMN66+c31qfRnOgK/BvVw3ZiKWSpY6MP2ujWMqFLR/QvejyGHhEoXOsIANx9/7bNCpmZBZ3g+
hgje4Y2bq7fXey7M0guVYuhL8zEkrLrUjhAAMb/SzMbnGvPk+bofSarAoohBrl5fWYcFFGuXyJ/r
1p6Yy3Xau/XqulVD5bGzQmAU17vUy8bjVKJRvd7VWZ/eysx635MjjOnBUX87BNrv28nJIDHNR5v7
8S8o+snp+iZxq+de6GjW7rqxEuSauKz4Nte7pA/UmApo617vwqXP90yOaDrMe+J7I+zQV96u9+Kw
kncNITTXf/T6kF0eW0QHzPQmEqwshUQcWraviKFuLFHQ5M1Yvg4uq4E+J+bGrMVR4qnc6YL84TEV
WEU4SfZ06DUK5E1wUEE3PhhBrC1joqDhsHfwAue/lBYizPXu9XnXV1zvtqAEbrSWxqgWWg8V6W8P
hLJc71x3Rt7GsbAt5+b6bLxLPfpCsztM111P4BuBLJhQxHn1QMeRaqRAmzff1Upr3NemTYlzvjtF
mn1WtOD+uicQD0gNEIvP+zH79l21/h/f3//M9zf75f6172/zNr3949LWUfknXuj8onf3n258oUeE
LspBI2C/k0Hf3X9sEZpjO6qp0d3ED4De/Df3n659oWNgOq4NoFIzHAMz4W/uPzYJoQnDsYRlo4bG
PfB3mKEa4NPPovfZYciPTdNhk1q6odu802fRexvqVlDWTD31WuCbscJk7UAhpohu1CfLlXTjx1qS
NTgnOWclp2mraxdBdFHJgr7pUHBDR6tXlKSH54He8a0yKbthyp/xEHgOVvcG4A+eARpu8LxlvNOH
YRvTT8NMQ8Jho3so7EA4AfaLCTDoog3KvYPIUYtLM8Wn1se3/TicsOt6ZZnftnW1zprxifzbYKkj
w1Yt6wiDic6doS+z1IWQlkWPubBuAaqwwKjiY0vJa1sNKGbimrxTG1gfKMuXLk0y3FQDox/FTVrj
xb4fi69S7d1VgyyNCUHjMp/GmljpZn2i41zNUOW1mwHwG8fHXpnWhCXRKJebULWF51bQvvXU6gg9
NQbMDLmZaqeG/glmasRMTLjXRJqBnCFkJ1znww7dJ/gcnSbrEPTLlmtQzlq9Ijc4DsUipRQcuKd4
sBZO6bxwmJsRnplm+o+UirUl5BV/Jrk5+j5K7PClSrv4ZGE76BZNKwWRm3idsGRJmjNIfdsa7FAd
kt5mkBvstwTNzKXZu9JnvIONXETv3uW/NWr8r9GD/zmGeH6j75/Ixb+98Wy//b/GDlY11eJ0/nej
whE9bviW/nlI+P1l7+OCo37BBgSxx9XV9/P/d1ew7X5xdc5vpsMOM1t75vz+Pi6oX1DTG4CCLcPk
fLU4m38fF9QvJn4i8MJs0CC1mn9rXDD/DKJW8BbbhjmbPP48HjSuqyd9VSkbgUzE05uSXwiWixwi
SV5K5shD+CIbZE8xertRe8Fg1i0c5b7L5LEaSpICKKREMdSLrAI8WKA2CQ44al9qxYkYD14j46L3
nOVxdydqWsW9Rv8kmx4UMX4NJ/nQarBke3daTmqDN6AFxcFEufEaPTyT8rgbcNkXdRyuXc7iDgsV
baJkQy+whz+WJ8tybNZwQet9wiV9KmkaaF3pTekvpjkLfuFHHx1G2mrb0giRyGoPoqHPq8+tzNmy
Y7WmRyHpPq/7+0Crv4ZIfEHgvoxq9LNzw8MoqPlGQjzHPXKQWl0SMPeNiHR4M2PskwFls+C3b2Jn
pqWCZCnDy1BxFA1rmIZ1QpPZycqw6/si1R6CQALKZe7e6PK+HKt9Y6fJXgYRRK8B+WZChDKcUsqY
pKVQICO9k/4BETJVP08vQNRkYE+I1/xBUJS9xC2nY6Oa6CcRt+tXClAicuYyzG2MpOGit9o7slbd
RWIRcJ6gjUyIq1Ht8DFh1HQj96XGs7PyBWhKu56jzRAH4Jtd0psJ1+NcakVdug3mTI9BbR/sqZVr
jFQoNcuA5JsKsOkm6ugqh6QIbbF3btQ+o//kdv3NFNTmj8HByhnr38MBUYNwGbA1UgODQVe25Lfo
y6iXpK+qt4xWeKpFS1cAwJTnkLsI35XPpvBFtTUSB2IeCXXEIhSrPh7d8/Vs/c+w9e+555e3PPgn
YxaDzPuYxchkQDI3sP9ZoKBNl8HhfS5jOzP/HEWBowrBhX3e8vuYpQE5t0ALqJYG9JtZ0MeYpX1R
MQfhDHJVjcGMke7vzGXMP5O9P8asvxj3EP4ZmdVGPilzidj2QVtR8yNUjKYKyvAY07AiqYIl0gGn
Vw8tMrio3vBPdPxu0/QY9+RtoBmF2WoS/26Fryy/XktBAXRiOHouetYKEXGKZM37mP0QyyFhMNAD
Ow0dFKMjXUdJUY6rIZxqzDP1msTf8kwtmwK93xDuaA76L4iBGdZ3P8LUk4iKtrslv42yVfddHqte
BNQdkekUbuoOarQUgmQ1Wz5QvKcNmBrVsnVS997JgAkuWNDmS9ARGo2yWl82dlYccbRYT1UkgIsy
Z9sOtLe2jgklu3RxDlpo/HcoHZCb6hOCpNjFtxCCRwpFNT6hyceKG4XjT1t3u7Vb20gtnFx6uZpa
nt0h6QNEkW1lHShbpUfaonLxWLiElyw5AYtfhd1vegOlDVMOrzM18sBGxaZq2VGYCdsME6CWD0wa
J4Je7KjzRB3cp4YZrkI9P8mJyCUE2Fq27QKZki6J3tFtp+BH2pbZK2lw9j1AgXFjkVV+ygFmLJEX
QPqM4EMn+LvXhHc0+xHGTG6JrxBywpXWhLSQjA4GbctMzPWNdD0aBk4V0iuQiynIP7rB/qrJ4SGs
AEMPkP8yXF6b2HKPWZtNrA+D0LOQtW57naJxD4a4HFFk5NBh5+odeWOnzvCntYG7CyUwwo+mzgpo
42lNl0DD4mqmaJEiWR+7Nk/uKO/BvWloELpt6r42YHe5RBCjESCmxwgHUreHV/TU27K89H3WL8Og
sw9V4lj6ItVpjmsTDlTSSQm8HqL6qWNaubGRQdA8s7ItnZz0+T9j4fsUjoHoXy/sbt+UNFK+h9Eb
X0f3T0ZFXv3HqMhaDIMj45eYF3g4IH8bFd0vvJPDfIxbnaXap1FR/6LrpmG7tm5hAb8u/n6fyYkv
Jqs+NgGMuU4N/96oyHD9aYX3MSrOM7xPdmZXjGVc5goc5SQVZxmF0IjRmu4RGbgXzOFUawarDk62
agcxWBX4d3Sg4kWsxvLO7utiX6tD8ESan7kPpvQrJofXoatAFEqbZL48e7Dw5EDsy1CzSMigYTYC
IqUxPTnIa0XY5vswTO17wqsUErGLwbrQbQpab9K1fF9nOQy6fkTMKuvxJ8JbOoVWQ7EkffWDziHi
eSb++aW/Dh1kiUbGYiUuySfqtZG1jInXMQziU44+d6k1TUxbENQFuY3jtij9wStVdKNJItWfYxg1
W5Poxe+IO/1LD2L/LgT4pJJ9YVmvAfSdfZBMJJtVdrXMFLi41M8mZleZXUAdTiPSpZX+SZGoWwwn
S86FYteU+/P8e6b6o5dO6XM9WcGDi8pvlbo00GujLFaZ7QxHGFnaNg8iHdrUqNMSFXi506TbhxrO
F80esRa5Kn8S7IxyhF8T/Vbkt1aNlgmYcEX/PW8w7BkuGcq2PVP06vAOaVX3HV/5ANOY+kK6CB21
oq1ayz16gGJPMLi1Mt1G3xhG3sIDoLSO/dEdbkfFym/dFB5GaXcapesEQx2okG6j10WOXAkoaMmv
4Gw5df/cRT1WfMW37604dG/GIVWOTeL7jwg3LWSaZueFIWKTLMvSm6ksEsI8Kh3FqVEcyaWIwMOU
Gki1IgxPHRCweXatQ59VCAQTNOEHE/ak4UzaSlWrSYGM1wIAmqbyZz9CdrQd6DHEnY9PKb/mvU4D
HzRRXZ6GgjBD3JJMBAvBisEfgrsIbdSqtZG++q0ebAl6K1EON+iU/ORM9z2Hzi3k/wYR6/+zNa4L
EYrEmn83Pi6L5Efxj//6x8Nb8rMJo+zt8xD5x+vfR0iNopVj67i/DUsw15thVu8j5HUL2AXaLg7+
sT+NkPYXQT3KJDeH4ZDSFLO930dINukcIsOjKph2qNbfGiH/AsBC+2tC9zQQ89lCN1XnL1gDgV4a
lUs6p1P/io3HARtFnTRLJEYeFL1VgTamQEVjc00PAy7+qOE+fXL/hAhyTb35hOD6b0cwe+g/DdUh
bhw6WBxBxSwgnYZFkwfoyeOlPI07s4bEW91F3SuT3HkatXCVH/9nr/GfqzT/Oi3q/8FijsvIyI/r
09f138hul5958pZ0/yAv5S3/0fzXMnpj0tq+Rf+46/Ifb8Wff/e/7e633z0BT6YlWPa8V3Hnn/Bv
v3uhf6G8ouuWIf5S+xXmF1e4zJ5ZaaFl1XSO7rffPZuYY8xrLE4VirYw5v7Geomy0T+fGfwVdGJO
0iBRJdZP8Q544r45KzfKFjnpcsZrnKCicdc4O2drRZm3XzeevR332qXWF/gu78hUWfur/DQ+j1uk
3Gsk+TdyE+2J2Fs2e6Rsb+kuLxa6uxDjotzh2TyQQr0c1mTarDHzL8XSWln7fof0Z2t4HX+Tn7kp
l8k9uPFVtRkOoTd61bY6MKv1lFV/0Jd44bajNy21bbStd+OqXWPg3lebZINyd6Wsi621Ly/BnoLC
MiFLIyJM4KQtyx0EhbW5zs7BGZGcttaXyPOXykkWiwpR3TE52dvqjPHuhpDE83gKl9bOWE779Bzt
+m25zrbNJl0TFr/t9s6+uKO8fU4vyd49F6dsC45yW6/Im+T/DL1gpZzocnv+DluLjZPzhGMKG4pc
oLxMHv1bfMCL4Vu2b3fGKlnF7FZfN4ufuxV0//VDtHA9/MnLaIWH/Zfl8bmuy611PQxjpW3Zw7La
6Mtp+z/YO5PluNElS79KW++RhnlY9AZjICYGR1HcwCRRxBiY56fvD7p5q5SsZNKqtt0myxQZiggA
/+Duv7ufc1S7CjvfEy/Rcd7DRh7A8uVQN9oNQekm/uQ34eopQXsYXClodwCFDp179RVHd5V9fjS8
yTeCPKS741LuRj413V1vE38NLHjl7C40/eQWXnwnD677QbXzYHQAsQWLOzp0q9pUpPfZ3vShA97n
l/xV/mG9kBniPjqXY8+DEzu0RNoEap62746Tr99UoerTqO3lQb1DY95NdsPRuI1uluPiwubniy6Q
Mbtx9ZvsDsj66/oERA3B3Xh0ZNkmj9aeRbf1tLNytk5dmN/Xj7Q9hvOb6PeOFiKVypekl+QAhHOX
BVqYeb0nebmfndQTtcQgUsIERKlqp/fGxQhp72e00wA6L3/NL+UeAj43C1JX/KLu6r18mL4I4dVd
XJmbNb3+R8rPiyvuqF0f0HHdgcpeJMc8q3fShZUYRF7qA5Rgn4i89jocikfpkn5n//DO7NYIlwCS
Fn2vBoKf3uT32Sk7UoQ96qfqYN5lJ4Md0B6zEAq9vXroDr9ZrL9xMIrxwSHglyrZb55lIqyv9KqR
TosDpXDCLuxdYiKn2w22YdfcQ+u+vaFj6xvsyiKsw9VVPdFDLscVHpSQzmXv+i25kJZzRFtwe3/y
ZEd0cvspdaFFsycHxBAFXDvdSW4bssP8fCftDID4P1LP8FhFDkhvR3IV3/Bzz2S+FVZ5f1CBoQWA
w/hDO7oDrCmYd9WtdpB2gkePfxAHaZD+3Kh6jb1GAvjn+v36OO76Qx7kj2Zmz7s0WG7qHUQ5Tl45
4+FOcAxHeFLdltf6XfQ18akyH9QQAJRbPZpfYXIPpXOcHk3W0km/YUGGcSg/rHfaneF1/rg3IHzd
xeG4j4/FYT2j+OTD0xfQKW/y7sgm02NLpzmAqZzlTZuwE/mjAzM6r79RnXe+fS3sHyVWYWIvLLbm
wu+z713Ffn3L+DyNAu723sgxncyhDcXlm7wu1PbTMduNQYZhNc/NrvdnV/PHsKhtyQWPz5tpDVft
ZWexHoUDJMMezcLON2rBYeqgbWBvN/eKDT+qAZNygub8uPqjO3iTg7L9wboUDs2hXn5GZcg3PfOO
BFYRWCwHOZADzUXlxqWh3iu80oGoKBRulv123eK0fI9BlWzi4XBiOhSsfDSbdlbY7CpPDeKd6M1u
bnPkc9szoH23cHSPpl1HdaRD7sEAaac+zEo2YiX+Egy4ms4T7Ks92G8xHmF0sfr27JYhLJQuEZYV
Zryr2Yl3zS5zjAfja+y2LL/0ueXbKbCFAh6IDDd3V3lw+7jRHZpmtmLLgbCr+ZJkXz/G7uD88zaC
4YoT+98dpn9xuv2+jwxITBTUSk+Np59WXBlYgADyHhcyfAiVmRPogHwIHB2egKEEl3lMmIkSXzUz
FJYruPdokPsIW/Fjymg8NTY9W97Vfi0dlNpshFCdKBgZSfgQgmK/7IYDqTy23OhvWxa8iTu7L0he
BKOPa7aBG/mx1+EVO4+M42Rvy2ZzkvyDG3vcIc515NN6IPltaO4jDFXrQxyNuSrYwuLLsC/C7Qu7
nc4agyzoPPu0ATsJRrPxOv6ATJgPZoB6mG0620usoG/beuZE7Vb8jlBzmN+pfFHjVTuLJSFzmSyc
HND63vbljSeFGYuld//1IDDKulDeYQxgQHMLd2VVZiGfOsFn6Bh28zTwdJz4HeDkPDJHN0/DiSs+
1osnZ2/41bfsge9nXGW7dSJP98Sg91fGk0yDl/JHd4gq9nwfw82aohflMfKoZ3BLyxvT4tQuG/C7
iKQKrIF28tgdGtaOGkCbzcgVruDoIW24Dtz/2M7ZL5lOuCxdy0/Ys66K4aO3lLldtoXuit7okm+0
Fwd5Ke7+X2M22GywIPZjfEfhbY5RYyFPNrow7EY2XVjigralXHkAyNnsFRcpeQbAC9qRQowbuVG4
Pc4WKvX+cEAjz+dDXCgKGCDeARiQpVfttsErw/XZPE37heHouGuTuSeeCKKgPsLvum+2herqgXCz
zbThLrsSGwDBmhf7bVB4rXN/5e4Fvn6wS+eN7nSbgpGdYBVy9uw2FpoNQ6gPLOLXIPfcfM5/9B3j
OMBBAi5nwXI7O6iBAn2n73q8cupGnrUjceQOB+Ey7brdwjrerqUS5W17JHYzL/m1MBEFws+0TFAd
tLojhGiicDXZM9h525Ioj9imXbGtZKwLqi4eRA1cALJYhpi4w4HG0um89Xl9TsLK04EDBZgrGt+x
QQaunmoZtquniZaVJ+KVm+9WqIXISLJn5SAJpp3ALt5Wano2A3k/+sKu9Xc0eR+ssNslwbYdet5C
N5OtYIFHj/ZuNyHUxUQ7wi4JQa5ghq3jZquKAEgcS2ZblhNDC4iREYWpjktAT48JhKXKY0QDttSt
+TjdqmdsGnN9daXT1d3Gu+ZmVCffEf66fJuNFhQzouBMiJH8lvsoA/CANrUE3oNyMBsSUw8Xn+hN
ZyjKsSUmGxlYWDiwEyJskcJdjTgK9gVhtBjQ2vtDZ/uKt0tg4mJaZ3Hrb6jIYNYqPjN41RMrgKhf
5kk6nEvG3CBDwngrrBTDp3RBIEH86hC27SABdmvf4jljri2Fpme5lUsw5xQMcu8zsK64p5OdWRV/
rfDZl7BYm+fZdiuMapsZEplqdqpDYgk6EPym3cLvySKB64UxRVjIjlzJlj3J71HD4GO/vB63Mh4T
YgtgJ7Zk53fJa3XehrrZa9xowTBgPfn32rMIyaFzeYgIseubawCDv5u4SO0RdK9IYZzKm+vt8nPe
bYECEtweolW7doflYKtHgcTbrDO6b+OBU4lXsI/zUwwODiMt7fh1X/rXfb6P91VQLEeBz93Mh+bU
nbqfCdHygsylbiOoBYrNvj4ikhnQDRsovmBXDjBxnwVmJy49zc5spydORTZ0wERJCKP66Y4qMO8i
GnEzjhSpfXVaoqIt7KLZg7/p5nYSHwaBV8GJOTNA+ONtcUvtMUH+chrO85GWEx8tdI9m+qAnUJt3
tWl3fL3sUZn1olCBx/lc75Rg9SDEccG3h/VBO0cP4Jh7fhDvjcdGf1xopjwSiHkJzFr2NUB21NEC
nUpHyC0yLKAKPf2BqrYa9ocorB4ZXxYK4uY3A6eQ8iBfJoGGFzt9BL9OBKe8qK/mg3pJA4aH92b3
Mbejf01/Wuf2oF+uAVlXH212ZHsRa4ud+FbwBK/dXQNcJGHmFodSKYcwIiDDyHNeiRRjXkbVhZ8L
G7EDN7J/gMEhktICXrAbp7MvxKbfym8d+KrFg//lGFecawZfCSYfTgbmn6yBivpLa6chnJQwJ/Cx
Z/k+El2NdcIP1QNvJubbppcOT18lDGuJFxXHZAyrcDuHWb/mzeILOz/7ptJK+0J4ygIUumO061zT
jh/IEsthCqY5SPzKgXviq8R6+DEzidGPyZ382fsGWhejgFwncF7b4B6RI/TIHNs6q6tza9Zuz2+L
u4WhdMDa6q+okVIfl0hoFDdzmzMXx0vRhezJhwmcVzdeoP6tw6wiNbggmAhp54P8A2q5sPWS8wrW
5G3xWw/lAUYRbhmQnxy/Gq5Q8P2wb3GPv+7CtoLY3Am3sq/7jb/dRk+cDNSKOt9dcV7iQPUrnNsW
1hEEYdbQmnTqHQfRE4RBboxZj32Y8lyd/TBw5pN4T41twOcwcaxd51vvKDhabt7ZNk3N1eGU/RV0
p/4WbG+Le92vzuNbFmzx7DZc2xGE2h23Q7cCLrp2xC8CNkq3xz06HzbEKvg8wmiHvzFAMgOdYZCI
zjkIACLm74kh6/GLBvZ/sZHXwb7TJ3MAtkdMLXklxs7N8Knw523PwaBzDA1Kr+dmB3flRmonwshv
4aBFEJ3iD02/eaCK4YPODuag5fahsQ+2d+J+nflG4wGgq9qzjh6akPHCKU1e97T6OeE1nRP43swb
A3MHDNDGkQZb/qUP6LnFnG+jzBEAo0xYcATHCVidiBGRYS6UeRO+hcDF5gPcMIGUn4TiPj1n4RZj
mwZhvWxzAlHdmYcBK+fVPzlq42G246JAVPHP8Tfswh+E31sK97fw2xSgclggQzwRpBJpUpotSSzh
171X4hRAlc6CDykVhwMAE2AQWU2cKzh0sr9NLBXgJweRS+KzLcxd3XhXXLZ4aw6lzS8ECQaO/BS5
JCJTe72JHqNTdGqPcLuHsjeGUyCR4YAOGG9BjomgetrTUxx0T8UDrYO7PoyIkSdHx2KLWH8SNTso
pU+FPx6g5+c/3cUIeempP+jhZhEH37xHiQ63lfjjF3on7Qu8RN416B6hlLnpTtl993NzA9LD5t8o
4Lu5p+0kmw4DB8nNw2z/QAkZSz//MlWWTQckrh87j7dTWc6Jq+2ADK/888g22qwaBMJu4vTboXLz
K6gpHgSsoeSae/1NIvAlf+TWUEZhN0sGj8QSSbrNpawcLCdCVK7vkDlxFh+cPueMbgta/c0pIT7g
IxTLxSF7x5tHt7O/RTcaiQaiZlt+Wt0tNtjSd7JX+9DeMzWGgy8N4FzwK5e+SO4wIfiUnQYzxYx0
uBEV71yF675UbimesecqUlkjFh3MGJE0lnx2sjIYSBB1PjXGX2YgslePit3tykZTvNmjQZKjvobX
Hnc45mDBXioem4NzVupnxEqAt4h/wF9tgaoLPwInsQXfDtkoURJWu7+xLvVJ/JLdXmtwyYR62Wli
e29GREYX23EQhWajpCXRneG27rYmJ35uOWodlkPsP8KJBBSKOgJmerGL21l3kn27GZDddrTlcM2e
nZhHAnObDXizhYiIZXtbiKd4jejTfVDvCw9Qi7MFhjMDN4S4VmxJjdXYQjroprdMDkFdrRy3Qwld
Y5jUzXJhx47Rj+IcXyZ3xiZtKYcrZoYGXOLZf96tkvbRbn1XzrjmtQZBqGmcop/SjbqnyEcaYov3
HsU7oPqQXJ9QiXC3QNbENG6hJW2vF+FmIsvcf4UD8l67VAeyarfrj+LI62/5GcrNHT7eM/cmIUly
E5E/3qKH6AJ78f14qA9SoOzXt4r8ZkzMs3q02DLNaagTGPZHDtCEMRyNw5GQmEOcj2DCTUGsoV/a
g/EIURRhaRfiND36zFgi6fF67Dhinr7iHDH9rnhGtJV15dHPH8oX+Wu/R0uLT6FPiy+L/IEkZ0Nq
Qt91IUTosTv9gKmnCRtfPTQH66YIse9YcdLnZN6UG/ncHYyQo7e3HfCzwPr/pUmaZiTW08eNG/d1
+60vln/Xa34vz/z52T+LM+joqDTk05dGjdGwdKojfxZnJOkPS6IVnte2wqCMt/mzmY1/oYRJiRDa
Z9D6lGj+ozij/0GVh8ZguujpHKMRRPnvFGe2Z/oviSbDUClt/sXT5UgQmkquNLRqIeipPFzR2FEW
kgiqBdkqySUFeVW0HjPlUeTX30bqb/LEf1cQ2i76roEuE9GMGLS6CifdDBKFFAocW9BoPTZcVVrx
71n+fWrTyz9fTtoqq/9Z9/xXa8p2vS3L9ps7B0VaQKKgCmEMpBsMUQBlrwtLWJDwu9yiQafCFtTB
oq9FwT9f86NH3GzVb5e8AomeJ8Eiq7+MB3QvDtlEZQrVI5BVgVkaB9HC1RbmJ5f7cB7fRSydBsxf
MFtyCnkUpCrSRxriKNNzBN1mIneXadHQEX9uaBcW4qd/fsYPx/Wd4W2UqwBvVm0BgM++m7nuXvV2
34Ch4JlNJfHklJxd9SVNm08q2B+N6rvSedHARafBShlCavUtGslGqtohFbUgjwiBr+IBwYCDBFT8
kwekcPo3Cwc23r/OopUiiUV/qhXOw1Bx0Nh15ZNJ1x9NS3hgzbB1ztoo5LAzsgG/YKq3c/w8Rf3L
oGSXeMSJtog4RuonG+eDaaYs+9cbgn4LGn51McPOqu3ceDZrjm3RUycbflKuBwR+XR0BibnOLw1y
OZ8Mw7ZP/uv+Ubau3t8XszyuS7L2LK5muZEmxc3M66OYWIeiwMMNnA/eugawmwQmUO0UGH10l24K
2ImUT+b9w+d+Z6bKEhEHRVnNMM+k4IowZraAustJzwqC22iG2/dSIBdk7aLSz7mtT558+/6/e/J3
lqqKQUVZSpbs00Z3TTDWKKTcDmjzmNF4WPqbWeBldnEdk8DurMdrxBFGnoEs9pdmsTAw0idD8NFS
fGfDxqaULORCtFBnjjcbtg7nBXuSTRC2sOdl2Io/eei/N5dok/x1uotS0mmIjY2N/v6mhTUXOlw3
GvJLlFWXqkIfERs2QkC5VtlnpuTvYjiDnt939gvNUiml/csIlYkoSpLdpjQPVW19u6rDIWlg+cGm
wPsMVLS/WFlxaBlpQdU+Gd13rTH/dhGK9c6UifD+0FVuKWGmN4/6pLpahPChhozIpvz1cKWzq2KZ
qUl7EbTlYCTgY1l6/zzif2/WaDD664C3OXyWEsw48EJzEhAV1zQv295CDcoumN8p2UDl/wId0BsT
/2QaCriRy/9VDki1pmXf/Z///dGjmu+MmlHTKdJPhR42EcRSS/IMU+BmR3rJUSEIQ/qh7OMnWVQO
1XzQFchXezAo//ykH21k850B01dhTlZpoiWhkIJRvEDrFND2vEs7Ec0tTlvdhS7xQwPr2ud754Px
Nd/ZL9OaoY8EPRLmMjmUyYJkeA6EkfqKBqvPTLVile0UB/3JQ36wmM131kqMJfr/RYSU8+FuIpyh
IRJOIWrM8GyN8/fIBBuTyodWARAEc1TfAzyK9E8W0wcmy3xnsq5VORZyJ8/hykJqRvJqg4i+1Jo+
pUv9/X/4hO+sUbpMotXAmPorglvhIk6xiQpkXFqcXjbuRRMTcbxCMV8+aArdINfW++dLf2AHCXv/
4osWATEWaJSz/Whah0aFvTYdDx3aLlssV/P7wB7650t9uFPeGSUVRqcOIGa2h0/TslCvaB+FHtbk
dLhkVewhSwyd+EWTWLO6fFjjvRV+cuUPTPDW4/27x12VWb7OsUDSGbngMqc0Rm58MwlJTTY7qw/q
ehi127K6++SCHy3ZdyZIbU348mChhtcywOpokQ7dH+ELU2pX1V3CubJL75IG1EYW7+hV/B+OsfHO
GmWqYoE1qTlYp7usebas+LspALdgjDfzl6xer9d3i3ky18UGL2ZvTLD//NAfmAXjnS0aklgctbyM
Qlg1vm/HkNKk8IBgzRTRnBAbh4oor2+VT8zCByv3V8/Mb0cCQUpkmEKrKITC99f5SuIIsLQ3sKf/
WrRJ/mmY+MHyMd4ZoDaZlHFRB7xpu++08kckE5vL0WNJhp2QHZKHam9NN8OnJzpp2xJ/EygZ76xO
oV8RPlJzIaSbP6iuNHZEglOheCF1V/zYRaQOgQ0CRUe+Dd09dPX+eRI/8ijvEeWjJi5m05tmWD/X
9+lPKl3T7BQkOr+0pwhCtsz+H17oneWBfDC1Ssj4Q8FEB7kC85WG2ijZcbwcBpFV0xgHg0MQyrQQ
nn562Y9Gdnv9t2UDK3ILfHuArXUJ127emQ2kzgJtgAkRNufn9Q1ZKKePBI6X657Wg08e96PrvjNB
89q1JT3UEtrfPWq6K42FdyY8l9eERJiE9iShbbQYNxGjoWXUEhdj+ezaH63fd9aoEqfC7ItUDmGh
uiSRuDe1B5VrDHH3aOolXodAvAeogIjFJ4/7wSW39Mzvw5yrTdxoZlOFy+xZN8O5uOm/JIlTPhFr
fTam8ge+WX9ncdZkRKxzjPNQSUpQFoeo2BfyQynCrAsJLEvVnOlh0QROlPSpLZcOTlsrJeWHxoi4
3A5zKJYIkVPV0SFE6FMXhNARw3i+Nrp3m+TxJ5ZR2rbt32znDfj9+2gIytQ0+SzK4bDFZJhBGoXd
FocQyS/Qk9MrSU9f+5JKrIHtMNDXl2sqBwv2eesY/2ROtqX2d3fxzoxJ09WKC2GRQxWwIywK0BOn
tPpFEH7D0mBUpisB4r1yzDb5ORX/XH//T+NyoZxiMj/OZ4b90A71n+nM37OZ0r8++Wc2UzX/MC3a
zDXyH5L4C2X7ZzZT1f/YoLpQov8HjuLPbKaq/aHRZA7RAJLEf6ZA/2w1V9U/VEgGOEsr/5Ym/2+0
mkuSvC3Q/1wyfI8GYoOLkTk1kQ2V323nGg7ythIK/bHVpNdhRecl0x50saXTyriqUD7y09QgFonu
yQmq2rekIRAQhcWPRcMeir00V4UfJYhViwg8pnMMZGuviv3qV6O1FYYEd5Go0ArVemrXsxHBQhbP
sovERY0CMcoPHey88uaYhMSCiG2hPqpVtGNpQxIsqxAArDXtsb0i/VjSj9BdRXtcJFILItn+oJFR
KYTa+FwqdTDH3XLkeY91nj+oK3WCMYect0B+q8uGGygcIEWgMmFZy6EQysOkKV4hKrdGnSXuMqm3
Yn13TSTKCVX+XYuUQ7aUgRJFtplaF+QLYmcWIgiwzfr+usRhl5lfpVG5lQb1DqkIlC70rvYSadi1
V/SU1CW5DBM6K1flNi4yNKOLl9VAlqBaL/Bi00iDXBvKPk5bGVAESwKNnFn0Q+tqNBJWEcLeBPWa
bBf1sSeuFKmhWNB1cLALRZQmfhQGMPvZc0VgZBu1CUmZ8C2RjBAmxbese4Ylxhui8j4T1XMKYYEs
KG0oTF1jSxArdV+WFmniTFSoLKr6PpKrU1WRiLw2+fdUMh+6Rd1dE/GcJcu9KHO3c6efI1XYS7EG
42qvfVXKGuhBfpQ7KWgE7RsKjC+CKpNIVdI3a07exDJ5QSrkxqhuUmlFaEEmKYZyiTckPF4moaqJ
qiLnLXorpfWluEYPaKHpgGktFzLjN5KyX5NUeQZ7+BbJteimZvHQjhBOJi9VBmnkMnadA/zmx1U6
JXoHRVstUu8fJIjWs9cYWnwgQ4+FyMiKTVrfSCzb2brp8+v3yCA/1GrlpVvp7Fl61FDabD4nKsW8
vjLP2SgS/w2VHSuiiBokYi9IlkHRgLoecMfOzvSFoJGYu4nOgPGicEkEFB1LVIjEvIRpeaMVXKmq
NdHVgv11hrxnSn/A/wbpjFzcikk52dD/3EI/f1vNBaqha/rSjbQZK0js1QK9AP3ahlYMQbNQUAGG
4KLvcw9qD83JUuZxQWHVVSflS3UNtC5bQHp7AgTsKHVIMXhmKC1GOd1fIQpKDQTII73nXN/XjqIk
983aIkonpq9Cod4iFLSPlzsOGaVtACtzhCp5K4XkrW3g19il0D47VA/dQYc7Y5lNpKUYbehq74q5
DGMDUh6YiJg5ZBfgYG6cIikvbYoc6NKv3ycNQSZ2DiBDSWJ40uZopsWbYcm3mm+gv2d3Ig0tsWjd
TFIcLiuQlqHN4Lt9qiSr2M8RNHFCMiPbo/mYLMq043gi8FnspCxVV8q6G5HSQSZ6Mezeo5mowVgJ
JrsC8pIH2FISlCoEdAtNNh0ocV+PywjQ4Z1Vde488fZiAzXGSfFyHY0HKDsTeE6mp0goto57cY0T
V2jKWxLbKq47m8uHbgRZoaWvSIJhCvXzqCF5m3Qm1IbUyutEvxjmNz1mNZQCvN612UIaX6tQSaKf
jrJpKBrSbV5lryPdVn10m8G9uoOD/o4EjAFxNtyNcJVUjfEkM/jesorHTEURqrfQITby2mmoq67l
g66PsgcL4aHMZpiEdS4DYdIlgZN36E6ptlg+i+diZrCqgPgs/Rkyebtp0zNauV69SE+WimJSGUcP
UZN9zydq5GMXlAN7psqYCMKHFqnzcv9rwYiiBR2e+oSruxUkyF0aE2GfrEkOU87pZRpPeBxHyenr
SlH5RLTma9TrpyiLaPSbyjCy5NbON1H0rscGaLMWWGV2p4DaMIZhr0Yp9OQS1rjqh5+dDsapvdIE
eDVD0awuWsVdIb8LZ281ecSh9rIg7phUx0Ydn9dMP8ssXEgZ6+cd6iuFLYw6DDCVtqv66h55YUre
fUkKfq1emm59ggTDJ3w7L6KMRgWuYplKABi9ReDU0k7Rl0dN4wqmntA8UZVoGfbQ5WQqiskSmyTW
XWuLt2HfgwoT1um0ojtRvT4KV/SHaxpfSP9ySB+Qk4i/dNqw7Hv02kxBR5NTQN5yRpxYRUFgO6h0
4kleobZsxeEUmwUkOaaGjJD10Mn1RZIQRdOvyDkNr6JlnJuV0ROnpYDMndZBSoU2fBG5I6PDYysz
qhoDXcxyD+/gqDl5W12Eejg1BetdgZfbaWaYyDMxole+FVLE0Kpzgoa0U400rBPhVNBl9QAujSpz
q+6q2/K17expMN1FlW6WGC3PVmSHSTb8oE8CqpHoEiDlkei0ubTrY9pJd3oDPBNVX1+L53NTzJZD
iUhDKMGBRuFrezWP0oReWuJ1c/9yTbZlNhr3zeREgNfdEiA6KI4IBiNyV1pp61p7qSQBxIEgAkBW
2jcw/uFVMOgea42HZqIyi1QuTR3Dgii73PlRs5Wksvse2oqwrpO9YtRYFD7dFVXkizBE5P2+jFgy
V1SBbcSIn0vIhci7/gAO7hoD95oqA5u2XOx5Ke+Ntm7ItaA9EKvjjZGwGKxxZvsUX8orBMJIBblX
Tfc1cd7w4FfT7UZ4j8TeN0b13hxpz8r1BwRc6AZecX9G2T43PYxCLN2kjr6peoJqBfIHlWrSZ42M
2FiBVhp7Dx1IuNkS7TAD75a3ZQ1TdzgOxgPaNLG3aPQmdbS1Is7wfVa6k5Thtq4qgyNb37oY0JZs
GYG+8rXJxELuJyUok+UpSrM31KNexmp51Izneo4glC6XJ2ucTnOzOlImIJ0bY3OnHO0PhFSqpDiy
1I7NlS8lwjwTzB5ygRwYH11bixazSEafAzmY9nmw5C6wevMQ19ddn+dPorA+1Z1O++DIsIsFnBvp
es4l8WHRmgjWFj+S4u5GH8wjHtgIIVKM4aSTB/hsWYsmtCtuI1aABLM+87q18zWLxJCYViD7RB1N
pjwFJj9JIbrMDvQlSJxqiTvPZrFT6zFAlyA6LOi4b4rQHkhn7JIqnq3El5dqk72YqccmNCSJC4AA
3CfSweZZqQkSM22Xx8JejOt761q+AB+mxOVlTQRIpGtUWyVnkzcWOBPq9g7yZz9VmCulCb+nrSSt
8kI/i5EE0MTodzhROxUT08HPQNEExEbVacDqM5qWkHMWZWKrUtbumziMLTm1Ex0FgyJ/m4Y6jKGg
r6UCKs2hh9xOa1VITmit1mXIZKPipX5TIN9xIbyfvbQWdlW6tK7eZK6WQ00vGbLm6NajhIK706/q
ba69dioqAqkcKTsla+2iuxuwEfGIrSoFLoGUFerE+kOueCOKCSp+fS5qlpREVIj6C8HjrldpBhvL
+5VM7KzlL7WkwOZOx3tMKjbT0u/xwte1WeWIeu9mkNsIvU6YNUKj1yxutpvHeeZKQNQI88iSq3IO
5fT3Vn+OimJ/RcfdSTPcW28KP8WmBajRwHlK+a20ihdtap9H+OSr7ruhGhA+WD8iIXnl0PMaKxIu
p5g6hIaKH+hXHKp0Ym6hTXD1CjIzK2VTI71zKfLlaYGBfzAzvy9ypxdFAtwRgZluUQxbKRtIQTsF
AnRd+KlVGYBS5Sa6uRbyqyAKvQ+3Ph1p1+sLm9eZtBX97JH21IcpiV+FGIPL7D5EgvGi1Ullp6Us
kIPr0I8C4Jtfn/sroinM/aqxCMQYQR/BWJ7mvLgg6yDTITDsKwmlBlPOnrWuejUzcQ7L7k7IYx06
tfggNLgwVWt/jKySAC2ui5z2sDsi72jjcTUtfy3m+G2ZY7/v49e1RXFBAnUQSbdygU1o+uwNMejM
Ftth1yeMSqOLmhN+ofZz2fYV6oh2pFPCgLbEwjnUApD4tbF3lRF9H9cZrJNmYAkaFm+xQGxcfhfh
qnfHn2ipwnIuZG+/BlsoxrAzY/qtJ8LSOkXSxXiEEtbWRfUrtafMcvKUflIN82VdhYdB28JzsXtK
RfSvtG0adMKOAcVVW9qk7OIr4kzIUVD+5LAo6m1DsDU/TEv5WGNC3bbRN541VKwHRcx8celRPHqC
63fd1UObBvKUeZm4G0uKE2qC1hSsly/NcVrzya1oTyHCMWi6n2kRJNyelz4nHEgg6K9zmNWS6y7P
EETPhHINoiTdKKut+2hjdzyMPfx719jtheJCQKCityKhTtGi5ZMRbEMU8pSn1A1XOT0MhnSuS8ri
rWU8xEV5MJOXPtU6RBXHk0wUw6DAvKT+UJuTMSje2hjQiESE65mI+IjZoYjVE2Bran7bSwN9v+KQ
2HOs/ugaxD827w/f5fykpazvhcMQAncAlPL62I66iXBk93wtm2cjITA2M9T22Iroffpz07wtQKBM
jnQDROMEBYy0BE/9NyQRTJdwmbxmZT1MA6RUqCdgjv0sAyyAeCu9NNtCRpSH7qIjimhP2kC+Mqck
P1Yv2Rw9LBb6neQ7gjxXyOERa0NH85rm3XM5E++ZOp2KikCDZTPfNTK8K03MIbxMZdykpkmOtrRo
2Ha3aawDu6wMBfHD+mmJYOccdKK3FAJlR1BMMB8j/2uQGKS33EBO287Ugvbfsb4GgnVfz3SsTA19
tiTLb8XMQE7XeEbKEsyHkb9M1fKMMqitQ3iFnHF9GWmisBcRzruivZ8s8xvJ3zVFoQl1FcAgyeaj
lfT7ahTPsYDq/bVDdbwna5lAg0NBU7XNXqicWNKZYSO5v5rt2zU1AqQcvi4thqBX4Qpcu1d5i9h0
JX6t6vxl6EAN98rP1qL6L+r56F1bmpemwrg1YtaLgvBtdYWamZIRU3pKSshdopkoKonMh9XoO+RO
rSf0LdH9SZWwjIvW0cZg/U7Q2KbdpntPAKLpdKlMVt17Oq4GnsTeXY2loyQC8leYetZ4t1UvVCKr
zZOXMcIZS5U8xrBYoyD0pkvzPhslwEYDpGrIwwZZvzypKNQRwRNQTjORQTHkqE3GAjUPlGqvEDGq
cfsVGp/e4SQH5eMSf7ESiyNWSbC51NLx/1L3ZU1y6sy2v4gTSAyC1xobuj10t9329gthb28DYpRA
TL/+LHy+G6esXSri1sONuI/uCKuElJmSMleu1VoQv1Q44rPyGdyFr3gPxeHMPpGSfOiX4sEluMgV
aMnPfRc6IhOUKRsCdREEApZOj073YfL2FUGfFZijzjl6usIgHizAcH5nA/+f5UT/v+XuoB7S0ua8
6Vv+D7R3q8uM6e//8Z98qQ0uQ3AfgxN4ZTm1CVLZ/8mX2vS/gCIDAY4f2iswFJnM/+RLQdoBIAzw
ihTQUMdhK1LjP/nS4L9AYuOC4IYyFq4ZWPp/g/50/0iW/g/oJbD/hYvEb87NUjZTLBkatPBss2Zn
oyx3rYCwDq0Vy1qOtAgetVPcc0jW5oK8iKD4kHcoA16s8sf/SelewlhMc1/LVhdlsanuHVvQboib
GUrpHOqiO5Hjtn57dNP0teIXcrj2DLmrIc4btz2CdjFAiZbZJ2sCeuT2T5g+QKtxzcmc+8niq3i2
rbgMKjDqhefbQ/+ZBP8/+/ov2OJY5MOUFDN6iShK2Dj98647K2Iz5yOrxlxChNBX077KwJJ/19c4
oVaqCUGAyXjfqrjurXcdCkaKs6+3v+b6XuC8/HOniSIKastMgZ2SzWi6Gm3xDLY3D7JVc3qXNTkr
n+ilNc1tPg1zJ1QsW5s9Q/c7eQhK196wputb/S/U5hQsyKzNk8Jlfzw6s/tRhPTX7cVZK4f/W+/4
361eTeDCDaCE1ZZd5aiYhOtlvFMos3MZnmu/6qCYPKIpIOcdQGsqzJen2795DTcR2I6OMJrsxWGQ
sO5jUP6JHcjc48kmf89AyqGA8H20SDR39BVK68196wcO+j8+Mg96kN3hrRYXLMCVxoGC2McpZ0u9
YbyrkV5bRC1YpaXbZ7aFZwjr/NekFUgBIK7gjrCvFvbt9qKZNkqLV227pP6SwsJY6hYNsNgTGDyn
PkFWF/VUhRTtvh1n9NQ4pPh++ydNZqcFsYyNod/aSR+TAeK9e1GPEoqYyEJu0L2YxtciWKAGyasw
U7Ej7B7JkEaccTnf2nSD2+swRTr3kiKq9LHw6Lvacj4M1EETspo3Nv0qums143WnLlzHLxNSzonb
xwpI3QPLkHAfVBFbxEPeGYkI2X90ZPu9K9Fzz6zPy2hHQdM+WEj83d4fg0nosMS2UAEk4muEBRa+
GxGXH3yOBmwv+MiX8Zf0WrTNts3G55p+TAvQee83dVLYPWqYqOW1K4slTu0nWVdPyYjSilARaEfr
jRPIYBo6Sm+cA2jp2fg1iLB6x2b0JUipsi0chck0NF8qLVCwK7vqY7sKxaPXE/QqQnzmLzX2wcbe
mH5C8x0I23CU72B9S8ueIen8E1KcyC4T7/X23psWSPMdWoq5hdhZF6d5At13VHvG7JQMpPh5e3xD
SNPhLC6gphneNTKu2p81rU94A0PC+/Mspg17Mv2A5j097yjgXpOMlQ12nQSilxZuGkP1lNZ1dPsb
DGukg1Catm2g5Y1vYOHywRvzRw9v5NtDG7bX17zBy9oCWBXSx03qIZ0jPlZ+CGty4tvDm2a+/uxF
aMFjtLBUmcuYFB5EhjMIAWwBJk0zX3/yYug8RHaf+LWMvab4UDUVlCFBmOa5G8eUaebaUdjKGVhp
KLTEU+aCuK0pxFllqjjety6a47YQqMgEeKRjJyD7xgYTD6cPt4c22KOOIx39VnSBiwsoa+svbTp+
qQtkJQIorjiluG/6OmBUTkUxWC1OjLYaPwV1G/MZ6bfb8zfsq44OHdXIZdsGfRwO2VOmloOg1n6u
0o2AbBpeM3g79GuMj6uaO2NJcPP/a1T8vfRR6rhv/usPX9hlxsL10YQ7Wljk3bsRqI+TsGvnMaX9
crj9Ewbb1JGeiiTl1PO0i0MJpBn4KaCfentk0+poVu9RPuFopGhe657K4qXoVlHYLY81WaZm9DVh
Ds1qCx4rkBia54i67QGlqU+pVW1EStP8tdNqQt7B4i2keZsKoKMSyea+7c9t4ny5vT6mT9BOKzuj
cq5kj6igrA85b57QAQbaevqmZPn5rp/wtU8YQHQOiu5CxkvmfMg4GMQ4QWa6Ap9hyJZft3/EYEG+
9h1QzIKclI99Bg3qN4gnPPNGnm4PbdiClc340v6bMWn8Aqn/mNUpatN8r/yX3Nq4aZsG1w7bFm+w
DgB9GVvL+xx1wxSK58h9HG9P3bAqnvaGDDqW1mmL3cXUf4o6Z7tg9v6+b+zVoi7CwjxOkkOWR8a8
xx0wmPwfAK1sxAPTqqx/vxg7cFOWixLyVWym554RSPfWj8sybASF9fOvvAq9dbkuhgfkjSBtV2JZ
mPOSpN4TeOgfmnZ6zSRoEEj77vYKmb5Ciz1tYJGpZbiKTKoRNijG7ZLsW4AMwd3DA7nR9WXaYy0I
WbTNu1J6Mk4U+TXY85ex/Ov2/A2xYc2SXi5TmBZzO3XYBXTlzEjBNymqE/wlr4cPuSw2HMA0fc1x
066x+6kncIA6e7S98hUIuftuPL9Ziy+2eVyAdEEtTsbAwvySk0RNoIKC0+3FMby6XM1xGz4t1ZRY
Is4tAKQfRA/6oeHzVL6J6Vvh9Btnr2F1XM2Bq9Aj6ZLjTjilC8q+Q4FKRkvfbn+CaXDNg3Guq85X
CGxzCa5F4BDk1gvcNLLmv124WEUoMbI/tgdPlOhxfL4959/yYVd8111/8mJToWM7q2ZORLxqykxe
fsSL9GO6FECuZ2Ahs6p9wk45OE2cV8ihnMQILhhQKNOq2biOGrza1bzaHhwUuqexi0vU445UDqn6
1ios5luiPPb59mcaXM/VnDqUomc+xwIusl31X+B4ZGenFsBryeH2T5i+Q/PuqrODCUVfEctcHDyp
9gPuRgPgo/cNr/l10SHk9TQQsS3+6ZvYGz8P6T+3hzYsjqMdyPbid3azYOZuVwFGVzw4gXUGwgP9
2vel8MHH+qeVuYoPXt0wGffCBWh8DnsAELcaHQ3e4WhOjYQAQB85XmJ2OFVRqnK6HwQEwm+vjmFf
Hc2rkQ2GQFG4Lrw97PzkH06+AWG1YTSmqa8/euF9Fh2APW2w9LYXHt2yOfXWtOFXpqHXv18MXXDW
24zBsfvaO2ekee8V88aj3bQkmssWneOPU+uLGBWHXbP8Be3nfV19vL3epnlrrgo8iGKZwHp3Iz0M
jjyvesC3hzYZuuai0BsAlDvHkuTDZwFVeFfumymEYNYWH7FpYTQntRUiVut4Ik6SFJKjoJ4T72Yo
wNyevmFl9E4N4dYQhJlhLCE4JGRaPE2d2ngWmYbW/DPnI/TMfQcTF7XzwiofvQctmqhuT9ywLL9b
UC5MkRTzyGjgIjS65P3Mg+Ps2J+6cNwwR8P183cP2cXwbOqyJVVIcjrTwIK9si36Y56I0+7ciYU/
7UVC8r6A1qN750ZoXiuXJCtUXcG1fBC0ud0PQYEKub1Wa9C9ch7rvPBFImaoEY24fqbOW91Xcof8
5+dSDJ+A6PtG8u6bsxTWPsvvTNX8Zva7WD2hiAVBo1zEjWzjdMjjcnOdDP5GNVee+VpIdTE0Se1z
ZpUP9mI/utI+hbm/UWEzmZbm0pXMQ6IKApem73rmPvgAwCaVdbq9GabRNX9GTkwxnuItACQ5gG8+
66sPFKUogL8p0Cp3/ciqKnsZqMdGjsnUdyIecgtU6uHwzGb31YO68YZJGZyb6M4twStlhQW2YeEg
WwSs6sAqxzvcN33t9JWEicSpWhH7pGAAQ4HSdxrBgFqpjU0wWNEKCLlcH1ct08QyeJsIh5ii75Q1
5D3nfbqzRLnxEaYl0jwa6dYC3D24QgCpZ4MyLklFfq4X9F1s7MF1S6J61X9YgB9F1RwHfeHuOU7P
HfObMxuc19u7cP0DqF76T7o2EUXdi3juso+WkN/RNbEVkq7P3fn9dLiIEKqaqcsrGCgel/t+7Hai
BF1wd9fMnd9Fx4vRraRj/sIRJJawOPg5MFxi2Dh3TJajxZ9EtTwFtBCn2uSckzRGi0OAxAElyfH2
qptWRos+QG+EI+/hWR2IGJB4Oo4gdQLA+c7htfADcT5JU7uS8eh1oFRngJfvaCvzo5i7/J/bn3Dd
cBxbiz48zzgIfOY2ntH88aldyYO6JfDuHF0LPQFNwirjQsRt4f9ted2z5dM7T+G1WfcyLsxLj54A
UiL0++GPNke3gCy3+upNq6LFnDwrrWb0YJQQFvyn6EEOSVW7EQpMY6/GdGHw9qD8xvWxq62o/Oo4
jXmSH6lDuuX5ni2FWLP2A7zMsrpt8KQP/AdapJ9Y5tx33Or8gGCPGGsaIthDBftBBe2XGZReTWd9
uWfmjo6Fyy2nRKswHBZ1BdBXe3HjLxt5MUMsAAzwj1VvHFGmGUmxKFX16M0A01Pw0qZBrIatx5zh
Hmpr0SBzCt9KWiljcFQV4v1CXVs8jKSGdNxCodl9LtM0oId04ta08VXXbYnqBGQ+wH2iR6UwDhg0
DxqQsnfOyz17QXWesd5a8rZYavDxp5AGxz/fh+N9D0iqc4jVQ146llxwZ7Br9LV84/WvcvO4Mq2J
FjU7KEfzguER1tXVV2QGji5P3m6vyXUjojrSJlR1uVhkxF3ZmSIn6NEbWXlxL8XrMquNoG+Yvg62
Kd1qAj6Q4Tdo+jGvwTRcFxsJ9KsMMBCr03E0pdt1zYBeg1h1ycGic6TQe9c3YMXOs89WPr2OpI2H
lryOXoJ3sbMF6br+TWiX/tP5VNo6ZVAiIuWj+DWuLbfoKx3vuj9TnXrS4lz2Q7eWJNErgpha7Es4
guPw/wC6jTxwhl3XqSSD0BrRs4q7VYWWJeDcHlsZoidh/NEM/V1FB/Th/blA3KFTNbTIfiezBOq+
WvI+yvxAfLxtt3Q9b//9qqQ6zxouEW4N8rH1rJyioXWP9ZBBcGROxmPGa37wkXx/qGmFptQpeA90
9inkCWTRlnDvdBB2gPp6lYffZInm0X55b+UoJdXdoVzqn6TpniBc/lcwswdaQtwjBBdM253neXn0
SXi6/QWmD9AOTRecf2yskRXikCVOCcOHoHf0LwrahNK1jiPfODtNv7Na8MXhnAtKJFlvoyF6VsD/
cOhq61zWwbtCQmwBTZrpLgeT5X0f5fz5Yy6BFu/g4DRFphu9gCI4oVfvsAw4+/o+6lz7iwr5xl34
ugvSQDv/hJX2ypG2iC10astMfBhC66/bn7HuwTXj0s49tfSkThmGnm0bTbvsMBHQFXbpfQeRrgJb
guzSR5q+jYNCvYUlOtWGrTPO4Nk6FMYaZ2fsExwVoS/eyVx+qiAza6HF2Qq3Mt+mn9BuwFNXFoOj
1iMjsdFBm0FCbbQPaIr92JdbSRDD3uqImI4WBQkljox+ys9AfkelEufbe2saev2sC39o8i5gU49U
r79AMK5owHIgNh5+BrPRidBAm9VzTgq8PAYPQk1h/mGsp0PG0w1XNk19/fvF1PsA1axwwdRd5A0c
9PsE6VbB2zR1zXGtHq2RQQDHlUJ+lJ21D9vxfTMVGwlN08w1Xw3a2aGLg2PaUfbnzLWfQCKycdCY
zFHz1SYcEKuHCkoFSfBtKJuHLPPeBxP/1DTu222TMS2Odtj3E1opi/WSNHSQScolOrpaUEEubMNu
DJ+gAzY9rxEVLyTSWTiOTl4D6oCkG/tdUFfo5SrsfHf7Owy7oFOQgRzbZWB7FHHWgUdtUO99t924
thuWSMdrVo5Y+iEVbdwIsJKlAq1u3mcncT/cN3PNaQdvGpxwwSHmey0EGimaXouUeafbo19/5lB/
/agLv3Lbye+HjCKiterT0IjjAGGvIYc8sKW8XeHOGyeWaZE0/8U9lTg599rYV/XrHKQfitY5l5W9
gWYwDa/5cKagUA+khwAmpvhZVd1TOjn7DoRcG+ZjMlPNiZmiPEhHmCnL1WOqppdxGN+QnTv6VX+8
vRMmC9WcmaGJuqnX1D2ogo9dQQ9VQDY2eU3/XDnTdfwX98NytiRyftKSaucN0xP36JuVWc8SfSWk
IQ9pmx/69D7cHNVBYSCCH/vCm/HyR+67luq5qayHLoD+qOi2gJeGu52nHcU1lBS6JEVY5Z73UPrW
Ax/ybyyBetW4fA2tBa3DTn64vTUG69KRYn5O28VW2H2rhlCbn7+EdvkJLegbx7LBBz3dw4uiHsIc
F5eOQAeqSL/2uDAuon+XOtYzSYf7fGQV1bh09ZRQkNcpvNP5GI47kk4K5JXV3yOr7kuGUR06lpdW
Bi6Uro0TCQ3e1AONA/gIbu+BwT1+q+BcBKrRTni5ZMACLrIZQIeLVukePJDptJXwMbi4p7l4OFE3
yVq3jTvX2hXAzoB6/yVw+QNf5MZJYbJZzcXHKut9BCckUMf83C1zRCr22GcqPQToN9+BIeNJZGQj
u2daMO3kzkqPLQkOp9gunXeummIGbcDbe2FYKh07BvyNY5VlgKXKQJ3jZEtMy+IYyvadMzrZRjw0
OJ2OIUsmt/N7NrUxk+WRgX0DPDKnOd16g5qGX53xwp5qlwu3dwEeQ6fYianqJ9464D/iy8bFxrD8
rubUCxt6C/Scbaxq79Gqqvc53+L+NU19/fvF1JGCt7xahMjb5gQs9uEvmg1Ps+9slbdMU1//fjE+
1GIUMPkI32Cmy/ZLHYCBGgxoG8ZjGl07qiV4jsrZ5jIewCiAgs5Halvfb9ulaWjNhZ1ZWY7wcSak
DU5+K+yCfQewwsbETcuueW8Z1gvoJ3FAi2w6TnZyBNnFy8C8z/dNXvPXDq7jUN/CC2qcP4PN6AzU
09tdQ+uYMEkprQFyljEKCTsobAOoHRzvG1o7hnmAivHiomhWoPwBDjpwKuI7tuBa1zeU6Glrmvk2
nbomjGoqDniaxYtwN55l13eT6Fnr0ak9AYqaMCJAHDvdcggdqDFvNnFdP9OJrm2RtbkL/NAQRnKi
X92WPM9oVdiljJ271H7zLD7edy7qeLnQakNAp0fEGWqd0c3xT2+xL7f39voSUR0sN8nKx8UNEZj3
BMRA+Z6W1rFwNpzVcIg4669eRJmyF0tdgogzpmR+6+ryY5Dbj6iQfkDxbMPuTR+gBTJiNwUoaREP
UHz9WTjZw9hnTwX1T7fX57p1Qpj+zy+QgEcks4VEeOhAKjVPX9LA27BOsoasK1d2RwtlVHBBgTld
36tF8SNoQI4GCjfwOy0SICKbdvuhGCB73sr3CWhZDuXM0YouppOnXHW+/X2mCoOjRTyCl3iITl0R
10N9lqP13VfkBbXURy74WSJFXDb2N+E271Z02dK4X2//rskytEgIhgvqVgMecyl9zpJPTcr2QfU8
2FsJn+u++S+SZOaqkPAB52daD9+X2ulPYVK8+G53Whz+NxNs6yA12N/vBP6FiYcpmQvZwv5CX52H
PDx0UKKcyFY6zzT8+n0Xw4MeiMrQh/15yclH8Tlpg5eRiA3vN+yCDsTL6k4C0AowFpTT9n5jf+RO
cU6UeAQt3ctdG021EBAEWSIIIhjy/7Y6UOWA/qqaILo7piWoQN1qw1FNC6XFgdSjbRPWKKwimfXU
deBRLvKotdRGJc4QB3TQXR5mpXIEME153u8nVp1m3324vUKmobUwkNgDZ2kHD1QT3c8dB8ntFpOM
aVE058Y9qabLBOsp2fLAajB0umAW9TYem6aJaz5cUS+tW2vd2jBvdnZlQasY/M0bVzHD6DrKLiQI
iG2NCIGe4L2ECA0waxuR12D2Or4OaeYSTYuo+y8i9N1vFRuWbxRMRMMbuMW8z7PtOnLjK67HIaIX
oD3gflJKRRjl2YRKXPlPUfLvid98sDz1VQm24WXXF4voNWieqKX2GX7GteQOiUMfPHW3rdNgQkQL
QIkzJWDxwCaHLV8lraJwkafCSTaM/6ocAyrcOlgwC30AjZMQSUPqHPOAR2DZf6rc5GluoBadzc8U
Wk9FMr4DJ/e+z5bXzMsf3SV9n0DUsuTB8+3PvL6A9Pf0LuJs4pY9XQhqVswejoWnnkApsTG0ydrW
n7wYGicsCPggahhXfncMneUxIzSeCHljhTzcN3vtlsL6XJWexCYFLIRIjDO/9gAI3GkBWnxKsywc
x8xt4tbO9mXty5fB4f6XZB7Pt2d/3Ufo76vJxQKh+a2i4cTa2HJAxknn7hAG6VNi12cPuACU4463
f2d9r1y5b/3W+rz4HaTG8nkmqC9VjNa70Sb9M8maGVy1RLVgQ3fAxL3v3Kz6KqWbbAQAw+7rcL08
kYAXDitcbxRHlvEHXOXRbcDABtnfVz2w1++9+K5e1W0aQnQ2Hgd8DNgEs50v8i39QINn6Ki9Jpd5
0nWoVdYj+Gwz21YAnI/qzqKNrtJLHPQlMlSHQDwI6U2InpavDdDP9zmGLsc7We1ULgMq3QNdske8
MK1DUeXdhmcYDFcH1xEnG6n08C6bkPu22iwqysPoJzvZz+i3K+4rq+gYO+Sh+egTpI4V68XnrnWK
g3B9O915YbHVZkl+Q/yvOIeteXntOSmv87CJ5TIsIHlsy7cFwIpDXQjosie5e4QmB8xrQkPsE+C5
7dHKXO+HZbEEKf8Q9EWd7+5ZEnZHMOUue5AFVvuCltWur8HBKqqQHsepcQ6T7YiDOwz/gPCyOJfg
DY0kcBu73F/UG3KB6bEqp8SGeEA/HVDwh+BElmQHFoCYWIZW+bgo8Hz74GQ6zKkNeY8KZKrhnDcR
1BO8vUXUtKNUqhOXpdhP5RCCUlPOu94r0r0A92QEJnGQObtNtQPPFjhx8fzad0OCHu48/TsNlvoI
Bq7+zKSV7Zkl6SEYIGDSqCw/LIuq9+ncfpWQp3zw3Eq+h1ATP2Zq6vdoW8/2UwtmTZTC5h0ONXqs
nKR8ruU4P1KPQdLEEs1x8kN1KsLsjXdgW5fUhZihS6E6xNvXukLPpt258mS7+CmXqvLgJt20QxAG
fXDgOnsvkykYMud639UeFEX58MMeguUloclwQKUYtEEMIimOcH+mQQCYhAzz91NLupeqc/OvbR2u
qisNfSc8u3uoS/wysycrFnlePKK3OTzzwP1E5+FXIjjbjw7ol8GKB1ZaYbUnEH2W6DIdyv3IUGKw
wbr32Xdw3waL+LLjlpvscm73O9Wz9GgNWXcAF/aWYtj1ywjR4XDEdnNAQpHQsdS5dMI9VK12Ht+o
tJsGXyP4RRj1FtRdS1KHUeO3O5IfwG6xC8cNyM31KEp0YjnOpzEYusaPGCLcfulxzScgrdoIRKbR
179fTN2FRBq0fzh0ZITdHQIFOqolm8q7AhDU2v8cPVdDklqh9CMr99QxzZL0BRzy5CFrm2KjkHH9
lCQ62GkCBbVfstaHNgDPIs/qq4faAlMZF/my9xP3PjYRootPhsKioLX1vYivCkGeBbUday+GO5MB
OqC4Fl3rVpDNiUe0QtYQN7Bs+6nOm41H6O8Wi2tBWntxdeNSM1TAi7gprO7VLnLIxzkWRMSGuoRP
y/CxagB3JIrRv2RJIYaUsvkvItTwfc4YuIIRFDZM7nq9meggznwaB3dEcI3modl3WRUvDcSUwPyX
TXw/59VOwD+BOti4RhmSZUTHdJZhU8uwwO8pSIR8Ue8DKDi80lcI7Yi/rBi89fZ9YUBHdoJRtB9y
iR9qLZzk3ofOAS+zd99tivyrrSghuY/sRBjZPAueK6+mL8gCehtRxuBGelNR3aBRO/Ux+qi+y+Gr
XX3vIabe5j9vX6ANYUbvUyBpIcshbcOoz793YOFv0i0aUUPs1WHxCR/b0E/WIkB3HCEf3OMMre9j
vCU6HjGsBW+zZfAiWftH2nzzE4hCb7EhGNZERyTmYRCMHel9CFi2u9T/4Y+/bi+2YUl0Ri43UbYD
WigfUkNheyj84qPbeuWBed2GoRuMRQchMguJoRo64wjrybmC6iGH+G43dq+KbzitaW3WX744lmZn
4QLSY16kaIfrqouOgbHZ1FA0LdD694vR09rPXW8ZvSgZx1ObtI8eelBk573cXn/T8qwfdTE8CdBU
ZRcYXrXjiQ+P7gqRVmh0uQsoAKasP8cfB0iSAQ3kRdkMes5ixrU1cNnPFnwC4ZicwkEk0JTL7usJ
hGDInz8nKeOkViF2exrVAa1pzckeOzCI9NZWc51pxbRsYzdzpxsq+JlNn3v3cwkxUCJellredw9h
2uk3jkD/erXyotr5KUS2SyzIi7ifb2+3wVZ1kGLqCk6WHEL1MwFhdcCVfQyJu/W+Mo2uPdFbZqH8
oDB6sbDx2C802NuIpRtnsWl0LUdnIYPc0RGmOmXeU6P4l2ZxN9bcNLTmwr2buVlXIUg0TS2+W3M6
DPux41Z3um/ZNScu+lF000C8KAfO9eSVeX0aa7Z1LzZcmIi/ftaFEy9Z4EOxx8J9r/jWZAu8iuxy
aNPnCEVO8YULuauK+m/oge58CUlYv9iLwtq41JrWTvNwKOIAREPx45Tk7m4a/GbvB0V456ZrDh0K
v+EED41oTHkANSx3cEG7DMjXr/t2RvNmNHEzdHFLN6oDVD4BKEg32c0MgULHKpYNQVdvU9pRM6ZH
PCV2UwWK+4UdZJnfZ1c6PHFGd8OIfjgbdoVVx5V0ouHxroXRUYktKaayRoU/Egn/vAj7VVRbFrNa
/b/v90QHIVZ1VhYtlJSjHJJRRIzoHoauZhXWW3HI9APrjlz4g+8Mbc+WYI4g+rgfQzTzzZX61uXB
xp3CNP7694vxi0oOi6iyJerXQnZe5yl+QQTBCah1vnHJNbiVjkCsCz5Rh7Mp8pX/zq+rYxfaG0Mb
DFMHIM5Z66EeukwRUi773nX3Isv36GLaBaLdSHabZq+57ZJYhSuTCbMH7fJuhFagP90HGiM6X12N
hF2QIv8VTVCrOkL2V54yFzntYrSCw23jN2yws37WxQbPLnpXcq9XUZ2xjyA2OeQTfxmS+8i1iacd
8ehWDiHJyqdIrVLFfXmss2QjIhj2Vgc0QlqXdDjbxwgpxyMd3e88TM+Lzd4nc/319uIY9laHMzbA
h6R2HuIniHwKyuncqPuITYjOgwcpXdS+OktFqCccWJdFgbccUrVsWKVhW3UkI7K9qsuHbIjI9KUu
P7gu3Vnex9urYhpbiwkNGD4nRhIVLWCMhkzZjqjxtGy+7kyLrlkkd2fkmwGIgcmM44tA3+q5k0F/
3xNGJ7srG6eanMxW0SgZO9CgKI7OuMVcbJq6FgtKhetBzgcVdV5xskT1mEID8b5F105vn7tTHjTp
EAF9cUbnSpQxH0G/33Am055qfjo4InU90QyRqLpy51Z/o/IUV0S83Z69YWF0MKMYJ1HOykeUYS70
c90DG7eaEw1hQCe2C8IhaJMc1ji5UPS0Mig4quStkJ+AYQg2Ft80fe0+7k2c9NImCmp4XgumcWiZ
8TCYDvctzvplFyG4EhzU8fakory2XhY+nvLC/3Hf0JqrMrCiTJ7NVTQs0KRpWRws5caWGixGB9J5
bT0oPFRU1OPtMHnpqVNofSy3+NBMw2uuBHnxeRotnEuuFKjrWOIBNCnfJ9SHbq+MaXzNn0jJE/Rs
tioKvRykgsHeGQ6yTo+3RzcZpeZOdV/2HjTzVGT5DwCg1CE55wXQsHyrt8kwfZ2JjtalCz2mETE4
p4OEHEs7wSZzB0UklJ4G//X2dxgMXwfDTRAwsptQqYgvoCuWzqmst5j6TENrPsWVG2ZLlfRRCCFt
FMROttzK2puG1hwqWZx2po3bR5L59RsEgPxHd8L19b41Wbfkwl19XzCcIVYfzZCSONgB1PecqZk3
Dm7T3Ne/X4zOsoErKLXi9ONkXwbOqUjz5/smrj1fHduFVuqIZRl7/+yE3RPIck+3hzaZo+atjVut
+hpWF9kFFFehe+M6/bFV3oazmhZFc9alGBLijFkf+d+C4eg0dw6reSnDMzJsSxA9kMHae4xHk0o+
316Q69AU8i+wG+Ms95FViQr2dakAIu36D1wsSN0vh6Tzd5BQ2fgIw9Lr2DfHnQY7K7E2ae+1h2TK
28geLPLQDvfGYh0yVk0+5J5K1kWSe59dId/12fgNZBlbj9gQtn3llaxDxsq2FODJnvsI3aAPYhiG
XRFAjJmgDm4VrzbaCfbzWJyF7dwHgiM6Oox2oxOCHLGLpopGhSreQ8r8xJottSQDCJvohG1ZxqC6
mlZ9JKAfXwsJBP4nv6F7G2kXEr62tr0rJ3nwSiil2/WGE/7GPV1bR83BrcmBSk/G+8hVyaFL/VU0
FqkY+dAtEC/3nEhBHTUJxFOdiI3fNFmf5vh+H8iAl30XpVAkbp18b4NzZL6PBIzoQDIPLAo0gZpu
lACAIgv/CDaq420HNU1c8/1xnsHj5vMOOE7qPthWCblSWfUHVtRbGiDrSXZlO3SkWGjVqNuC8Ad0
idyJR+DXv9ddAKla1Q+CHh2eDD50mlEt2DiZrn+TrZdwQ/CFJ5BRE5Hn/EqrYteIFhWH+5pWbL1g
63d+B6F6jD4w2Rz6BODmPrC3agGGgKlj3uy5GdE70WKrl+ALeOiLXRX2e+HzZ5GJc2DJp8m178LX
gQL1zzO2AgW2FQxlF9XW0p6UgGKyzfl9XCBEB8AVVj9VvoRLQMTAhoZvMB6DXN0naEh0AByQPHPP
WSCjEgotVsMi0IWfMl9CWNkZf/IQoXIhAPm0idqwKsPhq4PixpI0+QKm5ijw5aPV8qd52HrUmobW
ApYTOAFoHRoMPQeHErJfFCKNd/m3Dn9DKhQHFOBckTN+JYu7T4B3WrIt3iDTxLULiT0FUBmwA/gC
CQ+JPx26TBxuT9w0tBaY5qpZZTUWEVVNmn6lkLYGT01p/7hndFsHQzSqsUA0DScWhAOrVz6k0xby
+/rEodL0p1dxmaVpmJbgf69of3CbdDoSsKdtLIvhSLV1KES7Ns05C8CFDfB4k4PWYgbcsrtrk3MS
xiV0acWPieQnd+7uevXbOjoiHysvT+yJA+JFUGZK6nJ8q7qlsjZuboZilq2DJOBXSdIBXhMx8ZX3
VkRT+lj+N2dftlw3rmT7Kx31ztMESXC40XUeSO5Bw9Zk2Zb9wpBlmQNAgAPAAV9/1657+raKxxQ7
FFUVUZZtkASQiUTmyrWa5tg7QNzU9aexDY/gYH8C/dKJah1rVFXccNqwkLX1cv6+XkVZm27wyuA4
SA0ZIJnpo5tZ9cPHNtrCQmZQ3Gjoj/lH6vrxVEaQof/1sZEXBmKr0msBbRyO/cyjPfi5SIouO7ER
F/w+FrWX/R0AC3VBTvPhOHkKmUGQFpAs9vzrzOcxROIvS36rtnqQVs7rZZOHDHsCQUjMOxdgz6Ft
tQcs+96h1eP7M7U2/uKc4+PYO4A/Dceymx9rx903Y/DQWFG+sYPWxl9YfGRBcqPpMVc00xGo3tmN
hiR8Ah6U48c+4PzgN5dhFzJw3jhF2JhGD6m0+geHQ7iia/nGlfj8pv8eouGu/vcH1FkxWHwK9FEp
elM6t2h5uvJIm2TjRsl4bYoWJ1xXN6KfhTscLd4kpCrSc/EJPXobLmTt/Rc2TIp2toBZ18cIsGqb
X6DJKtb8ugk2Xn/FRyzhlboj9eD583C0Ue3jfXUh7XEDLrM29MKMKQfRYiFHGFrYXhFBdiCnSN/f
NisXIXuJ4WpQdnKKoh2Obi3uWtp/blm/6+uzNeeyTaTnPE+kLtLmjKZr+cdKgfYS4RV5wNf3Wg7H
wkz7kDS3LTEb7nRlHy2xXUPNkEwA7BMblZycPOdJ4aHfjHYbla4VtxcsTBm4iQGpvWE4+v68n4Ym
0fP3geKGalmXo692wGhjYxUb/Xora78knguEXcq2YMNx7E2SI/5TbfahgrW9FF7sOxs0MAxLL3K9
K6QL6qTW7NrO3+oRWVuJhUVbQwXVbZsPR68crd1c1ZczM/4Oahc/39+9aw9Y2DQUaQb0g9fD0RRW
OllPg3hxC2fDNNZmfnEs26GSSB1jcG1VYJJnwCKQ3fvv/fvrrr1Ec2UdmduAYWi7+Qki/NigyeHc
ONBGL1G/dU1ccXhLVFenWyhYgEzoWCHPEdeWOGUoKnc2fe6IvXHqrMzRknauRfMV7SaBLVTZiW7a
1CnmDX/9+1uuvaSdq6idDwT/HSO3QH9a90l6QzJY12ALPeae2Jnhg7mApWpw6UVI2SuYmGu8vbSh
ncpp/rVRW6XOtYU47943R7Oo5x48uQV2ae7c9P4Y9+29DlzER1vI6rUnnJfnzRNaISOnl+dlmIO0
QsDPaB8HkR3n7VYxeMXU/IUt29qtZDViOWqk/+bJPRLVX+lpCz+5NvzCkqWHfCZBUfU4WQxNvCYe
+hefbGWv10ZfmHJHosFidYUjwdyIwUAivYsntCS9b81roy+OZ+4M0hksSx8t30+M68Y+neJhrDcM
YcVZLOFcdtvNkNyFF21aOiWtFXxC29N+Jua+qJsLQcKX9z9j7TlnQ3yziaK88hnJ8RlR1P0IQush
Gs3Jidpr6MokVDcbcdLKXl3ivAIOxSPJ8Rjw/JPwPnCGuA1OU/j6/lesDX/++Zuv4KQwvg1qoaPn
ynigt5w+lcOlqDZCsZW1XpLMqbzwqZqwk8I6i/uyO/MhJHm/ZWUr/nSJ77Ibv+h6EepjdhbpCPnc
JzXznN37c7P28gsbLkLmg9sRd4Tc9yVg9fIxMNFt70XlxlZde/2FFZ8v/8HY4fXRxXqYjHUYEUJ+
7N0XJgxQtzMFvo/rh9N+67wiVbqYgPzcIilcm5uFEbvaVWj1d/WxsQJ7n4eNc4JKX4teSbKl6rDS
728vYViRMiGQq2g8bHt9XoXMtM1t0UQ6SygZePaJV6QKjw3rxuLgh06L3kxptfa+COy82GfgCpjS
2m+YumQWCwrA56IpixUrvA+GbN5iminHOTiMvMdZyF/0RB6KHndgaDn++NAyeotpHphFsxqyrEfT
1N+M515Tgb5K87FShb0EzwzS9YrAYf2xajkSXc0PMCSdxrD8mAEtATTG1C0LAQo/Vn6owI+dvzCv
2nmjvXVQrRjQku1K2nk5GeimHacBkq+eZxrkefOtk2Rt9IVv1EMre9Vi8kffmYABFzTWhH4MiW8v
Ca80ajRQfcO7Z7R4stV44XbW4f1ds/bi55+/ceqDU5pi8LLuqJ089RB8gPD+Y5nLJTYnQoBMiMKO
Gaz7stI8iSgKA++/9koIuyS5sseG0xKkEUdKnGeuPwnaXyDrs8/ZsA9LFwXALbD/ivdaMlkNWFD0
O3N9rCJPXEUQwHqFxEE4xoL0H9PFAALi74uQDdQfhJj6oy/aXc7YDKe1KVuxssJLjGc42GFXRX1/
JBFkzEZqXTBMXPr+OqwNvtj3ZZ1TyNWN/ZHZejeGKCKavAs3FnklHeCdl+TN3vRzVxd11sGpi+Jg
RIaowxfXHXpekirPrkNDJZirvBtu2x/jobWXMshg0LBr4Oz+urBAYaKUUj23FftYFygIf/7+RVVV
F4zYoj/mWO+LsmqL63zGmSOzYdywupX96i0CBR2NoOcFXz8gDJ/LIo+jvDkwvRWkray3uzhkCFIk
trJpfwwFOE9H0b9kQ7PVTLYSJi/hZG4J1WzeOGAPqOqE+l+qEfykPAUvQiGf39+vK7OzhJIhSrCE
afGILAq+FI7/E+o9XwIPUtofG//8aW+2bK4a0giD8ck0XVKpD6CFvXT0xxBO9pJZzZ+YlBTsT8ec
YGkbbUHkJmc/BLj8N2xuxbEuidVq33M6e3T7YzmyOvZo9eKg78Jz2gOr+iQQkUSDu//B1Tjvsjez
pdzRdGXj9RCMQaH67PsGKyWAW76/GCubdcmulrVg5gnACXkM87JE4FxAv023W/Hc2ugLQys6V6I5
HTMltAV5L5PWTXf82IsvQkVfWhUYC/DiUckPmS9AYuhvJD3XDGBhwLacSn9Wpj9643eG1jQ1xEX5
wVLMEm9GJwBLQFTQHzk69mtxDQ6RYNp48ZXpXiLMKrtgjR9g7Nb26Y1Aewuic2crVllxPUtwWRXp
0HYd3R8732JNzLkcQKfR9NdBNVcXpCyyEzrXio+hGewl1swB923Y9Ko/9m51CHPn5LpbDcYrC7wE
lUW0aeeyRSxheC0TT8mbLJzvatA2bLi4tYU4//yN0bZdABFHhXiCeeqghiHNhfOxYPSvEvWboS3C
0UbGMTQo2y956ab1VG+QXKy99cJaM5AYmMEdMONWVJwy2y/3Lrf8jRdfiVSWELEzihuErrZAGGTd
5Hn7BGnUr7lGHnUIyaUj/a+9YE91qMIPWsPCjE3tRR1pW3EEs5HtxDrUjMY19dnWDl3ZRkvYGLVm
UVHeiKPjVJeid56CbtwX1fz4vodbsbcl0KpWTtdmrO2Pc73zWisGBOqKzHWCp8bhsJX6/Mvx/Kay
usRYFVUf9S2p22NugUOL/5yK7iFvoADbqETO0SknV9yzU9v7nIePjIgdSFDTjOs0aH7MNbsOLS+t
ACSeN7U61j58ETBLRnSJG+h0RCagYbHlqspKK2Yo2K+9rjaJ7AuiHmmY8S0caPgX6Ot303Be5Dd2
VdUtegNZ1BwF+jS9R2g1F5fhxKm6xm07az6NAXGqxz5nZenGttPNvIoFyvacxJT6eK0Y/qnvVJyB
ZVlceAW3sUxuKIOHusjG6CzBo8vLfp7OeL+eD9V39Dzr8MBD4oY7kEFRtFCQWoXXsm+F2jMb9O07
MrZ2+wu1MlDL2Z6qJDQxswjMVDm1kGgf0W+RzHaO2gdxVZ4fs6LPw/0shf1SFpackDrVrn90odsB
jqKu1pCCRm2mjuXUuXlqGmRzIW4nPfkJQt3DLzOB7iUux8qgl8Pu9Xw5en0rf7o2yRWGKc4XCu2W
TXmF1gYeXtVg+p8/6WHM5ScQZc/6iEbrUFzrueVD4g8c18KiBWP8XcOaLL/LTNWzHZNo0klYHgk/
qd0os/dC9Gjq4Kz1hitEuY05oLpW4gp5dkvfQbUTuEnkZmieGGTuTjHV3VB9hsbq8K0EVbx9IWht
IJaoG1Sy0GurIcKRNej57sFzHiTTSE0Y+8oXYu+DJotfZU5IvZRnrUdj0npgtZGcgR7MzKUnktKZ
rDKtuKyaFIn1oo7DELnwJG8zP7jgkbGbQ+hKUhwKEvV+GmHisrhAJDXvKp5VWUq1b2QSFmHZHDWA
QlkTD5DbzC97gLTDvZ5VBghA44YiBXq2G5K2ndU1pSN14laVTRDnHSl/2KCRBWSjCsx1JVGJTTOn
dsgnR3OIxGdjKXXsRYI3wKpaQM+VmgbkazDJwH51rWYoE6sSkUl5H1TefhZdEcZw7CARpJMxWSKF
RKMXZUHv7CgtfScRdehih/rjlCXD0Jk5mUyRF7EKKPo+OhFh8/QuY34a2iwaHmcTFEFcTsD6oLuF
Rh142Gnh7RpfK3Ns7Ll1krp2iupOaKD4Y7Bct8MhEOMI0m3WafFo+S1XPAaoyuZHQ2wub8kcFROY
4wDIla9BGXVRqgCIm3dl5UNog0xoOwQvalGQmMlcfyKhYH4StnIK0nr2/WoP1g1jx6rLZ3pLixH6
XQmDiIPZgV501DLmnRj5hcjdMNhboP0IL0Vtoe84i2wfLAWixP/PHN0oF/3sM3tvM9F8hRTrJ78l
O5O5Ea4WttdeBXyoi88qhCI0Gb3ih7FVw55UE9a82VVq4pLtxn7w+H3pZ1z8QoWA+DtQUjihjtEQ
5/qXk3JBIBWLIaeFSBj44BuQcSp7jND5X2ly3fi2NxzY6FN6HdaKccg6MgCsfSyk+dxzqx5uc7Bd
5oeyZnX2y8mhvtpiOtw6/9lDWaFNDZJAU8KKfgByrSYoB3KAF4fLTFEIT6Jff6D72rhT8c2wjrXX
8LZhlXgUW/WT7BicMYpk+fxkRX5ePvgMZrmbC/TqnOqgitih1p3D9lQNbGSJUi4HenqmvYeQnzJw
+IGBbXTTsg7m9sBnXtdgPCdo966bIhhjN+gEv0bWNAcnWBjk7s6BvIqftoZG/qmyrPHZF6FoLyQz
qQ595xkNQ42PXffggABxhmkLXF28uMjm2LjdrclBhlj298zqIrOroBn5rUTDOk184fvqbnIl/Tn6
do9W59kUDLwvQlXH3JnBfZtSr0pc4MG/MG+wu8QnvhOLFpKEQVSC+DbDmSeDkEH3sqzdAxqvIn5B
dQDtChwKP/RUnhgN2uqi0KR4rpuGlHHpMQKTqCz+BH1UZuJ5sMtbWvU/8Uj2g8xu8eI0diPuJQt9
MGsZH8oaIMGxg51lQAJ6qcpQmwRRK5lT1VQTu+cus5ubOS+NThTxSRdnGW/B7y1DPz/VE3X3kPQT
sY7sE8itcW4Gk2+Gaw96fN2hbOZeFDFTlhr3UP/J25OQHcFkjTi6ElMNjMWtJK0bRyDq0HHB+ixK
hGlKG6KraMmJhS/7LGnzGdiNTuu8vmy8uZuvXKaGJrZNoCGJih6paD+6kolDVHNrThxa0igprNAB
tSSi/OnSli45zS6bUBoFBYOfjAgLKRSziKN2LThPcAqUtq+v+ikHD6rjjRKjFFAbMF2kizh3zVzH
VZC5zkWdM/jCKEPaKG17nIWJD4BreCprq8XWMDMmxPMr48V+Lv3uW2N0Wz4FcyFpDNdGq31DutpL
Iz06Mu0NJywRbsS7B54bu702uY/SmwXJQQe9jugmu65sk531HrOw2rWWbKrY5UFeptow7V6UaIaA
OCyQvLeWXWQkoZ7jzAfLKcMsKRphVYcWTKkklgBB21+90B++UfjtBhSTTTslchTES2cKd3E3FLWU
u9IISS4lrTN6MA5vgC0avTHBxY+QtICQMYlD5cw8mYrGqo9Ab81VG4MIW9cnex71kNR6AD516KAL
C27QUT31NBT5KXIDn16TJow0yJKxwKgsgtDweQh6ahUpsCiDe5/7uH/E0A+I3MM0GXrsNUKWb4q7
fRaDb7u2wWJf+yX6hoU4TF3mTTeQRwF9Uyga7aYiJF2bDOArGu/mDGoHca4izCjNwIF1b4lJVLeu
wZGNrVZzPScFGUeeDE03qYMEeWNx2QUgw0l9JQQO2aqZpxTeq5yfOPCSVmITQLsS7KYaZNn5gC4u
0fo8O4LpGA4XJSvupkBD5PSi7upujNvQg70FpRqzEx184CPQ8QXUfgdb4kkIdRf1zJopNHc12HL8
FFZadGgVrdUMzlXdNFcIli1n1zkdsAOwcv4FPUWgPqFs7NmFF6lMX3PPnes7gzPY+mWrHhAJWtPq
rPrAAVJuW0gOx0R5qBQZyxrIpdeTPgLOoUcHHd7G/NLCRcqYlJlTYo2D0Oz9pufljhioON0GNQji
9kxixyDrRZo8KS1wUoPfyhqrtAQemsZDRofvwDhWdloRuwz2vBz8+QHt6q6XmlmwISHDhFZpASLD
MikjaGXtddCVPC7M2Fs7HjBNr6aiRDsJzbyIpkxGbRTPhSNJMmrtTOnYRlhRRFS1f4ZRyG6vLerd
63p2p1Mr8z4/cK8S+tA0ymDPizlTO4JDu4bse2nTuMlRJTqweuJemjE1508WU04Qz1JBNyIwtf2V
Av+m9mVAR7kDzX6BrFXAWgGhvVHJqyAHF65XV/QKOdfePUSAL+QXcyVq77Mz51M6uOZ2UpgQ6UBb
VmeeuhlLoA9wmJr6pwsxH0gPibKBYtgwObK/UqA89/YZXMSN60OYOzaEO/bR8iBptkd9g+nLcgAz
DYJFW9EU5xb7ZHoyRFeO74x1HDkqIqmaK1PtJmdoSYIAoACJL6KneueWU8NvQIzMg0OoKKqdVePJ
8lDOGZ+/cygLgkXQKIveQuNxHkB3G005lAbV6Fy0YyA6KMHVUu1DiHh7t5bjj1Dk7cf5tRWDC4ql
0vhHXBt6eNyJBDjiqsiSXewIt7x2aW7jBWzi7evBgGMIErNhBox2U/s7hi7xLMFJo7KdalxTxlAx
CJ392BchHKzxglenCEgBPUiV2buigZeIe6A46sQOCmXv6FyBX6juI+8brzvrR9YiUoznKpBWMkVg
/rzKGKTT0xGR/DUCT/sAQmrscaOZ2jEVgLU/yBhAAqEqob5htzaJI1IEU+x1BahyGz1NzqXIdPBY
9BCKOYVTAUFzEvI2uskRYHFyKHCcWA9Zg1sXlAvb4c73guIMKyXu11IzDogSq8Ut5ZanXrQJpjwO
mef7aQ0vbR+Rx/dAjwSsNGICTspdkw2QHAeyDa4BAtEKpzJMpoiBynTaxEI5E7e0WnC4wgGV5guj
K5cnLEJcFIcIhh4qSLs7oFVm7JkibH4KCzZGR1xdOp5w3ozeIZud8dTrobuTI5PWAd69h+hpcN5n
Ax/G4JAHvl2kU1gV+SGUshnhk/KW3rDcHvqbiHpRsCejnuf7qOuY9yzyov85wUZ+zYMF7uYRuxA8
5fOUj0k7u2GT9hloQg5NB4jVdasDnx1cvH50S+2Z3nhT48Ipltp9sGU2PitTTuIw9IGHS1iB9EEa
gjmJpAIJL7FnjRb5nvsTbh7UGLBv2aUVkGQOIzNetKYLRRKUZUM+i6405OTqCepQEkdLAaLlhjZJ
Xo3Y4Tg3xbnn0kfHdio56Phie9S52Hus9vq06+qI7wNX9OWNzGXGUtAH+c3OJxXJjjaUmupTr8j5
2AKRlntVd447P7qA1M8XAFvM5NHJ27b/Wcz93H4uOeuDHeQO/PGAW4Pj3yKMEdGvrqR4S+DliTvH
1TwZ/9Z3NO7/Iy9M86myWfODQJnL+T61vnKvrKINom9yVnJEWIi7aUJ5ZUe7KJeFdxmMNk5WLiEA
l0jLHkGgLAwB05QlcuLdWZFlP+PmiBu6aFsW7ape2O0VyFe1faiAhGL7qfJ8c+ah1O3R1qTsIJIG
QQDc3wXpEgt9ixUoXozvnUiLfpWjcSbZ3zQTLuq4QdK62c+GjRrJBj9QEET0NUuhR8esi1rlBvIV
qii+GtO2U9q4EZDeWgFVmTh+T5qbEF7SSTPXC+jDJGyrSXB2qBE6sLXQd4Gu2h3+ByQzg+vXbJ+F
JYl+4V5Gx50IOG2Plh0CM9OOA+EPE+6jIy4IU1ZcDJwElCF9Mltq74KrL3py4VBLFvfNOVALg652
4oLP7msD3dPuopWWYy5qOCL0mVsiKuc48Op+gPazaNgQS9bO42s1EhAwuVPVPCgQgj8LYlzkNIqp
MHFPveLnUFRhffT83P7MKi9yEmuwM7AykBm3YKnhR5CfDwzwCngUT+VkD8GuB3t5+KXpQOl4wRsK
zktbuUV4CJjlIGbLcuF9CSEE68QN7vpVWs12EZRIQgDn2cOtiMn7bqmC0R+haZElmIdW4x6sDMpU
mjlTuUM+hch44jWdN7ooV+pVy75AvB+rykyiXQmKY8cgqNu0LcmQ9IFDQaXhNHdCGv8QRu6WhOVK
JnlJnN+Rhki77prjhEtWCh5SdDNP6l9Vpf98mf5P/irv/l9Wrv/nf+HXL7KZuzIv1OKX/3yUNf79
r/Pf+f9/5u9/45+HV3nzXL/2yz/0t7+Dcf/13PRZPf/tFzuhSjXf69dufnjtNVd/jY83PP/J/+1v
/sfrX6M8zs3rn3+8SC3UebS8lOKPf/3Wxc8//3DOkJv/fDv+v37z/AF//vH4XI7P//4XXp979ecf
EBT4h20H1A5cx3PA0I4M5vj61+8Q+o/I8aPIc/EAsEfgIbjLqQIP9P+B3s0oOP/jIv1x7hvppf7r
t+x/0BDXa9sNQzCPU3TV/feL/W1p/mep/gPM+3eyFKr/84/f5nJJtGyHqG0XV1NwPp7G+8w5lAen
S6fn+tObWfjXw94O/tuNjcEXieKpzCIQCnF+mvi+GGOq4lwfRtDgvzQf6qXGIxZpYU+M05zhJnKy
1L1lfVXDRq3l950vGHhRIoK0mOshOOAnU6SWm/A6wRFnTbug2+MmhVMBecH3Z2n1UQtEBW/L3GsY
voE7sTS7uQfDc1z8cEF1g0jOQ4J9o+z1+9ZPfNSigjRB+8QKR3wUTs3pcbhDqpvmsX+rvve3w/f+
x/sf9FvvgqcsSr9O1nFP1fiemTmxK26sdqMl5fdU5xh5UTKqSRU4LqSvTuMv0KMQN0GWG/f5B8fb
8TLpLotXvVG+/m01DGTk55+/KTdMYTcKD0kvJF1iE17oG/+b89jZF+Z5i5H8902reMTZat48grUW
zLrCI/Ln6UW8sF/er/7eeigpskWH8EWdyLf312PtW862/+ZBuMRPYznjQayL+y/do/Vg37ZlbB3k
xgG2suDLFgkqiRTF+UsK5MZVdT/aGw5kdY4W5g3NFOnzXvITBpY3LgimaIqSsG7i7tf86GVpRdPs
a77xHWe/9G81JqzIwuYlJDtMBZnbkymvM6TyB9kl5wBz/FDzGR6wsHTiWXTIypKf7AIaTvkgZcKz
3L70udUn7y/2eWZ+9w0LE6+L3s0CVLdOdo5qQAQJt11kbUk2rQ2+sOyoRdnCLvD+QXTLsuv+HMxB
kfP9N1/zg0vy294eoULp49XFi4X0GBptwph/dV6C++wJWcf3n7Jy4C37JYrKhWCHYfDrL8Mj+dH8
yp4g1vL+2Ct2sOS/Va46590qflKzT5FCnr4ilb5xIK2NvTBim5eModCKQyJ6YebGyR7ff+eVPU8X
Z7RbacsCDR8/oX3HjefIIjF6uSOIVdToPJu2RChXQoFlZ0SkeyoAYeKniCe43FU4SuOgQ4Yp9rcE
BdcesbBe0RoLXcdYWUsBGH8l9vZdJK6aZ7WxAn9xDv3GtJYcuEMjy8I+W68GTuGmf27urIfejd3v
YID+Fh6TbOfVGztpxWXThRUrCwx6uIbDin95O+vGv6a/mlOUbnGjrRnBwo5V9t/DawxvjtUXf1/c
v7+f1vbp4ojOashh0wlG3BLvpWlwVHfV/v2hV7bqskEClZR5JFCoPHU4lKn12Ht8j7QFYqYt/qyV
l1+CmB1VKzKjdndCaSIuQi/ut3o6106yJYS5GDPk/APDToXFstihdX70oWL/DWohEXJxLdmL2tCd
r1SXcmgu7gYkFq5K7dSXkit5SYTZhJSc1+I3G3mJQ/O1lhCqM9UpnBN2Y38GlgBJf+t++gwPcHh/
sVa22BKN1o6dwK18DK5xo945rINilIH4m2v3O5arT24HbbCPPWnhwSLloRXHmYPrLFIH3bIbw5pX
PvGDiczRULGxsVfcy5II2PN7qVxQnJ8AtAXTZfGUf6ZdDKDdvLX7Vk7XJVZcY4lBrBOxU4jeKHAe
XbTVczHKDZey9v4L96i5h5KDwOhTUx7k9Kzdu8z61YfPZvJTbM+N83XtjrHEh/fFzMOWI/pvdBJE
MfdQ6IojFHJfsqceiROTDOHGyq85hIWXDLIC2UyL1CdZFeSiRr0F0sYCBaUxgRTeRydu4SxFNfau
M+Ip3ilHS0y401XM7ux258n0/R285nYWPtNT4AsYBJ6g1ZdCsXicNrop1xZj2fEk/DFDCzxGnu8r
B2Xh2H9FltEZ44rHJU98K+m2mpNWdu+y+4n2Q5+5okVg5ahEB8+WfwWs1IcmaNn4BLEcC4J7OEwg
ihGb+lcwb2AQV3aQu/AdAZmLDpCM+hTU0GmeTg4qjpN3CdjM+y++Nv55st5cvQAwMAPQM1jZDnUJ
c9k5x9I/pxu3fMbaAxZWXRDcUoEyYSeF6krcIc3coBZotfwGAlpf3v+ItWv3sgvKJXCwYVWyk4Os
GYfPK+YHYgn9ABH2MlGyrhOTR/Oxj2S10zhaQBytzIGp0DqSfPgQ0QmJnIWZQEyCe4DIVSe/DNnn
QRXD9fmqc/H+V67s3yXwuynLsBFUVifT5rmMUTUr05YgJV3BYW6hy1fiumXPF7S1gdwrWnaqnNSv
U5umKGmdsyRT2uo42GoBWvmWZcMXLQZZjOdgQzlf8vY6KC8G7yMtziRads8YDja4cbSqU173sRXd
j+5PqT+9vwQrMcOyeabgoZqNJ+RJZUgXakW8AyoY9QEai99sQHl3TbDZmLUyRcsuGsXAKDTRWp7s
fs5+iLCw4QNUfkvH2ts6ClfiLOf8nW+sfw6JGoClqk6VjCFOUCGlHyW1Fys/1tZlphOUMN6fuZV9
tWyqoW41lLnBk6A+KoZD93Pqk8okOgNjWDK8vv+QtSk7//zN54CspWhqh8P+ijFx3EMdTCnVG7mX
tS9YODJWKha2/tm4w0RkcUVQEUNNdjdDahC4sY1PWHuK+/dPGAOqLDLgKfUXSncAatM5zQjg/wkS
DMGHSHHhqBZxCfAPrcdFh/g6u+H6TrmXg7eVAl3bU4toJHM8MK7nqjpRiGS5/T0vIQ18ZQF6wPon
SPSmrcsSV24cvCtLvuzEQOtibgZeztegQoc8FCCyI1CR868PbagluW8zu67DA9dcO2N/A+QFVtr5
EozhhlGsRLx/XcXe7FfUJSl69J3pOieXTOxkHntWTOiVLHYo037sExZL3fVjDnQRma6L/lH1n8rg
xeQbe3Xt9Rcr7Xt6yisLQ4O+tbaTwdmFJBYPoZeMW+KSZ+P63UVwcaJOA5BKjsQMDew7by7YtOWP
VgZetl6gARUQToGBJynR4/RJbTVdrMQ7y6YLTQdSZ+dJ8XkKWbSZpFAVF1tMjmujLxy25bt+ZU/5
fG21J8YODsjHokO5pWu4YkxLPlsw/Ux5lGFSMvc+629zfdlVLx/ahksyW1fM7qAmf7qegx6w1PmK
9fWxqYeNMHntzRfOuUbfsgc6Ngyvry3EmMz6Fk1PH3v1hUseyMgsQDGna8K+20gJtuqYjxuR69p7
L6wT0uWenFy8d9j1MeTr4jnEHW6rcXwlXFlqGgPPCrgAnWA9aD6JPTv6roL6QBoAc8CG7DL59f0Z
WkuM/1/OrmS3cZ7ZPpEAjZS01WjL8hDbcZLeCEk6rXme9fT3KPdfpPlZFtBooBdZkCbFKharTp3D
UmYqVBDo4ycWh37kS60FSEkTCDn6rLQjcu52gnDwwhIZZ8ic80BfrcQv99eHpO/fl6Uit9UkgrLL
ZStZJ4IDqXsj9tF74D0z8ap88fyd/+uDFJoNO6wkMkBBfnQDIQ4haROKejeSzpgqhBdTkMl7EFkz
LimCGIJUge9mMmCnSuiJeo48ph618Vp/5vez+N5voewf0AslJ0E7AricM1BlqiTkp8Nh+CgBQ933
mT/+qpBZgE49UnWsHEZvGTv5JgrooSFWfGSIHF9aZYO2h0LhRyMBonETJBPC/G5SDHSMDW99KfYW
2i2kIxrpoWEQF7UOSCELxGxbbiep950E0egO/nOwhFyd9n6ZKW9oXyaj5jNF+hIKxDfCSZXRbIB0
JWA6aXMex5S3ZOiBnwFtz1cu6PtXkEJ3H5OOHwBq9nnX569h9FF374JiJV1seqQA3vC8cr7v3xYK
HS81mTqqU8JwrnphgPXNNZRb9VhHqwp5ZY1865/i478VdhWeulVjDwjmmMdcQtlB58VGz6PG1bt0
kPWu3kE1Eqp23EoAct/9KDSRswB4ngjU4OTKObDg7Lsw8royrbj8hVe5QvM4M9MYs6SfJrfkBl3s
Aasdn1M0BbTAFybsGxp7rNazOexiAnxWO6z41IWckkKzOY8D3xQMo7BuOR5DPjQl8RWyj7rKpVob
P0GpvmN+KzFg/ONKEPrdUnzPLKkromDVQgXEm3VRi00P2VV5ghfyXPWp0z2Xcxg7M9Mjc11jvlxc
IXVtMIrEgzgf8/mH8Rad8ptgFBth1Kf3+LhGcXo/1FBU6hx6uCrUduxGF5C/BF0HPfrJRqmw/Dz2
zDLlnx7b1ve5vrd31N1RAtsdtCB7dOWLf44KLbr2f8Tb8FQa4OkNtTIwQ4s7jU627w3AEEcj26+9
VRa8B80APRVNMcTABbuD257Ba7Mlm/q0FkwtXIoKzfkseaRh/SFi3ZErHBA0P8UgkACO0WzFUPca
gPbC9sljhq907C+PN3NpQdT1AAhHKamMOrlsVvG7sPmIekWyi5LvDBJIE0TqCiCFavQDPp5vwX8o
89n58YDxsy6ugBOb3IaPLMbjj0Isu+kg2v82/Dztj+EVtkXHXx3jtgOwIusOajfonrBWjv0mBbtz
8mhKaI4jKsclGF7QGiPeHTuLcUc9wrmL991Wsmot1NNta6CFwmRNPM401hr0Q2motvpUWpdUy7aj
eal05eAkJjzY7p8kIzlFofxJxsgEkU0E22NZA2S9H0rkH+ox/acUmaJQ7oPIIXCqVTK6SkeMgU//
NF59AEnIPwXjAP/9/dkqNRKlZsS+9q3bB6OWMAdxVaNi6YhT7qIelD4AcH1y80C1IwQXVXlJofgQ
diq6qo+Z+PZPZ48mlgZvRI4LjMFLKyp0Qf1V+70JedDHgy85vf/wRyth0rQTVqHY4Q7QIXaf7LhN
vGtDPTtxm8ac3pVP+KVn8tLs+wvv1pvHMy94dRpOOaCxu5ukCB6i/py4xshTATfvax4MKy5oye3R
mMoRJzeoeSytriOtRY+MLG4gHYSmuT9+ee3Kbew9R8P18XLup8u+Ias/PUTucfKgAPzsok1DDzzF
6rr3PtoRdRtKNUi/f0uBZD6eamnnqCdmWOVyLpfV5E4y+swzZWjwso/ItoiKweHibDQez3OfZhEw
XMr4QZQ9MlPYTa5Xnft8l8xt0e2s3671Zqy6qbf10L+gZqhcOrwbQlQqENe0Er9LFXd8Ig3ARFtb
EigqIkJie3Z7y7aVW+u5Xmy8i/qcbTpHsaDhZ4Ldw2S2kb6y5Nkz3JuV8hhwSGiq7nLcI+jbsmpI
ONtMNKI2C4oeTWlVsuuClmhqXfg26Hq8F/SQ+pCgLPrz41/w/WC48wvo0o3YqgrayhB1hweIajmS
kVwLV3FSncG/9ApGA1vUZAeB/ta/FjqzUw157YPPruvO3HRhh/cr0lX9HPFb8YY1v2S7M1Wb2Uor
E3xTGN6bYPalP+5Rr5J7Xo0xAWpj/iG8CVZ5RtOOk9njpjCq7WSl78mJ2xGtuTF7csrt8HnQu5vq
gJHgAMUQo7f8vWyjffryT7xzHLh4/v5NJO3UtJrwm6DrrMvyMc3/DCmoOtsTX3+Q6pUk44rhLgQp
30H7j9WzOFqgIpE410cdi0OtX06/KnmNu/q7gnFvc6kgxZOlLGUjwrnlTQaZ3aE9eLdyHx3jUlOM
9gpJNndywm2lhX/AwbUpHN7y7dZongObXbnPF7wgnaYehr4CChU/IQeCx5CqutCGhn+dQEGoq4pv
Z32hpxHekcUQ3R4bzOz1/rtqdAz8/fkSJmYHURFwpHrlJQ7QVZx0Ky+C+4QycIDUFQ8V7ozLOvig
Vvc3LGytN0EUbflmqhM8toN3TgdyVK/0XluxkKWnKo2mrlsmbeoWUyq2vwl0Ths0PO9t3hAc31qL
6paeiTSgegDDJarhuEJAinJQLbT4mrN7qXDfc+Yf5ndoBU625lMXvApNQF/6LKCTkYLg2WJB4vHe
Wp2ZGvwLgeN+fAaWrnoaVk3AkqKyaGx1a/6tj64d+RVJAE42O56T0Mb4lBSXrl+juf8+Wv89cgqh
DC2TM5WBIPnoVtZgKGakoyfZkDTZkLXJaIzOQJu8zmieAbUA3d8mGtkSw463oT7phYNbS2v0ZOVl
wt8//wqNxOZVAjZd9D+7gVubjduf631p92D02UVGtlH35LU8RZvMhLyGxtso5hmC5uMd+3jnF/eC
ihHUvgMkNsPHTc3yF2sqb5/1tje2nEZuVurIu8hKNDgBU9lk2omFsfDGJ6c3tmy0H/FHpMu/H/+Q
2Vvf+yaUG4g6hpEHCd8kbd+nfJtHRAdpeYtCclKuQRIWAi9CBQdxBK0JPxBGlyAMGL7y7MiF+8L7
eryCpdEpZzNmoJ+SJKSC0OWm+eQKzT28kE/gytIeT7CUrKEB3TnnKRxEbbFHoKkc2uToS8RIKnAW
4PFsSl26A8kU8kZ8dZvG5pMw0r+9w2i0t0SmIB1mg5llVzUmxSMaVP9vDNgJVta2cLXSZPglFNk9
ZI6weaGbBk88uKRq3lsZfOFWo4HfGauipz1hUI1iO88qBdyuXasILoRffCCUvG44hHJCdG+mDOq6
MFux7fsnAtyVf19toMXA+1VCvFC24D8cc+ie17HVFL1VpkhIPT4V9w2H0Op8kueBaESeOJc4KPzo
09Owz1eeeN9olP8aJaGzumoIqFOc1JzLO/6v3CbOZIGWaNTVC+i9jPEttsd9u+800ON0qNcyT+jc
jTQA7HfEyjetDraPNTjDd4b83m+hnLYXyZ3IFfNvGbXg5F9GPTnGDjHk1/S9e+FfUU9TjED395DA
VnVQ0KChONFaeWWbvxHD9+af/feP4K/ixFgJpJJz04P6mkFuGGgTFzPeIAKrJ7vS9SzJBDsD5Dtz
fS31t/RxKe8ccsWssIRFx1GvcyXoHfZgvQFTyLlY4wheiljofoWqV0kM5ire9fbMJdt+RMZp/AQF
h56Z/lpUdH8dYDP7e/PACwRKnXmOXhftxgCTgR4YCMI0YDP12io0BCzPj+1h6UajexeYYGbCYPEe
AI3ONtcC+8ZZ/qY1UTDUA9RaAis1J+2LQ+oND3tT0Qq7NBvjeTALm9PrbaBdHv+ShSODVPrfqy7K
MMpHYX6ZHCe3N4kt6tD30jlj0Phtbfh6v5WfylOxj9b6NhZyWhLlcTiVLZpqnrEy0vP4Z0IyvzAD
40Q0Ti+N1kiNCGGEb1RrE84D/9cqFIm69MISangd2vtcldOa63CBMuQL80VUjdvHDNKZj3dyKZlA
90PIFTP4FRTK3WgrJtrgIplhD1a3FYx6D2KHxGpA2aDjVb0dT1CFG/T0Y2XmhR2l+yQUNLKRdMDM
nRGbqaNavJnbiVVYmaHYk0EMogXncdvsRKN0Gz3YN3iMSafR/gUM38qRXri/6IYKkLe0cML4DZPw
FbbHgbgMrwLxdpQjuxs3OdOuhPoLtzAN/M/VioBLBhMV4TMYGbS833XstOZBF84KDfr3YyLHg+jh
rKjvLHj5O9/sJYSc08mT9qn6AcZJo6tZXRKYtSkXni40QXzDQMqan5MxwtF7Loz2nduMb6A9yQ5r
LRnfD7s7FkA3AfAj1JqmCq5tslRL2MROqTUu4iMNOiU2o10VXBKiThxcz3A9qg0mcEbPjMIiToDj
o+CegoCOgZztBmJP2uwWM603OD3URS3T3gVE/o2d6Lh1jz0sKrFxtbme5vlwbYqpbhO73bS7wES5
2lxr71u4bRWal35KQL0nzkeugu/s3NZsbTAomrHNooABYp59dQhP4muloxPWBmGDHlqPDW7paUsL
r6BnCEmGOZ3j3/L3/jxt+z+DK2/Ihf3Mr2gWsaZbe0m+Hs+2ZN2U+/LAqsQGIiZDBl1Ty3Pb5Dp0
WLz8IxUCvWrXROmXrgK6OyFkSqEpCCYqBwiHbYHv97gnubpEnBWDYQ05yAqoaLZD730CIr2zgke9
sOWaLSttSrDOPV7u0jub7lzgWRaybrO7rhOQrxpEV8/FTUgNzoz24cplfz/qVegOhiIJAyWaDUJO
2Q1XhL9CwJnrPDaETn19vI6FcILuZeDUYfDBQ8y5fXophhthLqMHI/J2wbiWkVjwud8Z0B/hnpB6
mdRJmKLVJSs5ljZnIWluts+++YJnsD3YosVanFPv1s7i96+/40kEKkhqwIyokDl721hVron2ZCl4
bbNaaVbb1EzPiVHrvlWbRJc2ggUIqRnhFsLdXr3zRm55GnuU9sMOpcVByw125XN+51Hv/SwqBu15
9n+3T2MhEYk7r7bhtq6hDmJFuClkQQ3G+h2Y//Zp+b9jpkjllUmtsAmxJs5pOq0x16KIxdNPRUdB
CwoyrpjHVg+5fOAysE1Wetpt45FotQhI6zlu1l60SweIci0dUyRTNocsxJHcaYfyqBltpv2ayu5S
cYfuIEhBTIQnM8ZXbMGYDH8jWyFSjYIDKNExNjInMFfT/gtroTsIRCGcmuj/gyDWzCyAHG6d1jmc
NrnFNtygccQU7RbtMmZ943CJDX9y1zu2VuoOZmNv0I615Q3Z5i2UcM1+E2x9S14x1KWfNruIH3bK
92xLeLRyu8oTZ1zByHb0MMdabWEpJ093G/hePSrVfEEAzoT37/U84XYetLOI/yaDs46xDnSirmg8
YuvavPmGp6/1/C10YSu0ugcrgORtmH1QjoJdeoidXN9KTyZvJOZlbf++u1numPd3XvLHBhLF9yoy
P80ao0ciNLJ5m30CkSUYgzUQThmhLpsE+cASKxaREY31r7dn34gtMGzsSKqVm8eGv3Bt0BB2dZAS
EqoKdppckvoAhVbe+x2q/6RYhioR5VemCUyKg4Dhp0jUeF7Re+a559Z60xYC5++M3Y9NlMAo1YAY
j3MZ6axUv0L2VII35/HGLGRhlG939mNwH2yHTN9hcOkzPPMHbitYPD7UNgo1z8yuAq+Rq7RXjqLm
PyMfiGCywHPoUMIOzWafW4zNONFKJnApPKPh7kIYTRPTYh/7P+Aj2eM1JrxGpyjTJlCsasUfwSnO
1SF4IufHq1+KnGgYvAym8pAb5g/3ybxOVwkge9RsfoMd970DkuZYpAZo1MCld+m34kf58njapTLu
f7QIQBQ3hQo2/dhd8nMzF+Hq5+TYG6BS/KM6/gXEg0Tjd7kJCmWCAmh5LJ7XEm9LmV4aP98wUSxX
358cyiyYZu+fCyveixf2Fe3r3O3xIhdOLTv//cfBkrocdZ1G5FxZ/uCgsRjLn2jbWzm2S4NT0Uwe
Tf4wQgjTBSzFjK/hyof5jobu+Cua0A1KoCIjQ4zSbZ3i+yyAHTMM0dwfoG1np567HWScdjw4jJh9
eGIM8an6rHfBr+IJlxCa2YklSRb72jjpvjoOprcT18oL39qN934a5WOSjPhgQsFPw4Fxg8gVp03g
AcYZ3vwdf0p/laKGor/eH9kX7wU82mj/Km7hVjr3/QY8WIKiTZ2G9B7Rw/3wR7gltVY4ykchGf0L
aXDYgqc14NaS26cR/VJX900kCJybbdXXxOqQtuS1ybMhTMJJEKXcMHiBIrOyYRhNKs4ZQvhC8998
sCS3Joi1zRrUfQ3K/iO6U2RdNsKjcHp8LJciTroJYFKZQCxrVKFBsr+BkrAW6KyeWJLtIdP8Jej1
cYZyrl08CxAqmQb/M2NYK0OB6aAdYIZ4305WYBGtt4hxKjRB78xIUw3iQPDAzPZrOdGFnJZMdwOU
vVo2Q45pic07zTY0kTbW5srjhKpj8P7+zm4mczLngKlYieXv2ySI9v42+IrPS6lPcECb9C0D5VBY
BlayGq7cv8Flulog91FZeD0y5GB+5yxoIGxxgUM05aweIMX4xBvdvrNTo2pWVvMdGvzX3mQaFg6N
YEh39MiOc5+iqBWQx/jw0Rl+aaDhZqefrKdPvbnamnI/0pRpMPjQ52lSj5itsjpjNONNBI/cbLoP
xhS3n9F5zhwnNr9jrs3qe33pg1FvrwS0IlMhY0t7frz6Pn8DcflXKQNI1JWXMsgOoOS1OSU4iD3k
2JLpnNaR6VfNPorHcySLKx2rS1+WcmyEadq8DRvkZCbBDHx0LknQmlGkWcVk5bpYeM/INEpcTPsA
VD0t54r2aNaHYcftoouPHBnnEKuxI18fd2uFuUWTpx5noZg36GbEZJ2VO8OmOqZO6YAi1WIO3a7b
NSa4iY/KJjIDB0RH/Q6FrBXfNn+5O2f2P0jxhiGRl+OLogHkmL+XTv/sP8lm8q68TrfuV7xyTS4c
HBoyDpmUrIeeC55FPEhvOcTroAtH89HKMmaHcW8VlCMZOp7hS6ZAvAt8F2CFTHRR1JvKO120xqqz
dCBoSHjHDATqIJijOglolAK0FU9P/5d8hoyWw38K7woUjsRV6ODSjs1//xEMkTZJpAEqE27pP0k8
2CKb0BC4NUueo557G0ZFQ2TiO4YEsyEzBwWp265bQ7MsBMgyDfHmqnCIJAn71OvMEUIZ5mSgE8tK
UGUarcIOjTdZ9/XBXMvv3c+ZyjTmu+ijOoS6BE6wJrjMIdwqGnPyzo/tY2lwKkWjtiC+8kYsRkDx
TtWujVa6ay3AC/kfWaGsXlSYVkpYDN4gYTIefFQfo81g8rjdH//6pRlorLfoe/44zj+/NPFe0Hwb
6j9bYHlsZWV/FhLzMo33BsCjLtP5a4s2kPZusg30xFCMSVcRpxAgl/AUQ0FeY3fFc7KJDfZlLWBZ
XBxl9CNC75jj2Hlx3lO8mR1liHwTdMVXnNbCx6cB3yCFAjhn4PB9OB5wdihSaED/l1ouC7UFYc36
2EOs4pUlorqSdFh4aIF4+G+rF5lu4kYoX7vkKT4LL6jZaMWeNRCtaL8fn4kFv0Inkscmkzu2xgyz
WaJ+sfLLFx6oMp0t5uVSVYoO43LWrbOwgH1zLe3oHO6lDyBdtrkbbPJtauH+qmxfjw7calZsATIg
0yw5dVLyeRIgHogLSDOxE3+IGv9ZkAS7GUSr93D8PMGQGCQmaxRUpsr1cBU93s/FY0g5ajmU+770
AHiRBFPNr7kNDA8E3IvdEDnBLlhJdCx8NpoUeYBIL3RwMIvQF2ZRqk5eKNsCjB2PV7Fox1RkV4Jg
PfZ4GFOyReK0f2q2qSO8DJvWiN3KbDbFZjQqXXKSd8gcblhbvq5l/BaeVzKNzC8rUByVsx3nt8mN
fwlGE6KCLu8n27tAHRoVRTxBD40dvq1RYi6ZGc2TDHUoJZjmb9YNpdFDM2cE3zPUpDSOe+JLN4/P
gfqSpyDJn54fb/CSL6F8fcyotS8PiPBaCDIFAav1AmPG0ZkrM6MDohAKUCux0MJJoRG/Xi92fTrP
xKj4kEytJeQXh5re43UsBA400pdPmyhuPYwuMx9dd4ugPfh44KVjQCh3npR9Eit5j2NgTrXZvcpH
3onPDfDR8XZ6Aq7p0hzqUCvec2tlxoUXFI3yHfxBjvwWMw4We2tv7cF3hAPyloZk5m7kMIbwSQDC
yc6sscYlu5BDh2zU3w4+l6AhEffRvH977kPa9+iuizR/Gzx5EA+0FEt10XG9Ap9fOHQ0lneUOlSS
WEw2miVoLDXJlIBW+VrLhS6dBcpn5JFcK0yUIKWmelZYsVagJisvvKVDzP+9TWBRjtu89jG0AEFC
tdXU+EUYnh5/+KXvTgV1HvEHVokZ1u1aHYrkDSIUJ982oZ6f1nZ+6fdT5q56Za+A/Bmd2hC3bMbb
yABZlq5F77NJ3IneaeAtx09dKFXYHfTVPIunal+uPkWXrjMaWyurccgw0zy2K589t3vJ3dxiP/w/
a73JCyl7mcbWcj47BkWJ7Yfc1NF777YQrUtO5Lk/++gm1jh7iDVQSIJEi3w8/uBL+0VFVWwXi2zJ
YU2oU/R/kgvEHSGctoI5WxqcsmjRr1ioFmFw8tQeghvydMzb45+9YL40SlH2o6llWYzcbOeo85mz
k037sUpVt2C+NDDRk7i8SFKVdfns4gmfSb5Gobxw+GmcYaRwScAU+N21OXwku2D1aTkb6L1zTxku
Af8dGBFDzmVvwVXYNIhOBrMGW/k+1lZb9haSSzSEcKynMqhAdgSEHVL4APyDJcT7zZ7kWpucCUQg
n2gFqV96p3fI2qQLX5rGE+Y1aeUarHuuSOLCSL3IiLtyP9X9RSjqc+U1kAsGP8bjY7VkgDSGkNSq
SuQ52zQDUUHK5cgW2CN2IfLZjc68sbvmqbFXKY8X7INGCyYVxJekDLdEsBXN8lneya/DNnZ46N2W
qA6Cay7Ylcek3yhIQ6z1Jiy4eBo5GBT8JII0B0GQwuiQ27W6Kja7/uoxk1Y1kjZkstZ018cbunBi
aCBhmoml2I6oXYjFoQ2trn4rWEGru8F4PP53df/OuadhgyhdKT16zxE8AmwDdnWHt2Mkeb1rsWtd
1Fb10QysxgkOZNNv2g1jhIZqiEDBrSlmLLgKGlSYpb6agooIPq6pIH3MQ/93xXt+Nx/cWxt10+dp
V6l9jKF5pwASGlq7Tug01+wk7wBycqQnYBOPNZA3uQZcGrqdiAWhR8BxgF65KbvaBHnndq1msLRO
ysHIjFCrRTLiFZTkUJIvtFhaCWgW+qrk7yLdj3xew4C0KpcHQIZddANbYKrIz7KlArxY7Xpr0Ior
gh1kTchp+OO/De/hsY706lafHp+hBSukAX9F2XpyXfec6/UGihKjqjft2Y80NF8/nmBh62goXwvN
P6lJsXVx89yIuVYPn48HXvrl899/bNzIECgVM9g4pfoEgl0rq6sibvppqyabxzMs2RfNrJoWfjPx
lQSHaIjP05Z/ZmMttb2T8DKT3KBEhJ7lEdgycRPhQznRnL+wf2WIT9YS2AtXJo2e6j0km6K5VCuE
EKAnbpO8MNnafbxwu9BwqXjsppxkGFxmFHOU83dQWRl9wtuZohgkrHaTyq2Y89LLmqe+VudzCsMO
eMwX6DIA+9sp3fAntCeTXfO82m46+4Y7PuP7O/44Em2mQON4TlaQTH2CNDtoBCA8qw5fbBUfkgDy
K7GfllCwrCCXPtolE1rpoP6bJdEoKDC9RQPbY3JQrFcXVoIuuiZ+tPKKHS2dhNm+fqwtBEkZzyhg
QGKiXwLUKBkUZNqVvoWl4P47efdj8IlEvJSJGLyPtpJnpM+dIziciVB8QNL8sTUt3IbfGaYfczCZ
LPu8irAyHX2zkeLfpSxaYI7bDqq4hkFa2iTKT0cZx6YshMNdNkYLTfomV7MI5lpGb36/3jte1OPN
q+pSmiJUFABBM+tzu0/3X42G3mxD2XT7YM1UFqah2RHaIYkYGeTzKPp1lqzFWrHlNuk2sjwLeQ71
lKzFewv2/12p+fFFeAWCd2IeILMCPjIozGriLdspbogW4jnLpuqhPZmBGUMs4E1eebssXAffWZ4f
c8ql3Ic1j9RDI/jo2T8o8vnx8Vr49N9B7Y+BoR2eeCB6ZKFukZm1+ptBgiCQVgxk6VfPk/4YvOcL
hkABBrnc4YVhXrPg8vhHL0EDaCKDcWTxXs9QrO+d4ag48d4DSxtEbBIcK/ZFPY0ru7MQ99KoxaSe
VKmYuxJZvboQ56tzMqezI/vxMpb2fvbHP7anCggTsj3ueL8jdppKpqK0btCv1RAWd4ky66yECq8K
SVU8HIlduOg/2QmHTgeCfO4rwZ37eBnfrvqOgX+7xx/rAO8uFO5m/EC25c3ajh3G9E1w7L+JBgA2
Nhtp1Y7fQk/4ktjRs3xitgHUvPEoUrePf8GCj6RRi2mSqOHEY6E8m+yaaNTrAVnPVr3IKVmZYqko
QgMVe5Hl5+rcDMgWHXhJLFLUXEjPAZsvrU2yYDA0LLGapFiRB+wks6k173uiVO8cQK/BTTAa8XEN
IrF0ddEQRMBOgFOYl9OiYbHWS33uaQJBpb52b80Ryp1DQaMPu0mUghHa6y6EpkxOOQxsqvEQIehV
swWy8/GHX7BPWnB2YibIlPGYpKnN+b2oTShYh6fqKX15PMGCidJwRCnPOyYeMUGeOAkSjl35FZTP
j8desk+Wsv9ATZty5DB4Weya9JhD9ztkPiPx2QPEiPgHPncK/pqOGxldenX8+njapdoUjQ1Uc79m
4dnwZSqNO3KthgKRiIdTuqm2QMftUJkyWwRjm+wG8K3T3Co7vq4hjJc2lAoGcmEIxt5HuJcU+2b6
reajRqLr45XdHxsytH/7U0iji2GYY2Ed/0cif1oZiPdhzTTnj/Lf80xoPN/ohX5a9Bh8unQGs8sP
vBk+2ZwtSRoA0ea/rYA6EVmopB007RHuyxuRAeCMOUEbaMVY7sct4Cz8e3sSCAb2QTh7SbQ6lAeY
vK4gXb8SFt03RaJSH5ZRCd+kCkbvrPZdBMpxBqmz7hrL6AIOhtDIqnYKphw0yfj1vaFIVrjh0Bmr
JawGCb4BWQx+U0UGAc2fHZ+Y+ZuMm8ffZCG/R2iwVR5HAV5ImDnZdmj6rO3Oja7hLjUVQ7IVi0s0
5XN05ZV4f6FwR5TZof64TevJ/1/QpMRawGv9LbOUCzHQSQslEWNyGl2+oisYrSJrD/aFKhqhsViD
zLDeOJMfNK/prQQoD2TRn8QQDG/bmOwuttYIqBaQeUSZTffH4visYcOcx14On6DpSCqDQzE60HnT
t8VjYjF6dEOXNVam7uNrjI4nXEvm2qV3/3YlNI9nNiXskM2QM+hCak0/aWWxllNcGnp+lPxYV1SL
dRWReej8N/F5qHatZekXMl2EBmTFkB0cIhHPp8zl35Frwtl/aT4FK2W1wu1O5T58xsaZkEI75S5f
baAfnDjSG++OK2XP+zc5USi/wZRiEbYKnFJHiJaO11YWdSa5hGg8kWVjxcjmwe64Vxq85Qd4zfKQ
8AbMDbpnVrebnmpL0Au7dtaa/e9HiYRGb43A1AQ5wRTqMQC1Wu0KKya74Fhp0BYjkbKLmlx0gynT
u9w/FEmhRwAZ8pm/lyTBVabz421auOFoVk4+m2o2GiaMGPJ/mAaADmUEE2iRfT4ef2mL5r//OMYQ
F+B9TgbRcS4IFhh7dAU9FUPQaEnDrSBvuIVImtBK530vycgP1nhyJpW3STwCokrk/O3c7zJDlfoC
cNYgIA7f4VXX5uGnrPjypsy9epM0fmZUrVzp04CEWyKM8YEEkxsoEjFLoWS1lutKLeOCzvBbJTO7
kEMfH9MFVl3ERCvqONN9OVANZKPRFiEFqpMMQak3cQg+m4SRbZFIrR31ubypYgGR6zQWVhhzwhOI
+r2XuPP4bQCD/BUF3qQDY+E9D2NZan0Gnzk9TYwaWVOlgvUyHHw9LaPE8JsEJN88q2xZ1hM3TA4d
0abPJBt8DKOW9kWEsnkr6ezI+3YR9ZXuBU267b3Bt5S8q/Zpjqo3z9fjczL08Y6IcnFR007QwqHK
X4Niamz8zAHMNG391SJRYHqRmNoVLnzAuAPAYYAXFjaMktWQJRh4k2XkAixZeW+KBe5SluSM7k1V
avZRFVh8hT51bApoi2M1tdis8Tdh0aVg/VdBROeH/W5Ikm7HZJKiyRIYzIcmZvXJa4mZK76iqQV+
WzLmUJdnhH4PjbPAKuM2OrIBn2zEpuK3RGRysxmKYRMV7XAVUcTW1TIKdW5CFN+A2cFp0h4AsyiS
Vw7eku3MrvvH2W7aZIiluRLPy4XuV19jD6r3aI0CYMly6AtgzHC05iJt23xGPtHEbBOrdsesGObC
e43QqK6uELipHObxzxDBxr7bAx7y2R5Hnl/JoC1tEOXnYzEC19gMg2jVQxK9NdWnGv2jh6SCw1bM
5baFHq0r7tHyY7A90gK8Ef8j9JfQIC3obYGWlcMd6b+DNoYxO32QNF9/5tYKoAsunsZpyZFc+SOP
CaLyOIg6O1zBBKkFTKZX3oFET4/d70IMTWO2OK/tvGpAHFbw0CSodak8VmKhx8VbInCaIO+yplt5
DCwdKBqt5StsUWdwxO4QthrHvI3jdqpPfHUopFBnmdoafMWQ+X/KBBIap+X1aVjVyQCepD42Vc/9
P86+rDluXM3yr3TUO7tBgmtH3xsxXHJVpnZZ8gtDlmSQBAmQADfw18/Jmjs9rmynNFEVjijLksgk
sX3LWaj9pQjMhZV3jsoqCS27mUMG2drnO+eneEDjbxckZlUf1ca+lQ+Cx/fV4+cjdCHO88+W+dJY
ftgzPIffonyNSdYD7f/5pS8sP9/56/40KSsKI66Xq9qHZNbgpoLdNvXz5xe/UGvwz8URrTLoeO9B
CJKgEmin1p29EdCiGZ+6bYEut/VFsf/SQ5wtdCbq2qYKtwn7u2a6NpIlNZjmXzzEhfVxDtQyPo1k
rU8PcevvqpdwjXriwd7aKd+N+/q6OSBdsCD81by7+6+i3wsjfg7gGm3tmRrtxCu3t0k6NQFNVQWe
1OePdOF9nYO3QhoRURvMp5KFD6bBuR6StGzcL4bj0oc/j+cC3i8BneDbQul49ODVsZrzKf8iM770
4c8OjHxC3TXgkTzwhY7xpJ29R/t3iwxfFN8upT7n2nUcxgutjjq49kjlvtNZlVmL6ZX248lYUUXj
qnR1v4ZhWBgjS3J2QUHtXQ6tnW0xAgbXEV/FLrrcia0bOw4XDiE6OvFV2WjQPuXixCCG9lnp+XVW
qFDcudNMYMYagjv7xaS9sD2do84iCM0U0qrpVUOnKWHFCe3RM3VANGJt5Oh+RZe8kKWdw8/cBo4/
JO8oiomt9d0PzZTUc8VWTKj+XtdWs26b6KvT49LIn+1VQ2hGeyl7euV3XbNpoLEUE+4GMRwpu/Xn
K+PSezvbSQbbqSoiLHHwB3/Y+FBpW1flZCVOadysDclXVlkX9pRzrJjqqb/4QeBduRWswwM36LbI
UJpn0sNOcyxkKOJO297dzBlgQX1dvX/+fJfue4o0fglHhRCTCYYA6DDW+veB4vralG4FC8/C57ej
jthj2UX6KoyMQTez779slF5Itc8RZJ1bEFNTx94TMoFjT6ijDgY+XiwuPVnc2BOcw+AOHqEI7Sno
k8QFdbuPcAHUPulsHIDJ52/gAkXaP0eVEWuBBgoM//Y9bh/3rbxvfdgVSE3fIzVuhxOqFGMitdhJ
Bb26oYFEGWfvZVOvGiSCg4waxF8IJsXyNHXkjRak2VSR/gpkdDrVf1OUOEeiTQW2CVZ0dI+mnJWn
wxKRMdOKBX0M6VR/4ztuFWTaK0iIf/DhZllz2oP2QFR/5VOXPKLzPd1OMCDYFhLDGbuBS7eDxfvX
hkd5CFNbBqC0H1j9i1saw2FdUMO9VY5+lYkh1F9p5F5YTeeQt1mFtcOX1lwNS+MP8cwrkzne3N7n
RWldD1R9Va76Uwfsd+/sLEIaWw7kK8zkAEcurq7TZpefbALiH+mT3vA+JmtoppP4m5UAEfYeqHg3
xfcDdPLKdZmw9U+WvCFkOKBZ9BUI7VLocy52x5lYmiCaoKsck+TH8m2G7t5JGf52iiF3kH4+mb0L
q+ocsFWElqOtgNErubQWaHqNv3dLzWE7E/E7uVjwwpoxhXhHE/R8sHEiCG6iVA7d1SK9lEXed4tU
NK0LA0e6PoRUQHVSMvZ5kFaye7TpqUHfI1O3lbeDTx9UC4gER8rXQHZXzn0uxlsvGHvY2pUQLOLF
no/8OWoqGLXTlDKzngeWtfnws6mDMlaR6bCzjTz1yqmMWaPALu+bjeUbL6Yjq5KljQ4UQj1Wt1SH
dvF/FnkXJJ1wvsLm2N6f4gG/my1nIYQOXRb2vQPNbjh7JAvoO9vIq0YSB0sX/RCe8kXMUDFIfT5W
aO8VLFQJrZzqbilgfymGGd7ti2luWh6FcYfuhotSTOWNu7F35mVtSpEDohoMfpMNBVS1UKEoUFUX
0TwmZTVEfUwpB6nSdjSeMhfR2GaDP01vVtPBotbk/arRDHrEAQ46UxQwnLDEfDN0lTOn3EFdJQ6s
2XFQn8EBcpfXxtpEuNQLvPlOVppF9Dzyhazl4jlrEBSxyyIeUB9ezTr4BDnkjakIuOsWEwDRAYSj
U0GxK66sZWpJpmp7vis4LCLhZAI6ZgXV9NnwKFiXhR6+ASXoOlkFk/RNj89iJS0VwweOTotn7cJK
OGmiC/YNhgXjVe/CsLvzXHWTa3s/WxJzrbSjOIw038jZ8TbNIurYg/IYUIGTK6C2HOo27WD0fiR2
ENwyBUtHS+CDY307twWxVBMvtpRXyhH1urVdsoYMNgTkVA1mvfRmuHqKDvthE8FOBCCjFVOiuWsl
G+4MMqch9qZ8OLpWDbwXJJZQups8URxV5KJoRcU8xBWcKl66up73Q2WzzDLdBAfPeUinKgj3Ecx5
XyjNQYFeAh/S5bkH3ngL5M2EOeTCyyzBZHohOXDnk4w6lP2gae4adVMq9zrSM8zrw9qNDXdVwlx6
Nbrwa19ED7HG2gfoOKhEYvlOGNMpOtQynxJajt6VzycHwvkVD99OqhGQC7OI2g8jgSyUbzXuSxBZ
DGqfsPW8i1Tw7nrt99JpwEwSKopzS5hkznkUN6J7tbSvRhByYIBVTujyRK28cSNt9rNfiBQKIkU8
Og2wRl0ktgOKEJsZfihdHIzlvHKDKkyqSr9zYUW70vci+J9BTJqygq5tnDFZB3pOPA+6WROM5Es+
cPeGWAQKWTZvYpYD9VfQ49QHAOlM97ob6sTyokM71e/aC45ONZubQrfwO+ONuxsH8iLE4iTuqcPh
ldW8Mb33bihD8Bd01zYZ4VQBZ7fY8ir7TnWFnYzVeNoGre/U99ptZ0iQKj+6tUssO90EPBlM9aPm
7Q0rO5KanpKtnAAqF36tV25ttyv3hDOnvj62HbzCoQwJbre237quGrJc4rysI3OQJHomnZwx9tLd
joN9CyeTd1HRXVljq2uL5acXTpCPo81m9oIlJm0uNlbrPwFGQLdz30GHpu5JvDBwIHpVQN08CHhW
45WhD0Wf9ALOwqiLMh3ZcMNyebStssU2if2kavPXbupMTEmjVlFF2qSo8g45/PIi1NymkdVumD3e
0j4IVyg0Ayvcuf24ptF0bHN1bxXjk0vdOQknfpP7NXT2hqp6hXob+KkRvwl8+8kE+T23ynu/Mm0y
5bTIaoxmYkZq1rx0i0PrNU1meWO4reW8Q1xC4xaAsa1xbGjUOmoXLb27qnPP3RoknRufSytbKJuS
JoTCpmLz8BYAcnptLA6hJdsGd7XB2flN2CNJcoe91nnX7QNDi8PAw9e6BFN8KOgOxur8KHngHUSp
rYSzgK88SopV63h3gc/K+zEvsJO3PE95Ge6LYvhR5PVTveTPERyrUrsvbgJX58c5Krq9O43w+sT7
2XfVaX6Qblx3g0dgH6jY9TKz4FubF3tlpo0osKe7pWUeYXCFMrNtIe9R1oNfty9ObtCGzsvvU0i+
lY1cnmx74T+Gppw3tmqveku3sPwwIZaY22Oy1aqlWeWXoNuH9Z2MGInlMga7OSdgmC4TjuMSDq8x
dYYiNku46hXsrxqEoyWd+ptwCvm2sgQc2gfnG7OU3C/G9l5LwQIrVjCoiMsKoE0SNHs+0ACHO8RB
HNjTFSbtFghtSv+VjfWYdAE07itzP3j9RmkC/VOe5B3QxjxP6GyblUDHJPbyCNtAUC33dpUPqR4i
kxESslXTzfcnaGoiRnfnLuO+cseVM9EqmSbZZnWAeerqR2ik9GsRaJW0kcBUFEE2VxB9CKYDc9lG
1iT1uoXtfKX9t7CeZgCDHezZqoLjVt4lTSmHNpaix+nUW2t/ahSecv4pPKng4ba0mTLedRDUt8QP
KxyxJq0KP53GLtUafT2hE1GahOr+ulxCtHj8BeqL6ODsXAUUrb8kLq+u60JesX6+KrFCAhupSeBO
z+WAOuJsdRs+wZ2gZC5on1MHrohqn5VlctiBlmgGzZCeb1Usa+cIQLp+GsfgpBrE+o3Oc/qNh9bB
aQ3UD6mfDVDpXQw4SRVQhPAIXxUyyHgzx9OMVYkTmBfVAY+8VzWF6w+d4rJmR8yMFzkTCPPl7Qb7
wgO3oAxWwQeC+/ZedmJvMb0bO+yYoXg6BXO1z1Z55M5ZMRGxbkgOBlRpIzQM8kzNgUTrha86lBal
GteK9lhYoevfVPO0ZIiP9ngvdF1XalVabebU0c4a6w38NDNgUrNwKG/Qw9lJTJxSi8z43s5jUHFe
2FGJ6WhKSMcykpK5pBkrhk2lwLGH+mesSntKKXEOLZ1m6BIXfix7a47HQJM41xWHbEPeHds5h+IT
rOcS1JG2dQi8a2RfO6hrxBZb1mNXQlLHh3N7sWk01LJbBc8Evc3bMIY68Vp36s/u0yoco6OJeJ9W
Qb5qQmxBU10uG7eYr9nEdEaH5sb1l5sOdiRLLClvYzN7T6D6ekk36B9m6cSRjxNIToPfsrgiFksi
4MjHOHTDKzJUXYIookBvCkSosq5VPAy22Xu8B17DsdCeCc290FLFxdRHaNN6bnrCWT9HswvxWxri
zJdVtSZzvrXKIhtD063nyW1SYjt7YfENfAhMGnBe4/VQAMDRWz6lb11aRBb2SCz5atF0HXT+rd07
d0GUp20jIHTjLbsukMVqONFY83F4DjrzgmS8hDmlGhIxlYcGwspyrDM0EctHnCmQk6twI6b0Ervt
xKFvOd6WjN8vluBwy57yIKa2u1l8sD2Bc9ArwrFUgz6CIF1rEMrBRe2QezWEyJXuX53aj1aFgGdB
if3AYVDXd3InsWyOsKVq9CPs2OfHblnWdT6vmEXqF8u1hrWHwlJSdMROYMoGYaDRBUBjxG5Ipepu
uA2wEnO8N61hnUb9dTCOWz2Jb7kbHEqLbZRZ8BAjOPteVBWbIkAzEtMta1q96vLc2pVCbJHE2Gse
2vMx7+37YiqOVPiA7suq27ZuniPhrtwktBRWSoDmCFIlR/VZrR17V1lD8O45YMMNDtWbIV+2owgR
k7GN3TQ3y1yNcdM2wAfhmPYNXAPzvsDubTK38J9kTq9Df26SCPhRHrZPxveTuXXfaOO9sQkd/bYw
IhlsxIFqEqgChHkV+0FxWxXLgyvqlXGqDI5Peuv1GhQrFo2IqBH+hKX4vmAOcsGsdeFpKLdQMmWz
o+dM+RNLPWo3mZwamgpTVlllB2iefgNS7m1clgMZp6Mah1TwZlVHHbAffHgjRbWrTX608na/1PJg
42EjbWe6mu9yG05ByBvuPSsqk8LgTFgKHKQqIb3300jaHZjvpnmRm9Qw2sMxGUoec7mFLqW1JXlU
b1ECdbcUPA9RwYBbDw1JGULoAx1qlva2evdmcCkHJ60qbyUr5mQW8e5Ma2VS9yYOlGjvZai9Gytq
09z3jkWL0JChXA8OCfx0QZIQUzLC/RiHr9Ptea/RuZ9wPrKxPVVcbuhiPbhLsc7JlJihzRblZ7kZ
s9BohFhdGTv+hLBPuqlRYFhqfxcq78G1+mpbKP/BrZ0rvKMaG8+w5iJKi7lKm6DJShqtlg7ODmbK
etknfd+skG3NsU0nDTQkgHdRwGAT680xifzE5tV66fFhMYp3qDVjAyEjQsHph2pFsCnRV48DndNd
gEIh4BKg1zWQTjsi3r52ZZuoUu9pw2+VNV1FgvaJXMR6saO30ul/jpZeB6UTe0OwQ8b6MxTNB7Yg
uAtX3fMi635dGOvGnoPHgQDYzia5ivoxhQ9l2gw0EYwl4FeknoY7YmQlS29ndIQPMSveWZQfgI9N
uOA09oc5bnQABXq9HNui/cGbGkX0ysDUGIgHb1S3Ie95zKg7pLkDUZkWWpW8dT9k0cAiDFgt5VN7
j/R549KwiaOhv5O63kAb5n4M6qNdNEkAhUtPq7S2qjceTMjAuoMTqe/u0F1XyMHMAl2OEVWEWoNi
EkbYDCswSiM/L6H7KsYboUcsIrBFVrbpaKxo/TAuw48QDtzXYeH/oLMzAxUHFIXvoCQioztXSQeu
C66bzkVxw8lyDELvYPv2Yeoh98+Ev3Kp6LPcRoIVefauBZiEWqqN29q9cThDk7NC/IlzUjrfW286
WDM/NLS9nUaBBhxJhPmhMCWant4W40dDgcYGLpPS7335Bg7CrbBfvfzDysclbpE5RcTaOh24iOJj
GMNrYeVPUjXvVd2iBcBheVeV18y3awAHDXQxColdhcC3VTt3Y9eZ1GnzHLPDQ7IbcrRgQ8sAqBZs
sMcnZa3rRMkqdWkA0a+paBPpRHtQPuHc5y7ObhEABOjFpTdzuCzXA6omd+7peO+a7xxJo7C7rBN2
thCyLiwUP2pyC3gNsno4PPUhfO99O0bcewzqd5Qyn8qWHEIzpzMt351F35YNCjStTvsZfURl3lsB
6LLss6b0bzweoJUy8zVHypZHcKQ2dr+bKNlBtQHA8sbfiJGkc16nQd+tMC+SuWcZqt6o5CLTI/za
7ehm1t3aFQF0cE209nmBXAaRXUmwy9Gae+vZ9BMQ0ZjizrRbxirm1RIvoe6TUam1FE/BBIwQu5sW
Jg5ViLVLUF/DNLkuiTwUnGeM5CsK4aYYBr2JCZG5SoiP2rOM806sRYs4yHpEILvpbY+nLb2DjC7A
9zbP+GDe7XxGqOVno1d+Nyp/nRiy5BlaI3RZe/V7gP8JiyZeTV9wxiGNZc13mg/vzeC9qGV48iP6
BOx9Qi3nQQCGnVZq2Pk56layu4WEzcTaxM2La1aZG9nnseUPJLF7RFxFgbq8wJbSPfk4piX9qdzq
0SnCe9IUcdWLtGqfRnZXNeNPVz3r4VG3DgDE36boxqtKZIbPZnznXh/PCta8zoNScGwNwQgGEqM1
twMEKMvHihVxJ8OkRc5vigirEeDWfvgoFvrGyvAwiVcoJ+0MEutwfAe792i3KvVMcQic+lUinYNf
XXDFjTjOYH2BhB7+WECTXLFp2rsYr8lATdA9cuY0aYBUvkMdSKt96Qcb23VgO+n+YPTn4m/qsX+Q
/LEUzrMKJLoTqIo5HS7opH0IFTQdpR5+n5A7Gt2eigLecK1snmDf3vo99PEkmFjYrZwPy98F1Mtg
Mg641wAfPYnKu30t1Yraa0HGYzn4YjsvJmVjT7ORA3MLVcWxYJlcjtLcaecwQUpAgRWOQWAFcMb9
DsbrSQfNbv3Tyh+kc5u3IoXQSsqgslvJvZ7crRzxGWtgzvRDULoJbfqMOx8+XzZssmJcn2HyFXGu
ELV5N6enHKODhSzekHuYm6ZjHW6U+hmMCkquCC9DGMR6o5tM83gdIhkcnH4fAkBbtK9u1akYAsVb
J/S3zDfpFPRrymExgWpM0751miee4/1Uvr+GovmmjJy1R7+58K4r8h6h6Zwu7pQhX/VaMHaqOqkN
NDMnfhuF4041Hk5F2wBAhgp0tS3RuGwauXICTGAfMjjYxoCkQ0pbwzXSQzWtomsdTnut9P1gdKyK
Gfq+s7XJnX7rBMHriJoftpTVPAXH0cN0rpfYQsLWznDARBlmcl/sGqLFE3AwwXNZvkk3zwj1HiRE
flr1jnQEi3dK8trfaZV/80Ex7heQsFHUn62r3LKf7R5Zpnqam1cZlAcHRiWF8dOePuYtplGOl08K
RN6lvO8CWPA0EYJRbJ91f8U658mU5nvLVxQWrG23gixi1rs7q5PPVe4MK4p8nfU5atAeJp5H86QZ
7HXDgFjNb8ceyulkDgmO3eLJAqwfCXdzW/rXdG7vxmEA+971EsPQLm+ao6zqIBGWh+6m7Wdi7DEl
Cn+8WvBGd2ggoDk2j7EyKh2IgcDOsOuLD2cAo9ljxZPA5MkhyB1Hcw/RezpufayoaljSItTJsuTx
gBIg8AU+ClJjg6EIhrirgWLKazg12MepOdk0lZk71aiodzHV0O4pZUZQ/A6tLnXgQOUsMp0xvgX4
h6F/4zsAFSIeXoaTcvTKa0KoFYUUwy9Wfpij2DrdWlYLAsMVqouVkJnJoSU/NKhzDLH0ELJTsuY8
2Aj2Cqf5dTDzTHo3QdMmdU4SYn/MtDr4UbnuRLuBf+SjL9bwVzxM5Zyh7py6/MojY5IPa82cg5Vj
lqg+cce3yo9uonrHy6fZe0WKiyKCOHiWQvhbiBqMkCYpJ50WHQxY4UPpNX67qhqoVAXYBLER6hLw
TEa6tZOXB+nsCv7e5ocKZINFlGyj+5sgtAFd37aBTkOnTuzmRhfXORa9BsQTWsjtEEOGIQ7lAogb
zq9Jv0Vl9TYL84jD4KWdMHBB9JOo9n4mYMiNQ0x7rHyOGCZUr5xCtgqvG63BJLKRGfeKPCKbalLg
d+C6Rpt9gLogRrQcUsduUdVnL5FLk1KqJ+6uqlNVpireLVGiRgHcQ9U9WcP1ICCrr3IPImzVEVCs
wwzAUVL0yAPZtoxqCPu92x7SV7t7aomd9bXlx4xZWW+ZHXNnGF9RxPVcqr2Vc70Z2/eyMjv4x2Sc
iiOMC5MyL28bl8M7A+aruaD3wJ2+FDWa2ATWm5J7qQ9skw5h0eX548Hh/lUrJrYVCrpq4+SGG9cm
L567dBmX4lvYMAut0LvBfIOEd+Z6POsG4qMcMcFnaTx5CEtkQ2gYF0lFbu1geCUDeculfOkQ68eh
Jx7maXLvHBKBHXIzdrvRxfkyhOuAbw3y7a7e5SjZ5ydbB5Qnu43TzkngPzjL/YL1TpwsBNPaysWa
9RCHYoLEZvJXmOWPNiwE5hixIwKmgNtkxSPtPLPGi+QmHFzLWfFl8bzt6CCDTSJYq0I6rizDn007
+P0VYu3xutPBdGPKESiVoPDqbyHvitfStVBxKUVPY0cjU8m51a7CpXdeopncdMyyvgW0oI+CGNLH
YVDmEuVpFNWZFs7fgyWdq2sgP+zbCP3hq1k9dOOBqNsyvP28UXoBknSunEH6hRPP1/SKeWwn+uUB
wJWnzy99AZVybk01aFbVMBIF8wGFGxgrIIFYqiVKGknE/2nz/sfb/J/sA0SJ2jAp9D//C1+/ydao
khX92Zf/fJAN/vzX6Xf++2f++hv/XH/I42vzoc9/6C+/g+v+677pa//6ly8y0Zc9Aq8PZe4+9FD3
f14fn/D0k/+/3/y3jz+v8mDaj3/88SYH0Z+uxtBQ/eNf39q+/+MP70QB/Y9fr/+vb54e4B9//C/R
v6o3ZDSv/+OXPl51/48/7BNlY/o4/dX68+9CggePL3zy757teXC6pg7KQ/SE2tNy+PN7YfTvEf5D
UdoO4LZBoLr+fz/BX8bg/43JvwkU/iRmv/7HH7+HPtnhaar9AqWZEDQi1abDenSeZATUivsI1+sE
5mQxMV8g6X4P17HDM1gDvKvxABL3sFEOq95od9uhk9iYewSH4bBmXwI1T/im/9kRt8/pPm6lRVtO
7rCmpkuC0UrHKdhMjkyFsxqCLSDs0Lq8o81Xvo2/X4+wzvnry1MtqiOzg/sJcl/pAPX3r1DZl4bl
DMFVScd0JUHRMB9BJRiP8/DB8P6GjPL3X6bivybCrwP/+wVvnzN6CjP6IN6wcW2jH16iuoZ2vpOv
Pr/4hRdzzuqZVK8C0uLiBowMzFxEvc4XyKdLlz69sV8mLGG+Ln1EVetpiIrXiI/uN92Rr2w+f49V
t4Oz9w75044bp9TrOReBvxX54MCnoaWBaWFzFUBZEmH96LfkwVR+B8O3yWc5/4JlcYHhZ5+rPHt1
KAAGwGsbiufC2RO1KcRrhE7GgCbAjaq8dESXB5rCjpM01Y9QbWi1Dq1b3e+p/6Lce9+WsfWVNsGF
OXjONdL+MjkUyfJaK4SfdpcMwVNJVuWy7Yc8/XyiXLrHaZR/Gc1ocBeqh7bDCmqimJV9k81ahXeo
QVrP2nIb+IIP41cAq0tz52wjGklH6qmeOtTWzTO1wWJsS/BwPn+USwvqDNdZ9UPk5kPfrYlZJiSO
w7WHqv9ey1r8zVV1tt2EKJMhV6IdOkGoE7qD9z1f3OCLsAUn1+/2znMaiNvwYlhQf1xL07W3JHdQ
imEkeLAdBf4TDSaZ/y0+g33OBynDjooKpeu1pXDeJtWs0VgHzLeSf29SnVNBuOht7UzlqTBb5Gvg
RJEs67bNGBvLZEIPOCOinb94bxdm8DkXBAWFUlO06tbIGHhcWtUAQEhPjlHD6RbN/DyDcH+4/nyO
XdiezqkgzOp8m8KIar3MwY9pNu7V4ED50aFzntGehglSjeBJNu5XGPtLNzxbn6PhRasbrE9KuoJB
ugOKSvqO+VOfbxzNg3Zbjy7a6XZXRfYj7aLIIAj671DpN+fThbV6zh0AWg0oNHhBgLwIvaAtKpJ1
cQ/h1HCSf2/BnvNRIvCpBbSu9bqxANSdxnlcAR30xpZFfjFcF57hnJZCQy3bsvbNxhqV3HatyHcm
9On952/o0ticbQe18ZXjOMrZtMVsnqrKyh1r6y0+8autsUs9ZCz0xu5xgVKiP8OQRjRfGUNd2izO
jsm+6OkUetJsKIu6+doO58lGk9ANT7AUZKXPC0bKufn8OS+8xXPmClL5wuuRK25Qe6Z5ytxwOJae
B6jl37v+aWX/cgbZZS8Z18TfBJSQtxJq6CJreEvl34tYvNNL/OX6GjOr1MjbQNcs+cZxPG/nVFR/
wTC/cOyc8zz8yg0ikVv+RpKGrSIoX+w7M46pnoPox+cv6MIWd07DAN6r6OA6Vm+J9kDPt3s7WZis
vxUWorupG38UtTFfKW1c0HCwz8kYi3Zn3tsR3FM1ERLWPLSPphUaJYt/y/xOFm6cD8O80JhW0zTo
uJm5qr7L3MtdlKRCM8irMeyHpkHPrgib42TPbgEYhR+43Ee7y0ZFsWJy4a/2hJrR3zvVzvHudjQp
Sc1otm7YqirxPd3JZFys6St/pEsDfRZfLNbMWuDn9ZZbHDir2ALcsv5w+8HAccpXKKf+3TudbSy2
W5HIKYZ523gl/J6aeQZqr+oz10VF8PMpdWlNn20g7uTVjgn1vNVexODth2qkDJuvZOYuvKpzXsrS
14tqpZq3sKowie2ivt4JTtK20N0XD3DpFqdN+ZdFLftgKICdmbfomH33mpEl0rhdJpmlv7jDhVd0
TjUhnY48Q8t5K8OhA4gqclZgbbWbzwfg0uc/25RK6oQRK5dh25Rd27yiASqbPLZ5iGo6nxF5335+
n0tPcfr3X94Tcj+PliHq6m7AUQFe0KkCCc1lHRrQ2ee3uPQo9K+3AMBLyWWq8KLyRe4xFO2PYhnr
u0YGX3kvXXqKs7X3vzl7sx27bS7a+okESCLV3W7tthqXq+yyXb4R3EUtJaohJerpz6j/6j9B8gU4
NwECxCnv2hK51lxzjjVWlrqHK+EW6yXFrJGk2XaXDhnzmv/9GYJ/+xB/e+fe92F7w2j2W5GoSYzX
Uid1+SdlfFSOmMm2ySc7OeDA+rnH4AZ+dOMYo3+PlRb717Lxlvma7MVYf98iLAfqkXXBwfSi+6XV
T1u9efv5f/9F/+XvKf72fYoEok+6gJ1Ik0p3Av04irN8bBsBsx1nVin/49b/lxLj72zTrPVSVQxd
e1NBl+oVW+c+p8WBvanYRwqaRkbgjYrD7r8gTP/yA/+u2yauXqpMZ/Lm7b0eLt1sJ/LJ2VSV40uo
+0wQZtMkD/7jvviXH/d3LVdmRlXhUoc3lRWdPbHei6H5FLXlirK7jf5rUZTR/2OR8PeATdJXW0sc
D3igKYqtyRnfFYxrkr6JS95GpPXi+/9+Pv7lTfn/pI3/3/uuQAl4SPMcvTaSz7JsWaXQbv8Fxvtn
PDLK599exKA2GHbaOfpg2lJ27S/HUyHnexvNOnsKOFRYZSOWNLDdXZgQDrkJXbKjMcezlwz2SPMy
MLlUWz9ET4O/iGZ6MLw1fntFGNj25q9G+NayBK2tW5xJajDe/rIOy6Rt3vnDNCWXdor27TlGqzHD
R6In5eYumfHKzuRTy79/bTVZ0vhbFM1JNP7HGfePTwuf+2/Hwyo9xs8R6uZBFiUVETZMmQEfIN8Y
Sn2SIz73IOfVJEH1H83LP7YX/Mi/XdFzUA9LJQzunToLer+7yHFZE7gf25Z56jRVrTO5oQ6PP7R9
ig+ZyGyY/Rco+p+ZZT5Drv/7VDdd3/vbNrtH/LOm/jbjIWvSt933sgrHf6gY1o2RMDp5HiVjS1g7
cz3QqCbDPieERULbS/avVXBjqrvZ91ZMXnLhaquPHJEUg5gZkzQeTd6RP0mGhz0T0URYwHNrQ9rk
f78O/5zT5GP8rU6wRmbD+++Nye9k6nX9Qsxqq4pjugvHFinpiwrnEI5c/l6AJVX3bpnwgwyuz9qz
9fM8D/3e91e92rneX0SrsqB+KBOws/NxrlO/rt5d7ov6WddRKINjL6PC8z5oJeWKYXaZ63Lrv8yg
0SL7Hw9jKP85Xc7H+lvP5IZg8PqpYlhaDr4JWyp2sE0dnIqQRRGhF2k+lvP1iGk75GitcZWyHn1v
5osM+g2T6oq/amBqHK1yw8SHh46F1JlO3g0Us6oi15w2MYk1uFk7bnbN64is9HS0Pib34DDgmqyG
vGBu2510mwLWwa6nUGnrMY1A41SlC0w+yyzs27zUbEWYzm5dNvNTpuBg8KMUQ4HPPTFpxEB4KfjP
fc4JqlISUbgRZXDrloj5C35hcoXIOK2ZnwP4HElwV01gksRhVdESrTlfQrpgNAAxkl6siubiTSaM
+fGaZMEavm2mmso6jyIYJSdQiGpzx0LyBl21alOaqBiz4sS7PRSLqq+i59lgBZNfjY6QYua7TR03
b2vSBuvLznjGT0WT/YVbcvX3M9l+IiOKJcPTafBSUeh8VrHArCl40l199k0dsXiON6dq5nMU7Nn2
RLiIHvpRpROq6OOyzY3v7uKoG+R2WIbQH+9DlqQO3+1WRcnTsOKojA6qyqLuNsuQDE+H+7C/E96W
4K1ZGSNHwQ1msfGetxgf0HLkB/RBcHBBYjv3zLbeRQc3ogcO4p9fcLbkNYzd8ovsx07kmddZaz8M
M4kBgSWjLt3XUFUqbo+D8Dr9KRu9tLyJiM1l0XVupNPFYdsrVADPLM36g9WY5dzgpY6Tzee327Tk
dtotSKtHrwxdVR7TKU7cRy8sWynJbJIoCvK17crkAXet6e6pKJbiS+9GVWN16PylxlLvNyXwAwni
T2IkIVaMDbAfk9cu3ox8wK1rdHwuzIQ3EDwfRXQuqMO247pgP2hz5VUz/58hUHoqjtYVWqmHompX
jKxZq2PvkHUI0ad97PxWMYZeTWhvE7+m/TQVVdgzpg+0nzLTlyb8KeeuYO94ouvye6N1mn0uxsYn
biBZleQ/rYnyLZ5hkSS0hM2Q6qcYDap9kQrm1VMR8M2+pJHekh8cCuu7R2Huq+KXfQ93Ted9sdqV
IKQ8vcYsA5NcqC32Cghhz9voat9duCMJ2h+mzU19c5nVPBBNSkNmBemt8U2WyPusqLzmh1HO9dt1
y4ZWQQXwhsw/Wg9nFOm2GmP1ba6mZkVsi+Zy/qXqaMS+BG+rtueOdGq94zbudu9Qwfja9UGZdSbH
t+lZp+NxCL2aPfBLqH1sR8GEqylXQaKJklBCp+O9aWteqHPH/KZ5pv9fqZ47YaF4nZNkxoB9sEvc
iS+4fhIMELHitV/OUBzXirBgMGp5UZFTvcHo2kYDSZiU/ro7tpmXaozqVBV9viZFvZ45LjzZ5pjn
580DY9b27piyMmcj3L42PesX63XP9selw239YW7Dnqc0zYp1+tzKjs0wePFUV36UiljpWdfpyiHn
N1ISRI6dc0TcmrIgd67UbOB1xrUv3as3k32IDkU5G3fRWynaT8u0xHuDFSRq0Gk9Z/pX6VLlzkQ+
V3NqDKdnmFvPvHtj2P5h08+BmzuEm54NZAseSF5ifQ5NmIW/k2pt8TLGTiSGw1EnFncLzmwMZn9h
MDOjzUtWXbK5ZgkHoqajXjFCO22icT7qsJIG1LfXMEa4QwKvU1Sj1Mrfi7Nav8VRafry0IvVsCC5
EVu3f0RR1Emcu95xM+dh0gTTHdHdOsOMUIbFsuTBOAv/KkLnlc8ZNubxKZq2sKtYJEd897feIuIB
sLRrzDRjrE0zHQp/cdMLb2gx7Yce/9oSHUmspNFXl1Vd8mGNR6VvDZFjIhJbEkT+tzkiK/wcNspL
WJxJUqw/ln3iTc9ZzfqgnJCk4SFzNWhzmChubH91pIvH18Y0LdC2LKo28Ttu6r7qDkM6hv0P4ghF
hQcOcAS+y46U8bXr4jA4+nWnktcRW5E7R37psjOmgKEnbVhkyYrFrJ6mOmMext1y5aIL8H0mmPHS
iyf8Iv2+s/lUQeefOt/7sYRCFT45siFtIAGSmqsK0l4omhVfPRcozvcxDH7NezqzxLK0zYxBv967
8VAE7WD2Q+GmSVxVaue+vY8WSBqPLdQb8dW6KPaTU5EScNsOs5Qjdi1pg5Vt5yLRG0llbxLuXhtq
6K98qWb4M/i1415OnSL0oDUW60HUtf9Fk9UsHEHyLVlvrAJhxc2xDJd2ueghmwKffJ/HzUYUtYy+
1Qgs64OtKfWfm2aQ2SfKXMEeTjEVYdXy8bBNtGRIXAydZbOjRWzTwhDf94Yh6q/+wMv0CcR67V4X
DHCzzdn+kLSgU9dF8x5G8VI1TV63PL7hMQrTSe5QBV32jt3m3SXRsDRJVx48G+5JnfPci9tulCdO
rLBx82tZbk3MUVDSr+NLjBZZvnKHggKLOeSDDXsUsYPyruj3aA0I48ZhfBkbftwdSN7BS47+vnbP
u/b5WH1HAvSA8kZgNCyGcPvSA0bALiZ6mmCf6871bHZdIkV29sAVEW3t0ZLIrpLzQGanze493JQt
DWRneFhV2+01geE5Cfrfdchw8gs3y1J3p+D9/34P7pkpMnFanD+HRig1due+DReD9bfVinczFAPO
AUa+vkhe9pZIQXlY66hr/yoHPVd3ThpGJx77h5c+n7ssRGRTyrThW8BjzfMup3ky90swTpE5bx23
8ykZue9/b/WOxqRtStrm0HQZbq9gtBnJjFi5XpCSF2l2b+a+lp+7MfLGPy6JTHNdmlBl8VktHqzv
LJrNeFm3DDpI2LWufDB8LbgoOafnt1FHY/mRCETrZQc22DmBh58NyW49UHUP0+NESzzf87b9tc6T
F31kmUNDQAj6etv8JJ3gHogzk5ON14n4/LBozJLztvH8BpFX9fd10tBx5K4QaliODqeuOSstsRU+
F7xFPBCG71h/yOTcr/t1KaLZ9aScewFpgarY64K8LLRYXoRfS/jutKhyflNBSXxlMmkAaCmtAkfW
xMmsH7pcVKoIfod2U3hdVUV96qNsukVDwFydLeNcxB6wzlPss60S12kwZ/ZXvIXJ8If8cDXGl6Zp
m5Ysn2l3NrGGZKK9+qSkhWfwqCIPc9cFwIMsH7uqiig2NHcY6YzF95udLVjBXG3hdQqIOo1P0qSO
zWlNuQy6J8e9ee5L6yaLaYHAV5IeDfnghHjixOokfVJzgeMEzChLa8iErBzPdJeljPoG274/JCPX
Kf8Uf7LdysbcrVkqgeztXuJ/3iFZNPGBwjecXxrb18v60gTcyxWavwLEcPWqImAb37aP5p5dXh6N
gWHBqQhuxdxmwXCqMU/W8WlNBoUetrpJbL9Xv3VEXUaht275ZEA4EnCV3LtNkZeBG/z940JvFstb
unRdpF+yUU4jf9pqfKrU7yLw74zXjOF68Drlz+lVedHgn222bDyu2DxRz2dRt5ahid8bajVbRdix
FZ+aGQrbnsR38hMLnkXJrDO4AtoNfXjVoSdXdyrUMhFoy3ZIfa8DbJTQx4/f9ao+LzKGdwHmgP4H
7rSuLPnMtXGRKHODayKLTynwJ0/nS+LSyEsO2i5Zth1lqsTCa5eufuo9pOsuSfVFMzQ1ljH5qsdz
pLJ+Fu6sGul5WE6KKVzKm0H/6A/4jFdV3keNYIp1XJyrS2iumuv32Mlm6zW5R4o2Nh8VkfKXe6q1
bi4fpiF2qARDK8305prdzmRqKK+SiU9uSYiU0b2jd12vhRxYFFyKtGRZS6hGG+Vb6HeAp+l+ce9+
o400UfWZ4y2kNvSB2trnhZTbEh+HISGO/lTz3mLjL7oQLu1tmF2bxKdsT/zIvDWZtcXZmxJnvmyL
X7GSoumz9TlOYFyf0rGk8j9UUgYJWlK5a/zuNTkBwjkRN07xHezZngBuLSrd+2dybwkpSVGZMts/
ZZPRNj4WjDU6yCAk/4LwoAKqjfrAa+2FP8eFEPMvjwo6/tH2nE1+Tlkyy7uRVNteHxq52eqjSqMq
um6ajPIrXTNPyqEpohXy/ByN8jOVjMoufHqOoHyQPMKc1WW1RQOrvkuPdZCEBdejmWv8SthRFyf+
4JJKKO5r+MALDvxhDD9GphrK9EMXjnzN99qGDJhepk0GmIxHwgjze/iC/LV6rJKCxEjsB+kI4dLo
PqiPOoNLOjzuekm8vzTueneKmAj6R7LHIXnEqd9X6C2rLezwrDiJDG+5jkFpHA37sAS7sjopkzlH
m5Ed/aaRIxJAUO5PYpqt+TpGScsv38xztIrcUI0lX6mCWsO9Eu+djM4FmRYAVyGQbXzS22Ie4363
1cPMvpF+I7XM382/9h5nMu+TVgGAEg+cX31ck1qPv4co26ZHLbcN4l3WlA7YhT9vS/GnM9lWdmxO
rMcS6EknCMWhx0zuF4+o35DnKFJurtgVIDLNwvLu7hSOaY8TDblqSN1R+5Ga7hKOMLucytanhK21
qLb4NKm4H6pcKyL5/lUHe7pDF1iQ7n6W2iXzGVb1aD8gPaxQrcScUn3TCFEe5bE/BfP2MK1VA7ya
uwPT9FPji7UfP68hYkSQu1lNY/vEPV9CvaH6ZuHayQQBHv07NUy9Z85BGPLbO7SpVe8xXju4HeWo
yyr7vlwmsmk351usYIschmyRor4sa1qJ7OTtxhTt0YRGjFTUU2goGc1kJR+Az4Rek8/NELnfWbAU
Wfvaa9/TiST0V0gRPnEolUXzyHBxYy1f2dD33Hs8BGFxqKtNqfQ4LE4H4XEP1ZZ8GvymiY91lw3e
7903KQeZCYdOnWxDsP3z4BUuRgQAzlDuh8j4cutyqM6k43XkvMLkqxrler8am6xv3hTsX9g4hnTp
lVydA399sigXmBuDeHFlvwJlKWemYvjHg8x/G8Ount8i35FF3rRXk2Ftl5hQUF6ym6UfH6BqN/ql
wpK93OySxNOXMPEAP32cqRiXNyyPtqPtLAiq6WOacASd+kD5qruQXWXyhraqo+q6mziDtTGEsSdR
pXQ0NAC+goU2dqWn8UElVcAdxN2wpgMn5YxvvsvrOjbhtTdhIW/bOHTjXbliB6Flm5ZmaS+LKxIc
+mQex2H8GDvPJp/qJlXmddr9heKZCFExvkVm2KQ7TEEQQKaPODTnDyngBvLS8DWD8uz5Y+R+in7k
Ks2HJVhK2la408QtpJ7G7ThPnHnoeA1hfyrPlHD9OSlri96lQ8+5P2nCU4dtYFojBGMkxvi9ns62
QCXXXQemTA/7Hrbrz4r+Hai3HQKfYJQIvHSnwZiKYAYQkJWyL07Wrt3Q0wzw0iwI8n3BexsuqEU+
uAa5xozPkuUdL7STrmZpzt4kvYLV0gjShOvWVPrNr3TCScTbNkU/1zSh5DmwHxu5EDLFlIUKUgoQ
qPK7CbKhb26lasdu/7E2RbCrL9kAWWe/+rUuhYWSEBecdHGiRrGcgWuIrLpMJSu9T0UbzCU0F4hC
4YFu3HvaxmjugstYRnb+wkYUAaV46LouGY6ZS3qJN2hdHUSnOIx+eGFbWGojQZ4boEFvv8FawpO3
ucpn0taVLE3c+XNBGJxarFHTfKRjMdunTLTSe0OHtcoe0MDS6b7p186ak2fVLh/jIY0HsmdYyskT
FmSg45ymYIT54HVoed/ERgAbZBCRyuGlxnTY/ZkL5ea3dBNZ+7lr6hBsPkHaeSbNZJv9c4X+nBHt
Lzelv1StNxh10OtITeKyLdkpUb2oqtpjP5Vqui1ZSKroznrc1PPJUSdn0Rlb/LIv55KoZRhcBpYB
KPwbditl0L2O2nbecOXcxTdz2dKxCd53LTdmkJ9JeJHvOE1blgG2iDQH8tnnWE9eQ+pcwe6nfSE5
PPpRk9Znrrmg/mvoNlE+F5SSWz5FgnAJwZNMPZddGcoFrkoShD/c5r+jpeCjNMUhNX0NxSRu21lg
raFT5n9mMXQ5viNWiEv7KGyRqu8ylchX9AdhKh56y39fXcC3r9GllBBViM0mQZOZS5JhVJ8Rul3W
vHewGO0OVvIloNZy/1h3en/csg+jX9TdnawDgmvQYuqpgluS8Uq9mtnSGBw3uiEobXtFU4DAh7fl
8wYGxnsEFBaU6rQvkS4fy8HUXsSkg36L/H4U9HzpqW01NuqSUiU5raiCXIEBVh/Q+w1OD4HiRFgh
vVuWwhDzotObvkKs191DQZ6S8JqIO6SwY4hbJ0w+8UT0xc/VEvDZ89Y3fQGHsIjR6c9OpoNvgUP5
TsYHXMXwRrqulNXRdLRVsDZM3GWXEagfz2TVm/dcDs7rrnpymUgJNA6yJIzi2vF9bhO3LCq46NUM
6Y1sT79/G2YWSctcVb1zj1nTx/QXXruxMtf0OLlvxOsyJ4615lcDWR/4j33jyiR7dIgcTEB5mtNp
B9qZ2SHr76Rr3mnhxife8jsYq9lT+V7F7EO47jty1nKeimKErGDiEsZHzqSFKNwZrRLn+7Xe6TDI
62tlRnXB78ceUmrtYN+mQz+u0zsuaMvCcsxFC/+syON5Y+XqbUrtGOwfI37fAynsZWRP6pudak3E
mnmHDnx9rQPj3qUAp5elbIm7RfKlGkUTbYRLY7/Vt6zZ40ndyg66r/exTrLAti81j90k70u7FQbA
1SagJRxVFEeZvc+6wCW2yWFqOMGye2yF014+sN4hXBt5mOAUZztUhnegF7nV0Zv2IR8gOaDOgp+K
O6C8NgxhWIwb1UJLGD0IdPyt4Yxko8NhaYd9n5DSlc12ImN76C0Xn/lqm15CF0ZJ92BHghv65Ncr
M/EDnKUIARapZFwZdRXpnlSPjkRwBXvbbks8fijCFcbst6kHZ1F/rgWWqwoSwFiI5mhiOxLTTqqd
guLkV0i8f3U2VqTEq6IMut90z++LF3rKD5J1k50HuFex9WD/sKy1LOunoPCG0ByhPCSRI4saFvu9
nTDClpfSTvH8mEzE1Ip7522k705h/a5s3Llo8eEU7oIy6uBob98LijXtSnr+RA5ljBJcelWXF3BS
rDvsW8DtkE97A23jOGYJU+Zj2jigcLct6TtocolSxbhSMLaSd5kZ3mTtQ1sEIRA8GxZ0L/yEwCLf
TOBt6P6AkqRElk2kMu9zMS1RSL67KFjVwMCl9N7NFM2KHVqqckwf98a3RXtfjAscQ3R5tU1trvte
q1/MX0z8dZFzGU1nog5D/LQwVeK8S5Z1nZfD7KA/Q56J53gdj+2OLLAhnSNqELLRfdTftOtmIKV0
dmPEf8EhEcwfhOfzdWJGFXP7FVunGPSFOwKQWl7LMYu3YzQEUD911QmxIJJNNvqze106bMfAgT3Z
DjIge6vv2sab988+CC1AQVUKyO8BpM5Az7obXLdE5fFip1cr7Oaz0bAO1vpTRrjKEGhWU0f+2/R2
Lk/Sen2c3CVLNRfu19LCqmi/+UZVa3g3V6XQweNSduhZQNkZBu2OJ6cO/fb7BFZhGj6GrJyy62NY
Ooqfj0tG/do+EZsQMwL6tkxofGnFqHS4oa0UPUooPRwx9LlqKNU4eHGmAa6fGcUVHyHyJrP5g79v
MvaclhLV5kQnqgZ6pr6PofCUjX50QrZR+TJgJvWPmISqunnlOAzMAx0Dyllutt4bNKfnGsnqkz8h
PBHsmpYBVI2Q2oCdWHXYGxaijqGMphPX8AaJF/fUVtyNzTQtpKRCBoHe+Jr6cgj7+4nRTyYOVVXi
qXjo8Tuu1RGyoCc+oLfRNByZX4p9g0ZQpfu3uVdT/VoyK2DEUMInY0l2z53jV3frAlxBvnj0JDq6
Bys5iNk7qQiEBCx6L0JC13bcx7tgjPmIjyYBcfppH8etVojksxDXtLELweM9LOP6ozBwyocD6bYh
FFey1R235NQ79NlpqxGX/CqI9Ppp9PYxfIuNNd3PhO04pj4gtdfT67oK7tbTkDWythYYDEFcfCIL
dWxoj5AaKbNfrFiWrv/OU+i2+g/7XaTyvuxZZlameR1DlHTkQmMOubXjoZWx6fdb4kXzvhzrefJd
8YyGPAVUp17keAT3vDTNjImacFyVrJ9B9aQzFp0UWZwZSBawsQZSLWXzqrPTuqhy8Y5z1/QtWDnm
D5KBWDK0vT89LUX43q1qM+3bbfNUVZcEqm2Pma/rJ9Gv59V4psk+Ysvm7fFPVE1l3b3BPgExxXqM
xcRsi6HeZGEVRwuzrHHxc8lLKgBOVdWOZnipISAyynlPNrRpHq5b24VnBZuv7v7U0ZYZp4+gHUUz
PgxQMiC/JfzJ4VINzhvbc8aP9gCFeaIpqpWWFPdD/DFmpFsML3umvSW5MtwP4+JVD+2+PqOaSm0/
ViZZu+UM8VEM83XjbdP05GslE0YqlG618Ie7co8p9PJKjSZEwvcEenMTVLM0L4Dr+jR5TKzdm/Eq
4jHb+pcAGSZo7gO0wzX9Nfnccu5z5SEeiA8VFbTMYJ1gXELPSyx04ubcLZ6vwJirJqKzUGtfefDM
/LAq2frrWz/5Y/HmsC7ZFiw6YOqS1JUXYlTiZmEUw+B++1EwyuPvTilPhbby4GQtNyoGpNu82DnO
65maKwY4062J/6Ej37okeVzX9S6uUaIwa70mXHWTOGbVTqSaNHc0iBvj7bgaeTI9AVgMgBgRTt5C
FNs+R1FM0AGqnjHyD4FVxqtulh7JJ7ONx6EcriHkCN3eVes4yPFMK99rUhDBYpgmqm0P6o+7Ee+A
gnSe7LQw7Y77Ds1uiTfdrp+iBAUXHwhv/f4EY25pv5CAWnBgad4N5rkFVXUqclIcrbeeRtuPw/q9
Wl0l+rdwqvaoPE6RG9oNwZU+jSPm/d/W/WtdDsjG4B/CfYnZR6mC2l8YQkqnwP2lNTavC7DWqClP
8RSxiOl7qQtGlK96XsseVKiZY5OMhw7xQrlbDekF582yai6X42RJpH8RU8g87AiuyAuzJ1fOo+RM
DEzPy/crMEU8J+kV5N3Uhw8CmZGxw2l+72AM4rotag/EZkazOYW/u4TxUfsqhajxV7SopOV9H+Fd
zwXGGsgntQOMF12CwmbMiAdh/dB9HgOTzWTrwxU96TBFdVYcdmdxLTE6Sri8HolzcKq9TEmXyuQ6
kzF7NwyxKSK7yzYFOPRLI1zTlnkCl45rrdorap5Du8FlKS+MoRiY3OY4bQkNtjEN6WdGhItLwFrP
4XDue1w8LeJPu2YPdFiu63IUk75gEczS9KI/+Ry77m7hemLQK10Q84yto+ImFpmK0q9RnxJgxhwS
ZMEHapuxVsdgB5bxyafD0vUXltQ32X1Fco0BXw2GKnlkjO970XGgmKIJpJrMtqsXmpT9ZXM9l9hz
NpnaajtbJvj2JWQzXJIeoqbHGHSIeD9DyITdLgv/hleEsvXSKQ4Wc/Bm3dtfiaSsE6c2CarxtlHH
AXvq/H0artxPo1P7aS4MFtr5xKxth5uxIf2mz20x4bCAoFJ5m7ofmUV003Utszb0P7T1EhX2U0Hb
TDmQz8VcefZZiFATR+HJsBM/L0To1td1Hxi5XQE4rCEsoMwLYCWpGPH5yS7IuH6eGiBeiBuwkILP
rPfxg+64d3xRwx1+EJnAEilipnOo+UrY9INHkKj8wGmgAvBIzVIrUR0BynWi/44nomv8h0IEggsc
6ofxqfD2ggFI+BzBMU8fUJ0S+7TXgtP8O8OMd2NDJXzsHfDVgt0v3+oOl3aaW5So9lOHLYftptQJ
zjPHeI8DUNcc86F7bfAujd0xpMvYQvwfFPd3TZOm84+wl434abppdL/HKZm6W7zJou3uPbaYe5J9
a4EoAei2WM37vPLrrIUcjrxUf/KpnGmGB7S37ksSe8n8wBzOm8EPAgD9XkGNbr9M22hicFOUh0vD
K+LV4nFF/dCXISx86nlQ7KNElea6mE+6Hxr9odqnwGsPoN6z5psMNEkfGG3d0DwMY1bgKevG2BRX
2S7Q/WfS29OdHeGvkeMLpBFv8Dpi6Z0Ss/pbdmjaWkvvAkSF3y9+89FseY/N8D1zi/wgTsDzGvMH
tHQ5/mnUxoN5aWXIdBq3SQHoFpeUF6k8oJZvXj3igtSSnR50/DRG0En3HDZx6AM0r6dG3Qfh1vRA
yWyVfgt01slP85oy7L2U6KF7eGp3JcQLbXS9pqdqs5PFDjdTr792W9yKl63u9uDKDFimTxlR1G1m
hDAn+of1pf9OgstKgF7optjJB5jUioyYhipZfsxsjZM+H71uXY9Mg7wmORISyKJ3Bdv65YlBhCdS
cnPUaODW+rD+ttcoSr+Ql1En86ydWNNwwHdm5H3LVCwji9bUk7pLk2LKzgMtsXtg3Lpkz9QSUrEZ
uAxwP9AD6DQ4VV4l/eammX9Uf20e+laKkw9Y9J/KK3a2dTKf67fco2sUIDebxEWfhg2l7WYiQIo6
5zDX/V3TidaHL13aaoYnn7yvBIndmFGRFGEGRRrZXkEMlqb+P5yd2W7jurZFv0gA1Uuv7mI7baWS
VPMiVJNSR/VU+/V3aD/l6MY24IeDAxSwrVASKXKtOccsA3dTxkwr2DiNav2tgWJvPLDVSfL7JuuG
6UXKFoQBxtJhUAc0hg1kFztxQO8nbqlm7nE3OP53V5pV+DwUk2moY2YFVdcB5ExpQFCPadQD0pcR
nBi9Gnaq82anhRk3gk1KXWMyCTLUFY+jzGoF0R0u3mj9CSN63y4EG89Jf/cS3OITuxeN96oH8Jti
1tUCZ1g38yb2tonSom+2zdD7sOjb0pL5O0aIvvspDTbVG05jrpftLNOn8M1XsDYySt1GBbIbtjU9
Ztr4mY120AHr8aowoHQ7jTVbZat0GsSwa7S4jjUasQR6dCsMgKFEkcGmpydMBLmZ9ejS+c/qTTxw
rORM2Ioyve38pIEcXKn0qE9FbPWAXxLbYacYJJp48rWKJmdWCYOIFJ/ab//qp5Plv6L5z4NozYNu
qBPRzUUtv5qRzeOXblY3Id6qTCpxK6ZLSPI2jQxKoYqlEvfV6CKSOxQRHM+EzjKlHQK79TGVPZeC
9f0IU6+aPyReHXvhptTZrxyMgKrrsCOoUuEUpoGsw/erY8lXezXVtMl3ubJR77IGmb18jPiSgdts
OxtHbpHzMcdFM9TdE5XRSvwF5dlwmxwPIrdYF05fZsaW9aT3dxUNeLiOHrvT9JX/omtuR9NhG7zS
JqolOw5TFBdMPmwxQj0tU469kZ6mDQB1x1bP2Xa6maU9WBFFsmjdUC/M731NRGw+04ySvbtrq3Yc
vukOBR93FanKBHuW+xKuJh1WL0a6EUI8+kmV04sGjgpWnOyFZdN0NJyoVIci9TiqbUHe40xhFzQU
EcC7VI72vjBtQ70YBs2mraZJVXlsfBvNeeajF4OFlogodJAS2mCBS/ItGbwEWZBWrzCFreYwKma9
WqHdq4K9mj/1oInqFkHhLnRByYcbsOoNclkfHoM6FvMZrF0FuGOSLXkSev5N+PRIv0bk0sqdbwBQ
JhyEAhf7M7vtESaPHiKAvd9TlIL+VyIUskFH1l/dKBHQ3kwh87Q6VH5bW9/CMnK8bd7ErsS/hxrj
gO4/lO7KS4tUhHsWyswkAnWCuX9fx4VGo8XoEjJH1Zjm0W8dB7hdke/hms02yW0YZ/lotCIi2cuS
ZbSWaZrydnpTQG98RbWP7sMKxB/5aKuSKth4j+oohIxWy1E+GoQW1NBCzab6ZnvNGD14oyTL3kY9
qz2E8ZinD0bWOMa3IgYV9WvebU1PJCq46tYKUFDfy1aF5m9Zur3YA/roxEunlTCuORXb1re+zXvn
9xAkBYOiXxw4u7z3HLKSgqTyaPQIp0kG0N6g8px/hj7a9s50ct9/as0pSn9qQcKyQfi0mYfYMHuZ
oWDt/Kw3V/rgRRDv6sn2X+Bgu4m/iYOU9CNqLbBJkRdgiX7ppzH2v/RT7Scvo2smgG8nk6BIscoN
WffvQ6/aFGaTmbZfg6xS4z6uOHflm8q0hyJHDkrhoMPvMPVi/kxo5rie8qQoDkZsRtWfeKpHcMqO
ExuZjUAwTZFU9VOW2s7OLAatfkLa4Xv52rFwLtP5QEHdtetR04zhQXbkNmSbgs1VQzUS0KN4m6TW
6o+qso0txw/jm43ooXh1ypjjILoso/CAsGqGTQ+pBPBKQa6jD5Btcpps31M3IOQB3pY+yfeiy/Lp
jxO5Dv3JcaS/PeSZBlaDLaSzydEJD7/KNug3RazaG6FK9TVBIg/GURsH9dj2zpPopTccgXsPWb4C
7qm9z0ebfjeZ9ahvHJpFZDtxau3gu/dGQkvKDiK+10lJFDa7C7exEUr5uNpWdsax429VTMQnrgKJ
1JXDkMOB2aKROI3BgUW+yO3t4JmOcSyVaTdfc9GEWNqpa0/NJp/ICiYxAivFoz83cX64vU5Ve4OI
wgiLtdcQvqPWLbckf6rNSO+BBbLfm2DgsUsBHOzIKvsWssi+la1n/q4jaIn3HZXIvt6HnQJK28iW
Iu2GzR6g101kNUn0UsdjXIebhDkd0AUxK294qsVA6XUnOg7T9m3S1hRJNsoO3ezZytm0tSs6PNgD
NmqK8Uis+xy1Z71Gmj71f4qGJunawDvyhBI2ZmOc37ieJ+u/qCyRd2V2wul9TQRenMyiqxDDOHIh
gGs3Mo2D7K83Rpp4VUkTOd9zijcZivsuQ7VIlzbV0QvLMq8O1OPb4gc7ZqJPNpTwkaftzIji7VOj
h0TJv3k0uPsBaKZvYGRGn6jX5a4UiO6aXRrrZH1sVT4U5lsnYjoy28Ac+/Td7WNOoasojumosK+h
jqLWqdQDPjo5KugQJaOROfpehcQ1q6NueNIpv1hyovi21tF6yHsdl494ZJT+BMEutzvx1BUxYSqJ
a2fw5Xup8eEFCzX4yJHDFHO2tQ5UBcj4EXWsQ6q2ZUZoBlBsxshjSY12k4hcSeTJdAeNLOiSx8BB
ZV+vsOj6+ZNfJ/Sq1wbqm+gBswLJO8pCt1BuvVQgKV0N1J9kuaKd4yY3djnZzgMx9BkI0hwpmfZm
+JTsbm2tUeKXlw5wJn+EzmQH48FwmGfa89haCNTcUJbDvdOijG5eO7wRnv/WGTQFMAVI2lH0kAUa
vzUddLavmxY6aPsF+GOWtNTse7OsNvFIZPh0QMlUQaTGJKTSd79PhRzIzYhLKL6jbgbTvkQTbpX0
sDjNmU9jZfdqoyyhAaPy7VYHxR+l5lS+cTJWWrcSZKWA3p4qRFgbSxv97G9J67DZZPUwiIooKniw
32M3zqevrmXZobG2Vdp31a+4CCRtOdtLtGzCzBJq5UNPnUE+mGZkxhvUO6Bz1jgXs29NBFrsxxi7
QXkntdIf3jlKqOZAC74Ii42L6j+6yyqkk39ij68b6Rq2E/ZPOi09poKDzLgOVmEbEpO0qWsZYqq3
PCMSf0d2zsAoI1yFec37LmzGMTtW+IqlPvUIeiphYJiDRYROkyKyDWPfmbKvAQoK9jhegP7+u9S1
2i9Wkw1sKbqb0qTpXy2Py4J693zMAqkTpE6xcTAtpBVpTEip1J8c7Q/g2rFNwgqJBvEM5j8jr9Eq
b/yktM2INI7I696aUQFVX1OLrBN0kjmt1PiPRiUWvmyp6vivGZe5jMC2ss4iAqVA9QV5VCvyY9sl
ujOu7Sb3WGrhkDd9c8M2spI/ZNlF0kZCjfamvKuMCVkn6hNUjz/NgkNu9ZDUptkkN30kfTQODfIi
6ta054m5eh30IX31kkhGz7VuueY3rVecwNiwJz0wx5UVUb+vvgBmo3iyQe9C7x0POI1PjABmlSnI
5bT2WdKs0nHCfz4bGOwHPadKK7yjiSUNcytQMJv3lpRa096y8naGeUB/5FIWN8UwfaFwFbT+zvCl
9lv4lR3/9kjuCe4GWx+9n2lNgUOsO4s7+gOASWxs9YYSHgLGiNNfA6zdMJS20p1WG37admnam0xH
g+FtgraYp3zt6COIa6+ZinFlNX7R3Q6gKox0E8MHk/Z6wsrpGFQ226z9lvj1KGJGJ4YCyVWX0R8B
/uAosW+i3p74nCMwKB5xQRbu/VhOUn/R9SGuAD8jddHXNBw4Q3MyohOGIxmpM1YZv43CdJOIUDPM
Veokfba2q2F4qCAo21uinWqSnIZKU/qPrIeCel/UYUGVl6zR4ZV1okDvZoS0+V77bDZ4FC2KqtkR
FA+kdbiNCtLVqDE/HvlbRE/fgeXT+TlY7BIqPBJFppI7YdBIhgmFtilG21NTPS1o+A0lxv48Lf34
PXXykkU1KkdroojDibs4dJ4wh2bDRiFN9pbLKsf9sMNJjjtcRTGaIV4BjwjXyY7tbeUOnIIt+jZ2
xTG7xD1236omjNnzOZaPolwVHpOZYhbt3JsR7a2lbhKJfyVZy25scAjT+6W62m8aPQjqWRzSNYzV
Kd0kedE8CevcwH2ViEdwIGTwHNswy8LUWYeodY3ou880m/Id4aaRg4BM0IygpZ7TlCUqiCpbRBUm
tuKZuj4Kx559u6P0kN+wcfKifh9n2nz8A+4BhhnOS5s7wRZD2oQcTZvsSbxTGU3S9GZ00GD+Filk
omytaRTa30QR0Vdm6cF8xUaupjwJbGA0268ozAkDIY00a95LA72fZKEZjPBFWKDpixXeeTpUtBdi
NwKem8hpcEgwa+xpw5Fs6PeTazuEjXT6wJ5zxee2htmcV1qiDl5PoOVWSMvkO+CFIVksO7ppBTs/
oyYt+CUO3JaDjwUy+EUE6AbpsXA/s0NMT1YnWsQpSvryxIaKYW0bfcMMiLIB0R35ZpmbNFucyDF9
2zwYJV+X0QioOFPzr7NHDFxVeWfXEz8/t6ziAuVZkeN+SrB/jLhMQPb/ThuksztH88f4W0r9CbW3
CfkVeR2fLTPaq6rNi29hRsP5X2batjV+Fa4cfLoKFvmW/ToKE7KtKKIh5maPqNmS6IeWlLpA29a1
OYPI885wg1UT0VyVz4iQKP/8HfSqT5MDBxpP8L0vUQFnK5VRYyPNKNftob+pPUdqdMFoqYd/Fcq8
4ciNaqecwKnRLKabVPkUd565o8EktomvPErLZIrk03CPp9Zvj2GItsZgM1pNTvFFo9hiHFtLuOKX
wgEqzDsKwLl5B5xFm6ZVbJDns65DyE97qyhkeRPYU2G8piPtiG5l2LVW//QlalMag5kv0O7OJdeo
XKExbFyaFwXLU4scqGjEAe8QINuV0HwirYkMwDqACbtQNzFJcxMHq9EzjF9BmWbedOsrbCBbOmYI
pbyurWlXamkdgituYxxEWECr1HGGA3pbp+hXI+s4D3rI3IGCdIF5KpV/JDEtAHGEdCM/Jc9AG7Qf
Nd00+VBOeik5XIW6hjhEL+Ks+mraRVMXqwJfaE69KpngwxSuN0CbX3meKP3uiDvW1O2dT6N+8vd9
rkVoph28mfktbQGIOmt7wmWyK5OqRUVvsTFmvqkhI4kqwgBE4I7AfDn+qA1fFd/jzCcFaKWPzESX
Fj8O/eIxcizPvcO16Zp8n9AZIg4jyDOPaXJbZktIUoObUVGJGiH+0wSGr96sEUG3fNRjMo8K9wYT
q2LO4HX3ghtfNjnZW3aMz/ImEcmo+YiJHOKFt8Q8yEbd2ezl7BYjJtV2NgapYnpT2MxC/5b4LtYv
zjaoA/ZJI3NRrCModIP6U6i2zoeXqHaNutnyEdJGC+GjkeOxaHvuqf2gAB0lJBEVHb6ch2Bi04bD
uiT/bd1Tchh1BOy0KLq1HaGQL0ke6LNpeGjRuxn9P4vqSFbcl12GhGJbqTLWZt5/27PV3zmzdiZA
AxY0xp0IRkGSyNh3YRdqT+zIzbptMPVRyDff0lKTfn9vutKthluMnXbrrq2G4x6RqCnGiPa296l4
x2tevMn8MphawN/Uj2Way6NGwO6Q7zIK01p809V1a2KerAkrywhsGxzySszRK1GI8iXk+P6EFnKs
rNdwEp7Xk+jITgyu4TbChigJelJtmHjlM2GSg0k/HX0sPcLZwUvZHnOuaURuaGOC1EQHprzvcR78
S3r6R6ieSRLrRG2jSk97kcQ/ADSNrlpTwMmtnz6bydDFpISwAVh63I+UHKDTy/xWT0rwcBvd7mkv
JppnpZC2yd/S8h2iVK8unXVCnTMilI22Li3EHNtkHjSclqeW7jEpGypkT7BC0K4BMF4HHCDHF4rW
0TFAt9xHR4O1InjSRt2FXI6Xlkbie+1XXvPeVrnkgPP1PCDgU7CDri+5y5HGktlORGBVhs7RcsP/
Mu8pCwOra9aR643mK9LXVB835693it8y/x0f+By0xTo6RHRn+OmZiNSmtbHpfEFeYFabvbjAszl1
mfnfP1zGJLmgsRy3PaRd5BpoEQTkMLen3LINSaQcL5AI9FO3b8H+QY0zIn8p/X0mSjoBUbRL5hjw
3Mfg3u7Kyj8qTc6JfPNIqTyP+bZW/n7KFAfFekOd50trGRf4rafQZeaCTmK1kebRu/X3oin+mmxe
WjfeOba2JaTmi8yG/VBk/1r8pWXuUWFA54FACMEGrW+6wmuLPKJs1L77sfp1/mmfoLGYC2zIYCTY
VgzT33eGeMU7jgdrHC6RePVTD3lBCKGbZiuMnvIg9bhXakU9AFHgRjUiHUb2VXHld9RaSO158JnF
44uIFbmriWn5yRekU5OPIJfY2e9C1EJrj24Uu1W9qRrWv3u9AG94AUCtzw/gEzC0sYCJDLlPCYNJ
hdZhnMiQBq9LsREhf/E8RlAH3IlajrFDbPw71ItHzaRkb3iquzAbTjwGYwEByaVtzn2v7DCJuv8r
Si1H72eLxrowqU/MAmNB4+icEgnAWMlDlEbTvsKIREpoH+91Z2Zft8q/MN1OjWO5eLQoZiVMgkPq
mwqJOimrK0s2+gUk0qmfn//9w6KR6iZdDUPqh5L2XAzqqdTVTRUIeknnp8OJF9ZYrBaWllaKL2J2
6KOMGD5eNm/atX1uUWkJKq3Q76+7zmIdsLUkMswuqQ5O4cyGYolIZVvGA/G3djoXFM5f5tT9Wsw/
og/Y9rRTfagphN8FQUSpjKNbm1+A15z4fX0xa8KCRs4gtPrgjXl+A8g3rzBEBTSorvr7/0P/fHje
cdmqtK5IA2nF2AcPcdDqzvNAA0S7sCCfGsBiXvRmpWo2W/XBr3Pq9FEN04nuHUfJ616o/z5LH0YA
E6JIHKb2oTGHiO0eHS0ZCQ5oqdlceZPmd/nDJUxKJegK9ODQl5H+Qga5/DOFWri77hHMd+7Dr1dR
Eso4iRSxN539lvhl+Zd1Tzyf//X/WFGfrLv6YsLZvqFm7217aCooN3blJE8ZnLNkVYbB+DvXWWFl
X6RUJaqMXKhgmJEsaFevvHfG/44O2MCsPFKwlBy7fffyRKRPmh3GzVXzHJbh//5+lVaUHukaHvPY
8ay9jb0svSt0snmh32c/zt/EUy/x4hsujAqHid25B6woZMoKRDe/QFUkF96AE9+OJeYr1SoPb77q
6OEk2AzSFp++qcvH0qFAWZSXILvzmvHJm7DEeaX10IihZSoGTWZhsgk4b7R/PWowQPQ928Ps1CKC
2QrKbGBQil6aD5BSOrZE52/jqT9g8Q0G86PLvs0wAzsOTgt8sHGW3nRIu7DmtjENImIZG3KXHukL
eNPrCFBZfFVhporD+b/gxINcMrMK2+6pKlHN5vDtNoe870T+PFahugSR/PwCYolwN6nZ4R52CrLl
2FEB0GmzEOkPLY4LI5jXzc8e4uL732SICvs+Cg5k1dZbt9GjDVm02rozgcQUhPTOtelLeO7PR6OL
xcJXaihcJJ3QA/KteFUAhEH4Z2zOP4tP4Xa6LuaLflj3VAd7jJjU4GBlCI38uMboUpguPL2muVM+
RgwrtCi4+JeiQk5sPcRiJYTjo0oSdKNjJZPB+wOxOM83ZAMk6dNI4Jd1gQZ96qYtVjyEHi2aeSs6
lnXteniQtGpfkz6uX7hvp4axWIzyzCtR31fRUS/xJ/D3ezfoG8jU1PP65vyjOTWExa6GziBqKSsJ
j3SnUnWQbGvqG3B3lrhwgc/HIPx5hfjw7KNJw1hF//GAGYBOg68a48tgl1m6srRKfLtmFGhR/vci
iYdUuJsTBQNPxseWh/6MHKK4aqcs/HmCfhwCEoOJllt1CNIkfJlqy343+l68nP/bT92gxTS3+5zK
cVYOB2lEpkEFmiJ4CcqIDHuEH7/PX+Tz747w54t/GIIRNDRD+jg+Tj624dAGvUdiofKK35XmP52/
xqmBLCadz+FayLTPjpmdEyoHQmj4yu6P2DO/s5Mf5y/y+fsKGft/B0I5VDUSq/9BRrBX3gz6q/Ib
nbdKu3TQPjWMxaTjCjAPdCM7FkWAjRJQcP3bjqzxryk988IoPgdV6mKZygHBMSk4kjdHOnRaT/MH
A4j8Tq8eauCd4/myutfMoiLgVVYS0RdFXMIDHwmwDstHF2GZ2AJgH6avNfQ2fefUOI7+1VNqq79+
jtJpztwD4f6uUH3K6NimLB5vpMwntX5DV0yPrtrzC3+xfCBSSyrWjORYpOCUCM1GOAjBNMmu+31v
sXqQRKsMpxThsU4G/LelXdraratQu1y1xFJU/d/3SXeNiiaDw0tbcbwGQoctN3VfezRmq6veWG+x
euAsTEIIatkRbkzdbTLDHfqtBbX2ujOL8BYLyACprWoAoh0RDoqHPvep/QGQ257/80+sHN5i5ZCo
OhEQ8+fn3oQzAPaTOYH0R2P1KCzzwlP4r3by//c6YhmMBj5SiLwferzD8eQ+tbmdyH4XpoTY3weF
mPvxeKKq7Cu2PLtxNpnQsu6AsRim8oqGYh9iWKfKfg+yX5EIXyOp+IOCN5pWmC41V9v1ruG0z7pW
xM4vOnlCe2GeOzXZ6s4wisd85vx+g6MwWI9lEtAnoOuM5+zOpZfzxRCaq7/qDikDFw4zJ9axZUob
pMqwghbboZfFs7QTYzcHSiMCu0TlP1GFE8t4thx5O5nazES/r/TAX7uxS8d341VGYrwYdJXMd23q
O8/cIIaX3b+OXkX3NDW+i/8as6seHRJU+y1puZ7CyHf+dTqxunqL1XUs6xwBdpcc4W3h1mjhQRZw
IPb0S9oLb+ypW7tYk8oq9qnqj8mRgN19GtGD1GFMXDjYnPjxZZCbZrdtIqMqPYq87g9Oho3fKaLq
uk/oMskNI40UoisJIKPOjqfKNtDobN2hCCoLUpWrAH+dfw4nxrGM46HpTX8AR/qhzix/B0hB31Uo
K76f//UTT9ldrHmTbgCjMsB4YRYy5DOSoF777iCTSJ4GKlrgF85f58QolhFuflI5PlIseXRT01rn
LQj5CADhhRfp1Cjmf/+waXI5F9sjzKwjOJzwhcnvxXuIK7r9QBu8e7tuCPPQPlxEH+zGlHkIQR2B
0D3KYv8nEU+ZvHCHTo1hsSkz8dAiUYnSI+gKuyJwsuv+aZDVfgZQPi6tNaceg/G/Y4BHkFgl8OCj
j0IXWrpX6XIl8bO8XHePFosGJrwaoXVRHtk1kSAnyed9MWh4XmhYnLpHiwUDnyspFk6fH4eA/7up
zSFvNnUPjOWOKw/W9qpRLIPSjAlLblKO5VFMEdHkOO2y6qikKy59U06MYxmONmgzrmLKmmPTOE13
jHCwW80GaohLvLLg1mX1hbfqxANfJqM1sLti5RTBgUiI5LcC5Pg8WmJ8PH+jTo1jMSWgi9jIpWIT
Q0+cv0jLrefCpZs+EV806dct5Mu0sDoKiCJA/XkQxiR/OS1u3/Uw5fZ05e8v3lk/QASEd785eo4o
9mVszTgmUKfXpSsKZ/HSWkUPCAxQ5QH1ko7MDqFqdOPHiKKue12XQWCakVBAjIruiD2EpJfBL/FZ
RH2C2f38Yz7xEi0z50yTOEgfRfyBskly61ZW9NN1dHldScBefIK6KAGz51gOe8EmHDiTQBdAl4DR
a3Pdn7/YdmuwxXGzatyfsZqaNdjr8pvQyaS68PsnZoE9//uHD0OAftwGTNIfYzfXf0usxG8jB8K/
4P7d9/NDOHWJxURDVDl4uTTJQKnKAvVcId50bISPuqUuxeadesiL708CcGBI+mg8oiwX1Rr3I5hD
dEvdl/NDOPX7i09PMlhETeTTdKwN/B5sAUZ1BNqFyOX875+6RYtpjJm+HHBeuIc8jRvrzg0xf+Ub
DVRzt0etPdhXbsjsxXxmV5xMOvpjRHlx/kjuDuQCrB/BpYGcuFHLlC5fUD1Uqh2OA6qsBxdqwqMW
uRcTRE79/OIcHUGpyBHvDMceFGS8ttKJvBRfC6PD+edw6vcX09lsCui7dWwdVaobXyDQ4aCELAO2
7LrfX8zm2Me1CV3EPPpOLsq1GUeRWHlZiNXp/AXmP/STE661mM4CK3UHejP7gssrrx/qVNoQ6Gtn
HPJoXdldWn0RNQX9/ial0wUG5LrLzvfzwyqC0EO3SiymRwNfytbJu36rR42Bgq0Z1zIx6xcpZLY7
f7ETk8VaTHZ8mmQpJdBVdUVtAIBAWr0HuPyecquMrtusWYsJz26mgvee2EcXG5C+c5G6oRlvEjW8
AjohzeL8UE69b4t5DwsEko4VTcdGw6y/ycxY8280zc6vixemnr54MAa0ThnU4hipPtWQ2lXoCfC9
Srm5agTLyKsArUIihDKPqUn2yRHJCvDREDp7sb/uAospb5rCLaWbiGMxwTTBXJPpr7VLGMmFGTP/
ziczZinW81VcugpL+ZMPLMAGedEjRe53PrRLs145M8IzWHMej8pijxM1Bl/nacnFaMwTL7O5WBEg
1QyqwO58bMxSe4/w78YrDw4Ojh+FZ+f8PTx1kcWq4BCgQA6q7hylHRaPposcdoW1pdwpZIN/rrvG
YgnI1KDZ+I+KR88cXeermVHj8rAKZlFxGPF6EUpw/kIn5oy5mP66L3tluZNzhCyShVs/hIaNH5W0
5ut+fzH1ddcNjEJp5tM0wFl9jMYhKY8l4Ibiwvp1QkEhlgq+esy82Jykf4S42NZiLd0u074VlgPf
cVVnEH62Y+kUwy4fvHi48zSfrDfamClGwQ1nLqu9UPc+9V4sVge4kRKQmm0dGwfx7dqL8J3emGBi
vB0eqDS9bgovlXppAaUhkYZ7JM6iIdTBqZxnNKT521UPbKnEC8sygaYrzWM/mVA89D4ramgmVfF+
/vdP3KWlEo9VByW8zrcAp2SzJeMUbUsmzeFmavBvXPdW/xeO9+EL2pYkkbSELR+nyVbySP5K8r1r
ZBo9nR/EiVljLJaAKG29yqlqdjbNkHwtPOUTNJfrgBKu+/3F9A8yDj5ZEbhHNBgSC3EBOWxLrz10
NtddYDHt+6FFZQTu/CnU4I5umsQL5TZqG/fCtD/1lBfTvhx6MntqtPEwAooXwxIYh3RD85K1CBFF
XLhNJ/ZnyyjFnh5d1Ru6/5RihNKRVoxqPaXeGGyCMAdv1hOTARc3+H3dTVtMcNycJkwxH/F5TY4i
PK8o1Q8D7rDrclrFUk7Y9H0YKKICj9oQc8TOWv1fo0xwWwrQmXPhps3fwk8+0UtNIY7uViMi2n+C
78CTAOx8V41+w56yFjdiSsfruiX/ScA/zMG61LrJhMj91GEmAl1RkJ1xIzBZxRfe4RNPfyktBMoQ
xaY7Rk9TV9jWawLqCuR1RW51/x3PQAhuyk/RLsy0zSkE5HPVW/Cf1vvDuOiGlOwvo5QEjRnZnKI9
e4BMB6z2ut9fzH0vxQntakVym08FLp7GnezuJztPWlrnL3DqBVjM/U4na8N3zPY7WsZyQwTiS4qH
7O8UJJhfwyK/NDtPrAH/Nbk+3CjToZZGYuB0RMXV4DIKxuGGAAcXuKpwjZfrBrPY8xMBOdoQ5ePb
PtBD8sdgJtfVgzfDurLV2NmFt5VwetWFVtj8ED6bPIslgCz5emrKwn4WxeTeCmybzUpmXXEpDfPE
PVuKADPSBhytsIJj4eK3X4Nx835FaoyTdUtyyKUnc+INWEZuhnntQ37t01vXJHqgTXsrue+9AbhX
3MsBjniHJvv88zlxw5aSPiCBCBtbOJJJzuS0yOu+1Yy4/n7dr88D/PCKWRm1XzFqAHpbH5tx6w2S
OoCTjJc+xKfu1OJD71WtXUrlWM/4LYkQgt/s3GInQxCJJQ09ZNfnebs5P5hT15pv4YfBzLLuLEH0
8ZQVeE8DUPPuvnBsXb2Anaqh80DJzNpLJ7VTV1usAkbqw0KfTPu56s3oNeydeG+bljrEURxtoqz1
rzv7C+N/RwXiIBvoLdl/+5oG71uRmPBPV1pA1uR3q0stdaUqRCxWgpgycepBuznWPeLFVWrEgBBB
W2fQaq0GcMD5pzSrWD5ZAcRiBeirWid1e3T/0hL3b7KpDLaJygtrNfSWeve1FL8r3o8fhJWYYBsb
daGY9unKgCRv/ns+vB1dp5taDvPnAR6a372AO+rrH4XQnO52AuZ8qUL+X6nh/42P6ywqBJJ4Uaql
YfJqxGgd9JmUYvuPJDb546NtwsL7g24rj/eJr0lnU0eR7hkIl1IbeDyVXSymDRCpbUXyIEAhIiHH
jc8KAGfTr+3mxuhnF++N3eh4PUkK7QkIiuzSm1YQHPRxa4lOpxEJFzXCL2WQgdkfixqcxRpVlFPs
Y8KOxYFELtUQ69QJdSwTyGREVuli/Gpldtc9DG2ptV9BRZKBBRIh6OK7yh3dOMECCWTlAP4zLrZt
BnyjBWmWxO37+Xfj0+oHisbFK2i3DtATFO5H5Ib9G5DZ9wo+bki4i2p+B5P7x5Bj8xSNVXDlSzFv
jT68FCLth5JUwOYhJ7ALRxlaH+CLZDCWTvwCimIw/pwf2aerBW/F/O8fLjS4XRpmHbEemesSJRPr
oNceZ6Ti0Nxk1mSRFzupCnT7hVn26WeD6y3WXRimZDRYibwt9V5/kbwfbwqm17/zozn164uVllSW
rghqmxBHKsfNxneDltxDfL4XNMan7tZibcVumZFZn8bv4N7s4ECcZlruWkx9zZ+BXM/hBd2T2327
bjCLBXaKB8dxsHXfkkqZ/SnJn3XXY9WUv8///Of1FR7F4qW2+igeM9EXt9EI+8ldtSE2tGwF4ILT
VjZh2L1xoXFrm9APkjXwDS3/leempT8CvhmukfPyRyxW3TDHPZ1odXWLZxkcbgOHjny1UKsvHYhP
Td3F8up4AMKn2iM4QSNAdSs79pPEJrSj1awieKvK2fmapsyn1M3TQu2lcNrpwi0+8Tou9Ywq4ZBs
5aZ2qKsx9O/BkE80erAdX+pTnRrcYplIx5hckBgPsEmM8docgzkDjbi9rrTJ+lCkUKaOm77Ukx9f
97yW+kZDKRAgY+XuoRpGv42+I1UQnJCn9uffylO3bLE+8K2HZtrZ4ZEvjN1v8kqx5RNV71/lvGMp
XywRkZdluRGp6rYKusF7tInYGB7jKS/zC0v3qREs1gjX8ojC1u36toXnAFjGoJn14AVaYvw6f4s+
FxMyhMXCoGXgLo057JSOEVlkHsCIdU6PEtZ1W07PWgRRGsJdY4MUNIlj8isA+XrdBo9+kQmyVypS
s1bn/5hTo13M34b01zJoAmMfhkWC6gvqa7GB/DPsrvr9pcSP2Ln/4+zcmuNE9mz/VXb005wH9iSQ
F5iYvR+gLpKqJJUky7L9QtiSzP2WSQLJp59Vnn3OyBwjJhTd0dGWrEKQV/651vqhgWiiDqVWsvmM
sjMQvXakhiT82AXOQ+vNAojUJmRGl6Y7+M6Eg5O658POBdzN+dgDmqvvFKD0dd9E40XRGQl3XC5R
ykZSXrIyIBeWpLnqjpSphQyFvjtwCtMFyG683TsNow+ZkuMOuMw1G9tCS4vZyOxzPXW2StuDX2S2
q8I2y5GGjzzvROrTx9piNja7DFtEgznlUABrvtHY822QNvORshV8I/NxaeUUgplmOLRxhNOjwQeD
vUc5bmVrsPR4ZoNytIDBRD2iPyDmEeRzJFoOSLtB/tJKPzqvV3/YvovZao2cc4YIgdh5bfOuREKf
If6dA50LIgw1htt3JL37AJp20Vje4oSupDcj3iyGL++3zB9Lcnh4s2FO2xhxLH46XgBWXjjZLqK2
99lzChcHFUJq9IoGr2WAh6aRT/2VWz73rD/c8tzUx5Az72H4RFek6Sr5dXBRnbMDIMt9cmEZ7Elf
37+5pevMpgBALaKpka59oMJ37+tsIo/IgeruM+RjfH7/Egu9Yy43TAukoZYTkm19HMY3PzzQlctj
Edv+sHn/Akv3cJ4e3kxjNUOovxeX4wGcCwXvByw4F0nm2nZIgQBcWZydc2f+U4ucr/7mKqjI1Qbh
itMhMiCnAx5XttjGB23vZtNXVSXEeUy6hnXXoMa27ROI9xXirhHZqrp2XzLS8IOvQG1BmKjq7PER
M69dyAD40qFFahQU1xRxgFj6XUT3avAMdjgTczoGmGANNBYyZfsU9I4ytzW7BAgw7r3t+89vaTfM
Z3OPHPKmqdOiOyAedPoZJ0CPjVtmZ0ZfpYzJIbCpWwFhISIqL2Nkgne78uywL5GhDua8XGnHpY4y
m6Ugy0JySOq2BwSCJwB/6NxvNyWQt2t1u6WOMpunPLAINJgt5mCXHabBOm71MxkBGkWCItKfPjh0
Z7MVBTBtAulrOjAp+yZgxdB/qSIGXkCOqWTtXpYe1mxWKmQFRG3bJIdegVaLzWI0dahr1M2HDAYw
6s1fHmBlB6M5ag8RipHRBc9aNn2TKtVqZUQttMZcdjkCbJekHVGHJi84io9JXqTmeiIIttz2he30
K0fYC09qLsA0VUrytkfvPkOkkSVl5Yho1F0rX94fPkufP5t+qLAaxODkNtq7Nl/GiZUJgmBH9bHF
dS6/jEnsF94ZqI3gsbi7LOt+aA7gLBG+sgtcaofzfb2Z2MB4Jmf+jXtohe1/4igKI0p4svTdIN10
ZQ04P4s/TJ5sNrRhyUPgdNcnP6pzrv0mH9qO3iIPrmH7TGeAKQBtU669Vy/d0GyYg40D0Mo4mQNA
VH0WtLaHzW2HuPJ7VJ5zvTLMl5p9NsyV3TZ0UlV9HLw4sfdYk3EzPrXzx491q9kA5zCORSzuyaHy
W7zWSj/nzyVYz2teiYUmmeswh7TlZSni/nasdWJ/LUB4LTYjvuC9emlKyweNOJ5upZ6zsIOjs21G
kRdjGqWOs0cAb+XiDNtJHnPLl0ckHSIex4Zt5n4CnvnWJB7F9Jzw3ftPcaEv0FmVwNN9LhHYNx6m
RNgnVCLYFOSp7vdpD2TrSldYusj5Eb8ZQRKRhMgtjgmOnizyGXGfwL1wx1ZXULoBHP3+nSz0t7lu
M+pUAtIwoYeplk0aIlhR+hslEOu9chdLF5jNAwNLYKeYYpD5GuSNwzbDTRZaIJO1+/fvYGEjPVdl
CkR2mjZJ0b5Il98iJFmD3FZ7oK5EOAhCXnR3ByaN8/L+1ZYaZTYLDBzDRqXEhmEgd1+hCgawjetG
3Ed69IYPPrPZJFCe4UJRVbZHe3DlA8I8JQvoJJDM+LGbmE0CmQXpBJie6tiUHngrSlc6bBor/i5E
0m3fv8Z5DP5hbp7rM8uhIwA0jt3R0mxojg34Kkhn5xpUl2vP1Ml4IxigEUlo3LYgXyYEFNfxSpf4
c5IfzpBmE4MHRKCatCB7bDM/q6gRrwDDJ4EuKkSBOXZNfqSFjePueuDHbJSNBzJDnj2NY2TzYCxS
95Igpx4bOOKV+8Ypp3TDO7d0V6aPhXlrLv1MSg8QowqaJRH5sr6jZIoQxtNxBKmD7OM2qi0CuCKU
8UMJ22rRbmD1SClSSN0MHMOVXrbQlecK0LjBXqxsPHGY+oxWYHi1UAMwH++fSKimD+93g6WLnL/+
ZhIDYyrH6YSgV2Aq0JwGAgbQzA1gFgf7KMhI1XtrS+dSFc+dTTWUM9CUJuode6dzeoRdD6CSiw1S
Cw1YXtGIHCUnsON4oAh8VXjZufHdtMJrUtF0jryduJkKD3SeGJE3OwgVotRdGQxLT2G2Ucm6IRXw
AvdHHmsAdEMcjBL/8hx9WgPsoEFtXCnJLF1oNj2xyU9EgznqKBzaxwE6Wf0DFpL0O0jb7gcXprmM
FIghrSrTyqPgyntWoDalu8S1y68gtUXOyhheWDfc2RyVA6mqbc2nY02hIwrcEQth7lWrgriFz59r
Q6dGNEg7ZtNr1hQldopZI8HE8IVXrbT50gVmcxAvU9pPVjYcNRgK3g2JgYJyAEoDcFBsPjS45gJR
ZDJFqF/x4Zg25xy0AZjuFxZFbATrC8z7lXli6UZm+xCBt3QAALzkp6uByrqVaVqlP6TtIgj9Y7dx
7sxv5ggOxRliCNI8Bn+mxXmZpc3UXxCSjpfdNCp++bHLnO/vzWWg3nayAukKsINJhH+Ds6piMLsT
G/lxiARA9usQrzTM0gI0D4dMautMvXXz6wibEFJ8bmzAFtoL4Astf8M1eLn9tnWHBBiwsuuRKBLG
uRe98rEz4AP5oC7eRGBPdj8jCkvWrpA93NlBrXKbpqHneQLw6zKOV6UaC/PGr/LUm2eDcENfkQYp
/DEDqjsJO7y52SLMM8qARvL02NIPOUeRcDPb3EyuRvxPPvKjl8GAHmqFqISb3vB4rZ2X+uts5ih9
MCoYba0TSBX0QjayTJAmk5flx7rrXHrqKeCwoNWIoJ5p4+zUg0WQnCSyvzo/GGI8qOFj27S5/DQG
exdaYymPvIog0bPHjp2QqZcK8FiTtRi2hac1154OTtwUEDHgIgK0enRDGXsbECHk6onqwm5nLj4d
DIuryC/l3Whaj5KnHqCm+iKesiYqt6CZtv0FqL5V/b0aMq/dw20NshuApM2U9aBSAFTfbEkO1nFQ
Esmddu8RA8jiEY/GpEnQ4M3ISgCcl039ZNGc8By4AwPN1tFwMFM9bJ4sN06PdpGCF7aRJvPBdhS5
lQ+YamJPV2AFNxM2JZHkEwL5ncJB8FzVNB53kLda9pEben6HyHEcM+HQY+sggU3UgWfbgFUEDg4I
2JU7tiy75l3D8YtaaS6Hb6mPuM0rJ2pbsYVuOLFwGBZBZZWEA9BR1THv2BksNsSEQvRZnrdKVxmX
oxUqL8WciD0/CBef4gKJSXrfUKegeu8VdU30HoCgUl5QRxEL5F7fMl+RR1CZo58qdaqRJY/Ta5E4
XfqiR2m6NiQRlp6XpO/b8Ya7UKDIkNQd5IuBqxD0Bro80kqKR8CKIw8djFaVOtY8ZckFIGNOctGD
cYNziDTinj2GUURcfiWR2VtdO6bHzhVMCyRX8Qn5OTJqnhH4dOZ2wLuqDQ7RuGKAaIYQJLXlV6vk
UM6FmtZjBiQswvNAlEJbWkB6InG2f+YKcmUVpKZXCbskKgNz8SHH8US0Joi2f63zf3g/mQs7/dRn
cD7U9rHgiJH/cY6CgVSVlh5e5UE1j3sLuEFWCqAZk75xUb2gnrXF/rgy3+DT8vA6IYHBwX6kzgEw
2eLEcELAJZhVqU/DEX1IfHNdRBN8dpANSJ86IE+8IEJei4tOhb6PmNQGO4MUAi4YDMA4zNN+/N7K
pnGRfj10tvMZtoBpvNINy8rvgJzA5L0xLkuaaI/cBjamAChrSOs3HSiwKK81jRBgzY39gCihoG2n
GGjNTJHeveTwkZVfuhS7bRX4EXNlvpVAsnKzdSOWd9FFWU4qdYPRVsqyN56OYG4NzdiCIBEC1Ies
Rrjr3Gr4iVGcjQ+S6pIAPh8Z1Q4XjpIp4ExgsY/JTaFIhURHcDsoJRtT/nq9tBzwuO+kcXv6klnN
OIIPgxMwXl4PReQgqqNHsYOBr9oi8ISGFtoeFZwBjGkNW59vg9QZAuyFH9jUgHSb77HrT1N9OZRF
OpowyghUDniiTj18yuKOt2UISl3T+BsPnB+QGJWC2SG6HIGitEDgSiVi3LZgF6KL7QCoTZM7GmOS
qa5K4Fyye96OxD+WNko94qZoq5G6oTtInKKGDgOwAexpA/jXI4iTPB92QLv29TFKSKsfkeYkMRxj
e2IsjB2FyHL480EjBeidY0bHgRvuJrZ3dgK8N0LetABEIZBjiiPObebl0/QZvMqqHEOeFMIethIn
JHrYdXg9j18pjHsD2XhyUM1xIpOoHRBeQb/YDc5UkdcIybTVg9MkTJxaH2wWdIycIzrhIm81pcCP
AhbkPHFK7Pw0qrHKGbqgBYthiNDKxCPbRAFl5G2czoYDNeqSDuz2GOAmCu54C8iAira25UwUx0zI
P/UZrHBs9JMtnORFOuCXQY3f/fKRTZs3V7fhdVe7FdH9qRr5mUDGwXQJisxXL6Puh5UT/z+vgd48
etfHMTZKuJN9iopmGDe6lT3mqrxrLz5yE7492+D6JfLQYng8TyiPCjSNJI9OHFtHE5s1YdRCFcw+
39qbDRz8Aw7xp56fQHLkpwIz4IaTUj+24LDuIo+VLz6JnJXntbBbnCcxT6arDGaj/ADHHpW7sk6E
BX2b8ewfqY+usVImWbrM7GXWGQc3G1hO4FmKq082lwpc90JQG7xfoBKL5/db5/xC9oeVwJ5tSPsJ
EkqYUsQd7XLdfWpc8Dm2xst6rHpYezPE3k+lT70dUCBFLrdNDM2G/OBmcrZZBQonrm3QQ+58OoAU
eTO5lmPKIOX9uXtnHSfJytP8cyf3536J0TWSmGoyd50vMufSLRDvMYERk9uAAr3/JBcabO5g8HHU
ZjtqYCeoCwgY7F1BtrR21GeQjj94vkdmb6MDHepSqJ6d+shPPfA0KYf0GgV48B7HHNqpNY/B0s2c
v/5mRBlbR94oaHGHpdyiuzR3nQKKTlhJL0vkOK8cIy6M23l2cD42JRgywsEhQhGhVirECxQo9JEn
Ld1N2KriMTpjvhI9tFQimycHVzjmR50/Ibe+J6wrz0HeECYmAgfuxL5Gfg2ENIqQJVjeijV52NV2
g2zKurxFxG3zRStMvytzyNKNzwZ3D/U/iesWWMuqtb+lwCTvIFootwgwLE6mBnqLNVia3++YS31/
NsQ1luoCewfzFBdgCgcOYjxzLOcx//n+5y/1ldkoLvx2zC03qu7ORv1PFgrOUKjG4CKH2nFI+xF/
CFiV5xesNz0yAncAfC6uT7zEWwvYmb39w1i6T7apRMrTyiA+D6T/fzpEEN/vV8GC3jNET/Qn7lAY
6QdT9ZcJKLuPo3fmXmci+ZDhHfdz7hpv7keUfIzF6IxPZLQoeOwc4O/NuTjwodRvXGA2V/QgMUnE
KEynWiQi2VTAf8NW4eDNZOVZ/blfef68rpsL8MP83j21chLDJsPD6/bayZn6UAnAm+cBo9bALJdV
5EShRfqsMozdQEVUP8Lq6nx7v/P+ef3z5qp1UTpNAZisORU+T39if9qjNiZ6CNAg/zgmiK98gsTF
v9Fu66xsiBbmIW8uUqcDqLMERN9TmjI+fndFbro4cCtrYHEACSEETVufAd1z6Q49CrQBooEz/WgE
ydSBYgGmRQhmYMQesHWTj+8/iIXWnKfx9jwbIfqt7ZMl8dptQyLhhr4DiPZKb1kYWXPxOk8jF3Bc
Y04RosHu4r7NfVCDNALpy7a3bkucXqwJ/ZZuZTa0UEcBvNVk5QmsvtQNLYryP8ohhq2pu/484yFq
9vexq6pIplOu6IllTADTF6eoGlQk09WWgtJX7D/WJLNFGBFkI3CCjJx0ptUnWKj4V9hkP1Zg8+bK
dR75TelXmLaByXZA45yk3yFdwXf1ACYsyIhs8/5t/NpL/mFSnefhki5Xk0Fc3mmKYGnytxDHJQ6C
kc573Fc4s0to/gqXFnaxadwW54EXyOId02zXm9gCooNDOYmKiWvjMH2lN/56+/jT7+T83oSYEgm0
h2l2A4jYmOTHpjKog48Zy/tN38NzJrYAr0kxBGmK/F3QJHGyZA7YroJaHsCB2fS37QDwpbNN+xzb
/oDqXCc6xDlczsswBYulXuvQS/1ttoLTjHg9G+v2Sbm1C9aejJsn1+Ls2Vhxs7IlWbrGbBX3M94o
j6v4umkQvRIHje1K9zuzgHkCvWS0nZVd2MLgnCvwh0mUlDlTejMyQ/G+zEzs7JmOYZF/v7stTDTz
nF3bA9HV0Tq6JzXOQS9hvyRMBKhqWqrY6GrsoO8DVd7tV8RkS9ebzTaOtqK6RRHyunfyts4ACR7Y
IACCrJKhCGMmjfzmJDmUACt9d6Gl5ilZKkPJsitJ+cP4OSipqNy6yvzIa4yjk2LgH6+01MLSOLcC
tFFc9Fk9yevCS5LiJ/SMI7E32eRyeesxbIZZkHg5qk5I/kud7LpQfmutHFct9ZLZ1OeMkOvWIBvd
E7/3vjkkNd+JW1tf3u8iC09QnK/6Zu+FGi0KjX493Wv4wK+KIhddIIRdX+JNTa85QZb6xWx7lLZN
RFWXkPuStvQuqur6gSem2Sa2TnZGGX56/2aWmmk2k0EJroxJJoIKpJua6hnYa1E8eFAesK+p15nu
xil7r/BDvGlT/o3Sxrgr729/Rh0Qb+4isDvLK+Ec6K8RDWYXX6xeu8UdsKwuxE4VwveHbyjHqo4F
OmkFK8Ko90oPxL4+83AUib+MQPKgzXzDmhDe6ErsWjfNoy7QZWG5O8TNpIMO7QJ7PywRZcezH1lV
G2/apnEKV/qTX3DUI1ZmjgXRNnKxf+8XKpaijWWDIJUhZd8Bih1xzKE/dfAjaCqvdGvdQVQeb3jb
38vIeni/ARd64zwtznIRLNryCVtAeChpj8PYJKtuB3cYkO1SuWravX+dpTE1m+GrnknOp9aPAziH
8voKPs3U+uTRmhUr/WGhy88dFmAm9gJM1/ypgeXyR6sLdoeCqZLwcVm+F8JyYonth25mDtkg53Tw
vpvc+6QbPHWZJxH7yRKX6pWHtdAoc4cFaG5yKLqkejBER4/elOU/uZTDQwI+x9omZOka58f4Zhoq
wcc1STzS+yZNUdiFVKi9r+PRubNzaIbef05L1zh//c014HBhNcqVzQPx28negJddV0FTJHRALljf
f4ibCUzFbEY1uoGSMqldMMvL6RIkQvUEfIh/YXuNvW0GnX1sXZhH21Mp2KRwiP6QUQsHcsqJkibo
I16sLObu0vOazaZIBlVV49DyycFqHh3g7arxRgg+vJW0oQ3cUbzBVqxs8k1pPEIOwChzQM0nWdnp
BuUsSveo5lA7A6cDIBg37KzRS776g0pyHvYS25CvU6aQeB5CRxvrT6k+YwJ3UW9Z4gWDvhjZJiFE
OxRni37S6UAKBHLLQPfQVbBgrHrffY0M7BU3AmEs7KZx+i6awowOODoOjXRJ720qAodV8q0ZI0c2
YZ/CPdoF+FjWtkDY8whHlu93sPM25w8b6bnU0VFFW6L8Q3/AOEzyG6A4kikJIeLromwTTbFsuyAt
R+VlmxL2nWntrWLhunw2V8N5yj0tE/ee2EP3dWhbszFFEh0zb+C3Xl7H26gs1wqVC1PnPJBbGyCx
U4A27pN0GO+VPxIvLBser+VxL0ycc2NINkiZdEnu3+O0aRoDyyP2yVEUe31TO8MuUX718n5zLdzJ
3CHCualt3zf516G2024ztJCp/mQpIdMHLzDbDrcq4rrNpujeHZEcFLQElGowy32zUrBZWqTZbNaM
cuIjE3pgj35aM+Ht4drAhiBoRJm6QJhroZML36Z5gYP8fIQF7w54dQyX/ahTHZHQsVpnsFZqOQvT
xdxJAnNaRSJpWfdIMHO+VAwHGpeui7SNWz6N9cpG3FlqtPPX30ziurajJila93NFeeuQE86gyo5u
ceTFpHtqkPDidFewtiPQVOiuPhs0mljq7iCcqvuKEx2vGUOnbXFMuzHTaEQBYJFhWXMExTmtmgdR
lCSRoY40tcweqaXCXDH4/2QV+lxMww3hEEXFAZBKfHiCYsNRm6gH6V0HQunBQoLm+93zz3IZb67I
hwyOOAyTx5eK43cIi172owxTBfnDPfVBZLEvKSnriW5i1RnvAVMsneTF4GH7dPf+r7DUwejsaSdW
yVgOIsV36NW658lncl8lFi3gDPCsb8RKqp8+5jh4z2LbHOB9ilmgOn+1XrLQ2nNNP7TWQubKknjc
ScXrL8ziSX4htK8/Ji/15tYhU7n1CPiWuC9UgmAygeWjD6a+X0s4XZrOZouo78UCAkCfP8oILi4S
Vl3e1FdSFICEboDIwgEStCr5Gi1+YSlgs6VAe8oZC8hl72UCQXedVKjQSOl6txX4atdwwlkqcE1D
V4bjQvvM09wNAkaysRfsnlLghHeezTwKUQtS11fq3gsXmNuIbCsmNZw07B5y5qLZjB6BDFGUUn16
v4cvff75TfLNdALdTZEJM7B7maf0xa0ROxPa8aD7lUG80Pxzg5ArCdLuTSS/VpgzoGfhjoghwjqr
dmA2aKBrbna2gWX5x/v3szhiZ0uCrECQqw2Nv6KEbXl5ICY/qx5RmqDi84SUf3PVF27jZXdOXA4N
PJ3eADBS03WdOCK4TdjN/fu/ycKTnVsv4Ink2RBBbRbYiLqpDjx3Sv+zsYkrv75/hYW+PndPsCGK
/dGum+dhzFP+5PSSZlfQDFvw9Xp5EUN+RZK0ca8KkUNE/LG3iLlbgpRT7UAMOzz7ZPLrazOl0/Ca
mzjd4BwCJxIrHX+h4/zalL/pmDEffDCZiXlG0mCfb/MGzfSqAX0ifkAsrF4HZMKhoLB5/1kuXe7c
im8uh9OWCYAVw59j1pbZHh6z2LIDUtJY3HIUqcWxgPRpev7Y1dzfrwZhWaLsceqeUfgk7ae0n3Ia
bywHRZtzqsuIVA9kkPtAOa0Mw6Wu4vx+waQwJWyIUr4o4VIrCZMyLc9aswG+wWyLPLDBMYg/KPP8
uxPZFl1z1S1ddzYd+8BF2Cw1/nPlRnnf7qsKCWr3HQBh3nhR5pWO/bCPcfdnp/44utEH73dW34g6
MyXTJKGgRKSDr3ayql3oZeFEsNm2t9GLkB2Qt13+MhJ8bf9+sy7c7dxKMfIUaT9axi8NHEujtQEb
IxU31EptQIEG1zsbsfDAVbmDC4Zla8b+hY3nPH7bgZiBk3Ryn7MCR2eXPWIS4xw2TDX1m9HC6eJa
8PvShc73/WaQGOpih0dglEVAHarbFJQjupMptHNBJZlZMzIuVDHnSdwwX8MuMqXFy8SVA21yV1YC
B+KOD/G9v4uJC6/zsY3SvLh2HUEhSzobm4z1+H4rLkwF86DuouujATV1+Zr7FvcfANDTKQ884jHy
iGPtHstWVvqZt9JVF9aJXxv9Nw9VKK/phDemL9kYd1VAxQilE9gHIIC/fz9LrTabbLyktKiL0uGz
SI2Md8x3nS5QLOmcXd55VrpyH0uPbTbF5KosRhuhHc/wj6Q1lEg2ZfVljC0F/5KX0DLsU9EhCHfl
ckuPbTazYHWPEfpR5a9TChHttc8SG1CQShS0WUttXnpws0nEz6RVOVlcvPIY5/BP+WBNSZD7idbX
vGm7aPt++yzMGnMbRZ6ptu+brHgpfbfyCEKPPVBXQ0IA3Rg2pvKKb7QuCOgkEpLXNevl0lVnGz9S
0BIGXtG/ZL0E2CDgFVZ1/9DbxsqsXQp8I20hilNdbO3AwLTtL+/f7UK7zW0WcrAlDkN48YpN2jDc
yZrXCh78plyb+pd2gHObRT8aSHJVGz17fiWTYl9HUQpTI3D1PN8gT4Uqdh3zuBewR2RQbD61YiLd
Ee/ujLANTaxI9CtDb+lmzz3rzdiOjVP5Uaryl/NOsDxRkiMkLYgy3sUrJz5LVzh//c0VLFtaxilF
9yIaYfQ+GYgz4F3ZLWRMVkbaUslhrnJFtSET9QCUbSCSnFjTOc6x5eS6S0ycfxlLx2HsOvVdPxtv
YNnCkgf2p8iuqNBcW1vZQnRvdoCaZZ1Equp5t7FNRrzUJEFfwGz1GV6BknbBAOOHiDeoTmp4URve
KXsrvTiudDA12KqMYTIYu4CKo+50xjc+nBDtvvYxY/53Qenfn8f/iF/r03/XKtU//xN/fq4bAydr
0s3++M/r9FnWqv7Z/ef5x/7fX/v9h/75qS7x7/yv/PYT+OB/XXjzvfv+2x+2VQfC0J1+leb+Vemi
+/Xp+BXPf/N/+82/vf76lE+mef3HX8+1rrrzp8VpXf31r29dvvzjr3Pp4t/ffvy/vnfzvcSPhTX8
+X/7t819+H/mP/T6XXX/+Mu1/+4S5tvExjgRLj9DX4bX83ds5+8OQmMcXzBkPjkoov31t6qWXfKP
v9jfXVAPkQcMYCP3ODu7/1Stz9+ybPfveEvgwodYjPouvvnX//3tfmuf/2mvv+G84FSnVadwURtx
7+jq/1N19nBph9rUYfgHEYXwT/8+FJDAhvN8x0tgJESZO2qQwjkKGGVge1MB8ludwBmn9BIqBhlY
KI+NaZ2GqqgNUEM6HEdjbxLPefatqQqgsSZXmQBcpKWm2mRWW13ZprYMeDoUpp96vOA6rq9YZxCF
aIluA+fAbaH0XiM+bWsoTjgDkksT9D7SYmNYKrZcw7vmkMHsWBo9ssJjV7qU0wZEdR20OWmufv3H
oIp+5Zv4FkclCNlMVRe4xNzlmUt2bRF/RyWOb2tneoX5Sm5ZrNur4fwjXLAhaDXQ48Yqoou6bTYY
Js1O1OynngIHuLmrhIXFhARMkI7aq9J2/vWftJKhqyNx0ePALhgNtEtI4toCWjRc4IxFbnWOtEnY
7twiMMNUXdVlQOHivgJ3eoQNpeoChPTIIojLjO6oxW/wsl9f+dbGbRLv8tcfshRln1//l8j8Vk25
vastu75qUW3cYANko/Rk95cIYe5kX15MebcTFRmvxFh+RZUv2ubdQJE4BvdJzk9OzD/b9XRGg3zP
UNKFvFTiTKabAuTKqjDJwN90EbsVuMyKNn4RPw0qmva9Z7VhIu+BSnW3U2lv89wBu9huT6Tbt2Nl
XQKIjYAOE+9BgL4FSK8JbJfCpKcmcXTFeKr0T99OWMAEGNvIp3ZObZ5GIW7FCnzC3aCTfnGVdsV2
qgCar5l2rnDq/cWU4m6KwTbNpkASceOXe5QGLgFpsgI5kHhPZOHvwejp8fvlm7a0vwoLoWC+nW/L
oRV7u6cnnA+9RlMBjyxX6DcPF1L09DNYtoBT67HZCFXI7VA022ZUL27uIGAZztJ9X8ZfqiY/9V1T
BhoSpwCCwSaIWhyuU8TkhmbTc4pVI2YoE1v1jWsjHaK3k2SPHKQCiW/xFjZBSBYaFRi/c7aI+bpU
bdduW4ptSZ7QTad88ymXjRuWsXlp/LwPsmGKA4er8akQd54Zu2BM7O8Na1Bc1hexLn3Y8hU8vdOl
DdAs1DmwN5LmC5juzxUMR0FVtF+ZimA8i4fLoTYXPaaAsEeeRTBkZb0zRoWli+M31j7xmI6hAoJ1
Y5S+sSx5KTnTYd5D32wKLB0TMsY3TJZFmMlDmgbTNMHgYrWfMQp8vAvyaQeC5b4dmBsqVAi3Y9gB
bBIAaZSEFKtNIhRSKPRNdv4lYukcO9+YQEivCuKEfR64ci8GYNgiVUEUlkf11hJVkEnfXECXkAXK
9SSEED1Sozl7KFh3Y9AcXh1bF6Sv2l0+1gEt2LdGpndZ/Ii0C7pJtca5JssvKg+1WVk40aFh5AcK
LS9dJqYvVNldmPT0GDV9fCV8SwZ+kbh73kTfGgEyIw4nresYIdKBAkxhkw6S7mBfqi9Rk8u3cfYZ
JOdHJ4+qQwX9ZThweutpFjpp690o21xX/UQDQ9Huvjfmx7awo33O650+w2DOpm17Gi5sFx7KynbN
pmjkE8GBRKggENkXNXriOWouQ+5dgJygkNb6EnPjg+M1eucWuLuWPYtayU2aQBoA8dS+yOgROZ3e
hRbVI+ju2b6zYLA3kbXRbtJuMZknWy/xr5XXJxtb0kvfKjPkyNevMm53UBfipbdp8ktMyEUgO/bA
/HqLJ+MHHtIzQfgbNxJnIAB9ePuuh4UGS9iIpeGqiFv7IrO6Y2aLJEBSJT8Yg4C5+qoSTnF0JfR9
LlE/ychIUPYO27g2KmxjE29sO4UMXbmPqtDbvvG7C8T9QLHr4uSRjQdIs7xw10yk2dpgjMDVSsQB
7sBbf4p7EJszvoNC3q4Y/y+mvmw5Up1r9okUgRDjLUPN5bk93RDddjdIIEAIJMHTnyzvE/H9NxW2
ywNmkNbKzJV5SKW8yiX5SlorC9WDWVhM/YLMhREHHFT7qp4B6k08N83y2c7sq972M/ejHKv5WzDA
LHBl/TNaPKBkgFxhCBXhcmLzGXRQJmCHrwljeYfLO4ymeacRv6ZesN9aGe8tda+Rpx96w+cjClY8
d+16Ri/+JGv50ncbLRH1stuU7Yqh1mHhIW7uAIBRZjDofcOeog6VN+0EimwM9YclYZ0rKmrW3Fuw
FnOjMCTMcS76wu94kse0qnNk7/zpKKC9L1jffLJaYQjDaAtv+Pm4dPaZw/S4DMYnT/CCtWlZBWrI
U149T5iTzVA+fsVuWTPme2uO0Tx+6nr9BA1mRV2dr4gQz93S9nmQ0M+qU29xarFYmL9VhSg3m9IF
o8ipySDYa3L0JXE2rDzY3XZAycgeFoleAWOlwqtncxTJUCB4e8yD2SPFGN3jLydlIPoEZGO9U4gN
xGwm2ckO5jmW+zlNWwTV8/UAFeCXY+bLUvLqwwt9p5epuB0KoNvXpA/UkeprhGa5bOTIMh6Lo0H2
wT4Wa0Ei6udex0jhgjrbEvMRm/jbiNo7jFpXeTs9eHzChEWY9EU0LuvJt0+r8vUZZCTPV90nRYUN
1O+65FqdfOZ5exHQL6kYhl5jD86qkQwOrIG4QYwfmO/RF1x9XOPUg/RTbvm4amgZGbrE3sGaE4nR
X2kn/4g5Npna+FyeTe37OSoUVWx4RiGCRvWTzk9k2MZMdEg+5Qt9NxWyg+rAw1e2o3Bs2o03kEzJ
P4ZUdYmk65zKoGTLcoFHRJX7qG1KHYUiQwyUxWzmeEeRnZEnbHhbrEb71qhD3LXDrlPNPYPH0kNd
JdmGDFnQvTbdYVwJD3JABOIkNlVCguEKMdA7f6Sw+en7F0QvJHnNkm4HwcSc9+QFENqUIazD29EI
4S2wIW4KRvLKG7sTUxSXM9HYN/TqMNJt/iH3rpxaQ3arHz6uul7Limj4RFS45xUP9p6ZKO71JCh/
7rLbGk9xOsqq6EBGwO1+KrxxUPD7qJ9QaQ7HYey/DFw5dlW7PVcr8fLBeRkm3bucC8jCjB69TCfx
P8l7H9PkVZeNks4llUOGGCt6GDwEpuFhS7CoxGRbdnEFSmoI2Uu7onJT/r2SvoWZohtKjkU94yPR
BdxTIGUzRuYTT/928dxlSKY82H64CtK/4H6fbsXJHna274jJsjsh19tQVAZlWhZ5W7bOA7o0ryUw
0cL/Y1Z015jIjQup5wcMptkCAdHhbhVsuCIODWAKy5AFUe9GlRxXTcd87J5SeDAU1MxYVaWBHmGg
ZzEEnzQMD1iK5EGm5yrBfrv5hRAzPyXpKBDWYUrMlx8jwo+6OTW4YgfBfHGOuj/wbmg0rOpVtUCZ
atN3q1LcX91W6rAe823VXtGhxURdCfOD2er3WTSwQIlv0h56mwrE1HiZsriI0cucW4gYJrsiwkSt
tkyqcDlQh4eEWL8kNma7Fvr5vPlifVNhoYCiiqpGnnyRjckL6Yas6lO/pE7Bkg/ywRBAX2DXOp/m
PmfxstMR19lC2JYr1FE93C6lTcuBWPSPRxNbUbAJngjcV4UIVwx7R0t1iiKvLWMvDLNqgYkKJjYK
0Fp6o6g2AuLvpSjraTpjfOTP5rbdtqFDsig786QXSdGhGmSiPwYdnm5LGpEbJ2uwtJFAoMH0hTvZ
4egV3KPaZSmFe/Aw3o9uyS07uviZM9HvKunKmjXzbtZjVXho9aHynBezvEfejBosDK4qkMtlHfUe
IxE9skZ6D0Xm+NIgfCTjiD/JJphYZDHMe3bwmea7OPyM7HKeyWOrflHrL7fw2T4XiKb3bfJo4Aea
WWQq7WDou0NQpndGkMxFIsHvMClKs2SbaJ62+gmcRhZVs7s6z35tCZP3w7D8WWZ/xPC5R39V3tXM
BAiyaaO7lM4yazZ/3BHIqcsqnth+rCp6gGB1yuOJ8JNux2PiA/wd46q6wmoCEiplNtxUM0bq6wFP
h7g0GM5nmJk88rl5D62h9ybqaAZ5ol+wTcsjR/uAIrrzMpBNJgsMk/t1WuIdEO9dxfv2y8QCONH4
i1Dh/sypeG9wEXcm1dFhQM5z1gvy1lCD6ZlZHqfkUFFGD3OfomNwVZO7seJPtZznPZ5xdGBJDg7e
uwvCuC/QY+intG0+ZIscomVCVWOCUkl5jnsyltBX0Fy0XN7HpIE+nqQvmlvYckzLd40YrvvFdNc+
Sv6S1Ko7lu6rLdruB27+NoR+pZiSuqSQ5mWQbZt9rOi8x6eoS2v0UsZg1cFoPoTHUP6CYoOsAboS
aEsOQYDCTS5mfVy7OytD8Wz7P8tmcImG7Q5rujlhdsdHJIEYsG/L9iT5XxUPW1ZhjrcMxyi6UChS
VOGcbNF4DmH+88WfF3Z7e7WpUUULFugCQ7zbV/7PT+kVFnhDA6LPbMrPV5iIFCkzymQ/X/x5+38/
M9M6PUfeiy/F9P+/Y0xCle4wrYryoFP+//3h//7wFFF+dmTI//vOn1/mqI+f53GYZoob+d+/8fPO
zxH/fPTfUSgKgKCK0/++xfv5uz9v//dP66TfsjReWPm/I/3fgf93mP46uaMTG9KAbyfi5+3/fjoS
ZsQqRsfdz6/837n4+TQiMI9TOmQZBpub55l8iLqpSuTYvTEVv1eLXe8CvJ+PM7Zv6if85IXrFaYg
B0fh0ucjuesOLpGiFOCj94OAimfsvJdYolWtkS2wUyQSBw6gL5dpc+/66HFZpu53PBSdt/3aHPPv
m7Tr78AfwPupGx/l4n1qRG3kdd2gbfFU+vjzApeoXNQuvYcZRPrITJVcaUCPP++RhdQZCgmFtTBB
658GcxlHs3wWkRVPdnzCKP3N2uJ3Cq+mI2IA0+dae5+m7f7YpBkPzIjwV9U3qHGS2v736dr3B2Gw
600emfdjTaYX04rlUK0nic4RPi9GvtasJXsdzXFBKiqLpUITVRNBz/0Es7JNse3JdncjVqfHxQ4o
btXm7+vGsUeh2yPmfNZSWRnkLUc/nabDPcqIczDr5IHxaCqgM00PvNXea6iSNZuHxFzY3ENxGcXD
PhiC38RMKpv1QnbDIulr28Zb3m6JPMHk2Our6i3yzL7vopM/xul9QjxdAtSDWcfA9qvbTM4CnJF4
FTMWD7tkcGMdHpy/bFePyAVoS/WgRs1fF+TyLl6z/UNC1yMm49DwBQG5xqR7FM76/1IPRUFj4T/N
KDluUfSOxipDrjf9zR2tS9f15LQIS04AhDBkMrWZjp36mqfpPh2joEiNi3c41RhgGFf/VoA0BZLB
26/5ViOl/EMOurSBSvI1RqXjrWI6ykqQ/eYofYxqbG8QgthjjwkPWGF5d4YLA3pnhlDX/0zQ2R1g
UAZUaVRrFlSoBNWaPPY6GA/zLXtsDuBZo7bAvOGsFGtE/E+qJq8cUvzSjjfm1al230Bf/VjV/GtE
OM6eN8BbBFJleweno2EYEIzWyKM/B1j9YNPyzNquAkoXzfkQ8D/A2V/Gmbew2BfoFhdUq2AxHpOK
H4cAqeGgFKpiixk7jwlQR7mEUIsr519aEry3ybTsep8HJ8/y73bzllLqBimHHQoJUMK3ChDGEWth
PQaoDDB7MRJ/gWuMTe6S28uWxtOF41pMc7cVYUNwluHgfqE6ciU0CygqwrE/i2pTuUOqZbGu3bvA
Y7fvTbudkUiznn8+SkUMKEEiYFFhrW8D/N9N7/+96ekOXsyaO+rNzR0MTU4U9SLdcHK88FkFnrhS
kkdbk2ZV2KA7rpAJh3hTH7o6Txch1g01Nw7mDdQ+OrhC5Hp2r27DXdUQmIdCft6dGiqmy8yat7bb
gvOqzZSJht7NUxNju58xpLSOiP3VeqfbpLhZcl8t5hSeaaSnI6sDhNDz9WvxBazAI9U8sQmuNypu
xb4dpL3A7+wBKWYA84xBxOKmQXDCRRW5zkCmAjEc1g2j0D5Q76JbUe0LMOUQAyBRAPc8e7AIg4B3
HUc5NzQAaW1/t8EAC31RK/s7syUlkwBpl1745YSUqSycq/GCtpfsiB++gd1yJz5Cp5nJmu4x6zWe
HKHmMBP6ZkjdZ2Sdm9OIzL9nmOOneNQHgrKgr57Rih5TTHOWrTf5BXHo7QjkirvJ1+t1aN4WuEif
IWoU50m5qIxrNIddLT6XWvEdUas6bSt5tqKt9wY+NLA2akXWMgjT/HQgGJBBfkMfwyrW+dtTuo3k
RG4vPx9hAg7XWbGlnEdYLvTetwmQ/eZ1ybBXANiuixxsgc0BEnWMu2a8IdGeoq/1gIPi/mvRhjL6
sGxeHjEA8ema+idXfcTWdiVtUnGtWvYVBjBB6pJufYjHUkBzkvWzUE9ti/WTepHOCCarYZAeZB6W
g4OefdwavXN3HuKucibkr06v/5LhT6o0xRjbUIRua0oko3yju7N3tgr7AtZcohCOpJcloHjpuubQ
0+2xGaPtJG4v8J6JADpVIjNAcv0pineMm+68iKA7r/BXPOH6ZVO/+WcfUYwQlZoPGY3uevvAg8HY
rVDed4vSF8b+rCG1V9yNOXexvItRWMF3qAnyEcZKVwE3ijA5jfCr3fm0/4Al6SFV0Vcyj0dSC5mn
qc05Zy6LR948VPCHAtqxpFkzmZ0V/H5iOFXtLxo2TRFLPMyNv/NIhSVZX4fYzOWszC/StehTQvni
gTLN5hjAjReqz014J4S2ZGvsf20hbixrPD8bgTwCnwoPYlWFUuY6ElgndGO2hOkj97JgYAMGASww
6HoBaSH4t0zaX3IAYl6ly3lEC2boZ1cBBMoifx3zIZzvU6D2aCuaHWztj/Adoxi1MDCfA0GiV3mE
KPKwLcNz75d9GvwLY51F4jVpDCJxjXvo2u3BAUfevIJhBOIQ33y6YHicZiLFCD2o4aq177e/3lYt
vNhWBY87WSAXJu/bCR0yv5vX9EHHAytIC9gHCh4sJCs6ggA3SRAB7YmTkye8hxQdDZAnbM+YrSin
LRB5qs+M8veIaewfxpOwWZ2O3hz5Z2qqox/eVIIdqp3VA5XCaF/Ci/Pm+XkfGv2MbIhPtAnPtaHn
bVkc4P/Uz4gLj75v44IJdfSTdS6Mxnki0Lveako05BWoHOD8nekf46gvPSDLd1W8nIfbrlsHClhX
GLwCW5zyWr1EC4VpXrNcqtRlcEALUJYGf20ft3ndwRbPS9GuwPWFZ8opoJVh+gLwTZeDfJaV9POW
+v+4tid4JmNx7o/eplrcsOI1DGqZv0Q0Su+N6tOSqn0VufVpDfsrExP66AWxywnQJxUll03ESOBh
1657TAmDkw2sMbVPWBZL62fWDW+ph2C4oIJBYVzLx7YZLDTfAoDd6GFVtrCW284oq20+Qdxc4Hkj
NXMXM6j1sqjER+X0GUGfaxdbA61z0xO8jA510oBwaEOxJxiancP5uOFXTXBAyygnaMrgx1fyBJmV
Heg8htUIdm+glxgquNYByvC+oEg6+lh+LoPZLjjabFngoavh/JctU78DIQmEaQij3JF2T7Aph3CT
e+nNfsHhnFTtyqkPX2/BfgB3gTR0qf+IYQbi3FsgZHOgQNcB1GC6Zg6eVzRypClrGUVHi/asCKmh
OVSSfTbEADXxXPVZLGIOPKb6unFRpXwamZX7CnvJCDe5G5Josxakb4YeHSl1Fwp7OJidVQDJjPex
BfWzhwiuMh4t+tS4648Vfh/yckCIQr+G2pvBEidJ30RIC+1uvSbhQbkx2b81oaS5D6/Xk0wSQICM
BMdtbA6Qis1F62SXdU7SQgXw1sOCVB9pq74IkgMecOv4Rzh7/AWtl2ZpT7qDD0jrafPYP5jhXQd4
V5acGExJjT6ioVIOwowDdkBNeZ7ZJDIf7NMhUuOZckvzqvXrnYmNvdYKTX8nECnducneYd3drnEU
RJjPb6rd2G58H96ygsLpmlQd7iNKO1xl2DnYEZE8qBYcmjTqFdgyErumkALpOMNuedaSPg1r91mv
OJEfXWW/YVIeYtIqPk319BFZIKrT4hNYW05zMW/NBaqaEY/9MoLUsDILOTxm6873wV5hKMvQNo+j
kR+WzsxvCCamVMEkO60eF8leAynqUx8pWP41NVavbZfWGKVKYaGOSwIuWa8gTxMyzgUCAYCFQGt/
mgN/AnuV4A5iKUUy+MzvazuJnIWw10OSBz+MN4gTqzaoSOQqxVMxCzx2iXqgaMPhLkr9fbKxZd+K
WOwkIWGJ8qUCgw7hr/ZzOA3GucAmlk1A3jHuJb7nZnjqSOIjimQN8m0K/3mR+D1HcyYGTQ+RwZlU
4/gSJOuVNvI3vDHffSIvSiSAABH7nMuq3TG1QK9jxG7q+qdYLSIP2sVlA+fPuClAmiEp9eoL/jU0
/ivp7jeEubcNChOQVUkJx44mHzYHx07W1VnPYWvpufRa0f672thHChCi8dg7AG2/qDioXRg9DLtZ
zfjNYKZOM6oSEbrk6EvbXVbc8LnyzFigim9h9EDSY7fM6Gi7QeFQZ3XySH20Ybjsu358Hswt7KvP
N5fAUXHufsuJTbCrrEvPN2fnLQ8Y7Z12C8K78sFDlwDT3rILYYkhNY0OELGqLDJNmnejnrCxotBu
afo4IHAhN36/m6sZnErQf28DOLYZQoTJwggzQpxs4TR5gLmMl29AG9MpeCWz+mPjZskiCmqSanJs
kqgE7cSz3uKaJXPwBQ+4DFEVKvMGpEASg4NBYQ3Znh7aFiX/0Tms2T6sr4tFpAnUFcsz6+kAOJHL
C9s42SXw7lixa0h/KBFOHxxi1qIPWMMdmkpWQB4I00pv3y7rnvkNHGhrghWnxvlOhg/a2KlooaLI
vLUqlF27zA1S7IAkopZq/lVcTvmKuhAQKkgxDpHXmpFg+gV0EZJi5WGzHeRagrzFBOIUibvp9hFW
NVJA+eXB2BeOI3gI8UXYDOFu7zDE+/ONPy8/b/idRp7ibLdCdlt1tisJs8QIlTmRonIU6TOkMMuh
hzcsClhwNiDfvXT9HbaihSmuLedGtztXdWFBVvMHVnYahTY1mYTxyaaCM4GtbupYMU9AfCmr3uAn
YjChhkXfHuBy7BUhh6BB2j++DNfcSQ/elAOA/AWiysLrNCh8ghSUZun2xvVoa5sIqK3EDltVZYC4
2YzV0OID7fhCBwInV96gtuJI6xzCqTn3XvjKxTLci76u92gRZcZM7mn5iSHtED4n65QjGqMt2RaZ
fBym9Q5wpTktEbu0o+fdJQqTUJT/guUwO2DEd70iNu+ecRfskY0dHG6j3k8j9QwKOmyTIyoizDA2
9wKwtMS47F87yXc52e1pToLruPG08DT7sIiYxXIL+2W90VNQsedA4tFNhS8Lvb70Q53ukgUltIYy
Zxn0PdamHUjw6rxW6SUS6Z9+QIagxaTJ0k3DA42+W3Wjd0Zw1eCszyGmbUuomVDQsRWl3dKcxSi/
JKgwtKcPGGZ7tVNiMP7WY4h05N9gWArD+1+ImXt3Hop2NXXNaWYp/KfYqVXo5IRLHmonPwOtyzGi
u6CagY1DSqEB8lNIh6fLNAzvDUiqZnT7akzHXJHkwxfvMSKxfeH/gz0C2AG5lWGEhxFGus/kmeuo
ygVSY3BpfJ3ZQT9bDqKkr7rdnLDPVkiZY7tEucXmclPrJygIIDLhXzL0T5rGl3Fk3xKMC5gBF92c
Fo42aO5kRNsdBMegRJXOjOK/GrgxY5XhO5UOj5FdX6H0PnC7QbK2wls37vtSfDcwVoX7zCWuVJiR
ie+hvMbugxEbhAXwHPjJTL3XCPK+cgyjOtONPbSkeuo69lfgmSuWMPiKaB0WUwAztQgTDlEwYfP2
H6RG+gjMsbMxkHetSH8H2/ZHz1hk1dg7pJXY3TDMMwQQri0hDBt2/VQOMzIR7N51698p8cF8OlqV
eADhJIUoFxZ+o1N0BSwc9LHb7NG39bGzzt8hONBluHz3AHreufHB/fvgicKbV1OH/iqnTBVz8k+h
WwDDAjwAiWnZ2i+wrECAT4HkoSXzFoanT7fpoV1houDL4MKRfva0ooodQyQfof5b9lpuBeIsdZ5W
0du4QiJUjwAMCaaMQDPT+04Cqrci/hVJlewkliv/xJEZm0uk0b/yVXwM6Rr/XTUGxG9CoUa26z3X
t7R2wPn3FKksR856oBJwLoKIRpIMCjiShXXjXzxTIa0ZXQ8Zhu17nOPHymz9W0LirfSxKZbNNLBM
da2+pFRUwI3j5QUBJZCKbKDC6PyCKapqt7IoPtK4Wx5os8kcqoXx2xTxGshvJMAOOaZFAUNghemp
YCXpZnI2QQ9rQbhmIFRlgXpEO+ilw3MYh9W3dtMzZFXDm4CTR4mnd77MaxNeUqhsJoz4YDLMuHNU
oQitwfDCJYV9xxbVqhd24rnuTrAFviEtkODMQfKYxKCorT0aaOG+tam+gy0KXxpNAJVMMNJnQbI8
KIuLxUY6fqPrDDz3BkLiUSco8YZW09e12gCHehJ9DA3qkoW6fhjWJtiFwcLzcAhprt1gdk3CmgIy
drbIP93ggVfCCnrnZtIf4Ovjl6GR2zuh6Pnh/bTcg32JSpfoGGoLZ0/ayyX6N0Wm8c6ycTnAblXv
COiDz2RJUK+34l3qOj4g1DvN4Sp8XiahSsKhhRO1PNTIuDhNrnO5a9CFrBLHxsflVCuhT5PiB+q1
j2ReD1W1QM2oyO9NiyPf7lDRnec0FCd/XoohmO0emiBSBma6Iv/B7AAHZSqZ9MFN8m6CLtJWPLl1
lxwHhV6/x2ASnOt3M62y2SyoTDv14ANvuwbxJi91PNnSbznuV+6/tG3/sc4xP9MxQSCgDk6wiUcz
H9B9IvXLTDFaJQN96SQvh9UyKBKHvYPVew6PnIPHMKsW1RCLVS9uDUnuYpNeEy0duk//a6AUhrC9
/7JsC2JsNgs+ksE92Al9q083yPBQRV5SxIWVOkg/h0l3N2XUvocU7l7pIOt1fDQeLFOj7S+t/RNi
mX9v29FQ9bmYAI7XkBMsEM10mmYr4KZMrkB6UtPsQtrgv06DZ8Nu4aTA9Ut9w3IWIKkldksLxBDq
SBprhKU79g4QNYWubLaxOEOJOma2r2nR9ihAyBY/NnOfPPy8JLOMdvA4W7JlGM/BFKjHjYJiCLoy
4cZCUwoubQv8PWSG66myWwaTBeCgdVrC8FvBwv4FcSfeYQrF3QCTtBwpOtiG+hEY+Pa782lznlZX
lTCZ7CDfCN90HfmXNICOJ+XXinPIBgUygmp/oo+YLf8QQLEtrnzhtdDFwLF9u6xLUU3RuAtAQhbB
iFAmOTff6/yRVvD/paAn86cIom3U5OR1qSm9Dt0Dcx05RnCAzHqTNfAKPxpuf3kbZvG7tqd4KnhY
Tjxe75vETtchcjnY9hgTCJB1oeUskqh3ZYvBsTL1pzW3FlqNIUziHbQDU8H8gg8QLTR9WixbBPwN
co2+1uRwo12WKcmQiij3DXzcT8l+9GT3AJyd33zdMzWYOA9GuhWW3MUs/l4rtT6vEUgwDyxvYaq5
5Eo1OXSE6Uu6LhfU06DkabgB2GHaQo7Gj2Oz8QzCmhCrJfJcrX1GeORQJtj1W0xhFrRi0zFMokNC
5S9IwN7gKsXLRkwQy4FEW15r26Hrgw1DZmIJgiZAbmag1oNAMFex9QRLGzQqA9oAzHT2uduw1FKs
dPfc9XoHbOm+6YKXxcqd0RDvQfEPaq/Ox4AtJxbpe7+v55Mc94gggHokvSjEue9fDEQh+aRDnAFI
Plr9UvXsXYxJdVkQP1oMG+yhQlOXFraJ2Y0rQOR6cAPf0WdALQf2eN77C8q4arZlS11V+IhRwEdF
2gzfZKrCSxeTs1xhsI9kxfAoe3fgUQJ1Fus2dHQr4BIgR6fAh0DDZ2EBSX+XJ3ZfY1HJusW79gsc
wlu2W6bJHbYGClBgpzmtrH/Sc/u3qSHq7N1oS4tirkf6D+SDUY/BAWKv/3vxna52MgCEMhGsDS6s
tl09V/V9RJHyJvvoHNHtS8xEQZtoxzJoWWY2+zzLps/hRxwjIbx0Mv433GSAXQ8phhoVFCDeMGTD
4s251fFprUQHyEHjsx4Ky8B+VMCEcpuiZIvbCKu+rM7QLI6lX4fHGlwX2lecewGijzn82V4PySF2
poCeGeT8wJ+QAPRNEjqVxsgV6gXx6AkJytCLHfwlp/s4NDdKCbcYBtMOvvgT0e446r596nkzZ1XS
FNMw50FKrxIbOjh2PAcVxKqTMs1ejZYUCMLwy4hP4mCUhkQByOqECNQVVjQwW4SHQZ8+C0ByO5mu
OgNzLyNA7t4ws7NXvdrEo9do83FJDYo99XQDAzSA+3Xzwl0I0/U8bIZ3hWondx70JhuUvE20fARV
jbENJYtkNX0JqWYNmTSM8bx+AZT0LrYtPEnwbHGKe1SD5L86Wx058IxsRSFSLPMKyApCQM6j9hAG
EFhZqrJ6UzfNFWRVZIYcZLPdMeBxciFx+weqsW+vadKsBhgKYf70gDJGleECt7EleYVnDVIooHrn
DdRzpO+vqNwV7sJHYZJrk0oUhW31iqkHmO+s6jX2+v6eN39bUJ2NJ1FV6zi9Ak/7M4acPUvNL8Eo
QFHQOs4Q1XVJawDVrCHjrpn/KtmsGLqdDDTJ8NB2bIAyDbrZaZBviOsJszH9CDe/gyisH7DItE8h
wkhy9K0IAWkRsQE0xiduKjcfhWbYo82FITv0xzxF+4K86FBVGEfgNxxKHpVgsM+2720I8ERBnkPC
KZtcSE4jB0oTHihsYzE79AtU0jdsoPiBAfqBaGQsAb8D+NQDmBX9OJr2iOKgBa9CH7p6PjcNTJZt
GhiQWsmpHqIFtrS1n8eQrwANVZDcYkqIOfrOMfQLFgKNloWkfPTHXwoZDoBYfJePDAPqUrp7F3XQ
n9TgZFyasFvNd3AGHS4Nhhy7isiImFEhQRqORMIWWlBHoRNIDkSIXSym8Ji2ATgNnJFAzWBcWNUU
wscAxhRM+1BAuF5DDu6aJ+wKrBg7+plCDRir5DVEeHFhhP9o02ZC1xsUqIefWuUmDGOPRziQbtnX
uI5n7VX9waFxhbx9byoN/DyM7sIJ+wGEniC9ohSKEj7vgbr/xk4FJWOk/jlf1zjhschbiZu25k8o
5/YQdj2jzX2NkarXJWrMgQiBKe+vro4AIzCxZP7/I+nMllxFki36RZgxB7wCmqWcU0eVL1iOQDBD
MH79Xer70NZt1VWnMiWIcN++9vbUC4nHK3e94VvBuw0iCSHxSyG8WZ1nvAjQTyj9IYMWlzaUMqpY
jxlr3BBd+n2ZAT3ZTI0hNZt4a3pAVQyzrxjcrmLKxhdrHLhp0KDmP55TfStNZqKAODYTaIfOqtaD
0VVXb3XmTarfD4CEnUPs2XhIjPLLYLU0kA2nZWm1p7oCby1NfiLc689tZ/8ZDODDBmUVgJ9LwTQf
64l6KktboPq2utmTx6lh103g4uAAUjONwFkgb4vRmUIq1Tro3C2hqnRxa+h2ipXuWeNt13hlE9Bi
PZH21UDS29T548/IkRJgM1Kk2eA+mLTqIXHZDMXynlen6pNwSDSLudZ6Nypzv3t1FzgtxIaorAG5
1dp7zfSkuQ1XW1ZdpV3d4ZV8I5s1CTOxHjIDr0Yv/QuFCwh3BbGSvLA4tAPxrXrKgRxWsih7uFPv
X2+buJvMKjQ0mYVdHY1ezKimLtmOlcpNfB/KmHLTmdIIW2i3sOAbCkXlu0G6gMFzBYTsnI0DwOyU
x3kf53fpLeNPTFL3yq5BtUnbxA3jigjyzIGAXiwAA6Hcx3g2H8jC8zeeO8aB4wvuF2HvzGQvpySO
vKa7uET9lXeXMeAwVyi6cWB5yUccTzDZXXvsYmvjjr4RGIPnB7XXFLu8eOhbztjKpD+nIzw4mv5f
nfvfBfdcpAlj2/Xdfry/mLGvI/W35T8xcqZljr6pBjOq1HhrDTFuZznthzczRjOTpjy2y3L732+X
OQQdtlkOQS+KW1P1l5V7NmAp1DVTbOBB06xWfkdLV1s8Je4W06O7GWtra2jLN+FAAKjdsUZ7OrPP
yvZ3lfZq4SEPLEyggZ+po3AGHAKeX+89JoRhJ7NLS612UdNohtV66ab7jiNLBqqaGAfbQIkoTi9J
l79wWvJFqw4pWjn7u+9Aa2HO2ISqMDmUddgWghlNuX7HtqB+G+UHDYaicJqfm97Kt21s+MFTYhTo
VFp1Vmt9na3hkI28MYDye7qhFOeQk4RFZ74AAHzq0GcrU75+sS+TgklqnPHkF0+V6a9RHeNjk25G
w2Nqp3qcCRTos4BIsvbRvtf85hohDTBLb7Yl0o5ZyGhdx9vMcqXTzL+q681HaGY8AJohmGOYezLn
T76BmsjGtqeFUdrG1lGZmmpjeccMqszGm7ua1o2/zDalNXa3md4daDG/iZJH2d96IJ4bv2TQ00Oh
hJbLqmtGJpvMhQTTsutoSXz7CUnCJjahoDGeCVgug8n6zjAQAOiyDnWaWEBlHaYxX6KcKxkaQxN1
HBZZ3PLlMHFYdeIDy+510Q7WMtiRlsyvNls2tsnMaUytYMv1ta9ZawCJA4duafuktH5sQqEw+gCQ
V+lZ1uihpuRh6is7SlP7sfTVFe/fk+qgw4x66KNRa5m0p/Pp/v17wpHhDC5mV82jOQ8P07Dc2mp5
kG0/bIu4OQ4ENoZ6HmOTst7YaRWBn715efzrNM0GItPcdmOzW612DmwF+FFsSTEQF4NVCUiYrLVn
IwMEj2eGvt4BsOf1qaOp3neF/ojddY9ggMnC975pRcNpNR8IztlQo11XuVxH4l+wZIG5a7jr3PRk
NxWHQ21apOPLE+4vYzugkwa4adAcOeVjzmWkE/Ms9fHQO5wUqa79Qq27O8UK1lh9p6m37Wfg+U6F
htLLSFI93f1JD9MTYxG1hwEDMiJIw2ZSbEzeNYZqHkYFDMQLdbDL9SGv8xfdZ5HlaDAaKLGRbZu9
66c/CQ867U2KNUJ/tQhcAZ9FSkz6KbKr+Dc2uW2IyOGddv1DwtsKT+wVoVKMRRqSGALPTm4shdll
jtXSpwAVEqq/7xHZmIH3tCdAdjOYVOVOwZI2lzEzH/xCW/bebzGY4v8/AKe0HtNYBD09zs63QBuS
cT6IhPcnldbeqAZeAOhmFs4xSpFPAPxYMf30gIaLtaXm78+5IxzDLlmTaz5NI0YdVoUxtOxxi3b1
WdzKZLzpxIIfV9Xw0bYNO2/TB58hVuCPuNu4BneW3dj7sezXHZB/n/KxkLlO4beuDJzL6igoD3ZN
U56Xcj4aFSUJU+eMf5MP5eZyMkwVTb3JdioXKArDqf3cN3LesGD8tZQ6cKFp76o7GSEcVruO0wRY
ALDO3qLvPB5uvcu5miucQ5MowoEtYIGlygfohz6cjfy/MZ8+J7v2Dw3aql74n3UxPXPZilDdZSOD
JwQ14V/uIQBnrvWfbtmvpOIObMezXmPjNinBmdDNjz628XAlGThwSv9o49XAfEZHYSqo/UXy6clF
GjwtXRzka/+CWBNv82a9lcNS7YlPRy3mnmXyqQWa0r81nGpB3w9/FCTfNHXoYKwMxKT+mMw7VOsN
KxW4UjHwblSh5ftBJhhH1aL262QwamjIijA1L3m0IY1aCUjZ0vPRMZ4T7a/SBh+WE9pSI6D8JE1K
t0ZYh7Ws5GZtvBz/z8y8wxtOEzlsxpoZ57T1joSQtugVYa1q5+J2+vsKMYJjQ9M5gv092+L2S+VA
wQr/my2AXeBay98ixTc5BR8sDMOqbI6XWpec8Chv7H6bN5KC2vQxvyDeBq1RxQd24ynfllGfsUZx
dnBKOT3EtDW/siORv3vgGY5PZc0tr1akGkIkXucVqyzQKCMmqJhGvogmeXeW5rgkFNpJ+19tcD46
Lc5Kb64OS6k/TUb9Ng/2LqHKYcA4vA4jeYnFmke9Mdy4eWm+3bDwy8fY915cO/nq+0qLMqAEW9u3
RnYGEv0UXP59yS+hacW7FMtNEToRyvlbsMJsWYN04lXH6/NbUhOiED569OUhtphdkw6n2WmPjA2f
IRP3Y11Hdswn4RHf4CLbssGN4S3BqDuWroEmjxWl0y4nhQSwUf7XdPo/zJwvihaarnhr+8nPwEOY
ZPfbGXGGbIGG39du4jfhcHmSGrx1O94995udyzcSXy+aWe9d3tEAgezUOxKzjK49p7P/7UH4AzMD
yrgJxsyV9Ba5PK0a11XC5FKfXw3TamjMGOkReAdsEXZxfbWH4ncV+qYrCFNgVcqTkAyqRLGNSxyi
TjWfiYPaUdG9CH0i6xqbLFLJfedcHUkDl4HCzUxqI+uTNUqktIqSGk+XMz5J+jWb5X8BvNM2hnP1
rHKPt3pjsvw1AAY5rMIF3PLdwzBql1joZ0CKvSdKvjIUxvsh7OVfPevpCVF5ZNYYoZoybsROn/JY
4WcvAtfnrYsb71fEzcvSGODU1Rp6gDW1g/jgqw+mNGdbFSFjsNeBFjY3UZll3gfk4926e9KsWsWD
RrrWZtG9Ty+vos7gVGeQmUaxg3/b9fvvZtv3yctanlyhXyBcQqfYI1TehlidSm1lbMDbqqiJcRcn
zFT6o6V4PRCkotrStGB1BwYGib4hjY/RZ5K+zyXVTAesGTvN0f4grvdjusZ48Dgc7Ihn7eg4yU8y
1QdS2iLyXi7O4PthX2OcsfsPcBnMLZR8htBjOueGg7oDJGqaUMT6ubWLJ8loqU2cKwTuK0kB+0zo
gkWR7Q7kaVtZ7vtql49FK2gzsJA4Nn+OtchHsUIbmQkSiTJvi6LoT/V1U3Yf5cLrMaK1Ex6sftT8
2CTidyQOYKvHFPE0yWFXrP8WjujwXuB1Zv4+u/Yp16pb6vC8p/mmKcBhXM5yUkigWAbieLKajPv4
W3Soopo6ac5txiutnPLQYxKJq9DLIEhYaQEpo33rJRPCXmeUWSRF1LrNI8m092EYt1ZcYBz2L+uo
7Ral+0eeLiNVJy8ZTwxvMW3HmGlmM5oqeTX08g33THi/FsQoH9ei/FBl7CIJOlFceN/ch22W8Jpw
z3Bo/VaFd6txCCJ4WLt5hLxGWZ1Qy9JxOhtS+zR9tlbGbfblOygznjNS+7dHGzU7z9Z/5Sq7oCck
NORI38+5f7XWatea1qYZYpwOsf9cquydZbv/2sx1Ad1T1LHqL3X6E9MyaFNm89i1IWU4kPZ90//n
lB0FHNVQ27C3dm5AFQlyplFmZHtq9eVJA2/FZ3FtTQ7d6X7pswjwmnIsGEuG6hWfp6FvQ3sYXgEX
jmk+I1DoxUX11zkrD55HSkU7i0c644vFzqyw9ufXeDCuAMIx2bnVta23mOvhlpd6t/QNTif/kozx
Pq+9NJRZuyfdcoyQvbnT139qyTbY329towVZEiuUOHZC5PXjpDBlFQ+V5VB2J/G3zoqrtoo/upxk
AZdvSGv9q+fUe3tQNzNNXy2fhQL326KTb9MCeWEv5Xtlur9y+vHM5GH2aDWd/McuYj8sCx4Znx10
ydzfrV9XOm/uk4Xbv0BGyUOdKjD39b+BNBw8KIQn+Cm+Q8+63sNjKTtc7LIqvggeJE3hqNXy+WmJ
xXMz1RbAynbtCElq5/LdcyeHqZwedq3DLlHBQedqw1az/GfwuhenR5RN1HQCLgCNqa3rissM53K+
5SH639ekNRX9uM4XVqcA+hxrQTa7V0zTv47O5UAiXzD44zMLG7aTKh5MWfylHSraW++tf3nBbtx2
ml/VHxSdcUzT6dXq36t8eTMKxVWadU+x/+kuXOh6yap408O13uyFzsBkGEsHDhdcDQE5vJ9qbsD+
c/d/L5FdpQ/LLBSP0KZIOYfNMMsZxZOIcGBwyaG+U3c1RJV5cagRWXT7qdExEFbDtusa1H7L+2da
2rHO5ohVworUBCyd0uKoJRTkVbKEFstf9S9P+12PlQ+eP3Tihp+zF/RR7UH5jLX5zCsbBXvIdoYc
fmxsPzC1/bDhKdhkaG4mQrVd4/jeMocr0au1i2bPT7MEjTIzvv9iRsGx8pc+rY5Fi0ljWqi6S/gW
37feNVVs2d8V5G0O2kHDWWpcNTyF6Rp/lcYMmmfy6frMO1fxyuO1y/WZEYW0H2rbei0S3rq1QRNb
ijdXpWAfFoGew3nJ+l3iTRzXY/nRlPJrcuM3X3jXlgCE0H5nqzLbiov5uFYq3sIyMnfD512mlDrG
6scglNpbAn6UzuXeHHj9hrbc8rKGaB6EKqwk9C+C05PRXaG/D5RXu05kLx1t8ATec8cWmaHDApqN
vhUmP6KU2Uc5eQRXFFNYGOKFvTevRSneM/+9quEhyVG+DSRs7ORoHDOScExRfyhPr7dGtl5i02Us
4t7H0T3X4BpvgHgfEPaf2yz7Unb8oPGz18S8o0XNzGzniYxHeEfVcC10Vcb/8Dbxok7mmNwr1ZkK
6LVihH6RDt+0NpaPC1pAjParZue70cUUzhLWFbXWwp0deBY+QKglc2CLrv+6ukws2VXP/aLqR3x3
zC8U3LQGeG9ah56DLEloMLAdBEW8nNN+/nU07TxU2nfTyse8t357bO9um5+AgSWUIgVsi4tcA+tI
yIRJZZ/tbNN/ZyZTRxUbpLk+enXhl7zIQfcBapNLKGv1bE0cxrocgZI77tfS7YC6lidLMb2W+ODR
N/kKWUv/wObqF59qySLQCohg2Oo6VmhzZhdwvyI2UwhE9Ibv9WrYQT4ZYkvKP2aQ3jnYom6jIkON
LtP7IualPElywvhdGDeyhn2rG+ln7/b1wXTz17iy/xZzMrejnnLRZ3SN/CMwPLl2nprix00/UFru
osj8C9dASNQtMWaMHvor0/DXCYZ6aYYi6NvuYo5vzD6Yu3t5Hsn7suk1gYOT0C/sgrar+aJbFeZT
vsbV1mEHWmMHT6rTmMS3sSimo4OAY6wYp0t1EOQGRMNAm+It1q+7Igm7rjosjQxXvldWw58teuwA
dTSPZqZV+pQ/iKKO8bT1Yofhcm/3RKfPffdnZ3mQiOaj0JI/tML7MHNC9Wz6rc2Wb/hL97Y69Qyt
s7Vz232YjD9YjwrdEqImzxueet2aoH4aWj/PCVuFocOHPi3yd+HCeOiTESHQZKGBqydKINSNzLo2
QjQg5CqkVImDuKs/1pcK1hm4i3dvKUghiIvhZtUav18+RclEYU7wvMu/Gt0v545CVesL0KVsuo/c
f/FZHK2OrALchGc7g2ZKqz3O2nf8vQEUrLd1CY2aRfPW5nzpqPdWkON2DPL7gaXfdc8Z7DRQPUKd
/TbFFvq7y4SaLL9glzb+Y+b6w864Hx4M2cDYzW9DVR8setyZi9pi6L86qmjIR609fgM1BUTiNKHG
5C2p7/eQ92AWVD6DFyEDVRumAQa7v5xQb5GK5NA+Le30NKASlanhPxS29WK3JnrZmEEPxOXByp8T
50v3WKynLT4fPJKuhPC0Z2lf4rPoXO15srJfp2o2rUeXnd2dPXmjRanCrMCQzGgFtSdhb0+56r+y
HFvWAn2IPQgulex9R1rMrSoiUdDhA34rC90Zka+XKigBjE6EmWASwAzhmlaKrQiRcXY/UJvQP9O2
2mX4JN9J7H9vhO5Fjsh/vVK9gk26KIUhrD9NIf1H2nCm+ndgIlklcJP88hKHQIsk4Uj3bk7h3uqE
Jqzq/U99JbeKyJ2IHV9PtWapU7Nsle6gvEmTo3LAapbLlkuxY9ralDuieUhFgH3DQm8afXWoaGbS
GDo6t5sdEMNFGUx/sRxfbYNxLMJxXpRXZjJoCaSoV8ysB+Rz6W5aTSQwHZ69r0R9mniKnswx3lm1
/5zgdyKASF9Du4PtqrPyWUu9p9YW4KneyBDcioEu5m06iOtUOO1ezS+NWhl48GGRUHSG5qQPwYAY
GqkX84me0caM/3oMjBlq//tY8XvHnEqCvPzHBk0pIcZBsYCFo5XpjNSYuXTty5Qv473mE9Has1ZP
LuQDZNa5pNAJ+DlwGUwMBGwD9CFnRm8iWpMSeUWu5gUwRHKUSdZFCaJv1rytsWdwiNjNZsn9d7O1
vQcpcJByRwdWHI9Rak2vNTIODt6cKRPaUK7zIbHHZQ11LMHQDfLVXrPPYmhO5DlchoGqIo7V0Rln
tOYZhEZxAemj3LBHuZkkfdvLhHboWta9iZ6LgybgKhGPPOsuLxTYUWJFGBoSqOkByE9iOGu2dmpW
ikp/CXm6JGqFec6c4XV0iTdAKj5ZhXPMtX7elBQDYslzzJ16csDOmEY23kFuBPkyjZiG2CZBI9DB
z3rcPTsJ5zq1w2tHHOnWGd9bPB5PuTH9qxAaM6aaoVnBva2orQkl00suWH1Z1L3aif6FpSLVZuG2
Dlf66oC8ByBqHPGBTprZxMrBoHIrvKxJb0V5l/0NabpP3WXeWG1M4MLcY4TqSL9ysSa4pKsYXfnY
k84WTGluHZ0VA4A/ThzSigzkhXmszDFws1p0hs8MMd1wAbXtmTBab08sXrcpNKZEOR6adfzP0PyN
nmJ+ypWeoIPcb6DBDRNHPM2pFfXMcHDHKIKGKiJdKhE5njzIGY64b/x2iw35ZU3sElk5ZUX6fQI/
1Tp6tlvv6JUuJVVtTZ5LKJs+RsnIfjO3t7dGnP+Xl+MFeXeqkKFFjuBpAlAGc26EFnY6CEanPWEp
2VoxU+H5x0gaZz8O863SIF95ayLoD+8kHfSYTLr+pvGabUf082ZuXBiPdMMGZv6bLNkI+GoYfUDT
qjT3Ym0WQFAL8ooyh73y3ab7t3qNs5vKodu6CcE52c+ojdPBGTIfNon4amViH26F/DdWyR9Uypsz
2zk9KTMKVc8tzh4couBUQ+2HcWn0m4EppN05hGLryiLm/LyIrN5X9aG8i551nvz0/u7uQ3CMugtL
kjMuC4WxZa4Pdc9vrbn666Csz6VSt2qd7dBRiYMLdvf/Fbxb3zeP1/QqBu+37nRRb332HbxHviAO
qGx6NQD6Kb9ijNyfOMOnA0TfGkhj+VEKYzvSR9zfA5Q42gPSHWTUMqTEq38rtPIGNbKQGH7oJ45S
VpDwQJAGM9mRl93hV3qAcuZ57vL3kVnFfp50IyT59UWaVNe2AUla0+rqbXZcGzXuLZc6vMILqJXW
ZRB1wY9Zqb3LEbnFbPbg9GkRyYUsJLLCKMfjnSuETeYVw382b1Jl2SztQ3bZZjj2E1Jooh41HuWZ
xkgbL52NdW0eEjikxBmiyeCFnhnBbUi2jNIiGSg57jU0K95o7+e/biiuyx0Y7spYRE1j4wMwyv/E
+tw0IA6TXOnamp6kHnUaFvHpFsvN424JjD8/oSolnuCLdF28Gv2yc01SE9qEozl2ExFlsfebzPIt
hUSMfDVtWa2I/HPfKYrnt9bFb9Kt9a6ml+A25s0yAHNB/YjRyE9iSQ18B70X1Gh/BCDaWDa0cZy2
hgeM43nD2fR6JGDMqfwwNdn1NAQsXHXS9jinz7qgJmxKGLd1FGrTgbmHoxB/rZN8u6K7uiX8UnYf
TWnTs4abLHS9Yt9NHZPLsToMuYUCpMdRHs+oDVWj2EDDG/PcrEu1aaYmIu1UXChZt7Jd3uWKJ1XD
oTzV3aZaOj7vozcicea4AzBPeqiN65oj4n561D5Nk2xNx9yrBA1u6OIlFP5yncep2BbDumnZg7sh
iPvGgJOEQuOUZoiduQsF2ndk6jBCSYk14h/DVvxg9h3eptY7FdOwnvTmI/c0Qrtai7ep9LRzkfvM
USeMIGP/5cRWS42I/310SkG637wGydKS56ZBPPndfwKCVPMB0iHY1zBLsD01fWS7dflO0m0G0ZJg
Qs+XuTnq2FM3PTvQIlNi9e+URRBlA+Hg/TdP5Ni4A60V87GQlV1ctdlYH3POxREgjP2M/a2yTA4K
JKa0on2QncVPPTnIcJwJd80md6d3Qmi6I0vvfhsvi7fW5N6auNcuqRJwgJkfmN0t7ZNNbpGQZo7m
vmHM2ICnUFWvVjQi1O24FxaiIjQwvBrjTV/vUgd/SeLQ9PfVul/0YWfqRCPqTfsB5PQQWzaJAYoJ
v7I5N/W7IXbSmZ7Bu06DXmxdw/tgRG1FsqrygGyO98ydbxYQx85ezPOU7HV3/kpZ/0rqdPVPTvKr
g0hh79R0VmS0Efz1Kd2ZLFC/P0rFHxtP9jaZTLlfY4d9Z0KFHTkaqWbvfFtnaokN3nBw3GF9JGZH
qPkBi3G+XwzSluFu2ehpPVLKq32Cab5QxFD0RVFEec673jjzI2rXBGBUfBG6jUXl3e8fjFj/1Hh9
z7j8duyoLDlEvDv2oh9Vr3+RickoQuYr8R8ZzRXIIAkJclfZyOQ5lQ2qse5qCbqWZBHbSoQmWQ1P
7K58JczsPm+sDmNPcCbdnJWj7q+lGSTFezIS5EUWq7Fdl/RD74lhGhJPi0yP1+s+M6Iv6oI1x7GQ
L+4VVPjIyMnf2cwvQosOodJ+sOJ/9/a/QfZ4t/P1pal7vCx2rfiu17AyWoKS7OGU6SZtfUFsDsk1
BKmMUCu1N+wc3X3Eo3wPhKkJ+Srta94xZb9r4d1JW9sXi+ncTneeB4pql8dEdxGOMII0oVfUh3Su
0mMdJxeduoacML6pXrOelzH9YQ1uGrXDfUqVVSTEAwFydtApNmb8RQie3PT+QFMFr8donAd/MK9M
vFH/sicQdDz/NdYXEolCL+EOLIQOKmUtNbk09p6V6IybMdLA7yRfFtvcA1srjM0EaSgcDzgZ0pf2
i5+11ZtdT31BEEX6S7REEtVafCpaDSlS0Z94TDZmlnLQOqzOGWlYHeNBlecpUzeSBMjyNNM/BJGj
T0rkZtQpqlx6qpJFPXgsdYtimPTaPMb9k9VnmdCP4q5gmLLAtmNo2s9C/zRl+9pm8j1NgMxmF7WK
e8+OaK9r/XkWXvXINmo/rE52pgOWeNN1KRBjMudJtwyJa4KjCfEnGn1YOrJk97VZD1GTQA37wj44
I6ZmnkBA5pmt8Xn3YPiYFCrBr2PO0DEUMSm6Fj4gF+HU0j3kfJK9VC6LSPAIzJPQtr6PQtn507if
imLdeXBum8Ed/tIaC33BtRvawhuBxweePhjhiOVOLU909SGSIoFgz/RdZuo7zEU02RLDfG6P+6xN
spBH3BhbZjQyexnbZj6VNEI18wK6uGOMOml9eVNrP/RNd7AT390i3iV4FyDzvVyyOpdXrpHjt63N
X1TnxodWu2E7G0dXLg43zTKRiVm/cJFlgeXiNZRN1W6sRbsVsn1kySrDnzF7ySSZveCWkXH/vnTg
rJgpyGDM9X7sx7fR6kk7taZql7TGKQG5PIrExThQpQf0aUE30g1gPgQf22GHphCsuE3ok+kpq+Qn
Y2fA3qm7qF0YDyQsPQ9ZxLJJY9/fuVpqblLnUUkizSvLlrtyTMAxiKZjMJA3GxHzUIAQzlyT8s9q
IlUt/dFhcTCYcTVvk5iBMp9JlXZvs13mL+OKIAO8+DARmYohp0Cq94rXwbfmnUPezcjqMIYnUM55
upsnY2XgY9Po+mk0Gpa3t4ld3Hfssw+cPLsh9KY7TBYDSbck/ZmDPUcNL15Qr6mIionvb/U8DBlY
SmzcsmVPrEDrzvddAuwvaLOHe5IBWwvpoxx3ivp7fB7YtLMppnYlnW39ahOCLo0d3Xa2sWyyD7w+
/WG9kImA91nYxnMvdfI79S4jBuInG0AWG8tzw7st3VAvKzrutuyy6qw5oEM1QX/DXF5i/OCEbI2v
UNkBYEf7xkm20WuBiSUzjx3Jj1GXNrBQLDYgG40qV28v1MMCckakB5uNP6l+R/Ow8kCShT5OsIy7
OfCbWmcijIt6sc+J8VDI+xEozQeL7Ipd7twXxquz0NR2BH7Z9Yl8r3A7BebEL8hfxUcsiHEi6rbP
ZVSoXj0MUF5L0Vd0gZrcENUJS/ye+vrBNis+hoZy1lAzEHduFIixwPnjJ+Ce2mPtzgBpJQkTYu62
er68DoDZjD+UF6bKMTa67YzhrJCz7jtSCHG7+mNhnyDoTFGqXbXe6dSyuwG64LTsYGn1CW7qzuZk
dK8EQD7MTHu3kqlxKLTcODZDHngoWBwXVGbI2JwLNzk0n3TQViCdQkRJisDGqvAQH+mVLPdTXE0S
V1dhbpoHhYBxAFfrqi6/GF7yfK87+Rp079HULrJf270FUVB0fGY6BsAjWe03gakILRH8MgGxxSRM
OV3ldsnioGSf2jXJMVjg1/gH0Mk6S+Nj8OR4GF0kjrT5nRaQ/Z5Nro92bv7MK2pShfi9MPEfsoSY
zRZOxFrexmZ6aEaRIvNn0w4zz7ONg2w3pIAMvT4T53VkxRvZwYP9E/ftoRlmQqQ9rccQiBFjBc6O
deZBNQWkkMDS6bJStjZPJGQx9YOMCjtvOOjj4m7YSG8fdL9qQoJik57nt86IBbaQioulfzaFmFG4
/E91j79jtmGooQ7WTusiFhIOIdrXuZpqk0dfMqOe1p05CBYh4I2hS257DOfqkYUiFdt/nscBr3xL
hCLjqLkgEidROK9+E9xcsvOY1bx7pk2ewDRfNceU0VC3TogqwF26GsvGc97TXHHS4eMHsdeY32WL
d1jTW99Ww96ocw+NfX4m/d3fZV77n9521yytvF1WKFw5k7XNpL4vDVxyK5Uec0R57glPD1qL77Ew
53ZTDIJw5iF9ZI92u0+yxuX/XAlfFSRadFDHdWkuJ2NptnPe/YmRq7bpBNnRpBMx2dmwjpsFiSTG
bRy9J6SAqRr+i3tC5/qDWhEfuiGrAm9pqwj9EWNRVtpbWIChQEsX7jqenXLNt4vhI+U0AzfuaDJO
k3mk/PxtqfJHS+jtgTChO4fDTVs2St8PRC0FpUnLX5zI3nEuhIsHYyXtAyPauCcRARtbEtZl8rDk
GiGhRhPBOBFxp15J1wej0ac3ax0foPU4Auv25AkSL2Dl7Ggo30ky1jeNBuiDetEEojRg2dO038Se
7wXCjM3LEj/bAq5PG6hgZvU9jql2kEPx97//EKt1FIz6QZuHS25jP5pqXhyvtLZczfCjbkwmTOtX
YVxUn+mEKkDmjWtgK/ESt3137vJcLUllEYocnD6lcW51PJMlNXZvFYQE9ZeSlHH0O2KZ8WndqDBI
/6KcL1PxLaR5si30exDWJyhndJuie/Z7h96wWbQtNMGmTdentiH738UjRrUCbKp3H2TRq0OdOX+8
byLUlZzCdqwuJNV/tVqFDc18WfOSzIeMWzsFW8DJbUXufXF8PC/ehlLBQ3+kLMb0AYPtASE3+XjW
XFxhOK6pB4zybFocedA7ZghJoDT9t57NBNii/o7v+vT/cXUmO5EzYRZ9opBshyNsb3OeSBISKIqN
BVTheZ799H1cv9Qt9SYFpZrItMPfcO+5haMjRgDKu1pANylVGKQUqNXWWqfsJTOQlpLutstttKYz
QuOkkhMTaOnuWUUiFQeiwJSOBqNAq5lwxG/jdLxZWThShHkh5uBJrb00wdI4gA0tk2KLGf81aWB5
LMvwwPE/MLfsggJX1oiOqHJAGBhjhp1kJPVe+aDwWHgtuo56486kKIx2/xRl4WNCScOq+JA40a8I
sTuCB+S9HhHju+zYtxSPWXm1Qka//sDPjDAbzLmPTcHTTLq3rWZmYA3AweKUTYvZNQ+x6X21TMi4
fbEblxoNXBf3N6/nEZL3/OVG2BWHxmF93Zl7y4X0ytgE4D7qa69nPZV4xUiHHT8NLvRwPXNDDEpl
p38vpOydHRbpe1lXGGb6bhcGetcVGXTojg0MMkWCCzgulfK+mzbtqYRYE1nCf4wnI997ABmZybOY
HYwX6A+rqKYH5jR1Q93vuEeJ1SoBSg9j80N0yY8p0weEWv6pdOXVSow9BvBmY5Dzuo5NHPaA7TK6
2AlXBmOMDV4dvG9CtxtZm/smT49t3HbnjGwbWbcMKSt8ujXwSkItXFBb+blpzAJZmvGd4wo/ZDx+
lj4F3YwyrtS+GZkfi9XQiTeEvmc7XHZklXTpk5PBmOjSgpl8Of6pGnybRs4uQ1MXrVUwhLveTG+k
FiV4HoGyFDRomUwZQAJadzQKC3dECgINieNX/EbvutGOiDZoQR8L6SS7CMLTzcnC/UDRt2gdWGCX
uCnBz11QNMtVOqgnRV1P21CsyP5gk8PUaxf8bseZPqoOftWyYMWj2n3iquExq8S2qALYZwuzWrvF
dnQ0WprgxXQlw7KiTHduMxg3n6nbuhBjxUoVFEMGc8l3I65M+Le1VeHHSHjmOFZ18JyCK5TpE6Lg
fdWLX+KUcg29KEuc4Nus5dhegrBKL3kFBsttgmhbxnoC3hP3F7YGTyFsIVxAJHpYjve7tafDRG9t
cBhbwig3tfB3BYLIjeVPNvaEcZ2GLMd7p5lWQWQaqM06dx1bVsHmuveRa+Or7zUI6w4fEQf7gsjy
+ycMs9Ham51frN5QaEhIp8kCn+YQbOhzwIzCWuNAW647TFwCThXmRtZ7DsTIzCSiwGfjtUJjleMZ
yb5bJnMi7e9gUTOo7QXK4Uofra401jFbAewx6NatOb5W1kZpVFpMiPEuG9ughDhn6No4NbraeSIu
jwPtdRhbzk1NPX1nARioVE+hg1ASeVMQ229mVIkvo7EvDoBK/oqFYNJiiymbyQSo6hw7O/upfRef
Z/KIiSE6tJoIkQUQKNnMn+Xsm7DVKzqUqjs7RfkHTI3AaIsDNQmsb6ZfahPVjrlh9ZOdW0OjdCpL
pEFLXUbY1o5/Ducb1LWH2Sw/ValZX5Ca+Fl34qMcgCxMDgumyjXegjndIo1bsz8bvg2Fj0CMw5UE
bxsterZNnah/DtzvKNfpJvPr8BBYLd5wxEDQIoriaf5EWLPlvsIhsizOBsO2UJNZqE9wG9MvM/vV
s7540E9FErt33c3Vi9saA8t69G5hpRQ3nKfY3vEcMWcqZsNFaRt4lDXENRSXsYH817fT2ZuHnWX7
zTExzfBiVs/laFS4PIqDzBC7lTbUMab6zQPjrI6xryE2hafSo0Oe9kroNXlBE6pO4lRHF5Ky6px9
EC1ARhdimC1KmwnuzHFvhA9ZTyFGIDQySD0zDmsOblx3p8wwywcjtr1TNlnbIOnSR2xd+TZi7Rmr
bNHzsO/yi+gtd2R3nceKqRJ3Cz2Ph+sAGA9z6KeOMRnZWsm0LyRNB1NOuN5Zj2m9LV/GpPvTlFFy
yvuh2QPCpy5q8h8oAGy+WCz5wWA+OMx5YUmwSa09quhGmkgDoO+zM6HpYG7X/dj+Y2CY8V/shNDh
n2wc47Esn1NdOI9GjyBu5lQp0TkH5cQt0XgHOWN3XZb6VjLBg4CL5WlADlGqnBf0JBmjlxECUdjP
iDWMa5liw6mV/pjscDG15f3rMpKgylnW9jntUa5hfAsPzzHYjyhjvkqB+TiUQfKBtveONCU4xi1U
DNc1FxyDthnpdSwxakb/NoqEOE3LM5hDhtZga8fHqrY+65B7AmbmsDbUIq/E+b3ye+NtBAl57Jos
wn9sxEeevsQteUw8ARoMNMnMrMhELdDS969Fp/O9byICyQptnExrTmDqsUZiVkS1HBQbX0LjcXz7
hlMj3dvMORdFZLavi79upEFSDjO5UTOuwNQ4punY3bPcWLl+G27KomxfEj3qlW+raQNhmetYJvMm
BlT+4FmIi0tmzDtROGAmS1keQWF6m9yoCY9vIweao+++BnYEEcTtFpkdu1RXtsE7VKNdVZsPoY3b
SQuAJVWYHs0wYvI4IDRph6h5bdOWRRT8UeY0fCvNIduyGI32Qdk3r0RIYCrHJNuDQt/FAM1fsVuN
28Llo/33rUGsFJ1qqvf/vsU5h/fEfw3nJDpy6ip4rDtr5n/T+aizBMrFMnfWo0WxpRm6PkVmfG1m
mu5Kt8mZoFhrFzjWdJxNmuXULTvk5wFsGmPIPrHx7+e6S34Q2GFcU1sPX/lHSI7ryqnaeecOS+VG
1bGRk6zu3GopZL4MJfGIIYzYKdSisdN8Go17iCx5UqB33tzJZGA2Yg9weVM2AuX+MwDja3YMofrc
h85H/CLY/AZ59Ctup/LaURvQnRjRL9ns+izpISIDoliITv7Q1LultT61A52UylAxIdMML6JqrE2d
Io7MU9mfyuUFm5a78mek0tOM50oYHRLEvO73blcXzE8zNgKpnq//Xoq4QnCSWXBPPLYSaPD/JgwK
iQi4N43d3f69dEHcbwBfpSyBUxCUwhPrqQzKI9qfLeIqf21HVkg9BR/Nm9un2at+St8iWYLkBis1
1Jkxl+FCPAmCFh1VCalKwdeAgKePTpbvQub7JM9ExxgCIjN+mVyMIrhmXWafal0dKplOp38vTKzu
/sAPY+EsQjFfpNj+omnLaQjZsKCSQvzy0Ek8SanQbxyp7JzSVKDo4ZRsvSw4eDlliNk3FgjH8iEA
HLfPcavvwVq+5KU5PmJspfZR2HhQ47O4o63GumdX+64OFkFD0Z7imPeqnOVBFgraaZYceze4stcZ
njCyvjYmG4kxYeXfRY9MEx8rjtlTT2sRtcHDrOr7DFP9sRzThziLh53jMd9pPeGdRm2xpA6aZ8sI
p1dgnZhJqW3ApRVXPCHIm3x7PnozVSMlYkE+0dZIKL4kagSK9pWlBkz6sm7OjD7Lx0bquyn6kybJ
IlhJtLBUcqBKRmO+pFxPlGBecMS38iuiDV/Hgyq3PJHc57mGLdt8Y+DWqIOXl2rYpxM6xU7rKwvC
+MVuxgO9b8J+EZmfbfvhaXR49HMEQ6+zo3MbBW/o8IY7N1mB1OhZdGZ5wGxoPnqpd8cy3PEwXcig
FLCwX3PqmPzF0DCHRJj+tCk2zABjyorHvLERrffFZcCoKy9IJ2kBRFXD3TZI84it1DpJJmNKBt21
CSh85WCpnfCs7JI0FboO1bHdmft9WJc2ZuLIXhN3KEDpeQccFx+kxvmH0Wqfu75RB8swL0WWDM+J
X8mHIJyuAdl5axNtzsbOhgHb+TyRJREz/9PgMxL0oLWYjnauzLss6r0GT5fDDD5luf9i5K1xBtVw
rCacJB3i8j10lIsBi20DseKP8LzHyeKDnBRsqrzyUVtNcgsqKjuLHnBlhUNkj0QgMwD92UH74OQm
zw083MKcICgL48ky2bKODVFy/CNfceqnZzOsQ45Mv996cM+2QSXBN4taPYwpuoq2NPjhwaHEZnh1
Wfcr1CfniLTgDVOmv9KlV8SsXq2LoX3vcuuztyZxsMCOMWCBoJngNyZIKyzlywyu+OiE5TJXT4aD
CQp41fi4kKC775k+4BHAkKarwUFBg3R1mCNW6ik/ZlHqX/aE3bUD5dvwNDyV2npt0Wwz/mEeoHO2
H0VJS17EGrR0AWiQLDB6tjE9h/lYr0cckc8gqQ5TncnFnIj8VQjmiPFoQP1iA+62iBrq+bH16Y0x
LJhbj8QTgBCUGkyp/HVlyY0fcr56WfiCgSSjFBHB72EzECu09qQ81hhN945OOKzttCUmRVz7wJC7
IfA+csh52xpoWYwT7oVYpAcnPRVDIB4iPcC1Gev04HV06/C32Nu3B3bdZ79leJ4RlCE5UTZFax2d
f586USCLUA7HfA9aq2leVFTVp6TAbtcsQvUwgtUcFQzF3DZfdOsZIcIWUwyfshEXGU63fDE8h+Zv
tNv3RITOsfZchpDjwEqxoP7OQ6b63C1JFYibdo+Z5Yp1ZyGopfdIt1GoRqICmXlG+aOQI1vrKb0E
YDu3cDlIS07YpCd6BWZ9E9mzTRCblSxv0kOdFXfupoyVrDvjt9GnyEGOkda08XYvHKzfdEZdN5fn
DkiN9M39KFKXNCKsxF7QPdYlckFKkg/DJ4AbDqDeguJ8t5Tn7pIMYTKZXZ5RXZoQSJeqAqBH5nGK
YA3nyMfqfuwP1VA+TbalTxI+vl1FDitD7701TDgysqIkWyY+eZ7eZZQ/9858mntsoFOHx6AxN+Aa
6yNknvCcHXDQNFsJSBVBr3dbkEa3xnIdNkEOUFTpYymVBB75IZfJ1L1D+wiEg0NRf2Nawp01fRl9
Yh3soV31g/SIKABoY5SoL62gR4PNYwtr+Rs5DHAcioCcJ1XRRwE1KwMWrLoWh3q0SGfM1H4yZxQ+
pcTN7LqfyQTPzjURSflPkkYXdaO5JQfuPOOGinuMDovJcR/23sd/PpXJOwjb3RLsMWyqiDWuqG55
Ec4HI2qOpkEEUpyBxLY9EGmmoGg2fmf2e+/+ZTlG4WHiI8/odjED52aI894cnvuvyW/TB85ttNhN
8N406Xh1Au8nVqjiqTUQagrg07KZii+r8uE1sP1H/HVVOcvJanZ/+YF347nN9lyIeSM7bu/acL4I
ucI3lozboSxPrM05IhQppexP3QKpUDBAOscts0IxIHlwPnSVcaK3wnRGx7tpE/+ArXxxRIHWzAPV
01L31TYGcSKlaewCTOEA9MIbw+ed07pMeztCTaGI3JdazB85gJOBKtiyotNQUvGOfnMi0QF7Y2L4
Nzez7nBzKYlF8lRk0PXcvLMvLAQFJVD9J456sdW1/PCV9SRiomo4YpFpJK/e5O9m8zR4LedVXYwn
kSWfY836ygrtvxUJVZthPCWLftgiK23vQsrZ1eCgjS561VBfONLyTwUGZl0iAttSia/Ri/2WyYQb
Lfbd/SwwUYRN9k5VY/50ySWiJvpPuG6r5sdSUEdiTqt9yepzG6TQjQA1mZsZK9I6YAWbeuaNaU6z
yQqbUDE7+tAOiT2lWz3HYbwY64imKmFDr4xajfsWLdbQReU5rgBc2AgdwriAEONV7AvqHrQxRH6k
U2WxS5pjUdHrhWZ1aGdMYGLkFpqH5DWpFkN8+0G1u2/mHEV/DVWXvg9/n9pJu7orq+gRqAb4IYLu
ECvGFZ1VfbUTqnx2TJu4M/BKgggHITI8pIY5vtoenrHyV+3GBPUg1DnJE+TIT05Xirxp/lOlOSgY
+nlG8f3Nl1zOKPj6mSvJjdctsWDwFetTpCeeHG3yUpkw+1KiGkISTvr6p0wrxo0BJjEtUmg0anhH
XSQfPETwovoGMZ1zUKCCjZgADfgWL4RpPc1lf2RSC2OnZRhbm+KvFW4b4yez50NFQTziNl3b0v1c
Yj0hbbGqCOuKnZMYuVsWbJM53rTBqg3rJLnaTvmLO2op3plZASnOjn6rIMerxtl6+X4uopSwVZuG
0awZabfFmpD0VxVZJZG6+HUZUx8xJzB6dMhUTVsLZ2ZPSRSLaN6WS1BmGRHZS3/HHIf3SgmLlYKn
r0GGonesB1rH6a3BF8d0ZtxDnaBZnvUxgwQzFG0MBdXiljK5aWNSxAb9ViuxTZqRG4rvVtAE/so2
wn/STxevL0+Zj0ohU1fYAe2zp7EUJBKIQd52e69p7mb026kAktStfsp0/ses1GugkreouPatw0Q8
ezTSttzkTr2P5uLoOAiYmaf1PsFeQHSOo7CZ2YMDURBsPfPCtPU3tjTISSBwn5hZsttGWLaxYzTQ
RqrfkpNfwMOgOHhy6/hz1v4326yb2emHkYkxNypPulmOtyYMvwwfzyn2mEa/BTF22Tp+FSp6ht/2
FjUpJO7fc5/9GEn7HuTNEzk4iFNByoQMmwlVTp7g0wEeU8O9bMMjhtuThVDJxcbBJNW81Cb2EWHc
LKkZpXibbCjAjUqaezbxJAxcKQ8oEojSIWDoUAdYcIZvew7vqkFEIvq8XUuJUceO/owJyBzT4BhO
B+IgTPhIuHIZz5BdvAqSs9GiSYlMnHVaEOtosgS1CARcOYXR3IIB1VAQsax0ZXqxYgSsUW0Ga+bI
J9aGSCKc5LjIW3n6lavK4p8sWiaIA20024KPSRYfZSv11s+fgAXe3SD9I0Duxu78jvKExWqxFxNx
oCm+6g0wPdn6xd4cvDU/9Rknr82shBjvOZ89klPSp1C2XyYaIB0ACxyIQYj0R2FmGMyCBZQVRB8G
hyFARUTb6uoNAUq+adXgjfDg19u1gaCER0W2KUkK3ZFRwcOA/bjbVA96kaTBdqOYlfmWOnVdmxnz
21ic59S/KJ882mrytnNxqjukx1il0D7lfPZ0be6immxS461xpks/6odccN5L/8+A7Ic078dRYglD
go2p2eGJxV7jRhbuTQ/zkQIavGKG1hkVJHSkd4ltoqrEHYLip5iSN+IvAeyGHBqziwd5wKiABzD6
6SdjZywmwgQWgq+rU6qSV1eaVzLt2u0UToAtmPkjrjlmHjc9N/5TnrnZJtfJzvdoKGiW+NxrSmYU
ljzJcd+kjf/Z5kh4/VqCFdQz85MkAObBOV4bCCsywgOkQVlOLFXPDkp+RTmZtUnPYEuUQLoY6V+V
QliAfN8FdRQ8Z533wrPWWr2GIat/R6LxDy7CaTZWz1a3jo13rlm2biUSGPjevXZAskcYoilWTiWU
i50SKbGRmOB64vhUhYiyiDiXeDSRloT5OKiQmMUS261kltgPaL2GyHhLOlhAWm2KiYhyQAtMe2+5
jNRGpSxLMxW+DaP51SUzy+e6ydZYTW/aXN5ppPYOYgx2iRNFD6DcJTh4hAUdFPxNMQLiBw8rxjrc
qlnCIXTrmv8NsxaDTHYKd+p1MlV4jCPFY7O20cgSIN33pKnaAi8poLJbADZmSiAXAvJOoaE21pZU
a86g0SdlFNEtVbwbESOP5BxZ4fLlv5dmqMHULC//92v/feUrucq7IGStuGS7a3qAk25fhERgLUIg
cQoX90mX4Pnc5WUYxLDNivwvKUfh2fXjZCnDcCTPkKRIk2IxYcZRvBtHmxbTMuhXUvBsFSqNVesi
iNBZM62LUk7ngl2sGia1Bdn2UTWk5soEr2nUkYMRDstIV9P8EzbR7DJpWNuUmn892Y584Phm3C/k
a4+q9zesKb3p7Sjf511/zV24tIPrQD1ZvkKXau+nIN4W+AaubQLYlhC87HssWffr9NUlGfu3bKmM
8Ig/4hwDI50nx1AW3gd7WHWuMR6U8fxp1iN9Q5hFO1+6vO1Jnt+wQhE5r1tj9+/bxLU/26moYdfB
EENr8VI1/qWag/EdoU2Nq8s2rRWLOkFYm3viCma8w2SB/ic3DmBUGIJJzBwUCe+9Zfq/5j765cuU
QWfGxsPhD8vQ5Yq1ZuaqTnMSDlkxedCdU9gWDyPyTSAN5tavG3vJ90Jlk6n6utDIVqmIweQGvDWy
bW4maTq7UCK/zqPx3KsEjTmPwjyIrYdCEOwm55OF+GyDkw+S+dTxVQRRYrKMQ+y47N2r/DC50YFY
kR97wRXjZ8NQEJK0iqB3rfAqk2bhTXvkhVvSfZ5l3qq9aMedbzesJeKZOBcV+y8E9SVwfAnmmtLt
UmtHs6uRklJPBlPdb9gVrYkp/EaYNhyk9YvR3vxUYae8V3VyGni4gFepnJ1u62AXgPiDG7/TbuKs
DIr0TWY6NRrNm0MZzGiMd6jDzLOKGNueeAwHRx1rvAkBWUgFRRMxVTj3l4y0oKuxgzdo40roLQ/K
HA+ids3NMAMCy4PPctZoyWbru4d8uclDSgKl3BLQGC+MNHnJ4QYMFcupJKA1+fdrTmqhwic5jelH
0tm7qqjcbZPazFW9a5X18arKZ1KzLeZPXgDsf4ShtgFB+zaEVrAvutAkLgThC/PuTdWUu4mgIZQ3
PmQN3B10LN9uWFoYUVznA0n8fqqt/HfPcWNJW12jgvQ1P7uCElgpJ1xsx/7JrTzvVHhMTJG/MM7x
gUV8J6yQNqjw3jKn/SMn2uKYXm1XWniJAha6BvXL3XS74jQSTpKGw5eYppsVtJe2D/JtCGv4ko82
aKZ6AMEQuOwsRUBtNgjYEKl1hPRxIQwD0lXtEibXd8X537dtd8TURrFf6OdJqkVnxhVvLljAaXjr
aHT2RTv61xT3wn8vug0+0cCILbbAVTQ55bOGZAk72LI3ipEIwDY4Jrs6G7NbwASZEnreFrLsd02W
PucxyRUr+hcWtYY3bYOW+90gCWTFNmeCD1tl545UE1fmVHt9fjKbRiTUI3z/7yUdjWybLBx9kzsk
UkzjZYybDi9WceqXl39f/d/Lv18DK4iZufcRdhoFGWjjEEONEig7KjiIJ2h17gkvOYjsmAz7TIbw
JpvQqU6hFaN1chY9qY1uVaByPsYEPkyexNtaLh/ovxed9v4JXvtx0rbYx1iijh2XetAw4lt5LA0u
iVUZyJ/ZUlD+MHvuKhYTyQl0qcIlhu0jHkeODcQWeJBVfWrNAaNBUNQnHIWYblAXewTUnWd4xmRa
9ypHvGFdoXjDUZqsfp3hfFyHmAJQFLNna9rcgJMsUCdUKNUnVkpn6IzVfy+wqS3U63TDfWj/YM9v
t4lyFqntzGB8TOaTCc9nTxT4RdljgpxQ/J5GfH+zQp4ziHVFOim2s4+BhwBDUlSnrMnYJyDS10bL
L9X5eZrNn9QjnhVlWgrmnSzKmMpGLkDidOJ/go4XnjMDE2R1D1MYAm3WT0Ylhl3V/pRAxB4bZb73
6HdF3AEECnez9cuMHRBXM+9rjVBoLd3qHs0ZyhpyFBPZHtPE3EkUTIwK1m1hneIO4bykQFDy1FQI
0PIRM0O9IziSGb/3dxooeeageB0k5IqaOShLSbCzPuz2/FxVfDRZ4TECOAx9h2iq9tl7Ut17JAsl
LISjGPw3Nfh9LO0bwpn9hOrLGXPG5xY54PZ4NAb16AXZl+WHH7IhcWfyUUcUByfmfWs9stiEloBQ
x70lmS1SAb+C0EE/x0AkZWvh41sJppBR8DnzIJaWgf+XiK2L67anBHNz53TQ8Rb04hy8soXDbDzM
W9swEJr2JyWn2/gPhlE+JsTJrsIufo3i8ccswK/V+E51qQQeM/9QG+63kSjEqf53bmK3MZoBNk3g
HYIeeap9QwW9D5AFORo7oV0+klE41+lutMofx6l3cIj9Q9jyFsblVSJwCHsKwa50WFwQwTFOxlPl
7wYd9gd4AR+DATHJil65TgihJ4MkcdQLnBWeSpV1yx1SUXmO7T0//8LRyn4BhrqS5muJwhR0QIko
jQoOpkKwslFqhU58Ssvw2c1qTrjR3xl/bIO3Ti1v8/JeRXFLwDX7Fs3/OXCqX8NwFZ569uhJVzz8
D3UWpbAL9iQLcUGbfAyADWkbrI8G2Fuk23gnHO9vOSbPUe0/BdI5cBjwHKu4JIeBrjywig+QBO/V
JD+s5IM694zSh9G6whYeYxLbDGGJtBj4qkolQ5LUuGFAwX1BLlCY9Z9mxMVR9RKXRPzD/uJN06ZO
A1c72PEX1YgAqyK9gIzQNwOuqDrNIjegJW+fqGuuaP9PVSrusTCDnY4FE9OyOqOT2Mvc5GpTfKp8
QLgk4eVxH+EPKdvHGOXQkIqL4tJfmaZ6SMrYZC9PkTmZ9kxbiu+ayRMdBHl79AxFS1BK9qgL/y48
g0eY0TG49I29L0sEzxkhdNQuTsBMIwoNAEK8QRnpwV3LBagkwAIfSyfzTD4NjMDL9Mm/DgZoS8/E
uWMyb5Uh0uSK+GgscwDN/JXo+PfZXSy0Wiy3BiCv+/SS5FG7fkXnAJPVu/QCWt8I8IYD/kNa3bto
qj353AxvWm9lgrvpJ/cZ1cCm0ApDtwi/nFLsG0HOomXuQF0cpgZbTGUVFuZV/rMEju6sutxKC1Ni
Rj6AY4c3L6kOLoYA/CMwgV0yFvEVk4HuPHu3CpjkmowdhjXzk87mn6ASR8hyqA6R1ynLBZcGGj/p
n1tthyTAGBcDLpVsLIKb/Us9u58ReIfJ+hYZ3iuj+uJU6xDz+7+qGG3TOODEL5dOH53GSRUsoH0W
d4QOroRCekzmLgdAzwo6nr+dAhCTPLroX1eBb/4mBcu1LjnYcR5hIEQX0l7CWj5z3L86K997/30K
+L2sy8MNEadL5gapko3Jz2q9AskDKijQX8Y8gD2JQtyoLdJvpsPc45oIayYwIt64HdbnoL81FObU
0NykwmZErMtFVTiGW4maubf406PD4Mh37mBkaYceSTH+tgLEg6Os4kOWaH6I0T4X0MjkYAwn3x4/
3IKrZaTaJ9DO3empAwNkI5tu+8dsAfJwYKH2/JmZn6OgCEmD5AlocxIzb2x3KisvY6F/Mgx6vCFi
NSnG13aef7h4jfYFh583ud9JbXpgZFg7ts8uIXmYy0DKJVjjmFjiT3ZC/lESSgbWJTie/Ww9Rw1h
s1Wot02iv5crj0iHfcisDdRQ/9FhY0bXZfLo4cDWiXkbkuoxctmY5giqrQlTMvuM1l6iK7FQr/I9
w48v0QW3PF1kEO6E9pkPqSkEokjSFIB0fumMN9RGOzspKMT13H/06g7w8l1ISs6Yg28NQ4+Ke/kb
pd3f0F4zja+Dg9vh1olbs127pqbF8ulyxl18kMKFCbbIi2kJHlPgDV41LPwTvfEF8ZtyBJTdud6+
7dqWUpvjMVTyM4PswgPacNNk8dtXbAPmu8DWCtAz55SBJyZhvsR2AvBBo1hOH/MHNXrsWCyGYpV3
iWgOYwLoJ0lFZ83VSXbVvvELAm7sE8uxTdfiwNOZwvsJuHnbmLeSdc26ni1s0GZxZqKxoJ2GZsOs
peyfKvdDcKlXLVp892XCayQUzFgiFxeoXHHy2Qev+glvhO5xgyXPThU8S0wTUdxB72a2m3pvzlyh
83JR0qj20fJanvGAAamUnnogIrnXQ1rRb5FHjqk/3GttbNtg+oWgX279EO8L8tyyI6CvgiLHXJU0
sYLRX54RiRrIr9gN/yjTZi5G8n0MYlssmjsqyItHKipedpZIYh8k9h2IrvY54TwH/ErsQPib7x0j
WoHJIg2/yhhsgEzY7ClrX7G5ynSBI6U45sK+1HkGRApw8arLxkuts4MXcEVNZL4uLIgJ9si+M67/
jpUZsq6SzimO/nouA5t8MN/qsCc30vp002aXVnB9ksB7G2fjCSpWnHwgb2fmJrxDPMZ/YvQA6YjU
SA2CZED/b0q47vCn9Cn0Kq0bJjrY32frbzBBf8qxw9eEMjjpEWJMDmGcpgwwmRhOCAxqFnmjhWl0
4tbxTCABSZGfqsS6NfcJudSgaPqr8Q/gfsrbKn+dGw9kjQLgZXnQOY5LPVwG7HDbQR4ar3yNBvVl
iao6VjLABjLD2hwy9ynXjMEUvGwrNn/nNTiBwe5xRvULjF/pYxnov2GYTpjPUTo7tjIYtBkjO/Fq
Pxh4ulyTxzMksBhmCvMdBJcbHbuw1wlaPU2m+Xe2TW/vmf2THke9K+2QrZnlk3U38TlpCRqsbE9z
B/0EpcCXSJIz8RvOKYtcIhiBj5APjdhcwh63G2QNnms+9FIcAzsWR7LPbpFPF6WNoNzy51fWYuD1
HlMFRaQJm4YhKKWAZ8It7nR/dOhIkz7et/kY7Ut3jncU+Auy8xFhgncaQj/f9f34hekXSriqQNd5
6rVz6nDdqtCCxjlsTArhVjB/jB2W8qBfw21JRwIVPUNSNoYlPhIQdDsrGLNtEPoblhT96+wbv2vo
V5uuxkufxWIdTayj0UTiV6KvQTAKRlJFg3Np05wZgTIYNySRdUb4nG8o5qN1U2cXwvYigk3p1yvw
PKLEvtLrvlhTMG5cZf+qDL9kpicQyPK4cpM7AaEJ6IGAOjFMH5wSYMIYUMcUAICCvP8z9KgiTA2m
NwZ1RUnG1qYHHj1ym/IgC13EJmmIEBaupjm36wylMoj2Z7tP7pmBDrWZ3V1UAj6tsvZNlv+c/vEn
bz7S1xKRQJ7Vt9QjInyGKkXy6zqfCiJYD5FrJtFFuwwdxnzfpuoSh7WzL2dEC0vf7Fb9D77chOaM
3DvZ3KHeLvYB7y9jvnBj5TmDj94uT6bDxubfy/y/X/379v/9lioNYITWPJajwsWfwU9cHDv2/nHD
E70rWUgn1gzAEQ1dmz7XAki4Q8GALB/Urr3tQ95EZbF/6IxxPIboqWKXZrOG+JXso7ymMGX60iaW
+T/MnVlz40iWpf9KWjwPsgEHHICPddYDd1KiqH2JF5hCisC+bw78+vmgrMrq6rFp636bsiqaFJJY
Egm4+733nO/ssUwbt8C0k+OCgZq8N0ZnihZWdyVTZ9dGNMXjqrwNDHMbMWwkyomFSij37Ge6YJjf
DRvdkwzi9fvRjoi/jgtEh/14V/q2wAbrAEEkUdBjX+dSwcpCbggYpz7GnVVhoy85dsTyGbPEU6jF
OamdsyOGB871MMgtsotQ2RWFxZkhhJjRAaAwEJ5vpFleeqN+aLmiGujkTqOoqHEFum1wFrRG14GB
chhzv7mOCsZHuKNq2z6Y+JBxl6afsXfbs7Xuys4D6mzLBxC9HxhtH7MKGMAsxp+VOYQg19RHUIKO
6Y4iFpDH9X04JNZRhS1D9OWh6QN6QGXwNusd9j8KU2Bca6TtF1+ER6yFJ0jJN0YMGKTqiElACFKX
LMIDRgXsewm8k+hsWQWITpWc0FTfDFH3KxtHZ28sI2x1CSfkl5qFbFvOCFWUMV6F/nTqYfUgULpH
QMVo0e9Y6IFV4/fBHimADTGWjDtSGsP40ezlPecMxCg6ec0I/4T5czstCNyWmRLBGCnJ9v01qojL
aLb9bTBjaA5K/aZSJgNq1ns06ldBajJ7KgE32PVB+OJYtjDTZprqjayP1hIasmB/HbP47Bv3WscT
k7T2knbJs+7ng6jlbRnc+Dj3gBGUD4AOnt3QGrh/fqV9wojMRkDe5ibj64YZx3doGmgi5qHahAlH
mGGZ2cHDtTjMBkn1Azj1DksDbY8cWrOQDTSpsl5FKt74iolbocUD83ucaCENOiJ4i7OQHko33Fpy
2U9HFt+VGSTGieZ3uanUDz/C5lKoHghNMPAvHRi2oMRq08TmfZA479UUFAS8avsI7AJEZoytLUj2
bqoWZDIKpcBUzcmQFm2drw9lnAGPbXqoYIHy9pklj/3SSu2Mujh9NVW/Pvr6N3UYQ1/BasGnUQpP
X8lKnoVfxXsXfCz369Jsihx9Iw33c2RQSgwzPaj+r0aUNmrQllNDg/kf/x6SVrIPxnFPKmE2Xsl2
qk9W4pz6Ji32ngW3CNpvW7uvuLngzYiN8K0nDtZIdxE1IdUGIdhI4DZgWzZJUtzLanq1M+tREBzB
estIjpjVFBPE6uu5RWpQ/xXEt0C0Y8eMo2arJdDtsswl6cVx9eYTtk4iQiV5hzrC6UIfFXgNepSi
Euj26JJFo5isLPnMnEH1row0BnzcTEuGeQvto9dbBPbsoQ4prHNDh7jg+dYWi2OLnH4qjSMRz9FB
R6m7YaZ0TQ7SaCbzra26J6tx2+OSRb9yx4RMJaMGVs8ddtCg9nTqLLBq3Jt4Q6m+QnLjUf0tkjaM
+ZQmXmDso9hj8jRQqCeoF+iLAGKLwusZaV1s+HBxQYDW2q52stasTrrUB/om5yAIfYb8pIIvOHQk
LNaWmO7qVHRdRyaIiuN95zOv5fB6+nrgCas/P3KW71MY3dbQ7oHoLZ9+Pfzz+74+NVvt8uaX+wpl
1ImTfbiqjQAD70yQSe09RLmD2/qvNm1NuvCpXR6+/u3r06+PUH+CCp308eszmw3gz2+zv/q8PVit
OBdIpJLFm7M81BjJTuXy8PVpgWmbaD9gRqU7evDcNLCxDm9T2Ub4wRroXsNMw2Kyxj+fxFm2R7U8
k+nb5S7s1cMYVky6xja3TsytzT8fvNB6iuFBL22K5ZywsgoXMgXx5fBL8NljPjKhN00vxth+ZLNR
7gKf4nae4t2kqfEFGVsNzMI5JHhqnB9mCz4Tgxd6PNjdXcDmDtQZAhOBGNL4fIy0vScWCM3hJnZF
f6o5M1ksusSPzS9VUt7hXzbtehdp39tGc87o6Rcwa/4x8l8VQX2h653rNr7ltXk2Q0rlRm/jrD7P
KfFDxsQPeDK/jlNz3rnOT2fCayeH+SMtLX9jzeFtRg/U6VW87zUZk34l9t2YLWi609ff4XXVcSi7
A3Prj67St3YApc8R8pQE084wMFeG8jOxucRteyYtDOf1xsZNT/9xYvO2hnUXveqOGAe6HO8IHunq
eRyzajxDHJMY92aIwjzJpU32564iEOUu8Lnf6hs1GQrcAdkLvX1ng4Jjd7C7DsxB6r83ecteBHhj
LJu7SdAnxbgwc/U2BFHU70XT3tHIbzcJb+Yqmoc9VIFT0CCrt/zo1X7G7XikeTCmYJLN2Gu2ofer
BwV0A1zY3xqzEKs5kg8ajuuO2fIz+SnpyWhw1sQq+2D3Rvd9Byry3dfmS92DYOyF/l5GuY89rL9p
dNVi9xbRXZQne/w7H7D1Abg2Nbb1hhg83/6MXAgZRBT1+9q/M+ZX4TXQyOZ5WNtldtXIB450QKYl
Ba9j5t7e8T2avql9LExqcYKlowNStF0OT2wPXCbbknizZh5BqknqUEDOcXNdhb8wEG0sV3Bh2OP3
YoljzJunUuFqwHxLKGZiH3J/fksa46oL8cUXJQfNsUXoFLs9RgEOiF+D7DCA3Bgx1kQ7uWSzpKRl
xgve3kFZJtQyPu+uEJsQ9z1HRzXN10yne0aUQDlVIrBHkaiskNG2uKZg3HBMcuKBWqki/srjDJoh
3B8UMRBMson+cV67iH5TJ9AnNR5eOcsI7F13rjofl6GGMDG1L7VhULTl+B0qWosTmZWoopbTNlyh
ESviCtYAjV4L+X1aOvlGOeW+aPtPu26mI5szEwdoZkoy47WhsekhQWU1qmKXwg+uxh2+OMZOKrt3
PMU5xRA/OprjVhXduPIwL2HsZZi/RYNp7pU7PerayAiVI8Q8yw8Dcdd7YOr2qgKPwplsmraKhl1o
1jtm9txkEPM2uVcAVy0DcrFhxWPkxN0UVfV2DIHrdd6B9ZhWTJzEB3vgZsbAWx3qxGf2XxC25fi0
if2UCkXeGQ43oLDqczEkcjNE+A58irMVitIYcAkZEE68E1pidQl5Ird9sulnMHmgV2pxjN11drzL
Eje8mhPiWvuSTRCIEl6YDPNo1v+s1SFLlwkefy8GCPNklnN4sfMUgrN3W9VUbTpGlB124iO2m4+B
DD4gAUyR4nRnCkIioUt32DihPt2ZzsgVCyF5jXT56JMwAYUr2prV0RUzjUQC5YiorTNF1dPRc4iM
iOzSMegPQVzabMHxsVxAwUSLCLw7zAqJVGBElNsWqim5LMquoMd2ge+OH1b+GikHTnMI0gSS2iVy
iHCafH12fLxU2tdqO9yQkUcXRrZbr+1fEt/6LqqWi2KiGdHQ9S1G+ctHiRMr9TIwEF6PKX2oUdn3
Xvbpa0KpqIgGCllcdrq5k7FCmERzyPbA6/TFwhUdqTeiObwLsjMajGZFy4qMvgDfVXTVtYCcdY+6
m1WYELLWhBFt2mD5Rg9e5kuL/oPEH3fH2fmOtu1utMRDoQp82nb4XFohA21rSpnJrSPHwjhJqtbK
sitWJCGnrUZWK9uXxCXCwzNeY2VkW2OcPmVG9Pc0L1X33o2nZCeW40UBIMGCS2uMKsQFot8sNNEo
GgCc2WvD826DKnu3E7CtJEA/wB3d91b5Y7C9l7pxiQ0q6XaZmCb7R8fxkFS1zrPKq1+jDUdIq3aj
nRaoHF3eFXGicG6yEzJ8zlqiuR/M9ALs716ie0BeqUwGvbnHvKp8L4g2cbSkOwvOhgmFQa7NuJY5
iTaAzxBNtl6yS4Z6k8v0VzTJJ2so8LgM6EuMaiYDw5KgCcZ9g6IWlYVPGFN/bZveAyDO7MpJxN3Q
VRe3ddzDaHXl1hPlbVEPr8hcyCFigoIfnMFwZW0YkLKBg9/Zc6K/qMIydoWPO78ZYYbmpGj7iBik
YEyPaSbdcdbde0wcfdt+kj3xptxukxExQ4m8k9nDvWqTjtrnOwkNJ9rnwVZaDIfQSqA+lcQaVjOL
VtVx32m9eN9gSA4WiX3SsLpN9n2MJxM9JZTLZByrVb9wGWcBoNMoxttoWjDC/XACzEmMj2QyU2qP
i+TEBVdFFK6tss9TyJI/uxazzbBmhJ+jL0pOmuThgKYw3llvuM6y4Xth7/JdXhXdtpKUzy6UxNaZ
+2PeWTSdi40AkrM8D3nzVQfgCobkGqFt6o/VHjxuvJ5H2Fc5Y819XNJfobo16R2BXgwd44O73Dik
1k1fBs/CtOKNjT+DmxpdpEkCVKYHFHNbpyNFLM9Uua1RAQFc26cuaN8p/15M7OqGHz+Mtjg0pL2y
TXiHMdcwTzX2sNAD5uh4aK0Je4K1W5m3Rhwc/BZTQZdmeiv6fqJ6ZBLGgOA1iSBPOmmCsA4R+FVJ
nAXSNrqVVfs5cJS/akj0MmPKVT8DDxUU5mPojNRTzDiYN5TdZh6yq04suAgvudFxG27yimmXNMon
RYLnsRhbCK6lfJ7ZGumrG4TewB+Eu30JWii49PVRlswlTmQnx6ksio2TmvfAYvWDk0JEiubuuUAN
tJMMszueMTA4BidVvbHRvUOaIpQTq90+SOrPxu52vrSmleXDs4FzyxRQ39UlxviWdGt6Nepkt8wx
7DRNGPtyKvYmYTM5ALCAZYC8CmAufVD/bMbiLZDpx5QOIW298nEIVHg9Zm+mD/ajRHlFw0xFa2qK
Yd8HizIQKmNfpnuTYd+OhiL+b+1nm84kztagobVyJp9sJOkfKytf9waDPWwxERaJpryVEf2mWn1q
1cwIANgkifXZkLLNqRzu88xwEjCWt5nK6HE2Y3WVtt31CM9vB+ZUHHJ01vPocEOFSOeCzLv26Hrm
o3x1EWXtkKCvqV6HI4DxHIUc/C5sNAxpan3qvai5kFg+ckaoJ21fw0iiKegJZlg+HFvPDynI8B1h
FvjEvDpvmyWbuwjoGFs02DpLIhQ3CcdLkIX75S/O2pcsLO78kQ2tQEeAGZZXd+a+2Ta2AMXQswML
QWnk/fDastp7fYORpw0eAh5X/UuWs5mjFQ5J0bH0CcJdSODMtVb5GyyNcD+1+poOwoPvTJcuJyYe
/KzmdvFvJrOSNJfN+65z1K7lXHSi68M6lgFMaADt+yVd+0QUV6Pj3gdOKAkhIDe7nGxeaS+8mlp+
aVVJHITAMoDUQSKCTDuTpIUXw2DJc1xw98sCmjNvGU2Ql0ogfE8n6tewJJf+EW5GeLBJMmfOVSCT
yCqWTrBAtS6wKcchLyk7Niis6ZC5/id8iOTKsOlzugKtRob6hJGRXAtkg0iuzOUIyem7dWHTDzNU
Ntnau8pznipaX3Y1GWvhMRMRvfyhCD8kC7s5Gq25LnTGxI3G32pcc19AmVHinKFh2HEAaMo+OVdN
FePHgZHhMLzduVIz/cabnhAZ/Eio2bpwPoWy81enJLDGTfk1qtQ/Gvgyh/zNNRzgEKjBerMB4G7c
trn/luSdehCWwE6eNLeD1wyn3G/Ky+gz1qFhTgRX9sMjunM1LzFQOfMBWl6QTQ2V5vt4Yo0ok7w+
9AgQicY2sgfX0OtxAq8JJIePCrCPXha/jVPY34LTJiPggFAE4k2EOSzCJJMPwjt1emkQdCYgDQN6
sjm1sF3iBTZ672O4WtCDGa9w+pIZ7AqKLOy9kFcewmYYcLZ5qK7HVGFraEcmAIhTV7FDMiSRr8Vu
GlwHadd4B0PTJB4hws7q+dOhhGNYZwLKkcb7FsplSgMhYLPYldwqxYjulDmkqZ58aDSEZFhz2jeg
hquE8ZSDsdRzx4l6hCO69BWaLNJVHGO4bnuqTLOFh05KdbrKMXEjOb3nezgVOO4LeTtEM+L0KxvN
KChg61wK7AAM1arKFhaBA6cZLuW6xMi6abuflPEVKOtknc+tJNc6x1gNNF5ymeyzHCOjB+q6i5QB
Xh1pQjd2uzJoSUso+7XihYVoRCxlEJ0rNzkRn4vZOXbIhhjxVA7pqakVQE8Yp/x6CC3ajMQBdxgU
q0o2HJgxo4VIs4NuGGVKauBiIvXMwgGwilLDOHigMpWf34SDdeDAZe6NHNRQbeanAReYP5NT78Rr
qo/5KO3oyjCgqFEDwGEOggMIwmtSse/gHv+o3DohHwnaXVdXV0ySJuHKY8toMq+CO1Tq8c4yUZr0
inctaBFG66w5FLSGd0FssByq7KltzX5txS6Nx3RkyywXco6Nwwk7IE7Pgzn4dAsl/DgrJBMAFCHn
vwYVsLrTGGk2cT/8sFQBHdd1bAw66ZzuVVM9l3Wndo03yJVgMKVQUnrikjsx7dK4UfDhww/VjK8t
Y9wB7iynl+C5nzAPhK75OJigHXqtFxCmnvYWzA4joYknlqWbbM7nKbknHIpBKs0HGgJo71R3oaeP
z6Cz0KjNxZ2miXLVW4/hHJUkjow05K0n0CnNJl5o3oZl0cIkSB0OnP8cOvhJu1lfOLin62qAXzdC
Iy7M6dgaziGu6uco0J8uBoUsMgB+Y26fHNqbowZclKbvw2iRKWeSXWybNalsAbTlDFtFjI6BQDLM
7EntHb1WIs3NGK4YaP9C527OmWWXzKUU7BEGOiwDgDq+a/tn4IPOiMPHJK5eVccrUaTmRcxLdifv
ImeY6kH6OZNNlPwrbYQ/Cfq6jFtrEtORACC1Q6v81BRWeqA9HEHd8Hclwoct5I9tkKOKM4H87kqY
/ZgJjjAd5h3W2O+1ld4xQt54sSfXvuYOs3KJmaL0b5uB+CsiNq6riZmo9iYYmSwEfFlvqtjAJ4ha
a0vSC8pV6iGIgSwJ3oLkQVMkbObp2a+pIcHR9pa6fUDQOIS7MkfsPypC0OqCkzd/BNtFsaWHYa+J
HHs2Rnp4RpKDxGKApAe3PzmMtsidghIul50pzmOcasktplVSB3Vwn9fJUdc5515kxA33S9qNIPyt
XC2o5ABBqrPnrFtFjHXncANZsNkj5/1RgD/clsa1VzrYycLJItADQWWubuyELG1nkvGmYdzBimAT
kSqNVSTycIvKn1CnkEViSsfdRINslGaCU4yZd94042GOOPNRf8w9N6oLoRx58RXqvXMvo3SjCmbQ
NkLpRpDYSbjqWZfnOjb6TViwb7guKIC2XYb9001vZJ8w6gAFIFd3jLtKDN9JQjd2A/spcUn1lxKn
jckEGIhOa8O83kTV9SIyDFlDRx8Cm5u6L6kb/lAdwqmg9t7RJcIJdxjBpZGlVi31K1U70z3qsTid
CVVmcZg5Txtjd41WbVFbYzVPlovVo36qFAEHFvPjASBKucxVJ9mGu2JQZ9Jsu4OhUxy78xvaO+g/
IP3oC4QYIPtw1wY6vwqj9IwskpAzu+63Q6VeOai4Bx3EZFiK14CJc8KRcFc7hDFpzd5JwNOEclmb
UKB7yRU4FcS4GbTmYs46umDLdaiAcH9/YOPG1mogGFMsQNSqAepw9j9Hf8xFFu4wl4E+COAHUpFA
HsxhCy3d/LQQt45q0LrQTt+DkNlgb2EQxehl1Y5duGqy8F7mOrkkVIWRnODw6/k1X/pjzkB+QoFG
faG7cJ+TBH/oKvemnsYznAFrbSBkiH2P2bm94AsCdOZwzJh/G1tMrZSAkiGTjc+SmCP4XhlkA5PY
9Aa3Ox6rFJtjPu0jzKpTvp17QmPaJcipFFNEWHlFWAytTaBHPqS2s0Zxv8r7HkoVgPNNC2W2cheG
Sv2Yz8BWRJf9amTzgrP9mLh0S5okMtawpbeZ1iZCyOlltFm/fMc+Qg76EQHtVDHiN+ytmRyhfRLI
mNCWu+Gqe+p797PFGrWhEbkdJYD0zMpp6/jCWlcjOx+FfmiizU4k/EA71FTUmR8jbYDzRL37hP4P
fqVcRjye2jhGnh1z+zvw4duSw84urIL3V+VKYDJFVF9rHGnlAgCvkviUIUFCQXEnav8pTvVrNCB2
xHUnV001omGQ9BUTKe8te6T1ZCyjc3oBdUlZm9IQWRu5h+BplOF+lEgcRVLLPRkxj9x4HG0JWqgC
BCZJnF9s+8pd4hKk0Yu9DmeW0HRjZ8QGa8ZwsHB9lA59uy/n7I6mKfYfpA1fCnX0fBw+JIiKzDI4
jQsRXulJy3U4EkUg2vHazGV/pCMV6HrYTREHTU+sBwjXW1qL5yil3BgZGHoxjaKGRu4hyjukoob9
xsl3vsqq7222HDfnYtg66V1Y0olK9B0JbT6Xm0SrYb5jRP7EhPySx3RbqNdRLE3xSw9c8BB6w4G4
hXAd+LN7ouG46uzmYGoruyHXbWf5mvLLqW7DkDJ8xAy7gQbrbnORV5t4mLyNJb0r/tceAtHrw1zj
tFQRGVlDcT8twHwnMgxQnGhMEBztQ4wuq8hmiW/D4UdWcD7siPDKQ2yOtuPKRTVw8h2Ue/BbGSCb
m7gxqt0g9aeAvlVHtOBIxZuAeXC2n1vUtETIJceBWCAcF5vGwQGe+aPifqULqFBM29iXB2ZG6/FX
blB19+CFbe4PKi61acecy9JgdNaeWigiXMcEAvhm9ZwxtWRDGtztwsBgyVmEjVkMo/CHRHz96Kcg
LKTz1BZtfrBN+Ss1ccdLPP7awohIDt6ROHI7DGn5RMEzqaPMkHCcozE7Jn0j1okBXsryrelI/5Es
JX10HercAHLJ1psgvLeAlw1fuYfMVAyraVQmJnoit0X7ZmRo9ErmRJiWgh2mgKfIM99U7n1o0z83
tX1rzeO7m6Ug9bHFURRaPy3BoQ6GARNeB8tPfaM9oKVVB0HNqHB8VNyhQwKmsMYXCAT51LJV7Vww
EyuTnaBIM/praRzsgRS9RqZzH7Yw4Uwd7gZGQ7IHz2EFwI9oGPtbq8ViGVyIk2UE4iCIb83mHMbe
dxtENwwWeSED6hNf2zWh1ncms+BdNTHd80dx1XOVME6Zy9WU0SOdqE2dGou/0zC1wmpNovARMly8
KhWnHMRWnsMQuBSc4Ip2pH/EYVIZTXAgdwmYcfDe+CQReZP+iYyo3qJZW5tDexQiLUkj66tVpCW/
IGbdfR9WySWMrB9Tzk0qy/k9sphWBll3tCbGuxatdPzt04DBhY++HnLONSekQKjoC1YxNOpmpiHC
IIT09N4wM4zTDKM2g6d2E72acx5f6Cn4e7+iTWZVTMeJDZvWWV3rfWBMl6Fi1SShxDvEjfnDYlva
myVEiLZtLoi8E1K1hb3zxoZRYUgz0O1zfwkMcw5h5SL4HVhBohLePnsBvqwpuqCNvpXEKaN9gI1X
+/6umPF3Sa3LParU99Q17X2JwlXgmYx6XtWp8/YMvN8thUwo8UeSCFxgTLKePq0+B1pT2J+Jzi6U
oFcG+tCV1yT6ihiL+jja+YvRzNbJdNheUB89IZ5Ua3rCsDujJr5Jsb7UHcgQqafp3ngrHTvcGOYk
Djrm1bty4D5uupzY4rirzjHv166u53xbqxxiDmarKC9ukmwf2UAuVUVpaAnH2Eolj2YX3yujJ3Zj
MUWBgKDamMtfUcJvW5R6XbhDum2KC17ye534waYSL7KcIASG1U2okFlIG4bpUIrPPGusdeSTWG5z
1xm9kpu6Y+1oRGatUmvaE27o25hTAdzga6FjW9fhd+E5n0wQYevkHKUrI9nXEa+bWggBlo3yTgjr
VkgyOHPhkrLRfUDrnbcT/qlxREQgzPqejBFNCY9kc9LGDxAeMcOdBFZoLZLrSiIXgmezZdBJCFpm
Gmtebw4fhOgxvrIYYbtxdA2uDVk3oPc5wYw99AA/Bpc+ND5JkAVmeEi7+KbpvYe2ChbsEFgSn9lP
3JS7orPefF1DzwVohWnFXzFky/eqjAgsCLno+qmmRZgnh7aOxAUHcDxI97IEHUCmcw+2zUkozY+T
H1ybRSG56rj9TDMBf+I7F4mcmXMecooj/SfQl94Mpx6B6Rot3X3bM79b3jJY/DOJ25RKSAXAPyb6
BjPlXNKc5hDZ0gJzFNFwjBW7ZIMVgzH1V1Zr8JI31iGd6teEoceMaAaVa7aVDVyQ0WG+j/xhRWef
prJBtaEL/+jBjnZLhFFyHLdDZ84X2vWLv6KvnhAmf29i+xiDx793HPtcN8UrWqloHdAMRjxLEGdN
TbyVCN2Efu3nzj/gdQM6mCBQLjXHzZCwZ2HcE2Vl3k4cVpSU1Q4D3Q9bpJADAW6cICw6a7RF+Bwi
6wI75ddwY9ptvGVyya2DfQEMpYniDcALsCM4arxoWDUQ83Oj1ZIA6sbdy1wgZWMyz5b14NsOrndr
4yosp4GVIdic02Qvm8bbAQhEwVSUjO3H2juLRfdvDw7UtyEouIbinyMoAgoAh7C4Ip6IfiIdFCc6
+nXboG/HwLhr1KEkmIHKzTh2bkRG58VdVOi8LKLTX3JpMDkKtIcsslMbOmxgub5qSmtR7aVrK4L5
YLbdAd6u3sChI2UjAbErbDCofu3eDwDUWuTJB4Le0BYRgYKJnoqMZAXy3Vhhy7hhQbD7nXbtiILP
XqON+rRdrAyMUZq9axNeNrrfRdzmuxkYyUbU1g0dK7WNd2OH0YkAc3BebgVEGQUx5JrrvmOUGhLp
t8HM8IYwnf+zqSdKd2Fnsl77dU58i9Y2zaM9WDxwWexvB6MIOBB30yHk3d03jJhKPe+7qAj2BNYe
oj5AieTO9QbpwwEbxwP91IkCDEQ5DgScACPVA8ON1dgxnuWevSN1MydggIbF6CaXxk/FuiUKmaYD
/TByUOUudGwcAzX7oENzHqfSd2yoMOnz8nuEQJOT025kuk4/4pfrxpD8RvfBNPufWlIilxq1lXFP
rxO2WxU9w2HhzFp4rxO8ws28jDm9tOaozFlkZ1c48mfGonuTJAqCpq+ovoqjGt3rJYKAk40LH83f
mpMSpwCz9squyhvOQASq4ABbm33+Lmq87Y1HFOcoxpNVjC/iDB5j2IOPZsiXIt12PODxSp8z3Glb
IBMGbgYyTauMQDvEODYo4PWMOpPjP7yleS7uTekE+2lt5m686TWHZzAn3mmccauRLL1L5KcGvwFc
A3+MGSBwYc68ztvx5LW0vaV0PfqTJtJi3Ba4Egw7TB6LTDxO2OGJj0+PRhpwCwnzI51shM4H3U3n
hKiEdZEs8kJFoyoHUGa79EgqbBJ9BQctM/VP0lpIN2F0EHJ0od0wj7AgzHGb9dyWoSVWGRWrUVCl
z1ZmbDxjREzAYmKleFDt3eAk5znjbkd+zkZTzc8WOaHFmALvtsdTk7JUeMJ5Zn0L11Frbr0iAJZZ
PNTMVmFZN4iiGwcYJuv4pLLXEf7lJg3PynI/lAke0CmnjZTDhYK/JhWHy3MevE2uymchyc/zDZOJ
gKDZHnUw9BpiBR3RbkKFoo6F775pFGJ5uHAljYI0JlIKuwXFmS8v/cBfV3U0requYQJb3IwB/htK
GuA8AKP6hJRlt9yaNHZQ8JkEVmzBexBFC4WmQ7XRhAmCYR8BZROzuQ+L1tblpG8bn7I2YhDp/ScH
xs3U4Q2faNZv4P0fxGn5O7NMQMLJnm2YoSu14N/zCL1y2rygpKS2LuMPgWLJassPfA072AIhaS7R
dd8GcjODZmms+bodGnlk4DyP5JkRKCwmgt9xKBxLzLM2apFdVPOK0PJ8AF5pbeMR/ogfthdt2B82
SGLYLtmHlQFciN3idZGqKsfhbmwlbX9klcIZ0Qs0PUFnAW4KBW5yF0oaBDFZx/DOWXSi1HQ33YDq
x7CyH0XC9GUMPIMFlbHcqKiQ4E9Ra3kKn36J/u3bb//2t3//tw/9v8OfJZjsKSyL9m//zucfZTU1
cRh1/+nTv53jD6Qv5a/u68f++rZ//aG/PZY5//0vv+X/+UTLr/PX8/J///dfb/Pevf/LJ9uiY0W7
63820/1PSPLd1+/AH7J853/3i7/9/HqWx6n6+ce3j7IvuuXZwrgsvv39S8fPP75J2/16pf58oZbn
//sXb95zfo6l4rfH9zHO/q+f+fnedn98s53fTU9Z4DVsn2mi5fvffht/fn3F/t2Svut7EpG6FJ7t
fPsNhn4X/fFNiN9N/iN81zKFUI4S335ry/7rS9bv3MaKzqpPEem6jvXtH3/7v7yJ/3xTfyvIPC8J
E2r/+GbZ336r/nyvl7/Nsy3Xl67p2GQE+cKRnsfXP97vIcks3/2/YM/CyTInGIiAr/wfDckCXEkc
Gp23NoPQUbF9R2/4NyeYcrrnCav1mJu6jLFAxTByTc75pP/YIEqZuZFwcv8/v+7+G1fUS5zG1c/P
+P0/X3f/H15Rlif/qyvqJg5/NvH7f7yevn7iz+vJcn7HRmK6SoGeME3fU/+4nsTvrus7QjH+xzyt
eDv/up4s+3dfCdNUqB4s03PEP68n53fheqatPAgblPq+7/1PridpS+6Of7miAGPSg/B9JW3fkqbD
b/Efr6hJFnZDk2rl5Ezag7S/HkrPI6TiEOcN5zEiifY9uVu4n5329oouQUfjPs9v/aeJytjHyzal
R8ylid7rNDBX4DoInqFO3ORpG9w0TslhrpS07WcSG3cIX9xtxxgR1EZZvFAcArtK6/iHFYhbmQFM
p2yhj2DNi6Aw7qIliy4CtyEIKOym4NAl87GPY+vaLZTa4JyiitCCQOK8g5RWBSHjrnipJoeGIkyD
O/h68DXz3pAglcdp/p6mHlq8GrNhGM6fJJzp80z7DD6S2zhXIoUobRpdeWbrzk5db4xrjrQHwyut
uwnf8F3lD7dhb4dXAy3dCx2R8CxG6rfAWFSxuGbjoiI3umMqebQ7dDIULzsD2MCjbostLD3V7qCZ
ridMVqdQsMqA4XJB7qCLxy1o6FtpGNW12+bXply6JPNtRTD9nw/Sju9IbgpOrr4sRvNzhS3h3FVV
cP76NG0QlM3d2RLZDP1N32SUKmeKwr8/KNuJzxXm5cZoz4S/PNl2K9PzkJWvsYTNsYJRgfR5Slz7
BLvxk4UOmpDNZHNF0OHS4w2ad8szEESXFgEEebqHifvTTR3sg3FrrwirN441GRWYkOJoM4DsALtr
7Jnt4pd2SddBN7W34+wNV8j/4ei8liNFoiD6RUTgKV7bW6llWtLohZBGIzxU4Qr4+j3sw25MxM7K
QtU1mSfVCldndxAOyui4C3JiAYAFY6YO6ivCWAFdL6sf/v/TNHX1A2L0DBeX+6/qw+Fc++x/O9d8
JjflCtqiv3TLTkrnYtv0sH9gHS+/df3VtO24rwLnBVyj3hu2vhtNRmjCpC4Iy+CVuS6P5ZiZbx5j
UMKQmRZEFAkvQwTQEEPBsXXcp6HR+kQYR3pk9M3KYAofLER/e1giB+LEfdpFti1jge9qNpH/TZHe
d5SlCaY1NNEMnTWTddy0PCYz66iZtnhba03mcFOgjzDDM1saxmYaPlkYDi62SrzECVc/olPnK80Y
GVgWyYffTQ3oIjBjXpeO4AGg856pkZOTyrCafJyzqVzASLi9dnmIfc4bi5chg4uGXhnhvH/pvOwB
yx/tpr5rwm0yeIs72qG3JqQsoXChXomfxjEqtmFAv+FE2FwzBOEkATR+/ekO2WNkfsatPFbwfdbu
YCJ1IHOjA6RFji6ordJ1960jL3b1M9TzbeAdYZZK9zVLEkrq6Do7qGkjD4JG5v4CoKxX/lzkR1UA
EGT5B0uRgRwnEG1Ul6yTuP8gU3DdNOUTgMwTA/0Z5vRCVQW8IQTjneLWZhbPliDIITXo+g35Ltrp
ma/J2zZm9IuUmRhagoSAsCx/JzzHRG2ttD+lRAkH6bqhR93IaXryMxAgY4CSV/qOXM9eOmC2b1/N
JMxvCHJiisW7jSTuoUe5QR1mHydjYH4QvAURNKgmMP5W8d9pKtkAe8W8sjLnscgNdyvjal4/JlhG
YDm09TkxwrdPRDT4m4IEQUj5njq1woWGNw91MeLOnCl7IPsTLkC+Vcd2D6YNqLmYn0yHNwAWEenl
43gfgqW5KwiltuDNIU9GsuLzpzmqhpMygx2vCruRvthXRhwe1aIGzdLoBXpSsZYd3+YgfAh3EEqo
nSNKVLc41lFCKpTXIfUK/kBzMA9R6BA4HP2NpxSTqs4P5OjiZSE9ZfQ/Qyvp77kP9KwcmfhDwWDt
6k8X3ErsYKmkNfZky02Jyi0fDTY/EW2Ln1S70fSYMsUT4JBJ3Z0pfS6+W5aJEPYAxmsavJn6fl9m
zbovzYum696M/kCXAG57Y8vpuS465E5j4u5twiRXdaM4Pnx6F+ywG1NDUEyd+at02n7nJaHa9F6+
C1ie/Kub6EuhtJGDXT9WRKVsOjbVuPuhLevQJl6tCm+MNaAVe3O4Dmjj1mamSS6Y87tBkOjNHhAk
tVWI7xDj0MqznHNpdD6mzvakcFudpJcBV0R3tk8TSrMsAb1SFQz0RY5sJa1ysQ5bq9iT1Ec4wHic
sYSuu8B59Cb93Tht9wim3KJJC6IdqTMn00LOwRdaB7R/Q4vaHdDRPiFSElW53CYEpr7GSOLixWSV
aAXBPC43Q+UAlc+K5s1oD5nDdrkYAxSzbXmnsX/LiR+IYvXZFES/4AM2A46QsDrGffDWINOwHVCo
ZJy8wx7ec2RfJ4k1wAnkH8/9KvJLwVlGP9jTr9X1IfTTblW48GMGxM5psO9iEXPwRfkaysW0NaL2
kWHexfcQwJiSQFIWYnvGOO1THqKEKUImWAwXt2J0JIE8Ie7HHkqBU6i9QvKdJeZOf+k2eMPYz1zF
RpURmcQ9FuE/5O2rHstHR9e3bmMctW53dJe5NkBr0EK3go87ORONco+JQ7T5dDXNLcdzsrUHWnIt
gAyGQdteMLwypR5EcHYsYJaDSn9z1//Fpn4XSfrj1gGTJS1udl8d/AmKMyJaUqzxFZfTcIYowOQK
ofTIqdom7isBDHtCs+dV4tJBIgPv+gkh7czqsyvvcMvQTUKqxCw0ht0HOyaJijp/RRSKrUIESOci
rN7TX84jE8EE2bDDFLKOm9ey7Ha9z6cxNWZ/jUOncEBFWtkzxG3qikRsi3bYQZKIcJtKDuh+OEx5
527qcZPVIH9HUhmIPhw3BgYdjG2IeREKknobsuoh0R5lvv/ee8hTlo9qN/W3FAem2rssbw9Fl39Y
hEEPBbJPazJZSeItY7sP6x7txcyrMV5er1VMRIYAaITHghvDQWu/IpeoRntKAJFnpffW6M9OSQ6Y
ivF1mssarQWIjSHYujEoPPEmFxgIOlhpYfJtkFozTCc0QjsjT/eJKw99ZW0rezyNTJb9YCRRmZcO
RKdsxleGhiufqA4wzzYgDd7N9VQaxGxYaKa9lFEJ6ufaI9qH4LV0YzZc3zMAs10yGOhfSbDCC/wR
41LZl6HbkkTu+cix82DjOsQf5AEaOk/Mz4RXg8f67HRFsoHLiwC/cJUyc157os2OKhTQVkiQx1Bi
v2ANIT2YvDSUFiQPyNpAOZPbLwl3QmICO4WWt+oWwn0OOfncpIBJzdER8Bh5jAck0rPDf1yOV56e
8tuo+ACz14fcp/WPBGlEUQcwgYXuqbK8r6i1b9qeMcegha/9R74t1Krq2AqFq1XodfTXzxZAFezJ
zHgrdMt+jJm9nvWLkxD4NEyIN8WbHitEF7gq4S9mADKyexfMV2LNtpZp5X+UhbrWqOP4xdEsoHxw
hww98H1aPnJXcD+MKVd5YLrnknCU/RxX735Xsojo7L2PngG2y6nl4h4yNzoRoR3vSCP+reu/LFmI
XGxhEzi2NeHORGeeapaZeTNjFccPwRkLfIM5FaatTxjSGFIYj5pZDBtuth4Hiy1q1VHxNDHdiuE1
Rz3qXZfnn9YI2n/BIxcLzifzHwMH4CpXQcgedAgfvIb8PaIoauh/RHAyFkKrlQpkjjzxY0sCiDIv
jQAG5iMlVYUoDlmcX6VZi33bd08pK8wDNhDIJXRdaubF0GNwCHLz17MzfHziqQ24ZHPS5tsmJpTW
gzsUUrG0IFxuhOAhj5itAyoe/ThP3RetFsjrfBO78XA2rHmDW2/HLFXiGKrFlVz0i1u5b7KIf7XW
b6lt+0j1qk2bcOwqNIQW/sBlKElo28gZLDxcYYyh5wB9vUzTb1adm8JBFwA6h5lzV1KPER5KlExy
H1pRcHaHp9aYUcfn7Ar67tfzgCVzOiwvH4opgRCW9ds364erntGCzSIEVzSSj3xn0i4odZPvosPR
FobWKxc4xnl+/GBZ5pe4t9EfwVF/kTq42xaMikROEEyJOJeALuHCYUWu6EHIuEe5lt41yuI5YvFR
DjNapuHTdNHHSgOsCkMT6NwDsqC8eFaKvYrOi10I2YLsSUIZRvVY5xDr20YjyBDDiwnoia5jkwMF
sc2LLShVu8uQVE+B9N8sfaSlhvsX4RwBNIT1gXwaVMIzCddoOFkNNWsyBg+dsq2VtMj41oqFGLpf
MtL1tKK9RPoU4sdzdfBGpcg+yn9DWHD0guq2gK7Duf+wOwRjXmXvgsQqdk0U5GgLsgEzJxUIOjCo
p72PQIGGwPOBuBG89ktgLsh0UR8tBK5TzbrCGr0DgU+HXhQgy4drgLVi12I0m1jPAgsrzhMUkPVY
TBGlM1b2irjeU2p5QMbIwVurZCLddsj3/MjQSFWRs8Hp+RNW9SMHEw8xFheATs3emFiaq3FY232L
Im9KLCSJj8QgJqBAGnnW0YYcCabb5ZXf/bxRlongiB0hlGWAMiIAgdH7tAJqxvbvlrRE2T1DTbHS
ZceaCb64crmXgNKEE1A7jAwTHOANup6XoO9I2e0GmoQs5RGOw58orz7DCow3id7szGLq7Rghv+zB
oSDgRW2RELcD5djJN1bVnCZ+CE0RnTurhIMBGBs60trw8xdDRwbJMC4UkrE74TI4Yq0j0tEq3sj7
fR7qBGCAIAZgLBcY7r2O/PCYhfHLDCUa+EWEK5L7LDa7HyuLfxpf93snqHy0WzZcGsadVN+LVJqF
yVQ1m2BBGaYSwhCmp60xLqPneH4toqUR9ywFQXjBQbv4c4EQAugtxvNSVwsDmf7sfXdK7fIeqp07
NB+Tje65cKDK24wjAocFMIbpDyYyxEw2CzBaPkQlibVN6xCh6OEjidBVu0QJboLlKggT4HpG/spN
Z58LQMNEAZLH84cO6TPPopSVO+bPKeuflVf/IFzIiHfhc3pZeNFZdIx9Q2wlVNx9+O5mEmNmblzD
rDoKnvDOX1DoqYFiK3o0Btw61azyPSYLIiw0sxzNHeM6wVvPNyuZnmxbwCObJBbDVjZVS8S6eahz
IAx5TxDDJBaTBF7CDKWfTVUxojok/oeGkT4QA7QABGtxpaWYXRz1bav8a4oReqZEkOy7y1TW3rbu
iQ/2JEFxAzofM39Jevo3YV6LjteqSQkB6KgEB2qnKc8RLjmfUyI1FsX6Rxfij6xkseZQCGhnsFZG
fjc+9MUiNMQct8uV9atk89k6iDoRJyHjdF6hiQGccb8xbWE2m5bDdgB0wh0mT+iBByg0GbhqXOvb
ju0uA0JzP2v+WtoRqgwaF9p2PZ1VQyDskBbfoH1YzDHP4Fxyiq3Owr8wY2egB8Gta6we/x2/OI8n
6NgvryS4/TcGWrsqEQTfTAnktTDL9zlwHaYXyJZbEKHcM0awJ00Scn9FSVjLOdxVklDcmJhhTv0f
nUNJ98OMKEUbCzg8kJP+P5skozhyo6VhLYgpZBSnpHdGjPCrjfSl7RYOsxKcrnOxnwXAUN1JxO2z
84bQOECPh6qRJRC5NEZBbEuAEzSR9k5k3j/D8pIjPeIRDXl5/v9fdQA8sI1Ys+WEC3mTeynaFKar
vvsdLLEM/QOXQs6QbjGY2tawYbW6TaZRbTyXrGDpMQ9sGoeoVBEezYE1mQOIfT9M8Ed0/EjufYR9
CBYGVcOKsQ7Od4wd2rDhhUZgThpN7sjY6MceWO+edaV9COjGGazBOHNBV88wda5mmXGhtZvGMly8
ywEHvAQb7OBh5xo527X+RT91jaTR7PDHowame2xN9auWTlQ64Rvry69q6E8ZU2nqR/2H74qDJ6Ku
nmtBDpnJXQGaYlyTz7mBTfA8YBMIeE7xwaYf5gICIxwh4wpcs7p5H2vv1+xAlMRthe1FIOte8k9K
UDu1R/Cuh9dymBIO1DpHla5KTpvFACbln9bGf04kRLYJJDYJpSwMzeJQlgEv65BQzCOqPMne/hcm
jYMLrMmuPq7VY2eaV2XP2PhTZFtGzHSRbNwDKd29mhChYVxOw3xvoGNZBVaC1i0wjkSZQ1ud/WYN
1wEhd26fsd2HK3Io3XZZTGYEXar2QfkOb4Cewo1VVDcuxaem+NJE0++KnvHB5DOhMrN/IvZhFU/B
hIMMzMKQxVQ2DeJy+wWvDTq8gBEhGrMTE/P1xGx3XQzTEhYywKrn0VRJ88HK+cGzE3QYAKxWMWfo
liuZo1DZxTrHbtGjhPX7qdqI3BR8pROp2c1zHAH+i8kVT0vzy7K1s945dr/PZA68dABvSsAqpMuA
U7hbyjrcZjHWAVd/V+FMjO9LkbvPvaKRZVUJoU2r5KHj6koMk+vWeY21ydBzKKcN7MoQE1ENcrVl
JNAWLO3j+bvlJ9k2RbMvTZjSs239jVhY3NyyBdMCfb/RtuLzUbzTB28gaC8r0KzEtmn0NEo5wkH4
q4aAC2h7y16XlE46iFWHZGIlbd4F3hxyQQGoJ5zwdmpSNKI7CFo0BbosO6a4BMw3il1z/BEHCYqs
qadgm4Y73rQPowEoaRBmiDaBMFpUkRlx2NgoSEudPYLAQKhdAwHfxitJ27HyYZk6LtJSVCDxeJC5
gvSHHjfrrS89uieyDJKtnoALZS7MoUp+Njj/zkDJ/YpW057Nz6EhbGeW5YMunHjX1MF31RGvYXX+
i+zoBVMnkdtZYJ8Oi/7gMv2V4Kx3lkMCmyut/Nj09nFOyl0wQ+ozNRe5UHJ+WFrH2uzfkfRJOpCV
YA5D1Vw+lE30D9KaCZ1y6/srG6U3v5RsJYIg2JgZqDnXf+iXzOS8p322W+52R1oL7+gOapqXxYu+
mLl9MZQ8Ql/xAFfal9ZmBah6sZOOldDwYltGGb+17fmKAQiJS1k8avTl/bw38uKx6UoG9GLCkuQD
HgGuvrJlIvbjCwssdO9a/qb5bzzOCHA88aeMVYlrCORXMdjQ5MCBbXSAO6yWA0Mode8cwrImNtBD
4u3DkuLSz2xqm2lYiaL7QR6CeiEWL3hBjjrKMBoFACL4lPkKfumjO9pijXZA7/pA3NI0Cfgq09+w
xjrJzJ/+XJbs6J0RDOY3Qc0ubwCvZ+DyDrkO6jRB+kbYM1mMEfg1HbeKGYVbwwxxRRL0YTn+jWk4
O6TCR9ofGOeAPRWtoc5OML1w+uv2CEFylcSwaKRRSwgV5raPPWPvGMU3vF5UKMXMcdVIGsmB5YOm
IpiHs5nyAtiq/9fP3kega5/h4UnBo4CcFr3MZfMTT+XJRouBeCwGsJx9tlntMfzHI14VGOec6MXD
QMEjJV9mfAxTGH3Mmqyzmo5xXTFz6f3sO4xz6mdMb6thtLf2KB+nIA/WNvGigJ7kSSPmrfqbNZZq
NZn60/X8t2oavs1a3zA1PvgtXgZmMea6JaDIrKxPg7JqNtDyRcF0LIpHlVGTyxCaSOaQBS39I7gw
8tCMgQPFBpBa8LStHEIWQeR762jAxUooF2DoqTh0zXIttW6ycCfVqitL3u1aXgL/ykzweVx8yUMP
ezZOfCQiNprYHixFiqp5irDVobHFsu65HJkt2WR+UP7M57H03iW/311ZjXePEAbCdW9B9spmkh2e
Ok4W0riOd4MTAGrArmZDu5avnSR1tComZNDRWaUyQlHDOnOhWhaubPepa/GC20RIBxnxKxzKRG52
mFW9t3Yw3qI423d1d63vBQFmx7A26/3ga0Yo9XWqu+ewh8AKIeaJ0cpo4TprAVndqons49pA08zk
YIldpSS06Kt3HatP6OGMGQthPYXhRP+YOFeChup8tI6iTPDwNdrb90nxUGj1YI3h9OBbf8o+K46V
SNgHiH/DULDZQD7ZqFafRwA9btlDtZnEekqhKPY2IRFJJnDR8LybPeVXraHPTQVNG5uiM5LRBYsJ
tSfsCENIYdziGfxA6/LFVjvFRs/P0Xfc8gLUyxYEs9nF89xa/LWWGC9M0CkLjmk6GEjPY0/NmLOx
1caKmT//+5hBXQ0j1i4pXBXcYzdlivjidvLU6RBj2iIr63qlyYLGitxqr0U/yuNixPWzasfbqCu5
VTmqqNwREkZ6MG+dQCVb9tnrIcXGZ1vAcRWDup4wIjJVHH8nJDYYc+ByMoZvCP0bjcmoZY69d/z2
AxcFWwfwHG6LsSZsLrXVg8Nxug47bP2Kci25IokvQ3Grbe/DEfE3zM9/7WCml9IsniPVnhsYzmuJ
421ToA5QbgI7OCC72ZDGTRkA0BiWwLBzsnCpDGL+P4Em2svXmkHRAXk2sRQ0AzYDazbz16RKylXR
GFuWp++p4pXsR3JfAyk1uJ1xHybBX7+O2ZKkIfYcVmVdyD6A/UKMrb9vLzV7MLBVg8iuqffHyop+
Fb3xnwH9VeKscMCyBki9LYp+CHwhuSyF3saN9RmJAm6cEZ5dntGT03THQHblJtfOQzmwVRPAES8I
QpkvVjdhWM/YI08Yj9sV6PlDX266qEDQCphnBM85CRAUblXumckfoD4wu9Ww6INg9lamyP4Qto4H
/H9shnwxOwugc+5S0/EX46lDWovKbPbLt2GI/8w5IBPbiz4KNZ6pQcudiD/6gWsRLfjKTHiU1RCx
1AhudtccCcQiD8OVBPf5H27R/0xZCYc83HWR8E/LTcqEnW3AYMCicL0v8OTgmhiizThzO/04ErCO
pH24uQGNNX6Zb+Rgn43FVTNM+qdOy2o/Niz/mwPtzLBlqas3aeIe0YbVj9jjGARxPIL3bqLCoBNY
5pMhQ4fB+MswKXhOUEqkAvVrb0F3LXEFFS6euR6erVoYHvHC2exktR/KFlFYo27T8tQAhHnLFHPO
bO5qxBIgpTvl8a2T6FE2Ae80PSQWid+qhXC6TFHZlFdXV0lna7KP9y2Ir6YiQlw4n6PXTyBICsxF
IAF7k5NAjtXCSgH8yig/Xs9j9uramQ/fgUHuGPaXcCKKOOeSv/RZH+xcyzwyDgSrOFIiR/Tlp746
txEg/zRHOkjS09oQKt2UOsViPU+7IJx9ZmgzHu/2w0VJvg8L5IVkVZILwnWPjSAgoiY42Dl7NtTp
G0II5h2kRWBKrf5tPbbmE+CmTWXMHMwFI5BMM4YKkH2vStMFnc05IDwUIYxgkd1m+XisTTaLCGrD
ndURW+yAyV8x3ofxN7TuebSb925qnvP8JW50esjhnaxkGXzj0lWAd6yPBhsLQMUHJ1f1BfxqWur2
NngsIrru0WDugALaw7nFBMQiPhhkIhpwCAC4iX9Tz/ytfRcIBrQNksm/Wiv7xSD/blTHARciWlg4
SqD07lnj1CdJPk6DVwlmm8976+O0Sk3IVaFBB8AfCqrEjnEC4R61Be8p0mpbZmVKtQReOMjqS8PP
fSKGHfHiw+yzCKGWvkIugPkKEtacu9tceOBmqjjYiso59mzotnYrv4mO2IweyDHPxVXaB0+pSHBn
9ese5RI3s32b3FdTJ4ByaERyXHaHKO5OrRsNa2t0Dq5Nq9U7KVqMfOfH+hd4/x8rPrei2sDg/eR5
1bQ+010xhWXWEB+CMJlAgC0t8iUV7SnvukNa2Ojbpx9VIZrWBO5hqRFra4DrJyTGWxn+eBljoSr8
tYYwWpeuQfwShb8wmL2Kmolg3KV/sW/CiBgqRtlAP1Nnm808Z9yk6y7OH6zO80/AHe7JaBOQC442
nh5Zqcujep5MHwyCss2N9p46ZW6hX79TzWQfgXqa/DM0/w9hRR3DOEBX0wxxgZX40BjpFqc4xooI
yFDJEEUN09oqu8MQWAVC63HkWSouA7VGGdnbyAs+HC680s0OLjfR2IiXzEDjK1R9x+TxnIPkT1J+
VLMhN66Nwh2cc2J3n/kkzoTXtgfPoWVH3LLX/V9pEVPTZcaKJf0qFT1YQ7+/86Q/FYYDlw+DHtWF
vrukW9uyf5eTeVZxxOnOEhZMKejDKjaRCNsfjRM92RGn+mjqx8HB5RPLkwraZ9rK57QlAhF7ClVG
Nd8RgKFu6pPpPIw1uWrws9ucgVn4YZgEZ/ZDxK1/b8mOC4hXg+K0hSMQcE5TqrQAmuZKPBgJSLAm
Z6MdAzW2DXvLXTyu2hBGqrWVFt8dw0olTlXpPeGkJNok1Nfc8H5jy2IPlqTHKa2u5Rhh0Elelo1N
ZDfn2GB8asL4Y9I7/JTDaydoU6eC7E8bQ9eqjeYn7bevjUZxoELqNWzjP9MyWVme+6TH7pl31rd2
sidy2n2H+MMQ2gBbWsFmPYUYTxjcOShAzQ4nvJrJFvED4X/VO3E0x2LOe7I9HVbufgffKjSOYR8d
YCvdgTcT+IXZ3Kncb5JLy9XcMDFhdrppxmZaeeH0k/LtCZcH2uGfVMYbB9kLfIRhDdkyxMNv4yUp
HN4JX20ibfwGs0ldbXcI33qid5u/rpeCGSn1ya/Db+YzF2cQH2aa/+3IBJvLeA2a9JxVLL/a7opt
a91V9clOho2VGrciDj6E/ZAF3SVq4CQ0Myo92/CZiBiLBiHeOSbXuHY1QHRpfXIYF4dAlE+p7u4Q
JZqqR4I/Q/o11LMTcQTMSPraX0pJ0mjSwjrMDB3KARHIIDnH497kPhyNU2qYB9upkR0h2KHmLZ/m
Zg6vdSnDK+5mcYVxSWB0CsRM3fNQ/IW7PG0ISOCXDhMloLEeo4MqnvHLPPoBHjmUBGidxORck07E
V985w7ixDsZgfzAbsDetU+zznAvUtESzE0b2npaAwZV/yhSW9DbgTSe57DZj7DqW7lQ8SN8rd70c
rsiGX4d2ukmA4oyXwWj9/684QwKwWFRA4G557osDSkHmKS5OomakSRWsGkpLbypZITWCRGey8sDC
e3HK8ir6+uim+XuGJGFldYmDkTD5sQ1jCTf4Doqi4XuXf5o8t/fZCNg9Tep9nPJVmia5yeYyEI3d
hswLvH2jxZJJjVPz2DaTXuUn3zcOEQs77seda+TVRgXuo45bd1uYQkPzT+ODpg7kFGNOgKFp5adW
922M5l8jKElfgMK8RVlF0kmWptAGnoMwg8GWptfMYOZdgL2aOdRry35HS4J7LGpwSYhLWaTTDqrz
JukCqL9dKt9jM94zHBy/CDxfS11lG5vPF5mkreJv4heiMB/DMcceEHFhjaF8MJOUxE4juAo7/BBt
elGt/+bj7Q79XlPMTvXRKRqst1iQNsZslk+IDr5TWgA/pUsx5pudEhxs9cRD5JBkwaFwW2M329Z+
+y21aI4TkZeYbM/SxO8FLU/FHUaBIHwLKvWtYlEhGsHX50br2Oqh/kjnM+mK17xN/pKI9UlbZbMZ
lV8ynN/7BPcjxPl9oO3H6FIVBA7UwaMjUppckwVdFtvweb2c4DR0OjvHLT5RkF+GiPUQIYDk4GYP
6J9e8O9eGMQq5Bjd3SV5BxTLIhVt1XsLy8HMQZ+UIIrWVvOc5vo1Wp6qst3hzrsA5GTHlpFcJdju
AL36HchzHRJJ9R8zA/ebb+Wib5LAoqt4ek6QlQMEkcekeHHAQM7tv2EMv51ZkX7eAgRyQzQJguiV
2bzSARxg5bCjM/0/LO1rljVJ2uKpV9nFNKtthYI4PsSd+ddkgN4MwavvGGttDYhi05zCQd2GHF/y
KNl8TM3TrB0GrgxQouSJU+sG5+81N8triK8WXI+Dz22if4M1u+YqYqrWPzNcOA2O3kuZx5zO9j2Q
9m9rp7/ELbI4N+4+uUqmqc9Ke5fJ7zBBR/O+EO7NzLxXSHHkFhHJzMvGwRXw4JUD+iLLGg4q+Jm6
hT+ejFz7SzZo5d2yqXt0LGI7wW5Img4nD8+Fri4tACwQhuJgE8AM/4qE7Wtmtsv9UD2QnoHZaEkA
wqdn/Mtq9yaAKKl4LyhvR0pRX6FRUtk/8KSX2sXcLNz4IwvZvKHU28xRgJTA3GUhs36ehJWKY4Q/
DO1M970pvZuDngTvGOC2qdtHFiZnMqNrNySdVD4NRBetTDddHF0b9JipH5IziN+GzIjy05/ExU2A
LTgwcsaxfHXylIvYdNad6Q2rVjiXYoIbLJxobTPX8sXaaFnDLfViADltaPzHaPlhhB7AjhazC1j1
4yCbR18TZNI72yKGyE0a7SkzolNWyGcIZu8Tk8E9chrtGFdlSeeldglDiNRTv7Fibv0hv0YEKQ+2
/cdHKpq5JHVUbLGKENGcmm4Gzn3PuC3xkzWFphfg4J1z/DZqJtAl5FdE8NGSiBm3X64xPxNqQR0k
woOXM9dte7IIQoDNobmERgwJQF/xyh79z1BNC09X711GJaETHqQMLtVcHg3l3pykfkqU/I1742q6
BPH6OVXfvEz+NFhDLH5pMn9arrerCA1XsfsZ8jBr5rpgeQi4hs9G7G8qm0NBkWBKI1gDufsdrHLX
hZcm4XBanJgDRZ1bu4zk+20YZn9VQzFcO+kTreQPlSZcW1sdYtAz7ADP7iZDugW15zOTAxOcbmvB
WknTcRfT8GJIM26WrPmgIHNq1gZtXt2TcFg5pvWI5/MhN71z8YdFzDMBDw9yyo66jc4MXt/xXz+C
1py2Dq3nqm/Rp+nxJeKRlZpaZ9kgNzyvljGdwXQzfKQbl6SPMgDY2xmnNxkNBODSyVczBFhQ04um
f2dFqbWvceitMEZcRiWPGaHdPQv/VcQcsrbo6kKN9q4mMh2QBJY2i4Ma9E1cetDOi27fiubdMwGf
WPz6JIrGdW/lF6v10QWM70ro75k8h2UqwEfx1DXwG+8StWSjhtZZZqh9UVX2jPL6ejJXxmg/Ci99
6nhF3Sy/5tn42Esi4Zn6o7tiL+d89rF9JHTyc0B0Auxu3lUlmUoo9rdWx0hFSgp8ou2uAkD6WkO/
o+altEPs6anxeWzu9ByvrKNuXYTe2wn1NouA4EctS4LO61ddcXKrPNn0xXBT5bhLh/DMYJLNP9sd
G2V6Gq3q3hYbg/g+bOieu8GygRrDeLHifm8X4D1lf/MqkuHAI1+QwH61BegDwGr9ACrMqZ1vFCQn
CyG3TNxnxssezvJxLzWluJN49m6YjZPdtvAhQT/8z/1c2VSwQ8DAuGX23Q7O2bT57fTJdmZvv84x
S1qLQFw/jTWWzll9o255JUDnywJTOvCUr7KFD+clyB4aD/a+45yCkIGEVigo8uiTXNNdMcPj1goP
Y2ggteOsRsj8VOSovpwSG108Qobw7mbJQBdLPvdnsaEJP3b9t4mDYjmS8Ts/dLZ7mlPsxdtqku++
Sv6qIkfubfCuODDlnYKbr5TTp8XKD8k5Rlr0E2znqofSb/4YbMQHsEccl3QKXf8YBvM718NFKZg4
2UIEwk0MYOngm8Wvpqm06vleEQg09tY2nomz4rZH6Rp5Z/jUfzKXjGuv6h+Hkp2rGR7U5JybeT6n
5XcRpg+Z3/2qSnwz9D14TXfyghmdPsIAudgDdWPd2/6JZS6znRk1CDFb2uHHWZHQ1FnM/VRnno3C
v7jTJvaHr0bN/19dURAyG55e2si4DTHTS1Izfs0cTzysJAO3KMzv6Z8TOW8EuwdbCewfOwUO1RS8
0XxClZDzegE5EelX0IwkUjjXUv1H3XksN6602faJ0AFkJtyUBnSiRFJeE0SVVIL3Hk9/F/Sf7v/c
7o42gzu4E4ZMlSQ65Gf2Xtv5XfdOtYoY/9C1mnp6LbqRBoQ9AtCd4xDgqGVJ53GB4wlLWoBWevCL
Qioag1s34ubpmDkmBfQDQ0MYDeWjeADjg0qq+3Ca7ZRCt65z+l9QJXDl5Ep21oevGa9AFPhdT340
05Noj1rIwHTwBbHF+p68TFRShboTiN/YU9ehR5HjDH59F1M9GL7+2C+Cyw7Jb+LVRE5sQ8unaekx
Iid29+24yEZRWByTmnszyQQca8Tf2MxF/5kXcJnjobzYWv2tK/A4QowbzBk2nRqBF3UwP/NUHabm
lz8uXMtqF9QuuNZy6OiyuVmUdVqaETBL+7CZ2HpttWUA6xJGmDgc4/FLvlRwjaXhrTa0i2oh6syh
/G5L7RcE6NdJ+sEhsZxwn4UhtYk+zTuBE7fz5TXmStMuWsrcN8Dv1SxC4eOgZetGep4kgQ1CBep0
/vPcMxoAjZaqHl6Bbm/x+/WnSJKMho7AYUToPBjDVHoRO2iju2aE6UZuLO7QM3+xSn6bXQucmHhl
I8sWnkLTafptI8d9HM3wDnSUWzMr6XMt6UpTwGBM5kGCq6kj5yFMJCYGYlM6ZkFYlG1FdDt/9tK1
EOrLoakFJqUg06Sfm9xu8Dlo16jMv2W/cUdSLGjedvnyn2yN7DTLyi86TfIu8/M73tHlKnGMaOvr
dn/8uam78smiPNBGxtWO2Xz7JOkQC6xf1KCe+dns4wj6Xn5lJ+5hpbJuA9bHOKQsTppQ434cNNKk
mSiW4Qy6uZ92KMYdCi7/3BRViHpa+9CG5FVAcfLEbDFxS+EF+7M27asYzTc/DgdZyH7O1hkAaeU3
YUn+yujLpzCX2X5RD4WxZtAHDv3KZb/ARbbMtlgy6ZKke99kjXZKYut1tvVLMoNTdYOBZVjr3IAY
zPvQKCDONeSV+E26HaP5d5Z6idn28AJDmNSW2bCg0NXWqbl71GAXINR45jSSMquAq3il66iVCWJO
+uaWh8D1bHRsPZsfFNtFyp4myCiBJqQtS7p9E+TmxmV3sqqosBSd3WEwR4RkVQMKmbwMviHgHYoI
vb6TFgc7MlAOaSyard6ITg5Om3WZsIu1YF6MvbAejQiRzDhX23a5C7pi6VeTcHcsLP/RDqeHPGKD
qGu5QxxOB39jnvqD2WeY7qyOXGygtSzIdmGIjgcY8y4wcOFTKmVEgB58YOatU7uYi8rjQhztZOy5
Llwh08J2pOX6nemMa2VYIxor+5vq0Wb5oDr9lEZ2dc830bC4zCFk2hgvhHS+Znb2zIQ38sjmtnd1
Wz1MEPiiqNDvjVnuehskA0z2Woj8EZX8n0ZjrNw0zH1w+TNL5VU+1Fa/oQQlZ73NDlPIVjzyWdpV
OXs6G5WT09/Gsm3ADi/AJMZVZqrfTfUQbJikuxsxogi0fLt+dFUYbNjG5E94w/Z5hbiniBF5jka0
7I3DXaDbX2WUjU85pCpYmsS10sxvmTad2wXMZFfQ8Aa3ol5srIEw9QXR5B6pipEh8OixwRrunBbK
PZQGtJCOSXgwxKEOMKaOXrTpyw+9DHZpZJZHvbGas1GnHPqSZipkqA2+GPlZxWCqk2QJACPmbaDv
BvQneyWrC/bH74DdAn9212AptMnoGTEqoNwa1kEHdhg5IDsi7SG0s4VBQIZozPXGq3LEXHH5WrmI
bJETmeg1gahYJW6G4tth77cx4qE7mnTLbTGRHWehLGLzYw0PaDV4D9so+K3iagdwIfIZfY2S+3Re
Kv9kfkMBd5Oz2qfIijexhissagl0kHDCophrLKeIdnSjpvKkWT4X0X3bQWcbeJTX4QiROkJSXmAg
nCvM/F08LBtM9O/km7KBrsc7QsGKRWEYbuNBIWwqa67RrcCoakVHujQuBjaX63h5+Fg6IXQcc8/O
oNzq2ES9XDP2Y9e/MYVFqc05FI9Nd67hktICaRwpjFsZ9/yqCRmTyPpoZeHStYa4zyLTUwD7kMn2
L6FMAOtrKFfm8go9G4IeCKe+7LawgNa1ZvPLZWNsTGG9MRyC9GcEF5nYb/Hcs2rKOEAjoz6x+MCY
GsOV9124rM5EY0BMVex1BgAaXSfWs51P08JIYZrPFyZWwg7HEpHecNdiBou+wjFWGOmdYqUdL6dr
P3JGt+SvbAy2A54RWtdEgZyXxnCNBMI8l8B6Huy6ObZ1+yJ0RgG1rD6CD17TGaNzvULM3p4mR8lV
bP8yCp5ArYZdHk8QmZapEWFf5xKx4r1EF8xIuUQii+mqi+Ln1PWquYPWx9xpXeQaf0UJVJ2umbHL
Jcz02lO6rNe4QrEsBy3jEkWcZd8xQeN9Dhory1YlCapTrDn7qnSnh9iALhnaoMICxgQ1GeWESYHU
ZL2huVa8mRSVixtpZwDdTG7CaDciXVp1s4JWzOUaWTrmrnLbxllxxCh3cdGR0LxBDMk0hV0YPhhg
OQJMRsysjUiPy651MrNhP9joFDSwR3TY/vBcVZz5EHjvG6B2jqEbW03D4WWWu5Ikhg0WYWsdF7yg
8p5Xnp7kTJH02vC49H215S6Oy/dMkQdQxM4eODGeAJ5/6RLOOQG62g1581yZ8qJqfo3I70K12Pjw
sqmCa6vNiRWTnrxOGvd5Fq15CwYUUw7vnHmAkZFmd+NkP6VRygg6PGbLgHIoA/ZaLL7omfaTn+Kk
ImwJZMd8EBRfmwFVn5dEufbW9u4DYKePGF7UBgzYDro0K/X+OJXnMMMO7EP52Vqfjt2yl+jEeoTX
1KWhV45U7XlkxLsS6C7N15qi+FBqTrZpMu0aNJinqs69ViN6EAwl7PUAuA25NtzDnMH+jnSbhKaN
pnS8JiEtTDXfZ+FsbuwekvDgt2d90F/oeMpl/AEhOHmk06tswc6I2Oi9kRxtJJUXvKWPpCsjr7f2
Uw3eXxNdyooLHWjU1JBk2TDknblI9VESyylovFbzgzu9uxpW251S0/ozDuVie3gb/AnAcjy9dy2W
kZjqdEFK5c6x1/rj4nn1JOZcrEcoqd1MA6Y0PSScS6wTHFhnXGK3jrkEuZMiNRQoGScmtKMWfVXU
vpu+QtPkAug7DwJPMGO7jUGr7VZM96q4psAsVbkWk70byD/c5AnrYAAex9rttYPlnElVw4WjmEex
SKyPlmitHTaTo5Fw6DqhIDkSKjAuaY1Ze9XvbY0Y8STBY6Kh12DX7B8p/WhU60i/c4LgGNagtiT4
Lis0rN8dYtLV1JvxUyO8mTuzGwf7R4v8WleyYa2tTp2A7W/cYkRjlzqe1ZW4uFsnJvap0iAqsru4
hsk2y3AZskcj75GYmXupaV9jlSL61vtoh4H/u2Eot7ErrTsMLA7qEYmXXl+z1v8gZ9DZNmn0CAaz
ZEohiSqYUqRoIy98yV+fJaG4FMk9s3dz61dac2knMnpLt0+ubmcHW7vgr54SKDox1xPSmDEzDgYl
ddalZ6kQfpEz1pyGTjmHGKMQId41IooK/U5mg/IUWucSBsVjhxZ3CS+J9VUkSFhyBliSfVMSeGt9
THb4Dt4WHqfdPpkMMs6tUUHlwj/04suMuQb+sHU1jzhbq17bizlEhjY/BRprdUo0FC7sf0sbd1JG
nFKF9rcR3UfAPmYSjjrMabmoIIpHt6D66ptBbA3mJZtiwrfW1VjnfxUqkMdZgbR3xBMURGTJ9ofr
QGcL2xCCm73APGOoXgVxi6E7V0R45NshswtSCpdrKyKbg93hiCXVZdJD1LSyl14+tMHGlQ/IBdFR
0kuhzyaVSld1e/254S21JCdhutOJ0MT3klzrOj9yCT+HrpSHsThWbZ5db3gwy6ugfb7EybWJXny/
9S96NSY37FsXixieTTctNHO0oIU7E8pUNu4lchmUqNZ5DCLLeQwD5JGFo7cHvda9BK3uOUjcM24j
CHxmBNxN83cue9hHq2mHy0wWouMqOJfZwESa+cI6wKu0RfnHYcbqbSxhvqa5jwtAcn+k9dl5Wdsw
QAj18Bjb6cayeujh8fIlFfiELKJEQOwUH6N4aC9Ftu6NJN7gYU/e7Ui/b3KzBN4n8pvPpWGQzp0V
R8h0eGx2DoSNlbD0d9+pSt6PFQr4RN5hUJ+OJq5X0nd9Lyw+YxG89IFChAi3C3HGZ2UGlmdXcOqo
05sVO20gaXkOlpup3zYboXOQDjtwxs36VqFAv8ve/AXXkUCGS0tZHQW22U5pLG3nVG6j7mzZdrch
zG3xIGfqRBlLPV6DmwQca+VdtF2kpRpvYGm3n7Ke90PbEfHOa8DRKYwJit6FAYYWcCaMt6I0vAd/
Edwz5t4jwwK/UWUvtTOKg8jUDYbIOc+RqnzOHbkYKDHu9U4eHZ8sRyB7Mx4cK/MIOWrPdVeBRWbU
wPKJRHE7eMqhwO6sPPREkjurRPHDRxzXmGeI5iyx6yp6G2tyc8AX9tuyyLlvS6YDehbonmvYW92I
7+Hb5ltcPPUq50d3k9HhcVn0E1b3JxgbnmoMkvgO0fcpwoa8BR7KYac/pRTH3zFmqmqc5e8eTWNt
Z8GqrTLxEi5ZykM5HvFvWFMsAIP8dgl8PfB7qG45LHxnkA8l1pdNY3T2fSWcP03BKElv+q86J18n
1WhK9Kw/W/Ovyj2nzLs9m3oJDa3Bs1uF9GA05LG+I012H1GZDFYhdpkM9pkJyaLo6RYx9o/HGVXr
MUzrRWTOIteJ4pbRrsOZr6NEpfrnWjGxzWV/fMuasfDCJWi1FJHvZWF9BjBn7q3CXupzlyWy0mFm
s6BuzSc/y216KdGvy4ypglUWxAgw8SY9Ln7lhY0O0Ji5OGU1ppxZIdjGjeqgmycGTjM97sTT7ETd
U25X3UazqdoiEdVbTbrObm7kFoDgtFXmV0vIDddxJJC2MX8pCxW4mOvfgcYpnNQRAjDNt7dplu5l
qd0rrlPvkyhQEviywUygtsacdwiagnbP4OjJNZr6hiXIQ6naecYycuvAQfa5a5FBUCReIxSEv1pA
14N1MAY1+ori3SkQyllMueJE1ZemGtuDZX5OKN+3IkFAqCJZkTIOlzg3xB+h+Y/MuBAMMas5F10Z
s/jD3tJWlEJxrx45fmIvA7s80FhuCwQtvqlFR1xNhzp2SCFyAcnm5UUvrPjCt1mihay3sLymFi/i
EHqRp3rcgFYabEPGBytD1wVyYPxgTPSHLSRXAKBd8VISflVj89zqIe/8MhzIgm9DfCbuvcr0eF9G
sblH6XUCgWOQBslN6rxCSoTDZ7F8av0xP/lSf54jWjEYcKwmxXiosvgtHkbMnE7FXpxWVlLBsvYa
gMwjKOBswO8DtxHI+qjVxI6zuct1vdrpCYncz1lt6veCRNl9bzEkt4oyuE5F+F2zJcEi5KCLgWqQ
FGQj4IYgt8A1WYt3ZCeh8MaDiv48wm4ubc4cR8wnnL4z4YXxIYg6WiB3YAKPCDq6BoBHtlliR0cj
RrDGWnH26/vJ14CkNPNt3CWB9jCYQkPum5v4k7Nba8Z/zJT77lZjeQ9l2V1bxXvOCvMSSEdbN4X1
Wsh0OrCeoCcLh02Yhbu66/BWF3doc/pj3cp5VRm2QaoygV96o9+IceO64kZXCSSHRD4p9mxQRuxD
bkctlRX1dC+SsdhG48AbldRQltE5XqNCyHVO1bjyp65zNq5OXqCSyxYWFXxuYJZ1R3U/14osGh/R
C9Qm9sccQRw3zQfHZkZoRlc/O6LEwGGNa8tB+EVGfbNuJ73ZGhoHtKOz460L0trtqH+MSFAhAFOL
P9uB1Bfz0pja9OUgTGpZPz7CIdgHyIg3YaMbZze/YdAiznueL5xld8gcFLJLsEBpeMhivdyaIkdA
EkKPGIoEyEh5MwJNMTby47U91m92ACXCdgdKoXg6syd/1bNu10fQfGzIWKzGPtGVuidRJgcmUvPa
mu2D4WOlHsJswi/OOigiGhfRprMyOpfMBWjn68rkutak0xE5c9am6XFMyt+TabKBTCLcRD0GBj2q
j/WgLgZZkPCsm41UISXo3KzJyBa+2WJ4HpyDm+cwIasU4ASP8pjdR2PkbMElMj/oESSxLEICYEl/
LzlwYxsUo43VdEvmWMc/iyA5kPDhzzMjoQSaaJSf2ol3wQAJwOmYjNZxIY/YrgKJiNby69/+3AKc
FSRWSPtrzGbKkJAUJEu/Ov5zG9gu1UY6cREgZTjWxZV2k03OIbO+6y48k6J2K4iKDZExEQObbELp
3zGpwhmBI2mVuLl1hf9QbGp3xiIft0/Q0oiBoKvX6h//D0mwqBjWBgoY/PYIYPyWWgcm/xa9Pt1Z
JR6YvF76LLpUKmuvleqfgyKbD4qmDMEm6l7NQqxealvRsklKT/ncRXuoAICXOUk1lJTdoJf8ZSNa
VsRhmFrOhFGQrBIq7SLpTnEJBCIRNwAt4sZg4PessFsHDRGkFotJQ+RAI+r5DqMyTQmztIPUYVGW
DqqWoHXuc1TQTwB/e0Ts0RoBPINeH1fyEigGYhA7TxmQ86gfZZy3XlrI+55Cs+t/IqeR2jvAaFM9
+4iGwdjLeTsIxmkpUxqa6g/abh3tu/ai+cO1cqqrvTCeqJr2UZuc2oFzvkFv5CnCpvLZIMLMTo6R
KAhBcxV0eoJ50J4NW8VmvSi6YMdK9ncW8MEQdo9GN73IFpG0MluHMUN25aQwNoA/Yi9IzPchM3xM
++XzJIff1hJ0Xowgc/KGLh5ZqMqcfmfScxpD+qTpxMAqA4ufpkiwMRBcmuwvMxNrVAQXepuUCJMQ
CO96Au283GBqXodTjIxvgoYQmDCqHxKtTg/AywDGMNjZpQCBkTW7EAeAjww6jwXZADGDtzrdF3oO
iZ1stpKBp1MGBJUk9Z/UUlwJTbIlqkzBvRPRJY7/zFFXwSVneJU1vEXoqLhR3athWcO2qfXnriAR
1RUacRVpfSnn4hm+y+RNIr5KASapK5HbjxWjioBECEbe8AP8hY3EZMyT4HK2MO3umCT+mrSznXKa
adDzNxrmC8JC7iyJSXYOrEPlG59CacIrf3WmwINO0MQt5E3oZzLadvzBkf8dlEgyfQyMUV3iYWo+
ewNZJCLgZJ/I8E6StY4K2sh3ILewOxRt7gWfkKida5SqLdExycPEqbIitgqcxDzdu7BQWVs+dHYk
vCjIXvSW1QCXVRvZDXStCKVn0OBQ0halMLmYvZrznapQXcHCY02cSMBVNSQhojpXY5+zLmrHjll0
/IUZgRdMu7NMkbwOkgl10AENMOfuya4bEmF7bKRyLJmsmgzjrS6/yTC+GybbPLeFsbPN/my4yFVk
w/NY1/LO1dN+5wts62X5Ofc4xtvRAE9OCmOdPSCBHle4pQGvZ5o3DkVwqHCjq5rIRxEzbHcYs1K+
UjOlRnsTbUuTHJWnNOurtcwvTYsI0ZYjfnii2wLCmb1BI/s0wwCkupEbuCOLc0VtdGyFo0Vr0zvD
Bqx+zgYsfx67YIluZeKOXk0TCMaQeO/bGgyaaxA/ypNTUcbFNodDbHcnkwALfmFy60N0t7NePiwt
FAXR2tJgPphWcMsxLcFPi25Njip5HH8hUNPwvgAO6yKECZZDQ6bX5i4PDf2xA2jcq+x451rzIwwy
uBGO/aLorlFgU/uTWJMWbCOWijuXoPKsYT4MJh5vlu6biaxeLrjZZoS7J5zx+9EkVLiL1XTwg2Sf
5w5VvM/UG1k6mP74d9vi1pktXJ6uAnTvYyms9fADuPA6gnnoUcgwNpuYBDNMZCyWpMoLs/FBmXKV
FEG1TpSINm4YvbUZIveYIXcn0HcDQaOqUvOSLBojEuDhQtPNDlx3t2aS447rpnuJ4XGpFURYwts4
d0VdYF7LHgc4znTSWboCNc5uwNLZJSRZ8DslWWETJ9jaBIImNmK7GTkeU7H5MivsYVj7toZTvgVm
ZqyiIcc86V/bvDwwpIyhSut3xZQgyZnEWmPBttULHXY2eVFMyUm2Dkxw31OJrZnChiMAiykEAQf+
9LJrUruusN9AYTvrgRfkJjasbz1z3f1sJFu870ivbAZkJnRnPEI+65sy1rcw3A5QZ/K9zLjmk9aL
iRzCt03IJ3Tr2PV4oa3wcyL8LcMewxc9Ugz8vNLayjMWi8kc8xt9OgESvBYfU/YRGzhLe2XcXJG/
Y8DEib/AQaOqv+jIt1ctUlRyJ/lHFojxDbtRJgcaAWKo0TYNOVNrQFf7sWZm3EnK1yk9ivq91P01
DBTh1TiMyjl9MsDXNZDBehtXLGWSQaBQ0j0Etqktisd1f+tTBpzgEnBwZTxbRUWQYgF0vq9M5pEJ
3SId0Kqp4IhrVUigTRJf45gY7rJeFEmoBFms49/FVnzXGUzfqJTnHWDfFWle+rYa1ZPJFHpt6KnP
KiV9q0r1okSIu3gGG0Q4RTAstpIKWJlf2vR61hfq7mEXwYXiwoXdtswd4CQSNbFwMB2T24oydaz1
IzshrqFmeK5GJJccExulgxgZ40A/YTCoK706hEU+bPS8es5KRa+FwNIO5TNINF6d08YlQMRClrlO
Y4m0i3gH3iToYmHJVNa8VOadc+wS+Q0b9VgUJXAMQnpDS/FCWCz2fTKQq2XVM9ocKE7Bb1WDOwhn
95POxPf0Kn9JORtZFTS0ZBqp6gD9iyOC6A71wHibwyE+0dRxYwdvA9dZz+w+U+HQVgQ5BXRAqBIm
ynVzGnMdTcqyDjEw0rIOct/noTfPPzdGb3qlOWr7mlDeYsahn/pQyqbBYrzU4ATh2+yyHpbzdEUl
tlvswElUn8c0PMMBkrsq4k06BQS4B8YjUURUZDnaN+fKYRft8jE5m221J7SRIA8fdKOoaUln+4uM
9oObMtfIWe2vnX54mpmOM5vpjgSIki8OfAx3HVoMyWB8NLrs1KTpzpxB1JlzgnqAHAF7VO5hRpcO
NR+724jv3J+ZQdWJm21Zz0G38mnPp7Cntsg/x5yJVc5VMa6sbxx1nzlUydqkTTKm6oF7TypSqEGq
ce9SK7TIGVexV0zBPqzi746VMM8Ur2mXlgq12G9X6hTZEmBq7fjA4vIQkUD/WWFP2xXRhlK2OoJJ
+mPapvtIuHcHTHP0/YC+i/h2w+pYMBUaQs3Jf+IfL1vIMDzMrv0KUs09opgDv9Ynl0qWrdf2dyV5
51szn9Cp9eLWkyKfYFWCs4sZU2VevMcgOR1nXMwWicvEgX5k8wCUvi5Ir3PRqeXDeBWhj8G8s31G
Kla2VuR9rGhl1TaIyHPCAgbGIvIJxF5uKObMU6VNVIASu/rQw1v6+UY5XawmGE52+JE7MxGXklnj
EXNHKfc/Hwqrr/cBMHqkBPydpv7RmeDgxzA0Tj835jD/9RH+k78+qmMG3KvAzvWd7iyLQJwRLGqM
1m5OSyzBSZVTc/r5VE+byV3/fP7zHT82tRWB2NEG4pVxLLJUHNuRKTmOVj78+SLXKXEUUk57Urkp
x03n+HMDyoT1sRVnRA0v2+RF0u25uvicMmz6WK9Qgw3nn5txRHaJKIDPZXeogsG5k3k2okyc2HsZ
+l1XJ5xmPzel4qOJXMsiqY8tuhZio7jRsNpumgba2z9/bJ3Nb2Cas725/LB/fl10L2Qvp1c2BrVs
b1wCSIbuA2C3ghZbaVN4Z8pseKFDeClLeGMJhpkRs8xDPyZzdjSTJDyLKjjZrqbhMzSdD30c74is
p9kQqDrAYAR/sGlg7uxDrq9a3GzAZdoP3ENiTklk4hVchXd994BxLQFJGZWHVJHgInJcXgCXzfe2
Lk7wXOUfK2Hl1GTTO/KIEOf23D0kxhLPAgQWY4IKT7mjN4coDqNTIJq/Pvr5WrB87ecjBFmXpjCx
CaPsfIF3Qu4m94S4H7KYAe8dewu1NnMn+fzzqYRTy4ZEiGczx6ny892fT7u2tQ5Dep1tGW4L1avL
GCu1NX2Uf2h4R6/szekYGBAqRKN4NDPyXwwe2EvMRb4bA7xeMn/rJPk7hnRoqc0QL6w9ErKju6+1
233HeZp8taa+PTGC4DEHc3LlagRRRkPAQgbXujSM+uAMOFzaTnsqIrPZmRDiT4HryBO9x9rVE4gk
lVXR4Bo36D/GRasb4/KPj0Ad1lZVb2rhNxs3mtTNj8bpREbG189n84yjlrLFwjXivBgmoYG172tP
RlXwtomVc3TCSt+ZlQnpBsfRuebsCvy6vfzcSIzegLyt5jinWHJiROas67Kn1Gl/5YTj8M/5jMIg
2Kre1D2QazvfncsndxqBo0mtvq+SrHqcTfNcJyJ51xyDGsI1XoYkJxgPa8N7u3CLqE9fTbpoYngs
ZzNB2n534+I5QV1zi9pZnKFDpWhhB3v2P4aexAj4eHRKmu85JEVOM1l27Emg/8rRoVUe9J2cBDky
zBbuwRa0mwaH+Fuk8XS3KLqLCZ7uNLPbcMw68IRGWFPE5pIVFn1nOu2CkVFEllnVrhGzfQ7xeTql
6TZrHc9yxLmegHL2hiInqhSGNZKLRO04feeIn33j/mA+mDaNsqv9/xM8//l/lByx+1MsoQrN/wcM
f5egBOIzPn/SM/5DKMSu+5X9nd+//Ot/xferf3FNy5HCcUxbCePf8P2GguzPQEhS/LCRcS2+81cc
hCH/xTKVtACbs1F2kIj+WxwE31pyAAwym1xlu67zv6H3G/83u98x4C9YSrgADB2aAPffp0H0NXmC
pdAAuKzpajbJNmSysANCvHZWwdral7vIYxZ5+Ntj81coxd9DKEg/+FtiwF+/VZFlY9mGrTvGv8ug
0Hu9mgoUxg9z/Iy2ZS2sL4ruf+SX/OMJ+E9+yX961/72S4jh+HssQayFFkYiJ33oh0e9xxsffudc
jLTu4b++M0L/b+4NT+Pff1FT6UOsAcl+mB8Qet2iPSln8P7Vg7MBYehNrLF5LAlW9dy7hkC5D9rT
//pPsOTyiP0z1eNfH1HQ9wITl2s4yyP+t1SPkgLMZhvInXUsb2Q9lGC1mzn8B4IeFbHvs2BMp+nv
vSi3ARYwIsTYYZh7GLAYcp56t0QWybS/sfYamz5jbA4VCArRGw9OVh4C02EoEZCRRXIihi8XEPvI
EQ3OcT8SBZBBtlYWQbYBJgWcR9hrMwImqT7L/DIWwcOizNDxpDaIgxrYM+kQekSmE9YcIybTiLtF
AsPYFxQrmDHzl7CQl1Rc0vsCb/Bk7HLDWhLFF0HNmfVNBRbWOkU4mfoaCm9KgJ68dSFpps12aN5i
2MtlgL4pRzyNM1inQGHSLl3/ALTh3UTc2pL1mYwxqkGenBigAF8TuntmrbAu3H4RxD4guWY2N7OZ
mYy97uPsyuWz6J13mV2D0Hma5HtvaMugcO1av0YifYL2LTFQa2XEUYaPaEf2NpG7bmtfAyc9lVrN
Hex3ZTEgA+o8CDJs6531iKjWjbWN8Gf8rIXnYCUdpf0wKe2UoeAU4bCOaQ30onudFCCwIvWYzB00
vd47zXCfJvV9FtPqVk140WDSqYzoQPz1kvFBY4onF8RyZcNzYjjXptrWsB9CEmfvIeehmE+z4Tbo
KRtinEO1ACeUs9UlCwrhfhw3uw58pbWlrWPVdoM8taJE2BMVs52WmRN6Bc/KjAs7iUM+gxHLL21l
vcILPbZw6XIrI2IYs5bJrjXBj02E+JGXypOO9g/D+aFt+rumctfdNHktspUh6bw0ZRNdpQcf1K2j
WfuoK8CPvaI+QD/TrgPheyN5dAlTAC6i5De5D4mVMs4aj8QLrGoy5mNiFcK2598yj5iIOVUYOQpc
G6l4iEwLbCRbNvTNrgKTW34l2F0AcD/WQAL6mJywevZkxVvZh0CBIHlF8bwBQ7nAPKdC7RmGgCzB
rkAkyrTO8Pzb8cfE6LvuX+NpukMdt+lUj7yTtkmayBxQnNgbouJW5pUUrE3F2Gin/SkZHtxPvAGe
gucq2FL83xhOQxFJ942VXQ1SF5HdB36zE8X8VrcWwax49oh2YS8XI+Rzk/kmyg7KYqPAahcmUMFQ
PVl+e8hQSzHHqz+1eFLrYILxWTEpXBe8+XTXWs2Tvsh6dMgLhGxVEUgaZP7K2FtMQGQCBwUPdzYY
q5gQCIEMEVPf7BHEuDUbxlVYyxNWCIhk16Z/Z7enInC3Rdk82O3gxeq1NLM14W8bZk3rZvwz8wql
MTSPpNDtNBhG7fAejr+cJj+Bt9lUkfMVVPJqwO0tB3xoM5tpaXxGNRxIs71HmHvTFDKg2TyFxW+7
crdl0+EZqF7DBs9YU4nHsuhhm7gVxZq7l1VOHs1Y8IKyP6ewvucyemUtBUZK8yYVHmeU/0GLGIN8
rXWd9WymXMAaCeqKQFF4TXjRhfpdjCiwD0N7SHvjLfPdD1UCEWRytw2LeVNCn6rp7aVGdEsG+1TI
Bqlvbn+MdbFPXGPV918JTDuV94t59KvR21OW6Oi7q3MPFC8LCJW1WGIy+zGfo+CYadUVhx+G5Yzd
koQAPW+ciRhGE7lKmTeryHwMs8HLlHFuW+bjvb3NWCu75a8hwKztA9FE5SrMt9SWuOho5ujzRR5/
BWn/io0fj2a2h4jzkEh+usQO5bNNWXpkYA81dixzetG10UMAGzS0a6xJi/Y+EbjNU2i4I9v1T13M
N+keiyB5IckMX9HiXiFZcUSTjJGKABwSGuH2uuY5jBWyAmAANePh6cMxx7NyJtJjnDefaUyT8j/s
dWihKrYEj+m31Ml9Ux8RSRH/h7ozW5IT2bbtF7ENBwec12iJyMi+lV4wSZmi73u+/gxU+9pNxc6T
aeeY3Yf7UlZWqioIGmf5WnOOuSHL5qps4RNatJ+kAjuJwt328SO1a8GKCNuzTMZ9P18PxsukPTbD
QKZDsrXGBNwg4X3Z2h48AkTXoHgwgtC3EUzeZXUkMWLV++Vl02UviDRBWIjbZlnw6FnrPcOX5qbW
rhLYBQgj17KDrZV/R6Nzmfga4mDJSNdAozzgS/mR6oOXDatZs27p4GwmeIbmpMNUo/1V2afEUg8t
9ru1IbQfsfM4Mq7LUakEQUwLB2rOEm1oKDYE1v2g/3BJy5heCm5tKQWf2HTZH6ykxde0YafIzoZx
60pUJG5P7bEW6PqcuUOQB6Jg0XshDkLl2O1KEdNWbZgFkClD/sk+dOKjsh/NPD7lzZst4dxJ0kF6
QhtM3kuaSIQN6kzYr93iRyu+10AdJwT7HUu66RLu10NNxz25Jg0E7GvePXd+d9eL8TVeiH3lq8Hn
JVfTj3xctjjDkbw62rz165wjwMgBgPdxtDFxuBo5Aegwgnn9NoSzn+qJ5QBZJcP8xijJbv6dhPI6
77/PxlUQZF7Ux0fpwE1BoEcsJsbEeBd1mVci7vJ9tUW5iJbf32D9vtdMXgK+yBEXNDNOlEUXZSU3
uaEdVbEkgbfPViruorH7piX6pp8fxuRnywnEpul1QX8XcKMz40EyFTKmE36pKAXLOgaeDr4ygGyV
2eXNkKNJ00m6XdWd8yMF3Zwnxs5g0utot6X9VtIin0o8q7OzCkS+S22Ws5FJPpXTxLRrrvGbkWz1
eSUolrCtzwrBpSp+VwhigW2iyqcQROuKvho1G+6O7/4BbcKGGGtzifpYlXvnq+P+HSv37wLUMnVX
2fSILWv583fHDYygEontZtfNFkzOBnY66+6wbldIy3fZLnJ3yfMXP1V89FPfHfIsd8xpSrqCcZpf
y319sDxyolbdjpCoTbl2vtiwLHuF86vqOLaudIM8UWzYf/86LA/JNJthdm1nw3629yJ/suRDg7jc
bpAfv3z+yz7aHilTSjaF4A/Y6/19NFKEDEzJPhuKkirzIPvnILv94hBfHYN8uPf3yzILBJr0b68L
9+SH+lU75Q9spma+a/MBnQSo5infDTTPOi9xrlEQUPtVtF+Zh87zlcoJlw4vmvxKDTfLPIkJAQw6
iY2cDvPG7t2d6uKftaVt4ygl2KG+L6zsILtQrM2R7Ik2450ftyQU7UQcw6S/rXtSUEqIP7iQ+i6h
oVgfwoTxs7NgDMH+QSp336zoUPfXfXofd8xCKMA83wRK0Fv9C8FQVz4F4udXSnxwpYhedA1dCko5
aZ/d+36qNZc1OLsWv5Ira1ft6+f0or1IL+bjvEWiI9b+erz54qDLnvHsgfvroGevMclwMVNp9uX6
bbsBdfuESYuMIHdN7bOLfwoQLygMVvPv5Jv/ExqOv/38BD544P86/tkOPWIyA2irza/r+I6oa9xj
MVTWG4mqUuQAS8L158cTH7zM7w/oLJvsd+tHIgbV1QYHbLb+niy+XVHskFBt+Abux3H/xdE+/Hmu
wbulc1Rlnt1T32QYjkkpZ8MudiCYy8OYfjOOzm72jJvGftSv5XW3QS0mV/Qd4y8O/+ET9e7oZzeX
2shysaHk12MDVEE8jdXV3F1+/hM/+A4QgsLqYeuSCIk/DYP315NytumcnIAs3CQWCbMIFL94Mz74
GX8dYrnI7w4hrVDqhUbcSsJWiD74nrA63Jn9F4f56pectVfQ3GZ6g/TqejRqYG2Mt6bT59fqg5eN
HyIRUuq051z97Gmo6hjUhM4R5D7wTK/3zH3o1fuvPiIfHsaRpnLZUlq6fvZD/IhtQzs30HAr1MCB
ytj50f3Ihp9ddNGCbkGYwC7SF180qMSylp8tJixfypGurYSy1dmB8eT30tf5NqOx2fQH1W1GD+Lq
HjwMWlsaBN7n1/OrA7rnL3Nc6lSsXUYR0m/w262hQnv0+9epp3v/bkj/T/p873+de/a1jGwrbEjh
XZ6PEfXrU6F+9wW6f3X8/Fd9dPsM06bHJB3Dss2zCsfpjdmwwz67VnW7Yky1mLujaxvdL5YUxCUn
d375c8T/BwnM1+Vbft/Wb2/t5Y/y/4NmusHF+++b6asfeZD+eH1rwvct9eW/+ael7hJ86zC11g2H
trpuLs/fPwnLSv2LDGXTtCxHGMrVbf7k/yQs2/+y6bRL+txCpydksuo2/05Y1v9FZ55WurIsy2UZ
+B+11P9uBztQtFzXNGjfO4Kmuv3n5Xi3LGaBAURMcyNvsgEBtVX0iBUfkLq2Nach2Lp+LHc5Q85t
58OtGRUd93cX6+afF/t9d10sT+L/fd95PHXdpEy1HOUoBn/ush68O4PcFEnTY5TB9YhPPRDuNovq
8LZtGJLbYEKmHMKN0JjdwQfLVkne9huTx56OrsXyKrSfn5/Q8iE4Px+uuWDWQSEl/5zvu/MxGjV0
PUYtz2AgustTkuHKyJ3XiagOoOl/6rJMyE4ihvrz4/6ZI5wdmIrEtJaBySJzWE7s3YFzhAtzaRuR
1xJBU+z8rB4O7ixpOug06twBZBX7d39gfhYBVkDd/1LjdCIjHiYfhrV7K4wvUKX3j/efn5mz3IJ3
Z6YY7ugojuF+/Dm/8zMjuUAQ4B1lNIjM595xsh1eIP1EvM2jGTnIIP2231fm4qAIym7dm657snxk
m2bmP4RzTUZRjRSYNhEKP/KSjioCQTQUi/Q+sMU+atISjrnECarRV64kQU/23Fx2eptf2OG9T0Tr
Bf6yRdOGrqOxw3QrfZQySb5F86ndoHVM79khpADM2f2GPva5yTVG6JHC3likMUu3oRZPWvTgoKkc
eAYw9TE21QphrdLpvdJc7KpYHZIGer5fm/YTquddEkLfNHB4/NDr4mQ6aFmX4IgrOHkhLA/cMHar
4dsoe+bcSzOiSK+0SN3Xmga1JEJxxTzZ3cUGWppRuSdpjWSdwfdA87n+/DYthdh/3CXHsm3B0qE7
S5L7++dH6wc/UVqYekEdcYAYSVWHgoxPLW3IyPY+P9rfHxiyJSQHWXwsgsGfZB35+2jKgiszcn5e
FdFqmbo+29KfECvH75Odb6Nfx8msXfI/8TfxQtP4/PBLSX/2Y4VuMf+mNDGJOTn7jjpgj3mwOLyZ
FcHlWD0NEwMRgXy9lGrdKYDTnx/QOFsX/vxg6q5lh+vSPTfOfjBOKAS3mCS9dOjj0yyHtZWgbp31
qTsEPVmG2LyGk5UgNQ5REhJGEmFKlJ1GToWo7gwNeeNmb5MJdiwT+qH22IIZRzhugyyJS5sgTg1s
9OSOeM9FbN0VLv1wmp/0jFzSEAo5fHELzzaL/9xDSwg+TxbVlnDPSnt6fE4MB4mQNDAobctrYrcm
PUVLyiP4BoYRaX1Aw0LycsirWwDU3FTd4G9zkdKJnLRdUJv0v3JU459f7bMd1r9PzaY74woeEfSt
fz9eRmbTXg3JbzND85Zu9ckZtJNsmOa4bk1TAyniyksni2w3RVLrF0f/u4r/5+i2YjipDAZTDJ3/
PnquoqrBPViSZIdeuYOAaRbSvOAuuHnYkslL2k5GEGbo0nNnSBQ4I2z7gQSmunTJVUOm+MXzbvy9
f/nnlBxDMIQmuZ7rcnZK6PvS2RrsEuWxO5CVgYujV5qXBkqtaSeoqVOnKLju6tG55MXN16OT+nSz
b4M2PZHgi94VWX7piyP5bP7R6IZoXw3udEo6wpSDUr/AJTWdSoE7degeu9r/qrD/6KI6pkCepxxL
OPJsfZob5fe9skpPhjrGf1ZLiGbBZQ5TPEpLjHk0WQfZMd6sCyBxw7CyCds40RMeQcrCdkS1/kVj
SZy/1Hzn6ZKxhggleP7PHzMrkUj6LAj32CyIt5WIfQeJwwwT/6pOyfpO0vxXM3gBEeXrLJjdq9b8
Prqq3Zb4vq8IOLfxbWPhVZclDl1LqN3nj6J5vs5SFXLNBKm7tPT46/nuBG2p39mi8qqhf7Odrtrw
dMDt77LxEJSGV/hzdKFNzBHMyfZcqzRvHD/qDg0g/ezJ0IrnZOqcfZUwUHTrW+yegN1cl3uOSudE
+NxmUMCqjZbQ+yEm0KGtkvBA6YlYcJVXGAR5zCJvLjO6o4XmuVnSnFJdUgOVfXHFA8nH39iFAl2V
Trjpfdx+qRgQZ1WqWi4CxQcFsWGZLL5nFyEqrDZqU52LoEJ48ZUGXzjaTdUPpFjMAKk0VNqPWHnL
b8yf5Bd7qQ/XSZ2HAwuLAY76z7v5rjLLGLIHJh4aD0eHfyGi71Ho3jiIeq8rCqENrKJ4H6WE8dqO
2jdQyNah3xwJik3wMTmtx8ndzWg7Pn80/nxiz76BurnwsSlShZDnlXPWEcKjoeP36jZPt8BRnENQ
xCRbpfCmiWAsjAvk9e3RYFAPWFiSFeNPwa5sQ8eb4iBHwayvat2eD85EEEcapkgJiPyARHkNBmfn
ItPattY3oGMb2W8IedOBqU3HiKBUfwimm1piDhCydshO2KsugRgDEPhyzMqXNKwv3KHEpUJDFG2k
Oe0z1TyWoZ0cJrhXxNghKXeignw0s/g5TigT+9modvYce/iV05NieIsCWd70fhxug5y8GtMh4SzB
qLD4ieRC2iLhRS8lGnLUHWm8JJRb5jUTOXGB+RE+KpAlr0SVHCD9+BYiv1tBq/AvU3QCB0Ge5Rcf
jj/b6ve3hAdVWWiELIf9mS6tpZJ+96Rodavavu0aLyzLeCdUP163Nt4KorKOzF33IQP7q5KEwnxy
0m0eKHmHffIiaEACJmEovUEHwzIPdgxaNWT/hfoAEtx06M3ksRymn4Co03WTv5BRau2V0JqXiDm5
2VprMhEDpCLW3pSd6xnpDNoVXljeUnsshKPPH76z0c0/3yMXsxKvpWvrzp89w7tfio/f1KuG2qF2
NAfhq4NNpEEF0+da4RXg4/moEJKS6m4EPtpatnANIGRkFF6LWfK2HvS1MWvqi/M6X9CXstRFbcZo
R8FH+CMhe3dapWjAzgyq8CB2UHiCDQASljEM59HI6ue8S19ICqy+WKU/OKqxbGOFA9XcoDP3923P
XBO7RRaWfCcwAdqpIO6JlCoz1dxNYse8TiMJuwEWlC/uwgdlMDMeIQzkefzu87tAREVPAM9ABTf8
1GgdnyCVMeZJK3kUgTWvQrTTO56ufSkMUj4SIHUhMoRCspIHATJdobeYldiVrPW5equ1+Is3YhEM
nhfqbI94Ixb5H9+xs0tD2FLSj2OLkgjuC/YZZEwCTgoeRcLx8DCRsdtFEGMbgEd5u+80KlGjZarT
9xcwpc1TYltXSSHUocjZijtGjUU/Q5g+aPaPz6/mBxsog16ny0sicIOfdx416l6zZTH30oTx5zTq
x7AU26kgA5gYwC/2E2dtxz8vEIWHYhcDVNKgpfv3M9Obcdi2SVB7tSJcEjlR7QHNhqK28DSdhyjR
roluHOiB7Oa8HA+ZZqwrEhy/uEHWB48Qok4qSz4lbOj+7HvevTGFpcdRBdHGc0PaDLPUHznhrVEM
03XKswR8QXuBMsC+SooX0t6qfenX4B5l+1JN5fg0FumMA/N1TDuSfNwyuEIrQvtCJcFPuH/VTs4z
lISxMTzs3Ecf4OqpFwIUVBhfZnoQ7HKpoL8OQCosTVHgt0FPXiSh9n/8xkWC7iDO3J9R1vCZF3Jl
97bPv4CiOF3KgaSJnAOjYjeddbIdcraAiSt3ciTodEH2J5IdS42yc8uyvzJOcm72RKBph8Ih3c6C
FhvgYtdiFXmfP08fXlklkb6iWbWdP1f+3ZWdB1klcP1yZIu53PF3xkYIpATTgG4RxNk+nvPki1rl
z8b3/ReIZ3QZxlo2hzVpFC5L1buDgrCiAprKwiPFa/pZTypBcuCX95UhG0R1iA1auOMmNeIqLjXA
OjyBcwzDaC6t564V0yEqkd6Rs0UyUpg+aRKuMfHb/bItMJHkGQQhqy9mGh9dKc4YmzcmH1488++T
7vSZ7Z3T5l4m6RQAlSIloiMMNxNSgHvA+h5DVPjiyf+P4n+5VDYLp2JH5SxF1N9HRYNuL12EzKsW
gx/iEPz9ruZsW3d6ia23OSCecwpVts0qG12szePflt8AVUbPow6L0+z89AjWdK+KucEJE4MNzgDT
fv4UffSlNW0LCpcjXOc/d+muRjk0QofxHL+0Lh1Q9rLqLpKFiQERi/0SLrFemnD73TLZVUHxUJT5
eN/jLNZpP1yKwD38b06Jtg+dC8EG/bweJ65uDCesbV7eiue0asQRGdttky14fdxYACwq1Jw9+wY5
+9/4CL8oRvietMqdjABkmebN52fkLPfq/LFn/2YuLXOM5ueraWDZWOpnu2DALjE/FgsBdKzyO0cj
zboRbnnZd3DcI+b9K5nazq8WIS1bUi8Np/o1d/dJpt8nGDlPrUnBiuvaOJauz3zNpZyPo/qqDfwA
S1hK5qpqinVoOoo03oXt21NT0N1+FOUxKSAlCd31sSAT0RZajrGehVPi0EwwWjM3W6t5AropYPzG
pE54QITYLoSkKWldItGJ0li2SeheZVHorzH9JbDIs2dhFLQ5fZSD9Bv7I1wqth3JcGQFGY6uX6eI
Lom3EIHC/FVAtp6ta3IccH7bxKZK9inrupFqByzRuJ7q6DgJxIy5PZHyQMhPm9F7T3Iw2LkcDn1q
6Mia4XVNYfYcaV82086b/kszTep8/QgyQ6Ygzlcp09abVuKk5NUjxNOt7aO05JF46Wir2sWHXOm0
MKX8lgT9TUjDd2WMZnsMUnIWghDu0uePzwf129KWYBkweKCp2/9eCRxa/YrYyhTZNZmMYz8/VQOa
rFnAnnXtqzhwAY5Amv78qB+URhaPOlUqcwN6mWfrz6TDXJsMMkPJXaD5rOZbezJ/TrK8rm33um3J
snM0gWSP3LkvFhXrP3+xpJlPa4FWjG3S6Pr7F2dRoA366Nd4MfEp+oQrIrYdNtMUxrsqnb71KZ+s
aE5+yAZfZQ1lyrVi8ziSBLq2AnaDYdkkO8bGHeqpQA+z7ylSfyY2TnplUMfwcdGbPXJTpIC+rf8I
BJJ6GYz53ZSAC2hSbGaZ3fRPs30czF8WWHa7pOMQDASpaA1qsLgy/a0r6mSrAINTfsT2par8Zyuu
M4+ZFco6adwgUrshVCjdpYlur6IuV7eorIBo6Bq1olWdmmgon2nCmhADMghOKwCYsTfAuAPcecgL
hMllZ75+fmf/PL9/L0eSmpfOKhIs6qJzGU4lp8aa6ImQwGQ/11NX05uOD9hQNY89EyTmJu9udIFm
mfoE1PNtn0PxLLBnbhTI+FXTOOT+5TVdlmpG6wjpNY0bdZHyc3MaJIdEAJyQrWXQdiaj0JhovRdL
rq7plyf68uzGVPN9NBMCYDGaRxi2ZR8TJCdwtacum8eQ3BgMnfDJKCo3dpQeOl2DE8dkgpAwnTCK
cHK9moyOINC+VVJqJ8iqlz7u1v1gfzn+shhU/McajhRPGA7DQN1k6LI0EN+VLu5stH4QiMITET1B
J3LLm7RlXzu7x2zI7t0R8kMhACVHc8ZqVoFj7gj4aJmcPbr+t8ld4JWN84Q6dLhoQxvQcuEjhO1C
35ODaK4Iv7QyU2dLQTtiGsZvsTqGtpnSuGJQA6bqKXEjQBRBSnDGS9X25k3xVtCQv06rnHDcQO+3
QZ2+xpgcZFYRd1I67GJVfVE6vudiH9oySYvBSrib1BjsLbwDT/Xdlmb6ZbpYDTsANuYA32AsmFIs
PuCRcJ3WjS/LsOLbkMqMXBuImFPzAA1o3iKteyTu6mEszBs6dnfuiK8vIGJOlpVxp0A5BXXmXscK
SbyFsEWz1iaJqn5J5qxfDr+DnKDWuiMUNB/kXsmE9DuTbr9IwAkkANeSan4rNYsz0QNCBCLwU+SR
2OvBbn/OOtTbwc83ml1hFIpJaR1i+65RNuLajgfkFZqItgnG+veUar/Afm01y98nYfq7dMLffQCw
hZCCdFH/bvIakSXBd8kmiWtWDa0t1pHITpCDs031o0zyAHCceot9ce872bYdk2FtDP6t9Islp7n1
tyF76XWrm/edJYH4psNNVtbMG9FAEXPRs3jMgChJiSLFotr2HWJW580kug3goiy23FuVA0aeA1IM
ImTaTjge/ExdSdU9JSUK2dnt1JLEmKyUBO9N9k+6qdDdRzbJx6xg6yFFDA3HlMz2KWUc/hZSc5yi
wnik1t+2IrzoQeNvGhW7a1+3TbSFTDVRPr3C9lGrQkuWKAJto08NiESanutBpy2PWBHuAhslkgDh
JMAXxwCm8FgSgg7+u9sMPj6PLEGEm9X7KZ6ty6Qt6rUNXgFi2K+m6eajMUYXiaPI5mZDRNDhqnGA
KYDQrUAnRACaLGwlgYGBKhjIBRHNzZDeuHVSn8agbw9Ba5+GGCh+as/Rppkw2qYWaZgWaNUgy4/N
FKhLLQPFglTe2GY2AKkp1MAxmOU2NwsvCAVieNs9GTH6/tGsrFWqxf3FSI/BM3v3CPPN3Ku8eta0
3IahbZNQK9oZqJYBwaMXD1VLlhabqU1I22ojxuGXWZQvXQkOwmoNwmJTf16LSWXrctKW9NLO3ThR
6E3E0HQ428uugRgzCPaCWfWKN+jCj3IAvMHtMOqalwVxs06nHtD/4t6KqitXfTcyP6JjqK54uoO1
RWuKkQ4m5hbL/Mrsnb1K7b2v8tfApNaLZ740A5kvyUAKd5Rj83XsK7PkbgYainEiSVcuDiwyRGED
5nhfMZYXKX4tEoFWtEGsfT/223IK5VVRNTdxzdjSrI1bO+jeHFWd0ma8qtrpmwjdK03ULRyIoNgF
wxN16o7krEfHLGEZpSetETyAA4QqAfhl5wfoKrMGbUDmkd3+g55phF178gwSAMPJPPQT4yoyIRHG
0pkSUfgrm7oZh34r1rjcDPLhtnAXljQY/mke4oPGRJCUDbkfpAoAkAI8Wl6HKsdDbAGeqhxSdkGA
1Z3fXogGYKNDsq2TQxSgrrNkaTB9JwMSm8G9lUQOOFP3REM32tiCdweT2U0KGWanZ9F1d2mPxpKM
Bx9bNPpDGxPgJB3Am7kJLQuN855UI0gVun+YDae4TIrhxiiXx3tuTrbdX0VN/YKZ2cv8Zj334daE
rA0upftF7kEJacG6KEftRMllrgZ7YJa03KW5v0Fc+aIrzHZJHv9SGo2KQcaHKtRvw2gXhpAptGDn
OBHRh3m/c8r0CJ3wJORPd+TTwpr9szZYkeMmC3d930brmOYRRv65XoHn+DaZxsnQadnaRYKwWEKd
rA1wSv6Ybhpqox6B6oijRjheQHePuqW4tLOEjI8gCDZ4pOqjHvYvE4yhFCyzJblbkSjeXMv6NYol
QhDiW+7eSGUAt9B1UuB4xx/nibtOiLHtGlfNTG+ZPVq20cL6Ya6HCz2h+Onn5BX8wNrALraqCkxP
wuoPRh9mh3amHqgrTBuu+jbI9D4x7Qd20uupEjfBQHO7o3CfgGHh/SKoNMZawPAu1BXBrLQ1quzX
rAM2GUh9W4dF8cDWKd7ovcUbSv7nOmbiutEHG7ix0Xs9GeGpGs0NmdloW538CL5nQ6RSduqrkk/C
5B5cDbOELE2+OrVYEQluEe9Vr7TefJtsCSKke6aCfdCqmGu/rHM9ZGRtHreDzhdDt6ITupIJto8B
cgHySTseALO9uESuS3pruM5uw67X+XpFFksshh4d4mDRhQ9TXaw1YPEk9Znr5UoXPuE9mflsCaig
+YyzJK2Gh7LLnti8NKspismzAn+Qa4/FyC4Y5cUvW0R4vGIfpEr9YFncQ83Mv0eTs6tL55Iu0PfB
jfdAfp+MjDNfUmsVC/5QjREmPmhn5gXBlsYqHJvvvmyeJ00dNHiasFNCUsP5ysQ3MZvSlVkmJHKg
nZWlfrCc+MqC5uks31iNBlwFApcuLV+CcVtVtidLcuki47Vy7F1vQispwZO2wJzROpkPcZjQVRb8
Wz5r+HBFpBN0DsnRYFstmfX4aQXFjqlSwj1MkFhChCeJ+sMG0gDkBDBmY1xWxfjUieGR95CEjSnE
ATueyORcZ51+a4kZh6m+G2MQAIT7/TbyiY8shVwp+FISCdDocbduZ7kfCfomuaiGSGl2KyMACJmF
3Y7MSeI8fG0vjeQpLAL0Ynx319VAnoTUbgO73as2ux/78LlDT0F2DkRJCKPAFPUK6+ioA/E2yL0Q
wyu44otqhkg4Bo+xDQtqSkM6Xj1ZgnGYLznVoF+7mW021iSm7kT0WaBwVmOAAcEtQ/AvQ/Sqj8yb
Et9h9zSBRqLPloh2wESrQgBYB6KsjkZbQg4eEtJRVEsxMDoEM6X7zgjr1Z/c3CoHHRrnARmbBFM7
wJMLmz5wphTJmY8g+5O1IzHOUkyTgziHcHrkNiT0mEjM51l1OCdHbiPZn2yy7+Z59NfSjap939Iv
FSOZcxg2cE+5OCjarN4l6HwbuzLgbBYXsTMfVaBukqndDSVLbxZPP9u0TA8hyW3AUFGUzk2PdS4u
8MEalOAV34hdMaeHuHTeupqk045MvpUFO3WAM7uOErx9IfDKonfJ4lVOvPipaFiRSEAMTAjLhxW2
caMBHGQkLgMV66fJeqRFfKXs4bJIIOrofF9CaLQrZUO67wHaRsDRZ5tRNDYf86CbFAcJOivATN1W
E1AoQ3x1UaMV69EGJE5S7s2Q+aBkTREd7MFck69cryrRlKxb08bQU7rJ4+iDu4tv6hyQkpmVIGEV
LsSROmtNOXFZZvpwsRRXbeFlriBEK+kZVFLiUIyZUMNva+zgNKQBWVu1cUcTbdjQzCQxCAsQcER3
b7fxpiopqXGdlXw39YPdJAmos5zRWepcFGVPVEXCaDTWrzRkmKLHJudPfse2GgWAZLdtBzdtRR4G
Lmpa9XtUAvVF7fOq89rmQf/dovF8MS/2Z7flO0kgEGg8fy/tfvQG03glXTFVzQKBBlE92s5zEi6b
rh7IkxmYV1OivRIyvJ0D82dQfC/6YlfrMI/KNoe91GIw1vI7O8Yr5ZtU1dYTrKBsnXePvRxuW1JD
t5WlHbqWxMX+R9xRKGl1+Rgao75lbd2F8zGeODcmPYBMeT30KLwGfH9wyD9pADUBfrYBr5VvMt3p
JgENIU3zbXBjhD9GWbsXTGY6Rmv6A/dUhnxYgvnVH0gFB3JGcCoxM+y23HFepQNEa4QNlBEDtWsN
HaV3Q6atSr3w9nBDLuoSqFgHBLYDLz0XWKplMG06B+gp2KLLCgNlVeoP9K8XHqH5vcNkaFbDS6r8
u9i0XjtBQiFm+Y1R82EawWRHukklkm9TMFsErW+h7m0zJ/GKuLqGgcy9zPNvgQJ62sirUbMTqo5k
n8/RL1/kj1zOq+FPK6TZ2Alm1tiq7vpiZi2vckIH5jxfMMWSxKb4MkoVzhq/V0QICIbgJuMj07gF
hvvWthMJLaTPbw2Xhp8f3OCywB2T8yhMw7Zq/DdaswzHbfHUxPIWtuDeKKkjba271zNybFTfDEQI
J4oPt04vTh3djJ1/TS2yaiIgOjYNjb48Kk17nIr96DvXFQxypr8h80TcUHkJxodxvZxf1egf9Sk6
uD0u4b4g44Ot/o6i4LIJYHCJQnueEx3yXwFnz0p+hoN1j/2Q7ZrDHMMtX6ekP8AGxSQMaBHcGGDu
AY67X5OuEWK+5cwzftwdkYfOplOk07C7GLY9/KWtTY2T5wR6jnO3td29sllgeaETm38o3PCuU4m2
akN2C3CO3pQTzZvRSa7mUIJvdOYLt7eidVTZGv76qQHNiJKZBpO6nm207l1zsLvmzReI/1IRXpql
+t1Bwd+MMTLia2AqJV0UbJ1A1I512finOjWTNakVVmLWJ429XtLbnlFm80mSPe0i69pNrMocmxzY
xpUXNL1zcJ0xnaxsDC/s0dqZjfU8B7wnZcx3byBgFFSdn+YeilaAoS17UG3VD82b7OQPMyUNurTy
Yyoi+ML8ryGxPec+EMeh471hravvsVYH2wbQ9doikE3k0VFrrYfEIIZRo1W2Ej1Uy7y2f+HTea2z
EJ/qBMCrdZy3uBRLHJS26eYK5l/UUUQ17rc8LFctOFob7qVuAUE4aJhwGPNWdOlL7RBMRFPEacrs
jxV9CGqKQUcVlz7J4F7RxM8DybE8cN/4XO7mubi38k0wjKCgItmRYkoBIpquXU08SuX8hPDT2tBF
Y/PKarIqQBS6JYsSYWEs4+xr27h/TGRXsV+cftDXjfZBMu00AqtWWUcs4mSv9ai9y2rjMrMk2HUf
LhdsuM6rLOvOzTqMu4m/YYVv91ir92E5rmPSN/PE/VGxjdwESyoJi9NtCQF3iVy+Lkc2aROR48iY
5SrQHEFHd9iKAI1obSt44OI5au1gZ+NznhwqRrbXThL+ssPqjblJjby0pL4jDDprzV2r9Icpr9xV
Kw2Et1MxbchPNXa++22oBoKw2TX1yyiX5k2zo+lCymcYH4xJuRsttWbQHMRfVE18PxbhuG3Il1rB
FfQ3C1EKOEB856BRvZqN/CXJcG67jlWtI8Jz+cj6rC9iTcJXQbbHEr9G3GjdGW+zaScbjEQpWnXz
mu8c4pp0A0MkAXtKU5FCnYoATmdHVMO+rpeU67ohiZsiAOAHJZCg6c/4yNr5mtFcqObKD6yBcDrW
3jDti3VMX5gZQPoc+d1vQ3D5xnzcawTrQdqLxc4d9LsiGYgeRioAiBvQN2E3F10UUKY6s8ZB55uO
1ZrtuUm44HzZRxNpp6mkbco7JsrwVcQhIuaFcR4Te0YAQR7tk/HELqg8lrK6Secy2ML/ZfVVBpFa
YXZv1EVzFxW/+hYMr4TfsAmASwLwyo6hNni5TsgYscwNaJP+JsvT/OD3pQsZ2r6HHmhudA0uBpq8
tR1ZcNdi8gfTjB/hsyGMHfs+pHVEB8poQNyhhLLMnhYM+0CC0O9CJ5cUFiScR0kZQ6Ul8CDUeWbd
Xqn7qe32ujHam3aK/4uk81hyFkmj6BMRgTdbSSCv8nZD1F8GbzKBxDz9HHoWM4uOma4qCTI/c+89
23GcGKrhgq1jX3uCQ0nkqkWZj5AVqRrlI6L5SpmnnFioLWu7ZDNVxk+aJf/EYjyMZVVFhtHkdzo5
GFoKW6T3O7H5LDNgwc7yJrWD3wA1atwX3+vnkLTgPCrJFqUVAzXMc7bxc+NhLiWRBANxPzOF59B3
6bZZmbccXO0IltQz5lPXUfWk3kcssuc0E2FcE/umjR4hsSvpmCyxGnF+TQiasJyQ7XC9BPBdJkBR
qnKJDOd7QNX/62tQlmpFMHs2c02Rgx1rjn0pG8FnnUIu8KpCPridfWAQnZyIOhCXydwqNTShiMGi
gT21Geta75puhrMJs2v0OvQpQ/4RaFa3bZb5TNAIczWaY1686Ua4N+H/TFVXreqUgv7ydAbKAbH7
OYu63n1gdl1G7NuyTcp4Zj8b8Us6ilePhfMm7hk4EoatttKokY7ln43BYe9Y5QAT0N566O1DrcHg
6cvxahbCOLRxm13b7Kbqot+ndf6MA2IKJ0kp4bfGfjLp2K3AgGWb5aBEGMbaXTPtuhIdsJ1gLrG7
pzIL0NABxIzSBESpU9MJB/TYsDU3joK5q1xShws9vfdJ8u+rqQOt3pA55LXp1tRpEaw4IBLUbh/b
2Y/DwUzMnUzxVpYT6S9mTt4JEKAqtqOBrD8ya5oDQNae0wlxAez6k+wVMwy2Egma026arUs6IF9m
SL1KBg33MOU8HCidgkeO4DDXY6RUNLTH6cjMyCHme9NMRvOimfVdM7VbRHcfMbXyk18j5x3q/jb1
wzmxC5pKhreGNVwahbzXMWf7mpb6OUimJCpFf1QugarjjDEjh/myNYLSjzL7Lquyd1oAEU2oJOGs
q/Wl+9KmnsPcjGe0ZQEPDniDzCdu0wZjxH6kRfw3QHs25tfRLG+GT7xIURIlhZQpcpBmnDgxTuzV
rHAqDMJalwOirGe9hxbcnXJmQfuEvqXwRvox6POJ+0BVhkrBHuuzL8urzkg3y+hueb2DAsAE2khr
t3TkPiLZYEY78RDJZCaPOe0ufTqdgCPPLTMm2VFhteh3djnQwwpW8ZOZE7sMoEwnKDeQPaczKYxy
KV9bU9kXe+U+G40BlwVrQudvvN6zTp5fvpOgEc1Ur7jaYRhlbqjATC5E7R56ogeppySyZdu7G+hw
vUaLYl2PL762Z1NFVAiNMqGbzp4MqWVrNqQ0GbPFqMyhmrG9+VMaKfDImuihiaAb02Rq7xB9GFII
PomBShiq26uC9R5OOoNO17oXxhnXz+dUKi3ySnUXfxQVmbMSQUxkDEt+n2nFcHRLCAroL9nRlFR3
vlWfFOMqDQfNFgRHxXwq1C2eatMo2/0snEPCQF0QxH3wBt5tyHyvbcP8o4O/ERmiB2bjw04BW34N
chgdvTuDxchEcsSoxd3GvppOLKENIeokH4ODSPgR/jJ+2J2bnfPKj9w0Zx4pWfnOydJFlSluZEq+
zkMIMmt4yBrvrU35YmKAiKa7Qk00wkEm7wVSOGGUvgW7ocmyYycEWF3ZsoQxjVDgq4JxSZQYmUAK
VlLodU1YD7gVrCBn3Fech4KgDWrWhyFeCM/XhotuC6xDlVac6cf3QalR81QlcQfO8sn+PAwaSv08
Nq+J6TEbJezL8fsWhGHDxbfCxWv/1igW2hBPTujmqcOVGR/GrnlLDKc61xVqMtaVgFPbLTEksF9g
AmUykZHT2SRqafHRpWjaQSwnR7Ze9PthzKlIV1IS8oRzUfTGUY+x9ftI5yJn8t3NhAQHPenkbpps
+tLL6pflth/pcnGh1RWhl2vB1TVidSnZoiwS/8Siyq/Bm42rY2JyFGAqAQdRs6El0fcue7CqN7pr
NqYdZCXX3kK4DCXfDtusyAUQtJcTACGZkW6gdfBaMsFcj4ZS+ASROiy7WGs8eJO4OGUbpUw6PWNK
TipYd2EuY0lWL+Mp44/Zp7ZzP7uy2ZOcSswXDyLDksA99qS2hCqzAaHUzNZdWrOeDIqblq7ms4Gb
lCLmFfRvCn0IAgtxxuO8kZxgqwWuDUenvh/idogGko7CoWacrpggLrzKBarYjVZZz11Vf0kPWIRv
Qjec45x2mL2pr+5G6d85Q0/GqwbkGDcx2QPk4ZbZXZK28xGu4jtCpCbKVvCaX1qSOGJ92kmsJplT
/8UpOKiSwHxaEMbAKeE0S+Vd0XnFOOTQCmh+M4V6OqrL0lKBYdK4TCA7EUCmm6UX/b1vcZuOAxz4
ZjFI+lJkoLqpFSU5JdoiPcZQteeGfTOSGNy6E/wy50nvPNpGZw7J2K7v/vsvML7FXbLvyykNkcoL
jncyqpbReEx8T9yJgaQyP66uDlC6jUgrJyp1gnttJva9tIDmaT1QRQNSr+WimEOGxGowoYynL2DN
uPjP5dCz5mnEyv4OdnpOQtKiDLgYDTtz+ian0oJTngoWoINGohmXEXq7b7Gw810m0KZFXHOb8tit
Zqax9sDXBayjpMnQ0Goq48jKEhoQYZcNIAoKqa1IJzeSNonesS4J7+k4Oogn3moDsVxsA1hTaU9J
nxBtI4HZeJn5In/sToKJcCeD+aqWhHhFOoKcmrJnDV6QlJwv5zJo4N7aqcd1t5j3+px+VoCKKdm8
aPa64axx8C1xN55ab11kj2B6dPLzYDYMti8P5kAuHJQvlKM627bdaDWPk06ClgFxcEvgOr+wwB5V
CViCeq3trTL407tgS5m/VwC6kHk6a4yRYvi3n8Cpbf0AVsmsxXJvWwUTL2HTOdXzJ7XaZekoly0p
v/kD4p3S8sM4t/JIKt9rzqD9lBMF49conNSIlljTKWYSG5pwZwvrhPL4VLTtLXMIasgrC0SYqqPY
JBALxBWdoBRnoM5tSA4ks4ycH8voJ9PMC8QCOtDlIa/qP5O7ACxIahJAt3bV5ZmZ2qMt0mbbd8PF
zyCvIXb4ZE+wTXTC+pyKhtUf3Vd3ShusxDuv7pMnmPOEdcsGzoaciRzXxg1BZiFdKE4e7zWrZqZE
ytZo+ThRF0sH8mU8j21shokdvCMcDEUSTGGWNxpjLv6YvgaG6WhUmrIuECPANGl7g3+9G4R912P3
Zg+kld5y8AfrriLJnGzwAci2gfDIhkKAWjPhFLZ+EmWEaB+9TeoLghYb993gqdvM1KRbLx3mDY3a
pqurYVu52VHPTDalov3wgNzONsUD9Gn8ttopTYMHrxymfQ4bnO1JvBuC+OrleI8QSsOfLXi4Eqp2
La+fGhS7RJydDDN4RHCybarAu3XDr9UEP37MCvejBM+U5f61aikNqB2uXlbd9CZlgFKzoig5WWgY
wiC3L1Jb3vjyyJSaxncyMh9l4dBVMjIkpc4iNY3Kj+Ak8gOXk96Lx7plr1+xz5Oros8Txau0qhN3
SnCaSfMqrOaddvc5z0xB8Zuam1bmV6S3j7qbqIcSXjhApP2I6WYDf2le7dv1FpqcF7IHG4h1pJuv
G4N2sPd3AaAxUdZvatF/86m8dcKkOTNTvKYQGJTVhK1mEIw38ftkqiGArPfILvTu+O3bxVzR7QfP
S/QT9Ewq0N64sI9KIR6tMWGpfHNHrGG+nV1Stj9OR+UoNHRczeK8yMTcmCzqzooCvVmqm8qcs5nm
6snqs/uYbH85kegdZDiF2uVFFayIlJgfOq4tCRzb6mCWt7HI4e5cana3m9obNH7QeJlrdMTIeJkV
d6Hr8gOtfmQmXrYfY2u+xW7OpMrzf+Qch8o0h5NtjtBqGMipWoynOdNfR2tc/+3OPVpQYMx2fE4G
6onYi58rdN69IrGtLo0B8FS2L62//3493n3wKRxM3MvB/VAjrVjaMnhmi4SFj9A+l0oj0BzCOZfs
SSTgwnvvYRZ9pCmfJzhnWgBC9mux1ijcWjvrmgWN3fJZP9qtDp/X+2BTxoLJjQ8iJsMxf06wWodp
DPUxb/buYrohigx6ZVxNSfmtT/lXjLL4XQd7NjMnnzEZYkLnrTLomtEigHzyF4+0ffR/vfnB1e5t
O0/9xWXQny3HoIDzH2adMZ4lzuPIy1MJ1RPBIt+mieBabCeqQiZT6YTnxI5T72VrvhSsKFnMq7a6
Wn0C0rTCI2fmJ5jNx1obmBgLZiLll6HEuXLrXzMrnLOEaVPjJTqVZdlutNb/Yo659C2oHvu9VloQ
ddUIoEeC4WEhyUiBF6S1s5+67B3yX8t1JIDIx64xavhY3xl2bQfmb9CmViCcy6AnNyl2i1OeTTKq
3fLX8my5r5IGRfOoh9a6X1yM79Znde849j2fsbOR0GxidWermrENTppyqRxqTG/vtsZbM2UvS5Jd
yWL/TcEeAOwsf1lo3VfOzL5PMNlqGgrlcobemtZPWm4uu9lxw6qxfictJBegbmIFH0zQKTTqWLf6
QwmFO/FdyWUvn1HQvWC3w9wmHZpXwagF/AeD16+qFDDbzfqZyeZmGDsyLcl2MU1mrQE9Oxqt96x6
nnhNWbq9c6J9KjRF3DcuLJeGLMvOvJFdn4YZoc+G8akbtPtAoFgET8gI4NDoG6XpCKqNk43kaYYG
iFy4EddMgd0cO/hdxTi9a7W6lk4Hd7D8y/NV5gcieywac9vFyVsOV2IHAojSHqroJiCEvhS4tBKZ
A04SU1gRvMOGe43ldQTvrM6GNn/wq+HJc7LItb4EG4zzNOAj9RHgBEG56cb+3R4p5Vu3aDkAamRh
ipESi3AqWNcD1LoOjFlh0z0sxaGQk0KMzWc9dvCDdSPhVyvhQ+fbJV8+Mi/dxZR59wuVbKmlaof4
/B4Et3FzTAOEjHmYZnpwlXgaIW2pODnijHch2PoCJ2ChBpTO+ajv5qQZeXPjpyoAWpTZ70ppRdQ8
KXJAqXwET9eaIYJUZJyhtlqJ2FRO92iZrKfzkqBYi6yJbZWKbKOxtR77IIbigdNdp9UrtJS1tAdQ
WJA2MGF2xaUMwmdVog2iQjijkx6s4sgG+ET3Zdo7q8deMVIiYjm4VKavWOcuj64oeTj4NmmsXpWN
nqgkuu3StqXPUp2dywI6beOkKOaSGkGQuRm8lEQSdC8QzoOtW7DD0zLN3SDIXfM+C3/XLYrpIYae
jR8HKAvEBxOEPdeqFbKZ520qlm63LNVXHLsHZ5XxNMFr3p5AlSK7fJ5LoyB/1XK2eZqi6miyA27s
Ze/lJghV/cyEdqv06YvEJGRLXfHZTwgg0olSHDMFuxOlPbUL4vVgGIivLL+aSVJwuNWLI4DLcpiE
gtzK0DbtX7AXT44kxNPrs08LmFpGJMreqCBXUazubRsgid8lD0qVr7J1oSAl5HUWboYE0B8uGWax
OdGY3CHwSqW/k+78QiAerYi7yKPtdN8dFM0hZsLfDqhkg3sn5oQN4tk8m8rkA1X9rm2z5z7t4BbL
K9MfnnnQNhYe2sbzbSZ5DtDpVFaR5eewFGHmWoO6g9B442I/Y4ZiQEPOZ7fovBRjLrfBIH7nFTLY
mRV4ccQwTm/1kRBtu02nniOnoCR2g0+RsrbLSA9ERDa9AIbIdr5z0xzL2SN9550oCSKsuwDvAceE
GRcy1OmeoyyVnAY6dX1aJltNDh3gdER7fV5tEgZ3vMFvpXNoXUQS89A7FFl11NX234gcL5/Vk91z
8yxzwca4f7GsOVxpWpiJqMgDi9HxKii0tut/2HDJjekE6lRzRMSB8a2TPCBUhzrQRWOTcyWgoPSe
HEKFU8vNT2A7fvw+Pgs3cA7dxNNTXTzKce47ca/wRK+84k2O/OYpK401A3xX96hvPWbYKT1VVeVX
a/Hf09F409CFUAqWlAjtP3Oir+xZOopuoTb33Es2yizi+qNavaKAIWI6G89yKKYTQd68sGob5Hyd
moY5LQUCGxmx+2nGqJ7to+nYt4TuOIsfTK9HEOYx8GyJdc9j79XWIPMEXfpQOsyUZzOh1nxuxXJr
c+2MGWTX5sFtIL7dzmP0GyKOtHS9twbvkpYFQTcVtwP78bIj5WWwuRtNvUAHksVbUwALNOVPiZxw
ExMwAVKLs2QgPAawdkqjHXh96Lnx1rWSX5yI+N6svgtLv30B91JuiNPB6d70yT5j8m3yqXCZtbzm
brqt4EAyF7JCs0y/kZe71PJCRL5WoOrV/B9HQz5vgbKHlVoTALZkR9P89QrCpNt6MDdfWdFbR6H2
QeJKcIbfNYWyL6FNVzp5z6C5ReMDe7MJyWxzYktVx5QPubFOiARx8Mu4GZiRqoDRvl7D3NQ6/ok2
sL0ShNBiDiRbtSyf7MRhylQatK2VDbpJb/n1urPeyzEENlgXgvV7ehPtep3GUR2PbJj17gbCdlV8
Tp/Kmgn8BezpEVMbD1dTJT9Y5F02/zqhQgmrgYy5ETaBT+WpT7tjieNVLyXlyfqRjDvAeyFZrM9z
1yBj8gprzfdEVpd497LzENppLH9ce+Bw1K92Tgdex6R9KkNFVh78CJJGE2FSVKLta0CjbDrbZbFV
bYCLvactvmbRxvu5009lYu+ZhsESUJC6kHRTXIdT0H7Cybv31pTScg6+85HHX4f3Tc6wdoegmpyt
ar5LzOUFbe0MTLJ6npF0ikHbOd4a86sxiDCwM8qa0XoLy8Ce9mAym23HWBVm/Y5y+V1RjDOEHPlO
jQ0iFDcaHFCgNaPzyFEFprZ6j2H7Yrjy+h/5WA7Ju46hv9WsH6NbM5tzVpR6kPg7lsBAAJ6sYeKy
UMPWRuPQK/UpdK6b1ji7mk3KUnBhFLPtpWRCrpzdYpqvsd2GAW3RRhbJQ5m62gacAx+osroNKeCb
GTz9sjDOIYja3uozEPvc5W/2kHV2SXE35AxG+r5/nguGnw62hbVa732508zGYYqFnslJnBc7DgsX
eKConG8zZ9c8DGASK7BaNde2M2AYKPOeW7GASmVPyYOWIw1Cg3NHBaZxebWvYoBVMw3Tm0ytb6vs
30SBCcLU4ImnQUAb19VkZbOBI3iFUaOZXZMibVhSLbcuhZ0s0UttuF7/gP7hyojHI14WChIiXSJP
Ly9O5R6GlTOVs2y+xOvWDQ9M65ZHFj6cF9xfx9lM32q2qhshhwiE7EZYiPLtxv0pAqZfWs8/0grG
Cak0bnmgMG/003u3XNLay1a2xMO4GCbBXB6nEpO7mbx0fuf22k/dvwz/5lZGaeYQ+46+cGsmHmdv
Uezwi0fO7DPA43oNMQq8kwkSVrLII32AlEg9yCeRGhFIqSnqWwZ9rr0fF/GmpFnvKjRX6Tp/K5Q/
r4DTrYrZT8yvfN/exorhJisvxUWU1N927lh7yyVCbUYqHvlGfWm14Wy7MST5OT+hPb9NGZrcGDYB
WCr+774fORuBom6PS4imrdfPejAfagsdc6/mCxvumgdOPlmGucpkDWrmpbof4IRt8YoR9b3A1Zal
EU6Jze+z8MM5GY1imA7w4xiZLXystrv4u4J320x8crw6ocJ5Vt4udZYord/8FLxjMyMqcUASjDN6
O72oP8F2eWtwOh6LFpWKoYDTVqvyBF1h4+E1iAP1olV/uQ/SQvf0t6qxw7KBQRI3eRIBOTj2eaEx
7tVuqrOepB6/VMt/phwxUVOqv3mwXxvB1DOQ8g+j7Lb2+H5oq7euJAXFoiGdmCgc5lkcGMjzgRVI
yWpGIptFtH9DgnTCzM+FuYC8Hhn6GLNjsHOWoaFn7jHWkaW2CaxXY0znU7mU/1xVvlSV+V6m+niS
L82zpnBoaICSo3od2yTthLQOOiq9MVlmHkK/LFHIwxWCdzVOj2Yj20s+fZTDvOwSNncbsRgfvSmB
gsczgf2L/0/VzM01TGKQSyDoOWQu880AT+gkyKvRvFtSvmPR27/QUFjwotKNrCmjD65uKMp70hwm
ogSa5QnlJiQYY8dQbd2gA3P1YmtisRR55F9vReb8LRoVbTKTeN7VDYpOc1cU7rBrhzjq1PBXsec5
FFigEZK89RYVLTESJ9VxUBpYrLeenp8sljiPlMDfmCuSjeZgsEbSQTZJpyGhK1MmgxuJxS+sAve8
VAFh7cU3ZO/tMGnVMTEs/oUZM8NxwN4599ZhTrhzpJ4M0TwEL+wcTvr4lI+jwZlIO6HV701va5tU
X+S2ygoit8b73lwsEmUQOXfMjaIGWxzZn3WYDQm+0K75HWZv3uWtfaSiYc9aV6x2lMfZUh31JWCS
PcqXrEqZkWa8O0AppaDJzLTPSt9l+kKOiyfnvVb2O81i9WS2y1H2wM4geb57hXqn90WfI+JqqyE0
OIDNXA0skrGDAH6y4LNBCL+jqv9M8/rDXQp4DCXScCMv3wa9dXdulbQMOaHnWRWXwWiJozYNb2Zc
o56DvYLWek9cAJU/wINdTZi9XawfmP1aTvM/2kaEr13rR3zkF42R11m37D86ucgN0MP1LKVG+6Jk
JfdZDxpicMKsny9uuvyNLq6NwKneypoRLO6jF5LMIA0NhKt4lc1sziDBL3/qlcvOCdkbWT7UxESw
OX3CDIV4lXDgX7pz9TrZli3wCds132t2ozaIgu2gy5e4Gd6XNL148Bx22Pj2KKneY6P5cOIOCMQI
ewcdooXVdLvgcQzrrht3mQbJ1PoyzWo+pIv5OQ7O4zhNxaoA5ecb1JaThy5xmg9Enz9mfu8c22li
jtdfRvaCGywuOnk86U4HZqI3s7Y1BPshZ+ENSxqvQIdV5KdWn56NGhmpERuvXia3Xc+fD8VObdhA
PDM93bcda2tNwezOlHNM22qfzUO18SekN1Yi5cmzmhe36A45t1Y4lQGig7OyzCsWVwGXUSeit4aS
LqziJA0RdkDhRtcA/cvAIEfRiQPh6LTLT1mubxVOkKbMqFPjoT/05vhZJs/EFXzbMFYYc/b5FsPu
ydaZl6WIhy6DDiaIeyDBK9TdNP+WonmN2FQ10STnHxzoPYJczqjhLC3nqudaiRWGSZGREu2QG3TL
5J9kobD41Nkhubugbn4VlunneiG9ahFMBTxbsdLNPKSp47IXHm/fMFMVT/JzGjocrQ1jwCHWxjUP
YN62jsGN5/OIEgH2UvvDNdgNOiXsGA/+0SZn8lyx1yriJT6D+iE3Ce4zk4+NsIPyYExNt7VFv1ys
Itk1U2CH+IV/PH/0DwuoSZWws5dN4IQDY2IyIydWSVrN6hI3Gc6jZaQz9r9HS1qhW+hXn93JJiXl
FSAPAwIxJlyqXL97J0mcXTxUxJb1McYz4ukT4V31NG3CPtcp3lKlw3sCGgGwM5+D6gj14dcAubqB
/YuA26KThriFkCgNmZJKdhPouiFJ29sAbrdV4hhKW40GK5HbxWtayOSWRrFBLDoauvvScj6cbJ3t
Vbe+RbfstfY7Isq/hM002yZObVVhf2Kduu8IRWTOjKJMekbUJggymBtpwyIPzbREZO05Fzyaj2It
DlFxfI5NS84lLnjWydW5fRyGLjlW6+PiFPqt6LnwCoOi0B61Kix1AOXEDu5G4nDw+FfX2Oa6yRam
SJm9Xf26zfxWJICrB1Wyk52z96a06v0yTWi8hH5tdSU3QeLxrQUPVBD4aAkHHCT3sQeiSyOSkiV5
d8AMpRhu1UcqcTqEbvqq7Xzr5UjRmT+e4s55xvFkh3YJn8sb4X6zy2KUVq+8GO7ZClJlHUSlhgSo
0y2qtq5jmPLcOjcSx14HraWF8xPc26x5rfpWzvjE0X/Tq2isqSdSQDacH++paZKsxxqyRv6/0/0I
3u9HN2LymSaeceQf8V3Ry5e0DR5U4Tq7warwm12F51+74p9qcZE4KBr6rrprzfSGixdzta/rO6GK
4IRwgKMjP1Y9H3hWet8mKn9GCtC4gzGV26a1mfS6I+H0hmJg5lMruVE27XsTMJWxxoARQ1An9N0Q
m/91BmNBQgMyhjL2pkvTp5oXYlfnJuAYVJTd2MAdL5yK6natJXScGJn3OPfze4AQdksSRrkdTYi0
vbgiK8fInAVU/ovJENKMzwjw9bCrLZ1lOa+/7mFDbZEol+m/eNC4X3idsGXz1SGQBSnsyTtKxd/a
Sstj1r8NJj7OyWLSQk+/bmI/qgzbdUpqct4P3wo9baGNVMjeRzlN30Hbkh9SGYe5br/1jDk0cibI
Zmb5O620pf80Sk1dkItLcIOp9uYSh72dkzDC7LfjtWQqqO67g55qUJfE8JKIiswv+ixL3Wm0ds7k
3ZlJdxzpEVfh+gOX10MVu3im0yjtexTwVMW0xm5FVyyIUXHMZF/X2OX75YMkTx4O/jiakefRyW5l
a5Jz52pvrnlsWvaysY3kpbGqvyJbkLYM81V1gTwb1vStjOLYob1i0tz/TmVOTWQxd1rKb6whVVjQ
QG4h8BIBYFSn3BlcIlMDFQ4Dn+101ZCv86MDdxtk3ES013XlM/DUqnhXe080Hi4rTmKR3AU/WJDc
547hbBFmMBdazQEc2dnkHBzBBqqs6rtY1Pfl5OgHr/vBZRvz5+YjThB9eCdTAiGMzu3H2Y84j/+R
7onL2KVPmk7NLDnivGLMdsmAK8RicKXmZDfbA6MD7V85V+9axfggy6ZnERAFozufme091mjkWSii
r6/m32qA5OaUZxeakUNPpOodtm8ePIz4G6GnHzZ7xY05SDxGNs6/1DoneRLS8364gXs/uC6pO8Fx
dpOfZaY9ZhILvlhu4yI/uwEowal4tJq0D03h0nyXycYd711XnGL8PZv10WFiNu7LAOmaxXPM3HQ3
ab0XTjhBNt0wrc1iDAGum39sYeqos1Dfwgnuk1buWBpD0Jz+MeHeiKF4RVEGSmLI/oYUuru+IDJ2
0qNMENbO2R3eVjbejP2SmAjUauDaQWM7I0S3/b1eeY89ytzIMgkKFKsCBAGomSzGZpzBnqvqZ4xL
nAlVzfrZTiW6ggjXhzG+c29s+qBnzo9PIbVHEeko5hmr/+Hf/jO0fWvpSGHdVULnXGMEkJt5qj/x
GT1MLnPyGEnM2DyL2HUJaFn3UhLPitC8Ak0q3uBAQypkNt1vI0djh7jloFMm7kzSbMgZ7+qdzOdH
ccSJp4jRWxBxBcaTlbQv5ZdyWzj0DRNQp+MYUxKc18BIqpy9m5GMWjhb8cM81+9iie94itSO9hVq
Ok3oEIh6C2EDMX4icBkARWtN9rnj0h8LHZ0Bk82c5wRpxLRKP1KjObq691tMSB1bxQnqjmhSBj9a
c0Ew1Qqa5yFFzZ9+gfvFz+TPaluPD+MKP6EauYlG+5iE+xtkBQEBjVFgohh2vak/SHfBzNsOO+Ha
kUz5OBasOIkwmCaNQzh2qMIXE4Q5b7r9gCbgIW74CBWv6pxyjIJCPvr9dJswKfJVBTWs4UKx+vA0
DwvwNLCTpv+0vfEndgQNxSB9/uyrJrXnqYuLKJ0W7H/tve6k7Gg0hkF58J5ljYRjPoV5xwKyl/SJ
+lfvFr+pz8JrsiPdIJRn+YJSZg3mlbPeixSZBHSuToovWXIT8QwGgje8tMaACGO4EYY7EyvwnTM6
3MwifcXcynySDfz6oz3XfG1r7zI6nRfOnAbbKQnuR1KzkV4dvZSWIA3ICzO64MzNtiLh03+Wj/2A
eJHEQvjDiXDuiqqNnJJtrjn2oSPrQ9/pt8G1sLrVLx7pPMjXOzwvDMFZETLF7tCIenr/L6fnxGXy
4unkVUvHfCXf81CYfb8re6JM+UIWnJeR7Pkrae8O+Io3/N1j6BTqisZG/D8RpXMOcmD9b/sFuWfi
pVWG2DV4WKgrpzciJPksfDBIwbStBLWCGvsHv2vT0F4TQ6p1xmTWtC9+n+m70UV+Udj4/BIc7lUQ
IihiaWi7D401Obsmba1NZ/QJBU3wXjFw2/hOnuCp2LO+z/ZoU4nrwGeKMMqE+ZhHM404gMD70qwx
9dQkQbjN1WyzP8jrv8j2b5WNyScptyjGu1uvhseyy+/8GsCjjWsu4H3eWCbEOBs/N3Kl9XVHuDxm
UeuVtKVWL0L+PEwnDoI0q2FnP1/FHJx8vWr3DHRIedrE/hLGTfI7x+yFvWR6tbN010j8ixWqgXHO
9xxH96VNBKqvbqjqd2gf7zJNvhWOt4flUu7xp7COs/j9Owpa2pdsr1sE98CTtbQW6XnXOGHnYRUR
kLrR7Hyx1emJ6zNZvo2lDD2kSNkMWBuUcHBQJkULGen4wIyYuPoMhwxgEBFVlbYL2GkTu1Jv2toi
C9908jAVP8pdvnx21rLOfw1rZcsodpy9Q66lL3g3iMOk2JN4OWYPrubYpyGpIYHHl2Eg193RvVek
QdIGtI79a/QFEuDcfXdnjLQo7+Rex8J4a9C6u6WnuG79PJyJCq400sOspGZHXP6PsfPajRxLt/Sr
NOqePdz0PDjVF+F9hKSQSd0QklJJz0236Z5+Pmb3nDPVGMwMUEiUIJPKCJL7N2t9C1nQ2EzBPlPp
pcICu2Jrdmp4dIVCy8+yJPApcrzo0NdW9xhlWHE1Vg10g/5aq/RmCztkX1awC/yy8ldjA+fIVtrL
1OeMNqv8tc276dlE2MMjI49NyuDS6NcaY7SNQQxenCQHLc6DN//owXfYpiqwDuPBy1bpU22a9UeW
eDdi9pJj8NlBu8CxjDUUuYzY9zbrZku7DtD+ylxDTFQE2RpjD1mZMjwp8lxbEAYHq7EF8pBIrAs7
uUiVZzAUWMlFeG3B0bxGCtQgL7xJma5dTZtJt5DFNTRhnnqqi2YWWL5lpDSlNVuvmBMom9BIRIOO
ktUx4e6GqMOFKPe40z/R7Pv8TvYzvTpEGVbNaaXnvGLK2if2gxB2eQoxh60UnGYonV5ytJ3s3tq0
6AO6/VymV3BrfDAMj3VR9HeIds4S/p/L6ilFqh87zdGNnLNO53NCeLWUdqidM5+ah9GpeaxJIhxK
9WkCUxwCLGhezkS/7nL9UhsUoAieOBRDjPl4GNIlMuPpbOi0FNo0Pqv+YUbYpIn1OgH/fWJEgEW5
9095lXO1WxoJoiwLa9CLKyLjh23EBnowjGk5tnl7ksL6Cvvc2mlmKtB4BtZJogBa5J51M4lYdV4j
J2weWKZE68rIujUsbhgvSs+eIiTzRWpjSoj94nGgLa4y0BY2CeJHY2CX6lYDL0HTREcpcp6k/T2m
i7lmk2tdMDEcNOXfJ27DI7G6LKOCXcYmG5YwmmgVoDPGXaluNf5irGEsrjAmfSTJcLXsbiBsos9X
fY7EZ+bSQx8KVm7DwAT5N8sWy7w4mVlRhjDbQgN0QVIRMIEKvjz1blc8HTS/PUj6yIVsSn+veyC0
UE+Ga2KS2bs7BCQXjn2P6yI45SJulm4Y/agT1kNA3ejZJrBYo+vxMxuLoVqDZLOp7W1jM5iIIIOz
hRzfwJPc/FiRY9m2SzNgkKNdetzBMhX9VgRIL60s+ery6UHl1XRKJM/5Ns6dZTCa6xgpdT2AeYo8
LklDc8d96IBkZHELfO0XAC3ySAtmu4pKcSvkkKPEH95qGSRXG7/aZrCLBi6CzLy16RXtDvcsmmfD
rR7pW5m7WmB/G734hE/S83j2vctm0vRPyDnFsYDklFhkfUIUara5r2aMtI+5z3iDG/USGKhAOt0i
KtyG3pEHjCsiQW62nN0PHk/YIA6tdViduO31nuYuHQft5hcYsvSmPnZpdKEKCy5ZcIrBCZxghKXH
mGKb99fZYYFdCT16D/rsKVQYioBbQ7iwQSzmnflLz+hEYl29mHrdHSPx1o4ih6nVq9fUBK+Q6gHW
XibybkBPohvtuTWrdYHfeInCrd07fkJ/JstDIW117lpreLCLiHoGtFc0UI7XPl0mzll29WUPocFi
RVnoVnfqSnfHcWiciZ5rHrGg79FOHQxmnOYk5LsejUv3h+t94T2yrroGlQBynNh1fZJeGTAmvSfX
dlz7bL0H7tTC/kmISrXzzWyNqTF/DOyiOPWIbmBIVMuc0eaLr5Ug4BqSoV2Zjlu7n9yrp3NBwoAR
AGemYdXVzXdniVcW7t7ezmq5Eh5T9tiehfEJQq8JRXaJxMUbS1LV2+pnGxRiazjpuWyn8OqOP2tD
0x80KVaFiky6X+YMkVTiWGvk/OSUwIspnz1dUj4wHPw55mb2OGghXZo/EntOaDQC0Y2Whvil2uRe
kgntVn6DIFwDG8DZyYlzKNLvfEqTHYUfEWauVlzS6RjOjlbPbhHCUP8uCjPsL35SHlOte2Gd1e1i
z9rqSe4fjNnD6CMRp2NLlmY2ITmADtxS1FVccttfaTssitpkApj8LJu+Pzp6TEnceu5WBoz2IlPr
r3kV/dKduj33tqnfITzgP5lMpuGhsZspm3sb0tGC0SX1okMQrmHm415o8LtGfRKXkG6pszMMguxL
V06AXNZCALNMGeqvusQyr065UmMXPY5u8Yg/BuEoamZKcsK2rYny+p9DTYZ9syBVNCE23TpYCIOd
N8OpC+bDfON5AKOBC/TAybXneF6lTl5Vo4PjLGtbSz+13rVxQblAmoKcGz+0budff18rAkr4/reT
01Y2Sizt2Wj4H5AaH5xIG4gp3rJwNHPD+vvTMHlWiVaovRG7/UE30VFGUc9kXqIsHSPksSankB9m
e0TfpC5b07y7GsYDaQmbEK0TOh/zRWJ/mvRZgALW+Ukhqu468zEcXeOL0qg0yu5glbAydVhiIOK4
tifLnz5AHM/g4FCx28+/Gx9Lft0BGHJqUT9kY/JC4OFCTjqcMjbzS6dUPxJzeE1UgBNSuk+9F9mH
aUKa4PRfKBE/wUHpW8GOZYHCPV0nmWj2U5/sJpHbB/zKYtv25o8hqbH0ufJAxTCtglJ/6hUmP1HZ
8uR6jF5Fb7RrzwpfjQGWqykZIBk5a6scq5QLOgSrV98sqTabRZsyRplyJ9kmkebBWSnvUVeiSJVB
yzgqr9GPjf7x9x+YUte9JCzF8EPzuVYM9NKsi095IA9lZuAZ1NBh5FNQr7uBnABdb0r+ltLZpxr7
uCAhv7prDaSNrT8cOrE3UKfsAidmfTfzUHQfL6uEzIKGmAmtYSJRZ1L8TN4cmswhvqmmFbB0yT9m
4/s2ZL23tbyfrcPRgnoFbJ7h3/y+tjEVkHdVMQcdi9YBh4RZpuL7dmkRP7WZVoKITn+MtdJuVcnD
MxiCk+qKJyeYZmHuYIEzjVu2ZrcYdFoYTenRaIsvzxv0fSFCECrMXbum2zU+8IGkg4lnhkzki5qF
HkEhW5/p8mVsjApVnjccnZYVltWFxyZCe121Ijt0RvWLZ7bKuvSZnO1oUwz0J63lH4ZQfFs+SntW
TPYy8Mt2bbUD41Z5GQKvu6XoQ3Fmbys/YTM94tmFUYioBbl/SCrBLqrs96ANc4bVun6OkF+T2rER
Gb5Xz0ZwgmA7ygjDwqLlj5D9ajVrh4oj4iiPN/ya6v5qGKL3VrivmssSBqo3HsWQor4Nveqad90r
wD46BHtDDlv36frocNC0ZPccqyeNrwgPji5PiaKZCJvcebDaA9tlDHZ1cspV9+X0/UeRAQplktzf
UHsPXdvde+rZsaqHHlOluKuycAgus82T6rtj0qCbBzjbA5lR5j3rDhVjarQKDTIr0U/XwOPMxbYv
1rYVgygUtbFyAyJgMEiiyx9051rgrVoOuE2SLjUZ+xoaulTHO9KQfgpQI71U/r4YKnpypc1BClr0
0XgoZdCpcb9H7rlBlgVi5z3Kg5eibeutpbxun9msAoXroP33yPnJTJ48jg/+dnC3AzpQtFRVjocv
XbTmgz5OJDHZDLq92nG2BA6v27G1Vx0Dy0ufmre8j60nkkFYx/bTSYYNZeG0zyvXXfmTGG6t7cmN
ARgRgQMSLjd9N6kVLhOwcqo6W73YwPtxUcAlajiEFwierr2OdFeO83O86/qDhx+MWio8+CLaAIe5
9X2EoCQZLyyEmQrVOFu0wKlPLNcOtaM5K8re6uBV0EQNO8+XqU57G48UqnhGqpNKYrk1BX+tVQqm
rk2VncB6hAvATvkWegIimsEsb8DSqtuQ4q51Q+NJKGQdVoLzQcVBfIR+x+k5jiZqhFQ/omlUwDXF
retkfjCLh7QY5THUZxtXpeYFfrvVrXxYaFPRIly+uxEZd22KDsvNnHdbJni+kuYAtns1MmzfO3gg
pjzJj7TCXC569qq7MALsNN2RwFUgh2cpMBcPzlSQ4Z7pe0jK5sZS+Ucu7Ozk2KbYa73Ydj0bTpBL
LCCdgSyOEv8Zzs5hkRUoZEz/pBR8ObsNLrHPjYfIg7g9/HFnGipvVfuhYt0gplVpEkZII4VTsKK5
aN0PZcZPjIbUZoraZc366Yyl9cEmcfZOWYmbVpyQxiCiKAtEV4Uqd0NbPheKGB5n9HniiSA6RrL8
GWOKh8YDQaMbMFSkpvvAwCA85I7+gy0Ck1Q9OiWk3N8dA9sAsng56v0u0/JD3oG7HsLyMgbi4jWt
8zWmpwwlq5FOLJTDs5W3zbGb2hvGbOgQvfHKLHBXMOhK8Xgy/wfoWzv2fnD7K5EvR1kl+2n0q21I
xbvEe+jSQRxNtqFcKMo46KLbJYZQDzlFauuKpybr7IMY072paGJEb2J4j8JTntrg+zqqjHzImwcH
6QE+dqKz0SCv29KHiaD5a8UzAqyUP55//2Eaqbai6Wt3VrpzcoBtgwPtCZBxdLDzkHs1Z+ySRP3d
CWowF81eJiC79VqMZyfUE9zLcUUvyOqgqpBFBeZ4wjq+NVLkap4TjpfM1Lu94AW20C3iW7K5lQ0Z
n3//EdT1Nsicfk8hkp+SYkIJlWCJx2NJNFri7vMcv30+5uPSU+HA6D27YW8IjipRz7rTmKcg7s4j
HPadxah2R2TCL91q3G02kGY1aVg6Wz2pXhjcchC6RxWW/rtS1bgI+Y7YzY9BOwuL2cBuZjo9BGao
xSVRFENFZdnPw2YABWs0oEzmyVQ+NTYJVWNWHowyrxkNw0e1sIfjyQKIqFFs4pHulzF7w6geTwFS
i64P5QqdswknR/pbv4ChE4T+3YK1+pRqYo0b/A3ZAAhSnFeH2gNz4i7Ip9MvQmO603uesRgnQo4C
BKE8fOjbndkU31mHLgvSRzGYISjJrmHgBfjAAmI42nw5FXnIpNkkbaLSkg3ehmg1pNbdkc59xJe9
jEYrPMRz86/38ujXgvzfQheb3MI7beRluPKG+ug7vQwXENfi6JDkpJUuCsg+bgbdLnYbfU/ZWq1m
JahdTOvJtu6T349P3kifzC7ZubkN5vugVvsApfJWecP41ujpnUgO8eAYRyw9zSGoYI8y/at2qcMD
KiqHbmnVqMc4mwYkaAI7s+NHB4bDIVYrYN0+voc3XaBtGTg30cMQC8Vw4tbmuJBWpRdf8mqInppe
9SDgQP025ojy2Eemy7T0Jx2/2Pk6lp7GVsXKqJJnhv8o7vJMvZSojc78iJ1hy1843NINQLdZcCCH
S1ZcGTBXK4jc3EhJN9Ur5ehIcJ3ZBWJnzcLsYQwgRzqMVYwp0po9AZjHN/rIeqabgtc+mxNfq4g0
mRwnqdHwh+66wyuNLj9QrqPOardGMuR3i5VSH3FpSZ0XN1Vse7LSRcEZJrB4lIDVOodcSJxYodfK
MzUAYvZtLVs0GQBXELh303s3WljWuvskyB2LmO+d2nFG5IxoWRLEzQF77DXRkiSrjW26KiI7XCqY
k4cgC0ltGGAjYKU9TAHGQyTnRJgENV5a/2GMTPGjLDdN59Tv/tQTj53oBJeYsnmvAW15OO5dAZ0m
Adq2jBKwRaE5DPhahf2OiR0MYuc96BMUJmMCozSomDGVLQ0yEJ0IMVjpvOE/q9K6+gEIV+1tF27K
QBypScvBUetONAMV0nKPtYQS3H6tNlCVlcG3Qc6GC5edicDg7LPIRRWfZbexyMsrOTH6QxhaG8Yo
G98OynvYt3Tds+6sQnebVG7yqGGZKIwggcnFtra9I/gzfkCwP7Jyd+8i114spb/6htbckDBBT8Hz
UzSGu28lylIR+MmxbIB3hjYBs/ZQnafM1J5nEdyytbzvenT1s+93apUUNmEgQgAn7NVTjsfkd4pc
OCbaJY4jHhJNchr6BKcpYvCLp3MsCq9GzTdhJ7Nwy09ftmGIpYCZ9KOv8VvHnENxKuEsEVe3rsEN
LDFaoLRIgvHFgDCCKqrRRHT9/Yc/+i+BQBPMBlZfGToZoxyuOw1FK5WMtwItyGYL6cIhZYFwDUB7
k4gb7PuemBzcTQmKB9QQGmvgddml/Z54kb3HBuqRu4IJCc0T6yIW7tJHQMgKf9ua8A41xf3R0Qnu
nRH6jNF9o1BqnsoITh/7pkNoxcbK6svqBykG7Ow8Fyxda1Ah4nOqeuUdmnjSAFF/K9fOPuMoJjNi
Rh25yux3DhlDm1ImuDcbrVrHWvmTMUdz6FOvXKPd624hmKK1jWlriw4Ey39qyGcuf3i89n00c209
ONyMg1IEeXdRuheZtB4EDqJFYlj+FsGRcTaALXWW9I+6dzCt0TyzZy1PkzHu/NhGluVxhoaaeY7M
9sMmfOjO/gx3SzWexqnwV+Yo/D1tJbbawfkcE9fc6GH/6Pa8bIZTMSzMMda6nfp05oFOXQCA8BJi
AewRbJwLC2TZVvlwa9yzaeTVsUMljZqVyiFiyobc55lC+ivHSbOtc6pEiAuCTew1rixAbqCDVkat
X62KsTRFA1taUnTaj/Y7tnsE5TR7D64a9g7L6XMHmGihNzcZGbCUNAfthYB31TTxAySJcWeUBVog
3MA0qhcxhlDBmopuxCY3TgCakpH/bVuF89jxEEYwxvYRSc9CrwPQTZSdm0lvu0tsNP1RdNGtkMnP
LIS7PloeFQodMxbBEeFAra8T5KAr24z3uSyZ3CcNhzCqALOy2KAO3ha9ZI+aNCOfb8rDjYzVjpg2
FHhmko2b3xx+/FzVqYVNxB4OKyeahUPpEcI4BjSA+CUfC5U82/rg333koYzma4tyuVFs8w0dAYVA
vAb5En3IwGRthWFs1qdh43bryLihhNnxdI1WDR8xCC9/gX1Jji1ylIWjjOjOLEngrQefqIv04rl2
QN8V5Rv87mvFHu53jeMZAAQI02Ptpk/mUasr1E/z/wHvfVV9k+w2k8sTvRfArTWN80rPQGIoLJEH
nbKdoiFgS4R3sYvRsxg2a4k0AHXrw64TtTzjKGkOvmnwdup7qAn5o2FKYjms9mqACMVgh691MuOd
0qtL+asrk892gJfsWhECI1EftW7EWs6vciicbsP0dheWWvNmd0jptMmE+m/zNC1DVRxUXqwNqbpb
1McaHv8E8zhqnNiEgalNh8mAQeNH0l2KcgoOMmCe21jgaEjunQ6hcjG5Tkx9Wy9hZlkzDU6w0xnU
CB9FjdSkHeQHK4TihEKl2mgMRk8xt80x0XV7Y3R1+YgFfe/l1WcLnuWrys8pj/y7rjsPIFfj6yCC
9wAl6J6gi1dNli3OpbbZJ6D7V10HFyGua5eZBFwEu9abixJ+9eAa5k8U7OKuB82ecBG5MYvKWcey
9e7d9zjZzs6NsnghtOJZFmp6RnaAc0y250lL5cZppvD/EbDyf4iBc20aLYeMJ5NsPv/fsk548TRd
97xiZxvYAytrZsGVDO/T2qhWVTu+elMIPdoKH3HqUzVOzVtCPbxUc5HqYwQ40TSzBS8zF2gYZkCF
6qYTcFV4tv8O7/gfX8N/hN/y9s+YjuYf/8nHX7KkrQij9t8+/Mc5/qplI3+1/zl/23992V+/6R/b
b3n5YDz4f/2iu8z579+/5C8/lr/9X7/d6qP9+MsH66KN2/FBcew+fjcqa3//Cvw75q/8//3k375/
/5T7WH7/+ccXKNN2/mlk2BZ//OtT+59//kEq8P+WcjL//H99cv43/vnHVo0fBYl6//xZ//UN3x9N
++cfmu383RYeiT6+EOyfCeb+42/99+9POeLvpksuE++6B7/EsfhrClm30Z9/eH+3dKSWvPMugh1i
y/iuRqr5U+LvRNPoZAZawiXODJTmH//rn/6Xt/C/39K/FSq/kUPfNn/+gSx/zvD570gW2xHCIBXd
ME3LdRwd4MZf00VqG6yKQRYIfEfnEf3fWia5sYsb61P28IgjI1O7vHW2hqhBjAbCZDmCq6AR2x4P
5XoEArwJayY9Ai5qbii4DvwYle64tF89uVUWGuv4F01HAO2OWYsTNCcNFV2oWwWstfxrnIxrYfbJ
NjcJnhPyl23hegxy7raq7Q+hUVIO2oCBgOT25cTiFtlrXsQ+i3tKZ+KrGIGhHCo2SZL5y+QES+hn
IcPHsbfnQBSwKJOmnsY+OlRFDy7cadxV7fUfBq1WkpkIQCN1NA3rjOUCVZUdtqtQ5u0iN3kBnJKZ
byzaZ8WYf1XSVOMFADVkoLNealF9rhzjNCJAmTUwHp0qzTnqtzCNF47ZHfP5lq6d6hCB9KXPqZHz
VYe0zfQ1IiT2RbZ3ZWTEMgOlDBNitYIhirU+MQU+8uyXa8uVTn+FzwoGExSfOU702bLdH1WtkZXi
tq/shtjJWiDeSvPdy9z30M9uXmNcM7+AYWkiiODS/3IytFFahqZScGZWMBkYCkFgIcHcTOT7gElt
kelzYkMLhcl0urtZ1j8sByiinq1FDH6kktWwo624xIC9iADAKBmPzDd2qS5/lDFzoYR4XVw0+c6L
0PaGvccasmNu1rivoPEuU62NMLiBWvCOzvPJHgelG+80QIZVUD5zpUiMlT5mxcz/IRkUICrH2Rtb
QJRBuq0SDxYdg84jmWkYrMdfnj2Bih7Ez1xrT1WMFdppwRurzxQPwKqyMBigWe3mGUu0qUgxaePZ
rVyfE6EDgoR6hF7pRRSQcI2gvedeMm7mMEKXZ+s2arBT9J4Du81DlksP58r5FCwyEJsgobryrpNO
saiCalhl9NSTR6BQ0yQoQuwcflPDGi5o8EJINh9bie1qAaB1uKdo1rp73DUTb4RkIRjvuxTNP1OY
nU8tNsNUftiFX20ia5izKXB+aBPCRRW2y7yHMdrHGZherArCD3VkUSQCjT0UVOIMl2FuIXZCqrUr
/IwrTH1U6avbhvoGTfIZl3N1qNTPNsv8Y+9p7FT7aGePCTgL1yfdYbIKjh6nvGk+sphZ+mW4wuWS
tJ8A1TQUXz0aTESgoObkgBsIhx8TD8u4s9kedyYHb9JwOQ5JSohJS8UxRihHfRYQaATd5abFBHqM
w40WJti3NfKRTXyYiGkZCWPzR6LdkVGZJZXYF2OGQz/GtayVa3Lvxd5l51IYmIT0xjBWHdFn7IQL
UGAZV2nIzHQ7zhaaBm2G7/U/RcOiHQm9uzLt7sUzOrkyQhStQ42UHKQvm9DYZTtuHMSmMdocLUS2
tvvAhhngx1ydzTU1G9TC7HpX5KggeCmjN1sw6vVGUoUNbhgKYXuJ4oKxkR2vAgmY0CDGVdpZ8ZQE
JIHn56RDbFQJmICubkAYammJka9tIQbw+07OpnARdnVeNi1jNL3I45GOOiFq95pCTEj2YNMo1kjy
4wMJ0B+8bdlxHLJHrE2YbHpr3KEzxksV472fZk4Fz8vKfmRE251yXL01yQeD7/p7AmNmkQtPpV5F
7cKPhscw8w86JMh9Yl0s9NPYVUQLRwFtUsNVNtC0tW1nLeygIOUbKX/buoeRvpbtIiKBTjfRyT0r
v0Fux9AprFpv66n20w/iW5wbI/Z2FPiW4IEeUFEHWC9O2BDmXxcnvuJBntflF6W8j88iJkoDveAI
6XARoThd0mtcCtH5DOGuRQb+KbAzhDOoxIyGuwW1wD7gZt9q3meaQr9XmnH05zEJXeXJmfKT3/Ki
+BL/4+B6F8Y7WjHSKLPaWMsUCRCSt4GlMjSpABKclWmLQtGSQXHfdiXOyDidZZ8D4mSL5c+i06bq
4Nbmk6XRZssO4HUigeML/I095b3uhdHGfiJE4HEi0emiIQLYgB/DpgR0t27AQg0+HYDUGISQwclj
jNlnRo5B2uOpJZdo0Y72m87j3h45NIVgzglAkqWSm/2SDu1Pnuo3IibBf0Zg6yXeIbyY1fPwajlZ
DqodopjZI7cdtVuOygFK5kGv4OHxem8d0/mRZPUTwrfgMKmfJpaYTejgAjI7+9VjPTj10kC+YrHL
Y7YVZjToiAeSQbsGffxZKL1YpQ3C27wsd8YEkd2do+NM5YzrrMSJYTNkrIzxg8ORFE7nZvN4fjMy
ZE/28MsynEvgSKox/wOqICkQJXNLYSBZlo3zMoKpzyc2ZmltPTThkxazYxdTQiXQHZhKl2ueHXu9
eZ4SI9q4IHUWWgt21gN3vtQRarFGeUTMyBQo6dXCHxJgr6oL90HU3LRRxuvGDsE8C8jiJvPDNIfR
0Vqz/1whQx/DYF9Ws00j5qrU8LwVRTRuVeSl2yBv1s6w9bW8gsDNELI+tpyyyCU7tiAddCqWlgED
2FDHrBcFh7hI+jVqE7Bxap/6Ew5AhrQbqDHdVJ6K4RpCOzEBS0zAo82McKUknx4TZrTkJeCh7es3
0RhbohfvDpNWvWtPTaffghDEbOrpNrCylVUbZ2w3x87tL1XskhnsPxiDjTwuf4AEzToKD3CGVrqd
Rz+O/mTkyX0AdD/4HfHNbKgYzKHDDRHGZScx1ncUOPlSl/RSlXoAOwJbNbvpRrMLNY2tdFvv2Nqh
ji25cjH27ZXd3MFSYS9583vjwS3LdZ2p05QhWiAZZGlb3rORmBfbr5/d2vmBN+9bQ1DLYsV/C4jL
yAa9fApLZKs5miLpyS9SYPpF8w082FrJAl9dhcWqrHt0pRPdcCBZEipkfoodDbI0Fj49ydkDEbWM
UHeBlN/ACEpQSQhjfUGOQ1Na5FXS37cDziVM+I8OWLhhICovtXBeTgFKi2xXh2AiM9Wwix2ao4n9
zC2uejeevUQD5FXyMzFUjTlxAIOHVs5bWmi8tBBlfF+dzEjocL6bdVKNBHJ3uNMavD5NxtKbm7AM
Ah+fmFnB7cP0o1fqyibpZzyQseuRZYLBA2Oi70PIMr1LzGwR0nYUARpdOYVxVpZ/zbKN02qH1Gyf
RYHO1Ate9oAfy7NlMsqcZ9MsY899on/LJn0O++YIsvk4YKAP0uJLDIG5TYqmA8jbbUIQlSv8iuWS
mn0Fcm5vPQ+ddjYYhRXhxGviAmXtbYLbOOqMtIG6SW3jw3Q7KVNCjcy7ZZmlX2CVvnWsPiRF5dN+
HJvHyIwvffM+CnRARvNlRP05Z2Ah6uEts89uIKIFHrObHwUvuggeKyPoFgz+CCoIPY5kNFpG4VLw
mMBh/O7FZgWSRmG6invo5Jr76XneamgEJAV8Jjg43F9W9JB70SMigk3sT+QXOe3jUGM45nrm2Yxt
l3+fiGBqN8k3+QHPUwwozQOGbocj91K+44vKBaAb8EbIe6mIJkbt6IeAui7oF+19gtylK1lJo6Sl
TusId8InvW+6ku0SBHGtQisDlwrTtymGrVbohILnI6rN5MEKrY/5EkvH6ROS39rAJ7Xoc8hXkwQH
T6IYldx40Iz4ZsACkE6wxd0H0SiaTyaWOdKctdoBtApu15vWZYcmNJ65FjMG+7jD+k+kkdWituD5
Ia1C+Afcpb24AxQXzqDvGu9DaOwbQrV2REywCAqJYowfi05/JOj+3dM4lk1prgy0Q3QM6kJyREaK
j3zT4k2QseRMexvqONE9ILqI9P7JPtNa6XQaM0n8TC7jAjH7IZMTI9lyDaI/WxDkxoPRbl+KEVYu
AS6fbBSGVTr4L6z1r6zv5VJm1qpjnAkbhLVXUIRbx0qfQjP/MOEr5SDPafvid3gyQCaZG2kGU5Cg
mLN1mJsHhTrkmDbsOeiILfgCETOXt5ECKXjrJziwjFIxlsyMsSH4oVkEGI34s2sPXCeZah4AwHW7
qAVbeaf8KrOMTO8U5xfZ7wBh4neLSyPRXTQYvjktOvV7xUjvYbcbD7wSavTa9L9E9zGL3wZJuANM
DXbmjBrL1HgreSnGVnc+7UtcvXtu/nM0I4dfPbmkpbrYQ6dDGgiR8QkctDoQnQYf/EDnjGSSADd/
/CYNybm66mZ3zGvDUjzmdvstY01umV5uMTyIrZ/avyKSRShX9QmJRt/01NFaui9CLP2+9GtoAyQI
MsRaEX3C3gGGc2My+ZpCBZqnmh5dRIKLFk31a9IEbPlIhEIAyICYtNllRVwnd1D0zFBqpWqPxjbX
0DWhPoE09uRPTr4uipmbCTwoObp2Ot5bixkhK3qA7fAd0U2TPxVv25wiE8RIC+na/9lH8gWeXIyZ
HeMoMfCQEANhLG1AuWnibDoLPGqdEF9U4BHYBBWQDjQ2HBEcqQikt3GC455LaTr5o/0EawGXXACM
jdxJRvZFv9WzeNyYZoG8SRev+xjF7GF0LaqscpRLWKwQgokFKnM0WFBMJmk51yEIX6KUIk2YJCEg
gSzwLbivERZ7lSbYXfsAGFGZe0tZU7mgF8CIUhU7zY/wc/bjRVFuXkhB2jS6buxQTNle2t+yxpEb
ZloT++fpR5qM2/J3GpDmDSuqcRRQBlzXqmbT7UfpYxAl10of4rcGGPFOeR6PTO6dVkr3PWUCPKZO
/zoUNnIB3fRANhQfWTRsPRf/GwSIUzXU8XJ4axNTZ+riwBaR6hA2psKbbnnoslyYQjKjr1ct296A
97OneOe3mOrD7xO5dpRcop14NUtpHvuEbT5g59cwNcQq6OL0sQwvKYZ56BrEMDgdeprR7Z1jMgA+
cBGn7Mjs4fZg3kB4p/oQpbYLMgWzKqhOVWgJCPW82WOD7TRWCtgWZykGmQR/3CwtnPpLMP1P5s5j
SXIkTdKvMg+wqAUzg+Hq3D2cRXjwCyRYgnOOp98P1T09VdW7PdKyl6lDSmYlCQ93AGamv+qnlJgy
A3hjzqbzBmzykvBMriS0Enqa172TZ3wUgbzrvR+WH551ubMmSknsKFVbreMRYkublEcI+hPlpqkk
ExDc5wuzipAzeKRNGSlBEDBQTNh0bQwzvzAXMI5ljcknJgrHMa54CIT0wbpOchvnFHNrrOwPYty0
0egtsPhruKvjGlRS/Qv6HJgfx32RaTAsY3fUDpBid3nobueYNcQOvmlnQPfPiqjDB64RbBtwGuGS
tSoyrGweYxfcg48bdmcanO5Myvo20o1fKMF74HpbYua4J4uzHiMuYax4AV1dBbavJjuo2Lb2jVOR
F8xluMlqjebLuMa6U5UGLqWYhE66pj3uhxOJuTajYF+wxYPX6r8LD0fXSGnTLgHfWEYuyE5ZuQe6
KdgPA4yh9AbWc0YVqtVU9B8VDZSWjvBNOxw0rw5WSmOMZMGGWsP1AnkatvUx0S4aoYExDDgD6C/c
vFcth0/mFU27qmxgEn6KG8Wgcmml3Ih4I3ccTAwoET1r/IDJLqrw0XmN2g8cTTDgNv1L4z21Sckt
i9V7NTviDnSXrMOQyb5lW9MB1yiTG2/ceMBqF2kmP0DoeydRTzMF+70gqrqfom9R1PBdBWO5YnRW
GA3otI2qrWWBZ9ATmGoOh4Ws182lRfJ9KZCgFrqIyAF4GCAjdt7gCQgtaTVj1wD7wa6ISw6nWtpv
3OS+bBy2MMW00rykvPcsD1IuJHhMgqgdiYVKZJg8Wg2/XhY52M546n/6xOBA2UmY3OTGoYYX+0gb
MzYY5VNDMdpaGzA212wy+ZYt3hK9P9IclbTOlSrlWY8aN5yN8BfXznfEGrtidjFtKwoUnQTCQxHz
/PM6HDH6VELqzLtN2xf5lcu5y8nsMkV2TpRQdLvYwPqZTJdMPDldnpypj5vT0olcRW8afEkQ2jFD
oLa+MC37jDK9e3IlEIZBBvcAmT2ipsV6csr6dWo1bVOwrGHrat5aUmmPwD74KJt6BP/D+2y2VM8F
Jt5n8HPNRnfLbql66zmCqzfTo+4KwQGwBMtcZWu/mrABlFRRjsA0174b4WgDxNuxlWcQxZfSbYCu
pE20xmRC5VsO41JKn3nsPeprorNwK/T2hFsZhrFokr2YzPa+m26i9sVWbwaXrwkQllqUc6A0Wnf4
VBhYgv/bJhqHE79I3tNGxUdzHJyHPirSO9oZqJdAYnmwGdhhSMOg1bEhJPBXqDcG/Feu3hRjTspm
bfS+IUPztr1EVtx9Qzg4tZWZvNp5lq9jQNz7pFZr3Rvds+SoudSKuvyMM0zhRl5fC08748N0Ll3l
7cHu4jvxh+5oBxITU0Hcomh66qhUuOTw/jZwAjopRKFlUd6NidKPFnjPYyYjsUos/IGdA3hF87t2
X4aR9fT7L7024MwtyXH3vq6eKwHzt01z9xSIVD0PWYHf0ms3FekNmMGRuVVMe/fKm4aLi6ETxTBu
3kPmlp1H00majIidnr0oUy1/oH1Dba1UpHvGn+HRHdKHEJAR+9iie3Ew58BMKcWaStyfKM/6m7eH
edx907UQLOnb1a5O6/dLyW4FP+bUXygBsJZDiCSzCmm/A+9wxWGYv1pNSxtmETWPZkLEtFEBtNta
2leRvPajU9CM3qmdpiesJPMvqfta9c34gSw+7AI9yK4p6uHVB0POMo/mWbGPBq4vMe/XSJqHHIDm
POHBtxLptFE5vPUqe6qCpDlpYaAfy3Z4tDtBCK13yH1XPoRSngbsgh18QaaxtRFMLnVGlLCBXz+M
GDJTWT5wTLXXrS/TM8L9C3tGc83kKN6IbjLex+4kDN17dhqm9xbxC6JIdkBOGZsHCw8B1FptZRFW
J8TL6kTbT4OlI67XZmn6dxk0k7ti/qGDNoJBUz/A8PH5tqz2EGcdHZfNQ9Fr9Gv3UDP6qLtqRjsg
lFCEbAjtw5N98IRXPNiOsYKDlOT+fTDCQsBOlH4NxSFX0Oc7FBh+4hPV/v0nwz/9n3/8mZyBxpvh
qF+9/6OGGawRFiE5LBWfx5K5cEKB8jqNSYv6CSNbP2PX5VRRdrXCgc3bIO19CRj8PHlauJ5e9DEb
TkNaTBfKzRDjrbL7KPLuM45y8ZA7aI05nPciNI17VfF4Nqoy+AhGbzcVQOrYKO+pzZbv2nzrmpk/
3IeWIhtW2sWu83ncFaZ1NKFsb2QYF/eBTrS8b9TwXCaYunI47+vJkGpDcdaIRRdCR6eb4SumBWTr
rhvvRBOMq9LvnZ2Dctm1g33PlLJ8zjG+ijB4sqv6aLrUD+glw2t2htPHJOUrlv/2xgi8PaCBMmvv
EIGjhMxyW0Jbs9pNN5jvTcf8yMqa/g3SrT3Uzhs+RKqEWXU2v/+SZP4+p5o+8YbmnAlpProByFKp
l8MRqcd6JOsSrAp3uKalpm+MofJvvYFKF8LF+Gyt6CXRWfic2KchXu/lzcaA1MaufNZSOztP4Mvm
jTx4syAimBcg71otjEwGOQGHbwBWODpgwoabKQVuXyEql0o1dx4w17TWsATr2qs+FZhdWcY8fEKg
apKEVWpE3KB6JWPhgqMTaXsW0ePYdRkJcA+vnwF+TnHAQyGBDMWobssaFq2TKfzp/fKcuvyOr5mH
ZmAo1JLnYOw1aCH7LFoNulAvdpnnA1enCG7qgNri6JnLwPQlvtd8Ibsh3ArKce6CpN+MuHVOU1MT
lQ3UaeBwSiZG7AyTg3wbQ5i2RHoxyX1sHbjaLelaKspra5l+t83ULI3OV9uCrJHLeRwNcxt2LetC
HhJ+RQlw6AhjL34y++zqqblpgayyz23U2HQtJra9wp9VXyDIxGzpEwvFiGP4KcdUXyrjnPityS4V
OhQAQHxtIr+yh1A8+UjMR2lrzfsBpl6pe2x8kyxE++JjwIEMaUxrO0wGDqNNsnRxZl2SIcIC2Rk7
QjWSKVTQbzRU1cS2/LVRJtUWaAmjHM0kNj1bcmHb1CCehtv0YNbqGwm8W6kWYwM733tzcheDVlCJ
wY3C/4A7CJW4wC7JRCm0lvS6HeHsFssmRU0wRHRoIWcvmFZFC7ZWnFT0H4ztt5bgPWU49cVwiGVw
iIIHfIzr1CWzxNSEnMBrHdKUldTjM4H8fuP1NdV0Th5u7E2gIIQPQXVPqwFNEcVM2O3YFbG2MpcI
P3zXhwcSB/w79FW2LZvdqq5+cUL75UZtei6ynZva6d4ZxNWffYOMiM11Ee2MIiqO5YjJMecgYk3u
l84wnQ/ulVaVwzxfWHYj75rhk+8gjMIQ2bsDWP/WN2Bk61H9OP0K+CZUyTBtlk776Usz24wBkzB6
bY46EHt3X/h7x0fbItE4l78xCGsujt7xBnJEL80S4GQkgErdW25Putxx211ztnwe74OfDzuKC1+S
tH8NQpaKwf/sKUn0qQFa6An8QSdAQhPuV09kuPZMXP1VxjYLwOaoHNJv84aNn83zc87CzNoXFvic
iczyAlVgL2rtp8C+Ss4ERnOSACsDGLYg3u0BOGnfAy84DQQ1RuV/w/xC0QgR8/svqes2KXquHIcA
HBawlvId1FkDJxKZ8yXwGxjqvb0qXRoXFajoVTvEt87SN/pAN1NEj97S9uK16XlfcaqzOkaciB1Z
0G0KdicEejzoOAVqwK9jpeNroNWvj78qJ/ginAJPgUu9NiZoTnO6vm04VSmezRWP/2Ve28dag2ZZ
S84rVtnLLaLJtKxrznooXvQuEFZwR8aK1IfhykTIJZkMnSh4MCSDG51bKKc4+RBLbdkEjg7YuyBe
lWKDbtCYZoANhAzkpUYO7hoYKMhUVfC907MDMvIxSgO16z3QyBGvteyuAEjt1RSyG6oIw8mMXLeV
mIjUiCQ6QUIYU+wvOiyZCz9gLzZB0oh6iAcldZqwcLn7vYb4RUT/cUjzbkFXFj17qQ5ObCE1Q+yi
tH8IAurGIFYbc/aap2M9/BjSu7X+RIpPJzcTW2+W8Aya43U8V+2jnoWvUhSfUdfJjW3QqKGri3SI
SreWfe5UUGBM9Z7ZXi4MhagTi4mDEc9D18cBH7jmbQAX4ETWd0bvqj0W3tJyoFCMkqvXstjrsKaw
HVXvZnf2Iz7ZqtTQFuK9L+xvBQd7bu5GHiKHV09Qs+Ig2nAwK+5GvNf4XVH22IuAzcZPh/8j+I5p
79KN6Y551zHtMOg2lfc11s7VzrQcMzDG+SHeRueEVthJFBeFhX7O9lEdtTI6tUEM54NgorKNpvd+
yC/GTEbJJWcnoZL3KqfpR4vNhWMDq80QCzU/LZecVol0Nk7PtMm+C8MIqXnUXkLmUUcyE48qTpdW
SpdkL/XF1NoTQqqmLeeQkA+2RpkFM6q+2lQ2VCAsl5ugIJmkxca7NGEY+Nkt48bbcKxxN9OYUj24
Cs12uHh4xlb5zIjLETryMqnX5PHu2kGNaz2l22zA/zYo7I+Sz7OKYvS1iF7A2N7lLkNAq2yefZvx
f0iDD+k7F39Lzxph6v4qFUG07kQ455ijNdBZeikoL4bploGsgNRAHRov1oxw8+NpWoXCiVcdg3om
mFjwk5zqRKgUNbU1sEI6TNy1NdzIUr8a85rnmQ+mrb0EAhal1T5PiIsIvahVXX9qOpN5XGTiK9Ed
ynPs6RHPIwRwh2eci9OnM2kEca16TbsUBY0C3JZJJmOxcPOvsMXKy1YHciUXrIn3ww89tTRs6ueB
gQzAafrDYDUHnyA14eZiEeq5vwrrkml0z01KKHql49sO8MMvFRAniiCdhL5m7PSgBHYabNzN7z84
5VyN2nzGhvsLvDh4GDZLG108RIWxLkZw/VbHA3RIL7rBpL+Lkp1I032hDcFKxBHbn/ZEhIkJcjm5
6NHD1Y4bcz1VWI9rSS44EqNYl5CeIDrKnYk/iQnQwdVdnNbBXUhhRVsO33kFRdL1PJh8ZrClNS1e
W3YSrDN7aw+vprp0LV2Fg5+MOI5CAmw4r6AIoLGX1kzx8T70INwbA02Rqew/jbl0yZDhFneRv4xL
yMGjAVrJwa5MuaAellvaNykP9OXbZLTIqCp+QrfCLvID3MHiCs1/XMd4VjmdNRUziO04hc+WsWuh
tyKUjc9OB2ACgtSyNeIf+hNZVxQ+CqD01K/QHjT1zBpANRNKo8iUQOne9bs7zc92EIevo6JxlQcN
b6626xEJIvzgo9FZq1LZ576sdnWgjiCIbhgB9KVvWKs67S9eNRxKjfEo1stvxChI5BNWAKP6aNX0
TLlSvap0Kj9GoCTLJiJ3TOkmz9vQUHuqnRjs54zxqaRYiv6+1g19X6T+veuZcLJyTA1w56d2gTH4
k/P9lXMOChisyEVfQePUXWas7ioNGHtWRkS7UHrB290tTNB+9NbjXOrgVCdkFoXRI+cpph0qu5R1
ep0tszAXKElxqcWktzqmyZZqBL99kA1TOlv17b5rPmrdRbUFrcHWPtyGIHIWQzDPSXLgsNFEmVDU
0j7pzv4HyyZyTQjbIOrTDuM17KoDbL4JcLL68Yr+2fK811qwV4P+oBnJkzTqpxxA0QIuGKXmCY6S
aWnAe1jZrvzKq5n6MsrPmFqwlLQuZe68tVb8pIfJZ6fdoEjXy7jOyBkwo2q4xSgk5nOGoM2OvQea
goNcyeyXRSh4YMmnI4dSgjQu3jXu4eMool1XEzCOSjA6Axqt7jdzlQIz80J4D6mUzcqkTlKmztoM
aNmUxgDvp0oesNTOJisBUkB3FoUARZ4NjyJBH9f6nvQeTMZ9go1x1wwESSqDJ3KRNembzMtrAYf7
l4A+HNQy/aKkHXy51+g3G0MxOTkIuNjmxJ3simbTGkl54xhvg87MxafDpOb3v26b9jkq7eFtTGdV
A7f3lZidtoX7SXpYtdk57dAa0WuhMeg23tix+zXupDuV0LQJewEOTZ8NRYIqNS3/zGlQ29c8ETBn
xt61bzWAlWQz36ppPFXzC6YIDzqz131a5GEZlavgpjJn2PRGON3ZVp8dzYCdRZ916qYanIo1D8Wv
uQ3h978+ZPp9ZlnuqwmXa8k2Lrn2fKq7iU334DgzxdR/gmpAH4wCcxO2p6JSP9zC9Ca6sJDCEEAN
hX3gCuSdqdf3nAgCTqQZjTw1S0OnYbsoa1YbhrO9bciNl3WfoakeCyO5kFVr7pMOlKOWcEGzmd5P
mY5n1Ka0U1Bc2o/UZxYjoWa/OggTWGTkR78aRDNWD52pDW0dpbDqFXvkUcLpr+1cEdfwr7GLbc+3
DgWxEix1c4BaGDSmmHI5eNqmJjTwOoXmN5cuOSjsJN4pmGtkIlr1LHYAUR2s87bGXelR5OXZ28Sm
08xzrC9BKe7U8f7EGTtBgByjGX/EfVVzLSQwwFgM25RBLN2vJ0omWfobUOgAJTZmFTywv8h3Qdb8
wnbG7MDsnvBKuoz+u5tWYWNsItZW12Ov0/G0GWz2wVCwZnV36aV+dC04VEf9vdGzwUmtmm8/h1sz
GpcIeEg4163amO4CCx9UM3VvihuIa4FjX2BZX13uPCkGPImieq/V3bXD5d6kOBcwjiWPQQ9TjizS
WtdpeYqDfl3HMy46DJ6l3mCrSQWdo90bG6uXnjjPqVMAFvTMvB9pIcPTs6IrGM/EvNNNB0hNXmY/
SixGrlYuIdsUW2RLLBfAQhcueu9WJVgjQ72iN6PSkJtCvKI1tDA6lskyVndjp5ZJk9Tngly84RvD
qvXLbTQr2Uzl1sIrQZNjNyAGcx/gJ4HBVVTrRnLmdtRroQbzQmskXNJSLgg1Eceb6OlxNEUdVJck
B8N3X2gEaeZLC9AegRKzEc/w8N1t6PyaOgaUlH29DDyy04qjZZV0txTL/j7OvYPZKnPlFzlNr425
V5Yd7uPp6APo7LT+WLfe1jaU3M292mvoTPfzglMnVfsJqmVJOSoVELwT62Wsafa+aIy1k1Vb3+IU
mI0h1qNwAlpJ/Wzn2+Si5k6heq+Aq6zLOjlYQBuAw/MoJn9OQoieTAQjkKUm/WwJz9083QsMyAZt
bFldsBagFfN4cDD7KUy+E0elwQw/4XkD/m/F3M0j742Ebb4xRmD+q4CFsbj4GZCwEWLwqiKxlOQ6
R3HyCW5SLUoKpB2ojCxz0u2vpiRwrAZOXwKrKEU3h/mEYnsVVst4uPVM55fQRtA92EzQrXfBX0Vk
aOgAvjXiPBndEwonts8MiEmjq6Nttz+SKS2BxPg7xpqZulAhoaaneyvgPBQKfNUYES9K2rd6FD2K
vEXxB1qx+MqIDy3khNs0mcqta1/BhT/kYsGYGXo7XzML+idjii/WaB7tcLi51XQUdI01NRC20LFn
Sli8xPB60n10jNbM3o3aPpl18mgRWFlwZAV8TieSr2r4rcImd9K67PhLqDL6sS/CbMlpO6by3hm8
F48jMWNmgCps8sx1kjuPga79BLX3A+fyxih2V7qJxsGchniXHKNMlcTQYVrsl3ReR097KI+YMEdB
0qVOU5TmY+D0nmZ0FH5dwjNnctcv4VzbqDxb7GR4kVHwxBuR3CEMztQJ9yUfsFfLFBiYVfh0QZFL
5oYbdtpAVZRvbukxpBRjpMi27DZ6Hn9XY/SODvYcZgVH53wXmyamoupa9Rxwk7T9rBUbFMrg7yfH
5NIfSmshVXqHa3ihW8e+F85jNUVgJNtP1yAH2yXA1J1RDrtwbG5y4JmXUAKB9/tTc5BZOyxOkjV1
nAYesfQzebab7zrgBXDm/ScOB5+miQN71HH8tROTek1EHxbjwqU7eeYqqenXUCZdci2fEeVmwUGZ
Jjg9yzrFM0s6tYdpbwPdVUwmt8hsDwQIKfdADckdYa2EixOh58pBKkcLQidnqE/sVjjFQfb2A4bj
gToRTj+SxAHG6nLbDk5x7SkE6tPXMerIgZvaB0FYm7t/QZ5uxF5h2eorb5yrIXy0S7lUqUXP55Bd
Kh8CQqH7iBjOCYEWfJOJIF+QymMwEEn/s2jbOzuuHms8FpXs3/uGZpahSX7JgloJFlUK07obcitr
LVgVkFXAnfLpJLLigp2Woiu0u0YndxTxeIjLhJizO9FibXwUpL7WtJnDpzLe7aZ+zPi+SsN9ZA/C
eFGySUr1Y872mQUXUmTmjliMzBngVpA/GCOK6WhVDxy56hnDIAIhWLrVdzBgRyhLbd0nbEgCs91N
I5/LmBynwXqEcvPpDuxwiwkgL9Aygddjk/kIJ5T27VoiKlic8LQkxbdml8Tw/YlOWRdTFOc7Wt0u
llUAImX1qLxkG+ElX5TWryqDDR4rJNw45tGdWv6lmFupoo7Wlrq6TWYo2Xm2R6OCBxiTiGn86Obh
hd7WlfPqJv6+bpi0OUV/tQRe5flt/Sgay1oRh+etLkwWCP/s9+K589xqEcQZDcmevCcYwaYgq0+V
S6S4d/hGqcvBaQnTKeWSor1kWVpiZYDpgFxrsznA9h+bH67GP6PwJvLb/vzI+RUNBU5+BPM4mK6F
r2Y9OVwZbXaRNPQEgfwGpPCUmHwH9dR3a41JSMhjO4x6lLJoOgVaVa8IviIdTeYJeglTUnZYVP09
l6NuHYLyZ+w4S/VD9gIegRF303P4a7pLAWJiMfTyTASVdtaCKG5SceDqR6pJJNuxLvZ5z+qCw7Ju
DwtBWh+MAl3JJU8L00OIwo92VxdULgIGQfcDUxib4qh32aUbp2pRmfH7yue2c7voO6OHYD2ZTTLX
Ip6CwdpQAICqSVmdxgk/s2dpky8lvLNAWAMajAjjUNbsifRxlCcvZUmZErdc47CcVxRi/fFdJW4E
utfFjM5rHJCtHUdfUsPppc+HH1cv9qJInsCB3nomrrowfxD9GUpimW2sbfZ7ExgYE4wueKqTm0Dz
dFVQf5P32Zhh8e7FqsSsxQPf7PRDAfoU/FeuceiGHNek+7LCGdDQkshrR8/K0o4ts9csC2wQhe2N
K9vI4UXbTJ+FvKaTdh9mMYMEI56vbLFyYVU9xHyD3fQAiHlnWSU6ZjYewRfRt+W1VyfTj74oaIHJ
gn0Yzt4xR1+nxvjawnDUEuxa2JHO41gda4kvuQPAVtTYf6HbF8uIpWzhjRgZh6bfEPBg3fRNb/O3
lwxeJqiyfDNNSG4DBliT3k5uyLlLKK1fWs/ZdYDrhoSq0HAmbZsYdPqBVm/f+hQF+iFx4iMVnojQ
NUNh7t3Wt09ZSJtS24ZPFXwp/xFCxk+j1dzGbnjHKBwmEajTdVuEOFRaaj6GGMFJBvomcniODCXs
UiYm/Rjf9WKmBvnU5BbOebZCgzuKFuyhEEM1xvWeyNeTjkSIsJVTx6Z2Dt0fKxc70RIdjd76LDjj
UrD2gaCjWqeNxiz6YZUbD7IFiiDBk6JHRC9No6+ayTigf7wHuosah39+WYFEcIJCW9VFk6MO5Pe1
wWLaB+jPsdV9My4eGUXkuGa4nzMB86zOj6p4Iyy8nEAJUO2y7brgG1NcuqmdyFg0A/stfAmwW5I9
M5hdPvHK0zgkjFK81e5w9I36dRiM6NClxZGKJRh+ABiYW5bEbFhEAvQ9USkAtyGgwbBCXO1tjpsJ
LChaXD0jfPdAcLGMAVvIBbe+Ww/4Sehdyrtpn+TBNjbrm5paIHnqiyWAg5TSoLM3ZJvL8JmTTrgQ
bgAhUK3MrBWbqS4+a6PeOuCnKn/PWcKHWN0+QXk5QYR9VhPmDDHePG5eBKO9rPVLSJDLmvyHdHZa
1kTwYdETmIVnuoSmswoG4CGhoX3M/0bZsFkr9QikFiJM7J40L34vQ7yHmuX+AMOA6niKkf0paGq6
deNyWrO3QZ8/Ds5M30KBANm8YpUfDB8gc/UL5n65jCZYa2aGMTGpnkG+nnXmI440oTtYKkDwKjAM
92gkknEAIIZFadqPQ1vF69jrmW8nn3XCkdMnG4RRT7uMDEKXTddjQtMhRtRDsklbhuepxrNwlCJd
Uuh3cKHmm8L/nm9Pd6DiCO4+RgTzHusUS2rV3AMkwvHkym7tY23Suu5DOOz2YExNyO3QYnztYQiD
FluSN3A+8J9EyabeULyYqiW2KETo3zFYgpqe7FMqgCuaPPKSNFStUWkCB+YEHf9pJDO1tF1eXNsN
B0+Dpye8hLAUsInMPUQJt/RUEdmrmKGFjFt4tnEL964Ep46bvkq/zTSgmykzqX8hiChhh+qlTbly
JE9aN5Cbol85HpRYMZ77zuBa8sc4faZqVRpzOIlanjTv73z3zal4Dm6HNvmStXcJ+/SxlB0GWnYA
JeZDGplQ8a1oyTiUYRDVMQtNkyQNc5aeQKbfOmUqctJYhtN8rxViXA2KqhMf/RmkYrVOAspWsVwY
sJRQ9GJ6eANckcNkacsa78pSkDDHODkwrqQrMgLGJ+B3gL3d2bhBGBXG4UokgNsQNZZRoXFTVqxN
1LjvmEfAlU0mOp/osKBDtw+/esaPGDoDf+N4+dJMUg+6vMlt3/lnqVp3W0/ipnXNj4jIuRcVpnhr
Si1gMUe3n5g/WjzTsxq1coQvy+XTxodA6nCGHPwAFbWrcXqipeRXOI5oYmQhjIapsOcl/R2qDNoy
HkzPRj1s0jxn+yrzvS7YCLvSWtoAybFbMB21kZVGxC1/xvD1FKfMO1Npiy+vsDjNj+NGkM5qp14/
YFrx22mdNCaFN2O7MWpG/nmZscDIZQiPbFV5IxNxvnbeuMYDsyDqIdUV2/OEhu5WnGmnn9wz1pUl
H11MlTQrMX1Jad/S0qnY5/q4MIfvjJsBChbdZ8wj1rotX1uNsVevHpnLVKhnyaqwqNI04jrfjsPR
koqZzOT/KihB4iHPYRZbIde+4eyRst/q+AQoIj9zE/dl+QNMNtlN7SkGhHqdW+HMmnkBX8+B8DWf
IenyJuf1ozmsFiI7+5M3S610NyoQfaUBT5Se1Eez5n2XNZ6ybBlU74blGns/nt6AE2xaF4qLNx5r
hL9F4gRPUUAhIRQ8atGdYhOBMNv1uXPylXVqpXkxPfxdMudtal2DsJ/E+dggawyqugsil6p3J//O
VITKQJgt6ouneRFoNIRSM0+vocsrhFyGAYPQyJrEaLVm7KA1xpOpFydPy1aa0RhMmjhMqzaYGADE
O9Bq5tpzvc9ggq2RJ9n779H5f4sx8H8HA/wJN/D/hyH4n8gYUPrvbxTf5d8ZBn9iDJw/2qr9E2Jg
/vN/QwwYUv7mCnKClCw4tmko9Z+Egd9/R+d3SPULKW1d/gMwoOm/Cd2UtutCntAxEDMG+gdiYP5N
gbLkukrXLYAbXPX/DmTA4bX9ATEA7sx1+WcswzFQG2aG058RAzbib94HmXdtXu1klXfWIoJNzF/Y
EhimJ0nH070Mh+pmsMH3wRoOwbOTUkk03IyUiuKKbvOBVXYO60KmzFNoQZl1KgJ/67CChFEGS1QD
sUsogvwholqf+QcQIfs88Tbod2ejsh7iJ8zdy47dVW4Hl4b8cRmtTY2iNdwvnmbjtXgCvrJMdVyr
LcEZKtImu3ipDLFWfndM8vQdPsADKuKV/rll26iTReRa5zBjFx3ksGavRm0TfpXj9OD55VersWXy
GEK53EvOnWjtV+7Oxb9/y/y/gBv/E690F8DE//5PZMU/0TSuH0X78R/nn/4/ttCkfv7M1Zj/6t8v
eiG46Jk+cZXacCpNqBZ/w2oYtv6bsk1lu1xo9O1a/0XV0IzfLMMCmesCvMcYrAQ3RP03rIZmGL9J
27Yd1xGGUNga7H/nkufm+eMV77gWtyK3nTRt3YLy8ZcrvsaWVLAEq2PQmy5tW/DWxzoKHqy6Y6QO
Y5X+cjNxLyXzN2cI1d0f3rO/Yz7+iPUwuOf//PVtqCKuCbPCtPiuxF+wMkCNgimz3PzkJMmPwil0
0gAOHXTCNJukTOJHLSFwG4cw0Qxc5rABrRfb6T99nYSb6YxPVGnIozH/MLZi2vaV9qpxutn/N6+T
D+Ovr9OVWHqVpZuOK9UMJ/n6eAgzH1iJ8b8GaWCp9bzyVGcGIbOxLomwpkB16XZkYoVjrA4zmyKh
5kW20x2pFnFLMTZv//XrMP/pdQgCQKYlpGVZugOQ58+voykKq3PsRj9ZSgeKGGfZtWvn4qlcgFYJ
zC3eZB1mYDucQCF8Zk7a3/QUYuLo+jQqOpvKD9rDlLvDtvPd8N5zjGNUqKtr2ofYpWCgcEZ7969f
tA0E5s9vnrAF15eAxefwn/WXF83hu+HIoNTJADtBeCLv+rWj6CKgOfWldQaSYVWjbzP066XDFH5b
QEQ8d+AM6YEgNqFT/pTKveF46zIKiJuVCSRcSJ33OHI3sm+TJwZ54alxcR94Fml6FiGYvAJo+FC1
zUsOvXahDWX+WXCy6+C8fWUunQNVcJlSIz9wkwhqgEet3Hq4Gnv7Ao8CUbtPAawBu78n08up0Mfa
+6/fGmP+1v8LaqMcl7dG8e5Iy3YsHSjXnz9PRw2ebVWOd7Jn6cvq9OSA0dWcNcyeclet5SrDLt1n
zes4f9h6H3hbgrdUefTKP4GMMZf/+iX98yWmrPn6stl72oKlcL5l/3CpG7FPhU7j+eeJzoG7whub
7ThewoqAWC3q8DFq/fAR2bIAIWrBXlglUXAlz4+IxM1uk5fBgTo15lNWJ979FAZbFSBmFe+6U+Xn
kh6Mf/2C/4Km4j2cXzA7B95Hw7aE+MszbPLtGIkwCs4KzvxWekLc1RWShC2GdsmWcyYFEVzxBh2a
Tt55d67r/ZD5pPFHx2jrlBTgOVMTbbKpfoo0uryDsWXwLR3Sl6Hx9N+83P9D2Zktx40k2/aLYIYh
Agi85jwnmZz1ApNUKszzjK8/C9S1eySqTLTTD9lUV3VVEggEwt33Xnv+Or/dcuZjZIa7Ot9VCDKj
f7++jTkMsgaufslSfzkwCT85KbRaDAIpbXb0j4tB9NFmiO71CLMBLcv6TNQ8Xeu+2qmCQFsadxtU
gBszm5zz37+d+V/fztRdi9fOfOz6uCDpSNnV5FkwrruO40nS1SUhtPh70whvrCzxG7kRrlIRonar
MATtUbjeCvss8BitAT9POxOC4k6HDSY6Izz6NTQcAygD53eCz8qpiSEzJ/qZtxzzShIRgSb6rxgk
zIXpZmpnjVKt/v5biQ8Hu3mJCGGZDuMiU3LOm3eoX9a0XtSVaBo7vDhY7RZ1ruc4vbttoyx5cMZN
MVucaL8ZK7TyYp9md6YWaEcD7EGGi64GQ3hg10jXAgehUw00sUKyXpmw5kfCl/u49M+OVYnVEEkN
QLWfHxMdbw3TzQ3cj2Ltx1TqMcz6Q5Gj8qgzuY0qHTArp1D0qKiLPdc64pVEKOv5e9uChOzatBGA
8fz9UlgzJuv35efAaYPIZQobdtfHzZh+UalbDcbeOvenjeGmq4ztedsRBbNuCHBYph3O+hCFjUmC
7tusRxmVbHfRCBfRbFiRvT6Awx59wLh+TYhMQ9xZg+9wbTX5dI3IOti1idAvwOklDKAm+Z7IFSAa
fdl3mX/HSQncNCfwNcSpigDR8keLamGda6N9tMgOnepounzyW/+5rB3TZDmzrTkW5Jr5HPTLAohp
eVXCd+JLPxawsBVK+KllaDUidppa/P4mPVY/7aHd1GN9TYq+2AZDYuwlwGhalgS+T54TrmLlEH3a
VDdC1AkumQiNICMJx+GshS7MmlbMxOCZL5Hu+0BynNZ3jNLHLxESCDN3ESSaU3cTRo3rVcI10f30
IcWyvhyn+B+zSJr1+4mmK/r/8zZJ6YSlUHFsMCQvnvkS/XIJ+jjXDLsAeVCXiNEcFOWPuh8eY+Yj
heHIpxxeTp1IeRK2dZclcbjM2+oR/8WZOLeKa1al594W5qpprB3D7hgrBSbeqBnkJ2vU/GON8lVZ
45yAOTfr6o8tEgEQ7UItuggvRBOVQfCgmWiTGzNjFAguMkIMblH0qHVsGPUcBcbSuokg9Lc0Gr8P
BKROHjO6MJhsXmG8fyzLeM6xSd1lc65dH/hLvXTqk5poVrtJoZ3+vuD+PNjOVDzDYbcB/83vwAn+
16sd4cAmucOOL5aqADORA5p2/mvFTTig6QPUbjyFbttfqspcuFD911okPUgKGFH8kWtPYhuyAscH
CObN9J40o+uiRZ8tCvlxN5i/psOHrWP2cebi+tevGReB3hEEGF8MtW0tMjhwK+5URUsxnJxu2ZBU
dt+78oQRawk3wb9XWmYf7Kq8ky5yvLE2qpMGBviTDfvPcxEYQtucCydTsGg/fq9BZJBvUi+55KDb
l/R3uotXRzOXznoSsBiWLpmcO1cGxVqlyYOKUeWHVcqppBhQYSdU4n+/oeYfJzXXsC0k/jbEFZ2u
w7xmf3l83HSEJ1/hrBBRYm+cyToANYb8GgbyqGcR26XwbTZ6DOK5SK65T467FiLcTnS8VF0Srmds
Oiz+sFqDu+Pa2XW7bszQ3VQ5+gRnzLDyGngiHfNQIdX5WX7/bMTc/dzhfy217HnF/bbxI4E0OH0b
koM4DZMPKzJNp0RUUsCcniCX1Y3sD65nXevE/lFQ6G1GDyaIZhEEg4cqpnfc866LfX7F2LkLw6m9
jIaTb0UrefsRzywa97Uls/2ATVZtxzBp9nUER8lqEc5XZqWDfamioxWpcRuBUuwa2qx6KvVDGecg
n1R3CFMBDRstUmPn6ILNiPEqm9Sqqp3mGE3mQRXYJPK2PHuu/+ylyBHpEU3HWh/g9QwDyA8QL4s2
Khk4umm/wjVZbglV0tY29EZSz4XYhXQvKRm8K3Sh8pw67h35h8ZzX770EJaeBlt5BLYQu2dLrPGZ
wKfWezqGWYxMVVmdGP6F//fFxHGf2lvRBePUqj48dk0Z6Rotr+SCkG/ObYle4ikEED0UtFfxsrZP
be0zqbZ4xlByQHjSJqrL4qUr0lVO2DOpANQuivcVZdCwdHCXnwbH5HxjB6s2RBLVKuaKpoZI7JMH
4b/WEcUB/TraBrxJP1RzygzSygETeJGkpW3Kadi3dkG3G6sb2hB7EZZOeRGlt0mL2jlrM71Zxs0e
TPS0dizhrVunu1crfw/PwyLX48ugI1AKne8275k9kv9DAT1y0+IYWwZ6XiG4Re7591/ivZP38WGw
SdTj2tu0WcwPDwMOpLZ19S7hDUN0XD/oaI6ItoGiBgnET95qvaouHpcV4wc2326Uh3TsriZ+1zks
vl/JLn3IIn+fQ6rfJ1WTflKGGfqfW7NwFO9rl7aIwxr9UIfxGMHDAER6aQzTXZBvnVHo8N8Koeki
9RBBmp75HU/Mza6qY5vQsIuinEQrTMmgGBqMithkV6WlMCpwRKO6qfdl1N/hzN6YSL+vOI/2DiX5
rozsYOtwAlxGyCR2foLgydIFI0CV/cg6q2Oea5F54rKuqA3cTSA1vNbkVNQlPiRHyx8QShUP+KkQ
k4nSPIRO5R1UMhOnRewcleZ+id2h2CssOcAcWNsoVxGIEN2CmMQpiNnd5GX4TVgkGtlobXaeyhkh
M8NdsqPFhwGhYehGN7iaaLCkenRSzTtC2fN3zAO9HZjNf7oUAASQFPelLrAPGhnZY75HajOinoc4
YnhNs4uKREu722iMez1tT2YjfPo54QYoqPmlGNvXtiKOyeVvka6sniYuq9QkQz+tv7ftvn4eo0ez
QLGG8WPYmirKbsSQH2QX6+tBaiji+wpq9uikh4GuBH3cjFA0JmBbP+5QAbjZMTEVb3kDalOfJ5+c
nf5rZfNc0sqjPKXKlB/Ky6mxK983kvSiK945sbZOwKLvjfhU2ba7ScmR3aBjwe9V2fdNZnBMpdm2
tuxjxVw/SmpvM/FAuL2xNu2y/WRVvxdavzx3c59e8fpxqdpp9Vvuh2+X5xSwaThYZ9cZR+SxtbsK
MFAv8M9lG5nfl0VHTlDG/YwwpRLEuaUzhD+Hg1+ic/qoJZZkzdt24Xir/QbpH8wfxCR9dTCCDAeM
eUsM5+mT3cL90HZ7/9owJ5lNSJ2y9GP50FiyM8rMGc/JYA/kY8w0lV7Wl8S0debcylph+TNJUrXD
bykWs8YAnIRPeTcx10CH3qaPoUpIAWG/30yqq+9psn7Jc3M8DVPsbAOzr69T3+3hKiDfZlRyrQTZ
lm02rB0vHbcKcMpFMOF6j5wt/Lxb9NlMFU+K7mQUBkpP2i+hLFiIesRkfxoFGvYGbxScsJPncJ9p
zN01njmd3cJdYcKPT6Sxx6d33O7g1OQiw1OrFzoCtQUttp7vEVCrllV9/fkRmdhokwRDPRAlRPHC
PniSWTVoAfvS4MNlBJlKdAyMqEV1b0jAZjnmHZhPzpJGWLL0HF/bO3YwbW20W5t06pqdZ2F4jaqE
4bAS8OJwDhVZ/vrex3n/KOL+WzcMOOpjFgfmk+9eGhICYoGGFw44JGVTh4RVMW2lTfqwcrVj107R
KrOIi8ge2Dbk1u90sZUMg9lODGQ1fXmHtzM/DdJ4VSkpDW2ufbdCcRcBEKKRFXl3jma/hXS7ThIw
F+A31WxdaT91WludGmi0hAAhE3Hp1SQlicSpT0ijXVOBzDAGj+gr/lnxlohUQhrcdj8gYTjKGTNQ
yqDaki/b7Zt6eib0FHysI/zz5HnWYWK82tXtU+204R7TcH5R7aTWhdZ6zd5wB+eo9ywN3yO8xQDz
uuszDw4KHcxFmvbdQSOqdlFN0iI+mQ8ge/Tenn03xWzR4H61wHysfZRCW6GRC7pue8M7NS31aE+D
ctl2hFFnNWLswVTWAflj9WLfvccOchm8HXH17knX9YpJFOzZKEdRbyINHYLuWzRN6OItRzsmLdy8
is7Ro5Hr/crCl0FGq5QHLSvdRYviZemHFTqJRmUXspMw5vZ2jA84H4+B4uP9J6OMyAbFWW+1wUMp
7OBBnyl7jvPJnvne8/h9V6IXB3KcE4FBf/3jq1bRVDWdzGNXMqklwza4s226NqMZBhRqtGPn6eOm
QoywJX4ZJ1f9Sm3MOwq5WW+gxGQwDeZb7Yo5AZO3AFUbSoK1XjDIy7zxW6xH/qJ0U2jfwxezsZbe
67vnx6rAyJZIDqty3MQSpMkscIGygjoJ1Ngn29ifuxh7l9CZPAnBTMn60AHgqU2r3h3EOazqmQMT
7q2w5JYCm6XUKq+J3GRdUB+J9JFX5BT9bnRQEX/yLT6ca9hLOUQpAlF5f0Ko+vgKYI3KxNagtubM
Cq6Zn907WUaoqaCrWGnYkhuSGZeV5aGG6+gqRbE+gQCLbNgm0BegWwIWUC0c4db6ZCHYf3435nDc
UAY9NGgNZf5e5PFI1jYqc3km2o7mbPhu7/L0G2Aq/ZbiPEhGkqEQ2GMiNcxkO4n6pZ6iZE1z6QEU
EQDxzjafbD/dVgq7PIlSWLlDFJLjGLtMj5sN+9Ql9JvySAMWR5mb7ljmmPTQGa4S3ydDvjaeXKtp
VlXEI11E1b9uat4HqiSKyZi0SyVhNSgPP9doWl8hNGW7GHTTo9WHF6HI+G1G7d9YMuvhtdPiB8aq
Ac3zJJTHODr1PWRz/g+s5PKYWbNSQrq70Hfsg4XJNidTBXsVsIs+OWaDQ5XbxUioil5uCetkCALH
yBNjdQhMIs/RVU+fdE7e7//vDyPpEoBhhM74k87Eh9oIBRAQjklgNhps61oWyP4Uds6tamy88W32
I5f2j8AS7SrIqx8KnNqu/sIeuBNTwXHTmCXHZf/K4WeMvGYnS7SDOPp+iLAdj52Kx2NuOsOx8Z0X
a0LkpEhIN6haH2RoXHIEizvTC511lEbxgm5CjJmVl21tGQcSOzfgKjktzbpA0xv9Teb47rboprd6
DJ2nqazzjZTm1bAZ0zeJ7d1JIwfkHxbFocg0A5c+8bsMb4SeHIvQfqXpPCynqkASPuFDNvPaQr2G
aC0dbTiZvaTVHAtCb71Sbpq8eHZTz927vX1OzP4STeJg6fZFhJXcxsHA2U160daIh33j6kR/V+P4
vernLgUPE1FjN+bODzr/jDNxCoj7qvbOxoOIgDDaJyIarnHQCCAEOztB6IZ/iqgqV8n1VFR7mC7i
cYS/+ff94H3X+f1+43ZnrDmPwemwfBytiqiBDRlk4WWkgYNbtjyWE2GPgUbnucxUf37/cIYuWBZt
iqxO86CdeTVuUnTrQER8vKBeuTctbZOWXgcX3gTEEcXf+fdGTA0dRKnEo4BJEyec+/HCNzVr59do
zAnyg1I3TdE+kw1055rzQSbKm25DiAw7jfjiZZ6DicPq2mw7jnurGAHbJ5fAmLeVD5eAnAx6SihQ
/mOqm01JTv89yS9g35h2a6DO7KrBWIYaroLtspJT2Oxsw8cjZsUGxR7ZauNI8EJZx89/vx+Moj5+
G4NXhG0jTXDYqxkE/b4Jykg3BlLI8osZlPG6HgJt4SddsZlhemcdWBB16zbPg1dtyMTG5DCzEqjJ
9WaJeC7DsoMbUrbRvyb28kMC2HSnQn12SlLGCdhjIbO6W6/pXwJrAFjacOpQZe7cFSARmsg9kcUa
E9I8JMuyQt9fI3vdwHdem218tpn4HiRHEHT09BCk6qAxh1QJETC6qpYAJ3H7bGwdWEsZ5SZoFllj
o+79bYkHEo9LeE0r3EHKN7Jd7skbgejyACcMh7cDHb+TalMLYxFpE+fvgE6jmjRz31kEibktwRyW
C03GM/obUlfjEFFehp77w3Bb7wX6sr7Rwmse28Ym7DPjTYp+W5Z29URm7cBmkaDCmV8Q5vxRiMbG
rmRC6if7c4sOEIlPUWrX948wN7QrUdQx5JYBu3pzg+Xb7+2p1TdF5i69uJN7W+GA1COtxjSZ7vMY
zacpiZyCJC93zP4Denn1q+4xrDIypuGxbTbLMG4fvTK8RW0GOGM+VvkgGtaZ7RO32CKXRIIhXnqz
YdSFxUlobnOEWFcfEk1BMadHsi9RMze+uNOkNn6NS3ADugAj1cWQoIBdeVde5IfKDq5dH4QIPckU
+Psq/TjRU7ph6IoTIxXu/Kp475780o41c07gVKnlJXE5Z7qVIrQpk+ss9rKHwgFtmTqhvSGzBvhI
M33xSjNZw3awKLXat3L00z00OIGrp7Be4pFOIngH/JaTab0MMqQdkQwX363nIIoNCUvlnmF4sdOi
ujqN//+njADjneZjHjF71gftGvKSg/ExIz3zOln1LiMiblm5Q7wpBcRmYrP3fi7cXRSSb/X3K2L8
cbqbr4hlE+LDWRZ93Ye+XBvLDtSDUZJdwkC+dcdjjAvYa89Wqbr7KipvRP5BG9I0Emy176Jrnf0n
X2Hugf+2jxn8x9V1V+ckbRsf9XNwasa68Ao6Z7A6YZsZ2TkHYhETzB6mWO7dhgoSSlfIYzYhMG1d
3qVpUtJ7IgW1j6NXZKvNJ4e6j537eakYpkJmRS/tvfHw+35mhBLloDlUF2MatrZdjQ9FEeQr2Yc6
/GdrX7OQS1KTV/SWx11ljul910xHmc+uPK+7oVnJ1oWaXxI49TZW6Ns7P7DBL1nlVzTA8T39APTq
AHa3mhN+clHFnxcVTSQ39F2kxS8yn1l/Wel+5ZYTHvXsMoz+Wx1CiH1P702adCeaW81u+W3AtrQE
eOVcGq8logF+TLTNm9xY4s/QTi4msEUE4+3Zds1+F6RY//pgVM9dA4mubsm3Hec/llp3ZwZmfR6E
Ft3KZur3ed50CzTLe47ooLljXT4M2CYJN86pECgBmQ6Em5wmNMjfSj+Vjv8Mkqx8C8eeY5fN48Fm
ciGLYdi8/0QU4ezYBzD4f1571G+6RQYdg23mWR+UNI1vjRM7WHHpCakH/pCTE+/dILEHY0plHTc7
5Fr2plIJToCWJt0eAESyJw7KvKhCPnSNGD65dX++15mpMV5D56GbtPvfy41fb50aMSnLtr7EpPkA
3Rh1/jWjWvt2Z68KOoNwOjyXwZt010YhTr5y/N0ANQ651lC8/f0K/cdCAjg8r3VODJyzPm6ZKMN9
uvpacyF2jgDcojeY6BDZYcKOX0GUHy55SZGCq6la6GNjnirQGKexoszytPF5NPsIlFFNcEdrNPXV
K/9JQKAuqhz5KkaFiyzKH3ngR3vAD6gEEqTyifTNi6fEsKVl660cZPFXPQ9OCbrXE4Ks8dDi6zQC
q1unCE8uAyIE8hy7wzCQ24R91by36nJX+3W8n0B/r7oO40HRjYi3LPD8tlarzw5jfzxvps4Kokfp
2sDS7Y/D57FwlNtxBLvU2kn0znTW9fG7jDz96DNxOnQOtu7WPGTRIRdZctIj46XDC7okZuRKlJP4
pB76qMdS7DomvhyajhY8Z/vjJNkPIIWT2t5d2LVGOunMK8BQqy1F9LIui6eYd8+68b6Lts2Zxns5
zm/ctHFTG3shhl0KLuBU5pCOsqklIs0EZEL+zLgDXPVS+r576Cyajn9fbNYflbTJs8hFpB4E2sCJ
8vdda3IcA2UANUrfpvpuSLCQDNh2FFKTlEkpaVJFve6KQ2NCRRpSDfbxLNKKVFXvXfjlHNIH59Dn
7o1Opn4f+dOhm0UpgKHzW91W3yLE4geZEgmTkSeR9ho8t8H/aiXyxmGuwbYMNnooE4GweUY9jTSe
RpaXX+aUX+YxGmv/E5WJ8cfJmbs0P1g2ZABJSuKHX3oofddFQ+OQKoHMjPAE48Rs8irs2j2MWsVx
DcA1gTLd8X1O3H73yYG8uFXxtekiZ9cHHNGKlFkTcJzPmlwfR+qsI5vxtYEKCvWPQJnw+x1hWCcU
s/7p8lPC+nMjrGtS6ewRQi+As6cRoeRumoqX2k9oks6q2vcPvzVsYi8/L3z+fNZwetHCQ1hPrc/X
+v07RSmw7NwZrEuCcnRHeyHv7S+1RahLBt/7UNBnjxVysLwrjI3Z6uQ6+8m/FvmWK+KdYPqRA7f6
+8qVfxRjyPNs2gS2pQwUKB97QJbnR7VwM+PCAV6DKOY3Oysq8HuH3rNR44CGAF3BwsUrHnloRZnD
ZcnwXXmM7BMF7JMq9VaAc7mvLZtuFiDtfdmAJs1zA9MNbMspSW4s45l/HJcEFQzOOWuS+AR6jkzT
yCGOrj75ceNs/aBz8bZ59jZg7E2Vi/dzbgkbs5QyA0vROAjnCDeib2+kM/61wTZEPK/LXtsj3tZy
mhpZiUwtzIsfmn+IJn9rMQD40TjOsYikeBsb0HtRSnDQ3y/kn28/putzn49Ny6WV5nwYYGaRh8KM
p/ci0+muHdx7icPj5OnV3LuQy96LyegwzF1hTN8bdqVV7QIKTRVehL9/E/HHc2nNWlalu0RI0t39
qN0ALyRKt5HyYnt6d+g1xIiJJQfaV8ThFa2tLnSC9HyRlQQtxTOEjBcA7jwi65OchHvLFTF5Sv50
QtUDjoPe7pFkUgNbUyKPWorZdD5DEStfTW2/KbzJPwtGVSgAuE2yru49urELc+qeanOo77OMYU4q
6rM+cJYyaamNsEWOepAH156pPgwvKC5uO9EbdM+gTLJXZ3JPbd1Ai63DbhtpxA+6SSj3ohHpJ5fL
+o8ngNJKMeA3OcS7zoenMiBrr1eo0y7AtLRFDE8jdIN6KaJ/qxoov+8Y2hIH+Tz9zWHv2HA2YjpM
h45A5AVLfZYvT+26c7TDJJtnIhBgHGbtFz3r3woj/VJ1ClsBMp4VgbKLAqjvgl7uzk2iOyewX8IM
K6jYllH3jNwHLZ2oPnnGP4oglU6zH/kjyieBtpu9+vd9RzMo1ZSpcNtLJ92UXbwgtdfcQqP/7hvG
PZQMcdCSBvKt75v8dUBPWnSWeWceW95gRg+SQOedtlaFdrXxKOzp84Egn6kVMbxg6gfcpeCT4HhO
j5MJUYQG7hJIcrbW4uJBRNoPUIRbzaOFRVXYbyPaa5tszoth/4k/uaP/8QCAZWGyw7kYRAzPwu+/
b1woaIKTHV8B61/bzBzPkXIYOEbqFkzV85R66lyEZD1wujsAE5pV7xbyEyM8pcyYVr4ZdAdSHRaE
OFpPQ1WdIW/lTxaEPdF5K3bvvaJDcLYQES4Yoo/Lqm2HE4pfD2t9c5MB5A7HTNF/E3a+4HwVnwIf
XtqQ6GhAiB/UG1XsgmRM7moDrWxa6+Vr5T0nvB+eq/myqEatJ47Lx9ydrMesowqpItg4f98q/jy3
oA6lTrQFqx/52fvK+fXI3o2qTZrW443EfAqPuwm0I09OlfVjbAtx19tEvvfQMbXIrnZDh1scqFR4
DOzmInz1gJ9yeFJxd4Cf9bUJDGtmkvhXs5ruLDEznJTvXpsqxVXbAT/1mrHZ5cRHFB6JRJ0bb1qj
+tZXBOnYUfWc1Nk3ryaGBWY33bAaaLzvfqYMpQHN7f+tbregvZCNKSiRlUNc7+/LIyhIzRD5EF9h
1TZbR0u+ew7gjyAya0QM1bic9Jm5I0i8YkY4guhO0cfrsf+SJBHosoJyps94AAQhvcfAc7P9BOE5
IGDnmhcebKfCeiomAkwEALxd2NAq11R+6EXkMEeMMXsUXX4BnJnCgB8pX7eQnQRQ+ZHIA0pVOFOe
/Y8GVfDBKAEu2A0JJyAaw71D9AJERkoNrSEa17KfC5N1PbMEge2C+Ln2hGhf3cp3V/6Yg58Jte8c
5KPraBjBxZZDvdQnXd7TS8cy7P/rI5/jXc0PBR4kR/PlJtTVcMe50VhACQx2Fsx79rzhS/mjyPXi
X/PJnb0YxWYK4wZTcHkkeqc/w5srLpDP3ibZaesSOjABiIN+38QYnEzKrjmPXKp/ZqEr8xwRbDqv
7Z5SPTTNhejy2zvZv5mcEwrJ9ipQhO1p8Ky1Qqt3pHliz4aluBihCZ7T6K5zO/u5C+aU3iZ59kEm
8f61X3RtYEBOivkZYrK9J9OmePM1rOyp1413c7BmH2bepYeLSheNZHLV5vVVgrFKGdhCjmVe9L93
qMmcbK86/1FztGkdDMQphpqDgh8aL4983517zf9hELlwV7buRvSltY85q0AJUfquHcz6xpsUv7G+
qsdWu1dvELuCr7kfLlRPhexEc26m00fGitDXcZeWxsFUqPUSwZylAnC37RlBvLCp79TESxItXHHE
Vkb9vmiC0HpAuiofcpNXaFacgiQeX9mnaQiPnKbe/9hHOf0N5d1CILVEhoT+YgJJtKxEUFycEXZf
6ASs3Vx3zgAOJuKm9eBbH2rbWEubFy0RHd3mQt/OScBlHty/f/hnOyrVHdTFhOxQd9rXuYzPyo+i
g5f2NVweyydr0rNW7x1HEIfERzHgO/iFNLdTaZcbS22GMgQYRqbEVksLmHHEit1D3b7JtPqaN0V6
n5IOdiU6M15w3ujJXAD5q8oH0Xvphr8EC3bSqwd76PJjQ8gaeqgHBwngP1E03ucqjV6mIrLXfdfV
x6TXOpR5A+OQPPwxOnX36ERcQBRkFlF5/69RAkHbWfJktxerIHyj5/o8GVZx6iI1yxumcF9EobFk
er63KmhXooYM1Jf+3WBApm0IEFnj64fr4ZBsaAV5tEd1HU4AF0DUuaTBXgIDtFE02s1VAw6EFK+4
GrFGXLwjxQrpW7QQJiImI8Xt5ITONfaGXTRpxdEc3/LptZKt9mxwqOSXFSBJ4xDckiyYf43gOQQ+
9DYfz3mZ4gIf8/7qDxXJTP/7E/PFpVnF8AvmK0D1dKSHvcLMor3GzazlNSuIngJmojMxpWMytfYZ
e3Bq6x8K3X5FD72PZ8x9M5AvE/t3nGLGr6QRAHpo1kgw5NFngLGQ88uvdvbAdIkqnCUkc1DvIpPe
Ejqxthk8jwcj0NNlkkzUjvlDW1loY/qn91LCoq28ikcJhEjvD0Xa5Cvwi8mrzopYtgmojzbTIDg0
7knEkKxrWqtbf44GYex0V+U96KuOLqDOir57/5jghZhBczHLTt/b7QjOGeyFBYoqnAXfvnPPmCXY
2VoPIpk9607qKWgBRAxLquBxFRamvYXSUj/m4ZsWwFuI6fV/iTNAI8V4zJzO27a69o+mEbZR1s1t
CgvCf0S1LEcFoY0pzL3TWTt0u0RhYzve6nHt05AN61Ng+twoiIjUjvYWknLwGKbECya+bkNlFafW
COi0++RrqcAuDqGbh6tWJ75CIyB76WEpBU4ELcNzg7tEIawWWqUeQ05GC7bXmshHYyPJ/AzmIU3u
iXhdesO4HyFOP/kTziXrmjqddgdBCAtbgd+F18Id1shhH7fKgdM3kozgBgRCdGSEk4ts7oD9Neex
QKMsJ9irYD6/FjSZOD2G04EsNfDcuauvwryNX+PavucMMP3A2kCITG2vpF86Z2eeNAFQQ6aYnYuh
am7+BGWyCRD1luC4VoT9WC8p5OjRBfPi99rB6Z0BCVGJeFjqbw2hM3jcA+jQpIIwFe4e8RZEV0M3
L7gdD6ltJud3IZiImNLk3hHfLfnYUIQg/Mno5uixeWqYF/ReOGzjukKE7HjWxSH28FIw5/nZyVTA
rovZE8k5Mb5/90mSbJIt484dv/gde2py31mBfICjF13d4qSZ8sx7dfQpbVYKWSlHyUEcvZ5wnTyg
LWPZ0KWrwqj3xFnmi1yNw1lGzS2auksb1j7T8sh6mv8XbdSHaxOvytRSd7I2QOCCoPlnhJxSgIGH
JtnYWOqMW0dp/IA00IQpo5KVFoXFPgGqBFkKLv3YjO3OYK99JpUGznleDyfh9mfHDL2TFtLQ0wuv
fhuL4AnXhnkEwYXO2oGovDUcy1x6oemuoIOHC5Zc9U9eFFuUsdZbzppZoTpNz1YA5eJnGV5q8MJC
PDegjOLy+P6R8F5ZRahOl7KsZsJPo+0QnD++/wm0qXf4+f8Nc5Wsyx7apOlp07WMtPgWR0DHU+m/
5W3ARMmWzPxnv1kQ0jtOfdNZW6hSgFDmNwd72b2mmFl0GqNYmbXlTSNmpSzrbqN5jPvafHBnYph7
leNjEqcp1k4cS5w3dqL2gmdDr7W9MYcGyS6wPzEcOvNY6rezp7DV3ByfB0cueqAP0+Y6YIDRlYRM
5m531rmDEBVMckqE8I/6WFaz8M7cQ2zwecI5cdo0hdeW0xGAG3hvemcZx6qkKlUROof3P4Z1/pyj
v3/yh/IB9AtBpXn6kPsmQbTd1Bwl4vl1IOJgK1WqP6VATQd9U9qjCfQ26B6aZBD3oKkXsclt8/24
4C1jLdz3VUswyKYAXvf4s39WqOIRmfP0tciAThWNfAP3aG5qWe26tPWOBk8fBBsy52ixDO3a1arg
RIW3FkQCPnYhecCqtvU3T6rnPCOXSPJbaNYcmesaP6poetDYNb70iUfT1u+GZw4YmF86k4yMyUMu
UVr2TUu1BddRe0Qj5D+NpEbUeeTcdKKx7v9eHv2UD/92u6AOMHI1BeWzI9THaRQEzKFBGIlZrsGv
WsFk29SzQtSFxEzaVBUpMja+4axYG8FgEJFp5ePG0Kx2h1LzNRviCv8ZCQj41EhYgRG74FjaXUod
baEvjHbOsCzWbVPh/Y6K7ggGFhpzpalmCUUnR5ynWiyWMLxpQDTX1vb7I/Plf029FWueX3mYYjHB
RI6dheWP6XdwaKtM7cG2q8dKasllSkJwh4blXfQZSV+5DnGWbVyuZaZbTwhkzXUbOxfDQw8dOo1z
tjTLOYNtpN2TtcGmYQB74lmCHq28e4uz/r03YTdGrLOXuayv1vyRdidfDPccDKLWGjkD/A9nZ7Yc
OZJk2S+CCADD+ur7vtCdZJAvEDKSiX1fDV/fB4iWma7sli6ZeYGQTFaF0x0wU1O991zkBJUMHiGk
+I0sSJIzx7R7GkHjvCCIWGRD/olUkkAspSbcHb3HMig18wjgP2G018u1cTfbtrnlEApv5XRRPPLE
sWFqm0pWqFGT/juQ7w7sPOi7WnotABT2RartgkFSaoQFfDFPdfV102kTXrVQ3hxm00vd8NJH51SM
AtkDrj180U1Td+O0I7SHssu3Of8vFzkNBW2z+mHe1fHiRL3tLdN8uq7/nTS19VtGzS0iMv2UgSDk
ufWJYeZNzBdMWvNHRBd+57Zai2qScp+oEv1ojKi+hxQBvj6k1bbmo1jwZ8groUN7Qsfvsyy2sauO
bTMySJmsQeEHRQd4uUfm5Xt85Fm1dqwo2gd9X34Y+cWI49VY6u8Fs92NmaXgwCYVUS194pLNLDmM
GrN4yITJHsY+TLokWRlj5t5GjAibIe/Sk02+ONxh8xn6UMsAlu00AiPf4lIpL+wif8/fRWVgH9iH
82Vhg1ZSmOFu5o9svtArIHi1VeQmIMgEFLhGUc+A/oOOwtYUo/F0DbChcSkODVqbVcmI94vEhL3n
mslbp1TRvm3sZCOHQq7Q0gM4GtUPtw7qKx0K8w0dDElMY3/DlPGp5S2Z7Rj3P1QaKuB5RXxx9dh+
pPDuTP80lPGJEXF/SnvdvplZZd+UqnEXoUk4bVfXYGjbID3rmSNXpGkPB9KlBC+iWM1hXJVebQn9
RUsY6toN7k27HqavogTzNiHv+o1smXZikPfLpi+rbaKVGszHMF6CgR03cwprn4n83NbeWUyzIK+l
ygqa4Zft8iGmjZ6ydlM2KpqUx6rw5VEvoO5bQVqsMIN6R7NwvaOeEsceDAlx8oWsj/WYI5eKatPf
dkFGYJr4CHWER1CqProyUH9xZuLu8+K9IVNxZYY2HtRWzzdDQfee5DVJQNhIoyXMfiuQdhdRGyov
DTzXvZeLaiUGbv+pdUEfHzRfLps99y8p7ljn2F9KKPIgIQu3EHtX5BZT02AELG/Ge97rHDUUCYSR
yTir99dJiFqffIaJf9iP24LR2ZUth6V6rMNtH6MFlYpaEwHjOAcU7wSyVEJ58/wGuv/c0ej605DW
cufNy+J0mb9S1eHIPVXswmm5KGFKHzk5eIs/8JbSAX8fly5HPSE2roTF2TfizRrllE6A7SbSY8Tq
0D+QUpFanfOBDtqPTWTc2U3a5NW5xFOhb6ioysOehHjPtp6BVzWEK6ifhp+vWZW6fT1UMPoS68Np
pHFslPEJOUD/nRTDL8+qi0uXle0+IAV8YajFoyV1+7Ut6bYbsoMlCo1tF9vmFFeOzxiatSlovSYk
RDqZq56aPrrabub/+RPnv5Mufbz0iQu7I6556maFgCfQiiPmD5rJRRKdSVtrSbPlXtO9nDI4GN5r
rA3kZfo17bgQ40NR4qugrrWmCx5gdAE56m4TztLKnkQMskXumLNoQSY0ig+X7HYUIeAHtXRkDNzH
t1YoZNFMzgojjIxbwDyhGat6Tzvv5kSQ/LOwJwOIKZ+a99+mG3obc9Kh9pMOdb50w0stpieN6Rjz
8iojlHj0fs+NGox8tLKskljDufzlBmaUamj6woq6F0DXJOUWWvCdWjxzkVIh3+rdzVx4Iyh8tYuR
fHRbex1CxLwRFE4Z078CrK5s+QQJxOOeD+ivnQIBfDcLoMyZPtRbJKlu0VyCqe+VRFm7RbKjL6qC
blwQymc7NessARsPcvEI3Fr18FJlPyl9tCNmR/NoWrF1aJsBWqijQOxjTCAbLQf20tZ4eAnUqjGb
mUFSHrQU0oKvsQbJwpKrILV+StXRXxF0iLPnOT/ZZDmndXcvCGK6ilT77Cq4iQUtmVUqYOEx8oqP
ASvf5s89z/xOcs/4/g2yPh7QKfQeKgFaatXctJ3VvUZa/BGpHNLx4EK3NIr4EfrV70io8mwgCV00
DFIPVoCee5SmGcEeDc2VTEEuGwWVnbCzO10MIDSppcKUod3YNAl9LZxJjACDTdxoZFw3bvhLN5MP
Kw3TLbQuZa3XpUUkeFN/2c34PVDwvNhOVR5NhcBVLVBe6lhTAXcF2ktBlm+Z1sUtMaZIwbr3j2VE
pj2JNsm1UGL/lS1plQ2qv69MRg4W6bSnoHTjk6PWf7e5S0yt2aHsz8097Q8GqXrufOt2v9R9otrU
3grungzf6RuOL3nQf/Ru+ja/81YMblwtyEZrpsrOlkNy8ho4g75vfHXfpnTKe20wElErDgZ4X75S
J9+hDYw3I1zrRTNplEa5C/rSPMrxoimOeQWm3uxsags6tkmCjSm1zoZ3UKrYvLjQ7tl4NCJa6fC2
hLfV3qmMbGIqW1LHRzmOKEx66wD7f1xhGPdIqGQ4M/f9SGD/GgdDHSDyOwmFnxqiHei0ZZwF8TnN
KHVULIhnwoaeBW3/I+0EQIG1F/5lGeMKxBphtYotWO3JsQ6pbVap/i7q1K4WuV3rSz8yOOxylAsj
oMoBEk45GXDqUdLyINUDBav5mA0yLUD9KyvDQ3GdlaR6pobQqR+nS5Yl6z91kYHs9ZClEdMOupNZ
S2OUmYi9Cqx9bhWceoHHQqHQ5Gaosk+z9IOT7ZaSsDzYGFqFiaZXW/Ua59qvzlA4GgbasKwKeyMJ
QNzXjngg+Bup2YTcEYR2nVd4lllnpzZ5s8dJvMxGx5rs0DFzaqVYZFaQraKA0KnZvRBqk3FwsNdU
P9opwSl2SkYfUrD/a46fjTOCpBEaZUfnhPcbG5nfxyfs+R2OA10QbzdpTTQn+MZE9tJ3wSaEGcCm
6e8NkrkforUQpaTNL1vpVz7kjS91hKsHVdMgajT8MD26JmzHNobA5FfnePx9aVLwRudtf68STtFw
5PutYunj1q4EllOvjW7K4HBgJKZtbsdh9Ur3Q6y2TCxy68bJ+C8DEvnrnyW1IMtuOz8VPgkAX4P+
pEk/PVrlByapfjdmaEl5ncDSh/iQFBXbJinboCb036pQ3Htgq5fe0f2T4GWTz1AbSwtD/EXhXzua
8F3WjsJTko3mvhD0xmUdlKSJWuq21Hq26enCvQPV2EZEIMwGrIFjEqkC2thRTCK7U29cZLbjP8nK
cMBeovCjXA233mh4R8tJvKMjvceoJFtkQ+MOb1P9oiLnAAwF5wj+sQZ4losSRNVCEOmxCoS5pH+v
nOeL2Qb8C4pvATX2OxZxZAWtY8Ro5VjF1eajmjqohVm8OaHkDEFK04nRwLqCHnTPtLZbohYpPqxw
fGRVf0RPbe+lBGRrTZWaNiZLcqLVozUV4NUs4xfakwwm8q7p6tKauwwjsR+izoIfAIu03+isQqpY
J5noz/NlCNRwU6ms/7EM6kdW9iQUhgBTEhrfcxkwjp55JAdsJKzB2RvuX5agEZRFd2s6XBH5rmKp
4IkJmpcpxvglSaxiq3cqlPSQvCeB1KDi9HvGgJbWY0IcEZzwqfkB65sBdvVQnUxsyyJnGEbDCCQq
ZIAAavhrID/nf0NJlPrR5beoiIuXEgw8LHwl47xAh7SNh3OYxqQbQMe+obMIdzLPugWq7m6vj+a7
0jftKRi4jALvSlVZ2cYiz+rUZyBo+QDSLQls9j5p3ZOCh7JszfwZVqr+gmdsxwuyboHlnxsA/Xcm
jASQowbYgxSo7jhr17YK8GaMu50+3V8AUQC6hvqjnXr3MzrOSmR2i23t2HVRsJq2mKRvrZNRdb9T
Fz5MqQgLHK+DnWIqLuX0buelnnPGzhBtqUwzlKx+VRU6y0Sz19+g5HdRcMgCBM4cqgp5N1S/2qO3
A8Ld9O5dU4+ayEa67QhY0sLzcbvqw7huKo4XMWE4Hce/XwC+HaZFxCnbPSTyaFZPFgEpcyYUIRN7
wg2FcfDIk1dK2vRFB7Wya3IPZf5IBpL0UraiOtDRm6nRzg7odYfavprKisyr5NmtUWpUQbrhnQAv
p0X1vYLBf1f7/iTn+sqMNermkZQPNWleyCqFE9X3r7VP6Mno0sJr/89XDbOahd6MZr0hs5z0PhqR
qCP8z5iiYyOjYNhrnu4/UUW+68jXvlOtHBY0afWbjBUs9x7Th1hNps6Cnb2WHo7azh3bH7+uFpZG
iHsfDdFukGRhnAyNuKlK6Qn842M8YLNwsMYPpBeWRMwf6ugXujlvP39j8Ob+7+0faxoE/0v3Z0Kg
CKRtkwfaAff+r4NigxlBDSClv45UVBsU2/GkVTHZiruIHaok68Os+03F5HcfBJ0OJiwgOaDxqqVt
1Fi2QV1supq0QU/9zoydiJPgXQvopKaJslU92rdkSIsb5z7jljFLXHC6OjtOxW4pwu4pQ8PdakQ3
cOiL116htc9M+D2hldmHVZcGIWlG6Sw9rbt1huceArMGMmJNhaf6RA3SL0XhZPeYMA6oG7X6bWkk
rzfj3lHBFi+12JvgGf1iHMx4F05HI6PKerDu9pY48Ucshf8xqGaxgW1HIFYl9Z05aHI5t8er9hyU
GGBGxuFbG/Dz2TEx9blOXmy7XlJUC1O/D+VXOMT5v1OJ/g+fjG1bk8QdRi6sq39ID/M2ibGgMCfW
gohZYuITfIT4isDqfgqkqZ1VE1cpsst+5enZR6qbE/ix/0qUUdtgTko3c5ymLKfoPV8Tr63eEnSr
xhfDqDT0wPlONci2VVvRriW9dORRINEzYttT54mu/9RW5NOP/w5bo2n/TUlqCWBQCHVUhIuW9k9x
QpvUNNhhjl3/PJkOcTzb0g9pnFoY80jhyVZZgKikjP19ZzTj2Sm1oywDaOpFoZ9r7y+KzWhVxaqy
b1vOvZwMxkVZ9tY2zfpdRHbNIqq0lUDzeyg6763iMTyOGshIDff31mo671LptzRM3EtUuC6iLOrw
0vKSZRE2zm5eV8zqqZlB/6yKbpMXY/NgWluMAiaEyCcxH8RBo7U/SVZgPJRody3qs6fi8Fyr0Nr7
wu1J4B1fE35zHyVVt1Vjen5zpUlEfbEjZm7CW9vAwBun/TV/paKdXNiaih4s04g7DmwbuycZGvit
ttwPIWFl4ifp2vCqJIsefnhcHggKGc+931lryws3qVd6J0GU7CqOqmEfQbjg5kE1YQ0YLHFDEicI
GGUDV9hd1mp0zhnD/GWSVhCPj87o0D7IEYF2Ii9Mbgm3IMv+UjGm2ucaWXPk8w44bsiRxVhkHkEb
sQrH5SnS8Ss2oTgqXobpLVKetjZl6YoQSGneXe1cuFtIgTvBO7PvjYR8Z5WnSqQOGRw6LQLZC2Tn
Dm6H/32J0/+BCsRlASKOux/5j2ariKb+dYkbexsoRz1ihZRjtu3JR5MdLaOQkKvEWhcTmTRh/hsz
zTnm0PbNyvzFfNVb+n4VrnoVJ5cX6eXaH9PvIjQMaBb9jwQDdLLb1Nn8v79abIMwfMEIIeudoU//
Ra5U60GkREEkryLqdWzRdfgYq52rxPS86UJ0sbgjICdhJrFAtLcuy0MpmNBShOvqrk8QWtSxrA8G
ZxP8tKRGuODy2yw44D8N/z9erYXNEyuLzaDH/qcoPCRKuu0MVbsSoZstKQQJb9VLcY7iUnsixSeR
zYtMZBfxjb8HTTgqJB6Xiph1z7u3qeLCz9IuEDFJpJqOElmefEam++k5KctZag3/Rg72P5ghkcsh
XxeYzRzQAP+0cPQjmdOaZ6lXOA5kwmTdw60z79CaIfZah0RhwwoJpaXnc5KYe6EEUj1bsew24QGb
gPilB+HVSwVqNSMpH4pmdFspQD/Q618g4EH1XcHE8McETdvUNlcNme06LwtvbTkQB9wcUq3Nn3UZ
RScRP2NCKcjAS9u3XsBGUtMm/sb2cawL2jmxs88Ctzz1kXRvuVZsayXujnabr2XYuORrJKzPadeF
J7d8r7wyoqHcJai2EN1EXZX+MS0yfjsMbF9YBRBHGWOiXNG5fUAW7t6zUUxucTgPYexh8ypRtUxn
mYJhyCYT0XbQKAJknIZH3a/kL4wIfuItx9TA4W6717mN1QzxLQsJ1ytKMq4SpQwJjQCqKbAqfwfJ
tIhB8mLz7UJbfalcH6iRab/TlFyVdofnN6vcnWG5zZnxJUfQwj3pDlzPgQPZrTcQYc7nzJLKOSvs
gzv3Sj2FNKVcdkdp0YzqprhKTYOAQIPqzbWUXeWZw0ubstd1MROhdmpiGJ+tTJKrk0EZxET5Fc2D
lICG3MJxyvBQhmw+o6q0h0zXyaxoEk636Jq2bu3ZhE2hICwIqSAbQwy3gLFRWiXy38msJzXuv9Zk
kz9M2KY9C9b/adfF4dWSY0IUjGUnL3aZq+dOlqsGsMnSA7yy5rTHIiRUuAA2qqj+FaWet8fT9iNd
8pMI+e5f/82qhG77v70oCPouGmITw5Ft/NOMyBDAGKCCCTA26hPE81WjVfwyTpcqCPMN+Jd21Q0x
wsm2+zBkS4NUxpifND86T7KTSqvuCY3IwNbVb8/gSQApdWcZ/UY9kizsKtKXjRLE37Q4GOJ1LTtm
0n0pUf9q1m6O6qKhH1inr6qdlnsGNCvRssV27ppuZLNyQGWd9LjgUyKwE3caIUtNxoJJrVhp2spM
6fiDjwk3JNS8JdWgHR2vG6B8M5Jz9OiCh644OigKgGxV+zaCAYpsoXC09IIvd6wI/2ntW+Ag5mau
1D+GsP47qluGM3GOYCWLmLbDwVi5ca2uxjx8wXZNWpsAppuYFlJiFTbD/C0IMMFuEqC5drTt3Gji
ZjMOLs7JBU0ufMkIKBA3SuZiEWbBrYc4FqQd8C0Vv/O3pxk/POwvDttEwHzm0FYNm3QR2ssGGhca
/vjIcyUwA3lrgB8r6oEX3fTrTTm1AOrpMlckKGePfmEHVyttPxhg53uh9Xyn9u2uUYe/JtMWY/nY
J1QgYOAbvfpNcikQViHdjC6m4U4BhWm/jDpX3NTO/W2URnSYv+u0CrfsZEYxUn0d6h9lqpEuQw7J
tuIR2vU8xeQm9d626UFweJ5GDy0PPx3c8ZGeNocYzt6ftgdkdKSYLsOkorw2lp+/mkYhDjapN/SA
3epEmjGR7HAc3wA030baEbx7TrQiuqwbewtcACta0he+RXSR8Df+6HCzghs6MZOqwImxZpZjU66C
0on2buMau1gZyDkih2wRGBX1JG7rOzjctWwtJP4+fxcnbBpaYWesQ7utFvo0LvBDpFFDezWdqFjP
L0gmfn+QvPnEAMWOsjdQ9hRWpq87RNd7ox2Cd4ixa4PoMNzrEiuvT7RQhVjyaUZw39LWp1vNMofC
joZOWgPxxENgnNhhj3CSTnbSDLew77x1RsKUbO2pZRocaf5yJJ7YiqaJrKAScXXVzIYwKEJtQdhk
C1OU6TFXcv+gQu8BA+UefxCKRS8DR+QX0MZnK+dgJPPEXSEWMemSQmUaiSg6exT9VCB19lcMNnY9
SHvfkk66qrJySqTxd1nQTK+OOkUra3ht0EaPDWSNQyY5DMsMXFLuYzoIQ9FNY9pDXIF9mm9uUwOO
2q+B73hf+N07BiJVfBuYlBETjvMyMMdmWxImvoFk46duwPruD/ml6pgRiuERMlZdO16rX90o1q/e
9FWqj191hxCaGmo9TyTn2WQ7heJ4rWXve5Hqh8GmZ1K2RrrzXS1eu50J2DOI6dAVRDAj7h6ZBdiL
aECvExIrt1TaJDri0GdMkqKva7JVMYFI5imQPgkcyKR2lgpFcsncXPsrKNDwKcKvjoLZlx818kLE
eIuQKDCIUOWtrzv5laikg+Rq8u13WXScL1XnhccK7+Wy7tUQO3DzVrt6eK16AxaVqhZLmJJIDjLK
vDYibEjapbkMHLs89Fn5mHXH86UL1Pc2gPcXWeOlisj/A9TZbvXaY8XIh3Q1q6zHtpCbVi/+HkwT
iFVaWWe3IQbOlAzQG6daVxGAm5jchPM0gs6G4tTbtr9yUxo8sG7te9ZHGS5EOLfztzEtPmWyVKv8
9a8hXqHWK8U70RjaFggTwbmqT0NyRFsxXWaVd/05na++OsImQVbVf2dqdBFwLtBFpxkmhMg2GVDH
zbXUdiHV6cVLawol+idMTpSnEnX/2QMKBsD/ZsBLacvu4RVF/QDaoNfFkqBfsSnvrq56FysuvUsM
EM4JmxJkDst2GGCvynuNdjSj7nvVYQMwjUel+MtUwlJl/MKKkVfDn+YmrJFlV0l33xhGvBEFoOO2
4QQ1plZy9G0wiPbYtJtaON5aS5qbk1rlWesgbcJJeYVqM15SXPPCrEZS9jjOOaPo125K0ryw9fqo
TZemCtV9lho707fbpzYU5WIMGcIGNb1jIg8pt8N9ij1xVU/9L9PTPzyt9Y95SN3pNv5XMC33fet1
ZzTAC2Na7hsBv6om5n39x9Ahuhcf0Qp2ahMZKmMaSH0ZR+PY6g7Jii2kP8wNVJ6IT+Ki0yuIdTLt
OFTOA5CKFHW8ICi2IWFktxHi5yZXeVziLLRQl7OLpWjZHNI6G+gjljzyOWub2AZNMQ8oEIbS5Q/R
wtQWa4+Z1FAvLL++w+tE2NU/lTZYdkXfPTAiJnuEPwQ10rVZkhzenJ1cmFfkgSiSILPNd/3Mb8MF
rV5i8S4Rzs7CyDGJX/JU0iSqnNeUbsKu0fPhCkoeQGTqKFvHy0uiBcqDkVgxMCJ93AVVc8RmSqSa
ANSyiSfLU+cRQZh4zcH3LTbsogz6RYfleRMaHsY+RKGruCyalVem7jUrmvQcZh2n9vFQKUrzFQVk
gHfUPBuN8RrLUS8v86VORUi3eBnkMgNJIvMzCdf5mdXcWVahQUx5pObrP6o1GORYrX2E8NNFN0p7
neJhWMzT8AkPvO4DV67AhkSbVuI5AMsZbwYlZA7XQ73Se/1vmEaUOyOK4gT3haN1S/6y+qNUq/WM
DwhDFYZAvdZAPk6hto/e7NxdR1/hHUIJQ8jJ6jQFHQk+hk3VE0XnV1kLBoLuNX0XbzUYO6mGHUdB
9+9W59PHS/UVpSMMQCj/2Jz1INg1IQRR/Cat7SN76iBlOTEBuz4r3KpMdGYahokjMku+00h2W3Jc
1aWv5HJNjF10AlixbNEnbARYpW2r6cTQRcDY+aTiXdPIYjUHjpQC/ntRD59Vg8COE/5chdlV1l1x
rB8slM2zS8C1aDT5Dpt1JB4gKdD996NH4FqV7wJdq47poNIft4AncmcuVEDRB1d3bzXeHHsxqu5D
yyI8J5xsaTKCvoHGxxAIyH6Qlu6vKil5t+iaTireyvLsW1VM3BydaE2DFVxomX10Y0McE+vqu8T2
hDhpSt3poJ8qPhjb6YDp2AxM26akWPyN9LA4xf0+Gzz5a6xR+NMLZ3A0HbD7IH6vqQueuTZt6ZJe
VoydQZlkp0IPm60PyxXglCAX2LK7iyu7VZEL6y9HJ6pPjuTn2SxHRCmY+5bidOnHRBAH6osf1x8D
HILxZlMxLeeH2BjVzyiO26WP/ulRO8O1kLncazpBHEjsDdyi44UPvXmmOPpIKqVw0MXKb23UD8p7
bSek4UJFSkqbcR01XmnqhJJzijZRjz+qySEE01DY6GXLbvAuxcipf2khGr8Cpy5pO2flah6K2Ahp
pw7OPfDSs1aiGAxq/csYneFoZ0wXmoRyBDFntLUkcXnpRG6cL73ZG2vco8OiYCs75dkQ7IygEtCT
hHJUSbrYUoXdmQPk+9Gd3PpKy5ZNk4DoyqYrF1pj10fUWdausqzNLHGKCw+lchzfXJEFT6XXfjda
reHK5riZ2X1DsoYVrc3BrrbM0L2TX8vveeUYJj0v+Z6HOKQ0dq3jbGKyCfQgb89n9zcTczwMRt7c
m25LpyFaRU1rvrcmDxpNcrloFCPaN2xMU05vdmJi/mOrXr/OOyl2ikqmAxSjaJcl9GkKTWXVNsrx
SQBGQs0TtT+eeHjYZVeke+hX3yfnLPK0n6j3SBIEZCxVszm1yDTvniiThdEXyWH+Ninj7Egg5Dn1
rA8ckeXboHvjurXS7OQPic7knS13bDp8H1DBU91qF5pshxfPVchAUsVbndgVRFGMAZSr7Y0jWKTj
BlDt3uX1UW87Id7WLHafgV/4T4akcnISpl1cryPFII4jqzt6MgAm5lJqLqrUcheZsbii1htuosvq
PYnLn8Gk65wvY0Hsk1Xlp3kBM6iqWtMo16IY67NUUbiCfV1qvavf0xA0ax2yi8R1e7FD5tkxk2HE
x1BbWv7oqDG8Hxlx47R187s3HZOAZRa1XK3Hde4MTM0HKV/mr0DHK/+p9TKhnJ2S2hJn6bg/UNjd
B/R8FOhdv3f9Vq4125effW6vG0sz32THY1rmdnOomDNWYauf5mOpoys3LALNVpOGv+N46h/hukdH
K9e8rR7r4kKPB6tWr7rM4fNhT5ZN9qqa/iXGxf3Vj42+rE0JvsyU+MzArUBH7JRPNT9Z0CUfPF9n
pU7yP5eRbJ6lmsXVmkWHCiNPu/0oc+1pVu2H1EftHBI9f+17IBKtKc59Gp/x0oj9/F03/UhvW4O5
Tg66xHEccrxJtRCBqr+ynKNxrEVwVJM+uTi+c58dQXVrXAe3Rvfh9GI3sEAs2o6dIGe2uZ/RXPX0
LWkZJ7hAF4Qt/XL2lbWmpS0NK+OzbQxgN1XcrkSj2JjGTRUC75jeEUeUBzM2wk1nMqclL5tVvO7M
FWPFZOtGJbLNBk2YXjJdyXv7ItNQIiUmgTOrJQAwm2zzsW60kysqFfmzeI5OVqwFsj3wmCK8UsrT
Npg+z8YJlbtQk0OqEGLlxK5NkHRoLQ1SejAccuAZI7qRUeqSSqKPKMgBMXWl0K9VXuNCb7vfRQYZ
kNkdEgtHaJRrMYYrhhzpxoq7+OTTtDcw8MwzcYjES2Qs9OZKtmY3ssMD8YLmahw07WOsws/Q0znr
+lJ7cSgmeAS6b3CvWKsgjp9b27hqklO+m9Y+xwVq/AxEzNIC87i0db+fpGUJBHYIoLrqRC8YOAsC
TzG1zbsts6eRwzLKBNaUQEkIWA4L4zd50KVuFg8mY+HK+giytngP5RBcdTP76ZFRBikjRk6ZaE6R
0l4Rfut7yrWOk1VtveR2SQss7t1tH+To/8tO2QVdqiznf9M0TcKgVDeItkxH1qlM0bk0NlolX4WX
OyYszm1RLFNCIC/zpWjYW7zQ3BgdrjPVGm4NzTHETFNqN6fuFyXmwMp2gF1h/Glqk0fQxi1kzJks
Fm8PyYzdBlux/AwhX/paiO44S0A5IIcHIWGZj9LMho1f42WVqNRm52xd4K8q7OQyVAKBqp+rv8bp
qyC3xl9R7F+hm7+htOv+PBgWkg5+a+mbrvLIQTMgpTSatc6UZ2EPMdYHUIVTx6vdgdQKLwxctrGd
YkL1zfSS4hjFnxG4NDEIfJ2rT58B56WtWqKk5yKjCfR6yjCJgEkiFPKiUn3zveoD9ndBO3zoTk2p
/aSe8Mg9jxGLe7VyVtRqEr1QEKthohYHaF68kioTrwXpbF0bv1KmZeveahx63UI5z/+r+QKTMFwo
KE6mp+2vplbQpaMkB+TA7jCfRMc0Tbjvd0EYP3D9VH+R13fPBQ2VvAb3WXlBdXRS1T5l8N95nMdF
m/bV0yb5E/gq1sckaqcjenirfdW8JMzwAzzvr44THpqaR70YK+sFTvh+bpSP8OJW2AHMpaVnP2Si
NsXSyYxfRcs62yMQepHOKcGHzuwa+xAYxzLTrO8OXvKyrFwsuHVOd7p4b8esvgUathM/ofognKlG
18jP5ou1T6wm/y8/kHEhlqAd4s38m8P066TsLpSUFIxAkjBs0gMfeyGhPUn7oLv9/v+uxjVjkJWf
s951eJ5wXvbeqiSDm2iqODgK1wsx71PvH6F0j6txUmbhhLZvwGTrdUa02WquSOfaVG+ieq8VZrKY
f2W+FJJTVWTrS9Xh88rdAksALD5ClkePrPqoDM9d+KTCEqfMnvKxXfWO5VC915IRRZaLcJ9PHmrf
ybU7DaM34SGmnX+UZCnLZZF/2YR4TzQzFUHKzavKx0w+ay08sVpB527+j8jqE5TxmGH1rncX3Nzh
1kHW+mdTQn0Us2Vm66419p2Kr5CWOdtFgj5+/jb1AmrdHpZiliqbzhjzB+Qm9xKCSWinOIT5Uge2
xTMqqK/FTo6afOv01CbtWjSn+SZhjcYMp2nP1qSNawC9jtfAsrwVOZzFlsl3+J6MzcGufGSX7Otg
fRiSFuy51LEJTh/FwKraU79NUm3LtKqN2dRiPf/XpIMMrJO5vGh9dc9MTXtzuqHboIEqNwEl6lvM
9HDFbwS7jje7DbESMR2tD1JTy0URczv/uZBMuhjyADLE9DNi0l5CVbF3KG6pMH0Go1kSkI3O075F
u0ikC8oBBavPBbPJvgr6qEYpwN4bsXjkFps1uQPmQfONzWgo7ZtTY3sM0FetEwKTjnaD6dDwCm9P
PfFOJIp+DRVAXchNJVYBq39RSvuJpL7AKsRkkxrnotTxux8WJDlyoD34nUyb4/x9pihsg4nbc8bW
vV3i/wdhZ7rbuNF22ysiQLI41V+RGi3Z8tzuP4Td7eY8z7z6s0jn/ZJ0DhIEECzZ7diyxKraz95r
m5VfuiGj3VNrJMWpsAcdQ3TmouqEObxrkWOq4Xv0poUbf/2waDqkFFbHbosi96FrWX4CBpTh7cZg
tVnvZ4OWfT1osaolCyzoj/t/fvmfX7M+9vWvU1y129FqmM0rVX6KlpucLtHTepdYNN9svQ/cXf7x
IQNDHv3zS9fPfz24fhgvv976kVqbmae2OFVT1PeEv2Kfn9TlF/j6aPl1/3J3+QQ4u/999v/url8C
K4jvwBQTPhEA4q/vtX6b0JITdQNMk8Shgd09mGZ2CjWHJ+cvH66//np/vSmXX3Loa74IV3x2Wh9k
oArDzNY177dfZL27/sa/PU3rJ2hw7Ha4yu8RestT32ArH8uxSKGb/u++Pyq0KKjjIV32SqQrl9cK
YovLeNMdZTkc6mxqZleMstvORflznK1P4IfRBtZq5kN1ihDVdVG9Sd/ZMzy5zSUUujA1T1Yc3HaZ
8PJc5OwbjDfbYoJU5zplpgV7Ofo07KxgXJwOL7bujx5jRIfll0MYG/I3e7JxdsqrUupvUa699878
UOnRY8U4cws48c0o55d0eIJq+smI+UnowTF3wtFNtZpzU8OgCmOkV7dVhMyUI5pS2xESI9TbJ93W
Hwt/cOcAdlch049clC952Dc7p1A9VddeShxlm06pbTfLlzmZeJet9eKkrbWJkxtSpQdRv4tSgxqT
/Uz9R+y6IzgY+94Og62Mo0eKTx6ED1MtbX9g0G/Zz6Sti8/mnGNIS011l0pzF3SUBSD6fdCuIMhc
0TlXFVfRqLfZGzHz2yZR945S46gWMT9Y2O9aS2h4dxt109T2NYYGUlWKfRZac6hSu/NG2AuEZ/xD
X2vYaM3sTChj32EJ8fD4fU/ATBZ52h3MMnyoMwSnpsA9V77REDPP39npE5K3x4dWqYJNNtjAncVu
2ekfwXvc9vhobXqrWNcZNcElRNE3RL6d4Ee7SmDvHW3YOCoeIxMUvN4F12C2ThwMHpTyMxgHPhl1
/sbJ9cdmSYF01kMQ92e6wg5ah9cNL0P4zASA58TImOuFv4AoDMAHijQe0YW0JSt4jYjV087Ic5qV
yuOywwlb/clamPyhfYbleYrb4lMI/aUTzDD1vWO2R2IzF9OsK895VfZTiIs9qNXC08cbP53vVSN+
kvjE+eGBHhUIkBKFd1uOwXd8RB1Jww3FU8zcZI9FybmnmPGENl4dovSe4065ydr8e2L0Hxk83Va1
w13ZfDTheIMYd1ZlEe5km9qejmldq3QvDHWE6VBBxUqp4c20R8MZQ9ceS1ANvKyrARxaYe441nv2
HL0lZmJuBhxFmyhFoqvz/RwFzN5grg92TlmPKbaz3XjSTnjapie/aWOXTqPWHRMWHb4dqV0nynfC
ohxoSafFzhmUpbFzsFo1TfM518G5jgE7pICSGYFEd1wiPCN6wingtfimqpZI5EjMkTIXbCdxfwdd
vcJBnd6xeB9ZbNqA13ISGMhElv/p2FONM0hnapgAT3ldr09pGc1UQiyXOD12ghmDIHJRGRh7totc
8dZr4ShGC8T88kVfH66P/uUL1usilrhom0qaJma9rE7rDc6K6tQkxdFQ83a/XhbXJW298P95d/1o
fWz97P/vbjFN/h9LyZ//Tg8507Skst0/H/vzH6sd8KOmEIfKgt9YdkZ5qpeb9a6RZATV1wfX++tN
F4XVCU/IJuus+KiM2JM20bJaTzUGlc26Zn/dj8di8QazAq0P/vmZ1hyoaS3Mu98e//pm64OTQWXY
X77Z16e6TljoCwFdkMv/8evBkZ09F2ercLuhLk8zc/y/3KyPNf/3CUEDAa7Qdtfk7eyS2g1/hN/L
PiDzHf70DYSlSMrpm4UBHOgkozlogPUrpQGDv4O2Eh6AQ4yXCtL/thI1xXN29z7Y2p1jpIy5qI3y
LGPSj2x+/Y3etON+DR3TUwJbvYJErUQOCtG8mI4rRadFdFLr2wJ380bIyQG4U97XYy93sxiNo5KM
5tUqld0ExQBQRIKnFd8DpHfj5sv0srB51gJcWAPFBWO6Sr8tX4cfubnLffmLSbh10DL5PPoxjTMT
Z/parYs9jrvptmImBDQhfSnDCiN5G6INcUOdoRbW5rUpq0M6Yj1t0ujSfsva+h3P8MDAuXqRIfOv
3lfamwQKOYAQMW6jbAmRWzq7ab9McdYrnVvBtjuVegu4O1amc2VZh7JNt4ahNBcOIPHVVJroWnL8
K9qMrtxy7s4F49Ep/qY0pguDjtQdqhLuzsxBJjbjfW9EwzGKX5uUoAohqvCip7a1BW9HSdqi35qt
HW9JlpDyXI4zCC7aZZBM+xZ9PUkACndW+zwGyE68AR8iWZE/t1rbVY0KquniWaefSBa185rJN0cs
hxnfzA8496INiH0OTK15ayMqbBvo7jtVhPOjqPQENmJ8FRJbjI9ujBA388rvtYNamDWweznQZjD1
17AehQcXk+6pNupPpNYY4CT9ZhWs0zT4GYRVdisL+kpiSQ2RZjLOVFTnIfEffaSmX70ef58xBb/S
HwB7iZobz67CypVkNp8sVfuFtuGfw1At73FhbaMYQgTdZkwzONzc5dEzflpwLIocPY0w3H5KbIbB
Mz9uD5/pOCimspmrad51S8tjCi16a00DVkIkvE0i6+a0QFlPgrcMGFEaDJzhVulHZW/G0nFLOA+7
Xq2hyWVbFOy6q9iwY3nbkX6a9kh4g9fO7SflvePOftSgWVzDWfvQCW5tV36mSAicBX7OPqSh3i4u
WfWTpJ04fXNopkbQSi40PFZZCJaD/HCtLImB3Nqmjmb/zC3nSQNWEGjydcohgZd+jq9lBvuelSx+
uWg9fbLHKy7cn52K5U4bp2zD+N1BvS7EfoonHN8hI6wwGk41SwsEH23Y10v7qzPcx07CzHQJlviF
cz8IW7kLB1wQmaLurQAy+tgU2mm0smFvDCeIutqlCHL9sn6kmyNvT+QqD862q1GOe6mazr+sHzXY
vs+xZK8ZA8gRfcO8bLmx6bNgNqcFW4f24sM8EdJ12Jh+CVsiY5tRmIqykShTWyUtjSNFatXWtyeE
wPFHN8zdS2F3j2oxxxcVPscWvb64hkZUXEv/oVCsHAA4jyQGGJPOAVqgaBB7iyWGYFcVgBFblhsj
RH1vmlIcdIMQQ96M1sacw+yefFDu82fkrHk08Vaeo2BIryXYmcWYH+z/vEsdGSKT03LR40XqGVTE
eW1p3joycg6WKPRzFjv6eXZq9LE6z3arda9WucTAmz+UoJaSGGtrOwTsD/tAZULYvSp64/iuYG/6
VYXWWbUKwUgCZZX5DxOP9g78K8KHaXTHFMhS5euSAHYhN01bXvrK9ukdYY46EIfcpJaoD7qSfu/Z
1p6mbKw3TYbizN+Xa6HKsBazw84X5rxVF4aB3XNpgvZ5MrJKPWtxwPSlZjM9qzommxxjtubM1GOp
luVWFtyliTybh9R4K7IqvzKpcEhj25JSSvKSfVCpe/4VEeieH3ZgE4cHji8pQeVsGqeTe4uCrh2j
bwVvOKKxhcjnmrkW7SPcjHusmgzrlqg19Y9/3Pj8hUyz9E96UhVUY9PNMrbqsO210XxMwWEJIj0S
x3vWaf1Tk5BXMrE5aXn9HtPvvlNaA0dZk+obznjBpcyMwNNrqzvoFWch4nDyFI9D/xjMU36U6gJI
We5OVm3vgjFGTm8pbJxxmL6uHxVkL17xavG8DSbXWgib22wYeI11tLVtNTkzVakyiAmtr5HBcgTX
z9y4GKWTkaCHtybC2iHhqIe3RchPlDpz46VMjj4Q6/UJ9kpnUvzd95sxK42fA2Ev3fo5wuPFgCCs
e1k+m3pARVCIbaVCLvAifQD0genIG9um2bONoOEugvwzc016BH+ezRKffFPp1IkgHbeZ2IN97XdA
34O9mfaL3bekUr6p+5bNAa4Ju7TOAT29e1ZV+umXdGUiwaeOQdEc6EnNb+TYMNOpipSJ2DxuR83I
PM2opeeUoXFjsaufrFQ7K0VTw2msAIZg3poSOIVm2T6NDNRuSmMarwqHi81UZVcl7vwfeYMl97kp
seSvvCdiGBtRGeO1sZLsNW17w51G2d5lVWgwI15+tzjJH1vpP4EChHXDylPXhDLrTq/urIKTMGar
8k0PHhsbUl5nhNk1FulG6SyQx00Mta8ckyNQEscNJvwgqsXyo70wb28PbWzIrZVa6k2lwtPSCBru
lHi8U2IuRnknrR097LgalgADqjcbGJ/Z2vLOqOpwb8RWeYH0MV2nOs4wiivDTsnCgiKVoHwNerKs
lLp3OFRgLiIXc8UZ+mzfB0aH7yFsPIXFNgsjZYHrwcBK5NkclF/EnMynuhP6fYAyuAQXeFaYfRap
HT6GVWCfqRoaN1k9kfMGmrAFi7kg3wqGgITD7bzKTppZsQdatguK4OIb6bqFG9F+lGv8SJABjCdi
+iX/4+9luas7FcPW4oBleDTeqLJ3rnX7tm5Z8gQLi4wNfAq67R99M33nrfmxhv8qBT9rGkQns0dj
3USkXzeQ7KNdVcAlVxh479IehM5XV2TY437JCdUgeb2BYP7yYSPU227TW0izEJsjDuhHVVBjmTsW
6rsNkn3wxSVcbtaPGvwOrk+jpacu2T6hG8PO0VBUWoUVylgGsBFeJtfyGcZv+4Z8pbrYpqhB+KHm
32pyJc/ziG9+9vVXJRrxLFfhiasI7WulHO/GOmXcD4ecAtrOI8xOlovryXk5FEUlUr/OW4GCXm6i
lvcFlq2NamUVFZyBeKZ767IUUMbzMH0XI2/yOhLiLgoa7cDJMdsolP1tBNm91yw2EUlndacyp/NW
w7q9ZGes1L9fn91+iVtS3nwCmlJdmmZw8Qm2DzwTqTvRFXPRfetOLAm2tjSutdC1G97lwz5YZMjC
ssAPMeLm2VG0T7PXTuv/1THwCulqBX5i+SGKzIRLLBOywctd6bfmpoR8g2UGQVikzMAoPxfPnSD1
mce2+Kh7Zz+vXhwRgNfpF7dR/qMVFYy8OtUe8LjH6Bl4YOumj28y2D17ZaA4tNMqFZYOWes70Ybz
VrFMWpuZLjV+L54b1Wxu7OSq4O+byxQOVo1DDpuDEu7Gkv1D2DavLIuXwU/TndG1vact07vWEfiB
Je4zfor1WadM6WOELzKNsfEQLjpxbYBis/KHgP6BM5V+dyuoZzA7cjagJDYrvKfzu3LvLDEFnu7o
0lTlABKaQXZRqT+6UDr3uAm6UwoPiK7B4UIq+7vSkjVOGwwGkR09m8skM+mK+dSsb1iMI/nGAgyS
Y7h7rpTKwRWrRHsGfS008EF6uBDHs9K2KssFhCAf8yHJ3vPXP8fdREDXD87Rsl6FSdYerWJm1qpr
5VYfZLcbF5RkPC6SgKhOQTtzbWyr4ugb6EIpZLkMHzCgzdDjGMIxThGfK+MG1ubS6bIw6CbKB7l8
+k2JzZ3cf2ODFe6z9imXEZ4mosVMaHTyMgyuj8Ei5mMMorG1NbVTU6uAUX3SuU6e+25sS8wcSfgZ
hUDEFOKh3orpS5CCIQwBovLbguJds6H2F0DnmHB2SkOjpXmclN8QlO/zxCBjLob7ZC7x5CVD+dob
4idX3zCO79PQYpl1isydp3K47yJNbLIRO6M1ai+t7vsktMFOJFKmh8JmKx+Nc4I5k64sTObLpT+6
gcD6qpm1vMsWPvLip8X15CYKB4V2fhf+8BbnZf2oOOGjIYmK1M2UvRaJsasF+qTet53nR/51CByo
H35IcaJMocb1Rf2YcCG8mZw3DeL+RqG0C4tjPLsxJMAz9uJndabgx/OVoHlube1jeVs99drQ7bMq
Kw6LbRaowI3RsE6UKBAvaoY+1nT0zmtjMt51/WBfey0ip+R4ZKaYvrfkleKcdU3a7UfwAAKWhkhL
dcQjUZnsMVT0Xdj5iSd9LtFGUzb3Y90cSkFexbL0S5BQdIK9Nd1nsTG5lYzqg5pa8UkSxF4P33ad
zi6HqviiFUuypsgYtmZm7RbSnHcEhKtWfdaXwalQ5v4gll3rumjUc7HTWPmPhT0a24FzymOfjsCa
+RupCuaJwucKa1d4sFXrJRkV+7Y00vHkl93LWp243hgNZXh+4z+sbUSdmUZY7ZTWndSU1TybJ7FR
QpUSbJyet3UGDQKYwYTu2YqNGXLaLkvOy52Gjs6EHdM0e8u5D3AXWFytIlS+HWVl9kFiN3XpYH2f
s1J5qJVPOLchFaWI8KWjXIO4PlRGOGydKdm17OvOMScLLodj6pCItJ7SZSxPV2XhDsSLsRon8c4S
Koxm4OWbbgByK9iWcVmBMIA6sZ0CZzgO1DB4aeyYL7rVErroZJ8c8CIZ0CV0465nDd3ohl66Yx0G
PA04WdabyijpHzQzF6iic4oiFFSlBP2r5T2sam22vuxlElSnVT7pcdJeZQhEjaQpK5gRWJuK9e+d
OaJLQcoOBhmL3nIl6UreWlO6rNlsIWTF1sVoYwclOWE74BgoF5xvGT/gBPnKoWPGiE8MEkENLjdx
Q+WO0uq3QHFTt4B60Lgd6zuEeusN/pkjPEs3zQNs6GhbTkN4NJIKS6WfxrTfOdvB79+JsD2Yldrc
mhSxJoilW5MZlGPM8lAp1hG+WX7NJ/HZO5lnWW0IADi+CJAWg05ie1mC5YigUvjF0ltKjq/qYXw1
SbPpmso8I9Xc4zEd8U5o5tnJ5xFES/0hBlM+ZhzDHUlxdulHDsmDILtTEP89wIy15y8Hlib+6HUz
vB0BX0ZxM39L69fBt0mEYT6OuBDSyOAfGuVUcJQ4w1fN68kbeqv0CNCjjTtV9VjUxE54srLU9k8F
DllvbFS3Dflrz44OsCQyPGnIZoua5xpDbm8TPwu3ROUJiLBNsntT27HI4JYQhRtquEvVUZe7zi55
/UOG2FamaXk0VWxM1ENEEUxBIGrIZKcCmMbYQ4KNtHrLpCqk6gM/BOlAuYlFfc9zJU+VipVU1iTm
GC3M+Ikk5AcivweDTkNdUWgAiyEpSTQEMBz1ZRiYUUwlF+NhuQuw7T/inP9slLHomFcN1nN2c84/
WgXSJJwt1G+TqjscPPr86iNlC5pahxnfFdazVFIjMyOHuHGtVy4vv3qnS1gdRHz/PXKmrbncv8fg
GLALw8T+qa3//T23q9NjoccUy96FVX6LbUrZWzGT40RtH+CsaLviQSO34Ja+SpEo/FnSBbbyiRj/
bOhx/kR7S3y1geSs9wIVCltlJNZmTR7k6XznT+meWCum1Ryov29NUB5Yp94NzDAitcaDA/MJa2N+
keqs/8wj9rt+5mHAUClWG/1z7jPIgaWkvvhCexUKwFCmI9/CtjfPWWb19LIGmJpU7dhmg3Fl9Gtu
xHosTf1dFwcKKVPTIs3j1GehmKWbki89d7NJTIarGMvI1RB9+ASwq7kJ8+aXnrPNnaNB3oTmZF2V
yYSbOIzRB8Llq8/0z2weGyxIJ2NAJppCM//eI28Fx/XkBsW3OMZKe3CcILugy++Djr04v8R0GyxH
EpneIuQXXzd+Yh662q6xQiGnFjYFK1MdvXQlL1Q9KB/Znikb9rM/CZCOdGhFckcUwNnRCQcCvvKf
jTTcLjnUCx5QY2MmkdyOTgCcYxGbp0qRP7ToZ5xX2zJVH3S1re/tEVldDQlm6CdYujUJE1QqJdTx
eQxO8xAMAzHAzkI6BDN6DKTCk7d4sgcxKo/oBf0m0+L6Us5tfVk/EiEcq9a2sCuMSrWtA0depmo4
tGT4q40RG/lRz0dCOLmralP0wyfxgVhgHXQW3JuRbNjDv7+qnX9SHWyBSYJAugoGVcrf4LjsFf12
NlSo5wR9N5hz4g0n5g6ABTeA6NgmkQm7WhixKMjo9102CfIvhfC+jP4FbQmu3fnfZAQ6KSwBqFkz
viTHxCrzXU/T5NJq8pqmNTM7e3bwyObm4zh1EF64qoS4DsnuUrT05eXs++BZjE16MGg52HUEV7ya
jcymrTW6d4V/V0G1PbLTsR7rnIcRYia1as5SRVTRnB0RCwM3Ct5QNaXBie3ukyN1cSqqkNkylEdN
NV5lNLbbcBw56C2FkLNxG4Edik1Bc1jCXLYBgXv264I1010pU/mgHYLJ/PCxHdOhwOGM7Vt8Z2RU
EiQfTDWNq7WkN9hrhB6Wo8mjlWbxuOn1U42Md+ppQuWH9YNjIomcBgVpMXjc1RYee+/x/wt33Qz/
kH2RU24wBpBYM7AZ5ZHDC05R/gvmwRX09/gscDA2X3h64DY5lv5bIcfMQIisCtCghiyG1k3dUTih
uiMKha5ihFgmyjI62IpdHrCWwVqZ4kuUioldc7ZMlzyng7OtYCnYrmporhelZ/c1rYNW1N0rzV2t
at1RS8PUDTvnopit9gpqRtCGHTU3TpV9b1AH8T+btn8tRBd5TmodVZYZDymgf9Txpdwj27pxWsL0
r9Vhs+qEfePldV2i5oIOU6LqEhm1fttEbbb1Kdd1gKzrqOYXBQCq408cARiCM5uXgWeFpdgjTs7o
RFTHLHqA7Lvx9PVKpmOFWVZYqs++rWb7dJqz7bzcHaWd7RdCkRH5RHPZEoRoiXip7W/UdO9NVfVf
gtyE9Q3Zb8eRYTi2KQVQKxxrvRGJwUBCwru1oBatP3lLRmEr07DYr0UHZVn9glOdP9Toy6z7bKDH
bpF+zEC4NKorL/OcxjuMkXJnZdPkaVYd7/UoJcllOT++7Ky0P7l0zBZHjB2oQXr8c66gy441ZQd5
vURKgyjeVH3T3vNKvTJCb2+ghITkFprngGMYvvCboigbdyjN7GFIh/tp1JqHJGKZqhdRYQHGRyJw
bpiBKFjXw6OVdPj7M11/DqLgqOCb3jDZUDxJngg5yZ0YDtxAtWEYkM5nNQGBFU4/VGr62LdbxS42
3/1eWjelOf5K2zDlStFQlYGl/yOKDqaTvix8rxOATvXMS/YVT1y5jY0gewmi6Se+X//Tx4BqT+GV
xsdkvCcYkGzbuXQurWL+QEckBObPb0XB2Qyw7B8fFVGUXYsZ95cDX4/ZSHloVxfelD2QWJjuFel7
Pft/F+ougtZyI/xYumlkU1skSwJhFVy3Sh+JSagjydlWPzFxsS/rtKgueuOoxWbNwcRRj1VR+Lfz
iMutnzDklljeAS4mn/Eo/UMRtreosiP53OQn5/W3dUdQ5IA28aEgGTE/SRZVqaIxKWjsLQQXid3K
TA9xLdrHoMnqs57WH7MyD7hYc1TAIjXQcaHVhlX1QA9L+aDokM65WJeX0Z8fWBPIiIf+e6Cnn/7S
hLPeNNN4W2tDdNt3lX0vJ4C8qJ8H5iiAnSXAf0tm9cGoJIEXYEEblWPPbuVCjpmjudg+4PaNBy33
1acIS9BDVdVb1eze6F9Z0moGJkIZWIgKCJR1/ANYWnrJ+uaCEKMcv94YXfgLs5RJzAgJqlJm5rXM
vL7LSL/kIQkHf6DJIVzAoehlzbFSeZuE8ae6YDHMIAcsGgeneVGoqza/t4hpHqJJ1GdeI1Sx+cId
qhRXqWq+jHGrkgeApY14hsBpqx9pZsoHAXkyWGBQijX1Z73Tnsiu8beDK3mtZj++7WfeXx2opTyw
sgfpK0fb8DTksE9Kbhp282XitWDUL/r40vR9/syxEwgGOT7FD9iXBKCJcxSgG3oBOC75lFGuyrFG
FLIChoMpxgRMRXH6nnqf1huaCZ2DHtwNF2l9G+A28ARNKecWO8BO9FoLJ2i5mo04ToTBpqSy8m/Q
JrfDiHQcQVpdhS+hpB1WtOQbPFzb1ZcEg4XMTTfKeNEDi7FV2GKr097IiVjHcEEIgDqiSQ6Ls1n7
zxp6+N0KTnB6uBSk6VzGDhiXA8U11Z4+wihT7/JAAgskTujYWXtXqvOrAr38shJghylTNuuXjk0t
N6YxRry6Jv4XszBICevDwdLBXQVMTt0xJ8T49bcL6SRFsn0xMwKDTqCLc50AxWBry8nXuo4qTtGK
Zm7GAGb02ucQtG21+RTKr84YlnJoLbrFWEYU16CEqhrGkUmm7qDa4p0Lm6K+h3FR7sxeWexlQvP6
Rq9e2wB8aJN/U3xfkKJm81kEPLGFCH5FJf58xV4YEVMWYo+2kYXGMbwWaXRtYbnf1Dr6TFxhFFyY
hebCLIy6iHEoYvVKPGjNJtnbek4HdHv9922d9g9kh03znymgyeiOZanmb1XdfuU0NKJl4i7MYnkK
jOJZ8UeHcY3Grr5lNBcvkyWRoTHJOTbvZWfjyCftmVQvA7G7tyGsn/7jZxL/KGJwED4laB7TMCXE
r98IYmXWTf2cg6WG+114a3lpaXRXqUhjbyxL5HqTBls/6KJbNRDGPhuhHgBUm26TBps3MLs1YpQX
BwET8GuANLXap5xNrgfwpjAshCopGGVrUDjBZHDqLnZvF1uyj+zsYBK7szOYZ4Db8IOn5GFq86XK
vfcvScBEt1cZrsTDJy8R56JZ7A0NFqOLFlebyTeds9VKhm8Q92oN/58YyTp1ClZ+a7KMq94Z3Y3F
Xp4L3HM2QaBUctAh0zxdGhF0x04V73EST7dSDffJ0vxS+jI+tyEM7MUzssLoDbxlUo+Pum8foWOV
ZAJf2Mf5APWnoLpxHGJEjCpcvYO8kZaVWygPamT1z20+6Rd/omlXtvSjxBOdsHP3roRhfQ1G9QGq
fukNSU9CIbBgTvbzfuwBNQOQDo+KUTwohTYzHpXEXfHFbEAoGUDCQDo5TrItqy4kgQBNsK7Ro1L7
sk5hnBgOhzZxxjK9sKPIgr4QsdeyuCc9qGtPI9tYf4Pmcst+0yLxHZmu2hrRtx5x0bMKsHeod5Mo
wsfcxixYTfQDqpW/D9qQ1h1sT+SZRDJm3wLCQW3GNCpu6nQ3q3P91tUKjQlZucOAYPJH/F9Oshoa
7b84Tf84KNEvyhwRPJwmdYN2x7+f/ucgapQCFNYVy1TgAszBIOr3CuPWrGC4O6Sbfmg7KBLoumsh
p25BtLa1vVRLLC8V1PwymzGsK98Y3CegaaxkH1ZAL5vA1A///l5bf5q/aRWOgIojVIuzncb77fe3
mkh8UTZFdrUnyyRQocljkyZiiWv1j6YEcZRljU5faB17o2KQgyb8ZCbhS+6k7+uuSkNYVII4v0lM
EGiiUwEXGk12VGGV0fbTfyv1kuOuGhrbypDOnTIXF2kG0YXB6eCJlJMSjA9MGoJr5BqKm4cmOA9C
Qlid8Mbmc3tgdmmQ4qM3uSDXU9rKW0wkqbOH3bo4NbXT3jV+/EhyAHycGl20mnPXemNgPD2mgfym
CbDAZOC5cC/OkBVYKRZq5frR+lgfF9r2P57h3/lDuoqQZpkGrwXL+efroawMP7CRxa+KA4QzigaD
7c/c7NUGqaPpx+KgadtpGcS2XIHF0PWPlpM1d6GF4w4rCFYS+ilvjIL3rJGHbgim6HFGxDhBDyHP
noLznTQ7OSq2q6B7XtebjskkXRnlrbR96vCmfDvWmn5qy/LuZ6Xa1b0t69M6z0WSOLG1qe89xxrv
aodiMj8vD+t8sSiDg6xG0IGpbd/bedshpjjpj4bSs7YS+6ZCIGzzeDh3qtmflaBo/4sp9TtzEXOh
AXVRU3Udtpy5rhV/wcoBdcr0APf0ld26tmbtFiFK4CQQQ0UsZmHnNHblNpPDvpG4u5s45f0q8wqf
gvhMq9WDFP+BH9XU39cofi5+KGE7mm5rGiSvv7/N/bZTEmdohquwfefObmR/4ut+KGnwY1rqSdab
sOrIGCFarY1WlMn5WysuEM1RbnOPSqMHy2Z0phN61pZrHSl0eYo6RMw8r5+qvLXYrOSDh5LkXFjE
q72ids8MTHRvtXAV2XyOOAk8rTGWfjD2YoXVsW0jF7e+e/rMJ3nY6OZ2PZQZHfslMhPZfiWFrDcg
G90oI0qeV0yWhiVrlo0L5KlWksN6F69BedBbeKbRhfaD8ZnRAHmvErUYqVD85e7KLDAsDJWxwUqU
xxzHQ3zYlBU4yo52OnWrBK22y7OPQVb5fZQxheOOUiiYyvkgWGYuutDzfYkKgH6yw8LT3BirRWUw
tXt1yQOuzj3UesMrdWsVnIDPdiYqgYahWsMifAj6qnmA/LcldXCJkR325lg/WEv5XS870KIzySqf
1CljHomqQSLYm0DpU0+gvAwJJwk87BxSDeyWdkeJxr9fF6xlHfjrlZcXkI1mbQrLVIWp/s4lazKq
sbOomK7wcOC0hONlsvS3ofYHT+p4vo3IvuWst4omqM1y1xjotOt8h/WvuFi4GD2V9PtxwOq7C4Pn
VKPrxGqxJ1tt+4m8WRA1moc7KCLP0ch4dzVCZRHVdmb6mK8FD2aFdzNrYmKcjn9dynO2WB7JcChG
ckMtbnKzftTGSbFXYnyHRinZuTBz6lFCDxPzbbes4Amg5H6EZNR3ccbfbi3LeGgEjDLsaSpgBF6b
jnCI5pSO/t7VTEQ7gQZtnEXPbBswylMYje/8nTiUtuaF925zN6OoDkE40jqjhG60yHLkHO3T/yPt
vLrbxtJ0/Vdm1fVBz0YGZk33BTMVQVmybN9gybYKOWf8+vPAXXNGBDnkuM+Fy2VL8iY2dvjCG369
iX//0f+H954RRw9ellb/+E/+/AMr7JLssJ798R/b9+zhLXmv/nP6qf/3Xf84/iM/9Nc/unqr347+
AKMwINlv3svh6b1q4vrXcAw/fef/9ov/9v7rX3ke8ve///Eja9J6+tc8msF//PWl/c+//yEr3DD/
/vHf/+uL0wP8/Y+bt/zt9Pvf36qaH9XVv9ncQSaHbPf+628U5W+2ip4leZaqEnOTH6RZWft//0PT
/6YryADbQldM9Z8/VGXN9CVF+5tA5JPUAYVSmZ9W/vivz3M03f89/f+WNpRJgrSu+OkpxvjvnQCR
x9DAI8kGO0Fjt4pZDBJHVgaJKNeeR8RfsePcqfIPL4HPjkq5QTlZ1+/0AqjYV/4bhM91jebQbVt/
y5JbDDwQ1/qsmBWNFCg70ZXG0vEm/fXRVMPWOeUtm4PenAVzXlmUse8JFTHdZIerw23axk95Ku8M
cBtafuVWmdmd/9dwUyRmGTq3yuxSKVSRAK0pVRjDkLzzUQ9uUyoi6yhu7Ru9LsL7HMAaDmJJS06j
eOhTGm15H9WgIRYtkqJ3Q5cKitit9Gq1QHshO+XfeSwAA3YzbJTRb/Z4HtZ7UdqU8GR2pVKk9lqD
nY2Lu9xvYLdKq4gElXMx1ynMpAi6YehqEBdi0qjIjfrP/Xe0/Y7e/5lJJjbCEJmuAbIFv3z5Plzx
KE95UpUPyAvUSlMC8TdbELyWtNPhOIPaUmRwcsgSw7ohRbmfZGUcKuPmVh06ZS16Kh15E9W3ah2m
qwSfSnxUJPFnqiNQvfE6baQwlHXb3h6jNQf7sCjTQMfQo6sXfoGCgQ/N+CbzJpP1LscF8UqMbZwu
bzom7CRudVU35glBBPyrDVrbeh7qb2EyuEuYcdq4S2qRrD7s9L921seZPDORum0KwiUdixJEL49j
EitNPNnzGKnov4K9z2nhmTs5TNbk94EW61eusEl/+Hjf6kDSOVQQ+2VAY7ZveVeF3reK9Nwrar5g
Tw5+yMYAh3an9/ewf69M5Gw8i/OJBhM0fxPsia2cTKTlWo3vdZkDgMMKYT6uAMSy5WsNl8vby1N5
XBdBdY2z0JyOOE1QGMFC63gqG922gB9UqQOR4YYUYg8+Lbqy3Y9D23+OgSwpT0L6xeKf7XYd/2bs
yzk4Ee9Ze4pY1374aDX5NV/L49f061FsodKwQsDJ5NfxoyRJFHRdi6BZ77316Cf19IN98eaqI45p
69+fNpvgDztGRScDnl7hh608pMD6gAUzVluXi3qMDpraby+PMVvl/3yeD2PMnsdCrNtEVC2FeIOG
SBUeyuxRNe5BRq56z73SzZ9t3vlgczF7i25I6BMpOUQVN6aQcJobPrUJ3hqS+1cg8j8ehOfWnE06
bsOFJYqdr7l4SnIz206c1M6+BHKBylR95ayVZ3ftP59H/bWo0bFX5vk+cA1bLvGJcMzA2quNDFvR
W/ljc2Ml5nao8hsfN6tJD3HZj+EGLeN/ZYFowhbQ92V28vRyPyyQntYMclm4fpCN7u1oOIzlUP8L
+8oma1Txf9AtdX4uFagyuS13gRNUCnXpZK+qAmta+/PldXhu+34chrDs46MobZiEJgIkDgDAZTs8
9uE9ak9XnuXsmvjwLNOH+DBfhei7eEC8ylHdfDUWmwE8w+XHODuCLtP5o8erA6A5HkGD7e63kpc6
cQVcLwWGLq0uj6DOqsy/TrrplAMqo7Cs5XmE50FxNuhhcprKor43MFT7DIhSWdqaHq5il9Y/OErr
LqqLBz0IqVxocgEfavzC7f2ujKPq0EQFiqd7ML/qtpm6YzAylPEuzeCL7TT765hTq7K8x6z7PCoR
lZM0vU2lCg5xvOtSA2i1fNv7FjalWu4u4k5OViUNHkgocKywXINUnasbo8uHbaRDk5DaIVglmk2r
eCD50HGtlpvkRWmKZtf70ZsyuelRA0Wl9i5v6f8ZClbOspyLPWACD52/urpvWiVYtykubplQnl25
oxOTCMSXdvRfMHFcxBo039b+idLrMNVr8I8RiGjqX1KkyEic/XiFtmy1jBSzgXRKJQ7UfrSFtG+O
B9QPRgm+Oehk2hBoKiHeGS/KjTW0IQV6UaytHABzaBvd0oLg0WreYgjoTyQoGuJzxyze+41HBIVN
afWmSfchyVxrI77UpACqY6MxXqVeUhc0FLng9WqqtPY0xxJTXw5jZWNgpARbxae4nadYJbelmr3C
RbHXaMxFy6gU4NAVQL+6ADiYcaSssqHyN5JhFbdebec0cIW7oAQFNkTRvw1VSuwQSclajAIRvNxV
ls0ogme7LOUbSdXQFxlcPLgKW8aod+jwXQAXoVDRXhPeoeBXoqPCEyTPIrHqFV6+xr2Iw/hpBEu7
FoMfb6widHHL7saNDKdh1UNYXRR+P4ARzZjorK4f0R2NN51XWQglNNUdIpNiU3VpuIryJPhUD6q1
oYQMc72OMQBWiVE9ZNBYVBHKh6Mf3HTAZR2rCvWNQVqxMRDkXKTI8DzEhocYoGQWK6/CiX6ZVVq8
6sfExfhLzVd9CCiotrB89SMVCPfQ47NWJPVS8zGkL9Iy3ScSsEaEcF1UXwRUstycKF0q0OsGec02
gcUslKyEZS8KcvEQGKseFeNrQV1gBWDcXXcol361VQulEVdyV1itloD5ggYEIg6fddQ3y5DcAvdN
rJWywtJWhorJijKl+j5dgUUyIIsSGmBtjdo1wUWZLjp7ol41euJvBs8r9hChzEUmqeDOpRr2PFX7
RkeniO6utgxiFCAhpTY3VSB/d+1Ee5H1FLDvkMO2H4tq2SJmsyrlEWCziYFo0LQqasR6ug3iSVsr
EtVTAMF+lSkplAfd1PfWENKwUqsBghV9Y6svg2XT9rRAYqlfK72W/mxkIVYJhlDUEZEaMzOoMJ4F
00mVrXadq6MNVCnLX0QWybS9QHXIDb6Rmi60LTCBYQU7I7pvXNHteq/3H8DcTeyuwlqjDDBpOUOw
zUmmVlnZemsfUcdVQd+EZWGgtDaY/jI1axhFgEYWBQWlNclMv00CeNqe7PYsTCvaWhB3F24H8TMM
FQ331th7orlU7dAHePcrsjRjoJoZl0G8k+n5wjMsHmS7zZdirJulMeIePYrBXGu1qq0KosG1ZhpQ
ugroWEKNlbWK3sY6y8SwCiM7RhwE4we1rvO1sIAnKwlVePqN6cKPfPXx/xAwtG4XqVymSLrViBk/
X74cyPS5YD6kERbRCKGpSRZhTmGBNUsjoqKVXawqoVxSN0X6EIFTveCg1+klbKVe+2YmFq+G148j
NxoVAtXjFdDu75mCy4bLQr5VWtkJM79dWDoagVYNIyfPAGEU1JMgNdCSL6LsazyJpwtoU6uqh5JD
E7lYtsirLuNBejGV6IfXK8GyivJoI8cmZCWsMFAzzfo1vQxgKzoO0TkKvp2GDGpg2fFNRS16gbo5
sol18hJKCr3/0MrXcCm9OyXsLUgpKQIGBiqFUW4YeAxa/jLXJTQ9OndY6qVargnPUyqfvoGdb5is
RluCDSdxrNOrThdxrFLcDjA8NLoUff32Z419hNTp7sJHBxbPB5rVMSMvWyN5s+JOLCRs3xZdy/+h
73qDXGO+SgrcyuA6SIsktZ9CAx58n37pivApD2pj2eoo8Gt4EtPxeUeGId6b9FgWkjr8RKzqW4zf
6HLs6p8xlAU/A+OWUlHg4LSXgKpwAPKDFSxxXlmtRws3Fq+DD7DbtPR7QzYmOfVJXKIDpkr4twyz
4tECNQ98DQquZHUl90tZcOuJTzlpOIKtYOtLFZjb2GfDFntuZNBcDxyRSJ8xxzMWEE4xiJG1dm27
qXKDb7aOPp2KPzF8/gXr4qEsTcif/qFxw5cEau09oc+wGEJgq4RTz2j0vWTgtZcx+gf7IC3vlQQ/
sGgMi71aUpsHTDiuEakCN9Kn31AQfvEgOT5zK9nLbgg+afpwJ1X1Q9iPwRMSkwSYPW5uOfrdinLb
Zcm9F/pEHzDll5xKxgs3x1eZXtrB7T2K7yIiKy+9+En2bTD9neW0dLQAmsoxXtjBTewnP/rKvHE7
6YDoR7hGQNXnuXkI6NVi7/pqurIBTy27rJSvZFj6FLoebUldozaCgRe/Exz/an58iDr56IZvoSzq
ACBf1Eq8qSofAWGblsSmrf27Ch0C5OVqqb5Xzc86KLrJozSOAUsY9UbxPjdytSmTVxnvL7T+KLhs
kFBcESoZFo1RbqNmx9/Fyo6Q1gqrtQVpv5VAm91J6mOMAy/ij7io5pvGTd4083NmvKDHNKn8LLE9
WgbCQ5wPTbHxNVJ2RqTelDGh0yuhoBn/uHxAKSdlB6QVp/oUpp+GgYvILEA2LJVSvdQmjsy158Of
4WN71IrSVsAdeCjHYDnUJU22XSs2PBh/VzW7EJ7er9+8hW69KfVngvgVi2prVuFCyNgoWBk7WN+4
+HWohb1SOutKrqWchPbTJ9cMMBSqRR40dwySi9aIwSckGGRjE0OwKzQkCHkRdSOv6JXdePjXRtwO
sacs9OaL1CuPdYbptUe0x7d2oC+4Kxd9jhaiVCyMEY3IZqLO7xN+wqiufWL1JKeafeIpHf+w8HoU
O5MhFYnjm0+k9kujMsEYpCj/bYhSEVkC/H5I+Ch+/arq8L2+IPnPrcs13UQL4NNLiLV4JsMvUbja
phXm86qi5lD55bJJCEJZqGa98fRuyW9J9F0fX8p6WIf+p8JSr7yBGS+BxEfXFQpjiiXbmqEp88Sn
k/EIGK0hcSqZvrlPyJVgatIOuzD7goP60qo3anCQ6f9ldkZqosJ+PFxev2emVKG0L7ATI/0C4nM8
pQFtk1IDau34rnELU1ffQGbKiK7ge1we6cxyo1uAH7UBkVTl1/FIrVuLNkR5xIFM4+0FbST07CLz
yihnnkdDXZBs1cTVypjXyF1oW3Jmh6WDTTyKjoUnY1gdkR5udfQ7Hy4/0pnBdEGJU58q8vQAZuWK
qoe7btZu7pQUgoi1hmItpGa4L+vaX18e6szs6YRiNsVUG/rIvEwXSfjvWPDtHKnRq12DgtXetav4
Sl3zNBUn2gJpDE/GNGChzqdPNjL8olC4dgYTURhqw8B5uamfE//L9IhYYGHL9RA3b5zMvk5GxVFL
Tei3H5aGkmnqYE9wUmR7HC+VRJVoYap+MUVtxRIxW3q/mX0F3HY6o3jmARYCsCUTZc6hAwWYhDQ1
48Kh0o5eXfY04K5++aVNtcbZRQlzzACWgCebZWrT+vlwXuGCTJdVs3MHe4vtdEl6KMBxRBoc8gpW
6GX3XSeTvjzoDJM/nSqaJmPCbAubX7BjjkdFHQCllkDJHe67tptMPaZLxwocLt/IfhptiyQyXF0e
9dezzJ6V9cKwNPwMDSzG8aip3HlaRxQO4qEmIn1tfVR9LW81VRBLqr1DbqGB0DlcxXn+RFxQYXNc
NRbxwJTw7KaLssRqRNPvRs7yIWjgDXHv6HcUz1htnNWsPLl6x9h4oAIjgq9xgE7BQUlROjHRysRv
wsuRocppjJdTuWOaaQua0UspqzjPaFfioNNq6RQHwX+w6KgIhX7n8SMramuGdiiojRXojdA/gg80
VLgcTVeFrMEr8wRgKbVAoADgnXcv13G6HAqvuPLKp7k9nnv94+GgTiyND+vMQ3vaTd2upkgXMg/c
w4neOJJqxtfe8pmBuLOwS6OBpGrzMzwx3aQDkV86iBNjoO0bESdArb9eXksnVXVoAyDfuCOEjEjD
vPOhRaZXAhkrHTVHlSMP6dr1j27dfzLV9sohcGazQFtRiYImEJbNQX48dQ264Nh3KsJJ4pCQ3gqg
+1h5T9UqKlZETxifTI5fvlYML7nQXBTjqYldft4zr4/6pyqrhAE65YjZZ5AiEne3hLGncF5xVsDR
Gvu6JQamH3N5KPk0dtcJ90wZSIhC8DG/790y0TI4qsIZW2psg7oNxQ8zR1nUxXGo+oRK+CJGbDKF
lUiopEntlaV6esPoOl0zZJPpAQmdFuHxhKdVCmYjF8IJlehO5O+U+dYQO9ZA7xDL2LngobEPpOHV
Pvlytq2V4cWachv5arNj2p6zXYM9NG10AneAmNbsxDIlxLwKUQkHJcSFlGUIhL/4Sb6EBr2MBYQX
Y7hBhH2J+Zlh7+OCSmIUXQlXzpwhTIcyhd9orU5v5Hg6QiwAe7z8hFP1+MAkNwW3xFhTkYmru6ru
FsgKLOlFLwv7m2Fn/8LCA0NNWAbog4tjtvB8F4XlMeBdlEB20ZMKrFtqkzgph6W4MtSZhTfdtCpi
qMJUudJnh2UXW6UZFAXre0z3tVd8LdLsjW78oU0xGStwtdCk3RAp27aQPxPj7FEcudYuObP4QOUR
6NpCZp+Rwh7PtpyFJhw6CY6p0i1xYTEtXjMVZzwzF6jjLIK+XPvFiHIq5dtQLNNhN/KlOrnq13q6
+HjfdKzBNBD9m9Zs6nWKXbHfGIaTBzG2ikiu2uFSFXTaom818o01EpD6cy9QgogCuKZv+fC7jV/A
FJoGsF/l7NH0+cs3KVaYudwpjkHBPw4pz4f3Et6rWvOlC5ortt/T4xzvNV78tMkUNq/MEXQ88ZlS
emOWlJ1jZqK4C/S8uE3MSnmwgebiXSzGQ6lA47182J3eI9whKu1ziyPegMlwPCj+DU0muhhrg44m
Q1ZBdBe0gWhyviCmfgV+cG4wg7wGfLemaZAmjgczMykGdyO3zpiN9HjqbUpOV/Y2UjbZ/+dQU2T7
4brvESujFi5ah27RV2EN2Kq5B7nUtn2P1uvlOTy9m8gDDLjzbBw6svNt6/Z9EQM9H50k1b6HbqIv
ASY6YW7/vDzO9JnnCwRwiqnQfOaVze/hQCmVMAzC0dFCFGSt0biFR7e9PMaZZ9Gw3gOcYdPJPLn7
cjPKVTRNRofG0yfNkPYQa7+ZfnYliTqN+kGEEAIDEkH2UMxTtaBA9rMOhsYpNYqsOVrxt3GKEy+I
4JdOa8C5tsoB1p+3apMiunbBn9lpwCswFQa1P3XSZ0dcEmlNBdGtcfR2eMBRcGOjG67J2brxPIJj
WoaGVGCBBL85C+5ML7wLc1oBXbnV2/YhGmCKB3azCt3w9fLsnxbKDM2a8IUg5rgI5r39POxMk1Sr
cfxaBMg6y080LJemaq4KTXs0C7pwMCOvLN9z78KWJ5AiLwJQ4mw24OMEhWJGzEZQPZomznlFjQ42
t7qcD3s7t9+sLoUrZi8vP+yZ0wCvKnVCagDr4pGPt2hIkwVGFrj00gi/GYVNvaP8WUIxse3q6fJQ
Z1444TLwQ5zgLZDm09c/nAZTYz3qhqJx7GCo0aRsGmrEdvtDjrVxoyb1Zwx61Wth8xSWzLbrFKmq
HOfT3Jqz0w5emF0hS1E7EcykzMdU0XgpRX8fNm+12AAhuckFlsWqgEotfv+dWpxH5NP8Z6olHT+w
rOaRbnX9QKSM35nrStG9NnbZvRcEvoM8qbESuVbfdK5kYWiNC+dvzzdlXm0K10FiUgA/Hp7jP2qQ
zxkdO7ZqZF6wItmaQ+vfpVWmP6iAFFexGv5+XQvMvEDvAPQPeO55YSYatEjRo0g4Sp+/93n4PRDt
ejKXvfxwZ+JRxuHW1HitVPbt2cLV5CBCchXLO80tUI+KGv+L4fsTD14CmljQtxlirX7G2HRYaVZL
X7Cs9E+BQQvo8ic5s6xBuU6fgnBNUeaXt6nmCCWN3ugMyNUteq2AM5CIGguAFpXa7B7T0/LKw585
oXCg13QkYCbA3fzobOJA8cZQHp1Ro2U16TtihbK3LePdbpWbqmx/SHheXX5M+cxJQTqGeAT/js7J
OFtOtA3dhv01Ok2NjNcybgTE/Z6YgdCl/GEAmtymvgvvivB8UVAcXkeZjXg17eqF21qUprGqxE41
LfeljfSPgT/QleDtzN3MB4P9NSWop5UyRCikCOFk2SnUfNg1ASr9ua5Wv7+vuC+5uOj0srnn94Pp
d2NtjcPoQHi7qWE956X/6mXyaxm5T/6ACuTlmT+zwLidKXaaBAR0QKZo4cO5CRd9oN49so99K4ES
DQX/uyZiddUIE+U5qyrXrd6HVxCD8pkghEuQ64iiIGC++fHRZcQHSmEJp+m6h0StnvSqe8+sYRNO
HluVoXzvOlouVexAa/jaFd5jZco7Ox8eFWF/7zIa9Zfn4cwCtKcipcZlNaXmswWY5HEP3KfhZAnN
P7uxQtIiHOHfj7K8q9AXvzIBZ5+fiotsAw2eaJDH017USSoPNOKdrhl8CIF+sTEACq88tTPWl5/s
3Bu2uZyEQnmHG3J2lukyCHVJq2SHnBDpIZDvIU7vOMkbVb4uDO/z5eHOvloufcGNT2J3kuJC5y9k
SU+FUyNceluwojaVp9k/XNkrXimqgwaoVR8rjRq6rKmifoK1q/cggTpf9wq+HKEwwzsoEOK58Wrt
+fLHO/eeJ2keNjDVWbjTxxOPeFsWF2PMe46b73pQPuVW+N01+m3b1O+Xhzo78fZ0ohFsa5QKj4ca
INS2Laq4Tl/2G7fokSSutAWGBPisj/ZTG3XZby9iZgUQPY0YjUdTZ68aGpzZTQgepzCHYFnQIvFS
bxm5w77UIYlefrzTJYzqjU08aSFETsF7evwPJwdBJcbpY1keDD1cSkCOAvFn1kpXbobpIx+HWMej
TLfVh1Fs4Faw8WBewuHEUH4PtmmBcg6oKqd3P4Xp51a+kric3n/HI84mMQybzk8URsxTWF/lCNqr
WwCVWnSjU6EZ6xdPlydSPb1ZTEJXyk/gS8kN5i1o3UTpx8Wv5kBDAfG1bPDgAgNIWoThEC1trOWW
I3qxG0y2khVyKenWxyUAsnbcb0nju/ueTPsBYkiK3JONN5XUl91LhiM37biqCe6oqEpOkUWvnSDu
dxOwOGHo6s+NkUbfE89G1DGSs11XBHDGq2x4H4B9whCsx+94E9oLUtZ8p1pS9irFHR4wl5//dEtS
hKJ9MJVgeKz5WTgmeEDEUZUfghaTorKByALP2Ym7/I0M/8p6OjfXExeVaidRO+zC4/VUDEZWS3KU
H7RS19al2UrrTvfF6vIj/UrUZ8sWVLWlwxmjuivm8UyEUGsN8hnuplWDd6wwCM5EXeAUHLs0D1ES
eUDyQL7JEOndaF0n7xVMtFeS1YIDxRoA5eNq2OiZVK60umxBR2nfgaZqV6Z+TqaiS8a9T7wxdTNU
WZ7XoYu2y9FGjLKDP2Q1Won46taDG6xSz3q348bYIn2PgCQK+buQcuJWH3F3heRaby0fiU2j0vN1
k3n2fmyKyDEGz9z3Zq28FVgyL+M0wFs2D0wcKUxrHw+adttblf+gyway1apPlblBK6P06mYzQKR9
9jVrXHYIuSNKmCpbvUvMK83qk8VG+kDpE1YpTOlJ1eP4/TeFAmGYlqHDar73U+2zr6EoZKZruZVf
riyCqeF0tAgYy5R5+ZPKwVTkPB4rV4Z6CEZEpa24ULwFrQCkO4tQzdbhkKqfm6AVjtSiKpHZUf8d
C6ly11CMf73yMU6yVIgz5Jh4xlABADUzu/IiWzfi1MIZxZKl5xT96z5ylwikAbHpii9F1WZr5Lt2
fYCJdVF/UVT3So31tL306xNQXOeeUMisZhMRCg2eNdmg45k8JYLt2MBKEA8OFTX2BZBD71sP8HlR
qug75nx1V0t4TV6ehxmZeOoImwYK7YSd0/0PnfP4daQ5MoWd5RWHRosiLDyMrz6o4pU/NPVtiZLA
Ts5hzg2pFK8Q8Ykz9DC9YRd39F66wA+fPLiEG6nqolukI8s9uCFK5LiG4xQCxiLMm+ypIx56M7Ku
+VLIIryHhtM+JXIHHE5LcGjzaYGOVl0vbQ83c3fSBYlqAZQXy/HNJKG2KaTcm/aNv+uGDGvlBhi1
Qdd/UTeA0+uu+KlWebPyMTX5bMdB+o7SgXrTFsJ9FG0bbCNDmC8BtkJLAbh7jS65uU5S07q3Bhxv
lEBTl6Ui5wslLbQHTy/1febLyheri4IdIpyComNc5weUosBTh55245fIpCTg6z9h1avSEQJhqlAZ
X40NaPvLb2h6AbP9QlMEZg+bk97YvKQBXhPwOZLTTqWnP7RU+1kNQX5LVxD6YVfIaznNrw15Gl4w
jEWWS+1fAy0zWxO2qyWRiaP7AevXTSu1r5xRPzND3LtSi0BLjRaFfxsV9tfLT3oaY9D2g8ZLu1Wl
jTzvdRal7UaIYCUHgcJvibpHgeyF0n8pM7Tkx37T28a1cO1Mis2YqL6yBzRuJDF71ErqRS+5SXKQ
imcx0MN1NUj1mFr8UBrDX+vjKz506qLFwpViFZoSyyq7D4wdUllvKJh9S9AWX1+ehpPDmK4bpVBl
KiGRV8/bfknjFciMexU3v4YGt/oEGk1qwq1uDz8uj3SytKbMXUylQTITBXXZ473vU3n2k6ZpD3oK
lUXYLx0K0+ApJvyJVShXFvJpkDEFM1PGBWnbOIFfoU5lAM4YkXuG0r2wo+7PgSP38hOdHUP9VVgl
hzxpFchRpSTWIP81hqRGG88cvl0e47RdyQ0GesYwdVSDkb6aHdxIbxUicWPd6Sl0NF6wAWS9qJFv
yjME4yUQj+FtgSWzDttIex2V9Ep8crJAptsaOiugBA4F+nTHrw2LFh9mF3CACNF7dKwVdacicgo+
FLMHPG+7+tPlJz6Z1WlAZWqOTBwse96AKYSFfQZCwk6Rl8rKzkdzJZuldGV9TB97dtDpVNgoYdpT
AXV+H05k7WZgr2L9ln3mUtgHmXiWRvcKkfFk0fMwYLp+8YCnfvM81tFtXJZRziPzb0MuCe6HSURi
Pbo1RsbdCHlIwAO5PIPnng24ChNIg0ljzx2/MkNq+tBLOMSzhpxprLXPVM2Q4Gnz7eWBzj4dsQR9
zUlzdR7JFVradhLuH46fSxkOvlG9wOXsRzsWxSK0kLjjIL2yH84+Gzgn4E7QQmHhHz9brlMjS7QU
tc9cfRj0B3BtGA1fiZbODcLUTYc0bR/youNBFMsdGxu1cSACybsvpY8o1j7osfV8efrObC1jIpiC
2KJdclIW8rogaYe41+iQ2RqKtKLeGV7Qfs0rRI+MIlB/t3w60beBMpnADCeI7ewocYdRi+NM1Zyp
Ab7TFIhdTaYZV5L3M5NnAONQSSTF1IGejYIysR0kGk9lVnQdS6G/u2OyS4N+f3n2tDOxPcuAo4mY
doIuz/aWjhleC2JYcwL8Tx4CCfJXXKGFhG6WjKcOrhrYhoZlsw2lnK47avDAmiFmqo+NFsB66hHL
bRa4NalLBKTAj6OJra9pbqQPatr1iHkgikr5dVh3ldkhWeoKNFWIWSs3q77BsxF3Eh8Mp2gKAJ8s
dDu3uGbBu9HLbhl4tfIZo3Tk3dQoR252+DTAvPpThEF7ABSXfCukUkAEbD3HlTPt7fLknNmZ4I7p
MU91ZerYs23SxrjquGloOFbb3UVphVKa7d9jcrCT8M7T2uRwebxpR8yOU5RZJiY99RFS+tl4vRVH
Jur+hpOlCMC5I8lF2cKAQ5007W962X7MrIJCn33lGD9zWaCor9gk+PA/TnqObh9A+yBncUapT7Az
zKtbo46qK3nL2ewJVBJFcsAyPOS05j+UwHoS7cAQmeUoQ44JVFb9GcrDHaCtV7lXnrDt+lG6w9b1
inXqghG+PLcnkSrblj7j1K4mdzshduhVmIxBLplOncV7Gi0L4d4N4h3KycrGK1AKo/XlAX8FffO3
adF84nm59a1509jPCPq1QDedoOB8WGhIyj8qLfRmbbR6f0GijTdIjW32IhPCvzV7lETLtMFuSk/G
vSfKZmMgmLe0qwI3PxbSpyDrTRpYo7SQhzpZmkY/YhstDRGQeK++shjPTBhynERNyJiYpw3+Vu17
BRkvyZH99BCZXEZD17/Yar3LyuRdUbvPVQX2+PKknQ5KVVc26H0gTg6WbbYDotbozBqNp4MroJr5
1ohXWHUTmeMzohbLMUXtqjGvrMvTo/Z4zOkzfViWWQ6VA6dN75DFfbrsRKDs6mSctLxt7cqaON1o
DEX7AiIrQRl04OOhojSiq53Z3qHpC46yoEwfwxp4xuVJPDuKBigU5x7Nppp1PErXURws4C8d5LFN
NnItibUaatdQ/aeHFc9iyxYJrooLx3w3B0bYGLmUuo5aGxgFWsMefVFEh7o1Gn4/vFj6s/DcLTnh
lXV57nXBKyWxZmxgp9PXP7wuqc6sVOS+6/iVLVFOKNWdm6M1NorUunIunh0KJhjRnwkYbB6ZQXys
07jIXGewjASCYPGlLizrtjGt8so1fG4k2kx07UySO/rkxw+VyHaJFk7rOpINmsbIMQMrK8rchX9N
L+Pc4iAiE+j7k4iwFo9Hqn2JdDnLJSc2ApjtkiLtxvTqzJ3enMTpJDucG1NHZf48Mr4HrQ/7xGks
KEi+ss3jfG+iNLXwe3WrhPh+Xl7z5yaQdwT+kq0FcWG25k3T13uMZU2nkQlHphFlF06pn6Y/Lw90
Gm7KBMwGBzqYJ472aVt8WH5TzpVieRUcfKoMKzNPHkCV1gnuodW1uuuZZ6K6LxvaFAkSA82eKehh
bxtBERxUoDgtiGnMrp4qrfr9tccwQOgIahlsHqcTXHdDi7byIfNHWHc9Fpz54D8ZZnIlpj1zuOvE
FyQDBM/gMmahZuAnba1Bmj9IVuMUwfg1lZJVgCIISgG6WIdieB4bVOEuv7Az5xSjUr8gsJoy1dmV
YgXC9wMD0Xe+ATUuf6/gBrGQ86RbKhaqqw0kbRtrjaGxrzzvmU3AyCZVeJkMHPH846XScFXhqpCk
B8zH9VXcNSXwKbPZugmwhFLPxEprg+bKRjhT6qATT8iKVAHF+pOgNUbELtS1klmO8STw0Pf36sqJ
unQdYDyvuHBWE/1BNhD3NMJtnGVvcexemfNT3BGtYuabVoGARiu02atOJJPadG8mhzRqzDs1jpuF
pqXxPsNGZxvmWX6HFgaeHDTk1r0rzEUfohBT0qS78knOvn2DvhDVK5DZc9BAi5lLi2hpdAj8Zdui
77BA/QUlMQT5oSMB47y82H6lS8dBnwxfC5UI7iaSw3mPwip6Uw3iOj50tbwFo3zbNDgE2eLToDCk
KkWbSFLWZZRv2tF8AH6wNiL3BlPWK0HNubVHwQQdXSIpkrvZCygNrQ5cLY8OcjZ8gd2NFzFmJ4vS
mhTxPVKzeHv5yc+ci/rHAbXjxS5E6SV5yIBx5vmIjCr3+E8/oRG8qZJrIoLnDpKJqDXdLkz0PASY
CvhRVWXRYbDLfTd23xSBhEZdPGq9+klJykNUldcqeOcWEmEO84lSHNXnKY/+cO67uQdMMXXDA/rZ
j0kkEXCU2o+8lX6iaXFXNeJeH8dHE7/nf2Fe4aJOF9uvevfxuHqhda1vh9HB77Cd8rzPetreYq92
64+Sf2X1nn2HVPKmogMA/3n+WXgh6LOGeZXMEh5/4z/WOIgterPaxq66v/xg04I42SlQ7abCA/yN
OQSyp1E71FkTHVItUp8BkZR3kErE58ujnHttJO+g0OlQ2JCkjqfPULpO9BmPVFQA0bV0+JKX2Z07
iS6X+doLottEHrdaiX/j5YHPZLswiT+MPE32hwWD/ZhMOzbl+TJk1I1SuW0r9HqMUb9pEKb4v5yd
147cSLaun4gAvbkl05fLLKmM+oaQpfeeT78/6hzsXcUkkuiem8G0ehQZDLfMb6rO29Ov+YnuDTxD
KdvdHn5x3nxUpkzcCjDu8+gJiiOiWMsR1sEeSskAM+uNMiIcEiAIdLQKGZ0hDJ7euCS0dzPMq5X2
9NLqAhhQAfFMYvPz5Bc8ppo0psC9GxUNjgVSfhwstVq53Zc2LPhOcLvTe3eFuCgqRRkCfOIufpXe
Jblim0lBp1+7q81i5RwuBGNApGk8Uwya8KuzMAJLd9ePgzK5BDEWV2asouTkTy3OfCVqWJyTyVGf
2i7U/qaV/bhvhgQVaC1MLh0Cvc+mnAU7HrDuDdF0YYMH8tqhX3gpOIKEKRMdkbrMbKdYHkrviHrQ
TXaN8iREHiaZUqE6uL66tlJH2LZIrrvyPC2+kxRigAKzRYmPZu+ThwFzFCH8dFFDLI609LFvCidF
msFEaSpClEwvh8wma334+2aO8Wk06odACbe3z8nSPqUr9Bc1Ahn/CtqgG7QW8jG+iNXwWkv+QzJ6
K3NdWlDdBNg+NUonsN7nBR2qpikUqY8vuUxxFQSS5QjBAHCpfEG8ZgWPuTbY9Ocfdk+LHRP+9E18
CfPgJc1QzQqz2NZqa49l4fvtb7f0DJOuknXRnhG5YD+PhRFiIAZlFF8iELDHrjLHrUwN85SIQvbD
wD/cCVXd+BFKXbTydkx/8+ztINnj7eBuM0iPZplR2uGfhTFqdtG7+j7r4o0Z4OUa9q+3J/hXwfRq
HOJoWru8+lfKBeSqloceXIpZdI5XeVcgad6b6YOGH5oj4N7y2Ae4JId6kdxHlSjvRkTOdo1Qg+2m
zYyp2xBu2liUoSBOGipuEB011UeUOCrHlSbZwk6mRQsqhmSDHHgeFJUhZnpNN6YXTe5wyI3yp8AM
VvpGC3cFOg5wumQgOMhWzL67aHRKbPl+dmmMAtrN8Iyl6HOja4kdieGZLu5uZQGWB6TFSL970suY
XRM50tdapMbZBXaDeKeEkDhVV683Fn45WDy1/cEtu7d0EKRtJWg4d2c91Kh4EO2mqkabF85wonyo
bEsdBluxavkOYuiaWsLSr7ToK1Nepkp0xXCvlV6OrL7JLmFcpw5k+NRpi9pDAi7NN4NUpM89IdDK
O7F0Bj4Mas0CUuylYTiEBWuR5iPqXbi8Imt28NASv70Ii7ObVFEUme1FgePzMc+UUHBhbWSXMS65
p0cxOUYKrmVe3Kq7PK+rf0QVh6+V+GlxepxsEB50YOCvfB61LoshBFTByg+++ILkS/PcqV1+hxV7
stKoXDo5ZFpTBxYnZXbZ56FKOYH8lDOU1XW/J2Pvqly7Khe+IakwPB+UQ2T5CicD9R/ORWEmF1eu
ttTNj6H6JwjN3whaCOb59notRZ7UckCp0aYzoNtMP+bDG6Ai2lZpvZte6L4+R1GzD2iUpZa0V6xv
Q6NgwCghugo+XUlWzuv0uszuSxCJlP6IW8ClzgumsY+Pa1sKxSVGsGuLXbv/XuTZJJJSKbtSN6qV
127psxrcDgA7JmrevI+NkYAXqXlYXsz2RS/LB9f/rQ2j06MzNhS/b3/WhQ2JrhYdZijBcM3nGbVg
VIrgGSSXiMjZlDWwYPcdIdJWPuHCowqkib8fuWa2zJy/AbJSjZDJyS+m+h6Da9IEBEdRh/aCU6Yf
kG29PauFFSMG49NRGkE2ah6chFoRiqXb5Bevix3L2CNHR1HYxRjG298eaWliNAqoCtHUZnvOdqUw
1Ebuhb3P3ihf5HEQN16bAuQun91ocMAvnQA2rZksLA5KOovrCszJK9yNSke1LWLZvyR+hl/4ZGI2
Zo8UrVB/8OL8UazUaDdiW7jyWRc2C5VGcq+JHs8ZnN1eRVT4kpL1wUVUSmxNVLDmrSpMOiTaWiy0
cHsBfGD3Q3+i0jO/KAe8XmRRC/2Li1TgbpIPPLcRpO7bq7e0T1SKmfwHOi1p0Oc7BY8qf4it1L+E
NZa/CPjxtUu7H8xTYsRvt8danJFGgWeCuiF9NHtwJF0sRhHvt0vpt8EuhAZ/ATLef709ytI1CT+N
Z427aoolZ9e+NUpu4PfsjVBD4tXOXcHCfouiSmpZ24TGK03kfBP5Rv5oIcdzbwXlmo7C0lcFSAyD
jDYdeewsvCnbHuVoLL2p8AfPSe5+C/3x0dP1ezzkD7enu/RR+ZzgcJBPoBU++6g9mFNBii2q/A3t
ZDfoFMfKY3nl1V6cEIHa1BTku84vZF/ozaJx2+CSN6aI+Ca2fp6fUXYN33MpWJnS4mBTZqUDQEXg
bHaj5HWD/xxf7tK6DW6CipXe9SCME7mujhF6NCsVgLXhprvmw7Pawxgp8wwFv6LxXkodT1QzOfqx
9eaZ+vt/WCxMNtgb9ALpwn8eqsBWNUMROKAQpz+JPNkF4IWVpVq6ovirCa3oll33RTwBL2Epa8OL
HMtPlODvakE9ixJWMLfnsnjOAKtOEC3yxKuggP50mRdNyp4wo3u39/ehikdm2ZwDwTi6pvdYlMKT
Cendhhb6Z2XwaVvPIhIL9ILKMZ9M+eYJBDCUtgWZ6V20qPPu3DzBjroz0WHPC/fBl/NmS2xi2gN/
ikFmn+5loa3vYlPsVz7DdJtc/RBCMgufJSCg8yBTEwMtserAv/RedcjqDDfq+DWs3MQ2lH6y3/Ge
xrj7mgvqv87Z6OtNIA5lgtfSxv68l1q1boUmp4CsBNnJ1XPJ1iX3i9x0217wvpYCIuS3v/l0Dj7P
9POA00304ZzEfTx2beNHl2bs3K8tuC6nxtAtg5NbCJtc9GUk1Ur5ucT7fOWVur7kpqFhRYDaJA2b
f2RT0F1Xqqi59nF/8BAy9BA0vD2762MD4J3tNNETp3xodjR9WaaMk9LnoGFVbCsX59JBFiafXKnb
3B7q+sKZsPWsGoqDiGDOqxy4ZHcCHkXhRe0E62kqmDlJWhdOPsjuNtZc93J7vIXWIQPSMELSk6bl
VSgRG5FXtRIlefwVC5us7I8oQtwrBO800AMQ8vwoqQV6FADNES44eH3wEkILu/0zlr6wCj5hgnMC
gpq/IdCHk15AS/QyWtHJ1OLHKg6/iuYaY2JxGGC9PIpk7eI8S6rHil5ob0QXGRtH26ymRlX+D4WF
15XpyAvngTgDJU6aVdJVQzbBnVNG6T2+GCXmkTEWXI5cRixmz+X3k9XHxTKCMNhhgXbs6Au/GiW9
CYr6um2CTXda0dff9SpTsEBukbhKusrdlTL6W3YYR+JRVIoah3fsw+PMwOywwI9hqyLBstPhsP32
20656/MycXrSXNwUVR038jHKflZVF6CgHVvJvvVEOsVNkZA6dRom1rzddiPGzRfdRaNfjSNsk7se
7YbByjMHWkBxilK9tcF/t3uqgD0lD3TCvbpLbMlCf6bQPP2I1oC7UZLK2NOhqU91oJsracXCMgJR
A7dAUYra17wIWXgRhu2Awy45nl77NOJ3jrVs7vD8KP79eWRT0k1BdogbfA5DR8Y8R1VBpz0W6G+x
ixZ1YfG12j0J9UoIPIUun+9Q+uZU80AO8mIA/fl8h3Z1qVbhIGrnLhp/ell7V6voYfq5pDhDX/0u
u3IlYVno2JNEY21KroIOzBVMohdDaLhupp8lmO7/REGhnkZRbhzTiKpd02ASCWoikNr8jrvKO+vE
xXvLZe/ePi3Xmm5TcEqECmL876N9FaeqQ0W7SD93fS3EdpfUP2JaEU6Cki0QkcrvbKv0/Y2ZZdKR
3lJ7LxUlQYxRVcfSsNJD6geCo0ShtrL6C3EMv4w6ET+LpbnKJUchaqsWbOvZyrInQxifyhFund6G
RzFND75o7WNRuSeKb5ymUF9uf5frt2AaHNTRVAuj5z3bEIkwllqZuDpSnVnx3CcZcEW8vS59BfuX
C3Ot/HYdrsC1RJyGQQGTUEv6vAGFRIpFq5dZBhd4KTrPv8RSvE+Cmgo4TryYnh96Q/cdVfjXKoZs
gEnyeeI0wzedH+gQ3y0jKkTjXMoVMAopVx/LLvCOdWc0/1pngL4XOo1Tkg6an4LV51kWANK6JtTl
c9IUrp01TbevcmtwfJBWdh/DIr+9ikun7G8I+JeZD3d7trsN1zWjRgiVsxkl/+gklZEwXiI3/OMa
3m8llzcRnYQOSBIYlWgnSMbu9g+4DpDIAEVUMpFaYtbzRy/Ect0UI085K3Ks3Pn45GCebcorl8n1
ncwo9IN4xKHBX5XKkjiotMoTlLNkGt+1SPqeRcF3JQ9+357MQrwyjWMRKNBpBx0x+5qlJVQA/BTl
3Etq5chatW/j+mgR546j9hWxlZ/iWP0oi/4MsfXOlLsvVZiuuUMvThbtE8r/E/FyHl+rnZX1ocRk
67L/7ZVZj7qDuDPl/Nft2S6cSLSi6HiBjEYhbB4N1oaei5FVqucm7/a569WO1nQ1ju31bkAmwfHz
GANV4Yh71PH2yEszxKmOcBcD42vtpqpKsHWYGC+yZ6UXpVFiRHVV6V31RHn7H4aaECHTmiK9Mv2U
D7nDECuR5HtMMorCkztmu9z1D1CTVyoHSzOaSkvKJEqMsMHsdiPq7vM2tZTzKFe7WilP1WB9HVP5
6+3ZLJ22j8PMKwZ6lphqqSvnpkqRIiDb2+ti3ayctoVYwfg4yuxp8JPA9RAsUM9eD4bUNvIIMXn6
Mls/zHSHWLLatJqUrFxli5+QyiIBCq0TavCfVypHvz5LBra96Sr5P1Ldh2+530MLF9ahF1OKOouG
GIAqGXcJeKF5Et83IeqisSgBNR/ci6em1Z9AwvtLLaoGJmc1bttiaLepX0ZfG7TeHEtK1V3hDeZj
p1nBBifc3vHkXHg3MJ14QTWsOwVGVDuJ3+uhHcW0BYfUEt5Go293coeDaplp6WnI5N6pCUZ6ux6G
/k0MUiw8eE8wGMTmIRzyetMGbvEeqXX/FHYeFl29VFxySjs7Y4iHfd5X0caPM2uXN2PV2W0mNBez
kxr82EbMvKpRCvZlN0QU3tv0qWjF4dgJvnWXQ8l76WMl2Ahy+DqMkXU/+G7nSKEgrRzvpf1D05iw
lur8JIT3eSX1OPFbkHvymaj9UOjxUYSsnnZY2yXeAyyW/e1DsRDJoBLDVcIrBFR7/gR1LhSYwh+l
8xBKWzPzXsLEw1IJYLAT1VKwFk8uDke5BXkQ2AJ0aGezC9o6l2VUowZVFC4qhqW7gFzkEaenZKeF
cvxshqa4kWI9/SqiH5IgDHBXSsEPT9W7Q4WhyDbAy+M1GTP53tLlNVWLpTsCLyxj0uvig8zhPrwe
qlybnXx2M7zRwRCKR3ova3K2S48HjAn0mqn2Tarks69gKQVq172CgCUOYjHSZH6MvGOGOk5A3I+9
jfCtiPzYNo1xc3u9ly4Kwh36gXDMABbOLgr0/C0h8FrlbAnd9zFsfzWNu9dWcZJLuxh2NzpOVE0B
mc9mCATAcNWqg11leY5YKr096Dr6EKrxPejgHcijt9KAX9pZqOIAz4e2wbM8u3ejxowblBXkM3Ta
741WwA70q7dKxTwA+6w1ZPHiaOBPJzUykqN5a7UDfIB2Uiafgw4+JWXMfIx+iJCR/d59ub1iS5xQ
IMOTlw127WDIp9/y4RWGn8WjIfna2So1411LxP5gFP1wr+mZuu0lAEymUmmOWaiqoyVdgdp218db
t0e31PaszN8LgxL9Feg4Zq1S74mkiWbRrnCKIo6PGB9aWxL34AjdBUEhlBm2UQPBK9OU8aelBt2d
XBTVXpNK9an0fHkDN8DSHd4X3IGUmpJCLRr3ER7rua2jrbNVY0PadtIg2xFeoC8pW8SJDU90vCxs
/8O6QwgHHzvZGVx1UiA6x1XfmdpZlCqKxor/Ta+sg5CL7zGM2JVndmHZIeuQiE0yPxMr7vNSJGFd
SaTlRH1xq3lOCWuH/Vykx96d3rRAW0u/lhLwT4s/C1rkjkIynVoWv8qeas84Kb3xXKFYpmfBG9oj
np3k5qYDuA8VOtykETZS2MxJg78VkBBdmf8CBAtRk8mdAgzQAjwxNvD3c80OercIZaEwPO1ihXWy
y+WqgqxnePcqnqFAanPvPh+HlBdY0OyqK7O7HpR9GaXOqHKzJhjd7Uci+H8wRvQ2CYSINT3668L3
5Ls0JejwFggsZ2uVUi6LTKojZ12knIenpObIozUex0CyNrpU6nu5Uixb0b1/bScEnvbjyNMj8+HA
Rh12TE1F/6bMWicvnxPt9faVsHCJQ2iYCB2yhLzT/NGutDam5JBoZ5g0+ChGCPtbWoy0WhSv6YEs
7Xj8E9jqFigI6m2f52JQXkw7v1HPyag9KWF14AxkiEpnhzDM1mRpl3Y7SyKiowRRjZdjFh4IyJc2
EwMeW/aifSyaIfghZ4MAkDiD8p6VKppGafAwNpJ2rmSJNGsoxn2dBDEWsuiu9INO5Oe6a+K1C2HB
1MHgyNOio5sx20sTu9KV+xZVlMjLuGQyCGBryuZLX5ohIDNMMHwgfZ+/tKAIiatOY6SUDBDTt3KK
fNzbwyjgblj30e72Jlp4oqemDIJI6IUAD5rNqdKkvEK+28Q1QPvTB/mexU8cN2/+wHD+WWNasZLm
LU2QgMCiZEsR4oq/KXeKiA2FaJ4TZXwUeul7LLcY28Gn16t47dHkY81yFEplcMimMhISZbPJjYM8
lp3lWecyr96sPnluddA7tz/gQhT3aQz584IN7tBLuPxaZ9AYe73s7pXUuCuYmNNq+avfq6Uj1O6j
BYP+9sALHxLIB8EzAGaYXfOd0mYJlNt+dM802ssDqvu9/VfXzi37xCnJKlZ2ysJNOkXrXDUUo1F6
m33MrsijcLQCuMW6+lo16Rd5RAalG94KWWudVJgc9IyVNHrhiuMeYGvKUx5EfvL543YofVMJyN3z
qKt7TdDvKIdfKoNeye1vuVRH/jTQ9LE/XNZxanWg8BmoIQGSspQwPP6Z6kNjT9IH8ZiK26Q29pFi
7JtVTuLSl6V+NMElYE9dFVikVPfUWjSnbWooXxUt0r9RdSp3Wh1Hd6oIoNaqqK77+lCu9GaXqnWg
DZS/wsTaAuTf0tyavNw991kcvMStWNzpsf5LwnLYQT4kxs0gjO8z3u8UH/CqPiujRzE0jLtTOeCu
e3sZlpYbnQ2DWJqXhg7r51Vo6nzUDWyazqoWZAiNFq++JD01mfnr9jiLyw3wAb4//T/yvNm+ylTu
w0HF8zXUD5MKK/+FVU1WPsOPdpJItD0hclJ5zcxw4a7g9fi/YWe7DAJQl5l+Y54VMf7llsmz7o2n
sEmwkRMLzErrh0nlEFWKYOUcLd0VtOJANKFEB/htlohZFUXCMgrNM1t7H1jF3lSyM6IwlYM9+fb2
x/1L35zduoDsdJAdZM5AzmZPmGTWnJkxZZZFVD76YZGfR1+uX6Os8n8OtSo96lnTHzM91LYV/tql
XRWlcp/2EEsao683Ym34p8JNhm0pZ6XTC1w0eW0Kp07P80OMu7ed1KW/aTsN3BvuBBshlZP9WLqe
neGI7pC86/d5PrSbKoHVEafaGgj+eqfSngCeBkgNUh4B2OedSvc0Yv61dRabET3RwpVsQUypZ2fF
msXO0u1Ay33yThPJaeddplCvaaJS1D9nOnKQsev9zNT+EUXpb7nm7VzN2GPCvoJPuZ7exFOmozWZ
iHExzQ6iKBJNKvR8zm2ABXKbBO+tZ41bGlD5yquytDPBuCJkTUrF8zI7iRwG9LmRhz+76nDKRemt
iqnDWYJ4hJ+8sjMXx6K/wyGQAHzPO0thKtSyEpjG2W8xqa5T8dkd9QO4XhVNH5SNb5+DpW+o/HX+
nZQqrsLzsYXlA56LyCrSIkctfByHvYLirzT2K9nvQmCK4xwdCAr0PB/zLQJ8wRrhTHG8C+FYFv5b
Wyo/b89m8duxTIRu01s8v0EylFybdLTYEVX6HKXeayT7WLp5QwyItlwTxPiLJ5nfIaS0ULNoiBGr
zLZFl2hyZsUxF7Qvx/FeAtpwsSItOKCnKP0AuaT/yAWr+50rYnWHhkF1F/iy8dC7090dFvE+L93x
MdDqftO3imCrSayeACUMK5TKpVTYovlLf3QSMuTZ+HwRmChWB1ZeWue6VyCQavXwlKmJ6HRDPvzU
qLMcWkEbHn051e0xTKw/cqeRp5W4j5cilmzRkKqXQBCCVxS2BJJRmByiJ0ieUyhx/R+eAbbIJFE5
MSavEAydTnvOG6xzOozWXQw87V7qdOt3bmr+P81QWSuybNf+10CW0BWnE4Iuh3GlAxd7JsgvgeDY
RJ/l6AYhpKRxRJUU0Majq1TVBimzbiOqSfICrEk8tujnb+hFYRLvx/59lJfhDjPjdpMUmX/Qmkw/
tqhgbTPVIJuXe30jDKGy7akbRIoUO103JHbcmmuG7EtNYmZC9x0MBNjx6xsxUMNW6ZhJ2941QRHa
w5ifBqV9rDT/sbCiL34i5Q7XzhbUwfcCj/TbB3DpOvn4A2blBPRcURduRevcDjzZQY9XIjAQd+8X
Tf4f7slJyhR5UbQKrg7foMmJYLqWRakRu6NUDIIN62C8pcIIL7TQ/gOOfUKW/690wHT3fAi+O8rg
ounBB/cl8z5Wxle05+0Ol/RGFH7c/orXQrXTjvwwt9lYk2rlgFi9e45T1SNckBrhIEi++dx2/h+1
Vn07y6z+odTL+KRlUvek+HH3heK8unHRZLE7BPNPulInnZ34gXuXVVHyfvs3LqTk6HmDmYRnPKmE
zoO10Ku0wfPccxlg5NdivnSQDFcHq6mX2JaGRSXZXV+pK59mcVgyyr85Je4psys3Uzspok9hneXW
c3dNloSPUuZC42zK+D5Syu9uh8v77akuPVwaiRV8cZi4V9rdGgWdQEGx7JwWbr8D2xQ5KESWu9uj
LM1s6mzBE+IaQgDk8/4aDdnlYpYZpS+cpv6pSwU2lLtOuMTJmtXLYmrxcbDZORVwAKC3oqKylJ1d
L7lreakMYxM3p0R6TbqvNSQbKRlWSFdLtwP4LCpHk74Bd/znKcK6pFVbQVuLhvFHHnpPXS++RlK0
Bs5Z+pTgcxS2B6i0KzQqb0peldOF3qj5fdC4j42Jn6XVqKmj+k1iV0a98oYs3rwfh5yd2E6BImHQ
fj3Hnq/YQBnvzFCD5CU5WlgfR8G6SFb+3crSr+1gXZSkWAvklgJwanFTV2EiSs2xr4kRamnZ+QI2
WfnbmLnHWqsfs3xHCD3Y6IB8x8XsP9zAoFamG5HO9VXVOoYckNfhKJytcVdIFZoYmWOk4XHs1qCa
09ebB1q8aJPiB8HLVaTvD5zLZkBRkBS4pl+vCQ+V9STW5cqMljYohTi6BlQ12aGzOAl4vyV3hudd
glo3HBxZu62ht5ntC+MaW295KPCZ2GijtTQPyfSAGktXRsJZDyE4ADQzT0aZxMcuVcWVm2VxKEpw
yLOAPb/SaRjDuu3ywnLPuuH7zw2mdHtFiYKLFHTy/vYltlQ7oEcPhXTKla4KtaUfV60pJMIZ/i2t
0yyyhG0dh6AbsiQ7wsdud0xSewMdPx5aMRpXxl+aKkcAOSFU5Sfa9+cbxvOsoSJq9C7Uo4ZdmQfD
lJhrBx1VyJVXYWlPfhjKED8P1aqDEfeN6136sIWs1z4qifZLkFq7QuX19lddHGpyXgOqRmd1XmDU
kOHS81LyLrGYbvPKeJA6YS9G+knw9ZWhlt46OqeoWtDfnu6Sz7NqPFcWylzwgJq4rZ1q3j+5vqas
tTQdmgf0JScNfgK4z2OYhtD6o6J58Ic84diPVbmLNLl8js3qZ5WK2cqeWLybKbBTAKEgLF/VhEFq
FoWbGWwK1Udaq6h/VSZlG5Bp5BhVWu6gDCpO3ro/o0ZsDmMQtY4paPnaq7t0RbOGvH5MG3nU2byj
Jm7kauJbwpS4H8zszdK7H0Ve/5OX47Ys9deyLv9DicQCZzBRPOFezs9D3+EEmKi+d0mUEDtMjIae
ZV1vgalqa5v0+uhT3ufI/3+Zq3lBzSgHuStBqF7qTj+NmehkafotGodTYfibQBW/BY3U2amy5qDw
//Kzj68DeS1mXzz1k4kFNu6z7worIQlkStNPpWXIR0NKiGJ6NYNomor3+H/UL34YDRszstpHXS/C
DWQrc1+0jbHtfJcXekhHJyzrBs8fCbPSxtPvxmyQHmQT86XaCt2tWOb1XnH7FqW5sP1DTC0fJCwb
dyO36Usr4QRqZ4YbvsANTmwd6bitVXiId2iltQ8ja9+WPugciBQq5FclDAK8pdSdHA/RxohF71DH
Sg42wqRR76PHMIhy56gwOuw4HBGfK1uYZnU17MdiNO/dQYj2stkFxzRqk/vcC1KnUJvxmFUu6mKR
hhpjDbeZUbFGCWo1vrA23n1QCVSRukawbA/69E5POmVbJFZHNhiNW5Js8dWrLfcQGprvNHHWntqh
D7ZC56Z3gzA0d0kdJefc18uT26iJXVZeeJfDMMe9PIs3qZCOdtZVgi33XfWgumq5VXU/Plhj8LWw
YIyIoqDs4sQgWaCpt/WbMd2pgAHsUYHWojTBuOGgFvdejU9M7IkUK2JEi8NYjDeZO7qYxQwQXLhy
d5Inp7vARMLFgsu5wRazeZBMTzg0kuJDWJHa/chS7lR3qPZFYxlOJwjmMar1cSMWkbkJmjqz00yz
7CbMhXsPcdXdkOjFLupMw06ySLCDJHQdUCTGUXHHcZ9YGt0zpRp1WxHD1hlyhBIDJcfXBkzK6fal
P7+JVRIrao2kt2zHa960lBUUN/FCh76VeF9FN+veWqtN1zL2+bGdDg9sEUJlqoAQLacX9UNaO0FI
GCQ0nrqyOKhDdzbaSLO7GhGSYhwuhRi+8dh/C/Tk3zqK/x0Z2IcERAVZhHmwBQoD+Xq2/FNfNSff
9d96pfuCJE/1L2sSf8eZwjnCEqi+85QxygOfVDUyn3zLlvFYgQ2zFgtcdRP+jkE/gYWCaXElnFGO
dcfp0Y2ntjg0tSs86F6Y32lew96liob2dBc4geRaW7T/uFM42o91loqXWI3Eg5UYzavuNtaPIYiG
90K12ulmGhs4UmX/5hUyrBWcHU48GsZjCvJ0WyMcm9iF7gs2dk3GY6u0IhqZ8OxSL8NvvkXv7/Z+
nL/a8ylOr9uHjaK7mcevMbtz0SAL7Rli7rRN6W56Ie82qP/924xqGs8AkweQYer6z6G7pVartYeC
1JNbB1tFLV9LokUszXeM+pTk8g6xnL0Z1F800TtG7b+Frv8dnuWE9T6FKXP/Y6PzvAb7TuNf7Jrp
XZq/W7RK8JVB+GSSivr8RVvPL3s1LPSnQBbPPe7kttx2X00zeRM8R22lNWbOPDj+OyUOAfQounuS
Onsn1dRLzV4t6nPW+hINxFY44LmokBh7a2QsukvTr7+aHd4AuH6qlP3nrzLlTRRWAHqd266DWiFS
oKNZ2kg/habzWqQhxeCxKfJ4Ywg6hkRVXv+ycjc/0bQXHsSsyR0K+cp9TAIGlyupv0aDLt8VAV4K
8ijIj2oR/Gy98C1zpfbB4ozbpTpYD4qYtqkjWLLd1vhHSlFf7KMwY8A66Td1Xue2VDUSMNa67N/d
yhDuGlUqt8C25Q2kX1GzM0/9DUKR/0tiJQ7GscG2EDLpXSTbLTYurcuX0A+ieyC3yiFTh3LfikJ3
iH1r2CILIZ5a/kVbMQZ9i65bcTdUIW9oYQa7fBDiR2Re6xcxGuJ7ZPHbvStLSFXEUXps9L4COeQn
m7QI3G1qCLmT6763w7tpSHGEjD1ikMzb8CDJj16OW1Rf1ZMIMTYmOwiSAcmB9n1AAeloEE/cI3qV
7GOtDJ+8PAqcLEOud1RCb4uSbLgNiiS0fa8pJhFlaSsWKApHbVg7XiiKFI3r7kkYxw0R9RZRWOV+
gOC4UUAx2fmAzYCCqsWxtiIA3422JV0In5PBSjY8j+UmSVtK4p4cXDxPUU9GVUhPWERop7LTWlsZ
qAa3o5vv9clhtO6DeKOVpm77VDEeArFL7kO3kGwvVcqN60XBbvSq4ZmSaXgEQDPwg4v+UCWybhuu
Z269brA2AJUNOy268eDqY+JoZlY5aZ9mX/WwHfaNlmpbZfCieCMkAGU3o+om36tQcCKu0CTvnLLe
aMN93uDQEbXSUcpj9UsY1v1OiJt3SfblbxEIAyelfoNKeKE41ViZuzBM2h6rytY/Jrkhs3mC4b2B
TY4jA4XRvZviIe2KWvyjyDSM/8raRfsnNRSCjnF4auJ82Lly2Z37Vu12vjRoOJ3CDPo60nT8R2wE
9UVLlXzcBkQY7RexCr1DE0kqC8nh2ipaL0Ijb1zlOc6ROKw1hK700OscRDPw18NZjGVQi12K895e
DxP9kLfsyypW1dCmf4qrdjJSMBIrGbEgpIrsJg3D98SKVJwYPSrNahqIx7Abg30fyoLjVla1d9t8
yDZqNWRf04Rapi3h3rZJRAsVcMvtbQXo6SkrObmoElUbQ/TiuzIs9qkesXn8jdsF92RDdtiinoJg
Ql9kdg1EL4ESnpQ5onzVTs2RikGbz9z7Q04r/ZLgRNjvJCs+pQJBO7Zl0x/00pE3V/eNY+teouiH
4r3yv/vhl9ob7BPDpmW7K1JizaLbtG64FYbv/E2ydqRMafOvGqxni9heLJL11bswKmyFQiF/kraP
tfQr8d894SdtXs1Nd1G0S7HdMAL63C9J9ANQ1Rb9CkccVbsVsl0jvST6iwbDXWq/qYXhSLm4zfN0
q8MN5N+v2+wUV+GDlWj3rfkTRQfHU8HO1zt+k6U8yVHmWMGLrF6k5DAq8kaD4TD6P9xGsb1BJ/x9
ra3vXRTaFnd2QrsOcalNrWCrk1Bv55830nelRdOYQplq4bkcA42uoInvPPeuK6TMLnNvE9MxcdFq
cvNom4YCgTK6Fp5HreQiucjVGDumH4QD8VK8L6v+jgjRHvDEk/rEdrNhA97WzkppO/4PZee1Izey
bNEvIkBvXmnKV3unfiHUMvSeSff1d2XPAc6MjjDCfZhpSV1FkxkZdseOruS/neXmURHrrK+hXGoK
Drp9mvUh0Pi6nTArpRA7qKRrv4D1PtbzPUJwsAjLAyaNPWraqN4leXZtk7rxVWsVUTy6uh+jKX2P
7Icf017JTK3bisGAzB0wfVrUVRyf/jIV7U1naNeB9vAy9r6rTuf3cZmH3TK0vuMpN4wsoEm/bA+Z
Lq5YpUPDC2tK/zw3VZTO2iu0E5dMH2D2nr0HhgBHBewsLeMzCRjKm44xBJNmPdLjVvu0n9wok8Fo
IsLEOAtUQ1xMpQvtlomY5nD2VucbAwZ3miVCmKzIvzIqkjUwHOXJmatQN5JvRmvu1Xw9MufCJxoF
bT4mt/2YXNytvlE7NKGW3dU8Auf2PS7sx8LWAjAk0aoNu87Ud2u383hay/gooJCNp+IZLjPfcvtI
AIp0vGMnDgiUmjaXkc5rC1q6SbnnX9jTZhyJ0liiTj1kmuIL+5VEatU98DW1TaLcELt2TndIn769
Cu17rF6MKvWtrkGF2tCxHRhQuKy3q7VEgF9Cwv4DKXgfdRMsK4dAzY+2+9Va5puGg02jc5QW465p
Vt9J1lCzjn1mB2MPGVpZ7RkO6m+utqvt77N4GRAuI0329eqwl0Bl8hHa2jVIpmdNu3IUezcPq3EO
6tk4WdDabIyMrKjC8VRSWBmnIGU0Lz7o0PKl6MMy5TuTuxctHVRCtd6k4jFm+5bVIHf3eW8zb581
ZW8aXbCILHCqdeep051TOTRGzlGmPQglCVd+5a7Vu2LNAQ3jAWqmNpaQ6xSwMqApDP0LZjjkGOf1
eNBMyRd2r84/CrUP0qGPeD9zMsOVkajbPXqNRWIxRlcc8g2eVbPbApdd7Qt0danVoM4h0lgJRLGG
8iOhJM4s4eIfNrgS0BlVnfiwxKuE8PbS+1ZPDNwbX6xOhcsItBIfm4bV75hHk9BtoKSIjHUxxu+t
Gx8QBdUa93adT7DZxy8oVheFMqo3gsDZL8AHsc917n1x2llK00ASZ6q7w1BiWlJ912ez56NVGsUM
62o8Drgb/FX38u+K0E4DO2W2P9gzjOZOd3EygLWEuUEtgqtsZQvkf92teUOk7Wqxr8XtTupJVVm9
C7eGzSY01uEevatYuj+o472qDlE+0QgJSzPRJPSYesTg7r0UPSkNyvohX5oSuL8K62HbnIsTN3uO
S+VOpc8rxot62MbkAJInYHcUfmAxxDhEyLtQnaAa1mCYP2iEPVmMJUtZ5ka8EdcFdZoMpDY+T0yt
16EVyxnd4iCHsfPluleIxsRhBnfIJePZRVAtP1aOlZUwh54TiTzJH7bzGFPZ42nySUjFPyrJc9/Y
e2Ni+m/1alqx3/MIzLaAAYOB56mUKWb/BIvGwCmSEoZ506o4nvbz4L62Q+6XseLP6/dmPC6m4WNl
iG+Rp33PW2/xxQEVCerswPbMzspINtNP4zN/k2+L8laMW/4CAb/vuE89JzLNrXsu0Wcv3npvqme7
eC/mM1OvgLCclRynR6Lc2jwc8D1bDzwI7fXS9kzIHTKG7eHDS0KA6H5D0sCgh3SWszjSEH0081PJ
menshYn24lZamw05l6vCc7BGPBNLyp9X3pgvfC5JXb+lWyh1H3PfpDXlBFLr2BnWkeFLOxaS4784
Cmf+dkve5mwPpvoq4nun+w4VsG9ur0T+rZbL7VLqt0n7ykN6ZhlWiRm6+ilrlk+7yN1rtGypvahp
dug9PeRzmxIf1k31W1pipf5sCsYEFz+kf7KskcPRcZfB75LXpHx1jVv5YBSk/Zz3lPJYJVkoVxb0
XTQxHI+npQU2hJ2x0F5QREd9UXc2owgMaz4qOhDeYudwqDkInpLvJnCmCEFVv0iVyD+Wpuv30w+G
NQdqqtxOBZc14gNrV9Yv/F9mGr3iBzM1EUHtqNB6I38v9UQDw20hmJJ1Saw1WHExxsV+2zYgvPpV
z+17fIDUwZU/KHnigwp74FmSQr0SzN3wvkW20Y9lPYmkOaygH6qOdvLs4Fg1DPVcfwXeWNXGtcFH
45tNzlxhxrSYkAHheLD2GzkR7JHhHmL1UcPpW7In6f8ZZf/FatJTsx5TZVcbO69KYOMgPtQSsM0p
H79UTjitw60yrwFCJl/FMIVcJakDkI2YxbI77zI27b4RxleBQHJO5Lkrbjhc/EGqiKFzH6S8auxq
ai2+aSxnREKeY3ivvUpF1RVSDCf2TJrDTNeDuISkejXuvdINvUatfX6/FcUdJjQ1x78Uge2FafE9
Ln7YilTzvD8atcKNtD9oj4hixYG8S99JQ4eaYY0RYunrcqlF/WF2xq1bn7fYemq2JOLX0k/gRT89
W2vHe2rWvXwWURVPyBAMF3vcgEk3QtNbpQvpQJk6Mkq+sfLj0n+IhYw7x6LLg9rca9uLXFN5WrkU
7Uh+0Rc38jiixBiijfxCS79Em7OTjjg0zp8KUXqWtWpfMgNuCSCkiQuGf5TABP7/eeSNjxbQBdeM
UU+05cWKHjp8i2zRriuHZyV5/PSp8K7zWjrZi3hZSk1KMkob1PxuG0h1S6HnJMHBarAh/E1tCBb5
acflVa4luyH/1hqlFC34TX9Kt+8/68SPkfCFqcO+fEMZXrgYZJYvwTfgt67y6db2S4utGKyP1mwg
lBPRwOjJsXN2cHFBbtb4bBxMqgxFz59sBnzDeXY7MTOPPcJBxI6ThOZBORhyF9JRTL42jXezW5Ce
W87aRBOH8wyfrMZZ5u7S1+kaZlVu4oZfTCORRza820u8I1LfL57wMcoIL/+Xu9ilCip4aN5Lp9sz
xe8klbaHsz7hjaKa/cGtpazr8GpJnYzs8UOKMKdTnmlWNdHVaATcJbeEXL10VbfS/MFzM7L2xKCO
FyO7lIm4ye3ioSRg42y5WBKUNau/9h/IL2eFz7NuyTRC+HZfYD+7dsfZOaqW9PEmHPxuzA5D9iol
EIVpwOVc59mHY/XIUcWwkYe53E5co1G8b/xwMv1DX6pLOlp71qK36ie0zyu/ydQK4Kl45I9T7EZj
MgVanR7+Y1Gycv26LcWniK3Vczt2D91agb6j76iWJoMVkPYDDTkmWoigYzakBGrTdvaGUJ775o4P
kcnv+nc+hi2wSQUV3netleoXz8s6S5tmOi8sLq+HhVYqI+L6eaZccu2hjrWDp35by83fzAGPx+Ul
d7p69kB+I9EcdY5n3HzY6hsGFoXCsZeShAt4loMJ5AKMYi8NA+zNJuML+AAUolI4Y7UN5VHupH/N
P68pzXLaM39BV0q3iX+b0Oq8SbyabyuObZOa+ATHxJuv9mBFkpvZS39wrUKcpMmMCXOsI0ptrYAx
FNJDnVB6o56EvCt7yyVxG/6KrKUpj9cPziYXkGKVrhEqCq81m0TAjxi15xTvvB4NCBuqYShTf57l
x5v5S7MZ0ofiG27/7m6C+ssPafBI8H/GjdxKKhneRfrrjr3JcJTb8G1uiWplHIbcEzpG/XR6roZH
6QDxdqMZ6m65n1aKW3hf+Di847gVQUkqYY0fTc2VuyvvJVcNXw81oN7YuOikvWZCcunEefYYSO0h
5ZQ9Iln/VSxtQMCdaTrZB9Q0h8U6832pN4RcJrSoCWk8/5oWvT+KhPDKDjI88dFYGKua7qS4SPvN
kOeU+NippLLhPSRki7dkPboRh6jp9/ggSIRUoMD6/JrAOZ+1aJpzX/q8UvpYVPkOPD2neNWfWB4Z
nzVUbeWzsUjS9bPakzR4nZvI/ZPiiVbCa6tZGkZySe9gQ//JvSWfIw0Uh2aGO5HzjaZlPXWIp0Rz
VdMqMEgy/CUScvMFPgR3TzxG02HGRyvb68XTOD7PKCiYLfc8FwvdqtmuIyyXgoyB4bkKVtButmOm
dQQtZlBBnMgD8PZyx/kKj6E26onviyEPOEhMKbmMaU7soAViJeG7RZj7vzYux73gokOR3LHy7Exu
4lt9WhvpzvJtcqt7joVhUOA1PhZzL8w0kK8LKKjYeinpbDGfkEFyaRl+6n0sVnMupwdnmo7Zon8r
pps8bz8tuLDw5jpNu7A/9TY+Mzv3QeQPLnaSvvlw7gjl7te4xCcXJ3cCD03BktRTYuXv+DYcAOn0
0OO6l6vCe+fQHspY0soYBb8IWPwV50qcs5NvrXaE88vOmq3IzuwbXg9ZMbZXYgCoLe1XfDYcdst9
mvVyx4JJJ5EbLhbJufRxm/D1PxGBLIiK+mc1WKQmrpjW5l0zW8HVpnaMguJLmlJFyHMKHzD+g9O2
vlRg0iNlJRQbJ4bwh69zYUUQS5etz8NwJs3p27LYN1Le8JrQh7EVgzRx9tg0YOHShZcKSZGHdtnJ
Ey7PS0wblox1reId+iS5TOTlfQgjGMDs/jSJpmJNXGXwIZ0ElricbqR2t/mUvEaK2HAI7KX+Pk32
rmiMI4iwhzwzyCrdI2pckYbWLbDb/EUKLIpXn7zQwcbreo9nvnxm5zj+8mm4RyW2cBy92958VOOP
Jc0jeVJpOtglfXdNiO1lZoMl+o+IkSwMmHvkS8UuUxuu8yxj1N7FKxgvKL7JGOTs35Z8Ghm+B4Xk
GQsgA6c6g1LGVNG3n4Jn3JrEoyg75tBKjc1OTmlxlBlJ+WVHpL48G9BZyNsvSvwhnbRmAHbekMeG
QEy8sMWSNy8fH+WPudABFhX2s9HfdnhVw3Js7UT6UZN+b1NBnHDbateXei9uNpldWOdub1Fr5EJS
Ithm+bqLUT0QhZAIekTY2IZFX56lJWzXOsyKJOJJSrgYGlIQKsSBoohJKbmnEbSEL1AKsBfmvnwT
4qym/5rqbiAm4yDz+FK2BEqMO5Zbv8fKMqrvOwDioJF60EmCPIYQkjBHc/D2yEGuWSW1t02KyorL
CMr1pyzJYJMcsw9Lsb6x87ZsqyJqQ+qc2kItV77Uu3jdLTN3637yrdo+xJ5O7vX70CjnOLaf1oJg
3X5WYu3CLjgx+ESgkPWioW/7S7PowYRXNvTrU20/04fl61XzoiFFnICpuRLZqc0QUYGFZkb5oZjx
kdkt5HfGk1OnX6VXXlf5zuMETEK9QogZaumH3FpoNu8Icw+1V9zPn57e3YjawhpKfRXXby0qpEl+
ygVQODEylkQ383LoJC//zLplU3ZEC8iVzJVkNxvocIWeco4f0ix1MBGJPBe1ipFX3aOtilCu/V8h
Rea5MjhaLdweug18yUeuWXFE5UH6R65iBgO2T8MpSLf0fog/xuyVwhezpBdSoP3sx9A2qMvnznjp
fJH+4bp0/kK2jdgk8PLlrtIV4cvBykJIhUNaTjGjyYyjJP2W5DX51ux+1Vo/6d4SuOniYjsCW6fB
RfMnVIhCRsDl0l5F/nRLrmS9pDIXOCSOeVMDh9L0+jrh5IzrvBtRExuOuZw2uVlWJC04CmDcYrAz
IN5pVZGBHlu5tbPvcn4GMnbdCCsIATKsVnkQk7ZTS+eWfEBCnF+vxwKeWLrjR78e9X1FztXHGDr9
e6p5+5l8Kro5BTPCmiYkwxoUorOkwEDKCDwsYffYBzILATb2M6kgVRkWjEHQPp5SMMAi0upjNOnT
Xpv0j8/ns7ZIrEmYOI50sTc8AWctTvLkeGR5Ji+TDqOrDlcZC5ZF2NXDjVSNUldIZTrEuSxdTJ6u
BcaoEGsPX+dx9uVYCWmw5Nt6OeMEB5dlIBSuFCVcrCQa28rntHMupUJg8IsTZ9+kuErFPc93sq+z
S36SOEUp54Z+aia4joplr3TaSf6Ur4LsaJwUFKA80WSNLWbGlFTuWFOdHOWoPZuQqnAfWJF+SIVG
oO+Od+wWDgezrE6bSdtT+pjKRMtnmkJ1RxgwwfiMLjyx6RyMVnoeBkJMACmB244YGvhp+4ex7o5t
PlydyQgswD6oXXkVxvv4VPTOiA7rEjtDaIqnuRnuHeSKnaup47n6Gm0p5qDotWe7Kc9xZ4Vk9Hap
YmoMJhd3mmJKXWgnEibK9lawNRU/ljKXZw0KB1zobxyoygOl5N1hhiokZozNWwevmzkDR1g9KWq0
Z+nC2jLTkFvNqcAdQj2LkXn0TFY9xqnj660V0ipGspN2+1WbfanR6kTIlJEqyJQgQMZP+anStk5F
dpo4YTIDrmXxl9iyLzB/g9JqLLnKKBNKW+R2x0NcebulcH8aGCcD+0IkZFDhX536rjZ0bOi2m0Fq
FOOU+q3HdKOhk5CrxZVZB2kUneRrBRDA0etDNTWfaVppE1zNeSuwog0UFrJcVOKwTTjClrvs5fDb
IXuhUiUPtFmkMgxr2pjRRRiT/LZw1r20poXT+ymztqR7VAvtqg0T8CvQ+MUPqXTcyjwvxDVy12Pd
DueixT8hhZR0p3RyfvJ0O9340Ms8oHE2Qi/WhrujF/M0ln2ooVP0Eg3BCdDb9GKhX6TFkpzTrA9q
tVZf7HLbMw37BmV4pY5QojW1Rb+FI+NusZOTM7832R3zJK+rUPYejzeQbjOzi1Sti5r63WCcpNnn
DJDIAFhB3GEFMeOVsVOyJscbQgR3Yu9js3psU+OhSd1bw619PXcv2+TQSdYGVqME0skRpgmezQs0
J0MNZBS5y4DJOIHHZhbUuYx8ulW9/q6fxvtEFKdc45xWdTi67s+pfuc0wPbqK8hb1uFrqpSaHGxk
UmK4qY1Iz4Q2ARx44mO0dmJTB5jY/OKjVdenlsR8TeWgVeY9xi5fh/cmfZMn2kbjuJu6lykwcxyf
YheYYNwJkKlVVJC4ZEqVMWL3kz5UYhGqM833zbCXvk8NV7Orrs9a1j0Da099OeAgxxusm9gfjYqK
ePmFVIDvkmehpHnXpetH3dngBF7k9+U+mCxsTYrQqKvEX9c0yPRkL12uMu9ucsc86KrY2xueRGGI
m8HBwyrKofdLjVIlGeA4bQ+zQeHPxamRlgkOP8Nqd/kAjZ/ihUma3Qt4W0PpbcSZfnDNjRpp+Tyu
mu2vrYC+oXttMdxph7Plaulr7k2JBBt+CM0Ji0Q9AswKl8q4mXGzbPgkFjxdU89+zrm9T1FkgsA0
K767XRGpbXWG9O+mY+vLgXIAxNzSLM1ABtPMA2RY3MZUgQWiq1HZqDX4t2mBP47GFHactNAlD2kQ
+9aled3ymur0kpoYBUoBrbWdMpaX3o5jvJVHed+0SKPEBsfY68ey7XfaqNyky3aohUXqGDShb3hf
ZM+au26PECY1uPzqYZjG59buvxerhz9dYwopCuSwc1WpOCqM1xGVFzEg/Wtn9E44pD0tNJ3zBMkC
4JDi2ckpu67VqaJFiT2LNsbqli36p6y2B8YGHaWTQ/8yJogpjb3BtJSy7b4nuaX7Ji21fjdr/jLb
HDxrOtl0WUrlBQw+tLDsDArhIdPANZmVm5tfpREsLU0Jks275O76qvfizoLhRoO5zaO8KH2d0dIp
bZYh+/Epuq467geHLzFLB3wO3lGVuTe1nj9X8XCnDm7E7lpBPnhcnNLd4nrJuVrGd2BNwVI5N1vb
FeilsvYtDQe6rRB3KqiyHN1tne9azUPuNM+VmG5hwAgK52s95ww5I+uYKBxOrMQM1s9fiu37Ug7H
FufWQe1pWMtNZ5jRYGGy1Z2+ocVd71OI5NmwqW01uEKtXa24jsn3xRBPhh2fwLfuk47usHbuQvTw
3nIlUGj8GKrXSWy+sxDqoIWhygPLlARukaNm3Pqo9SnYDC3/GNN5L2Ua0PSrpWeRSSA1VPE+c9Uv
qZ09pkt2U1HiUEvri54Wb607XiqpAvBJC80GU2CrT1LwlNHcyQ+ilUqtiMN6gvEovkjPMK9foLoO
pJ1wSHFXGpl1VJzAHS5MIhGtnXcifclpCUGlk6eemIxoyXUhkBL4TTbVOs8dz2q/3cg/Qxqx3+rP
WbwbVXOOvegE/bnE5lgGb2WGq7tRjF6fUfr17D5JTW8Tq/O2P3JleQGKhHhPgceOSJdIkRNFGLbk
06a7n5RtP/d6wszzdW+twzHTqUuRl7ATBYLQBvQaIOnmvTKn4ZQppRWaRW0Em5F4d6YyXAeC1iVt
vsowTmvbn8nkvRWQziUcQRnolS4IhDU5zyCc9E0PTVw/BdaWVVX2MwGEV/NEDIuUgc6KQYxj6zRU
9WOvLk952V/ztNkX+Es1uhzkCqik5tkurXPOsy/0TAjT2uVe7sIykXznaY/yomyFiuPsDMsXW6mu
qm5GUrNa4xytbfI4bamGTdNvVwg3FGyAJ0rKAwaEx2tUmMulpmyu6vU5HouTmThUsRWmcXRUeHE0
xwdAZpzePAkdAVwYp/HEaX0Ar6AHY210ZJ7sr15dvmSVecFunvCLooaKbmeYR3dr94MlTlJV08G5
S3KqCLLnMaZnjiRuBGySjLoA+L4Z3hQMauMDhj0vetwDSEeTFpqoD1Mryn1njgiWLrRLoml1qICM
p+KJXyCWpPI55ohhLZrjusRK4JhLd+WItCetVJxvolKMs+YQlm3eAjbQ7oz3lZFVS1BYdvEm2toO
B0WvQkoU2l6HdDN0zHmiVCbsvXDmJTA0JikUBXRxajqZPptMAdou53NnjG5o1lvPajA/WZkcj9qq
dKmzmvZHQhJhG921AlUY6K357CW1So0u/pHTm73Ng/ii9n15La1FnN0qne9joDEHs6760wKQ8QLv
EN0WI5ko26aPQMnzJdSESs22N+ogKaYY3AUcih0Nw5d5c1xg3dnML0o9yhnjF01ZlUTqnPSUBwnF
A4DYzU2RDVUZLiunUYywQxtOhp8Pb8uxc9XXVi3BBMLZ2O51q92AMk91VvoaZGNRYyzbpUw50HmR
iFsjyZ1Tt8z5KQXme+yLoQ/rJS45c6Z7NscYz3ldK+vgjZP91Uaq/NSOi6jLUvO1X7qempuVxc9u
vU4PKgjMe9dOCvyoWnnImtRhRww71CtruWjxkh/dshZhma3pM1LQRnBe5X6mVcphxTsjr28roR23
OQhs4uVZH+P71Oq6i7tM9HfUqbORMVeXB+E2VrwbFFBEwJTc9sFWF0EWzkifLfCvDUFRllKvSKqb
nui0OdrmRl7CGPM79qINp2Ic/EGL9Z3auw62dK1P8F51N1lJYKwx9TVIXWbpEN15oaspCS2GlkVO
EFxEXEGOODtCBA4YBF9dLCMo5kY/mlOePzBMeQpj4tq3HIEKwEFRUFO64m5tNP0yZI4XKek6B9ua
WS3Q8fmltRyYaLUyqcGHeQu5kmVhclcywPcl9EJfSdd5813RwXdZ6iV9DJWehyNw6FCIcgt7NU3v
yacNd7EDuEenx2TXMp/2kgjXfV6nlG6Stsqao7e1Ffxoeqz9mGmbZFJf095ppMbOZWrWkZJrb9lQ
dvdGG1tRu80vhTGCR3RSJdLoH4kSbXPBWJCDEhNww36cOkSnpbzjFM2O2TUVrAmJuX7JtXwiJMUx
MKyUiqrXkN/p7H6XO1kfqou5+Rh+68lY9fSmrNFpJQfkrst17VRZ6RIy0bB81Di9DCqsLVwxsw1r
y1kA08XqyRAJxZmcjHImMiCya9PTi6Kul83r2ohK9nj1bJFfR5jq3sAoLzsYAT7qEbIUG+7moBVt
EZrsYLBMi7pn5sp4GtRuOasbNmBTm2k/pKAyKcPrGUzOzVxds9Ubg86lM8dop+S6DBCDWAWHCv0D
LJJmuXDbEuM0pJTXWkDcQAPc8s2FyP156OGxTjaLunNqEqA56hrOyWj7vdNa+x6SpR22XXlYDOYA
ZSozoyatS6Wv7/E5hbkYDFoOpmoiAuvKr61piCMz+mAAd6YtZI6IQzw8TLu5dPP92GwdnBaqGrpi
/SF0ZQ6bxNCvsVmKB1EkyIsBOnNaBu1bjDn/QfUi2bVe355USL99lxEGoTZlz2rqPRcdp9iumLqR
t3bkpKW4tmvb7iZol4iROs6d6a7BFKcT2NetIyojd9LVCVMXh5pyjlXr13ResjAeaGUqbGFBuMga
bDoe2pgg4UyjIfroK/eiWaKMuq11z0YZj1R4RxOjM0lEupmTZJm9OdyUzDskkH4dbBNZnlZSqtbY
mEGcMwp4RMIp5Ro25xZNYZXNGLoxWe1kEJz00Sb/MClKtGWERUDw1ajZPAlhiutQ67rmp62SjKnK
oWZQIOButa5cELIpWMGqsvFmGpJZxZpzqqsiXJvBPZMXLvyttjLCsa07j/pCMcsF/WwTPkZVhzIo
3AVlnGtJKKolOSaDQvnf9bJdWQKCT2ZtDBOjTR/ohNsiRvDUkpoO8ldLb4/luoD/ruCCAiIuLDpW
6vUphg0eV4TTmiz5bs7dlyaxxzfdsfNnlBGwMhVCncJK9WDuODRNhWCq3jQcykEn0FlyvJOaqgVm
efEVF3hbShrNZ3zPCFGvqpEa1I3mVtCwGMQ2gf4ETv4krH4Nt9YZD6kzTgeHTtDbaqxRHO22HVqb
cB881tc816d7zj3Y6rL3nuKyVPHQE/XRyKBjwO4u+3VtpzDfsEGZu62vGar2y4YPBgzUTMJWAppn
bwLl0qX9XZIp6n2amxT3MVvQ3BgtDkbf/Ji6vg7dcnrcNtfb5Rr5ini0wK0UveerY5PBvgdqjOEU
U1QKl4b0flGCtayYB5UvRv/aODkIeVMvop4yfqDYho5z5Ylj3SRZ4qfFDECnTekSMClJMhyFnPgK
GD22Oo0ev2l4yuG6OxedYd+31dBGVZ84wdSW3kOi1cQyJXtX40eeptQugQuJk6GUPxVoOMAK6M2N
4+Rt2HSOeWySSYRLjMctZqPf0YIq9jOIqAsdbWBGllo8jLmtRnqFxRlLvbmoybw8ppZO3tpeKVcq
OgzNGW5Gonvps8tw5VOnTmCvZ2v8koomD9VhBIqT1irV9dY+KgL2nLrSzLuRwdy7sRDDydg2Cqpb
qhyydFpBFtHtFUB7vN4CICeRL9YmaJypPKgCutKyyzJqpEZ5X3v0biSQiAXeDJxxadXNZ5CNdWUG
5XS1tql4/Pc+p//hxjBl49HfGld+aXQyEnjenNqzb7fMXij09WfpFrdeebVL96lhMImZVqfE0FCj
4xT+4e6/bZuB44DON1r/zF/51rUyj4VL787t4DkpbpqS74uMeqKput/13sxO3uxULw3cAYwSYEh4
SbICXnq6Qtpi1K9KZxvP//5I+u/6lGjggcMTn9uAJumffUq0vgjRFJVzC5WRhynI0x0tFIKIdpzB
kQ8l2c1YhyN5cchHwp/0oLhreZPkVRoZ3trvBo4yiUcS3m1mxKH0IUl5LZSGa9fer8LJ90pVKZGe
teRxxqz1jcorX/rB9Y6kVr7CXgV+FHrLPw35/V1Pm6vDjUcztmP9zxgYhzSLqzAk7Y6DBSJF90pe
RwMJPrjrfs4H9fXfl/J3zZYwPqhwE1imDsnPP1eyYULWWqyquCv61X1vjaY5KlVmUL/vittqYdAa
y+r6y1TPX6qtTv/QUvrbjfzv7T8l/28tfN1UrtOUC++WzrrEL+f1TEsTICGKqWb2ZBR/YpL8nxZW
ThI4eZqciNklU9M/X1dbXF6OmdR3YhTFZTZSApekd/5AxKBJ+fu104wOQYfmb83U/mdSJ+1kSWYk
Ir5NVVDB5I5KzHRbPNSeADB7M5MFZRKdxB5Sn//3Df39G/731vL3f1vR2rSLNSkNcVdRZIRXxn3X
Ou1P/EO/k1KmhzlwK0KsCJvjP2+SiEZnbh83wVl/Uho6nIvioTCUb3Sr/YF77TctgnTikXmzbXgm
GDf6z1sx2bDxNCzabYoP2Dntu7qK/ZZtf2rulOQYv2wZ93FNXXIhQATxS9fx0thb7BpyqCGAAAbL
UcAyyat5Q8DUX1C5+hNmPveXrbvpAXr9+6b9Zj0hqYS52sRvYQjNL+vpWnHe0+eX3A31vlnxmtfy
Pu+Wp4bqwf//ThocnCqzsVAxv1LZ0T5GNFxsyV25agHQu3MPICTL6Ykg0fjvt/qdloY5CiYZCx4E
CDF/0S31uC7tPOgJzMdtOvpOs+E4buTQ9dazachnIE1NT1iklDRY9TR5RV6LK6LGjhIZRGlBoWsD
yFZ3eGvVWQRjwbiIWlTGQVROfSZuGm7LLO8ir9nILfbUGupFKWjQpE95IMsJlmGmrU21/sR7/Duh
/Nubeb8wreDZ8uL6oPw/WnF/JxIGgg+BhC2nnUir/LdzvBVz7XTqmNJ4Q32lNC+9Gt+aynRr6N0f
Nuo3Sphj/N9b/aIyqiS2hWTfugV24pfOEsZxHVmehM8BWfh3odB+t3SGyowRWtNN2/mVELAxs9Tp
rYH3sr9nVRdtOQnrcbdB2K5mM7AaiSOjcKeBKqvAEa0A/awYSFz6J54BU/KX/Xrk//4ov7y3SfKq
c4fNvXVjq7y316yUPZpKUE05yB46yemv2ZK925MDTOJ6ADsAEBYmSGCfngrXNak+H4YXJeonO76a
wHlBsyQ05HqNRmetjnMNd9L/cXZeu3ErW9d9IgJMxXDbOUhq5XRDKNjMZLGY+fT/oL+b7ZYh4fw4
B9C2LYlshgprzTnmUgZmjzScVkknQn/pioS8USnZ9WFnPIZpG+5EEYmNZivzRtmD9x5UBXYU04dT
Gzjjyk96FswxcT9+paqVTKhrV2PprtVUlpuytvtllZY4SDLMfN/fr39MJ77FnYI8xZrkK9MwJ+jL
7C33pKSqFgUqH6f6iVb+jzWITw4DvnraJzjsz4beOhHNWMJnPVXFtpfs72W1nWSBIGSnU9kfu/w4
hd7q+w/2r0X1X0c9W1QnNZUlikniZGJm3jcdHRSMlwUyeARElU4KgnT1ZBXhlN8XQcUGwchpOH5/
Fv969QgIFbYN4os6xdkQKVvijyWs8OuuJKlJ6x5obq9Fbj43XRJRGdffvz/ev1YmhDCYrJpdJu4v
qPBca8ug9ozkWrNDVOe5LSLMF9LbNoYaLmsFSVDhB3ab1FtGqkcqTDDuyumAn/xwJv+acH0S+ObM
NUaC88T7KNVzmdVCnAIk9aiMpbxNeqoB7aqiOUSLkV6iDgkg++HA/xqAsOkTBcqxdepNZwOrXwwm
U2B4HRZ+SAeyCdbAZZqHJDEwC3//If+wSv4eYuAoeNgN/7BcWa7/fTBao31atMMfe1+cf8ZYGpBr
kLaBsV/t5w8INWPN+Ec9+uDQQLa1Zq9oN2MNaYMPhFitG6+a8gbJKteIb4RDu6UxSxdGX39/sl9n
nPlc3Rmc4Iqv4GU7SMJcb4fk2ivHU98Xe9Nlo+RUR2X7t98f6uuoYuisQngGDd+Einw2udlGSahm
Sn0aP1WzEL03Z88WPyzpxNdxxZxxHQ47+pnbe/6E6YVvKGU4wckqU29doTlYxlGTHTy3xYEUBs2y
6xldnSJq6QB6k7mDQh5SmUBcm1WzFDr3nKsi7+1t2Ffe0ixf6v7eQbxF+cs+NtLuNm5L090ZrWld
pamiDKd8un4lMSudVwOA8BK6FKZdIHHA76LG1l6OtS63vRnbO01P0PlIY5X3rVp6fZ1cuF19qYQX
fERe8VEGSKpinLEX7MF9yoVVumnzbmlrj5oXYs9sUeLommDC1FGlxVaXrJnT/KW00Bzn7oSyVrfR
kbu+eonCinA06pEOAkxZrlKJ8/Z/va1AF+G780azQiao7u+nnY46BcjImU62GGzadBRkyKj7+P4g
87j81yvlkrvAbGD5JpFe/MffB8kq3XdqWjenuDDkIS7K8kmNKDYgs6SXjd+pbR8pZ1HK1P/hbf46
ZcyHNgADzYxJKiJnn68M9LTxLCVPROaw9elBPHnAdmm9zz6oQ69Pq4h+0FCWP2yCvrwvLpFRLKTR
H5DwYJ8HppXKb5OyLuRJWTU9OhmWq5jo2x8GAPZTZ9dWcO10n8BSkuCY9c+v7UBNolQV3X9CzUJE
mcYWdeivvDGWLHhvTQUztGWtPpTm1orrh7QrPx3V08QhSQXk/RoYxMqNPQ3bgeMvna57TgS/qNJU
u8rd7qC7ozo6ucTu1WmYe5Lg6Ayhs4jT6TKTOgjw4VYf82YdDjVBbHb9ClED03yneyuzKLdQ+mIu
eEhw8ywJxsSIgknIoxwGNG1hGhAFWK2MPv1dZHiozGp89bvJ2KgUg0QYpEQe9U6Os1qjrK1AL8kG
HnY16BX6NrnWifuEbcX5dujoY1gkkRXgNK+RqISNu7IS46o320vVz7Gc4pC54h39pbG3RywstW9H
WB9o2VpaeO926aeW6e9+Z99a3nQYA9bVsVgLVz2EPnCOpu7oIY8pBvm+xYyZWpt+Kk882a9FrOSi
ztL7Wq+dZagnE+axBqdCk7grlCZb9GB72sBXnjT3wRxsLsYcAVV3o0x8F3EybQkLxm6r+Rhws6Pu
aG+JZ6P/LT7cKtgRiH5ZaN0bvcNp0Vvepe5NAS3hcokY5ZRl8hpV1BX6g2eG13jR5+mdGwzXFUku
w+juvNg6YvUhLrS6p6tyJbzsthTT0i+KC7giNP6zY+iFVAgdY+vpjEmFh3/Ju+8sa2/18Z0Ixw/y
1gkT8/a8a3gq/YdEm7q1Y/jxFkrPRBHeRHEvd8RRXXnOsO3pC+edcy8zEDqFToqFntBgDeRFo6Uv
vQtagQesXQWJ1wLSaxwaXw3ot3gctqLXaM0nSK19P13ldnnZFrh140Btvx+a/vCR/js28f7ATSW+
wwEM630Jd81ItvedCOybHSCHN36FCcXvXlsq580qX4mvRf3iL8t5Cs+rlbDDWQ8we+JIhZ/t7a2v
biBqLQDtbFRHIrkvVgNyozJGaYG7OyiukyFaFrLkmmnY8xvI7VsH8QNf9ELtYi3eiKL48JSHec2i
Hv6mT9OyGG+Ambzh5V0Uk/XDgup8mv3zoedaEFgqgjbOR0VecD0OXTxfvdh4Lf2GRr9wSesdEzIO
tBqFnP9C3fyHo34ZjP8cFnIlqzhwceZ5zcSmZ1lUQ9pfwrCUsPdEvh9b2sq0oYJjblDBNYoCZpGR
zRINFT17VV1uvr/h53MR54DidF5MU54CZnk2FwFxLMa5BnipMj+5qUcVXUbCih9xF3QX3aTEBcqP
8tCGU/H4/ZHPF2vzkW1h8piRbUmd+GwqmjnrSGqa4dIGh4K9kpijfBX9RJE7356cHUWc1TncrAoH
8Hc9+TIleIz6pmjrOztooc17W8fvn7//UPPlOn99iK2gxWCyq+Le/j21EwfBqJQR2IbwokPX1f/M
xTufSeenBpsUGbpzetuXyqwOvt4Mpyi+S5ps2FqqaU8geH6C/jr/mEhZJZBxM+e18b/5NP5TvQkm
o4XanA6XZp76tyMQmqMxNjEOsAwetlLW0uhDZ8/ur0MIbw7tFhVSeNV7nnVApMAkFyP6CnyNKkhm
imDfyxCdaadMtasda4wpUkjrFrH4u/K85s4tNIlP2TPS44Sk6F4r5LCymm74gCsbPFtFU7xnCS2+
oOBAC+BEGhnhyXRyg6y9qozIX6csXVeRtLVNTK8a/UyEL9ft6DZPbfeu2QhEQrvPDqNoRwx5TFdh
rnlqMRTGtKAczPoAGuRpsKLqQTRTfeA87ZOlud1qDOJ8E7UFvsqmqa863+t2HUrpAvGRTcJs5kCX
g71z//3j9K+387834exxiutiijMz6FF4j69omi7suNHIB3GzJRa5X3WUpos4834A3P7jCfvr1p/t
L1Mo6xSTve5S9v0n+/t7MerDD4PfP99LonN5sCiZ0Mf4+/EqncJ1CXbqLzXdpt0bHW03u9UmUHPu
FarIt++v4z8GeMjZ7NGpVHiGfl4aB45cDzjEukts9qyZAmqtzcJC1qIWOAZIIfz+cP8YBeagQ7qN
M1taP59PpNRVbFjVdK1XKP97cgI3MtAxXIJb3H9/qH/cqzkcat6L+kDPz8svFXqxzNZkd6lqw7tL
tBicTJqYP9ytf4zVvk6gF0sZivume/ZElKZmlGEDE7AGyn1SCAo2qEbyT6A65sGXfvLr+09lWF/H
UWjWpNMxKVM7Pi+8e02D/MCJmkvaXQptiQVyzEYj0V97mg44yEWbE1RIZOu3ydSObCUXNEWOmiZW
35/Jl1vJtpsaC71roj/dL/MjwkiEzHorrnMv0o+5HXr3Zmy4GxCT00+JQl+G3PlYPs6/P9093oq/
34nCUOx109y57GR0IoqDnDZ6/olEUmWWLjS+obovRhDinclzTAP7f02TEjyrrH7+RMsa4MbObjOV
kySmfmxeDsofrydUrxuZacnH95fUMM9v7nwYUl+oxloOu+zzUc0v8e42sbjstKhnCxT+7qdm2yFW
N6k69yaBJ44xdKsw7/epn2urRmOHKns8e9+fyZeXx9TplaH55rmmD3ie5Vb6OFSGLIhO/hg/dnFz
ozzzh5tqnr06sE7ZbtP5484aJoWFs2vqQlpyKAVbd2Mj9V2HzuXdN+o2xZmjVQg8jK56HvTa2ofV
OHPIUA5OIt8Fwh5OmrRwmvhmPRytNq0vlOjTbT5RoYB7EFJmwwB0kUktveycWJ2SsGKXEjfRzmJ9
8iFcIlaAwZXGTZrX2vb7a0dE5PltZOVKIIE/v6CUf8+HHoSa7OsCrbkyAuMuq7V9nED/m1rksNqI
LQAM8pVvykWiOwtNUHrX4IdXSfAct/WR/skJkBlU66LdjI5xMtoOrqVxLbBcETMsDfNN1QhyMmle
lEUdI4SMWA9j9GieogiUiEi3dem+TEzbQ6Iu7ZwcdKe7iqfgdhwf6wjlFFVAs28fokh92O64djqe
Nq/c9ClSb3DerSVvR5HfFV55UevB2pJixjTUTn+dtHGxmhHm1C/FzJJCiFkZN2JMNmCpbwwVHjtM
nqAPyXreGUW4jPnsqQMeE9K2k4qbxBRYJzgfY4Ay8ukP8dYooxEeObv+NNqOcfDR6mjWIcSJxtq5
HqiDqMGC6aMlQpU4sd3zCoxG2qcz3XRBSEk72qvAhgkJPqwNsFc8mvDKMWjR3TWeetN+1pN4XrAv
Ys8AYSVuOmTOQazNmKPAIO9IqSMe4NnylQlSylwnXwu8wYGwto4zCzSxa9brOiLMe3w0ejhkWoJb
CyW3E8RPhRdunXjccFERDTnrioucdmjSdMy9gbz1p+bQ5gYAG4RGtthVmkTv+CSm6lGa2S4ozWXE
wqzhkumAcgc+oWFLekD+XYGVYVSn3rIwPSI5c6dXG1fAokmMp6b5JbViz0Zl22TFRlifsrP6GcNF
UCiu4/GpCDDI19hlcm1RRPW9ghA7Oe7KS/BTcVNiHkPkekvNSNeY+6hMqJUP7XHhB84xtvN9GE3w
yILXNsLEn6QdGV9Yi021CaxopyvMXaTP3SLouclbeQjz4DLMjOUEsK/IT1z4ZRvUK7N89fFiTY3+
YJYZzbbS/U0qD2bT4qWSM5FILGxZsvIQ5hXO32tjoi4SOvZnNDgbvUjuKIeGC0fS9i2NAzbYzTgr
hD3qs7XaahjdRD2cGq+7n9htW0O/7wMBKEE8RJlzhdro2vemW62Zgxe6teeOONTaB6HsU18FOCfU
s00dV9cbeCDksTkuHmRWsLgS6wafCM4Sw28OXlzdGYG7HEz6NwoBCIftFZ0/eaWzCk6amU0hjyWL
aE0VV2VS/7bln59IvBrPgbnD3bsRmbb3UxMvDVdCx+q9UKb72qoQ/GThMxBS6XCZwjXNwpsUXaWu
cxVEWTEb714YThH+J7u0v5gIvsEGA0Z9EAu3Gje2qX/a8IOUiVt0ZGqc2WVDY6yywEYrqucbb24L
TQAwjNPghbvOqk6TV9wHhnuRaNGVNEYEshg09QgY58hTERpLdFFLvAv4rvkdNSl+tXODoBBIdn0v
Peg0XAxCSE4lP+gZcDQZsVsVL5uqW7QU3Ryc+EFj/EEucFFXoYT34+496V6g4kX+KRAosiGsOl7C
6BC79brKnF1h4+SIQJar4cpsI7G0IvN5fut1S9u5BnNgizWyfRWzrNy57JN4K0rL2drUEwF0DHcq
SHaF5oDjcx6bDmRiVT207Lrp6ubIlD14EkrqK12ZLw7K2kSO6zIKiOFBpu3PY5tG/belhTZUEsm5
rHH/CoTcQ9qic3WcbRq1+Mh98V4WBlgF2tqOdWgB9Q+Yz3KTqIU2XE4OGHjNvQgzlEhOhh5tGJIr
x1fw2Yel08TtKs10EESJ1BddYFwHzbQUBU6v2hRvEzwBHS8PQFqqeXbNCsf25afj19UqFCVK57F6
jlxEivM4ldfJTpTJOgurIwsNmBn48jx9z0oFMFwu941U+7pB32nlBQv9XF7kqttPzKBUCuOJAbZ6
y4qI9zvVfoWp/0Z/4rkeync4NNeq1R8q6ZwaE/GxX1L+FxrECM3GwN7bNLyjabwPMfItOjF28y1n
OdqL9Ojrk7b0ATIeBrfv0S0VeXnshHC2mGh54wYnr/GxBA5MHV7eRtjWvZ5YYqWXRcJoyaPPoNPI
DdEe7UqjAlfb3l1YAuiLNG96TgyFgn70LS9d0PLXqUw1Xv67LKvsSFJHfG/HsExbgXtIr2WImtWV
xBvrAkQBD4bCitMlD8xr7brphYSJHXjHlOrsBYfoVqYl1IVQMJRcEAiKyrk+hFuj0atHO6uSS1fT
ptUEou/QU8h9cNK6/yzJTzUWsUjTA3uOABVyPrDXLrDfAeSDJFxigsnE1L6hVxp2mm0NG6trx2MU
QLoB5QVWdRig7DRRej91JomZYzhE0NXKh15hXU9rm7JyrP3WB9ekQmVoBsGjujNbbZ3xdoh07zjG
lg+UU3d3SRdiS++EjZi1reQxGhg0e1lWT2ic5W25TqpA3yYdKm5PTfkH9ZsYT5+x9XkY+xir15Ae
8dFcwSSlaVWNdyxfQZyWMcGSfr8Za3k1mP51XyRLXrGDrMxjZ8CPIR90NZr2thH1VerXvzS3R5Kt
Y5UxDPO39NrH2ofJWZhEROpGdFCO/Y7+i2nIoPMzeL+LhEYMc25aJGBss71jqJt2Zu0iYV9Wc3Ks
56yCwn6jkEiIs3+nhXBKUFxhWUaCFOcdpk+gR0D/96bCaNBkt5ksvbXmxu+NBRsrStoXewDGEufo
b8d+OrWzC4wIj9s4jqD2pOoV+QTc5fJUkuSyKK0eCxrNyUXrw0kvka81UbydJpJDsNU/pr5zyJgr
x65fDgocFDrBfR4NR9qCKwWpgVis8Lro5DWfdtdj+dbM+jqcggfDnZxjrflwz6d4Z4SlBlI6uFet
h02iyTJEO7q2MqTHOm0uwBfrsZAbraU61Ne6duFDcG8G46KKzRssZYuUwYU5YT2ENnBZFqDzPD/k
9hKT2Lqp1Dpn+53LAcRT6VK1trdJA7NHQn4dtW3dl5vJGjNk7FCNRlIXMj5Lisk/IHIOHX/Slg/W
lFM0GtZhyOuKeG/s/Sc/PCEfjxYxpXmjdteZDQ1o/o1Trp4VaD+sYlvdNtflmLPSEVvXDzbz31Mu
mJcu+djtu7CBMvQiq3apUntNlMUbacFYOb15hTbNhMqWoFS3pKsedK8xiK/59pZegJCn3nVeuQ27
X4DpjqOI9zK+nxdjNbOR1hbbuhm2nQ4XpAkvO5WCvYoX6Nf4VX1xrXQ8sAleXM3b6iVrnd5TT5Mr
Fqn5K5cRHHjITA4pd4oSadaq30Hvb9FR/3ILaNxWd835zev63tRWQgIFb540viP346UZgqRmmisN
e2bAw9656ejYzKuRov2l00xLfbTpAJgR67PU9PF2UofR9YoSXXmQrn9Dn3tjaY8sCVZFVa5NYT+a
I/OdUf62y+Gazt71vCiKtekY9EABmr3Zv7Y2ye24NikKJAvB+EjriUw2d2Pxo9kAFB2Mg5Vj33AJ
B6DLiWorD46VXYE9dX4XsOzdqV7hJ1pIt8e1BYsgqh+Twd4YHW0OB5l4OROhpk1aN/dYIY+eV79X
o3qpw2JXY53py/usQZKBC22L3YqcXe/oK4ud0MW8zJda8p7qtKOwZ7jAQYAcKbYJzNA2MIUA/oe1
mGrgia619nuxG2R7JzoxO04DP98Lo98OYrozhTppPgY4C6UzF32gxcI2chZ4rev6RkYsLXrc9ywd
hV6usHWwW/TLRTd5d4NWH6eRGawNf+GqxZY+mYRVYMvt2/TkVDgQGb5jLF5DH7GYwNnRNPusjf2F
kCXmGGmuey/fuv20ijWxyBznKpwakC7Q4zGCzksiyijbMX0zAmfrajya0JllsIo8a6MFQHCIxNEw
6EU5g4zT/ba7CWhZsNYsbN3ewLqvKW6y8MUrEbDzzBAufNSN4Wre+oWsomJWrhZrlUXCU4QFZMeq
vZsgYzMVzbvMJmxO+qgOhT5uMlzUWdUc5l1orHXbgcwyzMMnv4QyxdAqeSVsxmE05KvCnHHu8VVT
ZLusM+9LY7iJYFwv+mk4jY72+cP2+e/NM2WBP9U6VmJYI4RnndVA6rQXoegsdQesyiimle2pa/A4
QR0tXKSgEoNLgaP4+4OelZPng1qWbjsOaSUG5ZezgwYRYYFN36m7Qou1lVWizYCcFvb5Np20WweA
PsO29UOR5byWNx9VsDOaRTLE+KAT41L8p5PQaBFiVzf481GFgyFVtA9jsLNpLTh7PnOjsVHTMY85
e4nXV8nxf6vhfTmBuUTznxNIyknv6iiu71QlWvruEvx7etc3/OH763tWZv5yoLNaj5W7ctAVnzRP
DmU6swPZdiKuzLN+IdtLPbHXZfmTHvq8jfh/R6WCDsHBNDyEK39/vFyZRTaBLrpLUQDBExMLo2RP
HuUMJPrFWB0KcKoNf51Sbfv/+MCzshKTwFzGP/vALhiBHKmPuov8reW3yxHwUSPTi7y8KJ3mauCP
Ysh+uJ3/vMqCIiXtSpsH6uzz+m0cJln5fwdNkCEEbfZadNoSH1sRWWs7iF+Nov5BRfq1jEfwpjEX
LmmI8RadfdJCxTB4iCi/R30fvY+WUewFtJY9qkcHhmQFe+x/urQMD8IyLQ7nEq5ITXa+Cv95aHty
RK0agzTLMQLgYq95x9ee3DbDxBYrKpVCP5NlG7tihdDijfzhIs+f569G5nw7CRKhX4KzBs3Q34c3
q3iASaF1l+4Yvblge0O9+QU0DPVwn1012fhTotiXu+qSYYwiXWBcIBvKObvAziyXKqs+vccfvE2Z
cLtmvO70Q1u3N7Y+bHPzd+f90K39ekybm0p3m/9jxTqv/2phYRAe1Hh3uhssdfXhlfC2SyowAuv2
gCubImGv/RDYfK4fZzL9+6jm35c2lU6hN2ze7irUPg3jQYscq4T292iBw3KDq4raTfS7IwvQlpjY
61sjNu+rfvjhFn8dOM5O5OxFyl2yjdMAFmPaUygNWaUfLFg0pn0r4HE0xUHzUQ+3L98/2PMk858n
i+HKoGjseCZtOAat887fFIdVItCEs44ZqFNAhQkOnZeGv1Lb6O+/P9bXt5bEVcxoNi8S79N5GwmM
UETCga/fmaEF+ISk8MXgJw7ZGF4KCw0p1vfHw3N2VhXn45lYA5CC4+nTEdmdzbG66Bq7F451p0iM
mlzjym/gbmc95Z10kZODtKrYJzItyCenzZ7IPNwFaXXwa0C2mkg2KQkG81/IgDMM6fxiQ+1Ll71h
8DnjruhTkbcYbvWQyhOu/70mXaTPxoUmnaOflwcD+7YGzqxw+0MWQQsrsAkPQ/QSWv5p/gdjsOGQ
66D1xDpIhh1b/ytfxL+p2f8pX0VOtJG1sYwCcMujF1/0Qb5vwMGEExthdy55gz5n7Vho704r7+Mh
TiAXD+teL+KNo6ZLWwIQLq37HGXTohmTGysFam+86PnHSBBi1ncXeiL3cazrC1fQy3M/Kcz9Bl9y
UZJlSUT0leugLuKnowFO4eDfOpBBfJnuAhlDROciegTN2MRzuGppWq8kWl5GVrNOJv2Q5W8zBS2w
3LUcXgz6vQ6wYVJgQALCOSijJcWyvW78JgWHAqu/M5qJ0M8Y9aN9VzIExLEBRF494t5d1/ItR43Q
Gvau6WD7e+5GpvV9ZhXHBv70IszzU9lX64bzcKeHMNUeTC+8NODNpVm+qVlOwaOf0BQVaImXaXKI
zVJfQTinvK5fyeZuSuslrZRVE4pwq7G148VTkbpUJqyZ2qwu9IL7xdkbLXVapS0G1uGcvQ9kZOMX
XnAUCiewxubdiSAkk5zUtPchlkdhwHyjFE9Q+7S0Mns2bsDcSjedzxbJx37x5+oXI7i4SK4ZeWpX
bsjkoRPhM5+yYg7i7pTEEDIAY3nVDDTTmiVbtEPfjUesHJfT0Bx9tv21Z67SwXlFs3+wjA9go8u8
R+5huOtI5Zs4bwEWswUHiG6b9bqvtCs5ZmRYJzoiESSVqXlw6uahGdRDPA0Z9FBql0nhQLzxTHB3
7KYrXole6KvC9wGytlvqvBugHSmUSQBIUOauzfF2vkou4Ma28J/mOBpOJivBIcnwwwZ5vkjr7rkB
ZVJ49gYirbn0gv2oqHNAYf6tUYdb9Z0W78ZKutduW9U3RFmwfmpdT126ufXUT3VFFACXlmr3uk/9
XTkVB7NPHzyrt6+7TFUXdeL76LmgvfSiep+pCkDvivSA5Tc4iFp0T1EDCUjF+J27PtAfu9DPQeAH
+pjeWXqljuXkBbeaZnurnrC6J7uT6C6TFl5EPVrrlig0lHYJXSS6GnD1dO05zWKAP5nZrcvYstZR
r8brHJWhXNiZpt8Sqz2suggFquaEVLUq1KCX+kjne4vUAxBawsMTrcTgdvfOnDSTJxZHt/XEfS46
l56JKgZoSpByHpyesNYm1rkG0pr8vS6GijRiZV14bslNJxJPR/8jXGJZ/Ml7UI5JbyaWdXocUwJr
HWnvKkpP8CCCOyusF5Ps4LixOlU6sPBc0SETSGvgQQLxaA11UH5yh5foEEbhVVWRjyXd5MM1ZbnD
Zf+JdPTJ1vJtIdODSaxblZprraVaFZoNHRyBfnwuzw/KvW2N9KX0/auJYPFl3JhP3uAUF7z0PIA6
aAncSCu3NOFrZzOVk3i4DTHnOxFcFaFFq0Nf9H22rNt7BySV6saNAGuhCQKC5xc0Y3Vk3CaD8+Ya
2ZKfL1C18SUTNuLeAaQFBHUaWPxj1ubXIAkubHUI+9tC85/ggD3LKTnRzqGb9CttrS3/qNvFqUkJ
KDEJmQq1hc1FZ89UUBitUC3Z4aPqxEKDtTGz6kXcbqrhxVIHQ3NPWkIEI8o6aR/04U8yRDS2H205
/DJLKwbc4wgSY7TrKusAVyNgomUXsVUPCVmeKdeR94BdoxTDJ2HML8JpeLrvs6zi5diE7FfbYvjo
EgmFwZy5Osaqkaf5IyIxwG5wmyPGsFz5gahwyUKuHJprrfpIK/eaz8XVaPVDTwYEiFk9uPXzYjsf
ezLU1gwHf4U+MJ4/aaBm9W29LAH2VfatKuKD6AOWwCIHCj5GMLDzim1/ceCsWMHEo3wIvXrn0v0s
ajPZ1Gg2kMkdcml2Bxm6DPMHw/gY65rYmaaa+YysswAxd9kKCtzGyqad4JnjRzy4kQu+XaR0Ivk6
t8Lm38RKTR0mwqIQ5b64ebbnj5FRxLd8T+Dq6TIk8KqkxOZ0PlUmIKNl5vKXBF+ASaGmdqA6v+OH
ijSDvekg/G22/CrTVncUtFKtatGIHzoltnwxm37TG+3CGG/n7yXffT4XNOiP/GNYyT1/auv81bSo
csBJEsORC9wW0X3iRav5yPTKlwVsdZgpS75ZTvZ8plGsn/gS9qG54lz0IXmp+veU5TdfrDrYZgUF
1JElf6tDHTZpdg3Go5YQTFmGa61WsNa8Z4/SkJI+nDhrU1na2hXVfAzCNi74onXqHSH73p4S/Voq
I6qgNcngGlS0R/+PTZQnt3kTH2MxIZAfzKMMuscwN95Ea4OQFvlFW2JaianKBpCsDRZRRgvwZZhM
kJ8SCFkfvmWV38Bom6yV2aLtyrT0oCciBhsyC+TJTV/EQfNBvTOBFlovNVIcnXR66ZiJF6HPCGoI
yoXedIeII7h0KgGBdBynejvk1amKQ2QaXd1iqWOHCJsty3mb3cFcT2y8FhXz+NINo0Nrwwb0s5Hr
UAkWbFqWbjtTORbd1VQ70kwrDrY2diPZJHFRLTPPHkzuVlOuKlGOMewbGl7xaAPIyLFudkNwlfi6
uh1izb53oNYsfdR0i5i/WyZtfRN7cHATO7uyRf2ex/FbQV92aZqgz4YmfcvN8QUhmrvoJaE+fR4Q
4xaaD1kxo7qG/oQwp3iN/fTJG7Vhi6FGLsrBA3Mb9u5SpmYJfhMTjtPpxMZaFFeJ4Gz3oxsb28K3
6F50jOqGKIJNGo9Id3NAe8ywYLHTaLgzIoGrJ1d4jcK0n+4rNbx4sX2PzwyEWGtoR581EyE2A4O8
HVWvaEw+Nbt47434neVG8Or5siHI2rLycQ3Kihh3X2kEAKBfh0RGzsnK+sN7yrSn1MXGUjiTtspK
pdP97dRzWfsvdZ15z20AosnRQ1aUDq1dcDbNpUfqqU4xfF8KOn3LDOzZdTCYzRE3d3KwVfSIhIWC
oyYf8jg3VxDBzIu+9sma1udmjY5Wx04m90X1oXvsCihBW5lG1inxZH9kRw+G3NCxX4S6tR8trX00
dHlBx6Z/xmPhv1WiJQnKSYSz9+gv7TLNitauCX3JpLVRmwHDhCXgToIg5hs7AVR2mYQhnGETYuLS
iJiX7daoiU1V4NttlzLBwhZtBP4XyN9ycAXV5dCgRBBVBZ6Bpos3RZenVElbA2lyE8YUbDLTja4Z
mUkRK81geCXucQCCwiy9LSAhbOx6GC7DMHOwfpiGukgmQhdFNtE9Trvo0U8S+GZaTBewQSAeuko+
SU91l101iRW2r+pXmyfTQAUMSBRLrZYMKOrELmk8GSu+FKZ5cRlbSftU4up0lqav4o8oGbOd1lXJ
EZj6W99Hv43K+yxN+ti0r6qnYMq9ZhHXPAEmVenPOKtZMFpOFTD1iAD4l/b/ODuTJTmVbIt+EWb0
zTQiiD6byD41wZSSktYBB6fzr3+LW5OqW2VVZm9wB1cmZRIEuB8/Z++1gVdlGtLClMyHSvTBF9cD
C2H0AEaXq9rXBnMkIXhtXAFmR9elCYZfB4xLRBZydlLmjfjjmgF8oQZgjwEZnVnAPlR4W23l7E3Y
T8lKzhkDcrJ0bSbHrYK4nzIkk4FidBcRMTSySiWRQr6oyINk/HwJ1/GVtezDVchoS9BTowCoGIWd
SRiBgT2lgwSDuId5IGqNQ2OOh26NxpKmgY/J3aJkOkyKRE2P4sgWm8Vb1nA1plYdaJhmPCIU3TpO
TzLfQBpGcwGJdBmbbis6vc9KosVgr4InG+4z5WR/InC7LTxqhyHEEJbs+mSVeeByLR9ua+Ux97aB
lop62LSrNaysxQXm0a1KrIi/ZP3wm+IrcVaDjz/tCGP+8tMJFdB4P8noqJpqJVQegrB+rduBLk5w
j28QsYYBFdlo7nWYfUnAUaRFFc9zhBOrU9FXT+BVUYsfUDoO/PycEaurgeSOLYuN0doz7hr3moXW
B+AGJtYUrgyY0QrEhYcxUuuXtvFADSenlP+HULCFg7YdHf1WB1XsoIJaEZRVZdymqTm6VXiqmY2G
5Cun0sPBzAC8a1qT5KsAdFfCGkoowtauJmYGAfOKsf9qOyfcWGrZKQlBz2XAtn5OqvlD3pe/CPi5
YnI7kQJebZ15yQ+B049Xvg4Gll4IlX2K7n0nSwCmqtN6cRGc0yGbEbkSq5Acg6FdPppw/PYjYpmN
0m1+CvbMTdCZC1g8Z98Co9+gdSdfYeIhAOtvA8U0/8L7UdikDXY2/F89o6zSrB5ECvjTd7ZQN0fm
WoEDf83OmM7WYLOdyXOfjSV/9/zxSSMJ2aSOavBiMYX/4kNPMcmZh0aLl9GC/l7N19WdQ7TCSQBY
zHDWbM3eeE0Fp8VRjoCJkhF5VBB5euOUMOSKP4uK3g0z6UdQX+3oxcYIgFeZ+oCCAjG7a2OiFUyB
uvFeTrw+BbFYVThbv4qlzvBQl7Az+t/rpN5h94PqdjQhCHfGfE6q9N4YQNuC3HFD+9XU06FBkOTo
7mYGwUseobbI5MvYr+kT7LV98E3W8p2HnmiNe26jdtno7i9x2IPj60fXkxR06bGERowY41pmDYUi
KL2KqV/b3temeM2d7rf2FOOlViPzW65lMp0yLU5uE5w7LLhRBj1Mm4xiGWzFUoVMd0fI0BEQ92aX
ZCEJ1fkPJLzzbuFVI1zdMrc0guHeSRa3eWkPbej8dFKV7XIGGA9ai2RfyS472QUwp1oz9ZOF3ENC
AX4PPBQ/NpKfBJjvVk9IUywiKIZUfA8kMx0SjettsWs7xnldAmGAoK3qVMVOFhqnQpT7sihXOdh0
RKXx4Ap3ueuTqGBpMPeO9JJdNeVQ8mzO7nhTY8EVlas608txui2lu++74YNZ6QsMvoHR1dyf05Yo
sbZ2921nE2s5PSUCErM/qeo8GcQKzO17XrkW3NHBfs0kLP9CJ1Y8NUx8bZKEQOt3V+SkdB26uj36
ZtXuUYUjdSKIhCh2DrYtay0Gf9cjqjHb08vcBzCKlc22o5EekifCvLraDB1ClEFyCJNKomOAXySQ
6BSOwRixXawYOyrHQ+uY+faN5i8hsHN5TVdhRGrJEyEXO5TEYIGZDcuh2DEpu3cy/8DuhVVSLops
w6DZmwGmPN8knHXWSsadNz721ngu6vW4jGxlHSVuEyRT4yJ/5Z35GeFJytS6e4buNQ/m56GpTl2e
9BuR9ddA5O6GBWQbMtWo4epUuX92W/8+z5bfftV8BJCwS2e6aPKa2z77aLqB3o9NPuD6zkyQwbd6
8J5d5e3nvnozkvYSKjsk+Tn8ZTPQoHHA3evr4j4anXhUyUNTi3dVpK9T1n4PhUhek1paRAOzAC4D
izSrIJBVacCuJzGOZD6Oes7GgnQXEOo+Ab6SRGJi3f6xMKQuLZck7JBWnJrOsuwoVgrnEFmADukP
37nkMVB0XiM/l1uQo2LC6zZSV5Yl2oLhPu+Sr67Prhg7PpaOUe7qIxxTmGJcfxCkhNAVpAXA/VT9
hRLgTmZr/xy8cmsBILLzm6EbLOXty3rPw5wkloAcRZR3XkC7ffTemjFCRAuCMKlPQMJiwcu8ZAa7
J9qjvHjWQh7QZn/pGtIfXcEdo29+CHhIE3q46/2Z+O3rP0gxqyJze5a586b95KiDke7kvBcDuZIL
iF5+8MCV29gXxcKdp5TDff8wp9MPe5o5vaprab7Nvn/ssveytdBiYGXlkG8ScTkxVEcBjWovy6+y
uUuxX8wpLUVyfXHc2nfWqC6ZBcrFzdCALU5wHiL3ZXDqp3kxTrSp71skt3lgQoTqLqFpveSVvu9T
io/1EZRrBcT+ilj4fvZd+PLeqVookhKIRbrfr9+tIEcjZNUKF1QLni6QnYr63eqG2GYNTZCSCiIh
8qx5SBvnEZThcTBMUJYKVaV5U3MQLw7tvvWbWL8Vru8YLeGlSPOvIZ+f674n/jqwDyPPO/m8H7P7
1SuAObMumnjSMC6XKT/6C1oi2/jhDsZZN13NVB81gC23S2rdtDHh2BQgDkleobGgaIwQOBAMwUGE
JalKNuIBzi61pqyewZ0zCQig+6IEHGS17+byMec7G2r7ubDlL2hzqNeM7qfZUV1aRhn7dXvvpG21
HebwETEV6sXmTqb/eLbAfRNzaU2xAaA4aZM4CfQJxVq580EueDUirCjtjqmDWN+l1mM+jPqiQksR
ChIWrIZDqbWQ/A4oJ+NfDWv4DOU+2ijmUTh/wVQ7I39nsM/BaN0NuXkzDFq4o5eEaF3aSyeCX7mq
DWyNcGGjWzfjIInm5eB7xVWJ6WiPZbyokiC4GkatuaV4f2nQJRcJUosy/BrA1bQT4bx2yrO01Cgy
ERQlnHCTrXDqXWZBoea1qnN5kHZ5I4CcYpNm9PxNtuQtjYDedDbtOOuXYxC9Q9qkT95uUtxwexEi
SfJyKA8+q/aEqQM2+jXhXgVhxZqi5hi+89aT5E8by6uyvHtPW58d47HeaC7LSqxdr0WbWBqIm3Vo
Aibh/NkaN4/HMweqBRQiyLbMEqYhv1SCHXQEcntgVipOK+5xR2fVO0uLUTHc6j7ubJThSJQ/eUI/
kHXpLa9g58qd5iEiKPAGdHlbqog2VNLzOXzzJSLWgX50++Ly4IsFijnb40SnZVXNJCRTJGjvJRla
0qBRSeZw203HjvpZ1Eu+WUZ/Z2ChdHXy7RnOVoLumNQPudbXCahm7ceF4OvIu3tOZJvFFlerKC95
GJ6rtL+34B4PhniwquiajfOBltlXHln00zlZVubPkkHMBiLuVc/zta+wUUP8aHkDp5ac9cw99APP
EhBTRI9kNwb0mfd++TuL0NGbjc9uUJ49DJFIscqaB4NUgCGAWi7qU4kee21D2TL4FMV6lvCqL52R
MuaNx7QTFCBGnMziQdOu28gKuEPDcKn8Y6TjczKUPxyuMfKbU5KzvKThSVTlGcHAc+RPl8TirfGW
ud+xbW6bGWSUyxu3XjEY2Z1XRDs39x6bnFCisd8bZGYIVGm1M9zDTL4ozuk+gssOJd/kZUcaSNu+
JjE5C2lIRPkU7gMX730wE+AB/xqk/FhTYBZUx9acxrkdrSvu0VEUQmn6QKOf0IIBXlczztvF9JgX
mW8W+03jkrVQM+AYkDP2pren8/O2Poj4iVl5EgZl012ZFKd2Su4GEl6sIv9G0PdSJctpmN3dQGd9
43fNrm/9J0/KQ+Rb+6aVR2GKa5vCHCXroqa56ZbWYbD1yXL1LqqCM9mAKIqFc5eXzJo0cQNLpJ/L
+q1hHJMpmpEmklXTa99cii4UWga6bXFuEJCPUjylEUzfzPtsE5SEpSQVtsqpN3wktUx9+/Ku6aqQ
m238dvxiF472MZycO0ffll49F6V/jlS0x3D0PZT6w1uSC8u3jTnF3EPpvlBkXmfaBOtjVpfGz2ay
fq0fJPdc3EjTL0EZpvvuSo79xsze83BmqMw6EDCqK/rTXNTH2ZBnzji7wmpv1B70Ppo2ziRtgsLK
9nRqj4KoJAoDRGYDCrHxU3vdgT2SwBU69hmLmSeNvR7VG2YNnAu4X1KWb79tflg991KWw6ns6u+2
m787SV/I+AxyJv2VdO7nsd1nPinEXfqIMW2LQHWfOWw0afliDpwY3LZ/CHvjeZ7qI5vN0VxqZGwB
kZydOcWur36sQdSLsrDomCyanDv/jMjE14iONlyPtAECoJBrmSfnlfhcg+koY/9EXRRL1bqGJEx1
h3aiQ2cUsSzSA34YJHdARUQk3vp2YrPHNJRMfIHcvOdBFuTPwBDvZUOneqLRmj8yk0UYGrlvQHfY
ku3z4CneNO9lYlO1zPxXBzZrA30DmrZK3vXKVfDbNGSlsf6S03VjeFbr4UURKb2u9v5c/kw76zRp
aM1hSjNJuSX5EGvRXTTPMnVySkHrPeINZvcASGtKCOzS3jpDe26qFKeJNt+U7251kN/SsaRVGsKd
jwYCCfnsYnFvEIvwBHGyAb/hXs2sJD8viNd1al1Ng4lwL1mGaHvYz11VwJXNiJLr5m47O2QfTpoU
yqZoyiM0/JT8HyZpdu+eAL46m6qjPW2MtHcLvmGvwooR5ANnTaWMPTee4gZJXDyvsbFMRcctsqUz
Mq7XzGxIP18ripIqyQb5tlNllO9yJeXO6/uPddVLM9TrPXlG40gZ3GbEA7o8LxMuRhd3/sagh0Gp
gb9GJFgEkN3TPvYUtaEPCzetO2/rAupFpj001E7VNejKi2jAqETjJ7mORH42WI8G6RxXaUgracka
LS7U7I9HzgRi99CK7a6igsMIzlb1o69rytlKXnqbtX5xZufU5Gz3XuvcDAJ1THIIYJB2p6xOHox0
ZpZl55fAZ5G0ZE7bhniLMOQ/5b/ZTt2epTftZiBqYbXKIiOO98XWa+vLOBPDKTqnY+tGDmAYRrVT
ov6coCB2rbxFAifJRPDAxgwnn+q7ivNIP5Vew9hLfIvGey5DSInoiiGA979ym0ksR/iTm5WAUsO7
rDVY7uu3cknuIV3d04q9+BOaBlfX7LEcKzU2G0c0j+uGQNDLFFuy5qbbrhacmYQ1vJDHIl9k4KCc
Rim9tGebLacX3hnc1c6eql1kuCd7nN9nfLf7nIoPpdWUYb3y++TFbepPp12e2JuhE1pUmbg5KAYq
Hd0ZhQlV2ZtmvqH8JepmDyNY/pg08uTm/RliGqKdpTqEJVO8kdiErIR3A0hg5lUsXMh0BMYCFDy6
7nCgQYdfiPFs7X6qYopRmBwLjtTKJmSlQbqOfD+5YKq6G+3hV2mCsG7ND6sQH3hP75KW1hzOz3Fn
BTOBkVlub4h8f3Fxwh/m0vQ4CfoNcUIIH7c0wAk+pI/85ZjKexpGXBzuahkxZ/VZ+TWWBz3tGAj8
lH7Ocz4cZZoRiqPb4ZyV+lwLyYyjG5o9+v43w05YLtcmPNPlm+n/9bSgRGBZ6ggYMO+xIwJ7qEVc
JThdhgpJU5UkvHlWWRwNZyRvpMpgsMugpkuAWHlgNNX4TfjernhqU1f5Q+i7iLnbsOAjOYjBaI4n
p/UgesdsubpvR6s+Z+6AotqmN0871WG4cHXrls0jmVlW7f5xTjA5OhZzowTlch+PuhdkcqJwb1Bg
6fzQVWreaYZCH1HqAdSwS3HjxOXvcQq6h3kImXD5sw7/qFyP/sYPmuK1zjPqZsvhDV2VdLvc8wsI
mFb7yZ1vSCf3lzOdTeZhHZ4mwLscty82mqHYicrqSdJBxN6UymcdMJXIosg8qrDvPgcz70mDo62T
dF3y6jtGdyhSg1NFIubjbEYAM7PJPFRlNd+geDo/aOzQqoxG3niQMrs8G3oos8nXmCJX6QzkT8Wi
TuNsQOoXXYMxNaR9Es3khGnCFl8KHoaakRa9aVaqAO6UtisGxNLlYGjn+oEaabr0QS4u4eg8hq1w
d6Yd6KfG7ttrbRW/HY+7UGd5dQsibca9SxN9ofClzzm+dZNBA7ryd3RgvqGvlyzyZCUiGgtOGqYm
aV1m8ZK0qcELFK3HWOhkLHeDowi7y6d9arkVngZ7+d0Uyj86bbUGe7heHsY57+CN4JDlXJgkoT2D
k1Dqngatk+xrvEfbybAoqwv6UQMb7M5H181+3HwzjxB3DRkpzyGjW+yHBNKgm+2fep0F31XVKayr
Qf816SFz8RDqdu8GmsAPwY6MrqGfBsxlJmpIe+tHtqpiHFPisszo6ccwyy++2ZHlkczzbw92rUV8
b2ZkuzJKnZP052jcu9HyPjhOwcw61OqibQKRSuCrB+10JbQRHtKUYgwM2TgGH4tT+4Tp2MPd7Ex0
6VYDTUhgInOJIK1fZ4K5Tp47SRImk8G4KeJTNgS5ACwJlD+evBrs0obnmjyKABEYgwr1KqC3xi5z
nicvZXZZRFYCgHgNDwzL/rlicfW3Rafnc46K6iYIzCXmqvXQ4ntBvi3k6D3XQtlfOmxrvDvpsOv5
ZM9OQiQEbcEq6aqLnLzlMg7jJ5ntZJdSRw9bA9oaFenSyPI5p4fb8tKi4AlWnyBNSaKsLVeRljUb
9lejrf6rLBDLbgjkRrAQmPVr6Y1/rCBz94yLPOqR0t8NKsL0kOUKZWwHN+ZDz90v7bYMTKB07rGc
+bj+aNObxsQwVWgCNSFZiYaSZLSoKATh24eJIIBjSaD7AwHFiO/GdH61bAYf0HvL+SKxwuhNZQr/
qAgTa7bcyuCxMZkAjwPLaKtUvqO5mREbSY96b0EGvRVl6Rq7PNEO9O3AmfP8kQfNOPaLC5XO7dqn
JNPucploSkS7VpD9E5dO0nwbU02cZuDTwKDIsKgH0wHvWk3ebJ+PzkeK+IUEwobrABHFTAQuaAxy
zHAhtZfFyaNFERdOM/8yQQ5ucMa/eSOaz1jNedczPDI4XoRpiOxijoDhecMIiTpD8yJUjzXO7vRp
kIbYNxKPZ2aS1gNIk8yRWRHb2Jbiq8aK5B9sM3fiwOpmmo99GTdB0p4YflOarbk2kUyCW9+jI136
yfkC9haRY2sUqb8pLcWcmw2idw+LL0JCRjEeb6amTnApLSPi0ObFgEL5ljr28C6Iar34g5A3V3KA
Fa4v3gwmvwgSsiR7Nu2kf5GuP8aLRQtxSmxEGAXb5ROnabT+bg2VLQ3LT95OjvMCqEjkyZWkw4Fj
UpGxYcz4s8bfyiJooYgt3ac+JVptDklSMfqIgOfW+epxu9/6epYmzZChp8gwKGZBLopfM4m1zE4I
ajjMbVEdGpq7W1ks19zH7l61ymdihOu8IkwFu05BphkbMHKDzzKKvkF8MAAtcfURG9PclaV2rzhE
fpmhIqPDL4h5dIsbXf4/ws1TkiGGbNvNHO8MlmJ80jo5srgnD+gdVrkHYdZGa5YX09DRBUcSkpls
hhCIsIF5Jx3OwMZ/n4ed2OVdhggr6aMfLvPBp0ythDq0rTu2goTEGrBHdWh1m8CozQtTedrqLFQo
GamwG1ePqIVCJrpqQVI3MfacDOaVaa6KuJ48Dy2BgfuuMerwVKwnUAezC6JOi6AxF5EjGN8lnrXb
E8zOJy1a+T1UyevMUxS22d5S9vOcI3Xzjdiw0Wih9PKK8s6nBdO5FsPR/gLW6Y2E5oXUe3FjoNsy
qeiOPKHBpYB8vLHMDPp0uaNj9E4nbCfBF1IL5V/zUDxYCYJZbz4to35GV7XOM8L7wJwlVY3JZNYv
rqWgNwVu8QpO5CnAe+Wp4Y3J/0tB8A5dVw7gtX8xVfHhc4BmBEOcU10/Eqoer3+Ac/e+Me1f2eRc
szqMvdG7BBNCPrHa7GjqZZW+qKK6dzrnbQp5haT6GNR85K1kRu6expGRp1s3lLjyJej8gU6arc5O
rfu/oPSI8tu/LmEYEAOQl3RWRrvvGHTLqSLADzBxnyNKXXzYDdnI0BFVqFX9Q34ue+dhFsZV+K/U
FV+qYQeOAu/bGHpK3lwUccmrPlkoJ1zvOa0BbSyysKkk8jpGPcR4jmnZqsVJVfPkL94vFJ+bGROp
s0TQNPKjRzEhkDrRrX3koflRJDQhbXtaNTfbwqAppxYIX+abBl+kDH3DMP0Kv/aWw9MeOONY+fhz
cLvfQ268p/2sD1VEqLQW26mTZwocUoEH8zeLzDGfxZNojaMsNBrDAP0+hv5V1Z55+d7AZzYxisvn
+bL+GnMAWLAufy3TohmUWrxeUKnpCg/pB1XOH501N3ZV9zjMwY/1b4Xa3A0OCd2jUSPtcrIbTATG
svQrynqMAaJsx9q4gc2Io57Wq4juS6/eF5rGlEz2bjW+GO6M/poEYtEyBBnkme2DKO00e1VSXeeo
uychiJNmn7yTXXausS2GBieFkNWD9n6TkvLUd+8EuN3BTzqQDHUZw+jHPHDyC4Ovnr7jxu0oRUK4
jWnbnO1wObf1/LZ28/KJI1nL+UouPTlhnblnQdj2fRMbDSc8Jg6ulwAhnZwbCSQXq1PvkYfrMaNg
LF1Ezg4hgValT7pUD123KJIkM/sQdPOjXnsftmM+WIWK7Vl+dpF4R0DoNhlH4bZ9I52xZdBQfvS5
eSz95t4bUl5v6yF16rNcrwniJ1iOi0LkKyN/H5UM+Vcpd0+6w9qmb/z9OACcESRmBk3ybprWMwqA
j8gajO2cOrTYcJdt2sSv9vQNojvlotcYiVKbSmLIxzp8T3FoAolTb8EC3iGCVr1LXeMB6I7caEN/
ZQ5JsvbcHSdMhEqNp4oMPAdDiPbCh6kfWaKrYjwh5f2RDROshsy+FraP1tOvCK/mTfe64DttKaiV
SD5sZyEO0m9AgQY7mTScT83W3kBl/U0EvXu0sunIsPfY5Mlbiq6OnJqF8SYL+Z07ZuIwu211LF1V
Y6v0Hxrl3zdedEX4F02EHsrOHlZFYpgZl1rmrDztwWSW4SfvlXB2mpZ7ygJleeGevxl76AojpKJ1
3e1Ig0U2BKNgfTmCnhA/mCvAn1ktQ/zHaBxdnKwTi+6aItoM60ZuMwbIT+znMSLxw1yAzCifMVjy
uuj9YiKbzZzz+ngbDHNzgpjnWnI4Xn1hKl7Kftd3TK4DLy6sT4h6u6Kx4hCzd+k6F83yjNF1JVys
caqFmPA2a06KcBxQZ4boU8Ejb+ENPtOOjaqMDeupQYOC9B2l4hudxYVvzAi97XonbJne9T3p16bz
EjH0QJ9anpSXXSwjutYjBl3klJP3MJfpe4eV14uqHQUluSzRAarM00yOEJdacWCjUT+/e0WyN8j9
nL2HxnYegsn7GvgwrmoYq9hAq5L3KUSsbuYU9qRFK/ruKU16rDEbjzmtmvpTHZESgZc3gNXNTVs/
muglO9RbSoGxhgnjAVrFxAAId+bYHjz1NocfXY753xqOSoT71eebLGTZl81XUiUThyy5X2hvOeiQ
1x/IpyrR7odDx4QOgdSS1Y+m7ZwtAkB3TZids1CcOK3FEbitITCe8d/u6HNdwN6uBPHTnNXPnl0Q
TfzAXkIaN6Fv2a53P7k21dytF++OBgijLgZMvlnv3ZLr09g+2GtAX9Zc5GhBT0YHvgqyOuNzjQQm
5GQv3eiH09uvSrQ/l967R7nJwZZvjgeD28pvWp+wVS7NVuJoaVEotMY+RJh+rHIeD7wWzcYxE5we
2ZNmzr26jmn/V+Bypk+zSb4D09z3TDMruofb9ZZUAvr+OJOSGgobz/38LA39SQDLzVnEYeIoj5KB
NnA3PBTIWchwwIoLcGvbj8bdMiE28F+Nwd81xQK/Nrx2RhsTuDYd9WAeM3aoyi4OAUoBgAnJydL+
E7E1fEOEdq2a7L90xbwmRPweDUbEISnJMkLc6pALIAlmXx1WUdl/LjydEjPPkJexGqO7pKfy4I5D
hGtiZ6n3a09g/Ct+XhMt0DU/zYj0cabeJ8HLM8/h3qSDxJZ846z7NHi+xVg8p6fWOhd7bV3xDo35
eJzH6FaYIQ4vvUMjjikc5g3/0svox2U7izmUrN8ExxPL0WcY+ueagQxxDLHhl/tEkq3o3pII87zX
ymtFstJ6s+MAR/U8mvCykjA/hZKteX2LU+wrU5bti8HYc7g78ACRrcZuPQeX1Q/Vd9mV8IgdxeCF
k8n9SPUy9DYegHCvHOdYEdU78XMIU92uv3u9rvXP5tT60eDep5nNgNlBsUk0bl2cEu6vk5XbZtF0
I4sdf+yt2Pn1fBKYu/W229zMKE8Zu+Dxn9un1Awe/Vrq2MS/sVm/g9ItHyrWOwQQd4VdnAYeqJwP
YJjVUxoymCpZyQt+ErdVIPLWrbVXE1QTR3+sidABBd3EV6Wz322h/wqHXu90ZFRny32iK91vSj09
oCrDHMUAF3Uvy91Ctz5/8h1JbFuy97lSy3bJas5iNHPgkso/RB0eakQIZem9BdxgTm8MoCnhM7An
UX5aLQhr5bX+7vXnBkyrTDL/gHv0DBK7rYvSinLtKnAlCIEOzqYPQMODcrcUvx0C6at8Rtytj5Ty
gJlQcGXfsG5WXEVS1eeSeKJ10bNDEo3nvTFlP8spO2FTQRjxIYMwXv/yarpX/K2UrFf0/VSg6UPF
kuTX6Yohy8GVT3y9HOjjhDfL4lCmMhWbZf4YWYCeE0R8GLswA6HBcFl7842HljutyJMJ6L/dywpR
v83aLgJRbtpOID7nK3GnDEpNduGoeA5KJUCXsWwT7mckVPwY64F1ty9tDu+hbYxLp+13CEhxwMJu
quWIKJFWITkFdT5y+3BS82F4zasrIg2iAMic2GiJNEcPE9YPUC+Dzl5Lp3occ3S6Br2aybMeDT7C
tJTfcHYORZGeK5UunJbK5VQAj2hoXMQF3ZLtIpxrM3vPDIKOKT5Eeynq+8FrXiXUoU03T59Q2ZOW
dTC8SQRoAgC633Y3OSaIKpkiptzigE8H1wjkxeieisFkaN+6B6da89mH9OZo3GVdHjt4w4puPFAx
giBioDbW4iMJpLvJjOmpHOubN6X3HnefzlgJIKzu36OAxNiWsiuypzjBtrM1vZyBGrXccWz6Nx3p
D4EVZCDWm6rAvhun5lPCfWk5GLa2fs9TIjVlyPDG75vl0yv65zZAqYg7lK6j6i5j0MLuNQ5qtl/X
oDInITqPR5jMjt9ZmMIVybGzMSh5EN50salSUEf9jtLy6Lvyw83de+r8x05xqJYZlo4yfU11uSsM
5yGq1YmcsAMFZ+yCB4OEf/TrkgHTjHk6TOT9WrukKXrVjikwCmyOUUHf7+nUdQ8dfg1m77/HpXpL
6upO2fkDoNO95acvlTGcphzpjUjguBmGfbfSvVa8jduyQ0ys2uEw7NvBknsiK2gXurwCYNatq8nL
xEjntDYRDX6cWIbHYhmWk1JTjZeuanfKnw4rdG8qWa0LOGwglTwm2/R5NqXRy01REaU8TUhwAF19
eDVbuUsbUuF+nJAhjT7K6zp9gbv3bNcTYt0S5OFgqfrAeUhutbCgXrnhNW/p/NTSfK7w/oUT9PXA
JxJUVMOqK0m2TVSeMi94x115SZWAv7Tc2pnDpreerQem/zR7rRCpDVqbSXUPgZ6vZExuA0MhcI1Q
E9jKZ51LiFxqcnVXQbRe85mjLXO1OO/qu9Y0jz1Ryiwzd5x/9pVpKLRRw6PjQhxkYn0dhP3YGuNj
C1nF1BHdTOcoCm9nBxGQjJHAA6vZu5l5MuaVu0ZDqwpjpukHA+guZcRoB8CH1kZ0IW4KObXl13dL
wLYTsXquj1oeVMcashGr6QAqi4su27i1su9Amxvpv0Z98172FtXXeBaqfHPL7rUBFMU4aT+X5V2W
z5cW7NcaKGqxG9V85Shh0XO10Y4DzhtD3Osy4J/oKAMt1z5NfEN1xDxu7X8GHM0bYH8i6g+D36Jh
FqxTPAYo7TdmVD9Phf8btPTOMKd8S6P+lKEZ99vyUBfeMfINsottEGcudhU7RVPc29e8QBb+303N
/+aSp9636dQ5gUnvK7D/ZhO30smXYxYtz0WGjXCv5K+ULDyehuf1U2UJKsCu/X/8Tt8MIKf+A36w
XtM/0Q8kU5YMn8v0PCNcWwQPfYoFvvgccv8iMtYGzD96+B/u7b+DaVeShumEK1UCzjEqqb95t+dp
XLXXelj5HZH1JL0PPi8tbaRb7vfcZXv+l5TZdjck9JLf/vtt/nev+vrLmcq50B48mAv/+pFDcGhV
KpzhefbSZxenSVE+TLX3MhRL/N9/k8tP+lcHPihnk8AB1yNA0Yr+9psIJQkzL1LDMyWIeuSEoC+9
6v8H5uDfPw6We9eNHPjlFsEvf7uXfqTJtLVH70XSR0zV/AawCYc+tXbyP27cv3+cf/1N65X807PS
+EStSH/yXrKxkcdCinujsMT/iGL6Dx8HZo5vs12Elg1O9V9/SUZj0RNpi9mgn+RpsYyfoQf91PcH
OomjY2MH/e9f0n94GHnfHHKCaJm45Iz87RWgX6FNJsbLCxYZdqcns/Yuwsz30gsLRBTmNudmlsu2
9dcI5//j7Lx2G1mSdf1EBZQ3t7SiHElRanX3TUHtyntfT7+/1ABnxCLBwpzB7LVmptdGMrMyIyMj
fuNG7/CBZ06h+EbnG8XCZUBVOYcaPbSpQYWn2Uln9D6FKXmD2km2iKJ9MXIF3Z7q5draDnKH+I2w
uAbLfL62dg+dyiyK/BULDJjntCoghLra0C0rvZmZ0qUEks2UdM0xcW7k2TJZVXdQCCu8nV6h3tnw
at2muIM1xWvhpxbGvMqimcN2GT3FgJaNEjzdQMOa6JoUtP1Qw/DLVzrbtp0DefoJQHLRATKyvWcd
OmuW3d1ez8sDwZAO55voqVvOVO0ee5jGhaVevqr+Hy/M3gGhejOf7HIInAd1ZGWoHVhoW09Od9En
Jo1xxB9yK/7jCkVGdXj5X2eBjROiRsAPbAvJqsmx1rUxrUo9L16VHswkDyxvW4N2uz3I5Q4/H0Rs
ly+xox5aXS7MpHjN+/RxNEN90+oxNBTVOt0e6NqCCadhxORx/ALBcT4QGvIkxBEDdaEfQ4cLYvAE
3Z/bg1zsNTTzEVdBKQfVE6j7k4NkNlkOfiOI34zuhAwTSSktOgriJTpUvv1ODYi/e9Hr7VEv1tCB
4GMoRCkHXRO8vc6nVtQVmCs7Ld+cotpKo3xfhuM7davbo1wECTy2yZMNnfCrafrUWcVUxlhpm04B
VSedJP2eAvMmM83FaMwotisXn2oy0mRP5LC9e7UdlNfCzGln7NQeXOOok+yCMWju0lq6D0CzKBlA
TFywvRdMXhddFfy7PWExzFnwdQymiregrCkkXdbEuSbVLeyp9RwpVPsd+5VTWy6Rf9+oIHdB21F4
vT3clfU9G049/4qhZnpjmyN2mcHk8mHWrrEP09bqGFNmlu1wJoBcblVmB2rORk6LU/EpkvTl4Lm9
6QFq8vO3HMO1YKiePeD5ba2tkQjIx7fW5bJBoe/2HC/vVNaUl4YwzjRNHnOTA5JWyIhadZm+6UJK
xHoP3H9e0bOg8RvyEgsJjxkp71G++dda7x7NkNvjW5dHxbA5o3iBQ8IUVlPni5whbz4opZW+FXEF
nxCqOKRSCnU1pW9trQjaiSL5SzcOXnLZ5Y3xp5aCbKlbLToSuk2RHWh67uUdbxn0dlEH3agOhHe/
oqWArq1i9n8kuBiorSeLqjPHXZB0yBPUOnRAj7pQCh7dzGNada31J5L/SN23EhS6YHn18vDYqd1W
RbYByAF1Gx9p2db8rtALtICsLBXPo46cwbxNHyDHifcOmXmtev8qdThxNn/Dh4h0805wGIRQi4CQ
iv5DGFONogAhxdU9FuU/WhfKXQzVx8Nxz6VXRpkadnrtKj+iogExX2nxFojYTxgh1KPy30XuHgc4
/mnkzpz2ic6ZcI2m3QwPUHbwotCmOwJBsxRRPdc8Ne6whaCKXgYlhUXCho90fWb/TSKLrZHLmVhf
OJaOP4w6laMykiQZ1YTXaKl4fwo5fInjOV/7yQ6bDuFMokYrWSZ2gaDXYNvQLqRGPLbhztfKmXBx
fRxLIxSDv2NHn+9keP5drAxJcjQD+bmRUYsf9iiBv98+MJOgJGajIxOGrw3nViHvPh/Fi3W9Lsog
P7Y6hE0D3NivWFJBE84t2yQcfQ5EF4ycEJI93l2Tgwm3fah9I0uPdKmE8AvaaItioL+MUzY62kul
R8Uxn/MJmoT4/4xK9icrvDhxQpvcnIpvYrFihelRVX+oqMCp1g4I677P6J1UoJTzyFjPLKgI419u
lc8hyUQxrcXQwzSnW3CQgJCrCN8dye8U0l0ZjlCrZMinWmGGU19dGE9qEEl/AFbV3wGQFT+BCNav
o2SGcO6FOJ/dAUXpYuqylu3ae6cHMRpjzwWSjAoRjrPtNuvCbpGGzbiPK4t2slMghED5VIWloJpC
ANbdAhCIOGhFnSLCFaBkIUNXeC4qeSw3ftBK7qJyMbugBS4Iqvl3sNsZmDAfSsgYF8qdVAhsNOwB
/DIpeSN2DoAKdK0lY4/iw53boJLOzvFD7ejmvWUvBxo3yJA1xl3R+LQG0dN5MPUuf9EkPTwgRqaC
7vMpSaHRuwnpKa2oSYK+swfzKCle+88De7QiEZVm4sKV3Wc4SFmSTiOBSEQ63+aZVTRDXjjREeww
oAidjpblDcDY7M1I7XSwjJ2o2oH1mXmkXznFpijskLhZJKfy5D5UpQztLRsAOUU/zCIU1wXcwLdJ
O6Wa2XlTtUGx887GmiQYNHFtT62KmC+SPoN0ewC3dl/YYDcqWfklKe43xYl3KEgjMpE93N72ipjI
ZNtrpmFh92OQOhr6JP1WzToMm7Qk8voKD6/AQH1qzLEeWmgOJcxSbrNlY1HCa7q2X/MgzZ60vqs3
fumiATnzY6arLqoiJOe6uAvoKk2f1QbvDQCHqo6mVPpU25SlwT6B3L1H/cvwKMN6OIXK1YrewX2F
nfKi6dkVpuKv6ODcyXU0k5bo03uJH2TJRHIexOTWWFCd77/ODFKJFSifkqR7TCOYG2P7rzKqdZqF
d7HdrvVUf9W7Gksdr/UWXq4qyyBKtOcCKJwflViRuvAeBt3b0k75rtOf/Qhz+1sjRad0kP4Mnv6k
OO42KeR1HCbawishbdUqvtGWRETpbdh5blscHcRbNiTgHxFCdX1g/AyCfqnmKoRsqae2Sz85oC9E
OowXROzjeG5B9sqVDzKMZOYzXV+UTzcsh/x7+pVqL5PxbKh7IDq/3ORlpMd7ex9cGQCnVdJRDj5K
mFP1UVgBWoa4TPs0BtgzeLj6rYtWt+5ujzLdbOIK1eCncI/qsjjk59+2RCWWik2ZAmev1AdEHpAl
p5P4hEJEO7ePLg+ZrqtcKmRSCrtoso2qLnW7qnezI6AaIV9g4ARTFcO3/3lCwm1K5SlNKmVMlXgl
N3DszOzCY+P2b0gh7W1JPciJs7k9zPTrsG40yZH6pQCHBeZ03VwtohocEq6EzSacdE1bqGk0E/iv
DeJQRxEFAcxnp1WBcch6kMBQaZEv+OdVgCiDQZmZyNXLBVVSvAaAiPGEPt8AxVhR7hWYVUyr/2DE
8Z08aI3syjbT+lVW2t+1Nv+Bn/Ews72n72jq2MQUUUnHvF6z8Ss9HzgdMwcCgu/u1Vbb6bwUbAOs
QSNkxAacCKItSpShEGUCdMsSQz4O630EPeX2h1SnWZb4Hex+PI1V4u3FhkHXQMm44Z19rIGgj56j
RpAUSE+wCE3uSnwzkuFOjWwYot0j/cy70gSmVgD32ZfJO/80v7Nxf/MySGkTI57x+b+PLTD0aJNn
zV2gvMz85KkT4OdPJt9ViQryZToawFv24M87+yH7DcSDnwk4dalnpVDvrMLu2U6sZSwcqIpNAwKI
v3UwOMXfmm9W/LstgK+hY6DPvJY+n0Nf79HPH8ZHJVcgaeX3nX/TtrchSmelu6/we0E0aauF3orE
nAHpVy5622GRlOWQAYgHNpGmzs+af1JIoKLFWZFRx6UnfKLDzt0EmG/Lj6lT0duCwoTIBP8VWCFz
9OD2Z+afXJLWLYTE28srNt7FJHRVEdeeAWJ3ciL0vK/rOsVCio7uQzA6uD9pkbLjMALISQIELdyZ
7sH0DH4u25cRRRz4Uu0wkCcuaFG4e9O18sXg4ePhI+CN35SbVtiVWwjw9x+Rl+5uz/TquCb1e5oW
hJjpEUQqsMMOonX3fe0/mNL4GMHnQzPDh2tWvBrtcCdVwz418bm+PfD04SYmbFGlgwVEZZCwcz5h
pY19WpuptLeNpljaQVMukR0V1EA73uoGiJXb46nXTowwC9V0bNF01Z5szBhhXh4niHWD1I62tpZS
1PCrvy6U6Fx3UNRDIv83ls3ufe2mDWBaEj6T9yo4Tehco6ehE5mZJ72Ou1+V1bTr0mvgY/uK+Rwn
NU4aqV3O3MxXPg43MoVa2jyGTD3qfI1AGCp+JjfSnvTjmLrSUwF0LCjpw2eAS5XGfONZA5Kuebq9
VtfGxWlUxd1dNdga4s+/bMa8MLw8MQNpH5SWc9DtBGlZVw+3qlVpjzlvlFVRjACm46BDdDHGqP72
+NcuBu5v8RwwxPaYFozxPAPPLfvSXneLn2oz/mr74rEf3J04DC1xLPfCP3GmrlpCG8Z86wYmQVK1
+CP6MwFtegGzT0UqYWJ3L76CMtmnvQm5BPi1u9e78EdiS4+Sr83cv9e2ps5NqNAOZbaU58/XO+x6
/IIUzd1HvtmhzqsilAo2e6UEUbGtbKSxkRzINnlHvdOUIgUNpzBYSqni/LYT37troCQuclpo4BVa
GSBvC4yrUcM7tXehVeSts8YQXJ85UVdO8OelyU+nV3bRC6/qNs1GzXY5weiNlshMQLLnMvT1eMZa
4Uo41mV63xRlxeGd4gsaePiDU418A0Pblq63kcBPVfhFOjagu6aZmdjFW/Dzm5MG6PgzkxZNSyB9
XMKjHPgecl6ibmGtTM/9oGL3ntZ4QbnaFqGC9Zi2JyOz74tAnTn24nNPbh9SfmIV5Sw6kdNOsowM
gUFdhrQoBCCjdz972Bg4UoYz++7asjJB8W+ZV8a0YRKiPaR4UeMdWlQA1Np+R6vrqZTqV/Csf+tO
nlnWq8NR2tR0bLZ52E4uVUyYSjnkdXjIUueUQ4WIQ/NgJ/aulZy/yH/MVC4+HxPTZeSCEaAUld0z
jWJNMYKSUQfvgINnLWWZscnS2kt2QVcNa6srgecqmNDhDh+uIMfFgI3QvqS24j1QKTfvFadreO+2
uDupZvzhFQBoQl9y94Wep3fIA0I9r8fgUCGwhMydX27soQMxZ3YxorgBiELk6o9IhaO7HgM6N7ze
XMZpb6/Qhs8XPdT4h6EypS2ZJbLd1L7uvSxSt0MSJXhn4uDudx45KSI8sBBGdJlhqyM6ouvuWk4Q
/pGV2N6PQZLtUoL1T4+SwWNuNBYaf5KFuJoab+KQICn1FWpBduVgbl8P27KiM2CS1azHzkUcWWvQ
EK9HFSc8vXhF2HJ4z6xweGhwqbtPFKqpWqUMKy0t0MKEnr80nCjfJb0uyEEEnqDPpVUawx7IdQTw
aSyAn+2acOPEWvVn5mYQm2TyUWkI8WrgxQoSZhoqLS1uFBstw33TAjEv6q2Psu+ibWAUUyZB7mgd
JKNw7tnpcocRKtSqPD31efD39g+58mQ4+x0iOH65Igu/cHOpZjNT+nMf6zJGcMgnMgSy0ay82BYC
rKbyhK2R9Pv2yFfCLiOL9zO3Bf8noseXkRusTkvH7+x9brjFFoEyeQ1jB101HwK4LEnW4fZ4V44t
DGtCL/AO/sM0F45Ue0SQCYp8nrRQSUuE6lAiwlVLb1YtedPt0a5ct3xXUeoGViKa1eezKyRf7yJL
k/YVJoNPQWFHeIv18e72KFciLDFPpmHg4Bt1gdWhDIiCR967+9Y2jXUZBcqjFujIxJhyOJPLXB2K
nr4KXotm1LSAWoZw/RD/9Q+V6d2XpaAvogvYtNbP21O6krPhEfbfcdTzhXMaz2frES8yYgTPJy04
8qYCZjvUsnhHa1TXbo949QhYbAnxdga0MInnmIKiBltKzt7Xi8PYIGSSqKiql9L3pNRfIAA8tl42
M+bV1YTlSggAMkNScD5LOU7MDvhve4gRR1rXvF3uQXJ1iHnH1cwtfJkFiB6cwtxscjKHKtz5WF3s
y7ynwxjjG8Ld4G5GGYx+IhTeIVDpmbQ3zfY174J1YdR3luXMHAXl4qSTAfD+tA0mbII8FCfzy0nX
/EZFhKZI91Ue0onJHBP4Ua8YGGaMZHN+VnvfI950u9wZjXunjCx720ZOfJcVBijjGLiqL/vtS2ng
d6s0Az2CXvGPt3fB1KzIJmUV6E/V5iVnOnSNzn+lBXTdlPQ4OHgwpaPU+OU1Bm7GcOn8cJ8rzrZ2
kDaU2rfehsEflyDN5foeBd2t5FSvI2pzt3/Q5bb8Ty2TbJpO/sW1jwiV1gaxO+4Vo9pE+biNAmgF
dbA2x/IpDqHxqOXM2bv4UDygKR/Zon7EQZ9eSoVeJFIa+vJ+wK8udfMfJrLbyhBs2jCYuQDnhhJ/
/mVP6E7S+WGZynvKY9VjMHr5A+g/RGTHECemMdBnov9FPBZ7kH/JZKIgd6aHvPKMoB3NIuD5k4BR
xoB77rF3caSpsBCK0WSn9owczWT/2I0suwDQgz12wzldw3pvqqoDIxEpkts74+ImEyPRPeMwGyr5
wyRgFVEY+oliRXup7G18e7IMZQF4V77u7XLTwEpa68qX22NeWT+uaW40HYgOP3waRKLEhg3axAev
UwfMtLVowz9ZzFwyU9iKOIQCB+SAAqWiAojwfFsgg0xvq67iQ2SGSDsqwSPNqUdNi9+BKtEqjreR
E25y5AMUSTtkVbXtImnm4F37kMB0KKDa9MkZ7/w36FbnIvynx4egG1at8iFDlyibmah8cbpFPe7L
IOLPv+x/mALIqmQMwhWnI0PjBX8VJfqFmvBStekaW3PF4blZTbYncAkbNIsaHxrzHbEjhFXd4dft
PXJtX36ZkykqV1/mFKd2WxqSER8okwbUODsboffmDvmZZev4M1/pIk/4XEDuTl59NJWm+UhA4uMC
jI8PtYrKjmZTVk0A/Ul0w5sEYXdffdK18HmMsvXtWZrXjoJhmLyr6c4A7Jocv7ILWt31mWYRowMz
JrizRJoa77UqR98AWyEsouDaeFEZbBwnNvd521oLlGT+QWJ3kHkr4G2XWn9yCwXj4lijKgUp5TGp
C+cl9SnNRhEy9dA44/cgcJtHhLdQYATA+TCmuDEoXoO4ol6M8TeeJ/4GfxJzhdaFuUI7CZGcFl0m
y0+I4Mng7zurr5cYUCDHq9t/5FhvD5hdBNA++2Hny5RU5IAiYCRBFu8RAUBYApI2z9gCnJWTPvVA
DxVEB9xB4KTkVdI5Luy3vkavn4sZf4J8pTne2zjAA1NdU1/pEoRe/JHMlRVCQYPlhfRiXnqrsdOk
beZk7fvtL3J13znEdDYCXcxp7bfUkq6LMMk51EmH+zOy/UmqP3Dbbx0dqDVadbfHu7i72Hp0MnHH
lA2HSDzZAIachIgv2MEBYhn8nziXjGeUKoYdO3XcRcYsmu/ajrPxOxUgYUoc1uTs+rrc5LrqhQfb
LDdyrL5a5fj39pyupT/iJSGqg1xgFw8WYPVu13aIDvKBfmAHZhwqx1d2nobEHhpOQDIx01q35hA+
Znak/B37LPHhMFvWY6FozSZoIn03ulZJ16ZRZ7oKV74wjQPRadU4eXTuzyNLJkEJox4TH3iM+kdk
WoYHVILDjR9byJ30cQHKj7LA7SW5suo0Q9H3VHQFtMr0wVji5qQhZR0esGqXEDLFMrrP3GymLnsl
Ln/achJP6L9e1MYDsh5L94LokPjZnV2P3yuz+jlIc52gK3uWsqNAwKgCND0Nl1miwx2z4+RguSaV
nhyYTbDrjAEjmxzRitsrdyU2UwV2NGpW1OOwOT3/XLbUhCbEm/iQ1eXJHgHdRKLtZVavUdB9kzz1
aOv5SYqLmdB8gbwhfSAI8KwSaQKV3Mk+MTKklYLOJUvRI2edlPl33UTU1QyR6il52i2GqO83qGGR
diJEp5T2TJr5WUY/q+uIX8AhNS1+BISSSZ4UJp6VqFKSHLTBfnKq4uDBGY8lCzK3/Uox8aepNfeD
4W10Sr7i7efRJWztbmNj5wKncN1A4VWCfnf7i1z7/FCgbB0rYaLWtIaYk/lqtprEBzeslLXk45pQ
ulGOzEYPTZen2NxrSsxzug50HATiGcjkBQA0B3GWW3BsD62afLNwoawSZe2gsGO44d4tIwQtsr2G
rj41STzU53K4a2cXoBcJNpbNHKrJRsA6NM0QXYgOoytVyyiBLpuooz8Tlq69bCnLynT+Ce1ULUTc
+pLx2GE8RmkRRge1LooHdyjtpdm68caAsbizatX/kF2sPZXRrz/81FF36N/1D0g6DrssQTdiGPL6
w3YKZ+W1Yf1DkZtubkOKpGv6ISzOAzUGim2OPPmJqacOuuL68UFHzzcZkKMxgrtE81Y9Pqe6h0I8
wqQ7Wy3+P3cdzyECDlHUphN3vjwNnLFMFochw0tmLZuDiy+Vaq8kBVGT3ENK5fYuv1LqgFjHplMt
8LrAzicXpZ4kOVVwNzlgfbRB+m1txyqce2SXR32rlmhnjy2iGH1wxAoaMjmMr5nc4NpNRQ0J2hUp
Ag/ByZRR8teV1PGSg1d1j3pcvEgtLmdR5v2WnfYXco4z3YHPZGPyfenrWfDnwCfbxvS1EoaVA+nb
8Q9jGVOH57l4QC+ifBpGXT3Bkim2/CS8e3SzeNZwvLlv5ATVQ9eWf0U6Vhs285g5/FfWgF6aBUIK
YpYAI55/djToWjSZ/eCAJFKMfoZtvBtJdtKkb0YP+vX2NxcLOp0/4BHiLQkAyJ/Jgptj3dhpIPmH
tsq3WRo99eBHYtT0bg9zJaAwHa4UE5YK85oM43TSCB0mDg9CUQZ7H39lRXG4vj3ItYUjraRWxwXC
nEQU/xJOUiXroj4h41AR9MsjdHqgw6cugt7R/Av06oy+DDZ5gephGxaIX4UHVDXhhKsQ5hnm9oSu
XDtA8iCAyGDywIJOdkKZo5MGvTE4lIa5bPBbGKH69nazo9c+0+u/dvZ5AqiQG4RCBU3o88Wza9u1
/LpAmpj8cDGMiBo1PFKIdJFvPIorF+erOxu0KUj7pdZaM3O9kvScjS/W+8vHk5saMHlfBZjMjU8R
2ndJk+24Ilc5EhCDnCCv1agLFH5nmsrXx4WuTnoMhXxaDRqsqLQ7tQkOGFg/lD0tQbx207i9r7J6
1aNFAibdQFC6ndmsVyoYuugFUFQ2ARRM66UVth1ujEHkoctRxSm8bdXY9ygJb+oI98/a2pujNXPf
Xp3qf4fUJgUGLIvLFpPM4JD68YpKHLoGyF3nrfUts9T7RDYfUh5+gSV9v72NZ6Y6pc6oZhaDGGeq
fkhMDarjGFQPio7JsxIsHS/GcMZe3R7y2lQFAduCQknxd/pVTTqfIym2f+jt7G5okl1Thc9iF1mp
vYFCvE4pQFdh8nF72GsHFmIlYDxAjbCUJ4dIiwf662hRHpTcpG9bkCdiMiNvu9RM1IVU9MNcMVME
zmn8NklNSRNgjEEYOj824GMSpKuI34VpPo+D+hNE+X3ChTlzT1x7G+Cz5IgtS0X9ompaN11JSOVW
6vrmw/WKR19YgFLHP2lZek9J8VtWFvvGUg6YZc98zeuT/O/Yk9iAMBzc/cwjNrXeztCSf12q/upI
wG5/vavD0GJRqW0IpIBIyr+EoCLXHai2rGWep0/6mL3IQUFRqJp5sl47DgBlqPugE69hfHU+TOyX
Dn+EuG9cYVitjYfA0Z2Fm6fo0hm4vwO2Hf9HkYXP7gx3PI8rsh26uJMxO7JqD4lxBIXRoOvr9L7x
1G2EzHyUyXM3iXptS/53rOlxr0p58FB9DQ5yWR/AUqyCED26KFvVCGMUiEU1zfCCbvSHibGHixlf
WRYzEefqbfZlvpr4jV8+ZZeioV5rrDFyuE9qpjwkCdRJy0Kf34RI6UBVEOZAORAQu1Le8wZbzNub
6Votnhjw/5Zcm2zaXvNHE5uG4JCMeCbg3Op/Bz7MXz21WJhaJsC6cWk+5jBMhe/uzPBXHi4ktEQ/
GmBcL9MnKxRokCm9zmYWTwbU88N1bY14NKHUsNAC1GMYFNk/dEV3bTHExy6AKH37R1w7ULzvaAQQ
EPktkwOVOmAsKyFjjb7SMkZMTQAHVlFHwf72QNfiLjAt0wYJAmZg2qNVE6+vc4XmYyyl91WtbJO8
Y7rRsQ+1maGubq2vY6nnWytOo8F3opREpbRXpWEh0+M+iAQtzarn0qv+deBBZXBEuJ4/cMPNRA+x
bb4EfBqriCiQNHzGDnBwk5Ncqm5IBQhFMT/y6kfHSq3VEKvGTKpwbRT4GfybEEXfefLlggwhdwPY
zFvehumTO0gDnaL03+2vNsnXmQpxjrY6nSpEKIB6nK/k6BpIhWd18RZY2nuJCJ1WOjiyIBul3xtl
9uP2aFN4vxhOpeHHX+lRKzx4zofrlKJ0ZEy+3wTTODXsu7Df5OGvvEcxSghzO9YqjxDyBtnESxeT
eAq4C9QtW6zPDUTT8SoHtuG41rOHJwTUL0T9vuEJAP3wFbU5Tg9qCsjd3f7ZkzP0n18t2F8UAnk/
Tc9xofUOtphV9kamqu/KwRDin2G0jQdnjskyOUUMJVqvMN8JGFTKp6oQqTpidlmazknOPQzx6p9y
Z+GAgqZejATw7WldGwsMIEQ/6M2wWqcbzC6lNHAGBzo1mNXEhycwPhIdlr1RnG4PNblvxbQAhKom
0FlTEQpq599d1ZUSz1HdOXVYSuMMZ7uCV1CibShHBnrD0f8+NTiaVE9gN5EETk9o5Dce7eTaPdEY
eoYsvECkfT2CBzP16Nftqaki2JxHAwYSYhoQFk14gpO5ZdHoGzax4pQVb4mjL/DYWfLFMNDe4Rpp
ZUi9IcXMf4Px0SrHKvzR1W/iP6s7HIiXqnBEzEY6V62ghgzdMBctr/1AGIyyTMOH6qk5yYidqNGs
oVC1U+S0j4lmL+Voh/stnltoSRvr3FJhUj6Y3judohOORs3cDxArMF0hS6GaAuGM2sP06ysq2KQo
N7QT+4M3TixAUXkprfCDffDwnHcocI5K/QdZfHzDlJnhL08vzw8h1IXCDn35iyPltVqappp9MqE8
A4dBnFAqMYpDEH9c3d4L06FoP8FcggXEHUi0mDZ54mow4TsgUDCO0W++byxXj23nbf/3UXgGgEam
qUrJTPyKL4lVVVpWkqe+dXIlFxVWae9m9rJUtLkb/dpsBNoJ+DMtNSBt5+P0NB5Uys7WCdACRmcl
URnXBmnhGbhi3Z7S9BoSC0c+TniF5gO8anKG6kjSksFiSvD4HzHnRGjffa2q8F9iWo8Dtf6ZPTEN
fZ/jQeYwaL4TI6ZvU6mMm0IZxNTqDRLHv+Pum9a3i7xPft+e2PTNJjQr6PZxawAQhT8y3RKGJ7VR
2dbmqcQ8a8ArPH3CvXaDb5jpqgsOfNnqeyU43h72cj0RDBAbkOQBXuS08YeBmedUfoVkqVWtvH54
0o1H1DjXmKxLujTz8aZptnDEgY5BvZTaIjp1044R5jpJhuKvegqiCNO1fNeraCNsWv+Vv2rtkZMQ
Sb+M9sMZZuY5zZH+MzJ6Z6RiMmXeST6RukI5LOvVU1qjq5gpGA/Kwexr6mIUheq0KBERQ64gr6Kq
jc1MAJIKvXpuA/kt67U72/VWnM2/jaZ+1Er408nVQ+ziqBfa2vOIvXvWu9shc2du0ilDhbuTeQIX
ESwY0SicTFnvK2y2Bzd/ASsF+Qgd3Hw1yMVCo0sTVPKCHV3ovwHHpM1uMNVFWpQLg+0m48QmG8bG
c3F7bBLxzzl6P8PdF4N/jfT8OLa5Qu+C25Daz+QcW16W1WhVZC9pWn9HhnKBBvJbZ74jxrtq6dpo
nfvS40lxe7dfBCpaB0C7ZKQFGfriNOeli2+tpiQv2AFjDWjaK62Jj0rczey2zyfr+fQ4U0JMzRQw
A2iy5xHRyE0AtjkEc1Vy2nfV08ptHg7ab5ooeJ6MMp7No2ou3RaJ+DEPylOPMcpKDz3/fmxaHJTH
cERZXsOHlkT4jUjurrFv7Nee45QvbWylq34I+21g5uFT76TRzpBy/yFzsR+p4Y6/OPjoYBJGM9Lu
DW0JiiZ6cGXcsgMpTRC2gp0z0525iCQqywohEZE6AS+dkgP7ssFRWfHko4TjdyD97XLqwV6DqFHY
96seY/v/8VuK8QA5EitFJXjafZK7Ou0Hq5OPPEJCMEcVxo0z2+XKlCzyNVRcmBJNRfHnX+7PPq/K
TNEG9RgV/veuM/8Wqvpoo6Kr+cZeDeaugCvD2WSIcFd5ZYFjnlyjA5BfkutSOdLkQsgEWcE6vMMm
/F5rPkz79fbyXVxsNHbQp+PxwCucGDHZoYqWyUFuqtVRQdR/VQXvpFpy7DvkWpvbI10edV6+n7c1
OQ200cm0Oi8OlcgycVetsFahEbnw8NdEcBxDE8Si5j7aleGgIILsRXMSyJKunX80q5SNtIKN+DLq
PVWs5CNz9ghh1Z37XIflAj8A7prbM7wSVlDy5JSb0AXkC0680ETwFd+NXyDymQ3QixzbqRjU78x+
nDZACek6dWMZeK94hl90G+EMik4wevP+EC1LGfpe+lr576n6V8c3pHPbVdBvbCTDLHqPUhSuhC3x
7blOH2gaIF6GBnpGmUjgVs+XN5NYBC0N4pMmt9irlV37RJHKwUAKBdHWkhRYUZh/dJk/l2VeZg8k
KEg3wKsmxlgX4H7HHJpeDWzsLE2aTeNiCDCoMNc4DBWDeCW2yV/b2Y1KsTXohN2ets60zgM6z1E6
e7yLLGos0zypzZ3KLS3JO2HIc7C8EirYHJ7mcheJIUAR0Q5VUOGcrmzdS9mIg98pdLb6WH2Lil1g
zVFOLtNMhVGwLiRHARzDfj3/fmMqQZrRQ/clHjBvxH/G159SPcXcQO+MRliPubhcATt2UM6sX0M5
e7m9kpcbCPVnnrmEOC5G4tz5Dygdpat5BPunIfmL1zXfEv/vVTnsgmg/mPZMbcxRLz8cvViaLcAl
AchM5UtqrCdLSHKY1OYwhojn+tqyYEP54aCjTuVle6Py5G2hxPo/zy+lAK6hnAqfBzP7IfFa3Hg4
oD2PjRX87kZUwxZ6j275JoqtbiOleBuVpjw4W6c3A6oHll7CNsXAyWmUFvffMYZmB2PPsAf8Ukfs
6BUtqRadjhez3gTdMyFlwDegyN417OujB0pskbWu65Aqc6+V5jbPy3bTy6axN2IQDm2mJlvFRNar
8uhmL0pLjz6yQtL/FE4pNKyL4Tvz4MXqZc4mVt+sIVuX1BWQkx+XYxi3eHT6WvRMtzRZBn5lngq3
bL51fkX65/v1ScUzeGUkAwbRclOtB5ULEIX96o8Vhf69pAT5exw13YbLol/qnlKe+J7YYypStpBo
ryN4gKMLbULoG5WNo3Whmo9S2lnhwlQb+N+V5r/lQ52dEkceooWnSdJmsJx6Z6aIX+Sd8NdTQs15
hTZsHEeU43ejhPVkaYTthgQE9zY/iWb4IBfXxud9yMsE1RaeQdNrw+uqaqgHozpmLLwMopv3V9Hc
GQ7m8AjTARegIXD7JEwp84AGBZaDT8fLmeratK5WFpaDMoVdHW2tMr6hozY8SGNs49DrUt+J1HLF
/9+4L1oNdXoMPdc0SVx0pQr06BtT3Ruj7K6TPO/mukJXk4MvP0xEwy+Jj23HbPSO5EAaNOkF0PV9
05nfeq1bA3FaDznMzcznu8vZklfrYzHiumjw+2wzXlsuLj1q2T42TjhzmC+D1+eCAbKCbcjrZgqA
yaTRM6wyr+l/tAqvl3JXyiN3utw8Csu+VuvTZ9v0qkXcvEn999uf6zI9E1/rv4OLRfuyKE4MPb/3
4/poylzxvvugS7gVqHeIf/z24CXeHu3iwplMdRqnI7mOszapj8IjXPXghhXb2yNcBmJ4ajo5NNFW
hMZJINZjf5CrrKxeiDtLIzta7Xe3/KVEOn4j5ZuUvt8e7mL5uHaoU1PW4omMMt0kDUyUMkBjxu9e
ysD6pWjtgjrH3pUwPI1pTVvazBPscv3IpEWhAcCYoB5P0sDAqPwgwdz5WCvyD8+3nzy7Xt2e0eUp
ETxDMhG4LYLzP5mRBfKLdzwvEAodj5WEvbVhVgvk1ZOll5i/bg92GZ/ocoPNRkyBTg8reb77Aicb
sGMqeV6VhYf5WL3O1Poj85VvGQ5Culc+DqG9SxJ9TjHtIi2BiE/1i3+BbyX7nMyyM61OQSdyONqR
2cEeNx4baE0LLTf+3J7h5UCcL5sKjSmq45C+zmc4erJval1XiwedYhx50CXlTO7xWYk8S+M4VeTP
NBgoeYmPdz4G9rayM+hpfdTr6B3/edmJntN2fGm74o+TJo88DWwz2dS9MPcYQvEX0CjavooSZwVI
ftmXv1wpvhvzlMYsdziezh9oWO7rPjuFbbqr/Y//4+y8mttG0nD9i1CFHG4BJkmUSDrI4QZljz3I
OePXn6e9p85IIIson7nYqd3ZcbMbHb7whjbyj5rRP0Y+d4OBc2AWgFHSz3Jjv0yBdspVaxfVJjbD
KXyS+2v4Rz99MUE4aw6hueDBsi/fT9BMKhshirG5yI9xn736oUI9BV0WF7+1b2UVfaNr1LtdHbae
3Ro7XLF/ZrMDacn3zwhKBjCdre90Kv7VZ6nYDCpUFp4uvEIRhcpg+nQxPuW43FeV8YJRyouFwqq7
ModFN1w8iySKouYKIBOy8mLHoSXcVk1lt5egCb5abfXbyA99+K/x2cCaVKoBeU1KvB3bmq5EKAxq
KZcCN8a+M8U8IaL9p4D89ww46PhSpOEvpSm1lVTs+npRRbfof1r8gF8X9ashsqYmmbTmMtWBvPEj
G6alqa8Uya4HEbh6yg8U1anlLWPXtDQDcIsIUqRVZzxI5pzDC67n7f31vrqYkQmwoUlQWKf4zFze
b5lcSzWlohJ1aacJIVQ+8FD4Tw4CX/OYHVefnetj/n64xTM6N5gkmN1cX8zW/N5W4OhGa7M6yq2l
Q83MFvUbOh+KePzePNZD5RQDx6C+zMT+XpVKhYcM2f2FuzWTN2P86fe9GaPW1SbGMIcxFJTRzGY2
vrb1JH8bMzwA7w91ffsDgPtvOks1HVWZs7zU6vqSJvkP/Nd+50iJnnV53NZq1nkFdj6eroX7Xlp5
Rm/PEbcGBeMeMMGLfY5FFAvcK/WlkyeIdKagHykVGUsEMuf/Z47/DaW+/2QWVMbG7GXm6DTSUzy0
D9Gk7yE+Rq45Tj9C2zoqRfHNRElkBVZ66wSIQiJ1SyrRNObejxxEiHfYnVVftFIg9oO8B2Aw+U8j
0NKj2pkZAjHaGoDtKvwS6hz/DWosAJ6FqvSGX9r1xRAjRfqu6DvfK+VG3aiIvENREDYwvfPj/2OV
KTGAQoRmdu3xEasqEg9Jc+mn4DDJpkhyhDwjgWyoSARlP0PH2N8f88b6qopC8i04WaLq8H59q9mh
tFGUJdbMM4VGvN3/CfDcG/LGqxEuNfQ1ctSN46KK/jU4ebqrVzUGCQaYrNZyeYEAbMxIQpK+qc1v
XnfiI4Ewj1Jn5a6+cVB4thhURneeQcU/f3MZVKWG922sFhfHj1rXavH7i6foEJhVsXJObq0mZD1u
Ngq36HgtVrPtaFSONgF7PlffKBKm7mzHL3aJp5yqS//M5ni4//mu41wIJgROBlRQOvNL2GpiQDlV
mqbAg73dJJbwstQ2PRm6ayl5sPKw3vh04KzRfyJwF9qGYvZv1tFJLIsALSouqHfLm1ken5W4+o1w
GPLj7J22P9hxs+2tNUz9jUkKSokobgo+wrIuNjb47XapNlywhzuFOL6NSXGQe3Nnjs7KZX5zKCpf
lMEI0K5qiU6fcd0ow3CJFIj/Zt6/zOPwEPTt98lqvt7/djeWEyYUTyCytyRBS0pUhT9rhXnFcElG
1QvmSzR8JDw1W9sNGoQFrIe+W0Nx3BqSt4oOG01eorjF/oR+GRds3eFCSTZzflETz/JuS59xRhmz
y79ikvH3J4KC9H8jimDgzZ5BmNpPkN4eLrrSfnBiLChSU3scpv4IOOp5NiBG3V/VG0dQIJQEJE7w
Af4QjN8MKGVFk6eDxWYp5Cd16iq3Tah3S5a0N/S2wn44Ot8f8cZrQWuIniKblMrtMgsj3OTaQaX1
4pT5Q5dW/ypOVblSbhdu2UTHxu72gfG3Zk2AUUmWyMiQwmB9l2cii8kIw07tL21ve5k+/gyies0y
5sa9KS5McZuBGroiG+ljqjp1oPSXAshPFCMjGxa/kjr79/763fhiCBbTdP6TsFOPfL9FmEjfhbmq
XYpkeuoTjLoTLdTdxml0F0nRCRf5v2Q7C0owVEDxF6rTKr2L90NWgxnHle5rF9vuP45FhX/vRNYn
K/GH+3O7sTfAsImHFeUr5Up5M6mbzADqQ5XWxoAq8g9685wFP+YR020VC9w1tPSt8UDpISJFGwpV
isXEBkvzB392cIzO+LOr4uyE/6AR0D06UlWduzawvCEnIr4/y+trBarYH3uLP9TeZXuk4WHSTcr3
l8GQhr2jpq8F1AkECVMi0uYllqTDmIeJm4/GysjX9zVtS5pulGgBD4BKeP8hBwuCiioPyqUf9eda
xfw0N4OzuENlvEXuz/L6ONC+E11EtA/4nkvTiI7WhK83s3YZ80tCXMTVtiWnWLm/bs1I4G/AUZEc
XcVHgRSqjdOVxiUvuse2zV7szj4mSrorbP2vHzs6ZoKCQh8dUN2yz2ybUWMr9ahflErfzV32qcQ5
0gaNLafdyh15a+24QwQJF8Qbz97772QMTRxiY0K7HncbT8rGY1XZkocE46/7H+n6AAAGA8cEEppY
gRjs/UANOG5N8zP1MrXKIa20H1rZvWZm4LVW9ljO4TPqY/v7Qy6R7NwmYkwCIqjFooq62IS4YOaT
E6Xqpcw65TCqSvYJUaxwi5GD9eD34DbRJ5GczWT38z6V9fgoBynNmChSV76oIYZ6X2Niz0CwB7nD
Brr2u8paTRmSebq0g7OJlVexVaHeITpNA9jfI7Tq1ukHM6i4XnGvonbNNVTFkavbPwzztYpkT01G
N40xhzIVvJ0rF9TZbEkuAXrYNeJKAXTEvySVL8OQeiW1iD5+RuWd/0388eH8k/9roh7495ArIqCv
nFNu1W6PDA9i+1469O5kBlulfRX/slk+otSycohudCPQRAXjQ88dpDJt4ffbwBrQ259jFB4KPLhM
gowh+aXRwZLxsph/iWmZQSl++P2tcGP30YcQQABMNYnrFtu8HI1ogK0mX7SxdjOuP7tEyRprHgHY
Kq3EY2nuj3jjYIGO48IXRsHOFWyqLQa5BqMlX0Zce8QnkyJsk7F9vj/MckH/J0snOrVscDq2y4uW
5ktUISiWnCmAy25qWMc4ap+r8DG1Nj2sdt0YP6qD5CVNt2ZNLELEN3v6z9ACTI+2AVHrldJ4U/GW
yFqVnO2wfVTU7nNjt2sAhsUyijHwqaEuC16JdGqZR+GplaoWtvDnsO0OjiYg7cWDhivx/WW8MRUC
AUV0Cqw/cJT323LmdZayUiuQo7BhIetl7dWS76+MsnhCxGQQGScAAIVCYLoEs0edKZmDGZZnUx51
b8oHA7/3QUZpa0BnNO6Mz/dndWPxBE2cHQ9wnohU/PM3ITfyTMDkkBs6j1hWPs/0mn4NeuZjD+z0
K6n8janBQ4DsQuRGr2X5nfAiKycnpaOXh+YX3raHFsKQFGXPjtSvmYUt4lKxjFAl0QwhEURneZks
qbU+UEkOg3OixI8KPNQqVyMc081tm5SfEC1YaSsuIUR/BhRPl2h+IBW2LOilvtpZQyNLF/LC8Hvi
TMM5G50Cy8vckj7aEhYOmxSLn9Ooy9NLE2gOt6pT5V/mbjQ+I1qr5zwq3Zp8/a11IE01eDjRCgdj
9P7zjth+hX4TR+d2TrxZNs5cfC950T8lbbMzUDr+y8ubdRDceQIS2kC0I5c1v7hIg0ZuoNz5WunF
tr5P48/99Jjb6vfRNg902k+dWT0ZUb1ymd44ng4NQa4ZYnUug0XwYBVhGSdziwsIsLyfUjTUuzzU
jYe/Pi7vRlkclzFBDbstBeTfpHVjdTgeaH5r72MgmivHZRGY/29HvZmQOE5vTya41FBGYvWsZ9HB
7kFfddGrn+Hh1OX2j8iRKL/N4y5Ss5W859Z78W6S4qV8M3KhZHVW2So6vfSBmiE+tajSZdWwsSW8
X/BYzeILoiG7qsy+3F/eWx+RuFlsWGRE4fO8HxmfTr+3S9k+6VUhHwo5sTxM5eKVj7gM+v4sLdtE
cLwEaGvZmokagFmBjWI40Jvz4Nexx3R31Ml3qm+/CLcP2R4fx9F4TpRqM+b6yiV/61SCX6ZbLzIg
HpT30/TlpOpGPx/PEzAt1M2PqIN9BFh9Cocx2lTluHIqb4339hZYjJfMsUz6Y9inti/Vra/Xn3T4
k57k+IdZUzdhvdZhux7w3S2wLMI7kQzIWuxdrG7g33h6Ge0JFmM9FoyLv90z2Kco0NJNuL4IWCwm
FxpaLg1pFpzlUtUOMw3OI6yE3Pv7UchJAJ5TXkQKaZEn+OGY6XliY8MR1Y0bpkW0kctx7UPd2JnA
g3ghBWWExqGzOHoN4LERl0X7lAL2VGNpF+XRbvC7XdJWnwChPeU4e7AeHygE7kxj/nR/ltfRwNvh
OYHvN2aQRn3jR3V4joziBQLwUXXyyDPpjq7syOvLTeCy6JegS2zzNC2WcxiGJiXgtk9qFuHKgdoH
O4ROIvsFGyk7ErnH/amJ6/J9JEpchWkfj5JB6rwMdPwu9uknliOCcsFjoTVHCYNIFSuRwVT294e6
cYESJwosBPsR9vsyY4b7WKd6pQ5nKfbzxJ0c4LR2QldxDpL29zjo2j6RSDf72rI/Qnao921EqLDy
K258TOFcKvRNYR9exUBVapYUxZrm7GcfEaWGvLtjd3mD/ZUGq1fY5z6RvS6ZjoF+GrXpuf4D6O4R
J7j/QxaJlQgJiJoJL21IG/i2ib3w5jkJWlwk2yhuzlZhqy9qpusv8VQCdWkTWiuTXWzSGe5cmRbr
2f2Nr46Xm9CiFILKV7qeXZKhVjoPBsarSnlBqoykNW/AVzYVYFEdOLliFJ/CLrFcKevT10jqp9Yt
qlY9TzEdRBdfA80b+tR4sAO53cV+Q68mmMlG5Y6QzZedX3JrpF5T4jSZVlOxCeQ+fgoh4z/BfwsR
Ys0+FJ09bdS+SR8KSwLcEmZ8cWRD9tyLjlsn/EFRVzZfzSmHIesH9VkZJ/tHVxjpxQaUSXECYHqr
2bTc85brJ0qsvdJX5bNV1FSXplrd6GGF5XOU2BuLu8qTJlX5UKZZvxvmstNdLrZyY4atfpgMgOxG
E2nPWM5h7C1jTSlUXx9Ls+mPfVr531uwohuMPiKPaPd701bzpumTX0laNewSSWrdPIvkJ1if5pEi
Yfwxminas5T5MY8r9lae6ZtEjQH5JMPwwI2K/85cvSqdH22zoI2PLJJ/6KWk9RqgdJfRMsrPZFj+
Y4HvDShMyi7BrMIwl4Lwwen04qcUWxjNSU37Ug5dtIEUU4PX9Qc3Btl+qdWAqUQSrjsQQ7eBUmbQ
JO1xP0VVRMNZ4Xubfph8VMLI3JWpnCJK01HazDrYWA7tthwPhL1tdNPHAGxfB95FwjuXP+wznnjy
SgBw42jCh6WQjegaWfHySGgqNol9WGLt0FoBNlLR9NAiu496vtKt3Hs3nmJINlRR6KKS6S97KtBQ
CFDNOj4HnSiSf5rG5jkpDKSWDhiKH+4f9VvzgqSkkrgi+nElzDAoY5A2KbK2qYHsfqCFoSs54XOu
rlmY3ci3yC3EKFQmYboteygDXFUtmWrzVE/1tm4hDig/WtREMnt40lAkTPzZE5ClRNpj8VcM09OA
X+/92d7+EVyvfEuIG/JSLCcPJ8vnAUNszaJU5kus6Hiox2YzJ85eSb/UKCL67PWnsf/kxM2jY6wZ
T/zZKYtnDQ4QAAsKSHzlZdVKadWaZ5SfMDVK7uYqhrxhmTB/jp8r/Ey9GBm9nT2qujvEkBB8S883
NvjU1wFHsY2PmdS2ivP+rGH/9lhnfDI7CvTnBE2WLaTS6AD0Pdi0eWl7emiYLjEzJrSqMrzkQ1i8
IB1DhNAiAyhFsrnLUXRfya2vYwWLohX2eDLWn+Iaf/9+aPWcla1OgOcHvQRKbSz1bZk1SE+So7it
GkcPDXpLOzWwZrdHzG/lsC4JMuIBEzU6gGIKueWVuymEQNWSfC08m/hyFln/EsbzRm9C0XwlYMm7
r4b9I1OiTVrLXroqvHrjBFMQ5u0S54oIdDH/rDPmcY58XG5karRmUGtepKS0ZyhWblB98fe+vmr5
cfVok8MLbBKBEqTOK22KHnvPKc5CGXH56es81We7sX7FanvIZPWjNpiPTlisxAk33mqQfwrlA0o2
VCzEOryJE9Qh6LtoRjhslO1qU+iF5tl9TDlP6ryxl+qV4a5zTW4QAS9GMIAmwFJUBCsOutuyhDBP
nPkPcpnmx6jOhu39O+LWjUgIhmoq4j8AeBcfz0+b1tESNTqrxfRh7sOHLJk+Roq+ktKuDaO+XzvJ
TBB4G8v4bA5OZ7pYtpcfHaWPz02Vl9/vT+nGwlGzppTMxiCmWz5eEiTBsDKq8IzNausC9X3WUexf
uVuvDz0PCAuG4DTvyFVj3qlNyBIjAlpWVsSXpFQCD6uPiLqrM2yDpB83ljqNnl+Nw7ZpgjXA7431
/IMHQMNEqHYsr9VuqOwqN6fwHHdF6SXhtI9S4yhnwZo4yI3D/XYga5FxSWlYariVRec+Vl/SNH0O
Z+kYOMFzSBPEhZDUrqQFt76eQDr835ktlR6itlLkXoid1m31FBb9hXO21gdVbn092spkQHRwUZET
y/vmKJtGkjskPOGZB/FMJ6mRLU/8DTnJ6YecykfNfNaygzVG26GD1UzhRfqeoq3J30RvafxOB+r+
rr35k2jy0cGkTHDV6NMjNo3m28G5Ib0ttCnf6E5suOOUPqROthuNdt/HqPmVebq/P/KNe01knLwf
wANZ98UVoOJY689jZ1380MKGzuE60wzJ/kcKbeMlobexchfccJf4k+L+vwEXlwHJlgkRjvqdUVl4
QkwYZGZjEnrFYPcHQ8MvqZ/y1O0qNXgmbxwfqjnEtj6rgC01/byzJI0goMgst1Ht1Bs7MhqoEeDr
VbXOVC+BsrMpssDcg4HKXxIz7fZpOkTPkmR3qME3cumWSlnuoHdOx0apZFetMt2Ng6TwtEgqt2Yn
jy9mP9Z7M1Cmj2oeycitQr5zent6qqWSriavQOzlTUGRRcARvzZGUf3jt5gxuri0YyYgd4Gnjk22
r+sZcqWdu3Y3w4UjeFFJBQ5A4dq91CXqc2d22udanV5aBYNqxN33f5SOB6M8zsO0RWdriNxQb7Ot
1Q8NvymzPtzfAzdOBC84LkzCcIdAZgnuKGPIgVVizOfeDx+Grt4hkpXFH/uqxy7938ZS+OHfkgyh
7/qnoe0IrTdJ9cmaLC8xD4RYbmTrXjmt9DxvhDb8LBA8IO3/B1t4f1AlbNJ8PJPkMw9I+6Hxy/Eh
TTJp45ifBljPOdkq7KKXrmv/jaMpfExmtTo5jl+vXPdXtxLhBmIaivDfAKO4zFIKoWxuT4QbWVv+
0K2SdFwZv6x8A3HQFrEyuQn3uUZJRqgCvp9snBRFkDkdt5KFhMJQbbvG/w1H8ElVqMpwAQQDGNMs
qTwrlH/Ver4iW3frUeEm4AfQ68WneDF+1s+FbDWhSbVF/RGOvbmV0cnyel1L/z7pA3MJkg7FdkOU
E9/PtLAG/FSKnjaFXv1rWSW37HjAriDyNYxjV27WPyj55bqCg6RaafAfFJrfj1bmMFvnMTVOGT7l
Tjg+pUN50J1vSZm4lHvHWiEgaR9l/zjGlSv3/csUvppK7cpyu53iZ1N6tiKcMWqKQP0/ZEzqrBwj
4/X+57/aYlTiaCsgB0RdDoWGxa8M/FgprT4zT6nd1ds4VtSNVcv2ysrfygkZBlsfEbsAmFkOU9Pp
rkYnOpvp8HGWS8RIqu0cVt+UNHHc3rBeQiU/RJWJbZ7u2mq876v2ZE/qSvvo9nT/+x3in795gskX
cq7RGOsRU7LdrsljgqXi4/01vbmjIZeBzKY1Dmv2/SDIhyay3vPSSKX8qHbysUoaiNnayqe79Xbb
DlA/vh7pyJJe5hhTOjSWH52rzt8hK3lOW0yE+sehCjZKav1r6RmtHD1ZCZVuDCsInHSIqGfglbY4
r4i51HKfVeNZA23+ZCrN+DipXfYzTdpo44QyrKggNf0ny4qD7RD28cp9cT0+nDMwy+R83FpX9n3w
lhNse4bh3PTTt1qUw8JqPBTQRJS431P8cA5TJB1nbhzvb7+rKBdhuiD8N1SipsV3DXTwy309nvUE
22VepXI6xKu6dCZ/yvt7A30ZLMUBstGv52/vRwGXkKdOHw1nLdB+m0qwa+y09bqgxki3MJKVOd0c
jaUQSjq0/ZYVo4lSedLUwXCOrOLSsXswXYKgVxtIWq6lSNfngpmB6GHTisxyOVZWWNkwJWZ/bkJ5
eFLRoSX8NTV3LsY14ZDrBMKiMygKifSMrl0Jy57OsxbMwXkO7a8lGuYO6t4+6IqxGLdt6K/syVsR
g+Bh4KOErtq1WcLczobuTwqO3Fk0fwQgu9H6b5Wpx6eirAZUG+J006QKZNPacV4qEB9uKQHdarBa
3tzfpTeccoSiG6hjemWQ/ZetvxTBjTANG+ekteFWnQvFLQz/EfkGz5ntQ61Yz44zuNSnOi81XNhe
s9s64alyLKS6PGXeG/kaSv/GLrPRD+WOAopwLSVjjiHt1SHCTpdOFgqbw6YcaLCu3EzXlzvzFgNQ
E0JsZHkzmQmc2NhQrVM2W58VzBDkWF8JDW9NRNihIZ1M1e1qbWMHr9C2pyedGvNOqbV/ASVv7THe
GdOadMmNrifTeTPW4q3KpDLQpTRqz5UT/1RQx0ysKHPVUj6GiUZCMVvPlWQ/Dkn9S6lNvI60tav+
5oKKWwjgtWi9iqv4zWtpxR0Y5RxnZx0p/lG3vHQVpnbD6YdVpNRE8k3dhNL1+zGcIHYCswdxAGUr
8DJzOsxq9EHK6k0V1gfQO88OqJgpsPdBbz5WVFRb3wJvqUsvvdJ9kOIx95ouWTlEN+4PdLEA61Bn
AT+3fMJNSescO/XNUzFFxb7GBcHzJdQ5ZSustrbTpSCY5mSlpHvji9P9JWbgQSdgtJeVcy1oDD8s
DdEAqcbHzplmt5uV3ittSf9KL0w6WHbeIw2Ztkd71qNNWfNzyl5NV16F65tadPOpAXKXUetc5gQK
SR9GhIDSok5+cWrpEZXNw6hFKzXkm8OghIt0ApcVBJf3395SyInTjGEA22ZB/Jn29lRXawmOKBa9
f1CZzJtRFom/NPmK0quOfxqb7iVUs29SJH2hDLhRp2Q7d9pDqUtPxmB/Mc3h0/27+PoAMTSQO1Cm
8E6uQOKD6U9m0zT+qTIoDFeGzRke1mpX13eSGAQQP95sNCyXz6rG5uzsovBBR2AoKSvIyURjswdh
/9p3q1z0W6OBGKAUDRpbSDu9/2Z6lU6SpA6MVoVHtWqOthk/1HW5q9U1u6Nb2wNZQ7hdoCH47Ys4
2upQv8tD1T9l05C6U9ptO1X+KZfWw/2vdDUl3iYq7KhAcPAQFFxccz0oOTPxe/UcQjPc+1KHZgEV
iNYmxNORzb0/GinPjQ2JpQx69DQuALQuIrxJTycF+1GCBQxk8D/ohj1giMydOyd0lQKpYXMkjJ/k
pyCYfkVhmT42chu7mdT+zuLmRxm3WPZCbotL/5OJM6fTGP2+H4YvSWA81yQb0dD4NPGFWygM587Z
Nbp+aKG+m+Cow9l6wVH5M0qzIjzw6qaM3GpuTZc/90lJZDL9Jv7Q9OYp7sJDmmofw7hv3Dw0Hnot
3jVjuHFi+Z9ewRmy5r+M/nDq2+hVC0xkLhD9tE3ZswbUPOXJ+G2ZyDsX1alXjK+11Dy1jvpl7gtE
8KVDajcfwOHuR76tBPXF7ewydwmK6BWWR7mYJ3e0M9trpmnXq8OD0aSf0S7YWpFDdyv50CvzZUyl
I1HdQVKCl3juP2S44jpB9LPGpNVtpuxk+/nrjLnFpLRnbYzpRSa5vklLB1ABFAZN/SyGt6dgV+ra
x6b1keSWJjcM0mNF+6PXx+fezjTKk2UJmCHtEZ1SYcA75tNgGfvUSLaxg47F1GEAqz5OkbnRKzxl
5vp7PlsPWa0caBWdtDrcZBHIryB9YjmRlY9FCUAat0MUbuU5NV1ZMv61jeyxLeofnWQg4dWcbKDb
RW98tJQ52uD4/pyayaPd6vt6ItOqYpy9fZwOVbV8aFWUkdTcQJCv+iDmpgbtgxO3W8cpdi12GnLR
bvOhD3H30Uy31uEw5CMUiBxgxTZV44Msod7ad8mDKQVfEAyDhNv9BIaruJPaI2dflVPslvokbSHU
5hvUsYNNU3NWtL6Kt0Od2/vRjvVdXvN++6kybTrZFAbCPB1E6ipy8dLXMkqbbWkaEurjko9GiKhR
Ag1CD3ZSz7rfy7/TCUEQ18o0zVMyBMJiH7JJPc4zoo4pqmn5BP0DUIpOndBOutGdm0g+IqIR0pId
Speabu5WmLx7EPnnl5FPMUeO/YJCbZi5mhHou8QQkBEgbRvJydRjEPXBtJmqtHkuCP2Qj5yzrZRK
o6vydH3SjFjbAcj+mtO4V/X5qQmHVzOxHlJT3vSTvPcnfx+E86thlgc/T0+tkj8PanjosnCvlpI3
1Qq8e2sXCz54PZx8SjtFPD6WSWu5vhN8VUfJS2dlIzYDOmnnulKPlgaNPBifw9Y+RVr7ecysU8RD
FkzDM0JxbjJVj0UT/yO+bdspm4AwrVeb1zzvf4RFgo+yukebonAba/6V8C7A6wzdLHMKL67EHRLo
hVtVUek2hRQT1/R7xU5O8WQ+2cOYuK2uXiKsTTudYok1EurqOLe6ptl6mRP+CMYQoIzzG8SB4moy
HulGj7e3gB3YCPqVyqOtSJhgKt9zeX6d/I5DZTo7Az9jiEJP4Osf40DZqLl+FgbIrSV/CjUkHYFG
GpN2mvTkc1soL06XsK31eCvDhXLbZvqmYNHs1kH53KmUzFL7ZQjknF+QHVE6fEYE/V/bmWleJAcg
CL07tuqjbsVf/XA+6n77D9JriWvSqYYDdfaFlCQKd9tRNR9TqT2rvfHkm/lesSJhOhke8T5MXfED
g0qh7K98x/zvMKTywQnq70OMrk1RbDUYqzvJigEkTbL5iXoqeDIFQd3+ZwhGatdkpgcN5amrzO9G
1QFHyhBHrobP4RRvksl+EBtCowKOofM/CZuki5pPoaJc5KT7EubKQ9ziJZKYFMWHl9R3XgM1eOlY
i8wfn9HA+1BmY4R4vF94rTxkbgeoQk/t5xEIkx+ag2f684Pl909ZpP75d7pyeAg185OWpgdexg90
SGmINNbJ16wHla+IWgKwqAatjz6UEvQDfWvLxtviFrybe+kp1eeTLoX7oATAlXVA/CdPNv1D3qcB
F1XwxSbEEstWDxbkrGl+wBsqdTUOSKuEX3spz1l3jnmfdzFPWHjpGr1yo9aQPYkM1/NBU7g5GnCe
lgtzJ2DP91/iG/EFYl0ymQepOzSgxbvftgXtg7i2T6DXn7Qk/25J3RaM7krN8eYwIGEQ/aYeDJXq
fcSkhFQj8sa2TmT/lQbSzgVXd38mVxGMyBT/G8JZ9EstOaZPQ4nnBIvLK6TyGJryg57bB5nS8v2h
/ogNLcJpWAxE7FTgyLSX9Slkwfy4Lzo2Clv+V5VmwFuk2HhC+8b0+jGnoak3ERpKRbhT5bzHni8Z
H4zESL4lBY5nSpujBdDVPMh1gesCxf75l6r5xcfUb5JfGYWopyk284NsUrMJMTp8bqNU2ndTWDyV
UYGbetVHB2VSkzPCHgYeAwmoOfRa92VeVispyjXig8AQxToRq8GgWLZglDmxcc+Q57Nc7SQ43Knx
2k2PZVwjBWW5+Row4io0FHEoIkIEu9T+8Fx8v1dav+/iuJ1msuFgU4dfrDUfuqvEdjGA+AFvUnoj
SfNCyRmgH1Kkg6383wCvC9eyOIM5oVA9JvH+/o65OSdL5p0UWltXBc2ui1Q/lRgyQMVgY4OKeiqN
ql45ZVcTE0cAeAzNRKGNvExZbXssMcOe5xMoywT8ZO5vIpkoYXZasBAahQvdbtdUDW9MDZtih78o
biFZtEgtdQrfRpjN5nmySsfzu/qDnIe/7y/f1dlGEoExmBfxCyTtxfXRmmiE5mATz5ksfTKk5zK1
PrXGk16u7PQ/P/bdwX4/0B/89putEfSGHVpVbpxzM3GTTnNTXrTkd1bWOz0Pdr6Oo7FUuymO47kS
u1XpfE6MV8xOXQyORukSaKx28bmZeKmrYNskOJqsyRZfLThf2YBCLugpyIct21Wa1Iy+HxlwQgrZ
7XnnkNS7v9y39pGBaBju1kJYZ4lxCSJ9HltwPuK2bvEfcilTEnasmoXdmomgdcN04VYhk35/EE0n
GmWt9YOzpQ3zS2+NxlNRNlnh5Y6+K+kfbXPft9wy0hN0/UF+DGgXO4XjZqXlPzqzRgxh5/nn+7O/
LmSLTUDDWdSw6dUtf1aZJgWKwuw2AV3UgEPQX3ESiXptuG/m/IFPnSuveVgTEKgUWv++8IZYMy0C
4D8ytJWlIk+mpEpEUSg4l7Z5jmx5r2nN7BV6dE66eTtG6uv9Cd94nAFkI1CF6IhFFLD4DLQhFdUv
NekEGl87kJcH+7AEENID51gJN/68Fe8OGB2dN2MtUU2FnvFQynFwjmAan6Ygah/Rwsx2cq2X3+kj
18BszNJzQjQ2h8Js9paKkpw6SeNP28TK3LSLblejjvQUWnK7UnxcWYglAsqKrCoZKxZeg0JPOKfO
X9Tsr4HQLAC4P1qiFHqvvOuVGIWcBNn2k2WlINfM9HtTSQ+O3mzuf9QbuBLOr2oKBi/NbV6e94cL
J58xCKUMi8MmRCfATz3Nir9ktf9rROx6TzMVyc24ctyk73UviefSzUl23KAI401pOoYbxoOx0Rqz
dWsty72oV60nsBrVrqjllZW/cePQEIfZrAlpmitBuAm9WLkqQ+hFGD+UsvykxO0xLvVNCCNGxR/l
/uLcuHjeDrdkoWmlM9RJDYgvjQzM6nsj8OaoW2X7iDrgcrPTeAOlCGsbTR8x6zevST1m4PVaZhVP
iKvOKstMPSoKooOF668rkzPVCnJQfjrRxlBBBKjDj7+fqVDFsRRI8Ncm2fFoz1pV0HUSGaYAeaxX
sG+V7Ak6hGkr1xae7ItyaFah5a0agXWS5UDZmpU9bLAbwsi4i7qNX1jTvtPa4TnusMVO0+SzhvnN
MRjBZ96f641NBCqZOAQ2/g31pMEa5Xb2TelE42KH3N+j2VMMSmp5838ou7Lexm21/YsEaF9uJVne
4tjOntwQyaQjitpIkdTCX/896nfTyQQzODjAKdpOLYsm+W7PEnbW1Vla9bfb7Jt9hMEN2PGY6OJE
fMVuiQF9EzMsznluMaEAycVHRwqtjPrN9ugzhiufVR3sIhMVAbMzm8PdzVE3tib5Wi//+e2//S5w
4ACXDfN52Mn/utmcWncj7Rp68TH2Sx0D7WDdRNs/P+T3GzJZCwAgOlBFAbT85SEVvEV8bgbAhyb/
nvXldqQONMv/Nkv+5jGQpsKEEeNbfN3ky2NKuBejERbCdrx27FunpvO+lJ5/ICaM//nzG/lrfvrr
IUUDHz3of3evC7mNX9dt0jUhdSeC86y8Nm9aT4L+qkjq+9qcPAuGwxWoQGilucq+tWuevI+2nI+0
Id0+gt1HOkqMlwFgq9G7SJw3ZGxQd4R8Edk5NgYdNbIcTCTUP8zv2MkMMwzbgMeG7YsA3JEs5lYm
Bjj2Lm627kJ5HtdVu6tA5MooKKc3urHR6I0VO0ELzMLEWJoihDzZpixD87PuGwZmQcVuPZdXDw5P
qmJAPrr/8yqti/DLIqFkgujKKqMBrOpvCHyg5tRAIm+5iEFnpiX30M7MeogGOuhvqiS+eAG9Bxv1
L5nJb3t6fSxcKTEGBF0SCdGvvw3XA5cucQyaymXWjLdQ4P7LEf6utv3vE9Zv8N8rOgHodphcc9HC
0WlkAXzspJZBsitoOpj+A/4uf17K3/b2+k4gTjhYR0Arv9YyUyBchnGZAWeEpgS2Mc7oFfpvpeA3
FRMAUTF2NWA00Av5sqvVYA8kiGZzWQa09up2ayuaRyD9VIOT//mFvvuRkC5jPAXgB4itX6KchvYT
5xqPito4VUR/0GUq/xKwv/uZItxtq2EfCD9fk5kR1ETW1GS+yMTboQFbmFLDoRti1AO4eMtZ9n8B
OXy1iljR2CseFF5XCCZrbvzrxgB7q3V7Zc2X2BM/m07VGz/p23xoEveo68Y6IuiqM5vg6TElFvrX
zgLhbyDYdz3kXreKV/HR0Nr8BVL5zWJDRgQqMCC2g3zkrbvrP/s1QfYPpuM0ox9dO6ee6PritPR/
VDwF3GGl5YKagnkq2sVfz12n8XA4ZThnSkRS6GbqTsuij6aMizKutlpM/f9KHQFdZG0NInRB3guI
41/fq7WQXggBg4KGexq6cmQq5rm//Hmn/n6L4SErbg8gT4h8fx2msqiv2GRz6MyUlEE8chuEpwRn
XVb8DRhYyDj97+k+3gsXPup03J0r1fnX9zIRGD2rJgB484mbBksyo/vr7Woyvfz53X5LfgDTwF0J
Kjsuag+Iy18fBN+tpiv1WF0Iq3NuxXmvHHBU/C1VsLU1ZfiXE/n7WuJ8eKjlAJpDsfoVp0H9efTk
UC0X3TpvdoKxYuDljo+WREsN8IilalIHvcntYLOPP7/qd5cBngk7oxVJiyL911dtLX9asGdxNG1w
VVU9FoNPNoiGF9vGCM2m7HGh3V/yhO+ubcD1kPfgf8AJfllfX/dN1yXTcnHG6ZlSdtKmYynj9t9w
Yr9rBODm+e+T1tf/zxEPTTwwcAWXSxCbKE/8iVxnAHR3ChXbMRGuvYXQpJuzGaNi6mcu13/jjn77
rrj4UKHCGgLB6tdvIEcb8lJ8WS6zEfug9U9LuPSpJ/lfqr5vfkiI+aFkRIUEWaCv9XYSCT6WVJoL
S5YuHb3gkfMGEsTkdZGxn5pIgEQOYYI/b59v3g5CegBToI2G5s7XLmlrWmeCXLW5VCB+wDgiFtcy
SuhhUdHf1E6+OSQ4Jetlif2K7uj6Vf7zU2LUODoj4cslWeYQzdfoogP/3guqH369WlRBdDlkVzrK
zZ9f8Zso8ctz1+zgP88dbApgw6CXi+nGz0E6O7Vu1v/5GSAVQ5cQk4H1bvuyScYONllCRdGFCTQ5
MQNOE4XOzZ8f8s0O+aW5/OUh5USRcAC4f+Gj/8iiO2jIpjG1zl0M+stcwDvjLw/8Jm8CQBP5LOoo
RKGvvTCmOKFVB0U8F5UHeDhVXk/gnHIGYcQhvP757b7rNIYrkBJeEIBxg/nx6+8E18Kl9rogOnd1
fWyDBz9pX0KpisjTZ98Hv2kE0GfqnVMoyoyVwUPZeX/J3r45DeFKH4YgyJpTfM2s/HKCR1AMnMs0
YAhMDXmxJw2NR/2/PwdBAjZ00OFbzQy/vKqt6gWzES86Tw2nudTuspXOGKcYFk7bPy/rN68EJJi7
ivPipdBT+nVVPVF5dRzz4OwbHX+6Vj3dqaHy8rj6qyzPN48CXcdF6Q9hUmRKX/an4+qygSvLdNGV
v2SVHLaktN9iPf0tyf59X+KgrRKDELzH/vxqf6IwZGm7ySKXYRJZvAAwTjDl9BOQ7v/S/P/97sCT
gGsDEB4Cx7/NNhcOpCefk+SyNMluYNXG6R///Pv8fiviCTHsxAAzi3/XaYaBeL8AXpdcOIprEoyp
6cTOK9EcEUXiXTqvIJ31P59rPPPfPB4riIz2y/ZrK4WJieoI6iFEmu5tdN6tCviZv5pqrB/0a6WM
Vh+IRAhngGCjlfnr5tOa8KFrm+rqBDLaiQUWDzUwPTsfloN5SXSZUqgcFn9e0X/dVb4+FSg6GORA
Xw8XypecgU++7gQdy2uNyVQMKdf6I0IhG8bvKpJpgiR+ddkDHr6F27hZigYSDjF0G+ryyY/GPGbJ
Gdfpn7/UvxHg9y/lu6hCcYljM/26FCaojD0Ec3mFkZ+XvAL3HgQ30OGDAQYA8JDkwN4ljkhB/8Lf
KNNsSP9hy7bQdnKDH6jtnvDPsSkgG4JvR4Y33Z/6ZSc4z2gVZQY0764BCRSfUdpl6ugeZZhINYHM
MgRsIWwoZ8zjRPHvHK79G313VQ/8/eeGTBVGNRAdX++1r/ECsEEgNKshOkswSPKetHamRLdsja3K
La99kg+sFLkxlneaWldm1Gd8yxcglCgEPXOJAdO+BZos5fbob2c9PPFu8gBTs24FrbBWceGV0XMU
GuC4/Js+HMa0awCgiGT8zxQNuau4zpmvfg4gDB8CI7vN5NWq8OhAdximy/2w8PsOlP+NRUORmgn/
J9E8At6xKjTK36wdHZX3ZhTQDVySFJXfjiHy3y0lf0f4g8smtHvSASPYDGpNzUZx8zgP5fv65fQU
3JXwvOoaFZ+cWt0DclTjZ5BjRrXZeX118Ev3tWfhSY2L3o+qM4DrAV86yD5KAxfjPE3LADNVqCdL
puobzHn2vaU+mkHuvI7bKbRwAQoNwe1CqPLTKC7vFfHvRKTclLkJlEvCbTjq5zmk71JEwF2MBYeX
WaWhiTjp8Wo6fZ46QO5UsiSbUtXnatGHckW5zi57DOrwjWDwIGVQwAoyx+hxj0l6DgR45tTjrT/w
M/SYoPKMMzw6yeMyBVHmqABo3Gka0t72P3SbnNEjzjyL3PsGbR1diYe5Yi/aRmPJV/0zB0oy9fu5
AiQkPELOhKUALW1cfzK5N6sYE2P2XrE6+qSOgDCeOhOUbtLz3qht9nZJt9EIDeYqBqxrmYEK6ma4
iKFbmBrV2xBlk/UduAN6w2rnsAzDvrMdkikOgailmR8xXT9SqMJkYTtD9InvZ728RCUSe3x0xqr+
CY3ud/BHPidIfk3E2xrhH8eB3vMOHLfB7Ouk2ULwfcz6ZIqyUFC4S8zLkNZTcq/GetfRNmtdyKc7
SNKs6KZ3AC0d/b3g5Q1kTDMGk49mokXP2/PA6wfkj4Wx+/3oPkNwDuKV3sbqB/hysFxHbeFYUd66
9Llh5nYy9SZx+NHm1bG22+OqvIykO+NWsxcAMYYl6hNg5lj/gRsnh1KAM7DN+jDofaaD6jJ79DZe
N+0FdSCpte+DaGM35ZH6a08z3tQ63Jes2wSTdRvVPF8qb+N3HhIv/oMF/Svk2TZDT3eUtj6ktgD2
a4eI5YP701TBJpm9rar93MzOZuD9DfRD0ikK75yhg+UB8CapCYej05JN1IZvvW89Qpsq8+IZjeKw
A56ATTuAz6DdBxwn7aH4NlryTkzVS1XCPB5tEycjYIlsYrT2oQS8T6iZ0U0YPmEJe9C+fl2s5iWs
h9TyydPc9PcDto2ePaCYvRQqbhS4UwEdeACIM2GXUwrNozRhLDNzhHtgzOJJFyVUnxXlFHjT5bOh
LxMglUY4d7HUT5gA4oHD/FGxQcL+Dew/oGr3IYW1uCfEP7KJMpiQ7Fkk7ydlDgqOvxim5rMHdQHs
yYS4qS+Ca2mJq4rDnDb2WQO4u+AGs9swZ8IjGNXIg43ME7JiBSBSY0qGCsjCLqtbBRnyKwaex56x
G4eIVZjMz6BIuE1GiXxZwJgUdsZoNmRQ+Yernmsyr27OHoM/NxD680yfGfYgidznxYEzBIbbqauf
7JoSKBgAEdtz0uQJ5NyCecmCHrx7CInP5MdUAik6HSeAF8Fj2ygZ7wdfwdIColx4wUR98nbKiQ9A
ZwLUB1NAfCRY5AH7XGxc3H9dyTeejF/CacZ6O/dQoAW4hLAmjZbghul4B0G1tHeCO9fFRuvThU43
9Yz7J/4xMH2ImmrDJUDq82yyzg3TZgGCPXIUUOLtDacEogVsE+gXWL3hIANSaD2tHxNIYAoT3IAi
hOMU9gJWKZqqh8ZR2YxGlG2eiYP5BTv51XW9FTwMQFYVeSgAwtkh09B+UDbb8bJ7DLS3iXWT2z1M
cfXT2sdqYF8wVvowdkvWs+DGY/YHat3taCoAsqc45b0NxwbkeUgzARi3q8IBIjhJgkOIbxaqTxyK
XQfspw5V7uPZHdZTiebAnPZ1HjSgs8NR0fHDQ1ByG/+etMFnF855bwFEqcL2RER1Q6ECE0fdsYKL
txjbvKYmW08rExGE2suMg2LY2vZpWpXqS54mwXiE8PiVQ5LJAHbSBgboDv7UlfeclUhGG3K0FLTk
STsV5XTXuhz7/YfwxY4gMBo2n8D3jUFJBQDOXieMJIDibsB6D1gycxckUKho1MtS8TZ3nfKGyChb
gN5IA8DSdRg9ua1z1NNopaB0ZD70NDFAeqmVh3kD37aR3Ntt/Nx7MZKIDqog7jYC0cuIYaMVVJbi
8bweCVqNW18GZ7fBBp6n9jz21R1arFsf+Hqv8q6eazVpK+scUXfGXKuL06odipne2s77gnOybstB
YkIrmo2NmO3i5YPqWvbPrK8PIfHe62rcG+VuvRFTa7McGYRnxsR5GVlSlDNbE5HlMjjgHQDv5Pr1
FUHtsZlEUcPGmrTVR2vZ23qIUurMuVjAMGoa9AP5ZgH0H1IupqLw9ATelQzbPrSAiLQPY+1tO9iB
B0uYrZu2wn5eL5MJN/4oAE8GVTf1pVKQAZQHr4X/Sdzdtr7OQaQClZOKlEXdVlvWHUMS2OlrZNim
S2Bq1wNfhJ2+fvvZr2+STh89joDO4m3ogeKmLcA+wnn+IR1+TpR1it0G8jPqiCFdTik9WujCrfYI
63dmNoRR+uWctOOrXiLgxJO0rHhhxc5uwRYCmH6LqfjeSvSZzfbHMBK1Wd0S2qHcdsJHGjPUWdSN
S9pWdC+w+LCX7WxyjJGTFQ1w1mBKPJOwn4+Rrqrcj8eD4eKEdkthBXz693jDqgva5W0aUXmSjdhY
LvXSmDh5Qpac2FVmZBKlwPg6Wz5jyig7c4BhRcYcQNv72X3jmBvv1RhDcBIxK1glnT3EI6srlMfl
jjbzgVTTfNOMHr/xeggVMBRQ0EeZNi4YIwoiwSHeo9fX9S9Az18jq8kGVd6S1spsRDzb+oc60GBk
qnnsRfICZMfzTOuHLhCvuKgM5NoqCvjlDBirP9JXEfAigcL9Gq4so+5rgR52qF/moL1bqvjJQ/Vk
fHKCPnE2YdE93RddIs9w1LxENvxK3QB3qUkb/HehXW5I1OQ0Gm/WXGuye+D4QuRA3HatvA752XP0
g4Mg0br1I4WU2hw13EkHfAmW4IAHU6RSZi2fUkNVuyTvDdL32q2fJwEuQTuDP4TVy1TosoeKlgff
w1efIFiSjS66GwkERM9IS3dzqKmTRiA1eWk/mAebODeuoj+SyTtHjb2kJcCGtctBP0EwJtV7TOLP
2baf4VeOdcHlLAer2nhEYuY1V9tJYlCcBFVGWu1fMcW6rWR1i+bBsSHLwW2qG0xUMgfbW4MeuRAP
2u6QQVAUFxu6ybdOF7R5BN94zCAHwR6hmthktHYKP4aQQEW3cwW5n94+jxNabtRFjjUu0IkdIon2
g9q6lQM7Hh0ynrloyK1XF4DqgHQkNXlAMIT619CuqKL3qrWfRBnuh17f2Ml0D4OmjdJzIWe5iVlk
FaoJQniPiBvIoKBW7vIENH/sjBbuZRWszdX407JFRnGP9JBXWDof/KluX/kj9teSe/olQRSjwkm1
01z84ErcVSALdYoAFQHeKTeD8xxylRHl5xpCQ7gTAunkfdfsrJieksHat4t3iKBDugZ74YS4nMS+
tn/AzfuNeuUR1d8zQJEPlIyFZfk1DPmQnRgcCQKKkUVqJFOuA0FFqESZ5NMP3UNsdzuPlKkEYHqE
w4Ab6ve4RGctsrJStcVA6m2E4yIBBgEirKhmejB2eEA0XpevrQNQoGbkSTpvVblff8V1o7mtN0Ku
Mdj0kFkvhfoxMog+JG6+hh1GAXOBLl4wilv4pGSd1W+nlhQziO62mbddyLIykLlNIaBXd9s+MeBH
1aCqRKBNVDi/jXsfIZVO5hBa0hGAdrinSCzzWELZETFjXdH109enBU73KEr3EAUiyMRCskZf17X0
nGc0nzOefHoOCh7M17hK9mvEkXaXQ8o1hx9lYeE307gORfJZizFfEjg+JEg9Q35cMF6ER5iqM2dc
TtQGsyTEahFjF5WYsZxM30+9KlTyVtfl44KoMcjgSgcIv+L2ecDS4907fx8mU2773s6r+9vSJnct
Il4AK6l8JF6Xwun3YxYh2oLLDlj/x7AC8QuyHXPK6gC/QGt2fUxuEQ9XVeR1PSV0oOp4ua1NVWZz
SQ7CoC7W8Xhkto+oqO8WiGkqYnLhDjmEtjYJEh9kjpu69wG9m3ZuA9A8UJ1tJ4t2DDMQjw7rXyOJ
mhkXl6o9cHbKXcTUtvNM4fnsuaIrNyBG8gQNKOxqYGKKaonPpvLv1kBa+vTWQEdiCq5NGezXsALV
eNTLaB9Hw3bx+EdXjYWWC1YMyVgMgbMp2ZIpuhuGAKjWOY+x42Awm8bsAc4laQLmmL2oPAJgaXLm
C+3b58lBdAmhPYX358Qpegtkx6a5c7nBZpXnGetDa2yhsjtrGgJLWG+dPviJ81iG9SOjyx1VSHnQ
nhidBU/qUbY+EcfdoAQoYhx50j1jfngF1hVTfWcH0ax8DS9jc2fHyx7t1xsMJHNJwj3+SB5Y3jOz
urtulrhr4FCE60ET9e7r6D2xZSYwqzbIajqgK0qQwwe+FIhYe6anGw4WaBW710GdsEuduLpdzRq7
UBwMdYty9D9qiJk5RO7GWEEgAuzB0LwSaxWtJbbOQHGCMvVyKF2J6hk/SaPDwurIwdHzPuoqdLbL
vVfVd7ZAQ8B5hnfBjQFBjgl56QzcyX23t4uxVfSgWoF8HsWotOitAIqshLzJuo7rIqkEPD4euAA/
4eAscDhNKnqZIr1HK/tnQ1iU2RVsZBMF9WKIx4HMD0Nb4kGIGlh/U7M4m+flbr3QwMx5ngMCZ1/k
NLgzoEER862DeULGCC8QnXZ+3OS8dR5rVocFhEoOa0kwY8mxTLBqvy1DthmtCW0ouV+aOu/5sMNp
yQdO5Gb9kAbbKwfN7bBA9HYIxNPoL28ssUD4BihEJrsEWBR0ClGYO+QxRsMSwRuZvGjoIR6qNzrP
b4MIA5z9+qJNeW1wK1eSF27X467yP5PK3qy/Mw7+wusPGzTRKWKPq3Z5i58Z12mGyzmLBNhYrpeX
YHmGSFvNNO8cUN0CvA+2o9WIYmFdAfuhjDQaLed2G0hgcB2T286wh8g+yn95Yjj1ov7gToeiM4Gg
nC64EZc+ZoeRiLto6T8SqNIMHrS2Tc4XeVracsM5PYx6+UjqPkdkRLCWJY5muVt/w9abMi98cpi1
GXGBTcH7eqAdOYG25tW7JBo3JoaDF44uFoRhYtjkOM+gAem98fssNvV+/rfnt2xqpPbVhHYjssPU
G+SNovHGD8troOme1zFI08tjgMwdJg6bNVsF1DyzkAZPFnos0Hmu/WEfTzhZEVgKFHzWtXqyOlQ7
yXiwZ+ewhiosAAivd5UBYA0nfMK/cnrUPSVO4Di+4nIUrdmSqik06W+nsN7UXgnKG30hoB5H/vy4
vqhd6fP6UnU73U4QIu9AvMN/GqNgLjEz0WjaYm6UV958DVcx6loBwVivPFsRv/ozX/JYoweM280y
ViYrFCw6ySeFirJheBFxcYg7ZImOrwb8T8mBv+yzSEWFhHnWGEJc1Zs3AJFn4Kumvl0XEq2xwe1f
ahe+V9VLWbZbb6GbugwPVbSli8i0RQ5KzdABnHfKVxfMyRsIIMc/g6WaMiLJoRpRjvnlg5H1E8Ym
9xAZv+395nnx2rdEl+9+GSxpuIif0Fnfd00VggTc/nRUCzk/hvwSR8YRbuG1CvR1C/doo5wbysP7
UY/nSHdHR8g7ZTUnFy/Z+mYXWsRH29Q/jT570+AeKE/frdFzDVDYJy9hl9wG8fThdfZTm1g0ZxXs
ytDZveCM3Ppmel+6aF/P85NsvK028ytb2t0yebcDPmkq46OAQlm2MBqk2Ks3pefeoY+1o4bvqlmf
rGl5602brxeUAPG2U9GTYcunA0PPtKnRaXQrfvKg09Iv8wU5QZt2ESrM0aApyM+m7fd+IM6lV2Mt
PIZOReBmaB/tpQNXFZAq1yM6htZth+q3FtVdyLmb1tA3SYNoFcnHp/ojApVvIxHxBFLcGCIliCRs
38IIhw3jbrA87EPotNfAS2ZJ39wsoGRb2D8C/8aJBpQPfLjOYyUvLdIHiEgjx3GQRcqhhxKmEaC9
4pJBJ+sQNtGTCpZNP6k31+KXauxeZLXkOHufzHivrlo28VQfdcIuzeycTGhf/z9Fst45R6o9UmR5
rdwbDfWGGbSAVFsc+gJ6G7TL3hpQPUyiy6noHmEUdQ6S8XZy1H1S6tcuIDtwXe5ES06Nan5o7Fio
Hhco+baUNiDBiPJJ+dYN5BH3vU1pTgO4kbLeRZo/lqdWyNvYp29o2+d9aO/aajqF9gIOfqtTF60o
GVdOykv3UyfjnFq1+64X9YyN/ALIQphSik8b2fRPM+LMQGoaOHUiP4IhIujuRHdr8thilAMQ3b2Z
0EAzPr22prmtHDA8a+nvYkK26x3NnOHnHI8PHS5cgRxWWMh2OtsuwjJ5VpVbzAQzEE/dCQMjjEYB
YrOcQt7uvEEgU+g9NOjd1yTobi2eBEjf7RNGPwdp/EMJqwj0Fy2awtgdsZiB9O3BuwDxEQx4G0by
KoFE5kC77VATKBWJPJLlfcD8l2DubxxECkjAZDYWGIzUCiT+mG4mh+GuaH46dQNEPoIInUIvVyTc
2jUI57MHu2pUbNpCN6SHHyWIQH00XsHSbRFfyEOTYM6slbuHfvTBF8OhqYZ7AJpl5pX2g12Sh6UR
jyOaVmkEd6/MqsNjBExIFcUFtIA+3bqERqAodOhT3LTkQaDvBMzdaViSe1fMkOaw6D1j8EURbp37
zliUMEOIm7FEM8AUDEVoCp2k+57qIwclufFRuE3eZu6bApfNVkq8qAVTb5w02fsblM07ECES6CnJ
k67ru/WHkWtTYB7uG1Aw0gWFZBlHiNXa3S6LhMYc0uJAPkLe5ei3LS0S06DdpAIMaqA857JoZ+Zk
a1qkZlx0h0FYYaqjxUkD0TyDjByBUTbw1JrdPU4Zeo5d/bbmP5ajHnoPrPgeqXPUoP5wp/ifUJY+
6lZTQEgdayv9cmNpjP4isSybpKNdlviNnULF8VkgarktuLJNANiwsVNU41uGipY4URaBmzAB1OFX
y13QNY+T7s+zk2zjUG/KcdxFNkKeii8gIr74dfQKLv5tnwwFr/sjOuCneUE543XhI3f8vAr1Y8L5
pfcVKgHMiwZ74ihToi6ftFOseQYAh/e2jdatCdCPgQC8xn6AUgR+AFbFuBrikyXF/QiRLqW7E+oO
pCwSFPBIVifB2pNevL2UHuTosNAuNGtT10GCX+HCdyE1kHJELbQsoRzgJQfSesgrNlHQeamFC3Ls
gaaKxGunnC2cSwJ4dfDU1+W+DumWWagdjFxEDuQ5Otw9yUg97Ua7woiaJ0nameCDYDKcGi5jTBjR
S62Qwa8/kkj4JsbdhIb8DSvDTA6IrqTZichjMO6LcPbq8XX0xykr3Q7Id+ctrPXBxO2eogka2+ih
VOrqSnSuoJIxgjnZmuRmdpUASwnLx0UBDFfR6vhlLrs3xtkOB+imS/rzKOWbVtD2bZv7jqknXIVA
QkCAG63mOGMWfi2w167DWifMzZmO7mGwl53T8s91R2I2t2uT8hUFNtoH4TtwFCeYBzwAq3V0mvK1
HO0na5AbCfkSvuhHPmGAhBN9o0Ibeg7sCq24W3iEqYz55uDH7W1oqQGBvEElKIcHifusaq2THrpL
JJEq9brcGNQBE+tvpJ6n3AndFAorVcbdfq8W7+fiWjsLZGBoZyAQdf/E7rDxSlRpTKIth1ZwgIHE
TIu4Fj8tQST0ztH77+p2B+37XDT1tqpbyC6PRwGjJGO5O9sVd72dvPcdo7vYDx4laSbMlPzN3Ln3
CPHHco2pgpsPN3R25N9fjOkPJKDoPmtMHoEAhGgyMh4RdIUHp1iYoGBMUT42IvpndmsIJif70p/2
UzchOrTdZy1b2LDM8Ndy8cfVrK+kWs5R0P+zJo4qQp3WTM6RRxNLYaSl8tETMkOG+yOpTc7icT9G
zrXTaJpbOAWCyYOsdJcuYXTmUqEhRQqKSFIl+uKYCTYU1TFY4KRktZvQsm5a1ZzAh781yKgxqy/W
femg0dF23s7RiHBlS9BQsnAE2rLJgTW/W4sjHUGieuaf2IMXzpyTmJuffLSPTAh7g9yGZ9LgqguH
tf3cPbOFHtelcHl9aOGBgU6hKFCrQbwGybyJs4VTjKS63HU1yy2AGcLKfNQDBEjKcLhXEUZ/nMFB
ritmqCmjKXqp8felHR87B9LVIL7a0XiyIaADxvg2Zu3RbdZhRvcIj4Cd4znZWisPIJCUon/SUv1o
R/oAGs1uFsOjZOWRcfAlosTNoCj3PpUc3BLPPtpW8pNXzs3E5yHFPTDnS0nOgQV8iuX293xEBjXw
n61gSD2nD2Xj11Twtm0R5hcXkdFCN92FElzaBd7a6gvvaRX8HJLwB1XtO285Wg7cKoRfQkhIJkEe
q+7YGv8htmwP2MCyiCPM8jWDvZyCoQ6Tn3XCXxSTJxilXE2NQTrwhFv4S9zblb3VzHkkcfhhZDtB
dhnwqt51X6K2av7tONd2fbeeU4N5QzayACwU/uCjiw49pBlTePE5k3Wcpasf6xcRdXwsXbP2+Fmm
oSufrckXKs/PqnSBWXDuQ9io0n7K2eKOWTAptGEXuGKGT1QAcoE//dkSO/Vafq8w8OK9vCe1eClR
kioxXbWPhvqIHklvDYde9IeFjgcgla84I2+c9PxmDbp+NQMWEfECGUvucKfPJVygstjrP6dx+DCz
fwts4jFWc1ayBUYePU+HCaGG6R+JjbK/ITEaoaQHjoDqnMKwrMSVvGbNNLAniE7RNhcswAbRBDmW
Jh+11UCYZfkHqkM/ZAkHaLtDwrMYOEcOw6Fl7j4IqrtO9tcRocZCNOkD56H6P5rOY7ltdInCT4Qq
5LAlCTCKEhUtbVAKNnLOePr7tabuSuOxRQJ/6HjO6Z5p124YUI+i2Nf91Sbmq6Rp9LaGhuXrbfo6
gQOY6vhm19pzp67rZ1aOd5rb0vjufuS5s4aYULCvLVROK8lOZlqd+tS6j/PalxI4gQzVe2skckR1
G5DwvqzHxTcjCfTH4sG2mw+GoSKqoh8Mt9iXKjoaqtVuwU+Nmyhqj6k7Mca1+JanVSv7rJjM71qy
y6joJzG57Vjfqf30L7EK9HjqPH/tSz7XC98Ix3n6JuB5wEEZP26p0kAsaOSjldMbxBORR18+VWl1
Jt1VI1ye0tg4Fh2c9CT1w8jdyJA0CqVwv3L1EcGkU6KN5wrlsbQv98XILK1+Ua52N37oyJ+ia/iR
6fmj467UBzQK6W6/MXC4CqGQilneiJlEInIXlYu702d6YJAOL8uKCBilh0pN/FJBdYgKaEfvx/1p
LO+BoSiUPLOnicpDkjHYiDy/K6stboQCrIHFph09Vp9RvVKIdNKnPFcfspxWz+oR4odGIJakNbhu
pveTR3axcyOCtKQx310G/W4mTBuxiL/qIc3Odt+WbH+sBLkKgIfMQlmGPy41aoOKyrZ0bWMbufF3
ObJ4HWMAlEm/DCtXkHMFYf5BKdz7LK7PUCUgWKfpxo2KdMd8+ftGaXymPgR9D3BBm0idsu6TxOCQ
tBRwE/U9nyqJZIloQP1QRMkcdz9hMqEk4Xh/9AFRLc3P4QozT6Lg8aAb7yQfGfJHWWc5k1J+Velo
USSiZkkBodgnNqVu0FJz8yxFMzHhlOBd+g65Ex0yZOUIkjgJw4vjvWshgmTaso+7bp+DfNDdT7px
44xuD2JNfFE1jRuPBug6Gbtq6NH6Sq9q7L03I7UDIrIFHcm1uu+T9oxMK4SaYU87zMB2xAgQA1S5
k+qKFN5kGDuTtw1U4jQcAK2XJEwOeQFAJAubZmP1gWYrOyZTHvMcawZowau9S1s/ouZ2kreKzOE1
mjuKh/E2CqdTWF+LRjnPi3EnR42xNpyCYdyOHb1E+46jzjhABnZvJp0itdIEusE8KE3KKbuZrhTf
6OJrw54s2f4ds85y7MxZ3xXa49A6RxT2aUH8afEaFsPZ+UwJHLKYoa305QpTP7TaetXX8aIl1Bey
R6/MnmlNPkbVWG1mx/TX8oLsEwwW+TKPKevDZLPIGv3ZYQsAZO0dGrM022uHxgX4EJ5lUttdTgOV
PMfQ7/qy3TF8qRxKfKZys9P4uBorESZ5Qhoe2qivaecVybYHE1ToVPgfjMT8KI1mpxJclwZk9+Eg
tSrctuMAIftsihPiOj0p1ICDwFozZ6ZGDaqkupFQ7KrrI39jzss9U+Ify+RFEAPK4G0LJ3BibWf2
QWSTj/Onqdh3HJRuesaEPcpCOYm5oKGt+nVi7Qu3PCwcCVZOt5hY5gQqB06eiyctrb8CXOGr5GA5
JOdL4TxNeX8FirdNqRYM3bR31Xw/tXp6LI1s5yAwL0GlHP1+ym9ObfjN6mxy9bvUuSPZHffIcead
STGipxnTldOubb4i3UFP9ncVqu4fMmJj7G7kdjCPW67eQm9AavA9dX7DBs05HHhkTizhOktl9/0D
Q/N+oBv6/BWt9xd+xOa9rmgZAISC1GXl6OEGDPfEq0nLOavf5FSmHFxuAd8+UCcMMeh6eS/Xn/8D
Fea/31Q+aB1kHCf1OqhcAx0s0lMps7zxsXbTBpj4AIGzrSQYsgDASGVLS7BNuayLlQbNBG6QmlC0
nkpFeRbfXpUAgsvwnIEcKdNi51F65mvFJ/b54whIhWepvO8oNTdFaPuYDZZRSsicLBqW3H9wrYnQ
gtYn6dYIvsHp/taFtemoqHCHxb7LH+1uORfFUWnKo2H84xAuKCMq7rPRpcEE9Gx0oz1pMVWzt3j9
krA27+wbdW+ex+UFo/kP386qykpKqpd4QEs5nKymmXyXyidCTVs7ZYQvf+ERSvQiFEMHStpDKzYm
BAWq146/MleQE87mZUqz8wrtatchzPHHsj42y3SLku/GU33Xrv+N3Tnp30CH+hCE72BS73h97kgD
bFL+7+8Sz48tl5Le15ErjGN5mGQQGvaCBWocRpsDbquV6BUCsc9czY3psDgscvnGP+A/KrGnZcCJ
PEiFO10psgPgbcCGciJ520X5oOXLH/h8MZzGYm7FT/DmMIh96Bs+Z5AHdTisJb01y3lBXGjnTcmZ
G9Ut0W99veXnf4eWmy3Pp8323sWtY8HsNDtnVfyVr/tkeCml5W7em8MfxVs3DRNu5OevUSa/Nsd3
iRote74b2GO3fOLR2OnR/YtrkLazqu1bXQuWrtlocUyD/ZMeyK5V0B9fzUM8I4DJuoApQUZzAdT8
miNHidFY6BLwEfLAhVO9eXV0EDM8UsG1ulZsj/kqdf2sjDaKTQ+H9QBT7R2TZNnzh4KQhNU0rFtJ
EVhPBgCYy9ZxXhVwIRpzPOUKd9ggaZ9ZWNNlcILMCZpy8BtDrjPLNdrLhi2W45EFKANS7QxQLN3Y
3jt3Qktu2fAiZ1B+SQwVt1J8r4oGX9FTRptSfqI7NfwRkJcYoqkDCYrZbNIf+QUxB3LElY+Y8Im1
E5su74kVkLmz+SP9z42SR4fS+zbSO+5KNL7g5jAY/+0fz2oThWsGoxe4qss6bXTeKOzU3wJITaC+
aDtrMLdVyIay3nn9VrnDXv6Vyx2i98xWgF/lk6LJfB5Dbu/AsdRp3wOQ4vGaKvSNkSJgfI3XdStN
bdY65bMQ5M6odyiAPXHT/5mu0Gj2ksEpqQc+cN2oWYpU0B+XKnrUPFt5dLJngBn5I1+oeIDA2QQd
OCO7zUJbQ7+T5dRFE5BA/aFfQcSopFeYFBYIq8et4A5MKSKLxRkNSb+gNLdgUBvNPC2ReoyTPWNz
NqbyqisIb3CecMg5XayMI8Ct5Xik2KlepeLAYe5s447rNEfNh+T7E10+1rZf7uX8/XfTrFsGzigd
PjVCcVPZp/EX5nOYlSArGr+pUfUv6RgDEY8B4MGjrej/K6+8T0r+ls3qCWV6kNnXJOt86YvK6qYL
RQH+xXDKpmzHaoT4/IJJCL1u3HUzyXv9LlZfTiysV6zo4xQW1w4ug0dQ2vXusYg+vSiIsHIdaZnc
JJ58WT2QO5zUyN0144oo3uBbyqsMyCA4mIt5b7WflkFPq/7732r895Z93V89Qj9sgHxdNp2RXeDu
A3O4KDHjCyxvLzZHwjxJujI7k+iIjyBPJE1qJeRFfnc5OOGVsmWMDq/V/7Davxc0vKbp+oJxkM/Q
oV+omPvMfgQ40TXvlnUbwktdmtvfryhIFwmbEo7zmo47BrJJBFRifqLI28mdzeyfVLcv6PtIfMD9
9KRYt7zW8yOxnuQVKxIDTPY9R3JQK/ekN9SuFfepXz2frXRBa8hVk8PF+cxwjdL6lwvM4VTV9Ay5
ca/YL0p9rVlZew0I1+4GoBxh7wLWT6AfyWgu524tb/LUg46uDatXcfflS8v5Ue9lsLxHIIjZYOTy
uxuxNPHZiPQ9hjrHFJhM+eD4aUNGV1j9DVe01QbFHf7R9D/pUPkWgFH5TMMon4yuQfVZfTDYv7o4
MQT2XABH0SrvnFPgKJWICd72F00sgJjzjKEcESZQSuUV2b2nTHl2ppYhvvZ9O9kvHFTmqm/G5FWl
Wat7cbBQReRMip+E1sI2rRtxDz31c1OSfzJHTphEGo16laBILAthiNg2XsJGIXruGkjl0NgHBfIC
FOV42OSV9kZr6nHS72ZmTY/EbcwmDYzynn0PKRh1hfbN0ejACql5IXezP6R4dHMN6TmTbBfDFfPy
+ywqEcc5GqN3qg2U0LM3WEGBVM0QM/SHBtS/Giz6mzEibkSlGN7P7w3iDjfLW1IaIBnNQ+cUJzF9
XTNjvsXycDe404wB52w0xMdxZO6LaQFKWm3ArTr96mxr1kKub2h5/0Ynudfpr5KbgNKs9XnLpO6g
SSmH1KihEAbH+nSTGNihVB0Z1kHt5XT2lnltMkCwTboXZ+JymAgrtaG5yGf1y4c1/BEToEbWPh2R
lX4Sh2LhTFtEmXlYvSejJ4zmtyTyENeRD58eXci6PGA4v/TpTm3LK7C215L6CWmN7zXhcRA4gxbf
FtX4ZI04fzwRPqsRwCDRYc8IVRwTe8eDRGa3D+tnAEMSdfOtuFJ2OPUeOzVwgMwYxJS/5e/hICZz
nObbWp1m9089xPf4+aR6s+AkyYfziTkF/6TRz3yW6lT70IrueATI1uVGg/pD+DMTV1sMBTax6PUc
X6ZipEVkOtSN5eup8t6h7L2RxH6p3EvGkFueR6J8LIw2L0cx0Xw8f/o1IRyOX4PItnoMCIfNkqB5
LaajH37sWYXu+TW4LYmwpmLEuk0YYc2XC9o2OC2FuoUuEa6R9N+yIqmE5QvxSUjnc6ZdxPfQrqNK
GtHT63dyxuAKPNFElwVTkJ7mBw47J6tK7eaTQyt7Jzqmn6HNKe2JQ/9bBjG3c1cd4qj80zAdmXUX
JAw2FUtdVFUgL8LxB4lPcB2Z95J9ZU6/R4Q9pMiQiqVN8fyKToRIl6LOg6xnsOI37lLyFM62SjaK
mSMZICyqsi8OesR6EFWjz7mtS3lXtr2cP2jrPUxFfeB9UzDOG3epXgmGyuyLHQtrCnNt8SfhDTri
xuKgmPpLbxbbGniii7sKa+tQQdDgZVP+kTwXZwwA4U9XLy+FW91ZZelroI3ngQPuXeVVGVm+S7qP
1vZ84IPl3Pqzh3HCwKyU6Ac1uyzk5awGwxmllnCoSVewRBRLvsUis7i/wVzOgaOW/fugJjNC9MDD
w7Ob8p2dzWRzlcie/FWCpSJVcbvuTuLrhEqhmDX6HTEtYpUcCaRsAuVJAo/f9VevpajVlk/mcBts
qj+6faz18S9g8YiqbuNn6zSAHmwqQMjDg6unX2oBjj8vTisFFmsBsNrDi4nJ8upGk8lnJw/dMxga
WyRxgFepi7lB1hksp2AFABM0CWU2lRKu8K2uae/gwnUzOnR2S6dBHZ50xbmOM9xpo1TIBa2H1IQr
sdYg0WtATTHQqgVB/YpbjLDiwAoSogBAtAr1qyybl7akAa9WLn0Zi4oQgQxMtA67UAPKSczYB1h8
AFF4W9x61y/Vxei5d7GTItJULvNuTYr6uDTtcc3iv8hEKD7AMfPcqTS5ZZQwxAfvK56KhzWZQQz2
UHmc2L0lNf24HOg38E5Fg8hF5TQO1Q/GScPMo97t9yBPnuCn/C3dSnBsnuMz/Gp80CkQbkH+MCUm
6f4yB7bbVLzYU51TXrco4yDrv2zSmaYgoiThJnLD5ezScdqiDUvhCNACuvc64U0xMnx1tg7DGt7W
xGWw4XTfwIEAGVO8W906n5B6ovTEcJIySXxnNf6VTegGRRm9x1G10PKH/mXNRMOqvaSAzZSbHsIc
ocR9AnCnUQRGLWcpT14Swqkawg9rKQALm8O8TVG53Nqtavnmsn5UoUZqnbfboYnA96swZJSlhOfp
IMRaTulymXTGIzvzq9rMJDRpfIotJgBRWoddV7XvVUiVfjasE4NJIRdEzcO4NMO5CKMaJgydvUOi
9M5DFpcnppin+xnwPqi4FRaFZidYwBSilDq7ZATw/SnYJ5tFh2iqKuFb4UJ3iuron51jvIwJjTdp
hTUm3bwsseipetN+aLNrkigMpFmzqzuprz3vbdXeg24yNqBuKvceJfFbSWXkqpjlMyXk47C0xwns
ZmAN08ksjKtJS2TnWuZRa+arCmftSjlV93teZTvZS2D22BLKCs6OOuFD09sSzU/REwzB9bQu2nJp
LUp6WsUUADj86OtzNWF1Qh3oknazzJVBItqDR18i2/diZ7oM+liedRiSO5oeEUWWpjmrnUeXrJsY
OuRoWlBEo7dNhuZTSepvGQm0q3XnJTFHSigZhtvwqh9txfdvUKSOmGw/hn8XuCA7NXGyfqOh9/OZ
mXn1h0etg9EYCUuntuj2Y1tG56WggQQV0oyDEpD+Xo9dOruObVy9KlWPCftxDG3HCLioplS508PM
TNknpceKiNr8Umu7JgSdN9gXJvbaCL6vxrH3ukPToxnneAeVqm5V5NelJLACBnRSdbCLtGkCYxh6
Js+qX8xhfWsADdrI9aspzsaa045DRxGY1kl20y0wta7ZWpRl3WA2lmEHGAUSlTNyjy3MRlp6l8yg
D53SdugzldANeIbPZJD0WQdOGzRa8ZxnIxDksjy4KtyxPPqomo5ZNVn2VGT453DA3mf6Yuw7bl1r
Fe9j3Yk2fwY8syu3ZkjiX0O7LdzlYRgdKj2Ar+MGOO9qESJbw8OipQ+2YlqblJpmVoUUmkn9w3i8
5LH9L4FcadIUMInKl9l5Wm3FRxP6DqlEsKcARIBkWhQCq+FKCSWlOd+UBnTDFgohmC+wfBSPdvTm
H5vEfk2j/sFKxp3VYa706UIplVCDWmVnHt0i9bPaCtLK5Zpm6p29aOCrl/mumGfQBSF+lcbpUZ6k
pSHijOHVBFrPYdkyJ+21MlXArOl8E9JtpNMzm6wDi/UH2Q4wQFhPda6UreM1nwM0AB1dUq0q7vVk
VaD0qKCRo4gRl91DljHV1zMzP6oo6hmJC5MtrNHzEsR96R3bNT6MlX6m5HoPC8J31/whtc1/1ugJ
Y4yRxWuZP+gI+u2qLLUBmqVoEqPgqqjoo+qVDlCfoUqOFgz0sWpSRIopERRb6x1o/FWfKsjNRfyW
pO5T28SQfanDHIh/7zLXaXaG4+zDOQ+YiONrrJ9Zto+LW9wqLTl1qfPEIFeFf+DRv9erL0UtcgoT
COaie4RQv0GiS0tH08IAZxVYTHSN8OEGcIIRqJU+2bci0d6Rb3F2Tu7g02PLC3oDtAdErNlvvazY
uEbxD33vm642+6QdVRh/NkV5xd5GSv2elNr7qNpfOYM+GRez/u1oMNRTxzyH9b2plfs+096Mlqqm
W/YHACVAYwdSqsq55lNPCQqEpkdpLO8j+L/6ABeyCBBWBPugfY1Zj0sKwREU9iW1ex9Njzc9nX3b
yN9WpaSJp0RP4bicnWaMJKGnKWDP5CMNDWqjN65LOF9oq77iOL4ah7kL6pJBdLLGbyDaQTjFnCbl
ZcpTYGZEEWNsNFBsm5iQFbhtstrP2jxdNAM6th32j1qsfaprc2eY2V2IzP9mrCskD6kxjJ376JTu
26jM3WaOONVW3o2HefXyHbL9vmYleyaVv6ezsdKUgwJkZ2q7GWbzw6i6g5X0W9CM2sYssuespofe
t6V66GbBDqZe7A+kCUNSftqhVpAuzjuj6B5GizDCzM0BAPt8yJfwaV4SigdVZ28KRYYz6RPsPXr0
HThRxZNRItGj7oYPjr684qyfm8w5lz3JrWmt95Zakbe26QsdLGZkMwgIvhELUHDlCXPKuaDI4jEX
ezX3mrH6nUYNGjpnrqaPjK89WRIgZhFSZjDaKVR09pNeeicGzHyCa8+29dx1G6cmDRlj9eTG+U3F
wLRxHoCFvZvT9dK47vfMMAuy8vkQacoRTEx3aaf42Ndz5mtK9DL00+tSaYWfopgD/GviYKrmphnT
Ez3YIFyUAyCDhEapsXNE39CZa6AhDSF85svooxx+0Qby6GW2nFtTlGAW1mnarkRhmxgzri6kJfoQ
ELcfW4Djyli/DxOzkHsSlQFudzuuNLi0Llht56eZiEA1FX6R1iePRVNfEtWgcFkqd5UBJZ0Z2a5G
V6VPwdg4S7puLb3ZWanzihLaZuybY8OoMNQHEoiMRHIj36SU2mNGq8gcNEa2xvW2oDICxzEEZYeV
a41HnS/y4biy107oL8idbeLReYGavffKWYYKwUqAfwUZuHgEnXKp7fYVu3GAMuKD6nwwKR87jB+J
tfRUzDrjurOW1K06hUgzIBVBa0KtdxW8ojjrrqXlfZXO/OU1NWB6LingsuuauS9tnFIooRaQ2/u6
dgD9lTBQ3Bel0rdr3zwyfNAES4H6BlSOUgNcpRgHhLQf8xHCuJUSs9bMoDK1s2IhiwgEG97+Y7xQ
3hF7XsK/6SQglTvqcLKXnNDPXtQ3N1t+GArzGNcTo/e0B0uv9w0JatRar1oZHzN3fKzy6RKu83Pn
8ufMu5jeyPGepmoXru1dMrcM/EJZ2ywd+ovJfJY5bRzM74J5VWU6XVtHPyn5+NSALUIRZ9dMOuEX
IXCQLohLRmFJR6YIYtU9lWXyRb1iOzic3VGNaG1jWYjch0zUSBQBDAGQAeLHnII9aNQdiLIjzc9v
2RAd6KKrJ/oGujPM4jkHMD59MGH83jLGgBt/8fQ8BMSBaKSi0knofUtrgGhEZ7qxxPD0ZBLDAVDk
3hswJgmlaVhoZyPOGPzj7uM0vI5Ut1Wt/naG+a4kAJ9LBh0lmfLea87JI/eBLp/66xieuik+a5ND
icg7yl+Og8MgJCfe1xQtYJsFqxUFDkD6NkqBCUFsqGq2zjjJodNS56GJl2BZ47vC1T80qBSMonqW
xWIaCmVmbmAT2+ClyvloTAwkMmc/zyhrUHjQ+/AIFj2GY+X9QSz5tlJHSa1pB/Vs42bZg+1QKV61
k06Y4TTWiaLAC6V8LJIGWjM+qHWNvbOeZ0t/TAHLwtCBXEfnd5SKPiXBPG9fjLwIRkxYb+eBcM1L
rOkI0IFabJsNAbOlaA3CnBWSO8UGixAE7UZf71+d2twnOt4XGfjNqkE1JJHs5x4MIDg74NyHnFIz
+chBPAsChLswBEOkTlRnsB18R55lH06jH3UidQfXrzMVo03sJ8gNI7n2/JM43onxqV0wj+sBWafd
3MYEuNkpV7vHHJSVN1ZCzKeWoBVXtCZg2FE9bacj4fN5cW1fdTl3TQd9udT2ZLg7+V5Nkxw6Ps9k
Z7AhRwakQcawk60xGPvGbqKNUcHB8pKDPsRPfROFMM7oqxrhsU6FT58PLbOtpnJTpiMgHS9A0I7y
k0oDAUGFMVR2nYBe44J802VSngmhZWYohsaOLOyMA7eEuc3P5VAdYaq/iAVpuGCDQTOXVW6W6OJ0
K7zhbMeEtL1F4W7Nk6eFCqVBAmXbxoe1smrqVF5HCN6hOu5bkkTNrbdz0vpdDeCGkqzDBCaT7Dwv
AQdwTOS2TCPRlj7svTbk7qo0Sejhosy5YWgJnjaaLl3twpQqCa8dSiQ6X9iBlc0IVTdNaN1qezku
ff+K7oVlQu0VO9cb69XGhMpDOK30QvMjmjiXtYpfkx6hnDR/cQl/XQCBzCjfzk5CCad9bxpcjss0
tLS3GCGSoCVBsZrilAGvEsrwjIQCu1YoOUOAUyPZuHVLw2pacAPsv4UcCOTS8WduNRfMSnY1k6EV
R/hCO8iXZfEYBJHH6z15xSk2S/uEriCoGDwFV/nVIA8f6/yllgL9ApaV7CQe1LcaTFFCkV11aP4O
SnFPBvuWr6wPZnmqeBHL+ovs60Yd2nNuhSo2LN0zeIiAaby1kRIBPmQZAEOnTUsxBsS4Am06Nl8g
Oo8ouFRBzCykAcGIFf4Bu6P6cH+2YhJWTJYDBT0d27umUg5w2hGwYJsgWKAGhTgFkg4W/B+bLbK0
S8QJ7HTj3Fg2CTwPbJheBPAJBYFluvSspNoRVa0vkRffRviRU15dLPpPTG3oyAZDpFfclLFr7TYC
w9b/cLuhK+hu68ODizc0PjjUxh5ZrRMt6tGQVAfwAdXwfibYtq2gi7Wjawwfs5ucU/i2IiHhrjcb
BEpv/g3t5eRM+ZfR08ZcFvs0m/1bn68ncH0IUdX2i5jJau4hnmhgU+aLnqGMz1QTC6/vNtY5JQRS
k2YnbmSu36tB+8Nol409JZCXgGm2g+MbHNY4flJn/WSRHblYE0AnDz1ZzCCFwD4wo/bUM+psADBt
tsnTZBcPGahvuwBoA/ABA8t7V8zBI6d+mGu4m9VwZ/Nhk/3mYR3rgRYWAaxsnYxSQ6JrZES41S2n
Ng03nUIgMdYnKSN2ZFryk6znydGTQ5LrD31i02+4Gv1PVem7pPYCRMj9GGj2mmb3ZcKDG9VR098l
jIDNLnErDO76ZWZeIapOWwJq2gqfCcQSw74bl/seHCl71rEszjT6sjVVOtEAHnbD0P4RAwolfxd1
H2I+5a8zNFA7ZLMmHJQ48my4JWr0x1jaf1H/RmuAyHmbUVnThHNKgEdFm3aSztxNezLPg1YTEs1P
fZ58rqgpr537ZMTpU1KgS8ZKZyi6t5RbG1jKMEIA8ow+L5ESWsm40RlwaFRRTsduyMS4mQsP+nQ/
pylYGWY80g1ZlfWGbaGlnQEf6e23mFl2WnIV3zarxRE2VNBYzUvdGu+GC7EC4Ry1WXz0KHZFB4Is
inbLhP6Iq/kmMuW0Z+f8bA7GIZzrg0mHOQICFg7FbWy7h5ULnC5jgFrXecGZt2RXUVI9eQ5/Lpwd
bbFgTs2Tvb5M2ifVvS0/PLMHrV74eY1em3Xr2BY9Ao1QHUs9fPXcEa6TN2+9EMqiXnjCxj/bTIwM
8/VA//a0qCMpDhVmh9hwXuKT5oYXtyrKjaSkWuudTG8YaUi+JSFqZsiSMrKYwnyGOYzesgZofNXu
176gYYWWChJ1cu3LxLgzoB3K7tcOykXLfb5G+EAibijCCuDDrAwDIq1jRshp4BBsPJFstqktFDp+
OhqkuqCDrHNO+SPnbwyy6BghiYja17zKDftOl/SqJaj9A/E0zFvPqO+prnYFaL6IeEHGLVrxjXXB
h+Bow/0sM8O4XIxfGmkwgOU5iDvseMZFSPU0BDh7iYt20Ng9a5i/hEPLWTT58pBZf+HAGwN/GBGu
MrhQExL/3ryXR43DyYcbKOcEhRmSSEhdlun6eQ+3F5p975FMoXpXYj7ZJoNfMZJbs7b3Xarsxcx6
fHhOzLfG8R2zdqn9wpuhoMfrbQrvR/ZNnG7pLI+a5oKZswJ5Za/gtRFiY+MlSvIoTsVEY8hVANGP
Njw9fyPbx4/MzQ6IE2sC1uClVdQOBvPvOAhPL38e2UN7RahyUBBZo6egQwo2Ez+xpm2RQjvWD7Ix
U97yKncdN4t4CLkXB5d9HNNwJ+VHceMDxrzxGA5k/63bZYtzOTVLv3Ebkzrny+I5v20aCFAYu3pN
tguygC4ZWNozv4pgG2AmIXpNhyOfvnNgd9G/fiRZLN56rFtN6C9XHCjLrH1KPtaNCUqUi19gMlqD
+bK8m12b92C7YpNeRByB7q13Ou2KENEHuSYxhcB5yBkyG18ZiAZmB6CeYIo4HhxAid/iySQD+DJn
wBJ8oOI1wcAKVauxlZNiWpeYXp6EOB3wvpKqdmhlKJQk29/oqwHYU1GCgPazviHrWFHZpFQJzd3c
4dh4dXcVlrMQD97DioydPVeoF1HW05aHsUSDkPvuZubBtBjh6/0MlBt16za4311V/cZSJs5zdL/x
cAwCwmiHvkkx9Fc3qVpuWpbuCiTIdKKxich1ab+oQQVGyqRLzQwmg/5OnZ2VHGZ/FzE2TQqKLvId
/Z0st0Fpna/rBhKj0duPy4lzbJju3sjpuVv9XuGiFIu2lwBfQljNG48dxjRFn7IikOF+bXr6bV5M
DscJBe+Ay1nr8W+OQoQc0LIBWt0c5IQP6D527C6aVNs5lSLjTz4q96vcS8Wm1IdIIhWhiahS7RWA
+v2e34zx8SymlyX7NlxSmrbIx9TLk6KknxJwti5s3ao8JSY1B4V2TGScMoIg+uC7FvknFSStivvg
WEYQNRCl2GKqS9T+onJEiEE/i2VisBS7XZJ4k2j69cqsWw69RM/ragHK61/7SfUrUmnZ1dI50PPs
84WBVy/1jEBUocL1mbZ9QsW+hcat7Js2urnwM6MkPTKGQKTAsFNFMf4x7X5vuZ+SqxTiPRlPQDi3
q1vaxnRtJGeo7aLd9jhAt2Sg2WrfVSR9DmTaGEWaieFvEAZ+rYdBt3/SIWQ59QGK51NORiJP3RMT
uA6heLMeGkIJiwmiSeQdyCx9pP7eFONet9tLp9CGbww/Luuz/JrsmI0Mhhp/gYu/Z1otDGISZNbF
NlcR449QGhIjmxMytUAF5TekxFNGXqCVzBLClFoXd+q2ejz5FhG1+AvS3ivd1gGjWkJ3WKAH/1ps
d77H28mtDEH6eYTFaWP/bWnZiiOwsuUyhIEcLMxAaf/As9wyqJjGGemjtdwSF/0CIgfDK+5lzwez
2taE7iUag5p5S1ARk3SyEjYoRL+H2GNSikJfU04kYjubbsq+0SraZ5jRsi6OXTXvYx2ZCcwntK2E
q1LAVxUTqUZ0Yzlj8j3tfMQ5ZbbjD8UJG9+xEGvNnGPYEJX9YhDOJnVGQAOMpv+RogT3dyaWF1ON
oGGlpUcbUI9YEU5exKbS1daiV1zYxmIfRvsrpgDDo/1+HzFKTdwllpORWL8aq4P2SdgUIW5DK2HD
cdItaF+IDpWkaBdZlDz+/XbWAdKjLyFmGYKgHswHD/EtcRfy9Vz4aviWALuAGk1b4Pf4MMdiJy88
04CzmQrsUeQyh6uEDFH1Ck2VwPZak8CL71Mi6Auy+lh02VXCeklM+6zaY1zwSfwPDpROTYqIEqDg
iE/5v/sTS6xAos6RAeDFUfreJrBkbH0KRCMWK6hPf1tOcKY9hrl3LyEdnyc57EhcWYFUwlPxUBWw
5AUMrbgC8bPy2HJb8Kv4cDlSFeMkcDUllIwsU/c1V0rX3kbMIrZbHKscTy6GsUI4wuqgUgMkadqq
QFzkYrrIF4rVXPj/cwH8j9sRdqia1KioAHyj+usRZBXZl7gY7I0k+R2YAblZcUXPSnssSu9lpXMv
Po0zLc5WgiKJhKnE+Gb8Lt8kZ4PdXYkmHEJNHg8Bky2WxyEvkhiZGIZjJzEKJ4rX02yGsbsPvKuU
A3TSE/mSiD2eyKgcrgtr5ppLYKvmHaT2t9GBmj4ODKtXjjNSE5rzh+zR2XCEyEsS4P+r5s/Zei1H
5TmcoEsDr/kfT+exHDmyNOsnghm02JJFUdSazd7Ams0ZaK3x9P/ndebezbCHAgUkMkN4eHhA5jsz
ACrRbYTR9Z10JdSS/aKhcD/YROMFDarsJ5zLIu8Zmec9yzXYsFqT8QfMMTqPOvM98KbbiHVjFvBF
hvP2UBKkY4x+eRoZ9pr3HiHYWTPWLj3lEeTUVOGXi4D1jwi70RhwoE6bF+sM1df5dgI+hHzHovS5
EbWH/nwJUQl7OT+KtmtFxVU9mxc6LCVbPrfLTw0TVLC2ipNVPKOY+jSZDdTTyrhVVOgkH/uc3SdD
gstfr70+uMkdGr95sTqBCmeCGIcAJQAhZzgXlvJpqG3+0caVu/UjETVlWsKb8bVp/VsdEI5o3U2n
7EHJjcUQRa/rLjBGzlRcaVh6QIjEtnCy9Fp36hHRLtRC49g9n4HAAYxonaRa6v1AT1QCJJOQVT+1
DUvfDq5W3nojSmi1XWITEJPUqR6y/CpwmkO4e69sIp1ZthRtKFeoTNwr0XDHK9N77nuINFS9zJRe
nCzZaRVDcs0zu9u5aZksRbUGTk7PuUYZlIoFsXBd248p/NAl6K+bzrlDOwi2wgD3oN44gv21HG3l
Zcj25VebgRoz6HA2AG0NznpuBqri0EGGfwk9/2XAESRx8AimI2paez7N411TlE/dkD0qpvM1qdx0
EEDyH1qUbJeo/Vrt/qXfDKDV7JGs5yvlPISDdet3xrsPxU0JsFYhcMY/cdxcDTmRX7cVDwbkKqf9
G43B59jSI+8v3R+w5gCZHwa7F37vXaStlRxqVGT6Hpfu+gMkx+mRYcW3EB7PrGUBk3Tu6mW4Y/Pe
1CiiWq75nIOOM0PgLiiyG5zhHqMkOgFTaw+oFBmBeGvD2kjyKE9zAd/KPPsspo7kz7hDJgvFOOOa
Lucbs0lO6bsC341EVZE+ZyYjy01SEwgpy9QAdwiC7SHNwqfa9X5NW/TW9HSyU91CJO6D+ZkH5e2a
dT410d+hxKe5GxKncW6f+bOH6mpIW3hcmxorGR/rsH6Ozf2vQ+xo19nBJE2US6Qh4mjN3o3igRxM
bQCLM9gwHiEpTWyP6MRwpZVcEPhq72Bc0PmGiaOuc0Guc2OgKaMbHtPtX6u033iCr3IzoYT25eto
RTeoGLinYFNLgKACW/bZirIr5hQAmHQe8c12GWwcDQ5NTRFTAcxEwTqskJBZB0pCeBe6xZBS4nNx
LnDH4LvxFhRFwH1GhuqwYPIhNT9Gdn2FW6mgg03gFasTwghH4pFmAzFu01+2QoMC8v2sYsGbsT0H
//mpwYpeG+oJHGn4esoOkc9RZwCy6EQADXkynyl/pBiK+xDsJ6+M+MEVtDdukLKesiMrRREdrqKS
19a6IRzgKrB6AC1IbuEa6iLcRGBQxDMpQk7PC100AJgEcy3IXfEyAFHwEXX+Y6COyPx6AOHhwEVl
+BVcccXGp5GEk16QgmCgCYFPDSe6OWyaESSHqZEzol+XsmQNri6XyTNEXX0HoCWQ4hROYxzpmLi3
dyTK4TLGrKf4eTNl65QeQmoq3ghz1PjgEVVsgNn4GyrUORn5gs2OEehokxjhtOF87OK/cROiXAIp
5GqB+snvNdl7Mx57jGG+3OltCYLFxUf7L8Uw+Jd46D9Zd66vB9KrJiNp8x8Y3lplCIGldgZuslmX
cxEcWPAsvh33Ave+vslt6FXol/lrvTy2iJlQ30R8QTpUJKitBc/hp4wekMmEKLQdyOEPWnh+ISNr
Xig+T2oXISS1rDdWCLstTGJsntk5PZ+uuIbr46v1X1j1M9igUv5q+sNV+CYDSN1guhEsxU7gLSlZ
UQa64JLlbV3uDb9Jbz7MbsiLLCuUHTQVFWSn+DOkUc48cCaLMFwBiA2Lhx912fupFFLxpGyHXqB6
cVk4gLaQia2iv4Gk6BNp8N0ZHV2YxhslDEAp10l+2/59RrpFAn204umWxqIv4qaSuGnZPCIAFoQk
yTVviRpE1pDDFNjQ6JyQxbkIYqMocnAhhYy196DFnMKdXpRY6zsgu2F59sXiVW9GwIgvDgv34ZPp
5n13JYPDmtHGAzUR4YrmXaXkLCY/dYHnWrZ7drHa4SPMymdZF8WNObs9wywwJuY1R4OE5VQALS9J
xwF730uOddwc+xVRdkS+LEEmPLlb12eGQSGyfj4FmWg+Lre+vx+HIj5XGlGW631iuqBRbfTJstKm
dlNO7/QbHlTVnvzoVzlHxyq06K0SnM1Wos5nMTAbbAIThaN74uaKsFRHIvuEPIj/Vv58T+dEnwZq
C+JPuU9uWgAN3UL8pvgkdu3euDga5EVgw/t0Nw70DobAnpc+Kf66hK9xB/JBAT4ry88hJ7/18Ohs
bhWC/DV8VP7DKigoaNP67oTCQdOp9/aZgPwiYJQvbz9zKDMxNY+l8QHCvKW7y1yU2Cgkgd8s2VUW
wDnw/PMyDc91B+wHmy2nNTZopskh/ViTyvPvUHLtPnnx6Qo1JySCw0fffWiLFy5Uuy5gWXm5xH8n
inaobV74GLjEtx8air/pbNytMG2RrKMozFjpLNaxmH2qR8H41SxAxBizKmtvkPn5pc/1qaeL4Wnc
m0VygDVNHzT9m5QOeaGCzKIBUIlqA2eCU6rkwXft1zVA3GboWxQ+NoYlFDvS63+ZdHcEaTtrXSK1
/dNGR6L03QPv3LAwJxyujoyht7CuwcuIEivt1a+Y3X5DIqKPmCKKti7EitmMrrL2mzufrKPN3HlO
RjDtJ1tO0M67d2wkV4wMq4ZkMZE8b9jaP0cKWggCKVVEsuZcEAuRDLYioz0oJRhSh43y/oF0W3gp
+4b27WtB7LLlA+QOXZHXqV4XDrcRd+jRjgDwxP23Q/5SkNWgkSC3AHfiaraO+oNBlRUwe/5QxmJe
ADncZ7IdEClXJ0m7erGV15X0gY1GcApBwth9yGKZy/sseE+G7UbJ0kq46kfGv3Oc3Cpwj5z5usPQ
BvZfGp/yLLoxK+cb5aADcQegvEFPWXaY6O/g8iIN9sCI7krDM5p7KhMrcNlAHrM0PoonwujWmzb3
bxy6MWcwQkTjkfryL90AWlDRnSnhUcFGhRgZJkGc3UozGHpKax6BvD87Ewit/YfOnANApI5xFDmn
dC5BrV/be5GEsv2Qo4G9W2+7+zyj7i0D4efevxVU43XsqTCiLE3jcALOGHmvbp4hWsPMjiIjhn9P
OBowjxF/gpxI2cB6g+AMdfwRYuxBRwn7jzwZmY3SUXATWSrHIAXWfsJyTrFaT4LJPcjPL9Y7g8Wx
ycspTVUFit+fMAoCQ8KMXtf7vBoOWUwLLkvGD/9nbjB1epoNtFfIBxtWIC1eStm/4Did+f+FO9wR
O25kp/MvbAy/q81bL3fK+ua+IxKF90FcwqaQf1GSqTUm8kgBpYvmm+QRx9gyAJR93nFaiTVo+joh
PgIZMATcFjdHdrJYRyRWrgRZ8HmMocGuDsm/qmA2QXK0SOT5rWE9djNC4vmLSatAb8Yym2nzoXOU
PZNSTzTnUHmh6Kg756Dn7BIgLpKIM51N/DI/E+uGT44hBPTQQZOK4R00A6MGVXwL0AapwOmkM1KM
QSSLqRzeAzZ2VsDvtr8NzV+gjtgJVeF7ejPWEJl+HPtSHVoG4LQWmSvKFPFrk6DWx3IrZE92/IpW
Vbm48uN8Dukaz2/5Sx2LMmm1Gi5KufxQ500wOr//3xdclEXf3GYxhzhmwACbirVnUcESWTFhGTos
c3lDz6PjAc42F2SeMg9chJxlsJyLffv5314wrc8F6A13pGqnTpq6UrznkzVhG8limhwlrsqZ13H2
2eNuPJ5jZLnjcbd1ji5YfmfRN7rlu40atFs+nJakmx/zTe1zMb98gL+ZXlPAGe6FHxAXLaF/3TXD
gw4d3+H7UfbEqxyap4iczSYtR2j7vClOrzUoigN4OTdP+2fUfFuk3gqNVUYm6yWkJEBLQSRZE1YR
QQHSGjAIAyGI144ywbCzv4EoiKpPxUaqNNtz5fy7UxYBAkAi3PpcY70i7qFac/lCAb+K9JH5tNmC
RWZdwTC8FLdKjAmuTOAC1QsMNIEdyjbhzwnMVoSIBUBmXnqhLabwspuKw2K/caMCjHqKtjpFu6XV
mNYA+Axfk3xw0BQXclQVLHJ1vhDGEgr3y3eMfBLm3bLuQ8LdHWTFy2h7yp4dqDsJ70h3li3xpYJG
ar6L8h9eZOLZZ0z4ecmB1BLwKRlTcAk9KA2jyQc2qjS+Z9K01MquuCG5Th15yDhs8zYM7kPGYQhz
XUMGdvDnCpCT9lvfqqgMKs3LqcxZwOtjOtxM/qlGxaXEyWFVcujJCtjNuxSejV4zpAcejBaMA2Pv
zhYWQ/cDCr5hSuBvQjgBpNH+Sz54qQNChdD/MG8V6Lq2GieTTcMOXpmdAIHqXFa4sv6pZoqnBHGY
vn149ukjEDoGh/uSG6ab5rydkvMJ8J8Ls67sKm5TVd/JLula/ykIpHfGcPg/ZeEdrPVxwwxwpsC5
+DAZc51IWXIQt7mnezrv5T04iguFRq0dvddFTpMHNZOSXRZ9Ui5PKEJNVEQDYhlVQTmiyBHDGeJf
dyMG0Sv6Y5Ygf0Ar1CmM7k6YmOvNkNm284KAWNC6QruKcnsCzQZGlh41X4t/+ZfgQ/xEVaKYOH0A
3Mrujx4V/KpgdBXemOQcs2tbLkxtsgMGeNnC6aZT3saed5HfsJF9IXjzwKEAGbR1tZsEwfAK9gmg
p/cvmHlyXdKP5YEOV5R3U1pbsfkikRSjfdhX6qBUfnv/j/xf98Crx4zE1Z8ocIReYmzQKgaO8q9P
9Umh5kBC2voKPCacp4B4mXFzRFIIL8Ky2ARD/PHJXUEVOe0LzkcHmF0H2UsyI49B/sKe4YvSUmqj
FyvvBMPPBLYvBQngR3o88jMV0SEaVP6Owhoh0o4MKagE50xxCNH+mQ/pLG7MKz0l67alH0a7oK+I
uAiVMLk9r0ypf5THNf3QoWIjiVdZciJqsCaOUApOrlNANU9st2KkSgjI1zCAI2/J4oeDIh0TYINV
UsGzI9uQS8eRMv2EsWAnvMjMqwdy4zbjSOwB7SH906maRcuZsGclYs0y3Qpa4lCpDs/pMKB90kCL
zthZQvMYUm7FTlFnpxkX/Jgv2AAtFMtAlUuRlTJlTiHA/F6fcocen6EPUo5u+ptAYf0v75K9j6vV
82C2dT4JHeVK/n98+7+at87OshLVVkJeCGh7Qlel1UH5NwDZ19l3d8jqGbU2zFNNCTNHRCpo/gE9
53N0Nqlwh/EN9lrlZ6Vj+qvVBOeFZSAMjN/DClLdJiAISXmIBYA1N+I/orKS8QnT9Co/o09gH6mq
r/OLqAsgY4dBl57weEDs9DrtHpQoyXv+Fx2dQk8iu44SNVECu+bER2FPcLx8VQgw3Vj9U2G76F64
Y8VKmFYZphLDUg/JqcjPYmO/VjJnAfBZ6V5xBZUbeFll1l1hRHxQYO1C0at8278Opl890xgo3mnn
826czZavVGqCd1dURMiijzYC7xqHwbQMKM4iPu1tC1WsApCEm5KgYzD70dFwjaO/5pcZEnxxXEOE
GRDU673LILsXhYNPwOvSHUCf3fSHYypyHV8YNH3JnKbYpANputqX+gkiyKNdNE92YJG/GfcB1NEi
iCi7WOVL0iN5yX7fy/astuBNQapuzf09bea/KTKT+WxT8/KGL3cjkY/2hAkVxlPp9o/9msPFj69i
tK9PIdIACS4HxGqn9qWa8A0xBgIy+z2U7FcV5bX8aeXcZmFMU2p2WQzJX6BxNFAh6g99dwmCVB3G
JXv00+Cm7rvHbe6vGX5w37X+fT/0l6JIlUNMZr0mH5QwP5J0eFGBfKzX22WiM5bPXwLnQ7WIsUSV
Kh7egjL6owyEkVy3DMC6DaPtLpEiAMopfY8ViD1xlCeHls1pPDZj9ZD39h2b/RURYEZSzQln28GO
RcafHPGvs3wyn+c4Va3vKujH63WEz5Yhj1jgyjwzJXZOgR/CKaEGZhc3ygvHOfqD9yd7ry4EurjU
+muwM9UKwnKn2ldaF5CXGIaDGhUzWJg7fCsORNx17wVhQ+pmkKZJgjOju4qshKyRQxL5IV05XfOM
+v+1Y0e3+EWxaB3fIDYBWQp7SFSJ13rnEbvUdvfbGtZPNH0yFOkVifYLY6GfjXWWG04z2gxn945+
mqcTWbajgrG79r+yfakTwtxBEwEO2zB6R7Nojh7C6X0ZMWqwPS5LfrsG050P8eOsQyIXCOSm3If3
yfLOuuFHDMqZ5PFUVoH8MMACmKQjJdTMyt0nh6Ld7H8qxqV3XczmK5JX+px/Ixv7vbnMOUkchinW
zxS4P1DffGwTNEtL/Ncw2I/Z4sPjLG8MKolVujKJIbRuUjjAimxGDGYKt8UHd8j3XaU4GmHQL8CP
C+5VbdWS2GLg/9CYmF+le0MnanM8sX4XYh7XQ2SK0TeYH59VsGjk3MOeDATALt/HP4NhkgSZw1s9
VukBhPJDBVG3QAeeOLKlJXPo1pON9uA9Rt7+7RE3KbMs9vXy5LaJ4oI8uADJUI6hWibByctIAiqC
/ez+0wFhl3s7MpJo1Qi4zyh2L+g+Pa57CSlg/pgzlLDBYs3VOBfWiDO0ovCiWl8K+Ayb/RYMTz1G
lF0i2ygOSuY3V/gR2WCMnIKiqRzvVAMN6WsQpCLiferiNFtiRUqcJGHCZYXWc2sZJS2HQgOe1SZJ
Z27Pmb6WAM2qe2HFR6JmbK3YVMIPScmcfH5RbIYRY8KqHKPSNs//iLP2aoBJJFtpNclTkxW/CB/C
qlBiPQ7LuUsBJudmkvrPqE3oLK9EVDhwrsX9ixdD9Zn4T5Vhbo+/xrUERXcneAXDruBgo67AWdym
7F+uo6gz7YejTDWcqXRI3zDhfdJcY1lxJBBGEFqQkxZy3ABNmfb4rdAvYlAPLZCI79BFFLgqGZHj
Y4+oxj30iKYEYGJb9KxnpWqBTwFQUQKBiyXHIHngu9wrb3yr//TmneY/gSOwWlLT8GeqmsZ22VN3
CyWwz5rK34kMg8rgdFSuwtNnHLiVqED+MFZ8zYISHZ1eUvtSZoSZ1Qd80L6mBdJGayGOb8wpehCS
5EXoDjCwlGoFn9Atb/T5G0jeCGLn5PH6ZKXEOjpN32m+rGI5uhTqqwKa9fQ8S4HTus+hq9bUm3kL
Bb5foBi+kqvaBEZ4OkI05BkVkRAWlsc5Wv/SZXhm8tMxa17Yj0Com3bvVDPksLzzQsRcKH551E8d
erNqQDXVq40r3miApKvyat0giP2CQpO6e7gd5ZeU11Eu6LGOYmKViDbRVvS0VtXNZH5bXXiWII0s
iL4DaqB98mOk5M3OEIqkMDBOU1gltDHHDwoQXSl9lRRdgO+D96L+JSBJhWnVViygBmwJ7JIkfCNp
KnmbPDU7sfJ/tKEg9rH/2vYF9pHpw28nziMV0Y7R6oAjnqKXAZUjNLWtGETlj0JaUJkeEh7Rkdum
t/36WzUVkoFr0VPlTflr1a+4Ky4prxKyvzc6WIk2+rA4svx8qsAnQag6ijvMEA8MmldLUKYqGbcJ
djAFxEsYeJ11m+dh95GrtNn7/45USKQj1w3Luc9QdwOWnoDzF0JbMmPqXnB64UWDc0/OUxZMSLf+
yyWYqZTXJmNxviEtXPhFe6ECjlSS+OFIG9yOVq0JtQ3KS/1oA5RFKFWSiCiXAGcaiOJa+oeV3oNr
y6qRuHFXpX0yJ8pg0aSSt2DriEhQxvGFonqSCLNpLpLgHVQ/xOuRjvOOYswZrWJgn6qi8J44i8PY
3oPJqI4vLBxl9lvbpl8og5lFrZtvjdYPibdSXQizuhdSdG194FZnQ7EQyJ/fRkXjPPd2Ji6TcRNM
BsiCAdXKBo0ksDl7UHUFl6IAb4t3pvcvao5uX4aeTc0d0R7IAb9xzLcO1IIDANVDUZQONHtdL/JE
vEJ9qDudUhUNuWANfhn0kDPbF51SbFbnLi+E/dwwqwH7lbxOeAeKJ8LXRLIJ3PCG4dAp6jLiR2sT
MUBaxEl/20/U6Oy5QbisXu/SGblOGAgDTr2HdEjEbK/W9YKxM8OCegX0hg3tsrz67+lUzVg8iP7+
J7e9QAxuvX/2wbrkDfKYOQeZL9wmb2ZgT/XlAlrKsR0Ppo+6hrHcq6xkQcuYqvlckZqXVr/Nsj0M
jnUUzjPS180EnfBEX4qhj9Cskbx5aEr2TKZAsRdS2PpSRUijVAG8GzqNlqA4TtRs975/1aW1sks0
PYwdsOCUjredZX71QfiY2PRujEhCTWgrqdQRAb8uJTWnKTB/eg+e6ACOohrZgMjWuv2YRccs0L7O
Lqvd+7u5xXZYmuY+g6c39stLEppkCi6akkFHuddO0H3vB2bBZDXXKxLGqQ7UkG0kYntmWtWPUbv9
qiuK424gj0K47dYhok7zUSBO08woDw2cHed5GhJ0xlBUY3gqxPF7O5g+BPm2cQTMkXTxVQJb2rIB
WOPF+doLF/gRbih6otsX0inPU7D/uEbz1uw+2qCmcS0LPDNCQYgPfJ5LJ6aTsLbyBHgyRRoOafrI
b+7sFhH4Ln6c/fLHcu27AmGQctsPizP8Rf0D9ZS9gICFYeLsu1dzxmzvCekUZlR/tW5B4Jl79GDY
1VnVWxewxpRBCi8xA1Ttx2dn3q4QFWLUqDLdFr5EGrzY3bfnHSusEWqaTfMXqz1ToeaLMO0Tg0gY
oDk9hvUtBk7eENziMqGY0xNXiHdES5UsITZLxQ4R+WQUZUBi2LmYZ1O1RgG/w9Iea6OkeEx1eXtG
GISBAQFu+DuGU0A6vrFxdAGslm5DObTgRCrdbG8da8VIQmpbmod3I/p/HGRhU0yWRmtT5UcBz8zU
JInBCsHH1HrIFnMj3ORChtdk9s0pQip+K6oTHZiTzXrx4CfbG1zqrXEb2EeRbDZU8wSft7V/guCK
BpUop79taELQCeJUrmn3JcvVHiOZtAS6aw4zeX7JaQvB9S2gEa6NMtR+Da9NsQQzI4h8vlaDEwiG
Aluurz7gk7xyLx38d8waN7Pxd6pxKLU2oIxljPiIVIYhvNCS7MZ0Q1RBJyaVLNTyfuTPp18U+2N0
0/Qa/fZGfndYixvhdLpYNNDush5wMEioAcjxpKpUsEKYtw2WppvB02HmG/xCvukMLuTDXzylYAqx
3VM7pWkS3tKc3ULivndiuDOOUJW4W5nB3Frvrk3zKZaJTkUgs/6JuQ4PJPAEFWoL4EZX/HY5jVcy
w3wsE4YuxpAoEnjXb+lW7ihK2uiwzAGzSHEINq1sW1BfE5yyexZ4WPpUD6xqs1o6b4ZLVN9ueiLt
eCg+Rgz3isAZwzEv7P6n9OC6jsn4bzLxsdoKeAqFxYp9fFAJlIjQJppzW3INjJRxz3UlDGyeJkzs
phUY+R5qYLfqP+cWeDsgV1mbtxcsfx6hY1PBqiNbSuByuwyiIwyI1ReVwz3ygB5C8hcjQVc8DjJU
hP2SGRXRdUWWDo8HnYTCOI4wtGmiwkZTr1FVpw7Ha1E4yFQOA+AqqU3GbMrWdn5G0g+1ZepB1Ck6
J+N1EPpH8QryjvqDYbwqR3DJUVX1XNv2oPCFkE5lF4GAZPncz5WIGbJMiByd68PMLP7ypvqn2Ut4
5jUtzNNvbwzoNUkvHJOm84apQOB6BBYdOUNchkfxEzr/D54ML6Q7UUEpIPRm8uA5YA1LZIwoA9G0
wiRNyLzDsny6GxIlQ3mdKjPF3DEo7SobWUIeNHIAc0KjQBQYHAFScbXRe9y7D/v6saAio+jOJY1f
ocRx5k0GDTJB+QwM+EIlJGTNz5RJlP52oSq5UhQhcNgR6mINRCIOGa1SCE/dGX2ns0agyIOp7Jtd
F/BvWSBFFMp50GIzrgTyUclki6sM5ZXeX4o5+hw2ter4jPw6j0lqIkIzH+rHBGMGhNsjJOUL/ycb
gz1sgPDzeTr6Kd0JlGtIWYQLSvZDRKi+wDcS8qRB/VpULfTyLr8O8FRLtN9GM9Q7uHtV7T+ZwfCL
r7pq5I2wnICJgvDgFb/t2KV14Jv8+CwPfgb2RxRhKfI0v4kRsGfCMWlZTkcNmNqTqvoIXa7kgiNZ
xsb03L6ifpzd8rJkKyBIkq4+Weg8FXAhMTKnEEzMVU73lj9zk+cFLdxGGsKgp8UHaix0DMzpCUTf
Hlncpvl01/WXKo0FWDHbdipPpZ2ZhtoA9XGQ4Ps8Ni4Gjx5DgDieagHBWRhD6gGThjt2gkKCOpp0
smUXkLmhPTIXDpujCUMCktSv9vqjOiZwTuBSlV0hFhP32Qzz4dSXnlIsUD0P2b6CmSS0mxHz3G5B
c79Qf/dn9OZIz/47fBDxpV6bWaihe8vNQq+ahS7T+KMCezk+8jOb8K0emAbZZVCogkFukBfKFmr7
Jy9Em1DrIE5aRpF0nmfEHiH1o7va3vhAIEbaZSw/iNh/nD11hnhhiBSlf12zmXNyUaxzlbYqmLWc
SMGofAo97ahQvUtvrkZVH3uf0YzfMVBIvCOBq8n+jacHAZJLDabkamR2IyQEm7SpiHhyoAQYAlqL
wZHg6yWT3P+I0qwaVcHJQUs2y/7JR9SzkhPJRaWpvCmvlCzUVfoo4hSxJpUH6ggAyz2QJ7a1Y9Ae
w8l/B/vlkpYfBPy1xhbAVqdb5MWimqFmIhmp0k3ujfKYUa8QJZE5IRcd9JLJIz9bD0Jx2Ag8bc8U
rRQ1H6WZAs/kDfUMuC+CC9a0bmg04aBi3agBeYzhS+Jbvj+pR9r/0B46Wb2qBt5D7PvDYqHlgWO6
dPLgvR/RGkI0HQaM6sMzxyGgiMvkaN6vecnfKFlrSQTBgByuYrTOFa/ZK4o7v8cNr5Cl6BxAc1Se
VI6OMD6fjmttfTDn7NwEWEwFR9CPGbzIH8zUiuV5LBPeo8YrNo8Qiih0/5F7AntxyqOEc8Rb9iCt
V9NfuDQLHnCwkOyeCOI974bO8zuIUU/rwPiNggYOhp/mrn8b29/F9lsShyJ6y0nYiKYNQW1eLJaD
tXvuE+998BsSDUB+9pjdw/mVBRO8so3AL6NEsWlx8OAYbe0mMBRdwwBDqD/hMPNm2ZWQmh8UaKy1
80htbFyRHvTfa9CVektJCUAIMPosybhuFzokYsdJOqLzUqA2aa5w4Ant4nq44fVfos/xkhPm8Qky
AKJz8n60rgZSmiFjKwL6joOmu+V1i2eoG13oMKz28TGko9XFS2HJjvZgfPTz/J1l4a2u4pN4dNCK
tY38zbmuCD+0LfSQ42IfjZEJVeiVyoPVw4r8Ggqn2GwtYV37z8O4P+wkMVJSSUz7DtbNg64zrsNB
35dhkP0X0CXHByiWLvNjvHovuGzwBOMk3hgSSg6UraA8qdND0S91ivU0VF7rsNfjQwsM2aEYkC13
qGmD5RCM2KiE4mmk7zzRDSivnzC2XUKO6C43eCt2fNYTgVhkEzNEMiuP/0yZebsz7ItwpayMG2Bk
eqOsE1dwjSigwXUM2PqJVb13O42wrTomC4Jn2Xe91wRVFJcTZSDmlhXprVLMPF/+9YfmMFPyl2D1
zq71P7UlyDFIjtTJKiCMsOsmYNVtI3nMKI54aAKlE1PaaddIGCavGKNHgXlqvTePmSIp8OnsoWUz
JMGpJqhuK3bmuVyySAC2MT/atEdM7qpoV8EjiRGFn5BGiAEOn4NI+8T0qwGRBvestf5WdgeoBLBJ
k/ZxJ2Okmjed+7AWwDtGJh0Tg3wT245KhQ3vVlRR6mkTJITQ2B46nlZN+eFMGdG76qKSCaSwzqkf
uBy3md6OzgqP4iuBwahGC0keRAgCVlMy8oRtt5rmHTqJX7OxP1rYDtEW5jlPjpGT/ENwINBPkFBn
uNdFmzLIcEyGa0q7f9XeJdoj79WAqk2fMNyf4N1tyJuysjDOvcqlBwBuCfXHg+puoEUqlXnRV2Jg
JbAQolgJfoQ7+unU6Vda1U/TpmmM9MdwCuvKOaAiDd6Ai+ShmYBwVs3usyADoh13ib83/C+Tlpbb
ieM4TRSow79pi72ikxrvrnOtUMHbuvtw3k9sBm1OVQ4rci0sF1qRl/Jc2usQCgq6p0s7fqUr5ihk
0bBslBeZz4WalN1UoFm0Lk4GQtjNqVBSAFmo43PGTsrzKTZeGT/joBJrk6ikSBasbvyQ9QOdUKDH
y53MVJj1l025HcdghJzW3A/MvA4b86daLDp/qVGIs6trtig/FDlUapgjxA+qK7uUT/Qrgu198t3T
3Xt3Zsp8L8gw5NIuRpwE4dSjBA7C0x7NYBEHCE23Dz8A+uPSZYMaG8Q4Zb2Q41A0IeIidGTzasVP
pogkuzWjzxUX2OLBQ3u+S8giVe5VJuub2F48AUKWArw6mm1wUfTtpNOxD63bAC+ibep43pNMHzNU
HkqvUQOygdydjb6zPkqCnnivEIVwP4NhW1JzUw26hWWA65SRFloXAPEBrjB7l8YhkokiZlwdDP98
pObFFUg+2XBBbl7MZU1DvU39iLawYbrRlCE3jg4A6nLQUxHdC4PW06ec9bXuIPm9TzHKkU16vZTb
m10OACrlnbU496dmB5rh+9h8RoUL4Ka1Lqo2ffBs62mI+le/CZ/HxnrIpw2DY+QOegHJhx3atLhh
rmx0N4p9OJZBReCP6Vzz9gp0KUdyz1iujD57rxk7dcl0D7TtY+/Ziav7trG/85I+F3JrIOg+ISBy
y+i28Orqd06QW9nOxRRXUEa39cpMu1+bj1j9WRbWUMTT8IMzbZxxd38Xf/1ONiI9ZBcgfZrIt051
6xy3op0ukNk6VDaTNRMezEiLN3d0v4LCfvPo22VQ48SudoNrP41y9Lf36LCiJnLlxG4IBm0wDtdE
A92qTgOS6oJwgOGDyMD3HTFxYPQ2pVZeYt0jltRR8C1YdnT1hu3cMQyT1g42T9sQAjMRFcC4IriH
M3tPoTaH7ebfueFMIpIsBFYrmm1ICD92Nr57Wm0wYMCDrGheRtR50Z4zr3NrujVaO/2uXQaM++NE
BQeAlARjeN1rSEFtHzM9dWg/+6hELqjM4yM4IIvuTMu9MdZfJeGsVWf1wdrnh9ap7vtl/DU15TFf
t79k8j9bnDP3Ef7A1Q7uF9F/HFY+WFbZPa+ob515ht+xGwsYGmiL5YtnPYSFvf4xkTJjlIP3bBEk
+mb1RllOGgTEpmypmybYqgsnqCBzmP3FUq/fPgFb4czWuZ+WqPG28Z91J/odTVIBd2mQ7vJiZuii
xoYN+Jocpiarh9Qg7KKbMi0JP7z3xhs5pItxRHxY88+peXTB9E4BJCVWs/4xYxheCSIStOy9M/r4
cazM/M7zq2cmLpePnksz0pDyegYntVHC9ciLg+neVLDqoRDnpaYjtbCPfRnvugj29pAcqt5DDRS1
fuzdgCtr/w7mSisEzPOsdEjJqv7aGGFhc8TC0IcSU1SfDm+Vqlr5T9e1v/d6v7Ot+Bu+O52QAxpa
0/KMcO0Xgr8X89jAKthf8ioBaEQQcKiqK2NzPj0m4dau/5sxQW9Oy35vFye+87r2YQQd6fzirqF1
xpvdHqaeV15UoYMqeZCdV9b0lZQkiJZwe2nMuk33PXcrlYFofbXqAlYwc72WcP1E3tlleoL74TXM
T0U6hkFEKd1n5i0y0wj4DDvEggluflk+p0XjH2Nndt+LOTruTXxXUOCYcOzNwlAHp8zsYyREKQlm
56IZxgpW9wjPoT+YQ9Qcux7Nmclejj2jKxFnQqoxGn6HcMaMnEioahIyZOG1/lQdV4s+usRl1uii
pG4fnUNn0m9t+BnTR4z8Q94py1TzL/4sXnRfmP5LHwVPHpsJBuybxUSdHsK2EUN2subiOh/X78IS
U5PqI9Nhz3NGbNdxwCSM/snnpScrjJ3AAeIkpEzhpiNnBc3GNV8T0gY07OJHYoOXFd6AEdOxqF/b
BlArl/bNPCI18Jh/btVGeLYidnWxhsz2W1ZIGlaFVyiLBEKWRRzlxDMsCCJLqBacGmAgCrjQnne/
g/vMDA0aA2ZGNiKme1czxf52HxvwcP0pzAFqa65rn9fw2wfmHgp1CUZ4LcxLqqb002KsXd9RywUZ
umLG17nH3VVNCF/E8b/cuYy+gsVF925PkXrZvPesSa5yx0FnYE+3w+YkxW8GEN7i+cG7cnNngNwG
LO/X7Ge/YJhkG9ONR2GgQdZxw34jjWY99R68x7R7ijesZmHfhPn+4FVkEb3D9NrMD/OHcd/uzdZD
1zuHFxVaq33eRPYGma969If9ccvM7tx2h4CUMn23YEk66bRBszGAjWHPRlkKJ3/mNFYpt1Rb5Clt
XS+wtJCIGpbdgALgJg/5Mr4sgU3PQXnX+eXFtAM5IMl6y7D2e2NKyIGQbz6YMXRU9HNIxA9dy4jb
ePGnG0oetB9UDCQLLL85BE3OfbQA6t3GNHfPQHXRD5ArTmBnmRF0UF7vCCBjGzFjS1KK2VZ5NCui
rT7418LLAwUztIgqhzukdBA0DyAjc1fQ2ZHCmC7pHQ2Yum4cLTO61juFMehO1A5AoIiVCRem/6Ps
PJYjR7I1/SptvR7YwKFxbe4syJCMIINabWBkCmit8fTznZhNJ6uMZXfRXZaCCeV+/Ihf0KWsmJZ4
RA+aISE2NAtz4sxp73w/PSQMwqQTRxl2If0efQBITuOMcxY2Zr+txuW6SICwTDq6WrgtjRPu7hFZ
RU3rUNZTXBmbMOhe0tx6n8gupc3ayQAsqawVhdlO08mKo+q2ynqkZho4gjMdd5ZWAPph4XoqOKuQ
GCw9ab8o9FuViRpVcdJVuCub4aSmVIwYzuKTuhHBDUzORSK9sl0axujI/KjFcFp7lpFHiBighlQP
r0rKuz633wQw1lEvTyTG1NTyZt2AkUpj7PpCQ8A325jsVplPSmwzIK/Q0bCMGMwnKya0raeJJmBL
AZsrzHv5fhmyTJmW4hcxkh16DFx6hP2jU8oAZsDXser8yzB1Hm3xPi/zHvOC+lZwASmJvkxWKWCe
SzUBBi+fa5smEu0UKeGnEOYojVqXFE1edMqFasx3ajff90F3hmsb8ENI3zBux7W3v47N+YFEU9qc
U40yss2PhmZ9pZAEzWnZypt2aE7SU0xJTowg2stabAVKxUnjMo7gKbS8WS1MYvrFX8tyi+nVewv8
zCleh/G0c4pqm0XTbUbUscMe2dVqjxC6qJR4zJLszF0Vqn5J5xpIawcafunCdWsBHPc4xaGw6fXx
zAvoynVMsTpVnNBFtDXoyl1I+Dy3ccidwzzaMx/pOyQAtOrYZwnCutSWkbvBo/innZQcXoDIWkTO
WsriETBYC4WRhOmsBcE9ZdC0FNdpSAkiClpybOnolsNyEDaZqELLeuimvT+YB5kSFB9qRANXsB8V
jWfBquaWw1CepTPGdEEIwmPJMk5pQxtrY0ovkaPGrdd/EO6WhW5Yhq5ebHc3eZnsU1o6jRcNMsGW
noPhuitwTLSIryMS3j5P7lqMhLOUwSWhvJr0uyAHcpEuH8oUdti4limrPLfdm+tYITmOlHOCkKqR
Zahxh0f5+bgirbWKG75BTnrfDt11xBZgzLm1ndcEEkkA8FJr+k3GfKOnCnaY3pV1+Io0/iZzp0MR
9z9lYs8b8mffxpOHgKNHoFlAWwGm3sU9vm9gslNUXZyl/MVkj+kl1Ubm0K6g1O0tFBR9wBsMJUaS
HKEUlnxGF99TaWuLfac0rmWNoQUWrtCFAShgJEe6EKnZ7htJrCExa+8WHRubRwG2lbnebVfTE1WV
PjOIIV1r3PJnknWf0v0GdfvgZzhlE99ooezNMn0lL7sxjWhDsrcvDQ3KErB+TUsRreQ1RgBdPF1q
fu4FW0HJD+5IzV+Zc3RWdCopsIfUQnXVPc8+Fxcvc6wjUOdwysOs+7/aKcJtKG3QvI1u27F8FxWk
IFpe/z/CASLlEm9qFk9UqvdGB6JUF7fyX9ZXQVOecvnCqO2jTGfQtbgLKQviyRCouDwGSDBmHVSP
V/FcbCXGFKXPerNkAljWogLDZpL2uKBiUJG9Z0y+G9AoEXiEYHI6UyeA8ZckuQjqRBY2coJ7LYpP
ApQZeXJlEdAs+jqDqVa2TXPBnbcBhkJOjsmx9lLWzS4kZFV0PCJ3YiyAH15IE5ovqVjEumM+McED
1dFezna6yxcEOTvToHc09mcOS2T9TFX8FHnDFSD0Kzu+U0380x9n7cL1EOF03Tdg8Q4xSnoFErRS
136O6SAVnL2CgpV5gSvNf7pJQKfqSr80OR3O0JHhxzmcWGANrGnboRjN7Omz9grYu/GtofXPPpo+
yHNf1Bw4rKm+6+j03cnoiiAUjwnuRM7BSeIn6mMJgbx+dr9EiRL+rXBFhIaXDd5q8UHhBjWR7jOl
F1kLvqs7CcSbeZMP/ELly8EBi6XrT7JVbKoqo2+ufE1f6aZ+6ursJojz/ewGZ7xj0JKN4qbLzFzD
dgofo9Kb5QldjTBovEWZ9XtutZPZYlGW/RCVCbn7IRItzXxLH19G0KgwXONPhUFcujJ7g/C9GYYW
p1xITZi4LibTj0K7EL++qH5EQvDDG4d0JYM2p8mvJaTEYfgwpd1NQ/NaQmNAcGsW87MLUOHW46M9
TW+MFc4oMu4OYhKi7jTGiwcJD7o9bcwsvI5JELwZYp+qzqAfiKu0xQUyyNEriD7eN5XeZadcpuCl
9uJ02EZU5AgIptCKlH5dzSsvYrzEk27r6dpd6dDPpQNR+Q7A0jZHhwFT1gAdZsEGzuavEdCnEE4i
PdhoOgaeqO45Ub1y83wGzp5dWjFyS9RRS3mex/LBuI0lj9fguJ9TyQsm/N8HbZ1E016U7HzPXgng
TkI+UgkQu1L2KgRLBjd6iyMKSrFJr05QiWe+BJSrUYVHvHTkbbPDYm34cKI3CQa6lmxVi/iv67sk
1l79YMf9FhgORCf32uzM+8EKs4tyQBrY7u+Hdvgpa7wvzYs5CjY200TfQQ24yU51GaGerN4cWrqU
LsCpp9NkV1dLChnfTqjGgvil78r7SvN2MlCVllI50QkzC7AqtQ1ZrtnrsU9s5k1O9EeM6WA2amtO
4WoZr+SIaQhW0lwjdaRVCrwRUQdveWPXGMBfZc3LK3b77DJIEoL7i4s8Fy/4LAAY6LeR++a5HR7f
EMwxL3FQTjKr8I6ljHf0dQt5VE4jCY9Tg8VlEV31rs3w1S1+pfmA5DFrlqGtXHoKzhs7KoadHN5z
Gp2IHNLoMLViG2IiNkDCaMWFENRmNz4CanpN/PzWGK/bEMEa7RMIyS6tLQ7D5yK1fi86GTxvUe+g
pGQwXOVp7ShDnsFERRAlZrLuo+Swk+Z9YO360FrOa8teBAjAtJ/PL95Fsu5k/uk4CaN5qblT2CY6
TFeeNrTNw2jiONKNE3m6KM/lsCCW6ilSxtb1omMTt+s4Ke/DrlmHWB4DbD6mmXeWyjDziEKoVHum
wqbnrXsd/o65NbBWaMMYaG560P0701GHUQfvkxiXVp58WrNojAYYAWWv+mSLjR59TzGJxyBJG+l2
6iXvAb1bYHsC7sUNVGcTOV76QKyIQbSLSLJeKWDVlARWdlBTf5mGkH9GSidb/2kRgEK6Rq2DtUAc
YJA6Ke8OdfU3Pv6SA1dwxltmzJMNNcpJ67u5RSqO6Kcpsgvdu2EFhEG5kc8mp12OLeII0R22XvIT
jwokYEvuZ9m2Og7UtIXiNsEMR8MfunmUoThfyhnDYzQn+n1uumssNoAimoimje7BS9BXSJ2qu3MT
IFfdZKBvlfUsrmS5NsP+MZsBwFd5/tlp8EIq9Dqs5H5o0re6GA+LS68w1YPERZwy+20Nw4ua1X3S
mUfgTC8oYz0VPaO7SHPQMB9YnXaAXKzkpyEtV8Y3sOIYyjePhHn6+6zd1kFjLqEsLhzvoR+QLFnw
FETrO9g4ad9uccg8GnG9HDon+AA+fd+mxjUlrPx0AI21yW71kXWfIQLvN+HtUNWvqvNx1gqTX3LV
uRNBGj/A5H55cnrvfuo8yEnZiz+79Sat/I92QT/A81+qqD8VkQ+oZTJAFJgpnpJN+WnS1kpIgCY0
keQfzLvy2W5qSuDEfnHa4lceNZzeeosKblXfDfP4w8kTZlyqpImhQbFPwSSMdfyauxUqaIt0tcD7
SaYyNfb9mA7Ppg7JqsRNAG73/Na63Q5GHI4FheMDMnFYp35ogXPKHkLL3Td6vw00suEgfc/QDZYY
suAlXMTNVm/G67EiB5gG6Mzpr6EwkDfw71Fr30f1xOwmmw5V5z2MZfyRaNgNjW2wjVvvzm2G3RBS
pGdtuGs6RqWS6sPL4akzxMU0791V2q0yHQ7k+KGY4oR+vMFhWpS3JWL+AYFz9O0PF7+blfxsXDkv
fZt84upzh9z5nZ6NHGb8geaBOBKkTxlvMTABUIlVwTADAVlm5IyaCmsTUGFx6Rw0cMJnhYe5c/d6
U72gK4h4WjUeo/Z3nLybdYJk/RtHldsIp964VUCVs97epRaTIYDRpMfyynXikQiXlNKhESZCS5MV
E0gmb/K3mh4wS0gqwV8J3WkzcsCatbUXG0oXAQvJzvtEqn99FRUfZ3ocKI7KoBWvz4wQF/M6MpKV
TD7lOGOzq5Y6phnw4wQ3wGyNarvVu8vW7vYTUgPy8JprXhYC/4cELVlWzL8A7FayZYPHMHxgJHK0
cjZFiJJExAQSKivBVCKCfcZPUr2cT6J84VDGLJwjcYR/6UEO1c1fDG9MnLMkp2U4WtKxbEEzxEt4
JUOWRXNXJkeZHjJ2BeWbcEcWv479W5ua7FzaHWYqhLZFMAy+wECqLThSm46M3zBMYRtKfBLSrgGC
TCriqPLXMFgZzaTHEYkvgzQrg4U5UlqSNYIcZca2HLBwu8+G8EFqK9+OVnLgJTU5cjMd0xp6U096
2lFOzy7MDmJuWXhvg8+HTMbhFn32e5v+jVPj9qJcMIz18FCmyADJ65J346MTAghetgLZWNC7t7FV
I74O9K2maZWb45PMuyhJZy+7CRmB4YD+6wzn8+ajPUQ/JBkjuZVKoyWpHfViI4omoFw/OMZOVqfe
c+hNCKggbF5QxKdaQ5cZRc1Ere0IRxSkDmDoCIJ9CuCG0LdJYuu+J6WJOVMEZjvH2so2UP2nwwgm
x8l+Yc5x2VG9JsRGpqs7G3qMGHyh9SXZw/kGyQsDd/iNese13JFBMPP8iVQZUVJ+LO2XrUcBKX82
NwE4OXjZ/Nqafsr56ybJPRCrtVTl8vE0gsLSvfG1a2hLsnO6Ydi2tru2nOt2oFnG0w/oPoaQI0II
YOQWVtofAVANPjMvhF7izwDMlvyYwFhMrb4cLVgWyXVg2Eyb8PdwPsoWFiHz9gzgIcXLsaWz5gY9
toRb29WfmmW6b7gQFIUtF9BMOHotWsxuh80YpjIk7wuEIX7Z1mpXmmSCAfOg2b1FRyDtbodggi8w
wLMAuGOisOI6QHBtmg3MfH39Hjf6SyZegluRd7Gk6UlTNDqX8N6ZmFvEnzixrDID6EwPtidWBlN0
4KbNeFHRyEGrpidCmZfUFkrNvyZ3gu4V6+7Nksk6YZF0frYe9VTfj6WLWJ6enqRcWLh5x2w3DY/b
tf51ECZYTZrHqRB1CpIt7RESIeRTMpPsLNFlYdTE+Lyb9cc2yOCrdAfOMqwaOmMbSduEUjii8iMf
6WprPbpEqM4sKPkayHdNHmyWzjiSbpOXlOZV0qJCI29Fd6qbhJ8bs3gzsLnwAAPC9KPnIfEXAIm9
FryONSSXc1cdnKy6W0L/vehOg3AoIvvZBvtz4cd4vSdEGcFOJA0GOuzLNnZ/Y4F0zP0ZjQrjYVDd
e2XYz3m5iEFxY3ZXljkdQ0eDk2xfE5H12LvTOusoUdjSgC/7w1Pk1yfwX7sYyy3BolrJcKXNOE1X
9qFzm21j4ZI2FLqCH5Q+Uo+toyjaeeVyiDhkc+WfauI6Rk7GuaR+B1FTsWtw5wP1Y8Ddmzxk0lkx
hEJJtoT+W5HzDrQxic/M8HNaQ3X5EjsDvcHqaIT1i0evZ5nil8LnFK6W7sFLTHrolDgjKblU+141
P0O9ZuTCGF177pXDiAo3hHb61ToTQlJ3WHIirwDNbcmf+2nammYJP/2axg+N/tEed6mWlhsHxbRx
RNfRDlZ1h5dPi9uD4ayTNMQ4xVibRrdbCgvwCY+SZzbzfQtXnjLaVG38q7GHX9KzMe0W5ST1SAU/
AYrgUw8eqoJ2tzUa6cAWtGRo5nP4YqCos2c1dx/YRvGoedDQc8wr6aqCYDH0xwpkGRJWCA9h4BLr
+0q39k5vvzWZR+JIw6AYPu10GHB4QRqw9o4S/u1heNBa1HMaK78DyL9KpH/UYUYTqlNrh3cW0aGx
kqt6CS9Twz54atyHRnfIAc1NzAumsn8Jg2knUczFEUGhNbPk+FtY+SNGaNfo8bPUga1UofceaN1H
SaoDHD2/KmlwXWDJ9VBoNKGnwdp3RK2hVw8FrMAo0m8kHIkAhSdYXzUca5HxqYbbOjGv5jqetkYS
Rqs6zJptHwTtJoENgFDmIUvqBCxats6SM1/hhiBGmex3z1YIraBDJB/WAWNCSEHJbwArIEd7RS9Z
HfXMwREMrqILyHX270NHf4lmTKDiFlOQPl2Qe2BSSqbRkRpLhMlTf0fdeW2VfncRkTsUWcnf1JNd
RMelpuEnnzVpdBsecLjJ6XG7swNstQYQNMQ60J72uizC27GjkYqlxaFx0fpsSXBUVV7BE19FtXYw
FFBpfhBIb/QDs45jljGsmbJdZ87XeTscusi4ZUj8aYzRNkyZE4YTwge8WQk+Acdrjpas4Rtr/Ebh
PE/xDpvNVWIWdAYKoOcDsqxJZ+ycVG0nWjGGGVzDTRa6qHdsjGgrgUgBcK8X7RCWCGO1864LPTQB
1THDeLEv6+vBGNBNjjHKbNu9QSoDCwbdrEBDP9tLKdizxxwR0IscWU4Tw25Twd8ZFhcNkCjLLpch
bxlPMGMKC7BlYUatBO/J30Eaf4aCQIN9GH7j+4GDVKHdO3V8rFHh6IoG0G5dwYkdvYzBzfCAjCU1
bow1rW5Vh9qE5R72+Y+knF/RJybRW9JhV5ao78ESRj47D5pVZ7JcXGXSkfFr3Db898bPn+I44H/Z
BeXLzADZRwo7makqEPKaoH5pSLhdNOF0j8Wrsw69Yc9MOkKEyjyNTQZTr39clipcFwUIp2Sy8aZs
m99EQu+yt1vqxtrAfQuOJGNzUYwtclSRsx5pXCrVrRGPP3F9xw04Qs+pnxGqXAY6oFF8U2nDThpX
4XKQmh2JaloYJfUHY3v6NCufcTJ/Lp08zOLeB6u9693oI+ZrTdp4I/8dAvtDa+HyRq9RleVyREXF
YW7718FejqIy3tcRDBZIUrzOnCqkY1mTWl+FQwWauL2teoD7NLu5kHBesrG9qbtxnYVE9m7SNg6m
VCFeitDFTA5ZUDp0EgaHnribb3CYvCR3kI41qRKURHEUJ+PWODEXfJgRO0iXrYR92imAdUiX6fI7
pAPCsxAA9ViHV9LdoMNmgv2T4dSQO5fiYUxjh+4JXR7WEKkJvXo8dmT2h+GgNGLkSADavipAY09I
eGqfk3S8mC7jdocu/l4Kc8Z7edHuYiToMPNBkaW7rD2sFeg78yx9DzHvXqC9/GLR8n2Zp7vzKUUH
3OatNMx4KyFL0DrwADnhaYNcI3Vncs1Jzv9zJl225HUzv9mD9JJ/GLIj74E7hF/oxICv9ceBQeTA
USNNXRJR6vKGN1qzumcr3HKCmvbejd4qrCVVUtP6/OBfyEZMZvAGo0cD5wnBPvGzc+27EtCF/CUk
xqhDNfyApoG6HEE8fkeHmfGuQ3Xi95mVKSos2eZAlUR/yNK6c+rER2MYUhEopD8goU5DHvmCn4F5
u5VFBwaUSEuU2LYDYL8pFfmo3LnvSazDtvio+cwxSbTeJGspv2QaUMOiN1oRyOLJz2izIjyKhQn/
oJRxnT6+Wg2ANHa8ywS+6YB9p7zQU5nW+8hiHrkBACVfBpo1vA2lk5As1WqKKRs/oKxBl0ELGq0u
wYLBT2yxOYSjIeWWLEAeoScPpg8lJRovKM9+a0G0QnsSq3Jk8oMCzPMT3Z2seZeQH3bIp0dX3DF+
C7Z+6MBck5dL6SqToJzERY84IaCRDj/suNp0wyNvWcoxWXO0AABqC6mYdVsDRxJGqbQJSdvYAkp7
R0L0wsUWFOSB5G/y73MZmdfGd1KXoOMq0yTjTcYLCVVbROdbK991pqHk+7AqJPMmEeeueO5o6YGV
ZWQFr7xTaQfmaAWUXJlDW/PoYs8uyZB1rRfGQaYSPgew2asfcxuseR9jCuLHyletqAQhT80ykrtI
4+sUwRyF2Z/sdJaGF+/ONTvCJdg/VHF7mVkogkEoGz8N/QmmQ96baP5aa1yr4DXx9qg6xNWmRtQQ
dOqaHqc8HJglUnXdsACjMNNm9CYFPq13EVnlGfjWCUuuxRKUVyJAS16GRAnZLuRsJYB6oKEhin0Z
5nHFIgJLkNMv8vp5qNA9cmGk3GYsObpgOcUhKCv5cXmO3OnXYb3cj5F5VVGi9L1HWGFby2ayyydZ
LyOKXDLoLSnFJEeVEoxqliuf80r23qig70PfZBY5so2lc5hBgnTCcZ+fVzpB6Mbxx0uextHP1Rod
BXYYG2awHuwwv5Df7lSIDK93HyO4zt8kx8CuBOOfGFrpxiyfWDrAjqCs3qDGsJZtySfNwTg3DEby
4hWq/dWIqwXQKtEKvid5dFtYGEhNxdVedaRD+QsLmRqHgQ//JsuFhd4m0xXtBRbtUHkHelDoEJM+
5SGaBl6P+gP8i6BoJgDqJaII5b7TAvyNDIyxqO2sE7CdC8B3nNAvoXFmxEtpI6tVNTYyk2VL+NhI
GsUlAhWvkLuO6c2nP0uCmSy/yYl/GbLQKH/M2FiBtALAhxIDH0wArLpYTdJ/47vkmreSfWf2Ptkf
YrRwSlXhX3d5uJY7VoRvWbNZX+xqeis6gyaThAgyquZGEBiiPfvEZXBn6Mw1AGhJjSDdIua917IX
u+QMey3wdwfoQh+SYG2Axqp9f0tEl4uza3mHc4+UlxdfOZFYKzwqWp4OcLyusZGZQlorm/YjrWZL
ZjI8JGxCWb+8dg2sRohJoKVwh2dhyfno3yUajTBBXdTWYzKgcB7rQNvju9luT5GvnlVsXw0e+BjX
Ip3ycETVG/1UOi4syuIqG0PIZ1H7aY9ddulqVryaUyw+5u4W57/lA7nwl8hxt6HnEshtamCMSpoc
HnGJxpwPlbFeXpK5otFLl4jqtGVo3YQZHfzRcR7nKESqulqs4TSmDRLYdjQ0WzKc4DhYeGtFQ+Dt
E8NfBKSP49u///W//+//+TH9V/hL+pAzKN9/FX2OFEjRtf/9b/vf/wIYKr+7//nf/3Y9y3OAPOqA
l9GvMBzf5c9/fNzHRchfVv9LX3w3xJ4dHHtZ3JdhsB8GPBezfNj9j6/j6Jbj2iC8LAOVpT+vUyV5
kzppsZzMZIZ8Oo20WzKLkjo5fX8h768P5JFk6o6vu8p27C8PRP8s9HrXt05DFmqokejqpFXgH6ye
+XxCfnjZ9R7TJrr59j+8S+evl/ZNx7AcTxmOayjzz2fUMy2MiiA0TqmdsCIxmCc7T00hjpJGZ0cn
9Zbn75/2r5/P1U3lOo7n8WZt9eVpQ4aGUd8PKIqFNEw1s0ZzKJ2cu6Vi435/KflCf64U17ANXRme
7hmupas/nw4AnkbHTBtPTJmMQ+sVoXlpDTjeWnORrQfkl1Fwj6uT1ZK+jKFBXv/9DVj6X++ADrtp
mYZlmTrV75934JVO1c4qMjDxSYGc+2GzRQIRAYBhLhBXGuyxIeVDhmCxonnPXLU7JG6OK8fSKZSf
dQvlziWqoUYgaLn8aMAhXTVjZoF+UhqEt8721qMRP1l1md+FHmEPRowNhbpFrr9z+vt5jGpKUlLV
bsnVIUUxHVMHu22E2uQx9g5gfFyWtsFgYmjUacK8+dEO8u4q9PNlsyiNZdGSONBL1hOUpC2w3d+/
JPV1Rdi67ejKM5Xuma4OmOjPl5QQkRrFBOCOzyjKM0t3Y2XG2RozQXWvHeiNj9jJ30i0jYE2bLJ3
hUbv97fxt3dh2a7vOeCVTP/LVhjiyQ9903RughF3NMj8p6j5h0uYX7cbT+ralmsqX/kgUXW5h/8I
XRUtl5GpR3lXkJmbWY13tAtQhDFf9rFUGES5p4nF4TTLDWTS9RhTpY+ffqMdq2q7cBS31V2wJDDO
EWgnowWRB0vMewPqxXx0DY2R2yb5NDN0zH2AmqBEAslUDUbvyT4zrUNcO//wVLJh/3OXEYpNhcWe
4Vm+oxOV/3wo8KuZQ6snu6uAAJeBdZaWeCwiY8DvaL7HlX3//Zc6R6X/vKLluRYIbcKlS2xWX/c1
CEc9bmd3OOV6Fm4NNeSHps37TTNajLy6xozu7FpHsaQL6fG8T05dvRpxGGyroc1BjWWWc/X9LX1d
PHJHlmN5eOa6lul8PSssHSmGLMFXL3TjdjcPNRgX4sEur1Vz/P5SX9eQXMphHSGRrisHBuifr1vB
3emcse1PEOo427FjukC4yn3MW3EdtXq1/v569t9EUT6w47m+cg1Lt75cMDW6tvFCF5u/eYZzWRVR
9lm5RvUQ1TV0iYDctvZabEzyfS68/byB7GOaZvgbqd1o7brQDO0ma25ypoPXdkSPbekiZx+FtGaC
Jep/1mmRrMdSLSueOe2p55ppCyjM2i4GY9/Azswd1C9TX9VuHJ1CG7XEcICtGHilTZo09SBW+/wh
cMz0BhkBYxWGYw86yCo/3FqN136eBdBYGnyqiqAuN0k9whtqutF7A7MHtGiawDrNA9QGw+veEZ/+
1EOrOc4o4HXHbp4NsXdJ30Y7u45mzFpDktMtp6eNUTNi0j9bZc2fxeh1q394+V/2Fh+b89my+Y9j
898ve8tPF6fi+HBPoHJWY9YqLG4XMHJ6cfn9hf7mI/tMcVhapm9zMH+5UKkaw0t0G12rCLd118y8
9CLNgYobqYFQgL3UhyBL1J3pDeiV8s5uvr+++msShDqo5+u+riPKwLTmz2WNwZ9dJz0nUFICNvOS
qt33Blu86ocGqqab4ZRmOu79QidsVw0W/jW4DaBzB61jMopmDVoMnfhhrhJwPR0KeEtSMCBxvUPk
R+rz+9v96936HOkGqSj9U8vTv9xtNNRNqkEmP3mlr0BvxBXNHi23RjCcnvlKIZCmF5HuLehpMEP4
/uJfAy6eXabJ5vddm6JG2V9OqtS2/TYj3ADBM5g6VCkjpzCrf6XpUq/KZsmv7For/yHCKTmF/zPo
wu8mQfRcT3mW7qPF/+cHwjGvH4JgMW+cLK12/jT4t1bj64+KO9wjSQhrLucLWFYWQHlHk86JgnkL
k1f9/v7x1dekSg4c0n5XGaSuvP8v+UIQdY5VDWFz0/ewcvpowgCnGR4WM0FTtoVm5PbmE6mXuQk9
DcGNJNx+fwdfo73cgGfZlu0bpmtQIPz5Kmzf1XPPsFANLpk5hSaAz3H+GBbb+ocvrYy/vPQ/r2T9
eSXl6SV902i60aIEemnXTdhHAx5WECdpreTGbl6Q9DKWbca06K52rIjufTjjWlXn/3DwGHKxryuA
Q0sp+B26S6Hy581UfYo7hj+gJpjP/m1hp+3tbBf2AVQtvoPWjHUpdqOjfYuJ+Q+76EECtFl3lVYd
87DYCe3H2gnLh86d7KtwcrMjA3bU0fSQ8a1mTfO1RgsRsQ8AjnPYLlDR9GgN/dP5h6D69QSVlWyy
lB1F4ql088tzJHZiModc8E4sxpexxhJnMd2N6ZJ0gVlb/0/XChczSXCpWYEf618D65wtiTum+o2V
I4zlWOlTgwdmEMIt//5CX6PC+alMX2dzUvR47pdFydyvmXFJ1c/SOnH/lgXhjyHGSyn2HmM33Hx/
tfOB8HUxOKZlm1Ihc8Evm1CH5FeiHqffmKEtoPsqAjam/+i76YlgcB977abP4GGW9qOF6TGYJUCj
wxgk0Iu9G5VXWB9bl4Xu0mtx8bbzvfxicaZjYWkXhriR2S5Ke0oBJYrCk6fmdzdLrtRS/tRNi+69
MzPQD9xxvaTzZ7XYQIdV8dogDYKqxyAyRBz18T9s/L+uHI5H3fQ4KHnJ+tf83esdXFfjAk+1WO2S
Aq0tHbBulK4cm87N92/4b/Y+x4ssT0XxyFW/rJyR0ZkGESk6dRYM3bHEKm5oGn/be4GH7oqZyJdG
Z1m3E+/o8GvoDlmDwp3v35hj2f/DrlHu1xyB6sXgS1set0QF87VZ4NRlzBSXc6cKw2IdDPZ9M9v6
M2B5daEl1vAjSHuGRVLJgrHsVqoJyg87c9QrmlMz7BHL2i1BHNxMOjr5ECzKzdjCWnccB1HktKnW
81Ibpzx0hhXI7nC6rOcRI0C4pMJnsF6CQNegk/cx8+Y5ecrmaHgL+yKjxzv51EL4NiH6MqWToPy1
AZZ2PT0EyE1fVraHFyo4xNuQL3g9pAD+/bGyr4vBHFeRYkaPE0l4aGF+b1RTIis8ATS7WDzN2URj
7EAs6hdvbZQBEO8ujdGTL5eRpHVcEIIlsaRXqVs/zSSGl2NpxbFsaS6S8YAPM5fyqrJVQWlfd3uq
FRORb31ZGVa8QJah4zj6Y3ILBRz3lrTGCyqbmg05EkpfSVCJxWSCCk87PnfoGF8iSO4/9JO1yKgD
peIwYJhb62gzgGP7pcESjTqI+/p0Ugb+xYFuYH8sepTJcrv4SO13pcXMpjUACywzr8X0wbr5WBzW
YZ8eahoQd+Uw1g9ZPnovzAqWV7PyxJYoxlUtNpE3UHyCzOnd3zRNkvsu67W13eUxo023XTWI2V2l
QNciuBNTcTsODfJuLa0zx66arcrouoPMxNs665LN3GZAyJoOQRe7ZYBRAtbCjRL0OnXdrgKRCDyv
m04houeXpWW6uJQO9FFnZNL8xix3Fnxi2BvWMt8hIaHfR0pNr17dxYc5K8Nrr3K9fZeDuocLzVCK
Fso6ANl5UTBuvbI9KzpUXjKuetiy27lONRwdy+4SSkuH6mYtWuxoe5QN8Q0HQmRX58G4cqwmeXGi
FPI2EnenYsyHVQJ394CNs7723QavLjg6qxH606XfOPnKSqhPKxql29piSt+W2rhPew+54567grYM
wrq0NBR3s2bdBQtue34+M4HvEM/VBIjoLAoAqn37fZT5u4hGEktYU7rUGV/OQkS153nwqvpmcDFZ
AYjfP00J8uI90Ovvr3Ru7P15YpDL+HTjKI/pc5pfDqhUpa1iTjvdjACy2SOXvnqIQrRTK21FFnNh
NhC5/ZsMEp+l4PRhFVLmJ6hEllsfgwWbhWb4h5gmT/f1lig4LNzUSQecr7dkGU69FI1X3yxDvzCF
or00DBDukRr//uHPTZA/r0Ts9HWDc8OwlPraCFzaau6zkbnkqOblNQsbDZE32rkUucu1H2UGMMoq
A9jZhVtvyryfnPP9YWxUd8CFnAFHs5rzBvKKsnQ8OrYdzSMdfSRYRdU6bUYwsPkuN03kWDqz2oz1
ZP5wvApgQJ3XiJBUOPGGXXWs6tRdq4XEak4RTXCYY1wO/pJf+6P2AJLXPFap123TCJLqEBYhg91w
ukonP6CmBhTTN1awQQ/CvEyqHKZaANNpLgP8hgZ7fmqbxN34MzKCczU6+7ZB+b5tkN+pum5E+QHR
9yCcnNXiAq+lvKyRPNeKXYK6wtvQWcwe3FC/0Ai9K6XNtKK7VAFbFBwGiHe89vxpfp35xOv2/3F2
XktuI8u6fiJEwBdwS8827CZbapkbhMwMvPd4+v1Vr33OFkEGGVorZo3TqAsFVGVlZf7GyYt3Ncy5
dSm6stcLOogmVTfM2JRin7QoVodGUXyuzclb3v6W17aMS/lJULSnpjxPAmylGnF9GeuDlpfiFPi2
uXTKfHwslDg6qGD87lSxryzSj5IhpRdGvKgt9V6qw/joh0PppeZ+StCEgZu7LbxG29+emXaZ4dNa
MTSdrgoXLG6Z5xl+akWFMrpGfYjFiN9vhyHhFOT0bd2cwzgr6Q/bEdyAAA8W5BugLCQgOhM0Npae
O8BO1kN3VwVOdieJvnzlFNEtx3XJvFSHdPP8uaxc9UdXh+gXefYr4higuV33Uympbop1vPMSLi+6
MsdxZSNGtW1rfrdP6AL33ahA0SndTQQVsy71bhHZ3k8nLZ6GFkXIoI8+ZwV1c6B+S6MNijvh4vKT
M0eDJJM6NN9inlwHUaQrdasFtGW1nZKMb62oIL5q7p2lfC2jI4PXqcYxU31+p5+cRAnytgheKj8F
LyyM+Jmk2cN4oPd2HtJcMJ7UMl4oWtV8qke8PG6/68v1xugWlyLToCxOffH8uxIQBGnIUB/jwawe
jBIAPrTy5MffjsLcuIPxKkmD2bjno1CTLJpC1PXBL8CTTYFT7Ule792I5iUhigK2KShMW5rLgWrO
SkJ+OtBlV5TpQCW+oF0jpLBS+BhNw7OdQll0Egprk06Od3t28unPT5azcS1ZLfmjp6CKnjc4pONh
Qg7MBmSU7IjUmI7VG82+18G4UgU6H20WIQo3An5mZ+MhsUPtaJmh4HB5xoVdx4TQyqen0A2196LM
rRcrdavdqAsbRHNHs+r2tK+9bovLP+IPqkP/chYSPCCbWmIl06HX/WRbOI75Lhote8l8CftQLe9Z
LSUmTqjWvVLl5a7hRkId3KT65HAjmr2D1lZtLQ3jiVKz+lAVn1BmtGtEd6qdNiL1UXxoNfAJJMhY
9bnAAu3h35L7S1c9VAbgDhSrCh7B7VdyGTVsm+KtyWsxWObz57KpPDZimsZDxq0D5uAYgnXs77V7
LvesLVTqXoalGvQF5u0AW1RRo+nZcPAj/wl84rfJUHZ/PRHKasIlTVTlULMNW1HxdqJUbw9R5yLJ
KEJLFrxqgGzi1+2Rrk1GpzAj5IFnsmTONw/LEhnHtm4OgAmlE580fMGb6dvtUS6PL+IOhyrxgUbn
RfKXFiiDKvDWDt1UpKik/EqodS97pXwFwHZ7qGsTwhQIyWlqFIJE+3xClTUKvUaD8hAqbQlb0Vxz
WsZ/v/eoabmI6VD+huI4e2tRVJSKitzAIcqcvWvSKkh98LgtLRwg1eG6MdBkcIbsTgHy6tws8gAy
AJpt82XRFGgdOVVZH5oERBIQoXEJdaK+8wavfSyT7qwsbuEPNM/UjSCzlUxr+oNHZfKhaQLstI0R
J8VK/d3C2Fnf/mAXjQ/ODVlAo6ika3QQ53U7Y+qEWYoKIe9W73+3uE79qqsx32h6bGFsxFVeqT3z
h1UH7TLL0QdZxaql7hWrbDfKkGXf8E1Iv+KAhFm5Nnl7J3HocSpkTPgwwaC9dwRciX60eoGraLIN
6Zj6+QobwlBzalH3B13EXxDwlXLiCVI/kB6kb08VTeuhvPNNrgR74AGWbVN3IjObn+CTJXol0PXy
UDg9mHG9POWN8khs3reSGujbEh95byFcWW4OfRbH5GbMfC/Cqa2Emioo9o3cV40BCXio7PrfbyUG
kYgDlYY2cJXzt6lmykSZz+gPlVpvE7TApOfEHq0hl+Z1cYoHWE4sP+3OsFeOCr6cTtxj3dG0ng07
IMfkRG7bHBLk6NAWrR+tAToKtdw7X+7KS6Q/YnEuaYYM6LN4pLt8n36o2kNiRPhA4I0FrzBc3d5D
V2YjaIiT39F1UY150CsiE95l6TeHxq+OGJC91MrJTLvTfzGKw6HHJZ6737z9YeQ6/Pom6Q4lYGLO
8yR7j/07J8XVmRAJDFOQF5vzmehtH6Ap59cHANsj4jjjuDajnmLrIOw7acy1OGerKlOxTcBt84Yr
XUOzKEaiad1osLx763vio7Ong0x2Qke/k5tcWwdU7CwCq0OtyZkdGZ2uT1YGHfbgumGDDQKS3/9o
XZ7fGebKpOhPcSgBktAtZ34y0Y9oIKKV/UEhTYHJ+IB6rI9ko3Rmur0arkyIkVyH4EBZ56Jh7tlB
AOHe6LCsfIeah3Tl3y+Fjygr+1TsU3P2xtowrBUTGMMhMKovsjQl1AKlUXEn17r6xtg8VP8AVQM0
OA9AfLAqDMDJHuicUqvu0dnzuvqfScLINeRwb7+1a6P9eXjMJlX6PY2jwekPjZV7DwECDgqtw7Ah
j8YR8k5tUz767GZEpgCUQGN+DlnR+dR6gDJFEFX1gepi9Nmpq+STCJX04CFyt9C6BEPSFrOn2zPU
rk2R10jjRqNJf1FRFYaAt9J39cHxM+NgiiJee26bH6cm6umT98k6cP8ptZKbaIM4SwCJ7zkupupn
gsbXRqkHaV2nGmsk9ZVFELbR19sPeO35hMERbrng6Wjnn7+VASVLSMaUr7rSAmqjia1TYgtU4c8b
3OuXXX4BYZGLSmifAQxA6OdjRZnwnAYzyIO0FFOHbuv5IGmFt+Vy9aVzujsJ4mX0ZDg2jeYwPcf6
SLX+uAobqa5kpQd4rvM7BPCEXzzQL9XWge7fu6JcASGcjTVfXMNY141ZKQOWe+FnzAjoAlnGcUBC
Tuv8TWQjrakWKOcL7TEclTtH0cft9nxpC5synYbGKxmqPa9RjaE/hM2YQuDsNGjPff6m2SHqhjSB
V15J05RKO6ZuFbD5KdNgsTUIbjkxxH77SbezQ4XGyaLSIxx6gy2MF3j2Qfm7g5S2VnhXfmjVGLtR
pFXr+iVpCvzsU6yETYHcrZKLF2RavrXaAK2vTU9ZbW0N2K11hvF2lzrfUks8CmRDwwksnK7AIPee
RuCIEkxsJynVrPJdRW97Q2v3mDT2yhojBL8V5WtXmo96ln8SY6MuAQ4kmHQgGOmT9cLe/2rYyqOU
UbMb/bNK9kLDcZc0BtQ9MWzDLn1W+hydO/+zrfq7MbEpUJQGEtr1J5vFZwbmtsnUR8dBmMqykwdu
bTSm6WYuP8Ti/OSYAAROHfS9MOIho/wHfuqz1LPSBvPx9ja8kvcT1Lk/8wepNJin871htU2YIRqc
HEXdvY5+syu8cT+VcOZ8ew8Reh32HX0niH7V6P8bF0A8W+uTNwxPRRUcIVfTL2+LEi59iHVNcOdi
fJlxy6ejAU28sti+swQxLrNU5eQbDz7fwC9+/qeqMebO1ocpUaE+dPt1XEal8/Hkr/+xdeESBDV4
j/HQOtINSnTfqargeHJ7lMtDm7RNVwGfc9nSucKcj1IbdHaoXQ8Hd8yWSpsuLGNze4QrIQhQqkqv
hx65ILU/HwFtpWpqWr07mNSM0W6TNZgRSNLtUa5EH9fCCNggeeP7aPPqFyZQVQGoXXu1jN+OpaAZ
g4zmocVeEl4SFemffaOsO+PetUGuyfOwcz7s7CtpcYdOBroar0oe9wLzVBzp0FSxNpk6xM+T1+GD
XrTGV4cWzitavncR1Jev1+UoB/NFnQtKxjzuxVYCoVy32mdEewFpE43uDqFfLkWuKRSlHQpcun2R
2aXWYGRG6bSoLb0TuRbcV+CjyRtaB8V6DJ4/mH4IUpJdEx/zPTlm0Dcrt+geXfSoTGd4iJpoj4wt
Nm/bIjp0I7h27Al1D0uB2tipeSlFfP9u6UlAIpVniA5UfUh75gljFomgAr6hHwcH8rLTW99EkH3X
9O5eEjeLDf8ZCOCxQy/Khpcyiw0mHTAzjnz9GNBGNE306tO++g76J16odN6WWaV+t9rpTt4yyyX+
MyofnZorfRmSq/Od1Q1OWaVjrB9xQ2u+NOk4bCqMVKQ7px+toOjkKAeY4s6F4uqorsuwtGIusZZA
CnEEbEMMBiDfI8/0IPm3eg/xnwvUSo2qO2SI2QL/QJWqUB8JHUSoC7B1o9h2Z0epcUSzCtfwoA0R
anIqUB4Q/G4HkStD0VI0gPKB6xYXcB5qWhVyGVjKWG714ufeczyh6zEm0Z11OQu6ckpcMLn2kZI5
rMzZQee0dYqzPONEZfOvlno/IL39/Uw0KhnghKg0XEBTq6aKtBJJgWNsDp+h5+/0QvtVtvb674fh
CmuS1AOVoKBxvgJDK7fb0tXsY2xBpckRO9y7DhIALeL6+78eCrQVSDZBedC52GKIV5h1ErjiOCrg
X6ISZSGQplNrGndOkivr+2wgGQz/OHczx22RzBbiGBTqwuyrjYEcvcClOndxz4PreXte8w6zXAwc
XKrjwGCQwHb5PH+Mp8SlW8axPx1duMswfVEY2eGZFgPCj5GqVbDfG+BtjMOyGrHH1ncslrD4cvsp
9BmCWD4FpDdQL6pJB+cC9xFruqUhIzweGVoUsHcxT6owrcKZQg6J+wKyYQttrLexIm2dnnUTnWoH
CY6PB4p0fJz8YsGyX/P8tx/uSnSF1UGSQgTgUv5xPP3xhryqD4qoH9WjJqadZeNRs5N6CzoOhqic
jdW9MHBle56NN/silaVR4NA69Rgnk/fcBBjAGJ7i3VnQ90aZBQFdsaLMQhDxCIVyS19t7yrat9sv
7voQ7EtTp8p0QYzpkYwGW8WLs9tmNU3mKyCY77eHkLvhj/znY93wg///ELPd4uhji3g8s/CE/9Ba
4iEAn7aoY/VnyNK5Pda81fqfwUCYA88yCTvzcCPsJkyDvtSORZO9iho3HO5gi3SyX5N03PhmtvcT
7cVNkV0BROmnuX4n3l19AknJswC9cgK6s49mQ3JRWHDaUfCzoTcdI2mu6S5Zkqhbq7jVSI0LbOip
hPz94SQbWJQMVE57gsV5nGja1i37pla5UWO7aitrHL7fvWFK7rzlK4tGAGkHVQLxEEqePCT/2G2g
OgoMewb1mAQZpHztUy3uoWouFw2TADAk7+mAhuc1XQ7GpLeN0DrhNQJRoEGU4XsR9Buwcnfi2hwy
zJKR9EIZYh2IjJT3z2dT+Cl68aHTnYJOeypr9wnNy7VUsIEwjdYSkFMfU8vKROwDUQOsixalE96p
K1++0fNnkPHtjzeaDS2q2o3bnbSwdRcmZb2FbdyjwMwvQP87UyBBFsUllslspl3cxZwzXneqnQS6
TbbJXePXZLQ7o8zahWtXT7DV92VofbbG6e32zrzyQSVaxaDOpMK1MWdRoK4hQQyd1p38rvoeYVuA
+nIBQax6yHKUbf+LwUjqJd0di9R5FIiUIFMzU/BJ8dhbpWFqb4e+c9cYrNsbHWzLnY0n9/R5iOPu
A8ODlUQSetHbTWskXKw+7U+8gIcuGdHMQcNqHMMHNc82Qsebt6X9FrV3jr1748pl9ceyqfCzNksz
609150i84ZMp1Mda8d4adJXCzITTqj2awT0qz7XVCndVBWTvgBGa1zlYqSC8CtSv7QhjdW3CPK3N
u3utxCuRVHK1TKI5VQcAp7PZ2dOktoMzdCdUv+s3xa49mIZTv29jYbzULiqBU1JgFZV2pB4RKmJd
nFukQU2/vb2cLpN+HoQ/iOiyTDFvaubFlGMmY7Qnu1PDjVWO7j7tQb97RSHuHB9yC85WEsUJenIQ
JQyN1Pz8i+pDZBSoVlenyrF/qjk4USru6Kh96wcMiqJkutdLvTI328JHGKAXfU14eecDctudRlFX
7Snx4oHiJ9XIKkcxJKhoNPz1azwbajY3r0scNYmKlgZthLeo4ZvI5oZoaVf4s/z9UHRniDYgh1Xq
EeezmtDMLN0wbU9FF6TQG6zEQpLEwzsSaYjuTvC+9gqpJhNtaEbLQ/98MFQ1rFoDFH5qfCINGj02
ytsoivwQsWHcWYqXiS51OA3UNWejXJOzEJ7FcdGaCEydqsyrUO9yEYUqtHxj4bqHVIIaIHuhxMex
6Kx//4tX6oJ4J82nIDjveSmFUGi5a80pqtuDFtm7wnZfa03cuctfOSdA4cAGBEwCIkuffzmWv2c2
Q3OCs4tFKGkAev/pq9ugLjAVv27P6epgvEWqyYLmx7z6o5khstkRX85JKhRvtE7HqLXGRgo8HAKe
f4dJlsevDf6HgeB/yYbr+ToJPa1PChL6k9UiUt7bagYJRn3nxHf+i+X/safBVAqbEH0+kh2PNtIa
en2inNgigqyLBd5ow3owcUn761co000Gktd7CHvnQ1mlF4155zUnTLSyb0qmayeEUA52NuGfngfR
8vZwlyceaAXkCwTdKorF1ixc+RgixF4zBKdheh3w1LXCb9m4K4MvrftS589+Lf76o50POMtbCqhF
FkZmwYkqtYGQhuIDJYpSXBrDe5eXyzgCSVgH6iYjMeT1WXwsar9A1qKF5FAi8tiFFBQyvUN0u8IC
7vZr/MiAzs8ZII90rzEs4mylI3b+2doqjMcRneRTMDzGabywUM7CWnmXq8mzU50S9V0kiHfrBSLJ
0Q6Z9YcJV7nbD3F51pFw045jU4CMouV5/gwR8bRBDS0/5YH3A0+pXVZ0PyGloaqNNsPCV6s7i+dK
qs8pxz4E7gLwRZ/fKsiJSbRDIyJPq4pFU2vP6D4FCB1sy05RFq+ZqPM1cvblFzsa4EULlFKL4u5B
eFHQYfMRSF2JrLbg9qizRUX710Z9KyuOyajo9AwreFJxqC2zzhywE2lS2laTiYdBiO4OJijqzrL8
DIdBR0F8p2hR0R2MJRtc3NnNV4o8UBkobpkSzi8Lg+ffpKxtyIVxHZKs1v66mgYFE1wDOUhdMkna
d08zN00Vb2WrFt2jfG8MQ7cKEeVcZqgXvYTobn+tByV8Umw8iitKCo+TjysChgXm2vPTZn17EV1u
GrorFJq5JgJZQNnk/IGl0ynSJH11gnvmrZvMm1Za676mXuv+ZfORdSOxtZA4qe5wuZ5fnyI1G4ZA
b7JTA9dh6YJSWGmuN2K4GHFBxGESTUwIkYsB+Pq/+ajgFhUnXtYtEbuMD1lUDJ9szci2tqnYL4nf
wT3V3OqYpbCZmjLL7l3Tr7waEKdUxKm+0iicnze1NfRpOlCiU/wweEWzQ2DZNQwPfizy/e2vcJmW
wLqgqY66GBfpiwtQI9p8VKssOSXDps4xXcIsfngmMoNq7Lzgzje/DByMJuuQUlxFgz1w/s3Voo16
X02Tk9DK3zJB1tAp9BV/Z1rjP0FLm+v27OZiS/LLO9RVQJjRLVKpE5wPWNYttpgu6WTOOsPfBw80
11nW7ktiYVCgI4L/zlwboS34h8l7qns8V/23209xMWuuHtw/yCH4G0qcs5Xee3FBhzaOgXHm68ES
R82Ls4WKM1ZV6bSTyukOFOjyAsZAFDLJbAkExOpZgM51UxE5aq1Y0ailtYRMlK2tIXKf89xVnppU
hOu8KRocPbpp+oSwYrrCVqaGqoxP1r1vcFF+5ntTcqJRQctCM+bfQAzDYJryxKrdofjsd42hoD9p
lCdfIJwMEbKYioVaZ/W2qSTpTh9G+72oKu9OGLhY6tx3ScBJvz9up/MIOXVqZvhKFZ3KHEfdtkUo
g+u/ihtH7WyF3Ys3w8nSLXJJiMXeXgGX5xelDFCU3IVJH6n0zZZAaYspMCJbe4u1cK1G2tbH6TB3
p32Bsucg+mfEz9a+iaAnJi4tToh+3t3Jzy8SMB4BoBDMMkS/wPLNtgItFiV2KSu8gWLufbF0U3xj
TWsrR+z1PZDBQlPv7PfLbEWeSaSZ1K10ifmdLUQYIEmfW2X/NvahuaLCiRyrGatL20m7dZLANfaN
njY+BurbXBn91woNtC8NAWnnCq9f+WK8m61d+xigmbhdcsk06BHPjspJZ5VhWV68NVO1yNs9gUHR
f+vcMVPtTTLKQ04EujULXyvXIT7AtxeDfNFnGZws4f3f8Mbs1unAEu+UuizecJ1/LBEhMtmiQTTe
QX9cGwbejlQMoz9wUZCITdUbqbAVbyO2gqodvAgUs7ypuLOrLm5iUt1QN+HnO0RaxBLOI2zQoRI2
eEbx5okEQd7wU63jd1NUGxDyd67rV4eiDAklAgLdRYrT6CPGjlldvKGI/yVX9cfJ0TZO1aBTn+if
bn8keR2ZfyQbMUP4HCiMXKTZKBE2VqqrxRuOA80zKgvTwiq67HR7lGv74+PKAPuRyi5H/vnbIzNx
wQ7YDIOMhN+Ya0Co+8QM1oA1drqocEmFccrbLFuUso0af1xzXVXZz9vPcX22sDH+9zH088eYAq/X
htIp3iIVgHwPd8cpyzvr8fIU/A/+/v+NMQsFXQt5NQ7c4q3w65OP4CuWFkuYnq8dRqmefk/I7epw
LBIJZaDdMY/2lCd7KMomi0US42Aqkv5amb4TCQWJMBz1RVolwfb2e7z+Pf9vVDHb22Ftl6mT68Wb
HUOG7LJHpVVfehvb3SzBQpcr5IsaZV8KFH3TCmlyz9um0YSFndW+336Uq5/0jyeZrSwthpicKMy/
Fd2bbVCtd9U7RezLtgSbEak2yj386XL1euh9lmEr8jcz8pvVOAQH1XuVx0vZf4qc8UstsLHWrQ3g
ttuTu7iHyW6E7BqTzYOPgip9vmC7kDTOtghuXVoska0wvd+2d8BTYaGFxyDda8kaN81qbafAkXBo
L4Pl7Se4El0BHvEQQNJojMwlEFPNaewEuZK3Mkq+W3nzYLXqyh8xGbg9zuW9jh8Pwkn28NFvovx0
PtMUUb4U6/gSe4K4Rt5oCp5cLzEeW4tKl284NUoHQyQNL9A3UGwNqXZR7P0BWeMxrZvHQYTmUkES
CVYFhvIgpMEttRYOTtHobWqzMlYOvh13NvuV1edKxB6EVfqMpBvnT50MMPNIiRtECn17aSj5NvP1
e7Xiy/OANi1H2AdJCnm62SIIcU92sHCpiSj6Jnbzn+jVBHjhRMeyiO9M6DJ5pPag8z+IcsDA5omM
Wra6Xw9Rw2fA09lTSkBKMVKmrR0Pa66fiDcEdvBs6sG0ur0CrsQUkFHI0EGcolOlztucmle1+Khk
zZsaYl3moNyfHgBpZAOyEf67wefVWuRC2r2S/3S09y5Q7qz1jxHOD0OJzZLqc9ynUG6enfFVFoPP
HvLmLW/1Uzv4xyks98gQrsfU2tqo3/suiVKmrOMy/+FN06MSIFfVxMsoNndJnezyDKUOrfrr1IPH
YvtRiJH12Tm+tcraSOQOjxVOwlmEOmJYdo6ejKM8Jrl6J+RcrmgdFQwgwrJeIYnv5ys6rxUnKrmV
vGVZi3lbp1qfYHuVX25/7CvLTIMHxWsGJn15cRNVYHYi1qs3vcpHbITscXpJ8P7a2mMoDXfGfN/B
ud346Mbc+crXhrZplVFMd8mv5m9TeJ6e935Vv0V93WySYmg3dlLHz77reN/CLvMPaPFhcVxiY3Yn
yF0GUy7HoE9JUg0azPNobuIP0XalmrxpaJ/ihORHu8Rp4p2A4nBnlpcxg6GIpqRblIdpC55/xrTX
4rbt++RN13CaDx68KNtlI2dIG55uf8rLBESOgBS3C2Wf+89s04wFOtIoyWMoW0zboaDWYH+fanXV
53igOPr+9miXX0+OBq+SVfOBCzyf15SkWGLZNYacIl2Owj4hxPlKsRQ3FR/zgm7lxco91MrlDKkY
ISXEmpGNpXmzAinGoEbOyDuNiXs0B61YVOoBBkO6cBvnsa2cO9/uSlnjfEC5R//omjexEhmKHkB3
NES7wYJhXEWT0nL6x89Ieyy5gK/aKPxCCOdWHYXRJs9y8048vlxBoOkoJqIhT+OJStb5Q5jF0CDC
Y7kn3Y2W2F//IOFpG/CK0tD79ke93BcMBcGTzwr94AKbbU5D0llB750iP/0ZcBGF2voPfrd3hrmS
xzEOvFUp+w+Me35aE7F7164d76QggVObn6RRoeNOT9BuNkYwkVSV0owacQL1DhFCHtHnJ4scGb6s
DXEN8NXsCLcTrRgKuYRsI1uBJnFSc4nV8j5osW53f3RB9BQo9yTYr75Wqrzw0MkhL1BQIwUIoTYs
I7fDCS9q252rx0chBapuf7+L2YFk49ORMtCvock2CwFFWtp2ME72qRRfcBH0F1aZodidjmt0axeR
6jxg04uBSN1Vd0a+mCIjQ94lT7Gp9FhzqZu+qKl5J4l9Msr6FLSu+ab51bgCvXPv/n+5eBDUATJO
d1TqMFwsHlH0mGn1rXHSMhz0tER+RhNTQ3V8JBwUmvXPiLOVXpR3osFFxKMuDlbPJjNCGAWF1vN9
aPW1WikiM05lUnw2nHylV/Gr3iZfy8z8PGbpl6Kfft7+nhflZNo/CLASaB22ieRgn4/pC4VCJ1Yw
Ryv+bjfmopN+Ww52nab2iMGLEeIeWWBmhs1qGv9U7QRr2qe++lmA7r39KPN0RD6JVLKTLVyYS/PT
pTMCx8sLJAp1I1oF6bT1Kuvt9hAX4fZjDHJ47niahC/PIp3tlAhuJk529LvP3njslGMoQSbJiYiH
gueWmtXCmY6yUnZnZH0WFv4zMpNDQo966TwgxUluYU7Ney4xZGwofuys9qu003Wz58nSl2rj7yzq
dXrUo2F3T77uyrslsku/DoNqtT6H8riQ9mxdkus7L962oXmsi/L99gzp5czdMkDtAkvitNZIukh+
5rWf3p6SaKzx3kwCf4UY6bLDIS2nNY7jy1PmBvsY4Gua404kmscq9le6Bi+w6H9Xk/li5ePPsEqf
Mi3eJe7vnL+0Bsbw2C9NBqlaWv9r6cW2CL1N2kTvZhjsaz170ZEk0AovW0RD9YSsz2tdGpgTu8Or
qRT/uHGJd627qAMEP6seP6mQ0lr+BB5nbYzZ+uOBKAxpobnxnPbLFLbLMQvoP7v2iQ3/ya/tpYvZ
CG9vh2QlzHfk9ZYpvyVTkm9+VfxGOvfVsIY34Evv8YRutjDyVeX08bPaJWJrS8NeYMBvo59uB3N8
q1V30wXO1yj2PptTv0IVZRMF9SqtzX02NmtHb3H8adZx4e3qQl0qZX6qouRnUvRrKwiSpaJnz+h7
fu/06kuiBXudTVkkxUsgxm2dauueghunxCEko5iyslgFSf4i4vQb5oqvmHVgMm1Kc/fiECZZv9Ri
/5Xs/dFVh7fCSz9lufdY6S0+5mH4YuTiFFLz6CZzK62P7L76YtgBhLXQ6niTuCnGzgudlo0lpR+V
JFsIc1hbdlOtzXT61ujxUwO7VRgISCGZ8MSv4A7micNY9Vg+YsyZdTvfNvaF3X/uteIpFHWzyMxq
m4YNKrDd9wjUNlbvjrOtsZHTI5VzezwMU7fGi+o9jkagEHxh36JWM6SbPkTzri1YDu6XGAfOVT11
x9rFfscNjrpnfVUD7UG3UXnFfBUVwmelwxUWIzQrH75MTf6IJFyEK5e5skS9VZsYSc/20YnH33WB
uS5IhKBr91UEvcx1H820fh0yfLsA41WI2Ec15mqFtbGILhr0YfnRFBulbE88dkH7yMI2G30tcvzH
A3ThUjvxlm0vEB41lwMesnmO+YE0qByc9j0Uzbcs0Z6FmzwIUaw5sKqFk1keluvGpndQoxzbX6NZ
/KZo8N0W2ar09K9Dmf6rZfEu6MXvqXVeRmpLC6AM+6jpHIzOwn2nm88F7VErEKs68j651vAaQ4TR
jOFzi1Jc7uAwOeERaQUshRK3O39b9cU+z5uNqJ2vJa8zb4BqdH31OW699RCCAMPtaNlSpnAmFwFw
RTqKJXtJ6FUq+9XFfH0FKneXlP03LOtFsuC5N3bkREvTIeibzrrT0qe8tD/RhD50YYRXlg+u0dhC
xu5WvYj6Ne6mjYVipK+95RHWs1oY7Izc/U44l05yTQfSJ3HHCFJI1uFLWCJFHbwqo9rt1NDFnbfH
xLYdsAlsv6l6/iwnWaWYgBb6MubXJFMENIF0hw6mn70y7AdK2RhQJjAHdSxyy0NZssMTHlh46yS2
1ogMrvLAWUXQXlB7pT6XLAISSwwv99IteQCXSagP/HEJBerRsI418iOsgwJWmF78M07Osum8YyVq
hvCey+QHnuZbLz4YCoZOqQNJ+iBjqcE217tprfTBUh/K9YD8duHVj/JhfdGtaNcuLPu9rEqsY7p9
w2qVK6Kx/UfL/VZr5soWkbSwxOLlY/3E7ZH60JZHUYl60nVeHfUVfB1T6RaFUvyCPPDUOOEqtuK1
aKJPagaM4EMJQFdfc2QPShsPdlucYnw5Uq/YJLW5CbyvSqt9rYJsp6W7sYx2cT4e48hctDBT6nbn
MVCUx89NMWz06ndmYRg0/p6S8MGBYtkb5S7pO6QroJvHG/lWdeuIMU5GQQrruIXwMHkbvaUxRauk
GwBRUm9HqjdX/pXuzPJ1MsfYwgK+Lte2hvQP+8Vvcy7EWH2KhQMLx+6dlTSn5yPLXdpBW1KlHw/V
AGH4n5useU5t77EO0F9u0bDXfoLpJde06FQEm4ExKv9fdAK4PzBX6fPOW5R/QYEV2WJing671R/5
PxHIxrhUAQGeZ9E25BCyQiGTKfm4koMRNF/6ONtYdr8XeJ/zb7yBkpiXbjLsZSs9fotM6kBUMPg9
zZdabdYmzNWcF6JE+B0LzPrgTerNe49xqi9OJiAdXpr8qtI/nnkrSrpyR3vNmyHzXDbQpVRfOVqK
d5AxvOyIXi7sAuvISbz2A2XjW6RHo8CLI9C2RaNt5TuqFVsuYOnhadT/pHi2GqoB40pd2RxkdYKS
tLW0/HzlJb/QPmfS/pNtFEu5ZhRnPMHWoia5kNOBb7wYBZbvWVY9c7avRFm9+xoqtdNPJcSDcIzN
X32NrHINT7Ou+9coKPcmpsXyh3TI5TYbHUIEX1CyvqrReCwG8Sit6qGiTdi/1kqypN3Jeyl+sSlX
lBNaaS+xbDBxN3r9yS7BVhEB5e4UmB2osfNQsTfjJN07Nb8RI8dJcNRZT4nSHRNFeUANYGGxdvLB
WvpTvpLm0cD6Nx97UwYO5Z0H+ojwTFkeS630iB2blQwrUk8C6o302Wy1z3oMQ403aZL1MZm87hZx
230qcVFGrnuZte1ijI4+m5XvLndybZi7DrMIMQSPcrVCbV1yDjwW3rAoSRSSjLA7pJ+UEq/vVsNq
FVCQ1ywNOY9yg8DmPsqjY9wlH8Ey81t0YYmhUuViiuSTIVafw4s9ucGvHl9RO6skVUjubk20eJoF
K7DtciXWVrpKccItKx0pkCcZ8xq/3ZqOstH4sLgX/+JJcIl8cXu64u0P6d0rn0Wpx4XG88hXYsTG
L/rnDzJ6pu7vVMu3sZPsE/u3sPGk58fbQ7lzoS51/Ncpe17TfNL06EHnaTzfwkmaGkVS/NJ4G1Qb
VnJF2l6/1sLqh2Q1+e82m0r+V9loPxn9PzVqGbaCC2ZZ2I9a4hx5+Kas9gW6XZ3/YzSBMbRHU65g
EP8LO4qXVgyUo8XBDAhZ04mXxkZUlhVnO5hIN88qC0TtOR7TfsX0uZRiEsGgE+cfW6VvqmU4ajIk
Tc2416Nqg62NFPUI9mNq7I0w/k+KK6da1eJrp30uM3ulB+WTxk4r1a1W+S/D5P/UmQ3Pk2gnuUAN
bEv7Yo3dMU5aSzl6IZJXaYwuY5zRYQGp4tXc1I/y5bDRl6WuIDCNSDyvw9ai58r8H5bOaklqNYrC
T5SqeDq37T0uMMhNCjgQt47n6c+3Gm4YRjr5Zcvabu/cebM1hmFHc/cbbYtpuxodOtu7svI/cTxG
G1/WhD7v9kiX+jB9puHsmT5Rn7LQP7p1cohNAzdZam3TrP5trl8QLBx5uafB6K4kUuVufog9UjTA
v/pMC6PSRwq7q7eV2Ak84A3lmD09pk1mZmKPycVOZaZTTp+1H68HuDjVH/1ls1n+eFZyTzM3cpbL
r8PQPtDa+Ny6vCAvTvNS0rRVey4P8RA+tuEzVt9zwrD0tUzuPSd68YIhpppheLET9wtNrax90UWP
SzjM+6j2aJkR/mnG2kAuxl+bevoiPW700xfi2lBG7b6Lj1KaZq8OHjKHa284VMDq0cxyJoJn09MC
TYx5/1TG1j3ZMycLo9bwgwPp1me6K2Z7FFyJcl4O2SZ+uhrl82AwzZdRCYw8XnedvADR8IO2/szX
6HLa/7cJvbem5z7MPqZifKFe6jCW7Z3evimzw2pX56lJn7xuPdTYKQ5Dk7aTw2jWeSwPAPtkt6Es
GVwc/xf5xlNgLm9tktyu01yBFdYVdTyddWTSPf4w/Exm7xtDvu6mhg8OYfypCpfn3pwfvQCTaWXI
R+YN54FsGLTR+GpeE+bVG90n0pFeIcG36krVmrl+7qZ2PDDv64Uk1LMEHf2VsBGcI833cW8W93Ez
P17H6MtEa6E4XP/rI/dUW8yOiAoMo7Vct5O5fGMs6QE1ce7CmJ45zXK/tNWzGfcX5sCeqq48iyPq
KDj2VfG+mZqfU1DeDfBr2SRPUdSerM55zTK0lZN87ZBXE7XyU4tnlUM8Gk5wye3w11RHzzHG5pIm
b0QvL8xeOHVu9D2fCAGFFgMWyJzwzYbRzZAUMKjYMkft2Z7G98Sbfxcx0xcc60Tb+pqlX3dWUryP
WSucChzoxw+r2TRbkhefmCVIYxqabxrutzpz3/24pZYif7qdzpLe+8zMcnLjw/DGe5surTszcp4c
Zi5Ubv2V+qKDj8uiD9wTgxem3VD6D8zPIJbanlbHP9br+mRevTsL+BOa7bt0FeXif9q4vce9tQ+N
bO8m1FC4aPmrtTxjbce7KIu/iZSKxTwkkMoc13d+md0z651BZ9vBXPYuY7FXpG2HC6jt7F2IrtzU
m4N4wM2/t165E8RlVB91Gcs7teKI1qZ5sxNrz6TpcvjVtsMW7mZku4QE7XX3/uLvzck7SOA44Fln
OZF1zOeLY2MkW3WB678UhXe8UhhZY0Rr/JvBBGsSTFCeE4HkAllTLUxRZjkSlGApEycvQzh4qOSw
VG//KFEiXUIfwpPHLIl82fzIHOsYcLPm6D9GpXFPPOUpHIJTNs0Uslg7MwkOKVONIgabdAEjXoFe
+psFC/A25RvNDIqQcsSNFkJQkQnKJdt9lyCdR6h6WK2L2SSn0BjOJiW4yJitrlCn5AUfEspGf5sI
s8379BzmT1qgHp5zE+wgSl98zKco+WXN2PhTtm2Y6W06TJC2f07t5hPAfVkzWiwVN1QpLV28MdhY
9GDU2TvbxzwQoGnj+dHA2cKOuAUqeA6CRKttHNrCPonl+PGCDR00BgL6mbfrQGeMI6vZSx5fY3sv
4Oa5426Ik/11vngYDRQVE9/7uRnTrcZbctpxQz7/3O182LZMP7OouK3upU/LWRNMIQqmZgIfVoaA
kx8kqMJhM4adUmUaCliQH8DWcMaDef2vIQmD4arEp7DeN0SH213DjaME3fCbNG/LdzoAYRkOOXKn
m7pz4vTOuH5P3D+i0Sb63nWNyvTumWqIjjo7+XcyhrfMALtB+16nUwX5jhHjFX7QuWtOLE4T3jnS
AVIipLzzEP2yCRl3s7ORHwIfJigPY0sIjylrR+Ip2xmbkB2wotWKjpwQw0Ee2rmChN/EJhY3SPRu
p/Nbc+soJ6BZhCd5qoIAc7y5VEwBtaEEu/t9bd7EmVlsniD76+LfFcZ1S9n8KywyZP2e8bwXo9ck
b2aCD7islrNLO/+QsThF8jXt6c8AeLGNU1Zg1ybFvtI9cGyCzWI1d/gqEVlsyC7KyLhnZ1ezfZwi
cn1Et9G9/pKLFJ+SSHOcCVNp8SPnslBCV5IBq+95HVuEdq5rvsNpuDeX6Q4w4AKoJJPG6sFontgT
/3bYgg5UYNiby8bPnmvwWJHbtHj6DBFxdj4AVTwfWf1uiZiWYZjRHnwF0Tf1fLJbxhsgd2Tb5T4i
yvhoow0jMjJQibs1nGcYSsQhm6sbioMTb856ljozjNef7ZicZIrZ7FAWZMf3nN7NVMyCs85Iwl7f
hzNz49l6tr7H7vC4OM55THkjVgEAWw8RT0rYQjJ6XVMRYu4aQcC2jXaZj0nDWPq0/yKUAtY8iNS4
zT4xz5Pn3SMj9QhvMncOzoWcAb59+mHbyfG6Jo8FuFi2MHYeDuXPvjeddO8chLhK9H1lf5jwx3St
L9Ew3znMJoqqD+wfhoSMBKNxbUlpMdoGBX9kmWljUHcd7m+05N0vo8uwkuTRwU5NqGWVsDH612vP
QKAmO95wvP/mES3IwIsNwrw0fg4bnK1PDrP8OjSSQKkYWadf58tuUwx7rXrykzv9jiLh3TWdfkjY
sPQoD3d5aJ2y6GHFLazrdzCrlrB4HalIq7BwmBT6BA8TgAFaY6vBkry8SJcj9COe4EvGHUmuDG1+
b4M/JCH1V7plfRWLts10mwE/4e5qGGJin6XHCnNmYFl7Z1IIRwcVrcn3myPEBxiF2NndQAj6Gkc7
5JCkWo19Rus2dvQFopaZEw7hDmk51tYTT3XM+VijvvgJOZm7CJIZ13w/JUgLyTz/A7ojn+8UDZ+R
0jo4dsDbsLppRmrTq685+EF5QHnG0xs8kGWfE4bu8Vc+OgzZ6YKosIZhAzxluzlGbqJVJAeN6mNj
fjWN7mlwh4vcCKxaPOib3YXwg9wjNik2en7ieOdmQ4GVjKeGrJYZF6Z95jWIHyZpqbEKJAmj5pge
nKIuvmGGKtJR5C7VJQEyNM4hq3803HbbgLXxy6MTWbdDoIOPcaQGjYrUHoYWbjspFajQbuOd5L+e
lPYJBxh8lZzBjOYDNt6C3Ap2Q1jc396V004p+MpaHIYr+Rx4AjwlpOIE46O0tI0yK+c3PsqLeYXe
BOO5Y3+KW+ZDARy1XtEtchqfBiOZiqMcNW2K5YK1wo865J2DVYz4akz7IKO/MH6SDSVXjZnZ7w3y
Xcp+rrxXAjuHPPfPYRHcR5uRcqg/g99jdUTvo5E8ZSjz62QCu/vtJphhoM9JWuwZWIYKY6AAd2Ik
wa4NVvz2zq7qu3M6vYtlJOFwyCz29YwolchhdvcpdcOdA2LZAIWKt7WuDwxVezBMY5sRTDKq+ZBi
HdKxTrDo6gwPDgJGjCzc2PQeHoP+QV0/gmF4qo2RrLnSeLL95c7cLCeX+EvGZmq3eemTgYZcSblt
mMAgztLBcS1DmH0Tv+n3ZE7tF9LvPJ/t9I+WtT7LL2f40KZzXHPzwE1wPcx7PrAXltS5HNWKb4SL
ibvvatzjdb/hMB2+3+OD7BB3y3NTFTS6vAlCDn2Nvd3YJQ+CfGUUn5ylxnG07AMjOeW4Paj3uNhJ
/1JgW1RVuUsj+zFs+psm5Po5qZaqhEW41j5Pm682Du0wfVnlyKLrW0dvLr9kO8WvGg3mMBaimt84
dWFkPM47lKIwnySFVJuRbO5FmuZ1PW9oP9QMTKNjUwEoSZLN8NZti9bLkNU35mcK1IQcs6OvUh+F
m1/EfTjo7nJQa2Lm+xavHisVVenyy+WdDO7tGPk0ivf3BRiDjhUXZ5NsPfCXfQ3vYhcIyIsBhrCn
iLSfnMMmfTFTn3kW1Z7Uqn3H+QIZmyY4MnEVRfhnI6bJlzudfOrmr8gWfHm+fcdI822YY+OjR6/+
j7+SHBBXvGkL0qqC7dJZHYivwHLlRoVwqiHarWl1QsS0NISmMZ4kmdG/wPiS+WUGIKtGfHTLlrP3
8Crl7maXRw8MzNvzKnqQAuaLbXrd7LWHGqNCrDmn1wtPIl/0Eb/C7A6vpjkIr6HeY+hHYv1q1ds0
8La6Kc8uGHJ0DOSZgVD8tfnEWIgH2kgeTIaqm/1HB25lhBlgxye4iFIAC4VZKKTa4D4Ip+occQSm
g2XDZm9Hb/yMjOrz2uYvMzPvJNYNDpYlhG17Dx6jleIjpOLk3a6bp5OeAxrlJ3R80j1F+JzC4pcs
JIR+gwtJsG9p0mPFXDlBCouYBjr3JDhGI9PDBttBIp69yHOPU5r2DG9II1KXDtpk71JqP52rvD/U
OD7ltBxxmydf6aAEg3eP8jjr6Fkl95clXytAksBpheUDsma/QB3GmMwStOjtCrqDO8n1fBTiowjj
JuAwuqAegD//YuUzuvL3Si8fzyJ85v/kA2QClNMfs7fO/QYuhsSha+ERmVhFFL3fYHhMW9lus8UG
zMvy5Gabo2wkgZyG5DwQvZn1N4voJmIQNZE3HQaMdxYnglM7MXx/Z6EF8RndVnPA6nLs7B+CDpy3
HNACBZs+eQtgSWYtHV1cz67/QQ+ulbCdKEaYHVyXtEhcr97V7LqNCRrQOh9ggdtTzLW6r+CtMuNi
rJ9cIocgLAg7Cl0J04Jgbc613rzwa6yPrk4F/jgd135sAXfycFMKio/49TpgQ//U9teEsArp1Fm4
HEd2pUUJcZl0hZBf1MgBzS6B7OEH9WO7awbg5Jh4odj/CkTuHNKKOGSpU/lcM+sDpkOkpeA4Oo6c
UH0yvNjIzdoHntCk9l50thbBwe2NHTaVdmE2wZ1YTD7iZfBOOfgHdYn06Fv3nEUsI8K6wpzX++A+
kUvHRPhhc29l7oOMCOku7JkrgQHoycG6725wKVZcAywqSxn6lSHpN+lrnPRbPBx0C/9wS+epoj+d
Fhkuq7CAUCjPhLlHBnZIZEByAJBswkvG9aMhbMPdmZP7OBvNeeDEpfQGd5J5YEWWXLpIpu+jQ+Is
JCT/r68x8598Wnog4sJuc+CSubFu8B9809jX6WeR6w0M0AmOczeW1wx1ko9kB9TJp87xXiYi3xua
d2lZFhZMK3QNQowR2l5knCrjj6xB7dLpi1OXB0+CE4KvavO1utNxnIMD6X07kbLMQY+8Gu+VWAGr
MtYrI7+To9E2dwHBCCFy6KgR0IGQrCBTXCVP8se6+VY69Z3nMcssCk9Na9JTC8jMYEvpHP5KiQA6
q3pkfGiElVU6yNXrU6LOO7cjlpKtYu8wONYFAFk0X4r6j7+EuxrBveL+kTiC6TzMLdcp7lfIJB9j
gnzL4WYVgCvMkiHlMA5Mpx8Ha3vRba94YvBENBgJhgsBEEoUf+CEXpkuep0ciHzYPJhl9Uw10Fkw
YSaZYPa9B51Xw8RppIpR4R4p8Mea3X9cz0KMU14wJI1seb5sRC7GB+oZikCFw33W1TvL+MwnDE8C
oPFEmCewdzM3NzSbozqPjWy4MuLTgNsKOAtyZbmJ+0fUrZVjzTFyauv4zNDofpt+tqs6/IWoMisH
P3Hf/0jXwd0IaZU9jhnM0v6o3wsGoYOj/oV18Z8NykhObp4KcVbLu5qP8j/YJLU++uy5m3E13toC
8lNUHAviP8MY7JYuhmZnrI/k0NYvEoj8ZoKCPHx1DaBCfBRNzlHA7uZFst7IgdyzFIFd/Ch2ioUa
1Lc2iOaQH3IPQJw9i0J5FH+3ZMxzvZnVLXED6QmpcRhD3+qxUkhwNj8JhPWxomSw8xEhdRaOYpJf
i0fV3TtvHJN8e80mCBvHvqJDw7a3stNAuXdfY0yMb3y2J/8lcNGVWDJkV4BrtRw23+TVvWf3uwCW
NGI2hwcUkFIS6ZquZ5RGgQ+mn9AfvkFixidunQUg6tBr/CunCQ+CnbhZqUxE+JDnjM6qjroEEQ3n
YwH5BG1zOrIKOGB26RKR9Mb45lb+0eQMBHp05Cizm0+G/QzwPQwJcNHj+V0ZEA0PL4JnJrOFqc9g
D0hi9btEKQh+J+F1t9bPLB272ycUM/zwkHygC7AwByQjQxFp1rChRWc63bfgCCg7JielRdAH7aec
MwqDjDGdX+SSGX4MbvjsuNFurL4SRR9uFAP1S2ryvUIUNxsK8wroBbK/E3BwYTMI0h2/leQFyI+x
xk8sgkNpKE+O6y89eix/K9Vtvv6lWowJKaUDCtg8dIkzSF/GNdJ1CUYLeDrxA0PqdhumR4o02BNk
Iaq0g/mMlL291/6UMxCwmZIzD0id8DwAZyXz58EmKdc/kyV/WvHRlteBIbnZnvnHO866t6MH3COK
a0qbqRtymxln9iHFhySTqA+X4pG1C1PgZzELytFwGgw1yRqvbRjsmbHcQpIIM+kojPAZSkY4STXz
CVYUOckpTqs7bsowTqJH0S+3XG1eABbx+n2DYBc8kUMzGV5lJTOWTQwjySB3B/KkDc1tEDMtzlTE
CqKTHl8mHYi5zicObfIDZJ9xMx9AEvyJFIp4rh7bXTX9oe5rz2h14EzMGo7SFTF+F7UoleFVc23G
8Ip0veKgS6N7oWg4kS+cCSwAd0F5Fg/UAfGd7gUa5rf8/B/BidoVOOVbqDKA4VyrE/zj792bcS+j
VAipCNwHyWfukbXSQmrfpz//PkjL4cEK5PFej1Ga7E9ADnCtxYkE3Mg5+rQucigSSAi2oNX84GMi
i2zI31qMhYyEASiXcpuzmMYkmt/gooCK4RXeMyQJc/c+fMd/+MvirCIE+pnha5eQMGieTQZgh8Qt
M5KPV8Ko/zC8c3W2fg5e6T+oBjmIiuVyE9GyTCmR/ImUQfhpsdbdRCZJA6VwrmJIDktIQEfHocjR
hTAXLpOWATLjCYEtZVStaCWeB7REwrWkJ1joP7uqFEIXuMLdKCpHTegWb8IGv9tof4ISeaZkKrtM
yG8bl7tsTi95QKyZpi9W8xsFxlO8BpseMmpLi/K/mwwjhPM0+l8cQnPYxbhIIMXf+Qh6iAn/V0eW
yEKFuUh9PV1rxCX8s5bRgfKeg6QzFybTMMJ1kMXLnez3PrsH55zwRMEPLdEzcSC7H338QmgTeC21
BxnxMfq7IZUFGMYB3rrajvZmL90pvrzpFeF+PfVKNMEIHUKGfveNU5dxUYDoEuujxWBdERhyCMB0
8m36nD07UtNXXXKyMU8KKcg2lwgKe+4U3UY6FhrW/yyppluRGgQI1HOwH0ksuvV0j4Yjr4uJUxUr
DicsuLUuH1aKJhLwMYPhuacg+mQ2jzXmCeoN9biVeYiuQYi7SA+2CvDkX+SQaf00mb3H2+U6Fp7H
WLXJzZB0o1hth/XD+7ivOOQuE8bLh/2Lyzhj8pX4KQJCz4L6lCZjlO9S1zwNGpDBKHDBgrJy2k09
rWL64Vza6W6qXkUBm1LNirmACJjNeiQfowEjg0PGEadoN3AbvAz7cvykLejY+UM+xY2EdnOUd0CP
qruDlL8+EhLBgvXkTZKrExxSzBWGWvlPrQvY3fzihshwLl7EJDcQWqVnQSCSubaCmwA7mvNxPenL
lUQ2vAgBMu0v9bJFqPEmjjgE+Clynld6MSthRUYom/d9eI9Dlcrq5wullKS1JluWJrIDBDbthVpm
6hNvho9kpX4v1/OVqcFsmOuUBFqHbWNlO8vsd17hy4yW4EOOsIt7yfPIqnZ+XtOSILoo9AxOYGeS
BQBKOSMD1ItiOlENiDGfkL8DAQEOHOFf4SvQMtEyON3k5YJM6n8onG0yZXknTND+DRbBR5hKLAvR
UJE3yFvo/Ul2wk188UXPmpAsyh+a/f6BR4g0+TJVDxA31z1Zn2WFDD/YIFBUrkYR6z8V/3fjsh6F
T1ygjp9PZ3me2Rdyhw/phKGh1clO+ru/5OA5qJTCPt7s/ynfS9NAJVowcB5HnE5YGoJsCbiqIX8j
NX/JppNzQTaazMEZny57kgsM3aPOvlw4RhrB4TYlG2g4c4F6gvcgnh/8RU5KUlWqdD10qAfthgVx
zMqNyR6ZqakHsivBgCpx92xcKBS+kVWAk4GrZJX/zk6xFPmOGt+8r7KvslhCas0tOF5iVuhRkINP
swQ+xr+8Tj4btsiF7ySrAIF8IQQ2+NVeGiThTUK/ynz8oIfPjXFYEzrIM9qbZxKWRXjzLMn3JfiU
Xe0dP4D6kRN8UPeCsm28nWWEr3FGhqX/sSGCXCsYvjAv7dEkKyRc/vI8UwNPmVWIV+UZwwuywAhz
9pchOBjeF9vVDlt5Q591J25OQ2hJMgs2Qgv8CW7i3BIU/GcjSHMHsBU70WWK725hOQQ7VPd39eJJ
yRxWLP+B0wFXZXpD1aNb7wxwjjs2Z/Jkbp46aUWgH3qMKYZ9/R8CTcfpP7JX/iPuob7yDgkU+dHO
v/4g/nz1LiIbXRgcACPgdz8zo0wxiVuSD74rPi7GTzimTvpypA0hjjiU80auKSBYpkQlmGqiyWjp
ZkfqOe4H20HynpyufVbGlZmuL7dwRtA/V725rcjRi53xi1RYzxQLKO+vgNQypVnEUBhyxB2VZLTk
9RnNL3EjZxSHwEykraJgEKQ8SAsKGXx8k6r9RMqqR735dOIz/WBuG2x2whA8jLYaR3JikIq/ZT3n
AcOjmy8CrvC0rPVhdj6A2GGR3fEWDgYBxb8mtjT+2LifP8E1PpIEMSC2EZHgDt2FGXgOVJ0/Dcsz
x62rgKFhHmF+LRgkjNsYiSVgC6PwR9wzv0EcK6LV2hdhOV422uaziwzgvwoAhOyP/8bmfBF8dzYz
MHZ8kp3E7uVSE9ZlPRLzEnuINTCi0BrUwP8cr9s7wEeOIMyShyEi/dA+K1eCt5tecQo27mNtx3cz
2WCSenIw8MZbbM27/6uzaN4lFdri7BpDvHsoOjn2r1l9JN6yjv2lQjHJJZ6UoDiUQkha6Xpao/ql
iLvTuoZbil0uwhZif/mPBadsMBKw5iB+4irw0eqW5ZH1Xsk5weriwJHS2XARFdRX5whFum2BBPKO
WgK/JLCGQWTURKuSkWD3s3wDHlh4veIyIjoEfVVjQ1HCGfGXWz3igqyrfwakM0x3TKi66TfuDZnI
YUr9y74Xy3NaQo7/2HccgreWOAP0Jp7lbzcIqwhIgjXeOkyf4dlS2KQd62KHqrgPN9ljUJTnuI63
Kw6LPmDSFKIG6+5GfCmlwMPnybnexxXl48OvNYvoosjffxGVyYLBwQCvyfCV2fYP1m5I+hhSYnmA
4YKeTWuTPwyV9/vqLl9bm4yVubjrfOckC4ETFEmGwfLdRkblV+sod5FHxoFa7imY4uLuT4L/ZBxI
UEEedmQhFzqmb/uERLHvFuN3lJn34nlM182akmjzuSM2UJvJDXR0y2nC+RCd5R69IeijDB1tkw1x
mZImgtX+enSy9haC4Hps4gIK0fY092aMLs34n+GVgLhu4/2WxPHwDEqnMT5x5zpAADvdhptP2J66
HgIkcmzkxk++I5bRId0Nvxey40oTM3mqbYpprj8zc9y6JpnRJLaxeIEC2JCZ6kcse+6SD0g460CR
cWg4evLv5GKXC+72MCLIsLU0d0z1DEvRWArYRR+5OTOti5AOf8yDUWVYMBLqrTP8JybQB1FdCVBd
cEdKhz+ts/8q8uJgZJaLAH0PAbPKuWI5BCL4/M1A4utfuS56RC3zx3mfkWsm4/OHsa4XTtzB1nHs
Q05WSIDH4vZyBBl+rww0IX1D3nbU4Gu+HbCEy19Ll31oSe30SRFwcDY0KenEtq/ObgAzx+kvfiZ3
pt1Od8rkkA8TCSHVTAYSABn5AJ2wsJSXKS9CBoIC/TLFoWA5TblvCzR/kzOmux+6cBf6dHYvfs2+
+8GsvXPj/HLI0hBBGjmz664/pugd9U3sCzF+y2bTWaAMZAlJ1nTtfiLqJveeSETehTYozh2eLHGJ
TxjVIoW9CbH3fg3LVU49IPVsfSbJzYTdeLoR3iyq2MLQdVe51STqOR/Xyx6UKMTCb/Kcq+anPIH6
Aapybn4/BL90Co2MdhNVEJygwpCzMe16snR5ujx1ogrZErjyeXpu3uICFb356pjkuV9sQKEPns0f
pn11wcrkLQIyejXxaVmFikly5nYfPMAjs/2FuZzEw74KscnRLg/K0r/oOul4JkuToklrOhke2Gmk
4IxKt+ZOGJ2nmMHFvC6s1WlviJx3N6QqOf2olKYEEpffVfIxJCqme9bhiSL/4keupi3v/gWwRP+y
OPik3FN0mZA9ejtEaqUUyVUMlbEre/H7GvqSMX+5jkUzB5Bty5l2ja7UzNC01PjJo/L5p5IsoPx4
M767BNXke9NRQstB+gLAQk3zaXHz1R+OUfgkVNCT66OwJRBTWrMycHXDfXDy5J7CvjrBB9D32JMY
g0/DXP29pC1Cl0/wOJmtgx19V45W5+AOBodXypK4BpX8jO1qnbGTjSXZS/cyIIHAEr8Gb+sjedCf
MhSATkJbhusJlnPk/EmNA2yunyOCzxxjg6MFmpFCkttPH+BcZIxqR1KNrfkkIcthKrfwSotwpuLc
Ul1u5Q1IZ54eFsZudNwHrluRt2z+XqanTfLfbIQnecyHeSU6/c7reU5JtZ8wntQkkJKHBThW+ULF
6JYuA/uN/7MuqhcPpGiEezevHlBoiBcb+tUjoMl/S9Jj/j5CMdss8A7ivA3mK7Kr5tRtud6qG2Cy
vYtrs3HOoyrw5SP+pth44sh4Jq5axEuHLyCkCAZBixjRO8TnN0FjPtUkswjyiqwwBinoIEyT7QQV
KISwnjeN9brM/btDmcDWNuF8GW22v34Nyv7heg2fIjf6WeUxsUPyFTdD8ULk/2UNLHa1GPj0KIIb
e/973sG5TpO922n0hfpkQtPzcXanRynO2gkv7rJ+JdnpKJGXxRYREuow6X356IXTac3SS11kPJdW
dNH07ubLc9suzLLGx6XsgJYxKNjrNkDSe+8xaTeltdORuW53mdYg3/auv695fhkOp6bb/CyC/Eub
F19pTX8yxvIutuZvkRV9so1rsS0L1KFjds9OtZ7N0Xwa8yXczvSW3A6kuZIVQIHBtU7J/Fjbw1Qj
HfNNciDb6AJmlaNKMTOuoOvLV5jJuv43m+ODu/QFVVbefdemJ4yCeUGs9ctwLObSBIA7h4YMtXH8
iFJJruwnxMyno8x+ljqUMVzMb71vkYm6QZBgtOFAgmspITvNdCJYm3ovI8fIKxPjITnz55KTunUa
GNOnNA4uk+m+jGVyuClrTGB5E+X/ySIMNlw/6xeEh4lwX0tyvHrvUtt/WoMOVJiHm4mquRI/cmps
3giDTd70ummWb6EL9DBJW5vtfVBdv6ZUbVzt8Z24qe6tJ6CNgTNRd+aX6Q8c+5vJ+5bTrjirKJnA
ezMOpC4sVEIifTi3q1cHJ+klpIxCu20BNmCzBgoVll3b8Bhnyac4oYYS3h6X6532qahgOlnfxCHd
ZIAd/8iAL/ExxfmPjpq2slMmNvodyct13YEUPKafjDZh0+5ePlwS8j85aQjsojoUqzCmDLh2Ppfr
eA//KU2MBCloYX1tKW8WYheWkG9KkqudvXOt8k54zZxGuTmSfD0qvjle07eSuGgNLJmYwaCOCqsV
PNh29sevuktgNT+UmLyOHsNtzPyQUU3bgrw2JXlQgf8rVmZhw+WTXxsNhfEJyZRzyWOSfDZSn7w2
41FSTmGgPgvuSIGXaS5B6RfO1imN5liSNag8jaEhI4vFlc3yyFKrZbzkFaUWeOL4Vklt8pnJSa+s
CzZOS13T3eCnbQ6JkSUUIpb0xB53KcQQ4k+StgT36M5y4iYqWVOijMxRVDMrVcxdDKjyEFHzRERk
mpf7Ii2e+mYCxXgsy33P2/nFxLcqF55gnWzYlbiodIlBSQiCCQ2Z23T6JSegncKD/DIIWzFCQEYL
UTlzam4JD9CcIrISdoTje9yh4TrescEA2a6rSbz7viCrA53sg4inrv1i0qlUHqZgLf+zrZnU5KL6
uWFej9JvyOu4i9HK/0IptRseFA5ECwGG6X+8130RPgmC60cxURI+ECE4jvSQz8a3huQeVO3xGpP2
sX4hFDGShJYwzMFfp73itVHv7yOfGchxBHhfKj+FHyAGWiaAC8hJbkkkktsqXSO5Md2UiefNXplV
IsJFtbHU6HNErKgfm19yYeng9FWXSg+KZ+nhyU0hUzxyff2DnMxzd03uMfSg2PM1v4VUsOyUp7Dp
TX8bVGkvNhu6+LMfbO4Gah05jGjDcL+u/sRBmnn+sumHP4b9c0i5uLkdj6R8yQc/RHD5EL5x6muY
HknOrApsiOi8Ik73fE2C/kL8WGfAOzwyNeTM6so7ebH1jo0VfbHq6mFzjX67LU3/y6akp3l+EWAR
UdIug3KD6DxBYol/VrIBT1L+Ll/0nd5irhe+6DuddE4b6dWZhZagTR2HlDAIhE/o9vliXi1zX1ne
6faa0j4s06eYsX+qIMHSLMIrRSfNcOdm7m6wGnp5HU3SDpgWJ2CuelCnmy5dVFJ5FBJpXO67zD3W
3h2tAuS31my0NBoukUNeDSwbbZZ7fcIwqVWf/JHSzP+Q/m7vn0Sq0foYB92t3lKfwhd0Ui1CVpI9
ly7aouyhvDHJoKo/lHykoxmn5HrnxJ0uKYn8s4MnBBFrR83+L3TS5jz81/q92VOrWuLI4ShcU6nr
yWPOUF6lipBYQ62yHyM7ddIc0ZCCSpLhF5Tw78R9y5ADSGfqoOCaJ3CEoIeyM3Snfv5zuZY4vki7
7unD4CXxnjme70j2owQ9V0BO6V618kpUyZrurWubZBt408tEqo6MR/J0WLh88UyDP5T1+ngz6eEJ
Vm2NwavXNY+Unj0qeikKKubm4Obd0ZjSEwrGxpjyh0Pj+V+MDU7+ZrzEkY1f+prfR2N1UIAl5Sy7
7tIj0+mZJT2uIJK4kJ5UMn8UfJI+23xlOVI8JpEqQUf0bRl66Pbxi+fPJ5IYD87M27rwEHvDs4yV
qMF9j7t5MxtktVX7wU+OugSWDwX1nnfxqQXm6SR/iiYxJ7lmWZIsC1GqrBc5+vhuHHLRNB9DOnMq
SkcE+BIW3A3Q+S0zGxw0tuUtLcuNhn2Hn2pjZe9C6RMm6E1ImE9V9wfojlzdtMF3QbC/14g14xiG
/Imkc60IOfxwpL2xegVo7TI99LyH+2a5Zp09sxi+ifKW3kFvf2MJlumaGPKXkPsP1qObk3M8Ulg/
TIQP4kPe+dHWzB4VYIHEcr87dA1Blb/jNfVT3SFAn9Po/PpW9zq1bSCTmKVo67l/szXSbD2EBMPT
ujlyaKYf/UJtsaL0urypYtLqwkvalPNu7jqy+irqBUksxiXqWcLrE6dUT/VpgLSvaIr1SoA621yw
Ff7JFM+Lv83mF/bFabhMU8By4BZUDoEbvW1+jXw0ahwO1nrt2ogk8PmEMV012eE64D9EPPFh7lCc
qTA2d4YZ9he54AyOMOBw+2V++cOFZRRJ1flKtFeqFMZbl/cDTWZLiSkSZZs43af5VxLxIbypqXHf
rd1da1H7Lc9cQ3kKUYouf58BTGKCtcFSsskBzIrglVzlPEg+GOTV3YXVcI/a8PFwsCuVbMqcVOKs
0sFTOr5j+XLqIWWzTROTXR4ygmVy3pq4eUEBM4bzK/3IKVZoMA3H6pPV2KQWTcxhiEmgStP/GppT
kOM1YREa6YESShbrXWUs0bQlqBt04hQ32DpGARpE69WuR2XBEryZFHviL6E1RuO4R1nvLgLBaA3j
XPRGsovo6yE+HXMcfqUrYiYH6zUpggv3/uEj3cQSJh1Oei5ZrlprCh8UMXBLnC7Xsb7Ebnc3BCFx
uNq5i23KNlLrV1yytzWiuYrz0vVBuE17D0ddHBKKyTbWXTV5jxvc60uy1J8YvE3+Wzr9FDNfvZnU
sTgbH7VktdrxMDEpqqOiGsKsFoZ52DFWZRktYCm7Tfc98ydokkMZEj24qYd3Prd1BRJwJlwtJLv3
5vBqpenBXazhcYqT3xk9Zn/gjvTObkQqcO30e8JI5EZE/t2VSJHXWd99tIQMZ9tOjVMwD/3OmnHd
rO38SH/SZzm1piLHuE3RoLEfTrvwGh1MrJ6kBZvM6/8kncdy40gQRL+oI+DNlSQIWkmUly4IjWYE
79FwX7+vtZfVzowIAujuMllZWdHTOmY/Urr7tC32GOJAp/1gnsVf6dfuxsVUq0+4uMk1RphlNaiJ
lRrCRZX9ahv946KV6A7QxLTV/fmsFe79VHoQnLXi2RTekVQMog8QVZbkpwHQdRdpMZ1Uk/+TGc3l
FyfnVHlzvs8rA1b6COu9PUy0rzL1GsV54flkTslJW6tQpBGKDlW2pSR+ixvZbJtkfPIZur2pbGNP
Mh8WwwjX24hz4PLlmuQM/i70/AXl7nCxy70F4y4bLc4igfKV3tIjA5rNbZq6NNJTcwW2xybTIa+A
ib4FdVGTbbF+Jee2zUcffBziO1Vg1CkIXCFut6j0EA9oNDGBbP+iaSqwX3DWgNAqmHNGBPIm3720
AwXp3FLNAimXaRzjDful+FPqE13DiJdx2bujcaeqe5QMZRTvVygoykpotN0r+rjinbkE5grUt1bj
HluogDHpxHvHP6KBvFMaItJq3xg9fVK0GEG8zldmvY7wrYM9H2l2w/bkdP3SGaSsqTWsZ5XuGOb8
QFGhi+rLqhgbTOvCpSn28ersJV0cIGF652/6Vd8n9fgb+FW2HarCpja7l6yUuxVITvH++8n/jVoV
Pq7q6XaCIq5OcyBLAPma6Li6SPJUYiCyGF7EL9TnIKlObMYZUz8ITKzmo4Ovmc8L8BBUe5JJIM+t
1cQHQKcZdr4qWvEMUUQogWgifHferdff88zRmoTZaOibsrFvfXau+SfFlvWrV6vXAyhyDQ09PYEA
t4DNrWzoLn1PJdHecXXLn+86Fk3hUn36JyWtUcgo0WEGjzZt4s80JkSn18/7avBjvDNMvsqrFSil
sqCVBkvz/2AMQaQ9OOs+BukFu+XbftFsmDgyC+rWvGZK7iSDBfQ/90gxhSkyRormk9yITiJSnYKl
1smWFI9X7SHSB3LeH0XhUT5V7VpaU9NvsKGkqM6EmD4YhMOzKhjFdca/CYQO3dJ4rqvrjv8In84q
aVTOvqKS5eAAnGgOlVPCYSjQuiJmW/NSaRkzZoHsQiWpnBbyWxGXD7moT8nCpCdlRXL5HVlsE7pX
uBdlKvlFSEv8gTfc6EhCJIK8nmYM7DxV37aenkb4v/2Pii5VCqxSXHXKFL7HHRTZ9IsBkLepeu6y
rtfVgfCwLEGTWPf8Ve5Xh6SQqC05LagukYtcxNmPY9WN+2aTEea2sfM781MUXbP3pDwvpfHaWTK0
8Zmlg9yAFj9nWvwHs/yqcIihl7tlkt12MroYMMSM9zZd/DsT+zZq7VtqLJ82Z6aHuejbGqdf+8Gf
QZp3fvdOr8DbSTeeBgz1mk4v0TCcZJxe65IebnXfoi9e0ny66S6NunpV3cWS8ZBD755hgL1ydtAj
6ssPtxhRSjX3rkz/qjhvTFGKjUo6jSIjZKDuXkQA+kb8ENv9TzLXiLeNaFemGIzeTbXNZLdH2xz3
k+l5D4oA1pe0STsGu6lBBsKo0QP0QEUM+sWJXK+zF70Xi15u0nZG9d7cCwOZlkY39rOpw+F2q2GA
q6LdY8+9l1wdSLKtpe7ZA56ThyOAyWNsGq+ZQNusSidtk1iRGwyqhOCtj6Sb6PlA4/Vy/Z/bI/pV
xzasVu53EZm1qab24lZuuatytsHg5eAGAvfDGBrNg5O0GnfK7i7ZuGs8+zRI2py69gnlirdfSNCO
9ubq0JRRQkxflmcXxesNMxXbnVwNDL7SecswYeZlauuQwbV7hEusTWIvM6Iw1nyKplI7MRktBlCF
3koF3DKy40jL2ta03X3dxNxpDdtbizjdHq1JVUznhVcHHthEbVLZHmSMqJIfOr04Gblx8fz6WvfF
u0F63LoOjc92uhl1+wjMtV3z6aHLPUDkcobx2l8TaR3Vz6oegCfJdL3o4tXz2Rwqf2tMjBBWZmOc
Ibsa0Wn24e6n5jHnGHcV2hYOmS4R64jKSkOU6xTUGvEaK6iHLByGfngHd2mpkcvxZRkW4BrvYAM4
0bd99bz4zRk1hHO6tgzMrA0jN/lLjfWu06NjXw2XhcHvzBag6OUH69CdkkHynuKjSfAmgJ0JUO6Z
aHPoE2OELyJgo3UYXTfZ5OZyLh10imz9KfaMs4v4W8LgiqBPEK2xRrmdPeYJKausFjLx4ZVr8brD
7iygCOJPTeXK6qB1Sms+Jv26n8HoBcdKp1jBMKBrhN7cQApR0h5NvYw2FWDoWlYnU6eESpt9byGG
PkYvTXGBx9mX4AYu6aLZPYIoX1tLUgcYj2lRU4tC/mUTDfJkG/Yj6bYeM7jEYsCj2V5rCs66xl4d
p/Ycq9LuksjPPmnRN6ahl7DKQlYUNa0GgcjoqGf3o0pI2ujQxfN2jYd3GIc1cqTo9CzwNcei2wAy
nfxEHMRU3NlO9oNjp6pKS6wqzOiFFpa0uWn1col05oxXQ/Wvm2J0RHlTbpkpaCB6kZbR7gyLrlYz
6bdRy+ysapT/8nJ8UFuzmfOb3zjxp2JBq0LVTI11m6ftk96kGB1Yl4PxjX7WKYuyEBk/WjkdAlXS
L7WJijnVD6VD/1YfaxYOXv8nS+2lxfmbsnheKXAOtffcYzjTCEWNgQ5VWrbypgGXMcr8LLT5ORYZ
4DwaUYR8ugkbB7qpCs0y1L0KPFq0pMjUm7tKDtTMdcI0XQaVaKCyEfEUwux3Tay/K+BflvRBRIkz
bg2z+DtpZrFX312OerytTEc9WZ4EBo8WpZDrJ2gFtVsY217G41vT0TVrDiXyEmV/GF37ojs1/ETX
6vZOPV9RpdnHLSiWT/AFpIw+22rKMMmbPpCOfVbmNWfavao1/S4u9RmUvrbF1ME8Iamyo+I0590S
dGmU7H0wh8jqThLlusAk1d/MBko+y3BYLdc+zyOyI+4SfatcwpsLPYh6Q+5rY3yJreJFwJTYTJ0A
MJxYkHqy8DtABslibucpPo5kptaK5Ms8fafSe6hrOLddzqA7f620rXIpteZd1bJ3mk3TffSW5usf
Na91M47LIfVyOEDSmbbpqNMN1hoDBJNo/Rt1JgKUoKHSKF/UqZ/c6oHcCeWH0btn4IYf+Kb8YTJp
i3CIMbkU9UUcpMgm/lOxnGN487E0If1PWna203bvDeNxZETPMA4sYL5T3SRzz1GbQDZ/gQ/DpdCX
vjRaTbQCDhgYxQAk1Xf+rG19gdj1wXNHHUXJzmpVIRKhY0ZAtfG9u6KhUuCQtM45UkUH4+Dt7jvR
7xl+ARHV02dQzcHY5Vn5MnReuSPBUlthnwousnoy/WMbpvgAh9S6oLQQy/RGj+YdzFere1ArwOG6
NkIiZqWXwxrplOA72XZhhXHSeOQJkqa7JN7GWnC8CEvBRmnT5znxAdxRfEtS867oxps+imDtmgd6
fl4EwxTn2Nx47fjaShPaqhkkdiU2AiGuLQMM/8UZELkqh5c04r3X/Q/ccTTA9wMMJOrZC1VajMBG
p1057fMvx0VAiOg1nzwoqHQDiDxV1SR2Z6V6T3o3Q1oA6pnBoc9680dv8NKEZHWJfIRMnqDEqIcp
0pciAxSQFcNLZrCQSWVJltxLmzJUxZiQ3jimZXsVcbNLE/NEdeveidDNQpaJ1sSkhn2kR/em/zZN
9Z0tBgjpEGNs87B69Snr4MoLZxtxtOsI2IHIvmaDUpe92b7g3CNdyG2YhMNNp52kpiZvRedKtsn9
ICzzpepNONnpvG8Lk0ZcJD39rtbow98zanvPj3WiLqPedU7hsavqbYlMMlr0HuN6Cz0O0G997krq
n70Pn74H7eg9qqSiWdB9mBjwlJlJ4Ihr1BXkL0RJnXXsUf0szKfczLGiFA1bUv8CibB5euI32pVd
yc9CVA+z/u6s8pv7qJmdxiHaWqm8d3iVdPGU9zpjTzstR+bE3Hp+FDSN3LUO9PCWpD02v13zoU70
7dI0D2Xvh4w+7FjPysjJNzGNo1FcbEHmQ25i9A9Fs4SlTw5avY98k72+9QuyVzx7i0BF1rvXFVVR
pxsJgJhVYemHajKAaoTaASGzQpiwgJKVQHAwQ6ZxLbdN97iW2cFV+cdybX0iaReNsf3UfKuH58ds
3/mZdj+MhE1ipUsNzRWgqYGcs7RffW06ZDZzxkRF70HJJCdbAytfrH9LSwxZIxmFTVym+myOcyBr
d9vpLzOWqre7y+IvGLdkHztjIOhnjYWOzg1Cu8Z6Zmb1vkmGbTUvzPkaHLSYkYFFXdA85OlxHrtT
zigHdYO9n1qBJuqAcuaD3zshxvn31XCHHXQnpRPa6ljqAg6veGlw6nb6EJXTE5O3h/pqd1YwEArq
uTikseqWWjYSAD2ZCI/AbfCCMLKcnd/o7ID0OHnWQjrovmijoLyR/ZVw9hhleGv0di+R6NsU5uMS
zQIEzP3L3BNoPsRzGpJuhPhu19zbiQginlejBwtvu2mjeLu0qNEZgYVFNyhHq30yrEvIojRjRvMc
pQUfcQDJARzkWwr5tjEypGUPsSbJ350tKCAx/0pjS47YK3RkLY/Rmu30b2NUic1n6RG0+CUQTmKF
zdi9EHR/kvXQlbcyJ+Yu9aPnKnPRNay+4jEGclVikd2WPSn8cb9GBWeeokqGzDKIt6jRi0Bbb3ax
tU8eIGbV4qboHaKwwWtt8yQcBnAcx7wvmrliI/XNIcqo4A/6jYrE57xMRcCUyvdBhWluZZ8TQWPd
GtEJHd/mPKHJ2wUbx2cZ9dFKrFuZ5R+16wY5gn62OZ1KWQd9ZT2sUxU2smK884Laq39iwOezUTnB
0qXbnFkiGm+0Y6SoW2tPyaCFcdMfC13RIsfQlvKaa/Fj3hN35hAxNt2YxvvcM9nkSpSiJROFoTjj
YnpQth61JaHp1IQW5vlmOZw5+Bpud1w171x6OlJnNLlR1mPb0iBOHr+dk+pYtMvFjKyS7HelVXh6
8xJv37Kd7Bx2klLV0X1XHDrwX480ttMSYJy2P8d0qQxMFA0b3XlrFoRuBrIBf9SuA2W7IJ7ab4Ya
1Hu98mBa5ndTbJBn52GfxrBKZU2hFDjSKKHfZePqb1xwcMkq0fK1M53ufQYwQ3X7a2F+UudoOxQ6
3+K2vPWxPm1tprjXFvc3tIfMsb8Rdv6yeCpK80GmtydfMjuTfSF6/QuF7E8GSgRTEu81zs5m8cS1
tJmvyiL4VNutXIRWXt71mYsiIziUz8RJkcdUhNLtqtfM7DBunjcgOFrRW8zSp3P+Ugr9X2c7p1TJ
oreO/gB0zKGKwi7K7kSPebOL5T1ujWwbOYi4lmaxqYtedaX/dO5Xomu06LiLcWxhxFrVdDG8+LJG
OMV5SGiZ6Lu02yHS2T5AIKnBtgCjmBQdRxWxmOHPGLRijF+k0Ondtz0RGjMKC7oFxZVsC8JItjNm
79nqYZwMWn/uICK4lgJLWEHLKCG0jg4dUAzTedPzfCIXRh/4w5Or/QjsnJ0GW2uhLvi3oa3uzKTz
wsI07gxz/VrjBR3lZMcmSXOL8v4BP7T6A8AqDdL9fSnEO6rn8CZf11HQqv1NHW7Pb6uHSPI/BgUN
T3/UsTLqb9bZQdNo+JOzcHNB+JH/4ZjqQunxsa07nagXMjMMquY7cx8HF7weT5GZj/ya+nBMQiPg
xWF0CtXe5garBmS3p8wB1ZWSBOo0S/6lNjTu1J9z5aQFWkNmr4cDehm0ZR9HBAO5Hn5nksV+sPJD
iTfhY+XcKqokkqJXjbpW1NAJWONEuQVHUmlDvMd8HFsDHPdYaq9xB42Y4C2b95gf/LVEL9P3wLPc
FyEpbDLUh+HCyuQ2QNz0g/AWifFSCIiULZDToRZs33Gj/9/NiLd1yCF5xfS0b/VfgOnEq+CfJ2KV
CaZylFHo847azO3xLeXM5od9Hl1aCnsO1UKm+4xt9JDOFR6K0tFqBgsvjksUvbtd2wywK85e3Mj6
W5ET+EI7zk4RDl7zIaV2WqLuZuEb9FR/6uzqvjPMI8Dxq1NqXD9aPnVKhLPDcaFkclHf4sTabW3W
a533N98qX1wJPQA3pZNQb7LeuO9G3mNPACLa7JuCbbr1WgEAqMnqmKy8o3hc6ZIohlfGWWkbv00O
SQUhTBfQK1DNHEQtNq4+P1dRatNDNje71szodBQES14175aUxYkmWoR49+pE8wCXKOo/27XkaaM0
XDskCcRImbicVKtB/iP00js3jdlQU4p+SoTV6BrjZOS19mybiCfrRXpPGwEmq2sf5zUl0pq3WSJO
fpR+6LPy9XH67E7FQ286X1Sn96SirJ8GRUhJCIkaWoF9y2pydb/ukY83qQb1MrlTJo4BdV9pX11G
uKMOOZq5yn9FhpBElFFghrUM2L8OTI9vVkiGzV4m0dlsjJ3y++rzaWqhkoau9rRGAXOEd8VEySKF
XJAM0QvKKLduaQLftk6G1h1AFYJ6dRGhp0nSKcOyg03j+xBb52WXtvqh88WPsr4RsMNgOXcuVRxk
M8N2nU+8wx36kp/rVCLX00N9aalCLODpVnyJhBNUmdLSdZ/LONoh2XmMS8Ayp3URvJQfXiNvdZOc
RyqyJCuglqXx2HbRg9oyaJWeGFWH1NlwBMbYqWOYRl7YuDYhIRt5TndxLLYWcVtRwnIystf/32VV
HYy0h++2EMLCtI61S7x2YTHWf5W5ciFZrVqyXUgiNGIJYLtnT07MQbTybJ9NtGKY/U0vbG+TCPke
remXk8gPt4aMNTgU7KfLIKMN+wM1hpbEwthnxYRIWwy/Ntb3PTdLGlVQVWtvWePcmGGOYMW8HKo1
pRhslljjhsSE6GlNkZEwB5SCHTiXdmSGTtZ85FaDNFUdoQMxn9xWf/FqLTA1DLIPUW0xzqIhKNHE
bSoZzMFrfxyy/uZymp0eldSo/oHztIua8uqm6WnxB/BueYk4ADWBiVroDsaiuYpt03MBU4KuslBw
nXrKR1C80ghZpDGIqvqJaAuWA6nGYp1t7I+Rwyo2xWXM+8d1EkE6Rse8oVN1NP7GWvSo0TFCJ2t5
RwH+CnUJitPyvuR9KDrnJGLzIQVxSJJGYX4KEqBh2i4vOk66aTigRoTaErQ5Y4mRUPKuBc6gs8Qt
GsQ/YbQ3aRbPiW5+qqtIPBhG4c5ExmBB9XUDh18pDih9pz5Btm88gAYfssUnQ/BeYNxDJ6DevVG7
Y6kol67ue1IgqOG0t2bB2Cg3J5rhVCzyCGsVkjp9fNVcBzbReK1TJUmH51F2r35Gw6sJkKaJq1qg
ZvFsQLAh7JL6a6ndZrNm422Opqtf6Z9RMpBxracxsjeTzggMn4kfXrIVIFFEaAcx05M6r7Rjem8R
gWpfeezg9iCZkJHlFV4ynZIgL5ZHjYS3cOWprOSj3XXuVs/aW66BhGNslwgtVIMK5dChFQAf3XEP
cSn+2fFEQON+pxRqt7qhsdvq9fT7sizyB7WpXdsCpTVeDAZ26JP9MpTgMjXjQtpWqQhRBaXrwfsc
GTLhEyLVyxzKTlMTL9ZQvetSEy9mUUw7v2o/HLiZTQpvfE4Jb2F14ZBtcSU+yKhMSCh/TI2JsSwL
6VdnkSl4NGextzT9fSIrI9WwYeSTxe2Ux7K5g26dd3i5Qnudl3tff1yX+hQTyRG0xQEX5oLo86rs
RytgraRHFazwtTnlnIQWgQ1Dp7CrSsH2AK/8yqgFGCVRsMak0vctiTcp68oGJCLw2fn1+MjA8X0a
ZSd/jZEGZFyoRP9M+1GnSPr33CrlABgsHiyaZ5x8T77LyI+CKMES6R8NQso8c+A65A5wQMx/GYcn
HK06QwOzKKbBvONByyLa4OZHEwtBOOSk844kdCNWfavOg/q49sp/U/Kf/A8hFJ/huRwfTA2dxooc
eCAfbHNnj5/n+gOGh4fk15q6uucHfwAH2uKZhWJdoVxF0LD21XVGDlzKV+69JY7pST9UoOuSDYFT
mI+k94c6/xmt+97+mNcHruOVzv06lztuQA46I03KI3Wyv7xuG4xPvUX1UeTtQFVtzHkH34Lgx7f0
3cBYhEU/OiS6FvmHupV0dHZZg0A3GV5unnNC8YWYlktwg0k7BCaSEd7yJ4GgMOgvmUTB0YOPNurB
aMgj6NyW4K5E1rsb4LTM+0j/KvR7WYAerH9J49WmaL6rnEEdZvvUpjhC7Wcu4Slx/zTop288O7tK
PXqT/7RQk/kXOi53aWNsel6KQidknFNvfOIXeJkjVVR+OISQrMhIEiWx9o0wP0gztkzY2iYDuoQl
nRDPaAVgxpCXEJ+lCUFXciCoyHdhNPO1LHgJVDHKVxaNTT1izCbrnzW+5dUr1aqtZCEdgKC8dYNq
uBH78osswoxLc9QAl2dk5nbegJyUc1iiJyy9CiGxrL/LX2377oOIlAoRAwJ6GC00VcTfPeAxYacW
XSD3HtOs/RS+oQJRLl60zGCtIQBaT/AWtmoP/j6ydl1phBUQ0Ag6dYghrVS03CF0cwSQ9BeKCKfY
rZEovmaLc07a6VHMEOu5j8aynwFGKAFOH2L8zgnz1SucUAvqHv/fnKyBLTmgjn7qxU/phcTCg0H3
qndmhawkQQvHZxRSeuA3Z+ub/+Ymrc7qzOKrVPbQQ9VsnGjXIXudqUOW/kJivje/dgWlbDLtFG/r
k5E3lX3o6+jiKz4KO7Wftx59JFI52+Sd7ZJbYJX9+sau5P5UoGTRFGdPsGzJBVpDnpUt8tFzQQ0e
9qO1M1ZjJ1slKMpwX37+riQnqXH+sm5Mx6h9xEhd8xxJH8oHTSa5BljWb9epO7aDpuydivqVQQWZ
UR/nKSTexfePS31lrfrRvStmUvDe35Vlc2OhE60688PSCmQhryzg755lTJLw2+82929eROFJi75G
0lwxLxdPTIET5Qf1gIZp7IQsbxO3qY4uqRY3QVkR1hOBpLmWwCRkBJbfn6tYe0H82Oq/1ghJ0Qc2
8YxKmI8ssQVz3TeAP8hblMVgC3lVqJAj6JqcD/V/3QKlV77ybzMxFxuJXVFj2To6L5WB5G9UdMdV
1c0om6cs6S+gCQVy3tMIvPs1XMkPvCiqzL/5pgDWG8houWt1Frm6ypVocrTpzlG/rra7T6tiX76t
iJdzKp2mPnJZdaT4E6/OzamXODQG6RB34ms75FdZ5bQ3dAT27upKyoSWNDXAx4l6K7Ue16Gftm0A
LPPzini7iHyapQxC4rj6KKZkuc/r8plBuzTiuXc+wTVM4p8mzh9SZJ9CZOQv6gGbsmL3lB3mwZ6u
wsk6ykcoT+WtP4SzmNtj4vBye8ughQnxBSLMh8n0b2OMCCEgwqbq0Nc2oBR4ybw3dMHvxUV6WTu6
awqHixta+u0sk5rrWtOCOSoAEUF932RoWpl9dMNwTyllhxCM6ryjXx+V12zWbgQih3ysQlS5Q2Et
+2xYgtign2SI1+tCS3YJP6ut211UQTxuIyr107kziRDnGFgzOTHcDB/2wE6hOnVqZvEaFQZZ6EVi
7xZYaHUyw1eCIhNdmqIP2158DSbQPiOGQ7tId5Jtwaozl/vQOfgVPToJmgonNqOpMQlt9fcq9e2A
AazEA/S7zDSImlT7kSxp79bBAxrpLk1ODw8AXw4ugeezgbAn7Z8G7bXm8MZPs6S+h3EfMPIwLHaN
bKjU24jsflc6DH+LcqD1o9f+TkTxVe/HUHdf9UR9U7J+edRzrdE78qfCzIIKutCQOeHAkbVJjsi2
Q1DlwGI/Vn52ETTfdI15pzvQ9lsyZXCgJWaKABsT8ltQ8o0Ds3bYnT3QBn6wAlmF2b8rfI38jGAy
unD7xXiXLE6ozom1vklCT3IiTA9cmN/XYKf51aWFiHCBaIajsRLhF8wNRb+CRjJ5ArqnBn9xl5R4
emKHGbehhnUEBJAQF3SuD0GQzvxWpXGQAqKjnaXb2n+bCap4WD7b1w/qdnskq03XuMi12K+eQpAZ
L+LTEVI/mCQIVf6T4EKxzSd2g03PR1o0pA1uuAj5B8ANbQIDDoxPxplCE4P74JeH0YdQVnoAtIVy
POT4B0EhoRInm6WpyzmcaRMp8SEFITluEg0GGg4owhM2TJhNf/nTpyh7J98ar7ouqFP6bzFDtJh0
1WJVXIoO86/rYfupleJbLNbWH5AlX648nnqZvFtvuqQ1zr2I5RTKwe+hEMcWKiMRoq5SXx6YOtZs
E9PKwwqM9pAaCdOFmzzM5jur0nZ5Uz1CoAq65ToTaRZ9s3PzT0INffG2Yw7bFhB0OQATtaYJ+3P8
47fLT+L4ARuQZ1bREoO1T1ImVyLZG0cU/gCgmaCEJ6bpyCQzovAEqmW9uJB22S9u3P/ledSe1a1n
Zl5sHKtFb0ufzE3STGgWF1d1PeVq+s6kWugfCHWVx2/Ayp1sDsRsnszV3lnohWlWE6pDxb7jqq6L
84hjNDyMR793nyBfnhRvsyuRmfICt8ovhpLWdIeAOKSnHZ+zPNFn1rLlqn6mPJrn1FDcS21b7/j+
FV6ephQO84+YpMCS+annCBjReKLBhEDP2xb4Izgt7rOyHQPpUmlqu6V+YZm4gFyhN3hryLCvbWpT
y6Aom3TdpSDahsF6Whf68mb4/zyuYYLusixqZVNtV2KgTTq21DW7CdU8E3lhJviofZcyRNyElGu5
ymp10HVK+l7SwbuUvvXcx6sXlFPzzoZiNXl1GkeMXMDFUWZm+oy39wH3hH9e2aoq1hzq+Oy6MCRI
PnFBdJdBsKtNAVU/+poJFyjbHGTzMjZIrPFe9Hd8+Ugcr+IGm/sEDjQWajBEHCbCPTAuj6M53BkL
03A0Uxkf9NxttLIrvtdEHG/6SToVALnMMdB+ZNSFw9IckvREWfmyDuml4AQNNPDpvBKSW4Tirdd6
aNEBHVVsqJyKi4mCJLrvmPEG4fTDoF8zax8LUg7dOvW6igg6RwVJCUlAM45vaTEdjfLbMt/5p5nO
ZWVHlTVRFt3NhqNaRdZFrQXDA/lfhFcIqgkTeGy2GGbay6MTpa8l5aiW7nGkPbDQykCDW9100z2/
zav2RokwKPNYave5HgBNbGbL6MxK6pmZZS47Ogh/tSz4p98L27+QhjIGGs6BIAQ5v/mC5TypBMoo
PEQWnaNVv6k7S+Yzh3JAmO1XiVPcjQverPcZ9Alc4Km+6/qa1fIuTR2IIuNn4ZAPte1EA5odvRul
+0cSpReMLsq1U4LpcbrpDyXK1BjOssmabemjOwM+AvUN2lo1qKgqoVxQ99HFGoaQXTd5JKAUVS2L
TlDeWsIx9KlczrRJ+rp5YmxxsCbrnT8twLmwoDUtBM2/0em54+NJ64TqWQbYB5b3nNNOYlFA1zAM
7vDG7DMLtlQHLb2tj0sLz8j0AIHy0ntbxva5l94ta7OdyZd70br3VjfEbsKDihjU3JZXJzVpI/s2
DfqRezSBtCdBOA6oHk4tDXYNXEYKghYFPhXFxExIijN5YQ7XRpkVegO2A9CsRrN1NOe4FOchHnOg
5Scdbmjaf3srzE3qZGRCktCMmsXRdvO9ehGEeZmR3OXjXeN485Z0FUqV/kCGrFFSdWIrDmj027lx
F3rdpzrenKK507fKLhlsPjxsnCMgYN8NCWMKcvenbsbPjgQ6rzLYUOt8rjiaPpkPBUk2ZbF0jxYY
Ujw8tdDnx/kflA/Y8SODNSjNdZ8qDeH3TAJrTBqWlcCErCtdmS7Y9KGyeppnnDLFcEyiJ4IKiwhV
JSwwb8g7nPkjlyenciDVRjAmc2YxMvUSpsmTFUGYIHVRjmoFwO34UA5cUFSvKVnOhMVqOrgTQtNY
GOdm0RGjLLg1uT995+y7tvvLiaSTUKV7SeQHWuJfZQoHv9MuuJRi7sOJyiP/qhvxLqmYepE8MV10
q6CIKRoPVZ2tRMtVoJZ3YbCByv7LZLyS2Licw2o5jj2KwdNchqYi2LFoKjzw61cyITTzjcO0pqFO
ASZ1/48DGzpMoRzBp6yk+y0oqKpsYLSNF9zpYSVExDGqU0pori/ZsyP+Tfpfv7DeUvPRpcSMhVL1
pYV1UJG2OtSxNtDHhRVnyBvtUoQcBm1jRVGCVzNEo33URGhTLsUedKY4OQPx+KPp2vei8OnS6GDq
1LCx82NV/6yN2LpGHILiUttn/5HF87TC6s9uzjRWRoSQarAADZwefvjUfRACnDD1EcKdevmtXIyd
TIFpvhMrErQJJJPHCu1YHlplv2IcPngKFVQl5Ttl0qB2413v/FHGn35JiZ6w0yioEL0uHhrvwWo5
s34gwKGnijJ799hjmYWFXlgpAw5PKUgJ2YjMttpo+DZ1IGLvXffzbSky+lvtZ4dYLqIRwibN55zx
NCFMvIBV5ZQYGpxCGPa07N732ny/rBe6GJ588BllhjhOem/fKacLIuOLeB/3Buj/GkoE7Jz4LRIW
Q4zTMAbUmUFSc4r86gCyAwjU1BZWuA5jWoS27JWPZsbstaeXaGIYIPMTiBUJczH0YnZCtYvb0o0D
q/mXCvExIoVTFMbfUTdfzLU6Dcb61JrlS0sSz6vgyivct3JoIBOBEEN6pxIoUQMR8dOqNDMikNk0
Vw1udCcZTMakPlyOj0PsrBtjYhoFWF9prh/p+gmtNpBcX+rjnUyfTXXUx/ULTmmzmTC2JuiVV6Jb
E2Pd0k5DcZLKorkcMxpFVLAd2cYGYdPnKZvetNn+F8G7xIA9cZdu+TXU8imOU+QH6u5NBbyrnd6r
gGTJ5bPa/VOhhxA/nyAj9IHw54BNoULYsUEeSDJ1AKF8FVxptfGszLCM7/8j6cyW21S2MPxEVDE0
0Nxas2RZnu3khorjGGjmsYGnP1/vc7NdyY5kCZrutf71D5zymF1uihaNA8cnqIFviQetQZg4D3tO
9YoEgIiLasoq13cfw7p+ApIcCR9lNgbK3OmR0WIzsEk3/6aMnMT1sc6qU0yep+ToCcfPdax/wxLC
qZ/4nRCZVT9hhV1DB5eRd5ZRBb4E/ydhRrdWm1oKFCPIQbQ7s5+UwcVesgfqgvKwDjb0vPnUluPZ
ro1Llv8VCaS06XQKQRMoR6B70V7XGDxsV/jcA49nW9X3aQL3qE14rLP1yY70B5UCqWVkHXtLOO5k
VdIHlOxxhMzemYLK7M5DquZtiGf3ueb4YkbfFAS1MnDbOQ4PWZcxfkO8QX0DMR+gcWHiw8XwM/po
p3QeXHv9tOyMX7zAP9eA0brTv7scNxbtM2hVQ7sx7anI4T0NPYshi5Bc0UJjUh7vmYfgMk0OQ9RN
hzgDu4m1jQ93aWT2aFxl3lLDBcvOrgu6zS6BBTeUP3ohhJyaxZ2RZOh576yjs02b8jWm+nfU/KWD
5s00Ug3ZQlMEfd+LR0SlIPSUivrAOANnKYwZfGhwrRIXt1nf6tCFAw5nu8AqJCFQnGjGegufLL1a
2TrfmSrfzB+6yT+a8lEPAqrr9BT68ChmweEn+t9ONX8Rjvi3duvHpIu3Wc1FzHPMNKYEbrt3zuMJ
GNTH2rEY6QwFcnPTE/Yg/EyV8G7warhYy5KddauMSXOBqQWb6dBFhNz5PEZza/1qLf3SdR1QQFRR
h/r9A2HSGNlaa3wQneT5hqSCpzpiJ/mfmAcJNfNbTInyXQ0dWntVfbdkMMLSonsMo3k/hM3zmEfy
rpvX8eJZ2bbtZywbqpdV2AqmXho9xq3x5FgR/lZOLzZLiWWCNbRvPeNaQDp3l3np1U7UhSV29Tp8
t9b0fsmmn85efkfZcjHLFT7OftQxpK+UA0RnEgnSHN2cOf5JYySEiRuGd4XwtsE8QdEh0p5ZGP4a
JIXbcKkHRcLKqHDYhji397N6vcOBlSFQ4EKiWKpf3RQwwVvkDj8GeEmr/bsNqPC1tf7x7AIihYBS
VGhfbgPJCLut0lso4z9NQU66bT37HCQuNU0dEY7QhNF1KTluQ9Lno4W84hBeIlrBg+ZgmGLebpAC
0Suz6Mr2LoTobCWPom3r+zFDPZSABTtijXaOxTw9kXVzrH2IFimVD5P4T7P9hGv3UgOSJNbEfXUx
vYSoeVf40Lpqh0sa3BKsqqG648mmedICPZAoCNUqCR4NuiC77uT2+b2jrPuA09A8U3kdQlqih02k
evPt5eaXOLN4yZxd8jroL9C0w0eMrHFLo7NdlZs8RYGPhB0GeaIXZNFtD59AGe5mYQoxOIUAdgxK
IclOuAv44+KARUJK65Jp00ygSRMTsnEllnOV8TOdwT3ilu26joSuO8+JYS8Ocg8u82mHZNA12Wuy
ZB+eKH5qdtq7oumb79WqIrzZw8c5Fs6uCfnK5qpUGVsdBZR3hjt6j5IbClCxjQRTLwoLOEevwpyo
hfqMNM8MGdV4oQ2v1tTnEKZ7Br/swdYQYGPSfzOMOztq/cot/T7jFnBcEhurrBzLgLqGjQInrEja
c2gCMwKGXQP9X69Gw1wptramSDdu/zY3hPN5Fc2lYBlbhALWzfARzcF7EdBwBxlj9rQodkyznvoK
DqfMMZgfwnfl4T9uLmiZtzzV1rmKY0IVCufeHscP8ruCB3up4Mw7yP2t5nO2pt++8j9i2T7Hmuyb
qP4TUdYIiqhuqnjwbPzndOc8tP30kwpXovWZqv92XZVPnxw4CzUbW2/gx+RWdHOz90ErN2G0/LXy
vjgY8EdCOnYInPRkgyCg2/cBSTCl1x/TqLkP5Er8envwaFHqSt8QoBwwErotkX0/gizMDkWimf0U
/okQqF8zUEGkkjPqgntYKtuO4aNdwMloPJcjZwBWLu1L4GLsJMdrHbnncCBbbmh++SFRQdLVZ7Nb
VNInTAzKdwtIH0q4/mP7ZmGPcDfyFtE6fPVqDTclIRd4GpR3TFWIm9MUNHrEIxZtn0HVIa+UkB3X
JNv1Ur4GBD7vKmwc4PXN+LHVaJgE+2BGxnXrTHTkuBP1ZWRmErAg8V23oQr7A1hPRjrQmnU4Li45
vqRmtBJNuP7aCMFkx3GUZOqjyMkeWCmTbLrIu7Xl1Ox6pCydt3NHa+PAyWNI9BJIdF5IU8E8nmas
tookPiZJ9VjlXvgQgzR/BbO6aOE8TVp2SLyr6QRDNd24sIwIvv5UlMJ5q16XaVFHdIXuhczq/lyE
CJb6ObyZWmGxkSEVE3z6xVvgjU/Na6+YSsgKAl3j1ZfFsy/WkJxH6PmXUc1Xzs39wDApmVfmEPEF
pTPzxmJX9OVOrBU70bRfCmdAcwBCSS9aiPgezidFdrFxbR5IqM5AzHjoJtq9d+aO0YDr/NKohfH2
h4BA4Znce/7yUqFXvAtSPB3bKM0OQ++bZruL9a2dBLwUF2VBpRGktqkZQc25fBoNELbO84NbUr7O
6dR/9F7fHdJR/vh18asqPaACiXcC9ofpm3R6mDOODRVm5MHc+mhsIDcjLv5ZmoSw8HGaD4sX1Ndg
Ev0b9GdgfA7eZZg73iFK9tBMFIGY9vrPgsNySMOkfMiWOLt1juyoMsXsDLuwWNaHOEPSgG6N7Vki
lqrcFcezxlq2TquX4xRLDOEHghkiV73OYaY2yyDgyqcJ1myxl+xGnY7HppDhpeSOnkMAMZhMefMU
1eilRANtXJTZd+Yp9y+7bb0PFPr8uevxfW8969FLKndvDZXcJkSZw1ctinNSPWSt6O4y6OLbdGJO
7SDm8d0RkC9BmV0hdNrUcwI3P8LkUEBqKFLmqnXukbHW+ndT676Mka7Zu5Y3whzfNEo8iA/O7zLn
KQxle9K9OjHeCO6Cuvoc6+GDcvcYYvzB8L3fQ476rHyF9wIcIBLGRXCxIlZPidD2DInlWYmIylZt
m4gYn45SOu6aSzoFTyHo95w2O4h9r0MGdcNB8onN1bErWsgVYPwBaJidvzRjuP2vLUyRf5uNx2CX
1qSI4+FBLpb+qaxWnDgby8BFw+vse79ZxRcfIQ2mW9J1Xzu3G7+0nk/1TPBHl3rbdlR1xSx2Pkj4
S3ZvYe3YQG3vw/w18hjQOwYbyNVDHUwa02ByUerwAXc+fBFDVQ3HsBT7fi4uTmlN0cbq0LxM2JKO
HDr4p/fnIBxTZI0R7TfSZaett1Ec3of8soUNYgztEboqhtkUAVnSQ0dEFbOHBWw9+tHKRhwIGHXQ
cQ9hNObVTpeQ3BxFwxQqB/Zsmsd73SQp01aNC1DZJ/9YeAgcJrmeS7cOr06JZtqOQQXnVCjUzk05
hH/LNGRY0KjCxgOraXIkN2HmX7WcU9hWhH4FtkqhbnULz2puKB6e9q1L3k8ZF3+OYlbjYB/nDDfW
dWKfHuVeqB4uPPo3SWftSIxnOrWbwgxmfPEl2KVkSgmosArLfYTi3YzUEPfwnrELBQNkft7D/GFq
EC3P2t9WEVPlEZMrNaUcLd12YTT2F+hAM5W3Sg3wMR+G2kSZW/f5XPxWcMs9PDHSOnsKbe/Jx4wg
1t0la63+5lltdkyRRdertZt94oEj1JWeostyy/KhWhz7zuQ+JHlyniL7opvhV4iweQB1pqgBdi7r
GFP9NtgKD662HdZPMg8pEQb69rDM3nNUcBGHbiujaxurf6voXmJbQG+jlrD94E4XLfrvVqXHdUi/
psR51WxD+K75hIAF/akEXRXY71kh5vtI2LzJh35Y9ofRHh5xL7jpIXrPmvg5qQmS0ethwtZombqP
ZVhDqvw2AmouH9AffaoZBUkzDZusWKD5IjSK1fegvQ1fYlvgm2K11buNuQxEWKi0kUcicgLFR2fx
H62TR8eCsFmjvVG6+9sO/m305wcpSgx6yqvviQ8AFzac0pnOyi3ePInr5Tj/qfE2a5TxAs5fApA6
GyQytQ7xUGL9wi/lalCDH4rY2Zmf5UTMVbXYb4ELRUqSSLZ40RVKKbmPnqaodPOYeSCd7WBP6K7x
Y1zFnd0iLhuS6k6k9UuZiAP+MLt0bA6Rdv72nqoOAencFyS2R2tlb6oz9LeBPFp5jF47PwmtPCw5
F5grRQRMUjJZZrBJuCkzJe7rnKGOIYUzx6Yaz7e7muYR5ynFsGKW62alJXT9cZuy2tZs3Uxdc+zc
fgulHJ4Z5pi9TWU/3cU9FhgcUU6v/hSKgJxoiO8kmtokoKkd/aeOdjnTyQ4S+8ElhyIT7kmE+bPT
LrvU/nHwJqgKWD/LjCiLVoS7jR0zeT1LD5COxD60H7s14MryYRx9zyDzuayKz7KgjVrQBeFPOCRo
ifDBWlS7KzOCwCJmFF1xtdz5q/DhKxfehOKlWKlM5nVX1BARtWXv5nZFK+3vQdFfXbKia0h0jPaB
YboH2XK4QHw2uZAbdrx9rAQDNDH+niznQc/Zc5csJ8CgSzH1x6BcKA3iCYV2zAzXvGkZAQ+ap1HV
F2XnDrKz7HOpGEXNSXznMnSSiUKZUABWtM6Lbys8tVs6Usu+Mvp9bbLms5Ep5A95Tljffo/lcuof
6B725g6IynnsbB8Kv7gK2332ONnyNf+VputxneWtwwXYkvNxjIJdUagT0Y8kZGIO4ILR1c7flRxH
GJ4Lw6/c4/DOOgTn2CcUGaDUMj/KnhylcOo3cF33xcQSmYZ1r6f0QcTpt/ZiSkEGO1vbm38VndqG
mcYMxb6kSbDNEn1kRoK3S63fge0vs72Wu3XF1LjD0HDD9gMYWLa7CdDxKSAO5JT61r3nIPAe/Yd4
LR7Xerwn6AxPpZ7CKpuKg3BdnFEEsEZLWnrjM8urtgPkc7vRR8EWvGQ1PiNORr5IDz+3HxFBo+K8
+T1+Pk7EvhBU3puVcnTYYih2o43ofBiLP2KZnxzP/0ikv7Xt5K0Nw7+Lbx8i7PTOYB/PSeM9W1Uu
90l2WnzjynPy6BSxD7SggFcUQ/FHJZnaYNJrUgVsmhrn3Vfe1oUsDC3yIDIyXLNl53feNvfWf/2S
rhtf3EiUdzZ122xcJU5zPZ7yNDqVIzZmrv8niZ79PsXKxS6eukEwDoOdXP3CR+G7HqwLn2KdiDZv
A7x/WL78uYQ6Pjv4yzBGWudxazkak2HiPBv76M5wlWnmcgV+k+akifz3Cc1DJhMEx1K/NvWjpDRv
227jl2Jn4V3t+RWxxt+Jop3G8eI/57al5GRzHwerRNs6lZgEjDuqJgpViWOL7KGbJM3PGhJEbpnn
s927lnVp5+Ekcvclx4lvke/LQOC6+hgU0LhbfTerc6nh5mCc0hbk7bgH24LxNy3Vlu+V1ZrpQgBD
trtI3NATfF8BRR2FTnWcuh3fZfQV6Q+qN0moh4SkXwzY9uUiYMTjqEo0YOTojTv8G1nFTVPt2pLm
3mcenS8eLnB2ikANua25mJkHmUm1WPV0H/ywFb1RPByKXKF7Lx8cDean44Eln7SbRIHoZtmCEt9o
V3n08KXrzLsxxV27ANpejRIEv3A/JR7eI8bku7K+uphBnI5x7be9E55DNdtp1p+yIDlI1QxbL23b
qxhQ92Xrv2wdLgkGn+YuD6v3Ug/hc1q24pKq5aoYq4V1rDYly0hm9ZvfgesNVfuYFxLEZlYMknIF
dO03glDF6SWrvS8BD7HqAwLdS7IRGz2HT4KgZYbGkBjcVmDstm5xYNpO+A66bX9gMrvVIvnuLZig
HswX6sSpASduCbmLVwTt4VYoeZ84imPSWYh0nspom+EK4DPMF1MEiDTYUPSLs6ycZ6tJmWgyImyH
/qmZ/W2n07ci694TJb5ba6IKdVziSeBK23P82Pv2bYqjgvst7qfJILrjn1VCNACJQCCHdCHkCKZB
mEufwcc00+/KqwK5T+PwNMTwpXrfOg4JOmWrBrwQL0UYopP3KAtENM13s0ak6IuapwlHr8wDnggs
hH6RQKznvcm2eWjLastxXXKt611Q8qISsiGNITVZYCGZatHD+SEFkLIyJPaDt+tS6LsTGWIrzMlm
pJ0oGHhllrh38+rJJYW37Wzo6WRkWwL3E1nslh6Lv7LK9z4WogN51mj/XecDWDl9TfKufo+j9me0
htfaKSBPBnwMxZbRB/41TXq5x7Xw2vWTw3RJcyQP1VnjHgyD5ROtzkUm6y/IbvgDZ/qbhuNUr8tT
0Sd6Y4/qQ6j1Xx1ynaNUPnZjbVzpHfWal5kN19Zp+1+WkPE7tiCv/kzOblO8eFbxKN0MYlh3yDGk
uVf0Xm7j72qbAXAqD1B6bsG40oOsPUbxDPMijEIY9ITr+NSF/QjJtwd+mgMeh6ZfIRLKwwitijE4
EiZ/HX4yKCwt9im4ERUiRTTekzlRR7tetT9xN3oHnxqiiDH+tDpr67X+Jqcq4WYfCjtE3KElmpRV
XMpcnW0/eRpo0lcR/JVDufViCJ02drs63iYh3Dk5z8wUumIP4wMZNKN11XKdF+XtEKy+OXRuODov
hLO4W+F0lykqn3Kv3Psw0E3V56PZVDI/RLl9NbwaL5o3/x2eHpykKf1wLEx9PNSx64pTlVa3am0/
XBdK2+IN1GcxFvKEWS0Fy4PpG/NkaLEf1dif/TR+FDj09FGNqXQ+/LRyPMq5f6x9eNESzGLD+dqy
KotjKt1fJuyD5o8DT1PztOoEYaMNX4B72ZU3xi0pbZ8IPW9d+sk53xqqB2Np9xvSCzuf79/zr0vr
SzrvK75d7HRuUO9S13h54U+SJ+yyjMEmf8c5feMV5v2lpqPJCZn6LhekfeWpLCGgYYWRBh7dF8b/
y0kvcmtzONjB/czfQC1c2F/SNdxljoUZC+ZpD639YK7e4IdcpK/GJzCcgFPvv3dt8yezGcIC0P3V
/C++ROI/8t9yPJnHRjrGefnHfIj8IlrDVOlrxhSTyeHjM/FW2nkqEbdVED6+3UBe4vrLKfHOxKDa
++CvcxePRx83U/8+0Ml2RrmmuYOEn4w+strmlnF1c9mQ80lGEXNq3pYPwLiJvhfPsfZUB29e/E2o
Ft3dC1wv/ooLa3FQ5YLgtuUUMKjhwMnTH6z0uRVmiAm+YBIf5p0/fvLB4yTfDdZnED9kQX0eZoJL
qn0948CT7wcXhuMAkIt9OFHIYBjK8N/Mc8c/+v9vWwqYrFzthr80t2UQV0ze2vX632+5TppwUd28
m0Eunx+qDLTlQ03VYYAAPhLHAxNec8nMreOT8rbmTOAHRlZ3Bf+76qc3PwdsrP9P2eOLzQXW9WH7
j/C4R3NgR9PyNciYyN+ZqN03XmxeyA8Tf2jWj1mSebYp41sdrQy4vi0QoQH6x4Q7+Qyvn7sAeHRp
qwgpt302y5GKo6WwNs914CdMK/dphrgWRs9ibgTvLtBtsTj4qrqn+HLPvLGxdVYgeaZGylr6Owog
lQAtYmnNS1L+2Ib/z5Q071N9mitgXmRNsGHmfxOHtr9SX2IhnpJxpHgfFl0TtWfzYPC7Vrozfr/Z
hcwPP3uChdzg1VfSebDiHfGkGWiyRtpEsoYRsud7wb9WNXsANY25NtYCZADbhL8emaukqyFufk/F
Allr3Djxo7mGfORE8XDF0lwQ/sa4zZrvyI3mTxAkzFow0eyWeAzl73LE3HnAXsaLjWlXRDWY76vx
ZLQLBeccBRmXjHuNMplTqvzv/TSnQbd0GyreB4/Nh5eUPBo54R8xtRV3juskxs9CvU+WB6Ef4NQh
XCTygdiybRiBmZvxE1u8WQo5H191ChjEPze+fuXF5ehf+IHi+KlObfSmhIXw0UeznaDBNA8En6Un
6HCI/9Sl+9xbn/+/wSkxdE1Kyc3LE76S4U+Z5cHLR/Fpu8ulWyZGRe+zkxOTzn7eNANyJ24GC6pb
UIh1BJg0HTQlqB5J+hpWEivvTmO/yGO4mI2CmZSHh5pz1SN0fr6+x2kdRH/a7HGKn3LJ9GZx/9qC
csex68eB3SHRzzNkpKbwPhTSVbuGwB5Yy2lpRjJFuL0TrKwK90s8A0uMOzeec59FuEi6EwPdSf8a
YgemEpuF+23ucjt9o8D4khgTlm5KkavDm+OO8i4foH4XQQ33BeU+yLuLH3NFM93NNSP99F9b1y8g
XOCf5XJrGyaqVfume8bhc+rWh7YuPprZ+z1QAPbpeAsDdZlIwmJ4gO1O0538xd2UTUnOYXJaZHcy
33BxFgQ5kfPZtmDQgTtdXEqOwILEWVbdYx5gb5FhImSG4bnsr3gqbKXWh7oM38xjN3rx1RU5pr0N
vrDJfJyVfcq0+DvG/u8BvNPM67dqau+NM/jAnpGltt70jX5PyuTZntXvtitOEsUbhWVGrllRmD3V
39iVB7oxwzrPPX1JI+chs90zxfZL5Aav+WrdzO12ACJG2ZE3YsVn0OiT6WCqeLqZIreJpy0w79bs
aImyz0Mr8TDqLwwjXkZLPYsGUwj+HWZHzzidXZO4Pfa6OYWpek2M/ql0cRp0/fTJOLqstn4LGvu1
18y1ikpfsXA4m6JYxux2VfneBNmNXntgFN0fyyj5qOD3Q48J+k02ps8Aly78MRo06XVfg0i/RQpW
RkcPiMsDNBDUUctrHi1vbYIDfzm9xuBSToEfHSPRP3p2qGf5MEM93Vu92GnGLVXSkvnj3XxhfTju
+qWyAkoFggCfgw6Ps8h40N1Q5uD203HX3OelyR9TNslBZteCSRgWR0jyW/uP468/kd8+6EDCO9T9
08Lxl/fi6PKMLEv+iVncxseGLeqSez9sdjLszmu4biSWeHVFS7p416oX72Z3jWcITw0oTDchiMgz
IGCmR+dR6Ze0EacOIyM0TlCqM/HlOfocJMs9VJh/zli827EDZZ+Y5rEll07cJy3t0JwCYqarfXPB
fuyquh+D5hwQwoG+WxybhCffjrF4pMzLhhNErM8qtZ/iysYprMPiYj7TZlDjeYeiyT/itfk7NuMt
7i2k05pd1G3hAeEKPMEd5ioNAmdHH+hPakNceNbESOD0f2kL8i9VszPXxG6JVl+Lq6+9D+0S+9Za
x3qOz9FEJcZZPiXrx2pFBy+KnwrR3iw1XPqFHDFsrcqBkrDo8D5xDjKeLjPnc7dYZPJxEVcvQg0S
JXQzacyYIT2s/CrRjJ9R1qL8zVbi0xMQw3Fn7gN5VoAPG/bF7RzOhFn3GLfy0249iAgm/W09BkGP
f0uegEzxRJlL5PjWH+Y6IxGEEHv9IfvdrPo0N+PHYEdYmYbVH4Zg94u9nEzJ2ZTOOYBFlfFoEppx
wMZuJ6iOydKgVw3Xna780xABe/dwHJKp+cCG/9UR6T7z669osfamNujSYl8HYIkTl0U4Hwu7RRIx
nTAbqZ3VyM3yqxEs6nG5BBhz4upnbRkvn2Xev5ZifpG+/9wJ972ZozN6LvzOiKxsWoLgrPraC0H8
FZcmCyZ69zE/zhZ6STsU5zkJN03tkTe1evBmWdZRO5ywqcVayarefDxQZpWeAjt/DHX2BkXqyBb9
wwwV1Q+ec+FKS19l+3SqLuABhyjtrTsvXfi/tPGBPx/sPL1BE8ZewJz5SHe2luvhZlUGp8TjNrHv
Yc2Czwk80p8kxyEg70iUB0T39Lg3Cyp0srOJ5y57+VAEAqcHJjVcwZjfh56HJ8/HYCRGhxrF7BwK
Sqlo7vXY3aJR/ECtPoipuAo5X7xk2EcRt79Jdw2Ar7l7dQeeNkfJU1AzpPB9Y4hDAg4XekgjutFk
PuTGPr2w7C/BDBKrPesSzB6J9I37YEfZoRUZ23kKU9uFHNl1+kz39mnKFlOS5hy1G3/sf/XresOS
EvZ+0z3JJtoXXXXr8WP3wvEgR/vYzTPZ00U2m0XzoEKBgpGH0a+GXZBDo4lxANRsPtjdnlqQZOWX
Z9X2L7Vc98i8wjvpF+9YJBxRUHxJO0Zr1jm4oI02InY+iQpTYPKq/Kys8GtOweMbz2FbaX9jYHVy
HXl2tNopFy4+5Tb12C7wQvyiMoznDFFwoTdYZvWnhjLG57iFNn5fDrgvB2fc2Wbmth8iEj2oG7Oa
+V6a4/NhTg+nnhl6NxBzZryEHOcU4UKGmBwCrMJJnddCQ4cJag9fg8p+WzwW/Rwf4qncO3L4hlx3
8hrgcwpn9N/Q/9M3ISeUKkSwpfGnjvFqDJGWF9AywnD8V1H9tGLCt1APX6i46S9JGDIHQShcRqfq
YP5lVxfvMUdB1bD0IT08xiOBwB7csbYD4aD9Qt4k4j/ALPCZ7NccJ3izYszmsnKumgy8VODdAeYI
gHWAbvPYd8NunYbnxmX36PL8PCYYhCh43GVym3R6Dy/oYdE0UHlzF3FqSAmrV+CIlQOMORnZOEn8
u+pmgsfVacjzo9mjLTFeKmvcJwACKZV9M1JWl4N6l756atzyMbT6P630jKsodkXetnb0nzAZfpzJ
wzPe/5pSovFQaaZy2KqSyjfqS/xl1vCo8uJAnhUx79O/Ko8vk2QLMpZMbAVQoQgBi3dWaH8V0brP
RhSbGdGhNaJEVfW7lR2wb62zBXqdluGvKUo/IRWSbVsRk708d9zERIjHJXQCatTsBT+1UxM3n8wi
37iru1kvu7lvzisbPmq/dbsQlAVo+JQuaG7niYq1iT7CVWaMLqkIMkpRPWNAmllXKoA9Y4oIFe+0
k6why8GFoApPPX6YDQ1OsKhTyG42r6y2bHX+NgHEfap1hKjd1xpijBh0hzZJT0RW7rUazqEhj7V+
/SzMRmEBhfFQYLP5YlYky2XfNeCCdngbrOYU5Mt9bTRtOR5Z2CF3vFHEuT9qcYrrgSQWG5yDMJe7
KtJAzOXRHBL/3SHV/FpnGFlBth4S1dKVT2BrjUNZXXKXFRVNU2QnmQV/rBHbu2L4R3wAQNeKLZbz
3oyjdRePJcw3ELx+3QHJ/60sp8babiKYGgNGr4/pCv3wuUpNP4riVy1YZThp/44X8cWWJYxBhyiV
ynlx2vmyKklS2Uo0EobyctbvgQCVlg5R4F2YAGn3MJSYRaVh+7ew/EeX7AouzodUWEA1OsdRBM+K
Qor94tr70WBKZVDzuDKLMFfW8mjY8sr6hGZzDuLqxTexPhaKxVjnF0JgjxG7iGVT4QdLSYKhXQEj
wO6f/Q/UJM+2Ln5cd/q2PIvI7eFLKGOhUZolSkAAL28n5yI88Tuf812Pw1jnY3CsTLAQT2RDf0DA
U5vgth7+A615rxt1sUPrkNXDZuwpqXVfPpunZNXyee2Lnyya32Pdv9KlQuxbnqrWPdsLDongawEA
lhf7N/MhzVPloDL1gH/7qtkDWANOUTDTEUC/3zpsFDLh89nqr91GfyZiPikeiOEW20T4O01DuVCR
mIqZ44PF26HG0gh6edQjEmQXkhVYiUJWzV1RVg91TLLi6jwvXUuoSwCMjWI+r46LnYO5xbcKdMo8
AYtbnANrxIU34HRJn9tQ7EIowH4Fa9ny4L91iKTVpe/zj8memST1r//t3KRBmk1hLkaO/PIWifyX
bhd48XgOxoDstmG6h0OHipP+sUAC7iQPNP+0hMXB5aH00uxZMcgdsQYPqW5qeg3ZVi8NREKcJg++
M5+soLnOznTLWZ9YMISHstVb05rlRfVdJsGGXQJYvb+Y759rDG/odlx689bzr0Pk8Rgnx7AfyCZZ
U1IiSVst5f28Tr9K4f2aBA4eCKzjbLpOYfvdKHTVhd1/2h3ORV40VkfhWu+CKjbu2xsjkW9oiW90
mYc+YXCGM/oDA5N1m0bpjkX0ihffN/ZJr+bOpDgKV6F6a0cwFPYJNmc0jstBhM17x5Fgj+1HT5gY
6mrEt5Q5oGdPi6W/sXu+UlTvo9y5tCyPOvOuU2+TOhJ81B5fx6KYrguU5liqS32u+v4Sz+k1YAXn
rjraozgsqX7QeOomOWq5Di4olweLM8bD0KBT1/rGab6mZB9uSKcPUdceRK33vl4vqVed4BE/laPz
2c2ceC3FZjj4eAeV86VgTAfhGkIQaxVXht2QIM2LrXsnrA65k++iaLmniTxVVXc2vxhvlt3E1TAe
0Q15oApUaTDr1hH3AhI+Cj5KusQ+mfVXY8pmWmXTVZpvZE7MOZYPmZP5d0nREMjmvw69uy9Wuedo
vo7s8bPnXL0Zv7sASXVhpUaY6//NSVJTGOyYNaAw7oWXHt68pOiIt4z/rEv4s+r0VDHwzZLgZzIK
jiYiU4mMFMqeV9MNrbn32KR4PE0utlJZfAW4HMGNzHm+iGVrIk6nAQ/yQmc/k87qndlRG2veRW73
jajy1WDg5hxOeWhxXrlrrZcFsl9pADbOySlgoQaN6bk4BVxE/80wH/rYOLol6LEzBvHMAAb09svJ
hI1MVOEu1Pve4zwimWRYyWFwgXm/fPCktNJPdWZ9qHC+me3kfzSdx3LjSNOurwgR8GYreieKasrN
BiG11PC+YK/+f1LfOZvRtAwJlsnKynzN0sUoj3t7W4XwvruzWmDosS7kTi/bxh+F69huDU4H5YC/
Kn4sJL+pci88JD5zeyervmuyNN8EytsAxqekLeXWmYAlE+pa1THLM9wx+o8MwdNaGZfZVjfg73gN
wkGlWswA7rRC/y/Xlyu0Ra5KLRRTWO0zddIy/r131Q08GVPjOpxt6GKu2i4gWU+3dGogxxtIMXrI
3t5/bzkefDueRK9TkFw4N+MSUyzZgxm99gBcJKwKJIoSMfyxp0SIGxJzBspg2rkZ0BEX6oJ5kLer
KdCZ6lWecvG4RLFc5BTI4uSxmNKdO46o6N4w9fIzhblNs7ZR2aqyZTVxdjXMdT/qL1KslW09VWAp
6aCR9BxR4CKmUKdBCgqbRASjqY7mE3X/eKUn+oVK4TTWD1bGPiJmWxRYqv6n8L9d+CuoVIMGTh/q
yVhF4Y9W37LpDtpujfIi4N2F9msPcQ6arxM+MipyIsiAOZRPB8vE4OavfBIbOQSiwQqQ10XKASaJ
MbVD8Xj4DYN5jPQVtSIwfWMGRJNBm1uTj4KNFQsjirVt0U53i5xIfq9tPnrVnFwuxHONln80H+lI
PsgJYkYhrtWUXMDOMwX8ZmdiSMNBTiq06uB6KLxk8xxNk+wgxc+xAIhtl2ssMFfd0v4mZk4U4DmG
WA6WV7n9IbtG9+d1RWW9DctTj3S3rBLMwcOoO5Vpe7AD5EtITahOyt7Scv6WZtHyB0HS12z5HAbr
WqTWyuvVAekf8LqIDwYwl4fkpMZohZ4ddeofWSl18VHX3VoWUJvOm4rKmPT5wWw9yNCx+0SsOjMM
PitqdjybSCOrbt7LqBosSXSh3Qi+GmYvdCRYVDJmsq2JWA+okPzI0StJjvRAAmRf7BmhpwpdCDpL
JLiqw3Ik/JZ3q8v6L59JcjZqomY07BsGWd48qr8kbCCOtTHZ30E5HmrbJDiH6BAgwV97F/6wmNuN
gS9uRW41pZfQ/C5bA6e4eE3PYoyM/dBrqNOO5IiTepRMNQ+Kg+KiaoaAvCmDBOquWLlJrn4T2VDd
ZSv0HJZ9PgFnwCW6DA/9QgbIcuQTsO6JBTHKHe3OpNINuNsy6Lj3Lcy8FtM9bq+OKu+R+tO3FcSr
EQerPzJrFcMBzHErfRaKoAi/AtYH0CfLgnjUs8OLdNjmWse/fU1aPyuZJikayhrhTF24DHl4MSeK
8ifStmxuiYYWfTbug7ICrOEzttXFb41rByzawdolLDYsmNhGWRjAQCPpuUdzsAOWVxTPMQhu9dGG
E/mItcl0pFCVtgbu+yghx1feipmR9ZQZ1kF2j4QQWlY1M1lDwcEKdyWBqfcGABOfMoctF+ARsCt0
4wsRBSLEvSt+ZL5HEjKv5KQKP2k58l/fpyuPBoT/zjqKqDXKHoU/Ix8nwgCqYWzm6lPMahqXFkN6
CVrgkgsiEAkkJHIcWbw6IUQOGp2qAb2bkPyUWZANSoNkThQ9bPrYbFB6Ch43EDvpICx/Qzl7SJ0J
ACT3SsJPHmkPRnBPtQgwrAtIgA4nPRIZgyw5+jYipWL4wC1WLkqy6TmQGoyfcusTbbaTvCF3hLXF
ssCNRpZ8xT1ZgtYyWhIJ5RCRXeFG6M7punckblONuuPEBRuI+g4f26HAINtM1deRs6fWl/04Bwci
BCwFTuCO3caHjKNoJ1HCAi+h5+NjU9lnekW/4buiP8bFT1Zjns6kPd2FlZtUrAA9ATcAMC6kwkyo
yhb/Sa4KrD+Z7rRTkLIgSnP4yrEvQ2AY74SOqASMz4co0CYdYzCN6LhanwmD3xQ4J0j8Yiux6ypu
OHJIxf3M7qfY6CFfONDOlchPyX4rlnBd48PS3bJfJ0hxEjuk+cfMqbtEG9lj8QClm3XKdyUeLHLt
xadP/ZFoY/JaMQwFXqMhl2X5ALA7BhxdxfQ1iPo6TuEOXAViw8CalYWScwDnYFiiEvKYVtE2zLBY
fIeZdM1Iru3hZhf8NnOoLPvg04kTHMn/WzUS/9gHLrV0mT/DQcgxfJRgEoJjbuP46gywKUEe+ZQa
pKTg+u0DlN6zTjgGiHB0O+sjCwFQLJ9tL9vCyLtXYlYxe2eeP7QAwi7wzsprWPiP/lh9/54oRg0H
7l1z3VXgoJHpQH6DyO7H5uU3JDhnMJ57+3/B1VKxSC5M6wwfOiSFV1R5KC2x3fzpMcuuksxx9hrR
awBkC52pk2z1eB7fVJieDPVK8OfBEDzZuChr53G/w6Py941ld8sxzo9lhGQ/DlW2Z1UtVr3zQNoi
aPAbB8g7kYo10HBH6lsDbsjvyGLkSwatTVKDQI9BxYOLohztpekTzVsCGS8dB1AJsUyYu/zaYjfv
MpZYBB5lm6UU1eqbbFFp1JvxmWDDn7CBYI0g3It3IhEJxh3WxxbVoJ8B/wAX+LPkm/ONv5WwIiGZ
XcJSzZPyZpeAG1jJJYETtv5GK5A/jOp9EFBC4v0d5jAc3IPc1uQBnKVasR2oakAIZ+qoOA1DteNb
Mih8QtN4D/msNTFRTJgloHn2vwDYCil6t7hPcgZMBA/isqwwJ3i3YcrxWr+rWr2KWe/cqZNE9Whq
H3sO74rj2iGkEPG4PwYbCcItm0ALfrThWc+7u40nCxTMR58lIu8Q6tqK01HikJyn8k7yETX2vE7d
LU+8XaPN2zB4mx0keVoDENU9BVHkcDVlmYuvTeJj8UUEdubx1ygtwQJqBvIfzdHjPCOC6CDqOdF2
FEEwdiNBcxnIr3De9oLtrA9yhSg0eqezFj2msoXZ+ASI2WmPYi4k744UH2vON+O/6MvRqcqQpee1
Uv0vr5PZDJREGElC5C9sZZw7O74CncRmJShRkcEIltoUV29hl25AnW4mlrQPQaedRhCPBCoWnQH7
olbd2prtl44kQHHaMmGyDh2a+X1XPEoY1UrUK6tvOew9h2tQvOwq7vKy7pPIuxYhOr6sf1Bc5J39
BGaw7MiLI5rk+sHKsrOXIsTJfpBQmvTOkVNDdq2dR8ApyGT8QAks40FiZOBgNo1lGS8qoQ6ElJxu
sAZ/k5mxta9ywOhFtVWE85h8WCJKasSkL0INu8hSkThYk07I2Srhgpgkbygxh/n5TV7tjJYycFbJ
YomKNC330o2KqRrmPbWaMt02CGxYbruWjVRjYjJR45TVINE4HcCct2tlw43OnIOsNI1mnJ+Yp6WH
VBsVv4kRusiriN0bcGBk+r2BDuKTd4C8Id+U7FViawHgqOInMi3seQlg8rboaMA1R4OAJ5eQy4qQ
wsoEDp4B0tvlnjvVNtDtbdOg6Muik9oqoX+o2TeBfvTSGgu0AJxPQ5aCsFVpr+qezlnVXotEA79c
oQ5AcpNO/3UhAKIQ4U22SRYub9zwOPuWAFR98SMntpw/S11sa7Jxw8PrhFNTcgtCxu9aDH8m6guC
bCqpp2LM6mTvnvcsTwsQ5Vx5/lNKdkan7yhpik9xLsa6wrO8dePdZLHaJJjNghVjoUGMULdGQ4OH
1REbxQuvJ/BNSb01jFgksYkIcbKgwIltZZjY2B23E4kKkjJaHO6yBlnTkpZ6NEDUXN1kCTSEMM8q
dpLnyKlHh3KNEZWEBi6Lt//N2fBnqeFfkKZxfDc+yGEox556kVjMDpYPqUevvw8zTvRoYY0SXaL4
S/XW4fddzP4iqUsfOQdSnLzKPgryQXeg7c5K/f+xSXJOJ7Z3hvL2EowmbuyKBdfj4SXTHWo4xE/h
Gm4uThiWSOKjbue8oL3OjW1QJ11jBGWoGiQ3Y+d32Cpv3k56DRA5JAPkcJRzICiXtbxDSzbKm7ZC
Ui1+fgMhhWfOAknolsZ+CaMKkUgc9lB1wclgCl8kRwmC5JgtwT4yidmtQxYSvbaWdpCAbqoUH+z5
xFUUOMMzlJODZM6ysKOJagrnLVq37CLd3ITpeMs6JYKYN5ovgk188rJ30+o2ElcL3T9Jdpk3b6Gn
/fN9HbFfbdh3vNUsSqp+dJL0S0pBU6vYLahnAT2GrkhbUDSv/iQtcaTVcerJE8Rr/Eq7L5pDV7Ho
r30QvaJqdYUGUqwWoCIrBAmhbESQPFsnqoFKqHPYqb8ojRFDZs73Phydhx6jILgQGS8OF18vz02S
L8juzQhxh5n2FhjM01jPiLIGyn3s2wUIfVmTV3vglnMXhe2oRM1tsYyCi7X/RflJ56bqE8NmiF1l
VGQkkvXbaLS3Io7OuWNR1A+RxxXjnwJXBWTE4gLjz/SzxmUP5cilfUzaojvHDpSo1K9PiT/BYCgR
4pp3Dlw82otlwnvqGrOHU2EQmPu6WpxDLhumnFDE7LyA64PXLbdZcGBL57QrPTXRyB+J0iZa+tyv
xLBXXGXq/4pCywHQV1vb/8dpvqclXlingvgzmlDDh+iowr+QxdSKNEMHX9d8VFp5mgg4FUgrDT2D
VZ0uz7WGkvZYAVxv/rWYSwPQIoWvqQQikKBQlHW5AM1u9WXZEHM8bQbMaceuu3O6fAeoGrOlRuO1
0mx+zlvmFlz6UxAC/O0d8Ht5c2siYDmSsfYe9pzo9r1i4A000nRfWwO0ezNyTlSu+c8ZoaDULV56
TRG4O9eYxm2waJ9pjUqzNnYKQVk0VG0oIYCSz4vPlovnr1FRVpqSCbsMNwXbllQ71wcGQWcqQqMB
PRCfRniTAzdb9GXaazoyO6NGSO/Uvajblz4oXxbcNNaILp7HkEl2Wp2LuAqeI6EmZVTU0YVz3qHz
3I3M/Syq6qMcw2LttKWH6iq10mreVSp+Q5IID9psMqiWpdbOh34Gnesl6YtDZqX/zZb/mYjwax5Q
HXGTdDgmyMRxl0TqGz/Ce9SjrBUZ2lNvooKaJYXazhxiMFKpHpog9m2EY9ZGXX80S/aK8s1/tCwe
cfijoqLXn5pfvOpTZML3mW5Zkz9VGc2LovsMZuQIDZ2iphMkL2OORkesJ9yiTTO+xVpBG7pkJrPB
Vg8KxHsEWBUVzOmSFfotHzg1EqPmaByRX0dNxp6CnHU2oQrWoqDV6c/DQppQV/mfsA7OGGEhK6MX
z7rCyS5u6/pomsattdOIHBEsz9BX7VE5eBsWTXfNB+NPlUDyzcyMCxEi20tvrRbfzkj1/EtomE+F
VsSnxQKzlioEYFGnXRRS5i6F+jZWeBqCuX9DZ8J4DScqtGNGbY/C0Vfpuycz6vD0mlAh0Gr7H/Ib
3LbMoYdHo+hlho5xTEr6YVnjgETxEdpK/TVma/QtF8simKJPEDN/XqyHD+UCCmpAW56i+HOrUcn2
tOk+Wf5Ilrfcqn55mwuN0jH8vwen5A7QKSwxm6jeDsH8XQTeKZlLKCkBCO8YCIbvL+egdwwIVDpl
wQEFtyD+ijJ1M0f31vQLaFDxOKusBvBcAuh+MTCGnuIU5F6ZRxQOCv1Y1i69sr4Piuto48zmVZB4
CptzGt8eymgjEsx1E2BPBHP5zxRXOpHc9479XFw1oDuoxc5cS4BrPWFM3q4m9BpAihjOGtIJ/tl1
4uziBUJAWYT5NgcKBqCbdZsFOjw1x/uuW9wVNBMnk2CeQX+CrFz3TZhs9dqbROPCPVk98kEMK+Jr
iJuRyf1kDT3bFp0/FTmPhqa/44eYIXWlgYcfv80yeoGvfoytGH1eGu9NrHNH1/Fs76zggLxMgHZ5
eWyqDjMSz7p00VRSSudSj9gC8jm9+V/rogOSQvZ+gP+CJ00OtEGLKcsu+UItHa83HeG8ddt0iNoH
RgYIf0mPc+3YUkZYINAYPb1wtJZgawQPljH3+yLVnrwJzTfgiblRsZgnHfdOnXOU00SrHlBZgZwe
OyeBkxY27o9TFXLYw5Z3PTL1Qh+pTVqLx1E6FJYF8zhQ762HjZGZDDigK8prQYrkSdzb862gyw41
1VJfGjTkdddnXA2rSjO2kTeMr+0S9GRcOgp0yXg3GyvZeTYBjysFMt0jEgG7uXPLkoDRk1FilaWf
Z3gWdHqh0wz+JNy7Kj5o2pTRTPKseTUnVnYtugr7CTt0Q8RY4GKDnLc4WrGem+4Lrj9Iug5oqhnI
7thL00PKAJAAmN9nwLUUAEPX4p6cWMnRKdNp7zpOAEg1ASiDCh/eAKvAj2hN23NXULFr0vQcINmN
JgHcj3VtG/9lrYkocxc4uxYtXop6/ULRT9OPdp9MtOfM+K70Sh0SXbd2RlwtqN6kzjov8V9NKI0e
llpS9VQLzmZvjuHK6Ur2QlCQSVHRas/emNY1SIgxPsVhhjl6U1R7GpE013KzRNvVrcJ77Bkp51pu
QmzAj+HYZlYDHKTRvwqvdp9rp4veB9tdvgJLd9dLjpxVaTrcCrMh2ZvzALaoLl39K3Gz6LNGkmbv
Qn3EYUArzS+EtpEYSmeEot0cetCEWQ0qTJaOUxHYXqszFbKKNh5M4QLaatvAriZXioLsqXBmZDHG
Qch5Tl6PeAbOFhDQsqiiENdTnw57VJj/KhPRsSItmifbGZm1KcQtp2FJX2A6Nc+DsiF72EE63Qbw
oCCUEvd16rXufaZafK3MhIp/r1mfauBobSyI6f4EZsSIkBwfXVBaZELDNjC74ubP/fK3UhESWGEX
umSlTnTAuo/Msp97jgCbliADBkwP7Y94bxnoCrlT+d1MBi2O2ULtKAcRbM8W+uvtkD4bHZx+DQWc
VRKDGx/G5RHHme4fjlcZYtuOFvUrNWpwzJQL39qJ/dHcTInp4TyazWR8jsFix+8Kydux0vdlYfQb
esVgXdyBe78L/hn98mYGg930xK2s0bBJC0OI5mros+s8mT8mhpUrTAGT56F2oYdMpfWDeehE362n
JD0V+dr0TW9jjsl/Nho2ohOGlEsmWijgJciqdSwS/Fx51JOGnvygBtlIAzcc8IjG/yaPd72H5SSD
Vj94WWquJ7vSUBIN5sex+xhb981Q/5gUuILP/Qh0phtFR9KBIcexfGq6nzlHHHGMn72+ja4m9y78
bLlQYhhODXaaMC8XTBGcQPwK8eYCzH9JU+eGmNZ6agv1YGo0ssnxaiN7M9we0dMpoLr2zvtCD3/r
DCpogf1UcrBvDFs/KHomaGSnyF6xBL8L508Dv34/x+6am/o0EOR5TpbLg8+Rn5rzQcu1rQ10zEA6
hVelSoB660vUlmj1zUeb3nTr1AddYa82eOd6/rGAUXRUKwKEEgc2OyXKd69dXqN+3vg2Pg+I2Bbl
60DeSPdiELkULGoaRs9xsOzt8DBBICBC+4Dy7sOQwD+rMNhZMsGWP+D68KvThdRqxeUwfTWR4PZD
4EE2csTeSrMpw1Y0jTxIgB8JrEpEUqcEYxou3T16vJllIWJJ7dhtNjNaj+Tw0bZIRdq98l7S7GpE
8yuT5KE1BIjS3+rmsDFt/Th5uBmz1HDt2smTGVbyJ8YywY5eRASGZ/A1fMXszLtV6AE6GpYoFVID
lvpnlrSnau9TCD5cSl9LY95ggn5e3ITLdrjiJUAg0H8YNkPkvrtu+4xFEXqi1hlo3Eq0Ko1cAV5P
0LIav3m6iXIhX1oTnyWHyIULCopZD0scbzo33cgIyr9/4ddwEVA/bfmnRbFIj7/kNUOUJEp4VA4S
0C1dbG146/pl24cUOJFT6YGScdnluLU2RWS9l2hYpozcoF4mC5KkhQpEMG81CCh2gq4FKfrII8Uo
ARkFxKFFhzoQ3LSsWeMxvLYjeh0FdDn9Nc+jUxCjaOzY2B2D1JyPiLzSkUXMkYuKdbc5IPNxxpaG
fLRu9vOY3M3KORSOfy/04e6BFS3z4H2OKIci4Y2Xs98iDNw1CFBHf1ITUQ87qKlL2mzfdmyOUYz+
VjP9NavlhSQg3yZtGqxQnNl5RrgNUJ/I0yN6NNgIILzWDwDtIFD0Vw1Nj2Hwz7BOLsiXUP2lUorq
nd2/ltjBV4odjZghZ/8rXN09sppfdtw/qmXGoGFocAZBM6IPw3XB9MhvJ9l1JCYSpU8Y825szHUy
sOFTHG26sfnW/RR1qwks9ALl3wTNohi5F7KYVUwmPLj+X+XesRp+8vr8ljr93cR+h6E2e3tjONm9
qYpvLryrzlhupNpoRRvonKEvLFNiVrsgkQZI81UlNWiOGdAjuoMQ74r0WNr1M8afO8eF8KP74JrK
3eTTLnIPU2v9lSlK2UwmZckQVPqoe/veAhu6cAdSNyoKnP/dO2DHFTnHxcbBxcze2xr5x6zGmcOk
iUSGOFYYiOKGy7iIcqwoQbJSR089sTJqrF9YnQuVskFKpon1wuerUI0z0AePmq/CQe2APIzbyoNT
I2WiKdp+CFfyzO1g7R1WTsBwyL/F4bXG3GhErgDjXNgqKMewTYMe/cwmYzoUSABQzupLt+oPuHHK
mh+R23/XshmdHhh/4SEyuneOCHZahk3CRKdZbZHLPTFeEgHcCvFvKAe/+6kqz1n8TAF9qwxrE6ls
x8O7wJn5wtqkQnjkNto92oNxkQ/Ct2fVbvjitR6mgAsrFVXGGmyxwkNc++MkLWX1LkIjYwTF1Vov
iCKjLdtekS1CcgWNLIQmN16PYEtg529W+CEf2rK4Bnh9IoY52ERMI4aRvIlGUnjj66g0ec8udNBS
pfLrpRS7+YYN5OOtDPX30mog75s0n4wC+dITAO766kIB+Cmi9m+KK4iX/7OXacfKbNMuh2/2kiHK
yp/MXvGa63chmAL8eA7S5Thm2j716k9+Cm/pwE+FXJUj5GopQEPmcGOvXSgkI0pOZqoXZ35FqLY2
Tn5li1qb85RbzrrjaJRtknTT0YUaprP0UeDmb0oH57ssWGXO/F8c85qUXRcjmc/D1G26GRELTIqA
ZPNl4Ka9qga6tGk5nRFV9bNp5SHPJG7B8loq/XC4prKAlo0q1MHk7IWmTS82vLj1VwyX1/YurJVW
L8Aydk8ecrTrsBqfYAU9JkOPD1KzHaPgxbFrFIHxd1StOQEQa8U8QQ8ldHMvPZrT+BLP2bGlDUHt
+w18TBDyi5mG9bbQgWVXz+Ac2vRjKH7Ekg0R2ZXPd9sZJabuZcyIm8X4orfvCePNgIil2WToSL+g
aYQIpWjLsnbd5p40kBvBJJCvp46+aS0sHfhlZr1lhegF18H+x4c3ojgj2IjZDNsu1PeIatstBrAD
R3H+j4AokzLotcx1aporP//HwSKPmVP6g+C8wViJc8DYZBGxPj1KbAl7oPeUyhaODTOoYcH+WPlX
gKJbyOHgpN1KnqebKXei0Moz9VG6HYCPlOqjdz1hrZqdt475kHZTYIpxrgyEhCjEasXN7X4QZOOA
RNjFxhTQ9h+9afwvQE+O+ELv9IkBnHig0c8OGYq4odWtZcZ7Q2EJC32AT8yAIYDzEHjv8cAQ4qgD
LKMZaQp2gIkJn6xSp0XOxflxo5excbHaAC1FY8P4x3910EpiTxJlGoKZR/nNwFzQHEPOlnRhKowN
stvwSc3lzUN0m2aKTNfvDDNdsmcZqsm4yTFv5l88gBf82CmuQc3fMRMH9GzDb5D88iKy1WR68VHi
iv9r/OEwK53OXr1xvgwc4IX74kf63jeeTZM2c7n1+cQtIkCOpS6Liz0C40W6B4EBRe53+cRh/QT9
/phTdPHQRcsQ5jVlqSWdhgQVGIR52QMzfzB1SG22QVsauy9o0Rh1biXY9+mwknUoj8Y4DTEOBlm0
5RES/KgYJT5AgaJJjjSpfGIZ2oFV7SIsusR0vJHmTByShNDYG8nP75piODjj6ThTFWbp8pjWstBl
ArTf4wEYqTUZnoEpOluLkWEIlhDUZ7DjS+m+KEdbs+p540AyfShP8iduQIF7AMUTNN3GYBXFZLJA
I3hEJuV/E5VT6ef0mtB7hQm26VPaxrGAYRFA9MLHwnoD1B7jN1rBM7WUf2TTO3gUh3p0WBqApD6w
S059/V4QYfv8XhkOexJ9ClPc1+GJ22a8iw3/bGfDBsTbK8FJPrKlETnVrSA777Lk7gC+hV16ApiP
tnPypKPBP1oW6FO6tuQOEp5Cs8Bmjups416SBZkNIgoDyLFm0GcM7Oo3GNSjDjmOWSfoSRgY1UJh
ukOGScqu2JEs2VPUYB05V/DbOVF7OPrpckkJt3oaatuZVAD6YU8TEwYTtog4rcTrxmpPndZerAHV
NczURPCiY3mrhBZWGj6JPDujylLTMweS7R9uTleZCe5DDlsBiBq6x9wrfCUrnA0de4BCM+8cUtmX
iOwr6zbUI0fVtm4KeJMhiASdP9qOAI6XOX2KXVkTX/SsTshhrKja7dj6AZF9YGADI6xWQYF0jWUj
Vzz+RzgZ3GUfhK4lkbILo7d2nhkvByPcer7WfRKs9VJbDYZ3LGPYeojLvYYDZpP1GFevqm6Sx36e
qs8F5TFswr2OnhqKERTTw7eR4hGU6V20xKfASp5De/iWgDBADuHO9kIpHvjYvIVz9RFEHuXG1qRw
XyicqUaFz298dLOYMGLTSomHM3b2nBwTgnOdXV/MrPuxA6vd+HqFkyXNK+puJuUdx9/4lQKT4CEn
VwxMuqbNiMw04Cdt0ggVZScDuHjupsh1dh4dBQ/vCoCbD6Y/HOhbvyKf+Um5h0sSEDaqkymlCTFW
Ld48EM3anCAujFrGysa7/Jscjua4x2XJp+CZIxGklWdKsW+S8IGqeLM061DSPJa/n1Ko8hW0PkTa
KWLtWwrwh8kikzei/ss0gqPhWhc9Np+qQOFYj64XAq0GuVHWxlcc4cJVngY4Iusw7nXLeJi6wkfq
wzpguI4BMAEWCKdPA8y5muF3H0BAc73neZaqHA0tcG8I/q5LKQ1AY7N8VJIM1KYKF49ZBEGw/fDL
u1El67yKb7yCzlsnQc8kpWsZJwNL3QHhKzWeRl9/7fFoYF4AS+VbnywQOgPCHmiPmxNsvmg9tDNM
1kSIGNy+E0pbz02BPFeuaS/o6vxtCgPcQVeeqOVALy0SevrTnhrWLu9xgcjr5t678ZvbpKgQBCfa
9v/lZYNwUH+I66FH2r94CXL+hzrDR+lRQDKG9hJ6yGZ13RMeXi+NtTylkFHqwbiWPcoMSM17XOER
sYHGjfGH318p9jy5lLOCyo4XFlRWrBvTunpTvm57G9sax0KGc3G5p2HRfphB8T9IgMdGCEcmG+Mj
BDq8jAKeAkdUgepNKmddgy/KB3yUJpc2L6seqYT+e/JUTcQvPoY+uOkqBhiDwKIgbZEl7kfnGcXL
GFJjmtnI3UV1+A+SVXhGLv/FQsBkVC59lgAvvvAG8e+Y6eoyqnrjQJ/zrRnhgv4QoJDme0540k3n
Ll2cOiS8V9G+DlNA47X9XDFaaT9U0G66a9CyoEC/U/KMsTOsLEqt3mfphe++W3zOevFEqW8rcqdJ
DQ0N0BnBTg/fpn5+Vp3AYLL+MaxIhaomwBfaNRXwdYxrTHj5jeHeBp1aTLQooCl2x52/u2oTvNrM
0CLOx5hMDhEqVR6Msr653BSNrkHjpmSLlvmpj8fpFGrJc954/9xs2BWBiA2EE5VW1Pj1JHxZnP6Q
5N4uxWSKllhwNHP9JbImfMC9/+ageEN+/uypArkPIP5avB87GLKDrXPvjQueTfPxzwFL1GoGas6w
ufriSKNr47b+Y4BFE8dTPj4Yi33xYWcvtPr7CqkxOgncWl5DQGo0kLZOm+zl58bgn6IKexnNMwDQ
g2nKhzJFjHo+GHp/6mLzCxL/j2857Y074qEwQZgGbf9mF/bFNRjiSochNAHtaNA41lEcZpJ7z9hB
a7omrnNM2MJJjT7cjBpDkVnXRHVcGPCxeZyoeDw6rVeThfgD/GJgT5ZuvNho/z9M1qgBXCPN1Dv3
b5dhO+L55t/AL576yMOrZjCo2bf9awwaC53Jbuc59qNnIVvtdIl+A6EynsAIeFSXjBuCMp/dXD+F
ePVpPkvUwVgl9+gxVcGFItfF8uZXv4pmRcWc0lds+f8K286mDUVK7b/JijyswMPMf4vRM9LMZRW6
7qlBfyqhbpKSNGHIQrWILZYNrC3qcW7iET3B4UzxbmQtYw5w9Wzxk2EjO9XrrIKNPSzrsW9MwJ/Y
+4gmYGmvYbrvAkaz0BE3LmNscgwweHV/SP0FuCrJtjJRbWwck6dTwR/Kry+GbWEs0gfvlitajEyy
CDJETfW0mOaFEvq2gtdk21i85SZafj5pxwktLAwQOkEjTwNe2KrpIA910UtJAwh1jv5xakKFhWyQ
5Uh6xd+ZVXK1mIEf0G/S/WQ7zcpEUD1EEBKt9wQgZ4txYBQHQGFnklqsSAwLDBE3ulKnPmk3Pqh+
7lgW40FraHiAJej4wJ47CCyca1/K0qmxTOLhoJcGCGrgYqtAs7DoremOYG+AXgVaiUATolEdytmD
eRjW886vhtBdNUukrwa/yLJd3tLVv0ddMwOnrT9arUcS2wH512vzRFKQDgvm4oVW0yjyPNgbneu7
tzDP9QsEq2W6YCmPDrK2gHJtBi4FDoiQGDKqTqqoJU7TbII61Q3u+mheFBCr621t91OxDbNUAaht
u/3Yl9bOQ73mDQR5/WlIy2ad2AtZk5qNDQWMTcApCNTAQNwB0f0X1/Ch4HSWDaIajwN2G+xEMAx9
Pf+leOedYzMctx3w1wOaactDpGL3YsbdT5c7X71NQ62bYcYMGuoxKMVJK4okc6wAeLrG9GoVrXup
A4BA9A+G9Yi+HpqhfsWijTMsDjcwntq1jrTlIfSjEczAkphfQR8YHfKebrAFPeNfPd8CwKobuCb5
QwiRz0uGddHiv8OOxpZtaMnRwEWjyUZ0jP0MkmIGtSwM/BDRNTc+p1zcNvZYFWsXwc+1Djr0Ng8p
AgFZROMED+bXee7ZYVVqPpW0Sjnw4x+k9fEwHecGDdioAH0Tl5sWyWr0EMjHKMGiXjsCup7o0mtR
6KyXJsCpOF4bBZww5ZgxNRtsizwfT5g5SdTa0SxQpmNkXxsPne8kpIBg+BEVvzTxP+bJBTNgaekZ
xAy48KAPOdQGcdsFmx0mGNVyNyGp9xONtddE5hoR1+ZhqOMfrKnputg+VMsRcZx2LI1vcyjqP5WA
ayZqtCct0mCcgFuyoC/iH5y7iljpYeDnJmwNFbjBqnZi68de8gBwD2cgiuh05fWgPUSND/wOcYtV
WaJ5z5nV4yySG/Yrj79wvhDxqyUtnuoQ+yJcOfw7Hmj+emwsE+mqEYaZppLHyvZSyjhl3IBxMdFm
9szgvyZrhj+saGiuS9rtez/3WEyVh5mbt3SUNq3i2wpQgWpxP36g8gnIky6TF28XgA7SbBoawPW2
QqQxHtp3E7zWU263Zo/Mulr+WLMxbcrhcdH/j6WzWLIcWYLoF8lMmJK2dZmLaSMr6BZDKsVf/072
vNXYdNEVpSIj3I8/ML+jjeO7OYiEjvyheQw+DWBnNhhJADYOSe0Fx7dzzBI7cVnb91kjmIPUoHLo
A4i3IIp5drxJRcwYWsnYYEh5I1kIA+7y+Bc5D3s/iQSE8DisS0hr5drnrN7NbpE9ecs8fdoQ1H/C
IuF5TQjU86K+w8dnEO5p5xPGoslKD2qoi0OWptNeem61sdIRTbgRqa9c0qBsHSRH+ci2Pm3T9BYr
JoItrzj4MV53XuYkRyNaZ7P7ZIm4g4A6wZQeddPFlFn6ZBpWd6q5saFALMulSQtBsQxtSQbqx4bh
409lQ6bakNQjljahfUP0UakJ7cfWY6Y+eX44XMM0SYZdkYmmWsWNgvU8tSbDEI75r1FbabSO/ID0
ownk5BaeaPhoWG3wp1ZZ+WLO3T6yF9rnS0KH3u42UVnAhk+MrF6bcjBBX8isB35j0nhgW39RE5It
aiYNHCSvBDdt34YvPd4PG1WjsmlHj31PsAUv6R9jGOfPvusj0NWWDdouJ7SQCcumLocGMSEWTi+2
vB3L1nQjlcu5WspnHEIyE7uKnlaOu0BnEO1nm0TjfnYWC89aw0gy9eJTYVkmfSRrIvMHg9eqUNNw
TpIK7cEc6tfCMLvRppLIlAHa+3sG4NC7m4BrW+ZM7+cMm7qIfZO9YIaMYvTZuycCLXwL+sZbwumU
MHG6TWOP76etunUH7GDn+Qzn3F42OAQwwPb95N0qyA/boZrwHnkWua0e8Vd13rc/ZHowbq4LlMgl
yT8pGVc0XTTtfgir3djZ9GzYma3HUbhUx+IXrWyHUb11sXlIFwNL+a8EDB4KI2fWk9NysEx3ZFIS
C4n/tGlO//4G8fAotBsowMIIq1OdlSnbhMKh861gXqCx2xoJf4OgivTBcefsN+O6wM2uhuZdeuWw
N9t0OPqhXj/J4r2aY/rVuX7NnFDgpV+S+mawktA7s1P2m34yH5gRpNemW/xLaqn5MWtt+j8LW9vN
QvcCqkCjrFekcwwYywqOTu+NLyCmsxMs1vkIrjEBLj0ZDE8RsAtnWG526CX0XUrqq9BheGqRVcrk
zrUu/gLGx+gcscuzObgPayO72LWydjZj/rXN87UiGgkz74JKMk4pdoQZoykNiBkPe4ShsWsrkn5R
6lEgRcxPy8I45IWDz1viOx0MpEXTAm3uHzmI+OyafpWW7Zqoe7i/oci4vJFz2XTkuBTMZ//xg3Sp
5Dvs/we3EFsrdcutKBvA0Wnil3BfGdKHAD4YaDBPs4SHmiSHJJhYcUouG2l5oRkH+5YwQ+Z783JS
PRE1tUKARbOgX3cjzQKEexCIFPz4jC3ePvE8uMQub9bFdYmzIEcBgZAHMWNyEgjtVrtXpkXaTiS+
CEWn29dARAgyqLaBDTmOCgj0czGUpKqhapBhPmylQ1e85eKfRulPF5XHFh3BYH6k8C23fjDEWwLU
0bfrL0RaMrUIs35H7ejtvaHFScSDtBq9xX7nkRVr0w7TgyEn81qPqdompDmvR9sNSLBEcubUNZMK
nxQ5pBgDUp45K9rvJFf5c24P8UekSGnzYuzOQZY4LBlWeEraVL4KD3mjkdkQ3mjZAY6xjX2O83cV
MvrFIDyTXG/olha35/RkDv5w6vw2wGbEYrW3rBmeFx1Axv99nm563zWgSwd19YTACpVQVVOxNsWw
S3vxoXHASE92MUPSlERipwmuwu/eZ8rYuwUGTO22eOld8EtT/RBW/l5oLZ9jfA2toGeW8qKpJze9
hlmfbJLM/TCj/LOWYGasvnoPLCB6CNaejQX6Ut7R7M8KKCrmmX7+Y+Hlb530P+GYH5VbXTorvZGC
/lqxT2757yh4f3t5t7bs8Ymryg/VpMCQJNSn5cl3EAlGQ35f2WLPoR7ZvzOUTRhbpWq3DCaRBGGz
m9z4vsx4cweuxLrev6gwY8c2gxtKkugln4msaCHEZ/H06tbJtyiCZ2vpvjVG2lqSXTc4iDF9XGX9
AQnNTYzVY8UYGEATNMf8ZTHjs26URDE8dNRmqBkeoiV8L9R4gcp9XmTEzTzdiV5etVm8distcu+3
iJHIwh3itzxujzopoIV9gVmXCAQobKJtn6pMXuOoPgcqOM9RhBFW4e4nxyWsYVehO76zfYoLj6Tg
LjnMNqJ2fg2arHVnMeggazMakn0a46pDh7HKTLrCxvwkveZP7tXPFBMYlMLpbFTOg902zPWjiz5L
U1zeW6wXeJV7yBPdSZA6MSt5YQy5j/r2VwUkng15c0wjG2Y17hs4miXpxT0N7ynz0H42/YXH8oZw
6WtiIUoak3dK8siiFTPuTb6zoT71TcAz5fICCZe9ht8Xmf1YKONgde7BsxcUeaQGuNkTlJ/dNBKc
2osRkU//ZIIh6Fxs6BpsSfor6EgY2jOYB4Ua0ejDW9n4R4JQHqKZZgzcJnzuPNgJjS3LxnxNGjmo
oOnBzOIfz9Y2SfneNfEhzLq91YHorgPseRWwv5bnN23YnXoiue9ITPS66KY8sTJkhhom2LYyOU61
ZUL7hWGRei9J7YDVHt5g65BpPVxCLQ/sxa127CdU0zAQ6ZGz4uQ07ouHgEwWnVLiVVSfqEP1ENjB
hAFw1Fz5hFIxe753kuy1q8bPTAeE1fHDVCafY9fdHOF/YBU6ti0Gw9p66fJ+a9jeEZQlxWLznBFw
2xA4zluP0Mh+ow+GRWXXE3+AAPAbjfwmbrNdEOPHNo1Lhyp/jMeHpXY2Tt3uAtSIk9Pvo866tq3H
3mGgu1iC8lvNtviYZPHIrfeWUyjB7+PRJFPDFruF7VLcepcxLXbBPB+SIbyZEaPjeLyPxHw/1kCm
+H7XLkmnQX0B391AKeJOHCVhdRCIeYkr909gZ89zSK7xmDj3BbJo3qTIBCo+REZ6nTtDatIpaqZ0
97IyGMyjNNcngeWlWMs6ebLQmIKmdDY6Idcyge0l5a+Jv8nHRSTqTzkk1Pv9R1tbf5Fp/HVlx1me
b+QNIVar6SmVAJYhWTpPQcO2stIhhpnJSMrY9zbhcSTJVi23rZRvDO5uXdrw7nE3djV+463Z8ipR
d5zO8SnjGT/IsvpeOKF1bu7S1v/3qQarJBieFDPBLY+fC/FX7uP7px/s18Znb2C5I010IFyHaf02
EfO+89kIWxVJO5b90voW1gwQ3dXynaI1vMN9u5kDEzew3/GSsK5MVtH/5X+4A0fk0hqE4ZBQ4hdP
po6jVHInxEi8IReDz+VWE1h8sSvtlggPbCB1T76E4/oB3ARYwZ2JzwUFV3MYWuhbAqEMQRcB0xhu
jvWi5tcoS60Hqx0D/Iz0HzT2umhugePv5mYaXqKifktt69WuTFxV2BFa5IpWw6MEDELM6UOuBQyB
RKUeFMG5qxjQRYrG7Fj27wG6PeXblbN36rL+dcXsPywBCgQ2hDaBxJZ8SJSpnm2DhtPGjSIxIbpI
xz8lIVxb/mSJfgbtRuKEWK8Fe52qjcfnmukL3OMM8mcrbXEuO7/ejLUDb0Kay4b4yIYwodna+8Fs
H3ySmGiDMFEMW3SeqRvIvUwduavdxt6JNobaozz/QC8l3pMVHe9nFAi7OPIFukGPea+ZZwfCscpt
JoR+2485WsOaIRA67Nc4UOOuSyn3p16WEGEmstCVLTY+I+CnpA3VKgzzXE+lyq2ddtFuzl0kN5ls
dbL3TyAYE7i5hx8KWMtOdwSf3NAYNlnfZazF6S91KHa6ZMieLY8sgzuJOwAImIPmuqVC+zRbmlmG
J/u17ztU34KJceoTCcfediDSww1KZ83AIEazXsX2mxIFZCjeEzvb1ydu5mrJAddcbg0G3AhjXiVa
7aYK0gvjZvSPGNFJQIxtNjJTabSnroQrsMrbCHB9FCaFt0+NwN3PBZ7mzg7UccpxM4zRYm/7wNa0
ZaM7zm5ePMNLalHhtyic/LG1Xh0oVQSOY7RjVufTbm3yl4zDM7EfJdF0Z/ZvxBXbvE+VK3W6de/k
+Cb3TeOuqnmfMffkeZHzJY162oAhlHLa1M0PSoyFHCumpTgGqiXA9GDswy76J3oDY6Wyj35EvJEx
Z5KHSORHZIcI/wnPEyBX28c2ecuM5YqNilvkcw6mnUf8KoXmqpkvCP3vdKuw9GklM6aPn0Q1rQ1M
P21PkjZKkQRwm2Gv+MD8n++gp502XX0/dXjuibmHo1N6rxYp2xNd8a58c1NiLU/kFmYRGzqXTEFi
i7MRfBrRzOWPmp8W92fk2AUpbwQ3rOA6bEx8miOGSYPsVP5MJvYlsQ6Sj8BnJNKoh17aET/IWerF
d5g8SIuwnwvbddzmvPeJ4SbV15C/IkUk8+8fvOWt5fRITq+9ZGiJ3jjLhflK05pQpmMo3x2Z0Fj6
0cc9L8i/6P1zumYLkty/lHTJj1flk+4Pu+k9k239+ziw1rZ2U+fe6YOo0uIq6XwHdrht4xykhLfl
JPJrEUDoI2SyKrp7S4UHfNAHwtaR57yW5l9OWtg0QOIfUd3d1Rgma3XmJwHUrdJRbDnGgLhBDljf
CyZkflQPwrhwEKWB+nCI11avD4lTzrVp2fjIetA3RZoe+D7h3DgrnEu+GGptIi4CyO8zcgwOG8to
TKPVJPBoftJXmtuLU+eBAzMsmrP9bpI0Qax37jktbOHO1FqFJP9mj7Hm20oKff5jkkGkpyFu0664
hbghQOlxbSDsr7hsavozJxga0L7rX8GpTfPvjBKkL6iVqWpo2LCmkIuVIUe8GQufsefR4fvEXn8Y
yjZr+VgIEjUD0lkAHlkvKClcwiLJaDYJMCVo0B7RK5nhnkusLxkL9E5fwRLLmEDMGrJGLHBQ+YEs
5pGL4L8vYLvZ9yTUGuyZ2ybEXMMvIRnqvzMqkvldX2Z3hjPsg1Qw/3Keq2RGGehRjlyjgOXZWCbu
TOiJOI5SHnFuET43R8lipZvP6/9uXtv/iVi8+BJXkzuMW0ifXa6N/qMcLHcX38mzxa2RW4LLgJVU
TKBUAILwU7g4hv51sZFBbKkyERIiMutfjak887T9/9dhZbhr7ZAu8gPmi6O+73lUrPZvFuUPDjhc
Vd+6vKSfQi1Hb2nONnpd6Xv3qE9HC4rVa3jHyF0TDBe9KgUUPwQj8i/ZlL9Ap94NLtu7+ZtPHg+0
evgx1QZ7MbwxAGR79uhFzu6/u06fWv18cNAcfmV/8k1mFGz0gceWheAQ2xARgmSlWoPc6Pt/MU+5
4Wsm8tat7N+43c9VKx8MeqF7l3VxHghUNYxoPVsRWmw2h6Tn9d/9suCW8bq/TDQPlQp3hVEf9Mph
NjifdIIigh2LgSDUkPao50P6G82s+2KnvMUUu+GLGz8N0W8sEGT7c5HijZbyvi8SnmWmrH3NDL06
N13/FsVU1ixoYWeQ8YOUJCDAMYvVTjbGp592D3MTvoa+OrVRt3G78GVx5amKjKtBdG62jH8n7oGl
KvGu1eFjoLjBTafbt5zupe/XirwTpMr0q9RwVd1EXHP/1SPuYdxPLm/bfEWV/e4ZTGSH+hV7z48K
QyJanW6tb3NrGWl4zgTk5HsCFDetYq/PEVtehwWtPMfCvh+c5mpghCDK7OKwWRub5b51w/tc2hs1
uJC8zdukmoeI/ekd+Y8nIjs3KJTxgjFM/ncHkAzgOuNRnz+bgOGamCDZ9i+1y7ASjMAOCoevG6+Y
YqJ6naZC3MXDUjLqZ4pHyg0jcFAbBkl0ktw7ehVfQerc4sT/TgP1iXlt07B+4Je7xDH6Yxe0yp0q
8fvRo3tM3ISObHN0mLxZRYYepjzbRUEkiNqaOD54Opk7LJHjopnmSo1Aiz0ldiSs7rws2ZmJo1Eu
SOWU/+x3MelN3CxW3ZyZb92GLDiq1tuQe8wkDWeUU6tTL2vaICFzZq5+OYZbrJKYn0HsNsHOKbG3
As7KSRigkf0aKudQBox/ujAmexl2TGQ/RyFCKpmzGUGlxcsjuW9yh4lj0z5HLRBIt4A46ouiJtzV
40TOT6Ey/mSYldZEbLNeS920TEiGpoZMs+nUTO1uztArV27wFRWkto5j+WPgG9LfNpO0QQ22SQ1J
k7ncKvZ/HeiReLSvkHX2XYDgby7Mh4xag9aCsW5n4wyknrgn562CYCIN9zlT6KZHBmqMIU18bmiT
DtaA0seb333Clf8duRjWWWPeI9Tedfr5lPE5Jm0UC+6w1n8+sgCTg7+SRfbip0hCZ/VsJRmkX+6O
VDDszbJbhDi4l8YvYVbkL6Bt7Z13Z4i2da8OYM8wvBFTarYCmxCuD8kLDiCvgujoeOXzHBhvUVlu
kkB/jPA4Y9sCWpTsvEjuJkVBEPG46QPKbePmdtnV8uMdwrerz5TTC2F8+tX9ktV7jFIXJ/Cvizcd
PAiPQR+c2T/dN0GtgTSfKjGOJjxfn0TQhK13E3sbk3HOkjT7vqn2hXC+3MJ4QWXwK01vzWBO72WP
TOn2Iu8vrnhd4N3FWAQqwbQN2oY3iO1UpNtmKkrsaP3KdkB318uh8du/lLubhmKx7RCnKsDZjQ6U
4F6POuq0oLroyczq3wVPRjAPqdzXDMLBg3nfY1gd7YF0pIbWs9elH6ON3BhmIR1Hc21QZxcB7/BB
4Y+mjf8tDJYLFIRWBt8vxL4Ipdk1ByZno73zTPMKKoZmXWSeplIwQYLwnQzNyQ7ZTvo62Qx5oP7s
AXVhNBqrvgrYhxDBBtTwDO6TPsmAMMq61SgG7ky1rF13fvBC1GSxHBGG+BlcBdk8lwadt9IlG5mw
R5qGs9HfV26yb9rwaucNiwutM4muHdLJgJ0RQ0ES0mv0pvBGC2s/0ZgMyQkhxKd5rwUAUVx4u9zt
kCtARE1o5g5lvPEN5742EO9w53gp4juldvROwfdNV2/OPpqqeE4t2pUqv3lFTQiEU5C+Gjj/fOft
qjfrfZEuTOE5Tz0RRzN646ZAP3spqg6Nv/ycMuYhi4eO0As/sIXRhcRMNpSPcf/QhhYdKZjk2QzU
v3QPgasOBc7JapCrtnlUGVRN/rzTv5eGvS5UcwiCZ1KAcXLdKVbPer6fW0ygaO6EKa9NkqGJbXb6
LmlNjzFHdgIhN1NJqPBTX4wIupg01VnfLgbRNB2PjwGmNcAJlNXibSm5Eg72eJFszAAfmd+fCdXG
1keiAI/b0DF7GENEyX9VZtyKenxSMyFf4sWPmq0+jTXhFv3CrsHt8ELnWDo9j3DNeFPgPa+Xgkk7
QUTozQdh3jLe1I0VH11xKev+2hDsIGkJOR29Es35CRkIFC1pCHxEM2vfUOdt+tqEYgA2x0LxHiXF
uhJ0f4buQjf87DfjKWquuEdPEcNPpx3POu2NenZGHEPbPGA/5RlqYybM17oLD9w1AK1Z+OnGmEAe
sFilC8wukqHuTJshFi+LOOyuAUtcI+FpxOiuGzpXyBfa4rFMAoAx5WdTIe7VVM1oedIQzJQ11lb1
2bLKI8PwD3tY7oNlfIzR0UyNpvVY3yVFUjR7R6ZaJ95rqzzr0cv08DJCEnJy9HIXnY09m8WFiN1z
rOxrYuObZYSSNgYvKd5CeoBBCJhLYlojn7JuegfL+TZ05jtNIFQMaEOM1zkmGX1GWwNxzmNBNcB5
jeiqnLC7H7ryGunHgRnQpi7yh2p69HJGgUreOQ0pSJkH9yG4I2aELjYmlzLZ4GVHMfIn69nTYpla
+uBhnrDSSH07D2XwogYaTxgtE1SvKGBpB4VYrCTz1YysMy+KNjHyVneuU+Tw0DSQLeoT31Kf0KCG
+GPTa+Fuy6OMiftXlwCkdhJgr+41HKqNICl7GMHIGOYTCbo71ehw7IXKG09pNB7bxH2t4YvOgwsd
+NG3bZBz9bYvHh04gCHEFJtOfQkLl/TFZ2i79ynOstA2tnVYbVF+0AknqTT1IWDoXQlueS5PhHcC
jufT4Nh03VK20V/cdYeqa5M7/dgkIA6mbL7mDYwsXppR9TrZbzDI2HYclo4csXnZkSb13HfG1pzQ
D5YW6YkoCjluXWkY1F09b8+WIIDp31jW/0KAdBdNzk4xxHVZBcqQQV154Z267trvgPQNSHGAtPDV
8xGT5bspcczwGFWUBoUd7vWRmF50N86vce7tJLIfZIHUKfD/RL23HVotkbPnPfKP3EdW+qM3Lcds
KNF5W8cBEDU1+XjRYix9nkdqGavLNwO3XYig6I7pNSFTJZocPEypvy04fCxu9Dr5jbVNk5J5hURY
gYN0ojrlfqw4Zu5e0MmHfyd3SHYNqJMaib3HdgOTormOl+9Shp9gJgJUYQzicajW7nPqW9usrN8b
lAA9Uh+b1Q59CLFlJGs08FsX5LLB15xL6sREoRvr3rijFe9hetJH/T62yc+wE2utF5uCNTfX1tyZ
ot6GJhPQXrVqPFjCzCkyIRyjzLJYLJMpfnBQdlBCjC9MDrXD905fHYekVHu8xJl7J4CK12i0Uhnc
iwgjB6nZhZh0tB2BBjmmWGT+iJ9Lpv64XqCimCjIi8X88SuxxbYQAHVi/FcZgpiKUZsfCx2NUe3Y
2ZB66zCVNiIqWQKEXmyGDLRm94lhvEID/1VT9Tdzq5T8D6F2wM8381LwaNFsz0Ie3RCyXXAYwWcV
TvGn70BbBkUJu3u8d1zxhzw9tpRmgIZCbowK9Cr7tDQYvrlKj3ECKWgo2dzGLs62qaBDZlmKLpRT
H5AVXvAjbwKsfnBWDORwQJkSGwHWOCmaijg5wvg3rpBMpJwlsA6Hwii/XQGrIvCiva+YerNfn3cg
hRCsR7eQcKO1HdbfcsGj7hJWAfXCpJ3cPRbheIsgxW+kHjlJ75Gk8b1fjKc8I2XcM9KIyHBUREXM
Bkf5e1zNb16cnXP8QaAIaVR6c7Oj+/4B++91NFuXZcuUvEzm33wYH4zRR+6jnklnB5EDiprBl7/H
7biulfkiI0SM7VCcRiMn/CK9CNd81sspk4WPqo83lnS3aC05GcPJyeM3TF3HhqRgPy4v3QgQpmPS
bKXkR9fth9OqDyb1uzTL98rqxapgtNiIjqAKCmRqjeikOWk+2yC3paStq4dGRitb2hArmYDXik3U
0DlXHJFQhhYLclF4WlIWf/xYyJch+kX7JpcHOt3MNCzqinQrrJww82A/BPHVrsTHoF0+NVLYOwkX
em161oAlA7ZIYRMIoFV6obMZghyGHRtMO+oDpFztAufBA7AaV1eB9WKIBnhewShWLTujRAKn6rke
rgcRkXrSKO2PNDWRlIuQcbkSTwuU69zqWDYskuZDrz/LJICpEwJJdFbF7D/buKutMfhbEeDahT3Z
jN5P0y8HY7avHiqkzIrfPbt4zIuwAkPi/BQJ5JzWlBcnSjYeezp3DNbA3F8TqShRpsqFzlb8wjJQ
ZytfvoOIbXbehmgBM0murl+dqIFXdli+eoFB0CqkuyIn9hHpMJtsGl+p+dc0cUWiD+Eg4j8mOUhj
2MsVWInHhvmVSmGmgwkIBbcgqTNvJL1+LJ4z7ZOKjLp09L4dc9omMX1N+uTDWjYA6CWFMXMBtbba
PLgblfsYIBhZL5PPXC8+cY+CYLMfmOYAWU6bk9lJVhF64+fKBAo0NN1Pastgl7DBXXza8B2TOB/u
Fy1zORlb0DCbcJLDaRHGWrcQmPevRs18sTvvGlbqOJbLpW/nJ5eV3QvlLWjQPQxskJAorpIWDW4I
0WI066cxDvRrUXmYuHIi1L30sw/7T/izexegicHLFVYQfNohv/auffJgc9FhJD8vVZ9ejsWxJ/+B
EKieyNRAdb92RwgbW6yCd31o+bsuzPYxBs80LQE3gYvuYidYOxY4ggWeUmC8dHgUUEIk9a7TYvKJ
2Ic7VbXAEwJ1rqiee8zIYS2uJn1VVLbHPEpPGetdHRB5GkbjW0TCatF3p7Yt/9YeJtyMNjslsnUb
a4aXVNNN1ryULU/ViNu9YaY21/U+otO8Ie8xI09zAsLCwzWnM7FOaXtfFR5mcczBIvnKm+Ih5aLS
8GYLZuFA8saOuZY5vbk+KN+Yh5QXLCUXkefCjaH+EMO2tMl5ZAZxrm1Gek7ya1DAZkV+sSfc+mxG
zYL3G3KiI6NMcoWbnlLVVYCLLUWegugcNCfTk5iKhwizopsrZA82HGd3QYtOoKI+u0NV/HZu/Cdx
xGtKyUTFIHlLGSWrfmMkPjsYhnJVd7OG7hl7MlC5HkPc/GznxS2txSUWOCUpfGXlEePkPmsG6pT5
r/oIPFrZFhgxR+JMh7inMbBouWiRuzsSO04C8hcb/TUeA+q96JR67ZcuYWJRHBvgmSXqAacU6ODy
vS4u+dM4nXd4OzZlH22Sxl7pzbF+LiLd3UEXmNRiT9zHxgWobKX9asIcyOcpTuSZnYYkuLiIrLXu
F/OeAdp8GEpAJMgv1ESIsUl2as4EKugSa5XbrKEzj7mo4MayECQ9+yX2DAuOBtxSj0Ziw3ZnXqyS
d10iO4aLbVrwqptRohdIFzA9QT/Wn8MeAcB1Hlo9MjQbcgNDhm+6xlfZ1TFe65i4PfyD+xKklXZU
BFV5kdCTTmMtHk1ZVGyOJfDK6Ub1EowjvSNU7Lbzm1FbYDF6Bg51pm704noTjc4WuvvKBj3tle6+
op1js4ldcjn+huzCR2hZ88j7JZDpvk8o/ptuY7a/SS+hf/XMlcN9lIYHyx23wCmKAPnc6GA0Fmw3
GmWy/3RX0mqOcwCSvHvTFS7FO2wuXVUl8PPyB2uMP0TkbB3+vYJ/6UTdamGDNprsWRmTCAPeVJXF
rGT4PvR+MC6CjZsNh8o2N9UoP0Iboxk7lS6cb3UP24Pf3noVZTsa6WVAneOsrLD5dVOodnof1QbU
ZboPkVKsFrgMuN3j3ylIH7rwU9eYNuWZxGBA3x0cxRtGI76DI2FvNbFDZRL76OOfiVt0vbU8k2X/
l68RFWBzsw2yAZrsAEExWTkKAbEpAsfCAwxyitrL7tJNU3vrkj+kfyOLzHFmRR9oCWQmkz6LXUvJ
qjM05VWZIffVcEOEU65ShbpEkzMiO2KYPVU+bg/3NSTp7M7QDNVgARZaU94FBs7fhngt5HqN426r
xdp3hjrP8bjOY0zy7M7Yq6T7ZWqYGmujcZAcpi690Od8xkME71D925XrLRsm8OvMdilueJc3GT+9
OFfPHM7EiqxhQVxp93+KDF8Ae8XWelvgXvg+qFUr3+r7upwebW7ttg7Q35gHNU/0d7wHK4/ueygj
9LVMq1mLxNpl9pTfwUO6KuwT/jBcvQE0QoIKNqFPNKLs1ncUM/k7E9AlEAsKY5OFnOKkJ27KAkNQ
hswBmCOUFDB99e1lzrkJvFdvSncYzQ6F7T/QF6UoTsVj1uUX0HsvwIE2nixfO8CEZaIOCoCYXkeG
qNjDwfsta/Vg5tUTzxIv9YgYsNHYZqb8ge/1LWyeCw4LvsuKF+2ar60QW2wqBOYAbhE6/hlTZ6OU
d8zQOrDv9TtMNB0HRKCKorjoye8hFPrII0Fzv0MgFLs0pPGG61VlQKC77b1/OaX94xLwZLXcWZnp
3LCO0ozjAdQdmcVudh0rQyyMc524N/oqVAJq75bjR9cNH2Pan3mpvusOjcEZVK7aFBS3rgiPjj+e
0B/8TQrufMvIT5UHEwQk7XZRmSDoM1+1C7Z5jr0P8KeWvvcnnRp0jm35k9jMwL2ExPNo6QGTuna6
YT6MO04+RIHBhh6MqEzT376ngxaaLFEEvqBxIluAVbGmYim4kguLr1mQGQmFjzDWjaq4dYBmffvU
RZiL8X8SaN+769aq/2BR45kEvjuo9Bw45Rl5UkY5yAiO3Q77smgC++GrP5lLOeNqfSXIOWxMcT+s
e0/QfAJRW73FZoM3l9EHbeOBq+QrMmz8IFxVSptqBoF6iJoi8YetxY434EXnZekuKsNDy1FZrAqi
ak++BejHDQAzRwCyuHtGBTWxctpLkWY/icCY7w/2LyaSXczSaPf0H8f4G93AfsydC0X5ikvAkIUo
CZZuQzbvSvWIHbFxUHkX00CDO9oKt9vSkD/o0xaiMr6rImtrWu6foQopCDyX6CW8ke5wz3Dtpttc
+rWXs/msWHlTFW2iAnWAYDCV4ugx+fT6PJgjZrrOI+fGRcjaCM1YKbahnB/DpD4VjYepm15p3O28
PLy3tIc0SKHHOv05cRSg4VlQNlaX0ezh6Rm7xBlQ1bir0qqjNUJUNp/ZsmoqpknjQDgDlF8AjZHp
vRlu+6W79Hnqs9e1VnY5XYKkKHiLZD+tTLHkQSBioayj9luU5TPx8P7d0oGet8fNbAXvOQ1BJ0Ly
5qPTZcQAX4vPPhjDqpPZj37LGr33wX2/RmZxt1T4InlO9fjAGdxd3/sIUgZAQx0yuFCaK0e/YKbl
ZA7Ge0Y0mJ/kZ+pHoJ7gfq1E0HyGGjhKwF0EHO50DkfVIKKkejRp2xVsayYrOroTigBer5beB9Bd
x2vj4x+A7/YNQZvuMk1L1dl7fxa0CAZgdZ09Yjin4E4rDxA2owIZ5Bunl399BDK8JR9x9Wz0x3Oj
GbmUgbYLMPRK1tWhn9Nfo0a3xWtSyfxrcOiGWRNnxW7Nd0OJaxwsp6Jt6P0hI82Dq+TppwvBwNex
3V2DBUJ3ODy6GwUBBndqtD5MdvwZjSCEPCcy3hj5Vg9TgmgF58U6mcDpNglAMQWc2iY7d1sHuLGs
TBIYNG1VNj5hGvvQzUSnsQ39Duhc82ga5n1c+du6lZQZ6HaU7taN+Xoswl3ojI8W3vqsm7+CLvsJ
6+FLz9sgajyIeTwG/vAEVu2Q4eWuw2KH82sC8NHs0V5raTogjBCjRbCpl//RdFZbkTTNGr6iWqtc
TmkX2qCxk1rIUK6ZpVe/n+T798kwQFOSGhnxCqpoMdtp0B2sNDuIIV/D9EnQPIR36+9avX0FPLbF
4A6iponzj9Vq17KUl7R1bmrxCdhWmBGH3gpWufRRKtexOco5J2b2+MuJ9NkrTFTjKCSyYqo56bK4
eJF+toca2n+JtEZuuslSm6d9Iz9nC2G98TZgikvjEl+75n3wWZ3SzzRC2CEeqEdqTQDpErgGK6Dh
qlhjQK5YRw0VpeKpvhqesjIZYuAW1ghmEW4MPLBDo5lX1QKmlLtBjE9qFDQKfFdDbSHcd+5ZcPO8
aJeynKTVr+jdZxwuV0jDUQQPwtVMuOCG6U60xcUO8tdGL72l9IPbNPd7KevzhAMkR6qBbOr0OCbt
buxNg1NIsLRCYld8kKYHPKBPrajeDOPbF/NjPOTvMzmNElmpjIq46SN5brzVMzQIN9qXFSej0HuH
VYyUdEkI5lo26A8DV9YObUxVgSZWCaELu/m4hUBCbbh8RPz/3mf9durA7VEOCJvpOtT+Maz7KyiB
GeMCMQ+7rg+cJfJiD21H+OQVYI2M6pRO2WMcIQLbfplsFk17CyMXOF2vP1ZYbIR+ssob4+B24dPU
OpvRDTkwiVUfOptBHy6cJHY0JiSR7mKZ42vTZpu+bpaRmW9ryPeOM7z7zryClXox9fHXmvSrDYm6
nolfbCv6xQquBA6BE6MdnMaBalsb4rMZLKPUO/A0A6bZoB0mBjvQCD8hdw5oRkh700P/iVgJg3L8
1I2mBM9evTeUFaU+vApd+5eNLG59Hh8l8J0a8sLDRD4LOP2pNFltyIrd9bQ4plKcHWQRIIagE4dk
hW8Ze51GK2sAY31yyr3mMZyrdZv7tym2ngHbAaOYfqYqv0YRColhs2vTgKjO/gfHHp0Fm6OTXRor
bB0Jbx3rMZDVHlzpNXKme2rBPSNeDDpUraz6ZbLRluOwDxbJFumIvUASrxTgqgV7hHUTyV86wQKQ
k2navjT7o1MEZANEdJu6THl1iOIsMtfc5x0+CQKEWktg6VTtswBLXYS4jnven/XHYxNiPggKpLOz
Fz/VUCibp6WnxcWi8seDN+EDNxfgd9UFWFkPlVsopYHmSEp34q+abT0BDPYdgHP7RB+2TZvg3JCH
q1TrUP0ENiDGsx9KlGIk8DhkOBsTXUZoywNU+zFZVq2lOOrB3THHzyzqnuepO3lt8tJ14lJY/gWx
6OChtqdjObSnUbE5YnTH43wzxA0aieSLywy1xiH+gGtrkl8JWV2SVz8Zb7X0/9V1t4yFSh9nsKrN
yCYrSq8uqwz4/YjbQC1LSnopO0ye+h/lOK3jHIQsItaiSA52PpOFhM9Wz+c0xLpLWb773oeNjpRl
12uitU01IzFu6pqySii32HRsRkq2C72YTwwu7EYAbwEOGhluKcelUiWMXRt8YbTVxvJgaPPeyMkg
aJ1Y91FqrfIpqDCn7TYcPtbe6KwYPMNDpVtHMZjRkdXtzTNKqO0jZzVtOEeIGmtRe4D8vDQafd+C
LUs1dSAPM8KRIjoZMzNKNRyU+IWaXbAFlKDYi/CtYxHD5+Tigw26uhdPrRs8+6W4WMLeR4l35ywW
XewinREmrNdO6D4ZMAphqR/6LvqeWvk9D44L0MJ/Kg0odqb1ZY/4VrjaD7XRQ4rALM2TPM5xeCgG
B3lSRFjUkipBOJyaELXYxIAb7uDKBtG8eZfzvLemrFvOUmB25osTyjBrUzd2yDfUm7l0twYbUzeD
Gu8RT8oR3KlZ5jvr6IObmaskWTft9JqP6X2wMzw3p3lvh9oiRDr8uSDrt5gl2X4EPw20mO1NZImA
wgdiR6gK/4xEyOx1xFWAAGNr/phK71+ao6Qc2/pPi+SFU3vnQLPPkpUtyFBdDNN3kN23qgCTUgM4
Q4oAKkKPby+1MLAt4YuYxWNgJvs0t7DaHOpL0WCi3GjyJU26fQs2SU3UznEOSeb8yhoN+siJkbJM
O8gEzl5MAP0hvMMORoG8YJDZvTq1Y8cVJARcCnQVdQrMaKMz5bfa1gXWU7bOYXKDjSkAprR6tzAq
a1si4mMMrDoIGGxTORNuQ81ewHnbd6Sfyih/8Ur8DG2D8hCgM+nKo+w95d3VPddp9ZJbFWq901Nq
9dc0yI8ouEhQllkACc/QdxNiz1B3YVNrYP3y/C333HUnxHOYAmBxu6dITsVWAT5GMz8KhuVD57r/
hmj+DmVxqXxj6xjyeWAhcEN0LoW+gjj64nfDwQ20Z1F4+KMNR+E4mM1Yn36agZWAdNwiIBB5G+FK
bBTcuw7LUymPHTGLxqOIyowEAR/VL6PuvWiGh1hy8RPF5baHx2n344rFZSGYOhMKj2SC3d+RYdPI
eG9keBEi+rIs6n4CY+uiwmijQQ6sy1lUTQIeCcxTEVPaNZFSAhUTKQR6yblkYLkeY/23c6NlqTk4
QZvoeVQa0iuJhmpCU39ZXeegympcqO+ic5LbC3swbCIJ+7n0OG4ENdZt0PkKOzFQ1bXupRussozM
CxQZMEAmajzlNalsCkCsUDG+ce6E1H1siMuk+/YiMK0NvMLdNClybqhzkEQsBw/QYxl7r9Qe8FdJ
YRxZ8qWR7raJSMyGcQUa1b+IdjDBlTrrSbRoBw81JQr3qZ8CcuqiRyCyQ5G7PMIfnVcWqZi2G4Hj
GOvR0MFOjq9Tnz/PZhA89KDBhYn9iBoMRqPtNDO9EjT+k0G+H+v0wzMQYNYDqGzGOS+SY1+SGfOn
swipXM3NtdC8ld8Ox9F03pF33rV1c7VcTi+dg7BB9jmEWkfW33oCzcBgcPsvs3J/Iz84AS7Fcz5L
D76RLy3Y0htyy9c6KE8dhqNsIeWlVTD63CRpA6eCeYKGQ548JiMkUaIn4vJp7Q1gmGsRgVeue+TI
fH8dQx0mofBdwInwLesmht5boi6+ZnDc2mbceBmYB2zqosz4QFXjgLivQBK13HlBcc384dUA9+f2
6c7KgMNBzEKgZtobQbOunQZl9Sa+JfXIayUg5kwKNbVJGF/vBxP+kUJyVPJZywDHTpxRepcqZhpw
xvaEOCGJcIyD/OoU1T7t8l2SlHv1PqrpK/A8wDp/YImdjCx6Clt5x5KdhBu+iDwdaLhtPPg/YGsM
4ADVI/yAX49QK9HKMwbAX+oCZG32Rl3sx078wAHEzoBkF6JaRNNWXl6zwNxMRXlWcFVK7HdwsM8N
nhYUhfGa5bUb2XCsxzSP2nxR+yi6lKr9TZI5AuWESZc0N/dR7dnUHv41I1Wzzs0D1IbYisZpawPF
bLL82GMxgejEJUuLPcSzQ2K4zzPHJLNwd35QX5w8e4tGUm+G5RtLkARIGYydjeJtqyBTe22mOEYK
njkQzuEGw45tARUG/O9IEi7xYBSgyVeSQyvEx4w+EMnVL+bDqoP2jA8uYc+YbeJ0PtaOdVD/Z9v8
N7kdtqv1KsvFAnLYD4i1cwAotA/aU5Zav1GOiYule8m9KXuxYVm7oV43LWVkvNYoDr4bfu1g+ub0
yyjr3+YgUYyOM94msGG9UOBADagR0TY/1PYFsIWM7s0G8TgQTkGLt39ybHxU8iNJ6q2XYcEM59bS
is1YEy2H7SaLeYBJf8x6zssCLS09O5gJCt1m/2iXxcW0cqjz1YYLrwM5QwmPN37fXDTd2OpKbA1+
41J6MFkR7kcEdQSdnmSHvqQM70TmG0HNL4YPqEOg9Nq4Z+QdcCkYoRiATSVbMX1ZgiCe1ejTLMmT
4ctiAQXIzprhv4N4/LVrNt2ICk6hjQuTkQrM9TgO/qaI449Z07YGacUwjfZ+lj+OaXWIoGFSM1qr
u6bA1g3HWXUCkLtf7tJoOvmj95gO45dE1wBt2HSlLlB42aU2Bqod+bfJ8LeaBCXRApPh0rxSlVXE
UKq3egEvqLyPHXMtLFvQDECTHnrcYx6goj84bbAeu+Q6Cf+Qsx8kdqeUfUmm+d1vNjjivTS6i9aZ
O0kmFSo0UnEmgEg0Oih65P63kZVwNKe9ljcMvRjJN9tNb9kwB2vVeQV0lA4ftD7L2PJj88kisVDE
aFc34x4RlGQzuOW/OkVUBXHYzsivcpr1rTumXyPTjMTxgvm/njN73SVd8qi5wsGgrP4khMWUTCJo
0HoUn8wKAcH0Y4yQ4vFSuQM7stMhL7PbVOltAsVBDxZLWPzL1HMQomIrAJR3CxLnc4447xue8VO1
8zYCo0eNheTgXNsFHFhEuEoKCz4MQMQlkJoApDiUKIpJcgAPJSA9PQq2Zo4iQhdp+4gyO4D64VhZ
1TMnQGOTVyn+y+r91XVqeOkLioYXEoHcIxLPQewdRwriWDkH7WpoUN0RNZ7m7XxyISNjev4PNa9w
o8XUhMgRp2sbNdVFXuAuY+rVdz5a6Di37WOb4MWXOQs5k8bNEFohrwd8rU28ELhP32AfgRZZqEEW
nlW1uAjgdxHLg/pFtQPyJCDNupjEviqxG8uJndhQ23gNwA6tqow8dNL21LP1Pm3xNowQ4W8LwplG
pvhnT+ZX6OH3gCJQ99SFNo7slcvZngBRvCZZo+TfU2qULejvpa+bI2ZEbK3A6kRdXMH15isjsN6g
8nKQ9GbrXTg6ORNTR4pOn9qLIIu18a1sgA+eBissndjOwnREEaNJnnAraQ/lXLKLOUGwtiO0xzzZ
AUXvI9zIOKlseh06Y6fr0YHj/nAsZy0EPlWR+3Ggf1YDWWd0VdJtP5TWIUZCkOCoMtdhbFO2KonP
yEhntn0rBq8oMLUdmmdpenIRGmhPZ0b0UUnNXLUVmZegyU4+ZISbW8QkskvHzWDyA7ManPHijVq3
0YcWuXjDy9ec5hCNmCKAFwOCjDO1JWydJoFLuu6s3KxHDILGBf7gp0sGBBbfFD3PbWQy6QjogP4C
k8OpArGA0s8e3cYNF6UylSb1Zy2TCF3mec66bYI10jKPA2TddagGQWxRWSVdcBVliU+iYXAISIf0
5uaxh/bgWO2RbUtQJSiG7WxLCK1GaD+1kqp1ViTNDac9C6UVUBL6DGNWhhT0rXnoLzIr/QVphXox
6Yg8sO1Q7DbNep2OMrx4VteuU2MqnqTRBzdHK36RfvkXmjRDUQa0byRq3KgBGkRoE627yizgI0rE
I8wkpDqIgRWquFAIZDFQSuhlvzWLxD6YdRdt5yBzD6I30+NQ6AEsJzddRF1pLAtMJddyHJJj4kMq
rKYyfpHQebdt6UEXcDuQ1jV8M3siyB37tPsm5zsdU9sxd4SwRJHWgKycYVMdssd0hWwCGrZ+Mmw9
0I0P+TS1j4Xo35yQvAcYwHJHWYpzel3CNCzxEdHZW5aW3gAQhiS7wywn3TRDJBH7FfBva/xJpNXo
aHVEOYw5oR+cLjSfAmfOXji1Qd2gyodAhd5TESmB9RsC+kpVAaIOoBCjC9kiK9zFDsD6GZkBSaV5
1DTtUEWCOLAc07OEY/oQVXiO64hVv6RhY93zSm9SUJJBikIfyynrRrlHHYsjSQc59toMuPEsLACO
b0KPxYJT0INwZjD3gKk5VzSYnY2lENt+nPYwCc9xVYHxx/EpsxFklM3aBhCZFyl4BZOdNLNRSiYf
82oa4yUvGrjZKaljY95MmMJqNaWZXndOEeplqGN6327hbbQIsBfOrBkBT2+3mCOWBNLYINvYEw9J
umWbuMomeJtl/t70qDrMFXkE6YG+AWmBaGBbfgey/k3cGagjBsiZP0KBAL9F+ooaB9uu5uNI1ejv
Vh7yKg7mvjMJAFH3j1gabWxyxpzWbmk3vXuQUF1W0yBqb75RrUwn3/cNtH+Hhuy8cC3BQPkxZFCs
Jv26+5VJfE3b7KgP2R2BrjcZem8I/MFc8cINcr3QluyrIbAkHuwCh8RphUTX0aynK9pRd9shm5Vn
6zZo9qPuPk+j3LpF9BqD+PfMZlkZ3UszIvs9kAn0Sv0WU+yimWNtVRmq6IMsZ++Y11J4nNxHtsSS
TOID5FN88ho4eEnavCcTsY4OsjHotFXhNAAsUDj5h7YeYP4cZq/hG5gqZTDHoi4GqIGOsylAHTkU
LsJGu8nGfQrq6sXPg0NTwpfU9f5jauDSDNFHb1CatKm3j7C6MevESrR0DnMUUlbMgRi26AY9jIND
DC6bhVm1iHIrvH3wmjT9zY+0u0iN+1T1OCKmj5ZsL65EUK2rSXWijwX5EI/RyYAmAT0Uf4mAQg54
kHZA7Q8LGGw69ZU/f1rZvHPbmZ3NfMpjc42QCfgdtpsiJsuVFY+4a2H5CczQCaw7L/pNwHafVTEu
1uDG+fXFpcWoIxnPJYWjFapMOdq64X7WoCG0KoEDLxk3phy7YB6II2tirkh2kzB07zmZXtfDI0MX
HIStL04/5raSxnPYOYJ1J30uMxS+R8jIS3scl1NZpkvyLUhr1Na5pnKbVBN5PpJLVOXg6fbmrYQC
g3JX2GJ/gmruSJZGQ/EIq7HfdirWfsjx2ihMwHPcPK8S/UE0SAKrI7iZ+eQSyG8JwopmHI9KRUEp
emw6F0xyAWS1jmFRxvcqY91RbozsV4vGw/7cLGG5VPc4qS7IemYPpme8uzZ7EcoWMOfbyFoqtfO6
ptyXjYy2sqkv0i/ufYywcu5Cw8kqtCtDz4Eu4X4aeokBQwNhQIcWpuRWPOAGQEZXiQH2mQwHyY3T
6GkcLiGBhuZu8IIFA/BNJcbjyT45g000NMYHE7iFTMDh5uPcQ/ZC00ez4nqTORog94gVrNQxJkNc
f/R5FcuGGVuYn7P47NJpOOiDLV4zTpSWM2yU2plKvRJVnQZ9BIdazLc8ypLFBE9vFbMUJi5EY4ni
aWK6ME811MykmS856xmkxRJ3VYyiQx3X5PCWDe+uL2CUZeD7Bld+zAIl2cyGWdwra7CMXFkruqeG
lRzEJUc+m6uFN7+LiBXCFoIea5QJgAp4+oehBTYYMgpzMOhOZjxRVPKdYlWAM5nTEQ1FsAcgsRH1
Y4JGO6/34ZWp4W4P4Tu5CSJ7eQF5uC9IXOyiDO1j1cK2MS0sKhel3h7QXjo3pcTkOFsLOa1Gwzp6
efcOGo3FY4DxErYuMkg/MVIuIsEsyhq+srij2lgc6JpXoUXIpxMWmcDNpY9soihUnaB7D5PpF+O4
mN3UP7NaXpxJ32J2/NtkCNxIOLh4zvyUwIvLTkOiuRtn6lbgxFKOL40WvEZa9DXF9TLWzaesnfBF
0c7ULZ68Qe5Tc+rI/ifDsrYRECHnuLQLaxGQgq2a/NmOhxv5SrB/1UuoyBpVfppEdHB89wtZv6UJ
2Az4X/Pm5vohRf/FLyYySGg9zf4TGgOPgpqBlwUbRIJvncAQnJzEUu0NPfw1M29Ja3hFu20kgWLY
Gu+dA9+b+H1HXAY4B7bZylPAo3jWT1HdFjgj8+k23dZxLZaqjwjNX0BY3zRrWhrG/KJR7B87dMhG
yzknCkftGOIYheVzNDe3wIvfut56dsbuUHrFsSDN5s8ZSzu0GtaLErNT6KFbYuNL7PgHU2qLOZuh
PLAdNnCRmNWrUIa8rNq8ZXBR849FD0AGm+QUv1HSubWRo9SLgyuopFfbwnOZxC4aZfpa9qClZH+B
vPWv6baZq301bDuRU1JYZWqUaOJ8Iu3P7/Bd8lFVlqCdeMb/vsgAUabqBY7krZqn21RTNZ3DtluU
bgokgMPfwQFpoOYbV6gKLKg5LZcgjy3/u0E0L9cxrqUANQExaplKnUEpkd0bNZj4Sf0wSetDr13H
HGt13gwH3rH9wgTDg9mOGWfinCTyhtk/5VjCLXzUWvmCRIb6zhrkUY20EZi2BO3GU0MiXWfQo/r2
Kyq6pZKxscvoYJfBQzGBrr4ZwWeiZatguvLmZciO53/+7+K0g0NWh4MJ6UWQy1//awyq82AHCBmz
G9fAkUArX2DmKe1sFKLXam7G8tVUtcOMFMG1Jbrhqhn5f76MqB6m5Q+/shEQE3W6yo3hifebkRmA
ZtGSq+NjPus6X0goM0DWxPj1BMa72/IpusUCO8FsTukwfqauXJJoLkrEDb94bGJRUrk8d5gHjzxm
VU/vpOpReDzNwcXK8CQyt9KvQC1uVeOOCJGH+pHvdBH880IgXLWGMMTFs1F74UXoB806s1NRXrwO
009TVf8/LviBiwgQz1pa0TJsPyJfcsBGUsOH7PbGjVzisP89JZekU0RwxuI0M168GntYnxAdiYn/
OhTaQOH+8Gn1/X9dT8PH3rRRXxjn3G6EksSIKabmYSpvtOc8IF+aPqt+4f4tJELjpXPSN9UufHBk
NbYoW/Cm1DxWTn+nlzzygrSUxcupLV8RmErVKmMFDZWtpJ/O6s/p4KhRY+6/llJzgR747xvGqVaf
+H/nNgfV6waEkNZ/ko654acaCXqr+3S7XsGmt5k8O/Nd3dZx0z13GsLrgJQIn+TyvCqPoYabmoTq
Z/LOvbkXDcu/vH3nvvKRCagDPa+B8uRTA7mkzhuf+ATVr4w6ZFuRWc/W7jg+8UJxFGyMdFCvnqBD
X6F+z0/L2d2pl+MCavdPyOny1xSK1Yuh4bVRt2XZUDdphclRd53l5rqX1xrF1wB7BKhAat6qZuOX
vZUsXQxh6VQGvpfaSDbT8SX0RwBg+XfDqswIKprhld7nHow1Cczd1h55mrr7EaiB+MiWPFrJ0QyU
bCVuxAN+P/Q0PZpwGSzTFoKVw3GOXnYqR+rEPMBcnRE7XmZziMi9s/l7kKi/RFBFquRDpMneYAVN
hqeoQTic8BDqZ/g9DWvLe/GwoKNxGQQ0Lrlt7o2kPhwp/Hq8F5N8ZSbUoEjmdtUrqUPvnrDOqB6k
OXkL/pLxzPuTBN2r/QtcHINF7aD8WeBnW4sB4TkECyw76vZqfeEPeQH+pbUGpok1sOXLdelkuzz4
6cdHrbtzTdUNXMUo/uubjpIaQhy0fvtRuZ9yCrY9OF3vJaa0ooaN6s+Y83Jq3CLA2RCYMPBOUGTk
5+qVtLbfqQLp/55ACxdWmYHGxhMQGyhnWlQhWiPlE+jwMUIn0XhxQaSoK/J7QE7LYEoO6uNqRUJN
aSR0ZrtjjKJZq0YvuJesBAt/46nlYO06nZk/k+2FPNcN1tkDD2Q1M/ZdCG6tS5sCe0Xk6MOcy06c
q4a0+luwuxdSGA9s1pxlkfhgCFrgil3/Gc/sByzGE54V0jmgelAQSlyGQgYzgC7pcizrK0ZOe0hM
yv9GscQ8bynSLdxDVGdT8uVfUj+llY0JNNl4pj8dpL6Y5TYLi407tg+MGR5VzY2u+OutgMqQGMXf
pP9v0qhdh55ndeNT0TTgTuev1bKnFo4CR3WfcIS5miUUVpFHoTvVXEa9qalRkybPk3eYe6GxGDcq
5B432XBULUnnqGHvW2dmiAqEQg7u/JcByjUcsWfkxnmwsPWDnlIPnp4mjuE8BHNBDSkWDYwB1Kxh
mvA9u1pOYNbjiFlboMisMy8b8C+nN7ib6tW1mSJ0c0psVDIZ1ba4jAqg1Zx4Hn4wTNZrjoykzlkI
Je2Nr7wWRbZwyk/H+ZfVEC4QBGDt47Nq/x5BcrA9Y3G6nFxbvbZpXz3vLoavFoVObqg3QPb1b56O
geLN8AzLNXuToHTFz0q60+PgyhLX51ROAI4y9XrAhuo+zn9rUYLSIShoIU+JcfO97pvfYeX8EFoA
zxOBMfNaH2aCJ/SbgZFExpYj6VZCqLH4ka1LJHyf1GvyHDM5LFoYBgx/VbARadVX1QB+yQBLkBjD
sBpk/ONo7EA9klFv4ZsQxBbtKjejfaBtCmlsg+75v2skRoPSun5B9+8YKMVT4i01xgNGjNohTPmi
JqNRxdlKvaKtYUnWPalL1136GTTuc8MtWdDiYdXa1OaG0jwx1tTjaOgFsRzwsuweRgjOEUcnkXOu
x1606cnHkNmx0DQcGvmSKNJ2itCgZmIS4e5oqbSUqt3ontFnIYn/OWZFqcjG0MW/I4CwLAd8oVni
hjA7pegjzr041b1HPhgP37idDn/dyYzBG5PVhxdggHUDoQgsIKot07CiC23ri4FJQAPWa22ZORo2
r12OimtwntJHcIMrFUY6AoZiUW67QGIztPZxJMoFTgNEWll3RTf+wHXUmsC1Ryp3nSAQYvDxLfdg
chmeQOyW+hjdmjcQKMQ/fjcxRKBe82g2UQ4PJfRtHexD7V34r0QWrD5BZcK6ueOC8rcuSxIQLHEq
gFMDOAs/MN96YGviZZUjSpF9qRXN+OEpg4Ya2S7KmaJw5IjX3Rk1ZbYJphtwbzVGpas2aphID1H9
FTisDeanOieKPKYm/sSKza+hGUAyAd3ofqk8xP+aFa+Qbd8qbV8UfghxgrNa8hyIKmSLPuZKbQv8
RZvLTU4cgt4bmjck+v4IJzPUwXTPe5lmMuw90hcJzk0D+jmedU1GCoAOa8ZACgX3oJ75Rh9wB3Vr
VLaCs+PiP8gsYFj0TBjaSU2fdkpg2XVXtUmVFuh4gGMOzUP712j0MfDUtqaWPJpadWvPA9Q66ryb
SMPzARsYZK+CHo2wNkVEZ3xUw2UqoYyCM3moAK2NYr7QukMBYLLbwlVVYZ+OQqdN28Z6sUrMdp25
aObXrfzo9TUPOfPrwLtDAF9BZwHfaaGUTskboIpaLnBZeJ7tblcZ1XnuwL2qA8gQ7bEHU4ep/6I5
AJPYJYhFHKEN5r04nAi4MW9EhEl3WnCqIvk6jgArQEjQVBaRhO9St8iTjRrWYJCxSTmqNmhBdxBk
0gaG7z9MklQH7yEJnVQzWxNEaklIxjmKAcX1lTiA2hETCCTt3wKIJKuB2r3fNY+MYhV/JNeBPapB
3I2YghNGQ6ln9A3cBTKSyfIJRVu1ZDGaaDYewh5xHuiBvNaZOEjM2Rkt6qVVAICoL2p7JKBA1fI3
I8oU6scEsOEoHhiTfNbTygOG1TCWDww1hrw64ljAhBkibWyuPChGIPgSpBbYk3W0yPhz/o7uYAQx
uwS1Th+Jh7/MGmud6gnDfI8Se8WkVgkCRZtBQ4bSFXLi1o5WJlSJvZuaGyomc64R2hHGKCBe46r2
tyqrO2jXVo53HWKox6mI1+WHahImxD7q6QiT/vqMgUo783srelGCpCyTuADglOGtDIgYYtzVFKT0
WglysIVlHwKrqrl7Mc13S6oTmYofVaszUFQczQnG+e/swmVVqEB0+9dLEpTgvC3B0vAkrM5MqD23
xXV864xybSRQcAj5mvGvc0wOKgCpCA1ydxcaFdTW5oBG9pec5HKyxGEcEBtTm2hiIv1ixf63mGvo
375i45HFa9IJh0z0ocgMpE2zl32G0FMuKd+3AToi6bCVQXXQG/tlSNPnWlq//jy8RhJWquqVGo8K
lUTnxHfMEC762zljHyFpJmNAvhd8Md70XvcbCetIlVnQeexkvqFTYoWEjq4pEZh5sKdyJcOY8Gp4
JhsN6c+DBp5Z9YEzY/5gsgLJdtrU0FzB8TfK9AQ32hjCUqb8YZeanj0bvbnNa/uJrPK57Kn8h/07
ZZxd22ly8XeCgnhaxe19qCuOjeMaY6wLgsukzdHSRS/7FRFXwpZ2Z+XtodB4ChBAOzU91OjQPX3b
peHBtUfyyqSJ1ZZZDc8TAX1nP6nAkPM2ICzv0llUi7SsgJ5gYWUui7tKxRQ9MC7ONy2QYoqxW1fX
qGHgHmCkHDgAa956fVaU3hWa7OfSqftFMDRv6Mxea/z+AnVibjlyFxHNY3gX1QGAu8luCnPpVvFe
MEqGQBw1Sm5Q6WHlYOrqTuGDZ6VHtu0HPU8/pI06bDnsRInwOtgQlkITK4u0YA1iSPdi8KhQJwsV
0KA3dxs9Fy0W92KoIg2csiKM3ltlLYucsaKzJBwEegDoyEpOU/6DqxFuNfUbGqSwPr36ZdDc77aC
uUFJ5ToL/zkY3Y0aa+rxjRL+/t+WPEXfCfHnpINsZ//5RUQC9p27DNmZyxYpHDA6AZB9p4tewV/f
VfxaNeACIfGlTSvQ7HUPHbYN4H+Ptgar0fFThHNQnhnLezIbz1UwXaQqXQQB/AkFNOuhBUV9d8F8
i5qDsMHUhwh41D4EW0H5Lp56tv0RkmC+0tGxwTsIS6veOs7kpB+aHFcJvY8fsbUbL9Q0uk3jOk/q
SDorS2Uro2hczI3ylF0jzYCESsaxujg7VnTpFImOddNhHZW5v6lRteA0FT1jUsIZxWKSus28cca4
XtQkM4bYefWC5Nsjr7sinFn4frspSZIZmfwKtaggOWk+dLCJEpzHLctgLZ2j5Tgx40i6ggpjjRHE
Dloa3qG0fBQCFaRsMtZ/5zZ0Hct+XHtmv1a71yCHQ0FgHdhI9+p1f6lwzNuGs45MYxlvfW/ezlbx
YYcxvW8OgNQGCdWLIsymLDp/2VjUOD1BQiFvQ7SLrfce+DHAqO04I1CQSns/tdi8RONnZASwiwMN
ieykwTfWqq+I8v84vXyvmMN9nx0A2m6JpcgAsSI13RmFFjAs2FG7UX4y009EdvaSfUS4zkXtir4u
yCFEz6pQbmhkXet+X6Lh9zDqwTEICS/hZYoIRQZQz4ly7kSf6yHyIjbhYiVIRdWsfaEUB7UWeKzT
LUIlKnvQgHxMTe3ud9mvAZHKRYwDa7lzjArbUFDT8etd7HkrnBrWsa//JqQrCyNA5yjfhxGaFbr3
kVnTLdfER5hOpPX1L0ApZOUw+KlHLELDgwQxBDzgV42QLBPPli7PeWlfrRICZT0eqeOfdYG0v0nm
BWBlphUHF3KgbybbOIs4jPgb3TNfTHaVXIm8OqjqQolGUOHCXjTrzWagamZh6R0DfV1Q7D3Zbflv
dGAMGDCrGmSlcK5baX9n0W4/Cn9XEz+r4arDVcEw8zAE3tZjfI5V+bdfAoM9D3N67QQ1NxchfIKP
soXD3TCyPHBfM/GFLFPEkOVWXTCto2/RY8kVR4+pAtIGtQKfob2iqTZEK74epnAxDTrVN+NV74ho
cmgxFsNfMMP8oj8WybzmKLhTY/v/yDuz5rhxbM9/lY56btYlSAIgJ273Qy5KpfbVkv3CkG2Z+77z
08+Pruq+VkojTfXTRExVhSNcaQtJEDg4OOe/WLF1FqXyJnb1Xc7/p6V1vlSgKiKZKkPCRvgtj6rH
0S13oYyOaFDtlmSRK5WxnhyqfBRfPDEj2Vxzzhs3I2QKLWn3lqhEexlK7CNQgma3LGKdYrGo7Ktg
KM6AmpymgO9XVMbBHdn6GhAjSG6un5ELyTSozMvltTSxtzGkeSQDe9eDChjQzpvN4sFChMuxkd1t
Kb/X/hEuAJCNQJmm1db2x5/dyjCbd2Hd7Jd3tizukZM9VcN9PwRrzV4sHJDgfX6qiXgxSN4lC3d5
O3gIbjs2f9MZC/FrldXDfsQxK8ytk58T4yS7JcEQlfsNXZONEYdflthigZ3OErGF5rURat4noTzz
8IOMWRVuYp9Qnf8cErqBoSgKOfKobdOrKAkRfezOLS1PcwUHTIbnA8SxycjQREYMmFVANu6q4Q57
J+rO+ZEFvKuDH+qj2MMW2Gub5rssN5ojcPlsyXy72b6wuZCZbkM8Xohg9QkeauzRxH9eHtQcglNU
Hs4H3d6qIDorGvwtueNyhupNGU13SyXTw3S0D4qdCp2zqcGEd3kUWVLOkTHFjvxElfPX3PcuoiDc
p1NwhYPlqvesfRly+s3tJzvx8MT1j5cdX0/cOUykhwGH0DClB6xO+pB0ZUwQAFnKyygMBCsSiFOM
kk5sSBuJ6SBxxG/iIDvy7JGD09os38GMKvqkGEGJBGWpflcjBgEi5HONYHycVzsBJHjs7CfMEe6z
Bs/BOXhOe+MymIC8NU74gOPAMQoSty2qnJZyM65M/WXaB48JYJe+Tu7Qnz8hXhzHrgPNBqMxvAbG
Ob+Dh30utNwXNIaW6Fn66dfMjh5lJs/KcjqJIacMHJBLrUotMl4Rt9JqrukQolNRskKKpQvZndJs
B4PqbQDkXnUzxl+1tUvtvMS9Sm+dEjmRZY0ux5MVdFdiBJVBMPdiOryErAioZpiV52qRxS4xSWr4
ULPICzv6NmBogfDmBll81KerUzS1IHrQqcdjS1dQxdFbRFAGqFL9vPRCQlL3MRp3c7bAL8azoRuW
C30IDN5NUdNshpOUA7nxjcsljKI9QA20lp/a2r9a3kJHta3uvV2ALcrPF2mzEx0Ya4B5brSkC1Jo
66QfvJMMcYe6RSsOlb+IKJ1jeb9E/lL74GkoRKV2eNak5reYl1WEemcJeseoPWSufV+E4WNM4TBw
dE/SFJ5A9ju25fBN5frGFD322+Np6tanNqHW4fyJeK4gs08bhIAsB5gOsX2U1g2EdLkNU3+fYDBA
q8y/WGqhYWvB289PQsJX4DSXy+kgc1zlHcHnTwhs3isd7v7eTEOmO07M26j0iM7zHqo16hrT+u9h
nFoJhJn5tppK+qrfQ/r/v/3tv/7539/G/xU8F1cFm6TI/5Z30B6ivG3+8Zswf/sbaeHyv/ff//Eb
YvyO7QnTU0rbknPDlHz+7ekmyoPlT/8doBccvDkpr0MX7HHvX3dJeRfJYeOEGfsRyYaIUliDqFLt
X74/9vKjXwwtTVd6YAlNS4N3d72DoXujbNIph4rX9PWRiUnWmeVG0fkUJPHR+0PZr8cSUCVdaZqe
UK7t2S/HMmvkbqwBG1mnL8f1FCEuUgAhD6k5gVxO0Ak6NW1YmLaafpT2/A2qTk4JNc8vLZMWYxYm
zlkrRXQRNfjTh0VQ7oPJQoAFT6t7Q+vh2IypwCb9bBz5nWNzenVfuF3DpIcTvW6wULoz0De5dGmL
38WzIM0p4fnmAi2fZrmPlJUYwEySz0SYMn7w/PpgqqWwlBSOaXlCOEI54uXjU4xzaRWNzXUM8CcN
6fd04caJ8A4zy2vKkPqDZXU43X+Mpx3FK3ZNUxxMt+eXUHmwBAHslJy6eFOMEhJNVFx88FrVW8+l
pCQuWQCD1cHqlXGpIzOJ/Auni8psjXsTZZ459LyzOkTsKGd5wQNHNRf8sNM+WlGobvIRpW0yln7D
G4jod4f9VYhN0FEVhd62MUz/GDlpb+9Zqbq2jEX4B4ogMgkuyrVDGWaXs5TWra77/NwPKMaUWfoD
oaT5CpNM69gWYMLsIALPViu//BRox3lo5ayAH5YDjZyukuecgOPt+3NxOBWOFFILl5dsCukI62Aq
qhTl2dAMqqvcHmjENDdGnF2IzP6ENNwH0/5qKAWcVVgOG8pVlnm4ca3OqiT1NHXJuYJsdunOX1Qw
x3dNmiFQ0JEXvf9ozhtvmS1LUZMF7Gp1sHqnNBeASDN9AW3U/oJ6iony9BR/+quj2JbluEoRE4lH
9sGaVaPM4jLxymvVh4+B5pAM7e37QywR7deIJwVDSEuYkvlj5g4eBH3NTngYS10Hdux8hYqBnWqE
mXUZG7BUcj1/Cyrs5YTssP+22mH9/vBvzCPoYSbQBLHtOIe7coj7BrQ0u7LRbnI5zQENQtG7x++P
8vPHvHxKYGYWqbflsCKFswSjX44UFUdpnQ66vq5ructtBzkHKW7aob5dpCcBI+ztkv6yuWCI5q2U
kDQq/KPnWX+wboT7xnwLxUQrU0tWz8F8C5DCakDE42Kqe+7C7eT6WCcor0EGKc0A+6WzGFAiGvNj
9NmHCdK2FRCvqugs5kqPPRtFLXpmJZpQAAlqmVaAhs38y+xBDvcqH1+IDybPeuMrW5p/idgOgfpg
FUpdd5Ua2vJ6IDZJe2dQ+0tO6rjeZlykRg9rSA/bCfw9I+Q19Hj0/vhvrVDHsj3TERyYLJSDd+dl
Tp3l+Hy3yHysy1lG+JONO3O2oHr1X2Ah0AOkeJBH5ub9kcVbT+7YS2AxOar14dBGoFyshYfyujHr
5rxxErgAlQhOJypFx4aLkEVmASe0bKuD2wDdrzb0tO3q3N5UJhiaD77OG2uHCRAcLXwjUvDl819W
8cjl2YI2X16bYZic+olDq2qiA16wUPaJZbI6AkufV0nm3GZK+pvOasRxpAN0ch1zPilzdPcDvuhJ
oyYL/eOaxB0RkhOXE2b6YNkcRmRiv42ShPQcpWzbsg++rC8rSWU46y7sNC3vua/nu2amcs8GqODC
YXX7wYCv18mLAZ0lrfxldgacQfsADMN14LriaDBKpCqyHDhO7kO7gs8f0BaKzSdPxfv3X8yyAl9G
F/vFe1m+2S8j48tW2gqh6GujLS6HxLkqRvepCRvjLz/hi3FeHTquY+oYJv11Bs6ztagXotFkoV9e
45P7bIZfG+uDfPhVLs7xYCvB1VwQsDzv8ATykxIbwsDFTrFr97SSc/kIiCTPn1V/y28d5IupX7w/
neL10nE8kmJX2ILKrVYH84mKx4gCrBlcRj1F2Cro4+PRGS0aEo4J4ECX+xb5le2UD9CMG2DqYbfI
8LlZASGsibaJGSfUZQEFlSnqme5EM+79r/j6jUvKenxF7icuMOaDKJ5zPZrNEXcvChDgeFxU4JMP
XrZ4nSAzhsV/5MiwOM2DWXAxRwBLq9LrIg+p2PXzfhxSxEDi7ooS+nE0N8c4wm8WWz+6PtuFcDo5
yGjM6pOpBgBs/WYpUcbp+Ok/ePj/+WI/18wvyx2UZyDCOpkgG8/FtST5QX7Dk0ds+fj8/aFepwcv
5kAczLMv51Zym86ue1Fsitq5Dkbr+j8YYglQwnMIIN5BatAb2ooN30ivl0yA3VRWzV9OsXgIxxSm
7ULTe7WHuC+nsSRJv26yhxnNEES12Ki0EMMGX9Te3Ejrg8T757y8jEgMKW13yRpd2zk8uJKx7bIR
jcjrYgxvUpECLI8qdOXiSxPGJdgBhAR9MCY6wPyQVp3nVx8dVsurefEVWJtiGV6RwtquPJhXDMTd
OQsccRXDEO4ECLcUhCxCkOlOT6B7DARBAsxilvZTjebm+2/19e45GP7g+GlI+Ey4TvJc2+gXYWUO
5hS1501NJvEtKeMRVEEGRETPGowc2IBF/E1U4zoepbFpfD+9moShr2obTb9hwmehdKLy8f1v+Wp5
8yUd+IxSsNHZ5QdzhHp8oc2sss6tnoKTnc/3TeyWH8Qq+v2vXoUtHeoaXFgc13p1WTHHqE0xEMeF
xtafh9Ra9Guht9d18xT4GElAOeCrwBUptk2n94bbHhdifCh1tcfv5yqu+jO/AKdoBuWR3WMjFRq2
seKLbwaMBcCflsdOXZ7XM/xmKkN9J4iKUqFYNh67eT6v8CbcFp14HJWS9IX6Ixd/i6ZNnqgH39R9
fBPGCkSig0IeXhj0lYvF2QgzzyMw1esonU8NbX4XabDLKsr3Crqq5K1CSH6YI/vLMKFAUblQJNIw
W8Cl5QM6xCdoDGzcOHBRBmhuPOGD6ImhOHFvhxdbHHeRS0oZ0okLb7sReLmT5muXuwe+zBdzGB7l
XXOLNOQ5yiro9uHDjpJg88Ua4Pw4aC7zhPx5itwqW/hcqNUZwnw06/jBHpoIVJ26CQd2OGo1R4Hw
7yYHsWyF4nXQRLcZ1Diw0Q8zLuagGuxPTUICrRQuK5MfIfdnUKcZo/j74qgqW/NKBbB1G2rCFGd0
ke5hHH1D8+2xT/SDkafhdp7bXQRTeEqd09mMj5sK9dmWKz8gkv1AyQ0SQoc4eEwLa8R00HWSz9yZ
gHBl/TaaR3QBbZ2D80AnRRvRqaoxvBTKpKbqiI2DNQIm2LsiBCDm9RaaQzbKil5J354fZufA+ftq
bhH9ys4KGQGGNYabRfASNM5mdPnxvos9Sxs727Gr21XuAf6JEE4THo4C/aN12Quj2rZZhKI2yfgu
oqlBB7rFJylqO7recXVTNR0SrpUsBi4+ebiNYkvvbVSkgK9M7g659hqgTk5DRVXASJ1BWc9ulI6X
2iAg0n6OR5x0nfRkGPMTv6KzCpBgBuAampgwpwBhCoCSSfyDivs55Bto6W7c3RQpchvv7/zDBEIJ
0mJXSsp/1pLSH9ypDMszJKaKw/kchMmlJ5Pyi9befE5FbPwgO32ZR5ASUdJkHE0hVSGOIg/yYq8I
wqnNpxaR9jze1oGrdlPdhffj7HqPQ5zMR0nVBs8/n++/XlRxm59V3W9A+WvaH+3Bb/+5ey4unrLn
5r+Xv/XvP/Xy7/zzrsj47/CPvPgb/Nw/x908tU8vfrOFj9gC+Huup5tnnNjbf9WZlz/5f/vh355/
/pS7qXz+x2+oqyC1yk8LoiL/7c+Plrq0JUjA/l3HXn7+nx8uz/iP326770+v//zzU9P+4zfb/Z0k
kRIvd1jtcjEi4R2el08s8btrWa72tEd5wtOKT/KibkM+sn43+Ud4piZqU7kgqjfoGPOR+zu/tZXn
eRJaHdUT+du/nvvqjyP4j1fxdr394BDiJyFTKjl+WIeeI/TBSengmGZOi0GgqvrjGOYfcq8f5Fg8
xa+5wM8hHM/TWjgUeViQLy9I0vUM26ozVMKKbMg3ooBKuKpLS2E6mAngk07stR9Ull4ue72MSQ1f
mO7PAiSlrZdjYsPn1SlFZtDV/VE0mntBL90oom2O/FhmXf3ysv+c1F+bFm88oaW5sLgeTQtpLe/x
1yugM5eZg7iqC1UVS9gQykb5AKkW2zH5wXO9PRLnONUjz0Ye8eVI1RDNkxf5LqBcTiY6P1BMAHvS
1f9goDcmkLRN4fQhqfq8ihuzCueiDFkXTpXf5rb+mjoWZgfJPqnR/6z6D1L9gyRlqcyx+jyHmpht
kjAezOBcBzS0aMugoH8tQFJpzjT0bRGdA15ROEjXflCKOwjBDKhM8n3FJtI8pnmwQCbSCoAH+GV0
pXPs6wdzkpvow2X4+rGUuWx9Iu8f17iXr6vEbN0WZQqGQN93yHeprCDnVTXKxe1V2t57f0beF4H3
15X46rXR4aC/sUQN7jP6cN2bREk/yhq4vS7tBPu6roLTOEJ9mgKnMNQHi+RV8OAY4/lMunYmq+Rw
3TdW21TDpJETMJM1lOF1C4n1/a21xNmX0WMZQ4uloKRdh+vMyyl0QwtfMOnJlRqCTZgUZ5XwkKmJ
jId0Lm+yAV5jgdghjiRoJpFfcsjDwl7ck/O5ukyd4rqbuAvXwGTR6U7Sx/e/36sNuXw9rjmetBwC
uD74esaIh0UYMAVB7W5EJ1fIHmyJasdcOT+4Sb7xbhWVegK+oGUofxaXf7l5t0ntRQXaeauwNzbY
Fa2JSaukLm6iJgD3YOzef7K3Xi51BzCJpsdLdg92iA09lO0KTiSABdWkBG6r/2D9vJ489p6i0OPa
kgPNOhiiNDoIr3Oo0bYXl4G2ztAOvKNHtkeJ94OnOaxlseGXsfgFqWnTpbDych1Rp/CnuUVI2jLg
yhsyfc40hTSD+8KqSYZi2/fjfR+ZSOVZFLhyQDnvz+fhtfznN6DqL+lE0Kri/b/8BoWFKaYFZhLA
bf1pbix6K5gg2lUiMGKInwX0jjmogWxgEKdahGziIr15/zu8jkeAkxSHvWsuu/awLFs4AqOPkQlP
GrzuVWWd1qN7HzbmRQIyAXMpf6Os7tP7g74OtVpbXD5NSQHEwT/t5XPXkbQG2spqVUbmvQ6MH8L1
L/pq+KhV8Xp/aDpynmCHKI7/w1TXCT3pdy1b0Sm+T6hPp9xy/ekxs4rNUJQfbMa33iZpGzUjDWCA
ss7BU+HXkKSlidD3nINbR4b9K62rYe0sSlx9Ez83vrUrzfixF86jl9vnlKWP35/Xt56XGTUJCpSW
Xh1hyki6scbRAhYFbrth9RXufbcCPIh4hqNALbfF5v0R39ivLBpraYYo4oI+uExoUVmGEhyavkDm
CsXBS12KJ7MbvsWl36zeH+ytGabpydlCWY4rjHcQWvMZkey0BXesodnYp447owiJIKLl4xnnjGtH
4CofO5suce9R7bh7f/g3Vq3r8A8dw6VKc5gg5JWVTIQ/Vm34tVQ17MVbosoHAfDNQaiyLzAIAtTh
frQDU4iEY3zVCGdTVU8BWUge1f/BKGx6jg3s09iJB68NhwyKGCZKKr53NbmnMnsu/I+C2/Izfin4
sShck1ofQr/U7AESH7ysWFDLMA0SOPw/zqxODSvUona9ejLkeQO5whHduKnt+siDSfT+m3od1Bga
wwqBowIart7B4xUheWqb0w5tJ2tXIwRczt87vCzD6nsJ7qkbf7w/3uuMhPGUlrTOCTOmt3yfX85h
d+qdpo2xeElIrAZoDr3t73rxFcfkEzeatpUSR5Wubt4f9Y3tQMjmIgiqYiknv3pMmseJX/UaWUP8
x+PhkzWp8y5Q69lwYSJMq9ovvqJ3dQJ6Cgmd5IOA93qpMjxx1caqnFzvcD/4XRpMBteSFSLELd4a
TfA1pOP7/kO+NbXEcEWTXnJAHu4HBWZb5iWrSNYnSENjq4Koefzdol6bpfEanZq1NX+0Cd9YP4y3
XHaYWfpdB+8z7QY9QFCE35C757bdrtV8olPMT+Lhwo9mGJ76gw35RjICwI3QxkXHNhX5wMsl1KTp
kDRLUtsGaB00sAB1e18P3mkCpyAdkCsg1Dh2SGWx/yCGLxvx5Ub1NDUHAivP6/LgL4euWsuXwIkI
pZm8Qq3NXpWZbj54wDcH8Rw2B91fpvZgS6og87t6uV1FyBRhkZs9hUnzAejn9YLktg1qxcNbhm1v
HoyRUSzjcOYAjvCwXCR3ET8XgzRQhLGjv5zCLGOxRAD9CJfO6stJo2IhsmqZtH5ACilXVXNtdBq9
+zaib/T+Hnh9rPNEXEztBcjEkjx4Li8OsLwOakWfJrqWs3ODimSKzui8w6rrh+rm8YNNd4hK+Xmg
/zriQWLajn459UWJ0pZKoQkT9+AfAlndB0HWrtuCirSB4PI27/z5yFA6ejJA/h+LdJEctPrFIxYM
TT6J9nyufBjNkWvf9YYRAbLuxbf3p+etvaPBDkogQ1TNxGE6WeB2X7tVBfQ3Cr67bXA0hthsVqH3
LfKQX0iSapNkcLBUUF75On14f3iAZQcbaKktOSQFHqUeoFk/4/Qv4b+FCG9Dl72benR6sSROtZv3
QEGk2eEPFxnBjwmQu99xI0z87rNJuo0e0DRI51QVuENeChEUrrsmRRfOFWdjzoHp2mH3Y65sK4LA
1phSwlHptOHdTwJVRLSMIlXEkC3CDqN11H7p+45b3umAMIH0vcBKbmPZ9E0O17Xr8Z4IkMJDSKqd
YgQIt24+ZeZnBJqcFIglgqzFJyHqcb7ohyypq32OOmhWPVphUxnQJudxcopd2tZoOq4LO6RqjBy5
8MYZkjEQJfx08hRwwJarYVYgRws2Rj5XuoVFbI+eSPGfD8vJ7jeTUVbOvO+taA5QtSlGAXlKlEhy
g6hGHWs6TocQYCbMDZw0xy3k9lSchVE12GJTF5034yRekIxuEH0tu89eYJfOtzYaYn3tmGGCqKsX
RwKnkqq2pvkSV+zZ/trikoKATF8UoKmmwHCGK3p+vedhKZYp2kWghhzxtR/MHu18Q2EMWq3aqmmi
7z0Vp/ECHarQOtWgF/kA9VOoJTFXJ3ILfwRTiddI4EGU7TG9RBapgJHR3eqmLeUumNIJR2+4GZgV
02ppLGtloALX4kTcazVjR0tpElnWcvIRjsY3V+xtZUTpp8GW+BAcaRvsu0AHPXQRADeSspEPVkol
qVubXTWXtwB5E2++yOc5xDJGl3SBv9gq8bAynDsrnunJCL+BGCO58FYWRs2yHb+amQ3Fw7GUoeAG
y3LCb6vwkTJQQ+XXd11fl12zaVuPBbHKVCbTi1yHKkUAZUqC7BSt2MY+LQCpFeetG0k4WEmHE4Mi
Z2jOu5w53heDmcHinIWbwOL2x6LwPlUlJudXbt9B24HrZCydnth0d5UTj822beI228nYx8wLwb4Y
s0+zSoyrIPDrKt2X7lgMT9gVhM05LgdQNVaSatDxlCGznNKxSqqVafiFfLaL2EvwbgMvMP9I5YTv
FML/nXfUkQ/DFoSu+kwdPvIfe6tr0q/oUWf8EVBnpYKWjYj7+Gx0NAM3Yx2Z7rqXjh9vJ1YoVNMq
iNuLqSsc+6bD9FDbYDJO3UKgnoT2ZjuWkMvEVMzrOQwcubHtoo42rQ0HoKqoAK49E74ZLMLBCGEy
laass89GUcmww4oSj1v0ePOspfaxao0sdzGLchDR3Q85/tYR3I2RylM/V2uv8ppmulVVG3JbOjUb
e9AW1JcyQHsw41DqG0ifQ0E4zDpE+x6qKomi687LavdL2jd14q5p7yq9n+VUqzNfgf5EqaiYFku6
JOvbVR0rtzohaqNcPOkB7VMVDjI4Kg3uaJ/K2h1v/cjFLa+TOIxdYUJhTWIloIeai6t6UqMKoVMV
4p8hsmm5hYdRLuaHGgSo+4PcdnIXK0ZLQ80s8RgWP4zeqkZiIkU8udbGuPjYyHqMcBEqCk1tW2a2
Gd5ZA7vXQLNuuAm7BuPolSgdz/5OK61DejibXDlc9yiEFw8UCovFPaJVi8R4ih1YcV5A6l34rHpw
s2dcC1sr3DpJGPX7wXX84aYPbFljyzGJCOKByqcTHjstGlYxXstnMaRce8f2M/rLLNWZf9LU1cBF
O7SrnHp/bHhtv/t50vylJtrb/bEXDbX/U5/t/8Em2vs9tFXRNsNT/vRr2235G3900Szvd1JzSgGK
Ig/4Lrpef3bRhPc7zSVPuTBGuDpwNv67i2YI/TsglKXHtrTXyLP57M82mmGp3+mumbanqMXZNky1
v9JHo3fwIi9g6XLx9ShYLPd4E+T/QRbVGGyXuMNjO2lgZ+B+M+CjvYp1WX827d4esMScKtrCK4Bl
2r3q257eeMrBj56jVQ/ppms7M7mwbRftF9mJ0N8UMdLJpw5bUJ2izQivjyRUJPcuLqPOaWn4dg/f
Mq6t0zwJsx9T2tfhg1hc2lBqbu9M8pN2FaMqiO1vVDS02sumv/PKTmokid26hnFPhFn3XTxHqAHl
WbUeXJmNp1aT4wVipRqDaMftwZoO/QB7LUY2Q668NuTKAGGyuJ6Yczz4ukIjRusEJKeu57d61UVe
n2yRAM3GI7PgwoGmS9V/J/pm37rKNR5r08FUBCsSBHyiwgzjR9wxuoLz0YFnONetg4GDdCYBrqFO
vhuD5LobzxkXM0h1qOJwyoQI12CVHa3mgfx4a1Rjqtd9HCAE2UGev7UiQD87rilS71yjihb5mrjm
w7bDzR1/seGhMGHGSwvuL+q3bkgftPFwMkzguiF4Br72M1LXFXK9MczpzVAyjafxMEXlF3cOdPoU
tVmTng0S7Z6nwW3S5oQM2M2fZVWqYVzbCGyIBK1/XU2fEm+YAGx7czyldzkQjH4/hmkwr+zBt/39
onFdTtCPq7gHAhJYzlWJya74nDmhtj4PYuTCWOUE+yOwjyI8JseoxuNpiHN96Rt2HSOMg5Vo+ykd
muKbiWoUr6pTyAdDWEBqW8sq/AQRvD32xyrFALcc8UQlDBbtGpw33r5eNnPjFgWd6fOkzbHi6KRA
CKpXwe3gOV2O2r0OHoLGUd8NFFCe56AS8TEvIsq2PHCRXvrYzxgrZVgAcgqJsYdFcojUZjYUGM85
eTSuEdeewHA0FfgY0pfyzpFBxgk/ku8jOAniD4HiqnUv8LB2uo1WTktfenK8OzPAqgWHadE7tyA9
6Pd4nlFMD5njoOoFQVpl07oCQ784dAKrRJpnnGoI7KHb73xfQSHrbDpon9Cr9/u1WYG6P00WY6Lc
pDfwzW56CV81yPL4PpViHvdZXXX56ZgF0zPuGML2Qe+NOX7ApJWJf5zDOi9/AAGO4ovGsXH45UBK
GwxQUK5DAmyS9/ME625VjE71ZKCh8lnYM9pWczfZSEPLtm3N75OkSbibprGJzwy4Z/XO0oSx4ynt
xgaPqabJdnHapSZZeFe4FSbR7dDtsJbBjWRSvSO3XhW0/WXeAYu9VTMOKccVfgvRKTlBWUDNj5cT
VzQLGBbfr9Lehpl0533n+WH/xUkJXHs0Fgys0hE9kps0LprvXl+G6bdMtpl5tbQAF2fMOs/i674N
qvrU5wYUn+T8tPmzUWcQw1cymtx006O5E29R2E2GvZVHtvvZxDwhJKnNQjSHVk5gZMZ1hlBGfDJJ
MhRHZDkiK5gjfykHOWTwYXOcm9qqHCyw9H2DW1CaZMf+RGIp0LsB/wS13srcxdt30s1mKmAF42nT
B7RXEGjNka3JBx+Ka+Tbq843uNbEkKuxL8E+t7itTBNb8dCu+1svdwvjqud6ka10O/ZgxoExNZgj
mrm3jWiRP6hGhe4RaniWvxsaqzDOgNA4HnPFht2O0tdocpjFBE0SK6jwOEU4PDsHDVKnW2Mu8DXs
VFR0R53XoTbdtFPpDydSF33lf9Mp+1ZTGrXyxHRRQigNd7qVQz85YiswV25nBAUbH+kKx8Or/kYk
hdPd55A/67O6HYb2CJNEnycQdf3oG6gHrqvBsrOtaMiV8QxN2A3Sw/BjFXHx4iHNtAu2NUIkyBBY
rnEDN2a8TfFJIAZCpo7WAYJGIb4CNpazg1Bldh420Js31azHz31W9fU6MsyoBRhYyweT4vWdiUzf
tVEj2oEKTlB5J/B+6sVXKkcwbooMErLMzRLEqatExisnNSx/TXpauce8R0cfwb+gkLNqKqL7zg4U
boXdQDsNZ9FpyHcIXJkLczwt1FZVFby1/9+zLWvBpb8DWRqevz+/xCwtf+HPbMv5HXCfR5iHwkGt
e8FF/4FZEuJ30wXJA4yHKj/sN6qlf2KWlPc7LYD/ybCk/N0GesrJwo/5y0Ala6mx/VK4NE2lQcID
fJJS0vRSB3WxuDR1adPU2khEmDexTFGctnE2xv0iQ5ESk0qU7u6jcHK/NHrcJ73r3lfCNo/RPWSJ
44iZzFaLR1jbnjV93J7VUW1RzFt+//OXyFTR8ZAr96HyxDM7QdxEUWOdGE5Vbq0Sd4lf5vvqj6/+
K1bj5zc+eCLKR1DvlnYlmZbNE/9SScq5TY2OdOqNGaXHtm69i6mNMAAvSr1j73Fv7XBYyPLUX1Nn
mZCK1Zc9rh/G7PiIkPzrl7J3v8Qlfg6Yg2LrC5AGDbd07TaRSREqlKcinsLzcGz6G7eKNhZ6Mlf1
QvgVHqJhYeNM50Ubzeeyji5qPdfH6dzdOOE071Lso04NP893qi8fsY8Nz2EQB+ceRhDCnTng28HG
CB7ZMIXZpKcNf+NGrTweiuLEngL/PJNJj5KnyPe5URefmtQjzUKnFncVcT5FEh/voUMhZayMhzKy
znE4br7b3oiT2Hj8/nQjq/5qBSHcDg6HGi43hj+Q0r/Mt1GSHnIMoYBkwGYvuMdtoXFgbTH3A1ak
kTvsTaSLbnDmOq10jxBlURj7KrOSTdfZ3h16lOm2LVIcpKw2PcOe2kZ7ezTHPVLPD/jmouXmBNFt
6TXOvp2p4kTUqG5dwyLDGe4RENKnKgKBX4+1vB0CdJfrYBv3ns3xGg6roVbDsYiSwFjJMDpJRINg
bF2imAen7N5D4H0TlqJeZ65brXoxyltI+0g2mSO24xg35ADOdxVhdz1ytYXJqevrIh23KlbePpKp
3pPsItU0udXVEHdrZabtadKm8jYfGgRUiu9Uj5J9QGEfUlhs70eZfuundEYjwAvOQTZma5crB0a6
xlqJwrv8+Us/z94li7gujyYn774UuMBtKN2hj4DduYGb6201YC7TmRMdnaRk3Zg0AXvTAJ+Xpc4j
wh/nVRTb94OP/oWKS29nmBUmqLhyHLXQxnYthf6tucxCZlvVDvOkBA0x4a9Lz6nWdjnWP4ymuQ0z
Knq4AFTl50j64Q632/su1ijFeqNzgR/qdwTYkG4gW7nwqv4oU+GjX+KQbsXBsDZCrv02yQ52N3mK
vUfW12f0tYFE3jZdWT7QGC8urCDDG65DrtmcMqT8Zqk+J75brMvRwlOjkKjVgvzecYetEfQr1ZVG
uYuK2AJvz/xV5/1vws5juW0g2rZfhCrkMCXBnERleYJykJFTIza+/i6AvnHw3oQFyrItEY3uc/bZ
wWuOWTrdsy7wVmXvkvIRe+K5tKtPlGP5j2SqCj+s+uYUprb5KsjZq+evw5avNj2R2Fj1OkGH9UuK
ebNK8gJmXt3RNYbq3SSdpV4BMFFHh4G2GtxRftrWx2hXUBMaG5PoWYlNUJpvQGuPKWmuOfrT9b/H
WeuAk6vmFBCr+IO5F5IqwwifBV5vLVUhotXpw4qiOwnnKQY6NtKSEXOtpKjmROgBw8YUs1sCStP+
Sa97820Ci2YwmSevcdTg++FNWwvW9QGyZHitPYukUysYfkL9Wnlq0m7ypIuPGeacO7zdw43e2/rb
8lafntC2j742L4Liv76hK4zuZqnydXIcZRPiUber5ie3K/SDyCbik2Txw7TI40qnHM+f3uSRzYB/
T0gQs2ObuC8EsNQHWzf6HYfFzbXIkRpMIB4a1pisTzMr8YsxyMjBIa1Mh2BTxgHbltrgK55HvjSd
9FQ5EupiaeCfgAJwV2OidtEM+SK6irgHoyiaoyf1/ClWyK+GV4X91KiS9Wi34QUzyfBib3k66aqd
/fKojdiaMCCodaB1dpDZ7qs05fjkRowLUcHfuvmZo88hA4Mdc1uC8PnLd0RVptNhpZ34RpyOrnNs
Mn9GrK45cx6ynrlC+0CAWjz7gQjt8P/eZRfO3/861CxIzsAwcLrm+uH/OiDYhQ6Jva1J3yo4LwhM
U6p9TXeCjVknryao9vskKTxHzAxbHE741JXmuXKa2XPcD3PMjtKkse9S5GI99jWQ+mhG27IEfQir
afyRpHjbjY2qbyLN1cmJz6NLMJDmxE1jfZilIF8zICc4wESulYU8m06LvrohosKwWqIbIxLdl7eJ
BUo8kz878BUiuy76/JJqDNih92CbqynuBKWwfC69un61VEs/cQjDr2n16VUAnN/pzMlH4F3Q9+qr
kuPylWb1Hf9d9ZW+RazyVmi4FfI2koHhRxNuk96I/pVqxPgYdFS40WRMl+Vt85GZdfv/OfiYjc21
0f+8KbPFiGV4MM8W6fD/Vcd2QcswKdIx3VoegCi1jbM+CG+n1uzVdTL1r9lk1xdnpcj+bRK1fGLg
ijIq5FwJaHDw0G0/5zwo7mL61zNysh/qjT71/WVKi+KJdKaXMB7L2Qi5Nfx0LhxGWeNbBsPwlJQM
0S3zSq6pedWQn7Gt4iUZeOKuMTO4MNM5ytQysKxi3l63CtEBZvEm2qaNt0Str2cd4G0aPh4/SlqH
PHodSRUktbxkdaWsB3Il10yo6u00ciQGVobDbtHbn+AZm2HSe8gK/VPttQSHtJg9Ibl4Juvih1ux
nToJhuAEU72C+ScrAuLSM/j/Vplw8tGZOL3hxoWmW9OvDYzsTSgG+Ylh5qoJSIjovZzPKWgz3Iz5
fpvJ0UtOdCZGrvU28XAbLtUi2z+OppbRBzuBUh7a2MRHkgENxYjnbaq6bJ/zOre3IqkT38yIQ4rz
+Dl1pX5gBtBtaNpudtx3OL3xeWMZh3INtI3+PvsjKR8uj5PLkcW6ymMyKdV0+mH1pOp4okIgVMGi
VkVdIsXqo3vYxwEedJVNIiHOSaUVtjeoew62VMm7DoB2c/GtN5yw+kAyoezHwr1XsnLNg4scuG7A
nZYKKSGvK5VlDjLGPUw4S/2+1fWrQDK9L2whDrYj58zYeF9jUfSC6uV3ZFsGc8/pj1Fr7iHvmoZz
KmP4kCnMah6rSAsN3ObY+vqsIV2lsa69QWBHMJJcPC+bdnnRgWMevzaGKNjQ6YO0oMekHyiH6n0+
l6pho81zA7L3/InIvNNjex0czL/J0t1obT9PPYT8QRtuHooBq646LOdktsS7VbHl3RK76k+Fpl2L
ou+jtZ1NZLylzpy3Gf0srWyEcJjM9GISl/ZpiHM3hZmYwmkPyITkqq4IIZpfRK1VG2Y5HC2yqmNM
tanx5gdlebHZiLaPPy3rvjwUDCxYA3q8TWTTbAI90TA56KJ9qPYfSuLCby5JPQCOkTjaM7JKelED
+nCIUvlToxP5uoPDdtOka2xCvY2+bOhXpLrmv4n19sXgnnsKwOfHi46/YVcSAB9381FhMMarxuiK
ulNdq9W0ts3S/BtaxrVNqDOmmkGvI1JYXuXOcUhUtAf3tCzikS7k3B4UBnXkPHb6cwQI+AZCqG1o
KP2ojdqD2jjtU9OOYm2Z36rWFj/r+k8zOfal0pweRcOvzHKbHyEGitsgb9G8jYxZ6FzAsByQxXVi
980vI8LglXSnfSzzfJM6gXH1SkkxF5Ys/yGEAUY69ZYdd2UE0rxU3Ncrpp2ezySChTLG+N3bef3l
emI+kJc7Q0LCQbd43kQux33a4GxWlJoki69495Kh3zNbfM2wtLnkjl1uFAPXZ7I2vIpey9OEA+aH
T7WSx7E/1q2zh+ZqvOFq/ZZI8acnWRn4K5g8v8oSWH9j19zyqB32Q1yA4Y2GzwSMKaMqx41sUNUV
rlfuLWiXxO6m9VfWO/fJKZ67vN9HTinf+9Q79kBovxSl+02FwSHZpZvIdodfuDsJv3SaXwIbIL8q
fpD2qx/SGva8GsUCTZ2lHPK2RToCOswHYDaKzvVQyXupiX4jq/augXDhVTzXxBbTsScYtruIDPSf
BTDOKmk+l7NjahxvLxo4mY+jZOBjT5wwxMzcRYE5qN3Lso/m6Zwh7hjRFsf39bJVav07WvrxMCaB
e29iWvkSZ1uyBViBY9rYx6HVjc0UgVfOtX2nOuFZYcK5U+yQm4RXOQLX+ktiK6hUivoyeUa8Tyrz
Nel7DSs5x3wnC4nmydllFTv4MG8cXf9ayvKnqefOHzmqkBPNDNtpbzo1YUBIEEvm1hj18IxEhkia
0vv0ytbaRvTpuzqw3U8Z6hd7SNaCSTlzdDc+YN/tbKHu1be+NPgpODWC0FJP+P6al8ibmhuKM1Bc
YSavo6NOPMuZfq6tTnlXVBQ1fSR2kz1nI4tyHU62+PI8wlNST9rbNDA2AkYYGbw8Qfpcw4DBeTtJ
XJsvhPXMx9qdW/27a2jtCWzZ2cH4O23DYaO0pvFRRlRHGdsFhk+Ks7a7AnHq8nEOThqTfclQNcdr
TDOnV+rgl2Ysqg8lbQoCvOgQsZ5WLqhXKHZb3At37kRfUOZGeYCbEGwwyXTc4De+Zeg/SZRjQWd4
VSvxJkTNwQ/eKz/U8my7oX6njaIedhL7PZii4smTAh/rMH71GtibqOhWfSgrY50KxuUlxoi0Hwpx
vEZcnCBN5O8GyUlTZ6lfeH3rq7jubRJGtPBp6R6N0LjJsvu0hqKM/LiZmo0XYUTOzLi5mV7g7Znj
fwvh/Gg08gfdMSFSA80I6YP/ecXI3d4wgvymGxsvuhlqW6Fl/SmK4r8DkYivis3jGVraSjUT5VWH
J3LRIoVdfl4kutvGfmr09lHXYu0zhezeWC9lkz5NDb6eodUExyLDHMySknlYH+EE2bXAEQSOYCqf
QNbQFNu8RUY5dy6Nu64UK3Fo03KGa2H+m5PfPWlhbq9zlY6z6DrAgLmsL/+rttfyhNzaqIu2j9Mw
fC/NVTjSnpRulH4sV9PUkXJVWnu3r6hdkJSRapeGp3Tk/3mcaPOmWUMSie9VphiHodagFE2kWG1l
0mCZm7k2np+YZrtW9GcsjY5xHDtFFTj3tk2wyBfBHMCOy7NvYmukeAzImPWIDUOfOTumN68JrJg1
0dE1eRdD5XvxuxHPQ8tyKndR68E/mJt2NVC+XVNp963inpEHyU/TZi+q7Y9ShzcRQFE5qrE8dZOl
MOQkzrXACgP61VEN2+kKU6J5IXlQ4Nnrw7w4Z7BO69WQuNppeSnju7DwC8UfRjtbDg5bj92O6NuB
tBQvPdvOlJ7xyCJbfByf3TTf2g6/TI5/PduUWl5pFexjHijk0/bKJcVvzcc5sfsJU22NIXjwnEto
SAKJ+goelPJOuA15vUFvPtmYOu2wPxjWuZE4aCLIxR7R2x7NWgD028GTF+I8rGZvJROIa0BrYKYz
Jc9yw0NUG/lrq2A8W/U5OQLYU0OqiY7DVDuf6excnWhnOfHlVhCBjIoJm3tU6+9VQ3QfDWrKZOBU
2xamq1Z+nzK4KUvR2OtYDcYquFNr9l9unCaXFnzVbzKH7jqjd+SkcPaVxSRV5KZyTPv0Bh+ivNQe
E7N+kKexC8vL8lK5V6OvV8yrWsyHcpuHZ87koWcVllXvlxrPCfT2ahNNwqeMi0vY5dyJkiyesqgO
iJ5Sn1k5B5S0wmpjV1JeE8v+JcaBn5Ch8bWcvPzKUA1gCAzzQszs5BNDgw6j692tKuXvaTDFeRJJ
SUQJSMWj6iMnnTZ4qPsNU5T5xfKokIEX6io4C224UPS+2QF1YF2VFkymt4FlzPCddPDOsw5dJLdC
pOE1tMPmHpBgbU7huVY4auoZ4AP7CE9dr+CuXSrmi6lH9eXxqBPp2z0HmV28EmVXOZ32ajaO9oqf
wpPaKke3FArGuVW5pVDBBF9Bh4+Om9rYFcOexgw7W03pcL62nFuseoRNGBrdVeaGa+YngIAoZOxV
5LXmReIbvpx5rm294QnYn5Z35uiN5zQsjzHZxoDgrlR3QmA/mfCvXypb+1wwyrDiB7fm3workVsY
o1QwBjVbPfDA0ovxiucfeWCEXv1uOlnykjJzW+We3Tw3A8q8tiG5yY5q4pHnliRq9p1bnaXeBFfV
iKaXKqQgLsZpOECimV6GNqMsnnKdiDDeZuU8v5vaaIs/mFpskyzfh8rZtr/CqlG2Q6REJ1yjyRRf
LrPlcrSZ4g1Rjs2DPR6U2jM+4ijDuR3XgXGs5Xq5zSa11c7LxEYrdXsG1SKkA1hlYOWQF/aOoUgE
xyGh5pepRoRs5fxsHSc/BFF+GErpaeTYu+b8MFA2iY5sENrH8KjbMCSMoKETmIHIvjHfbavtiZdq
rQ+G+OrJG7KtN+AZFLclAQIIGgk9ncYzFggNjtBjTzQq9zAKvGcXxugqUNLyGmhJA2oCxBGJTD5H
E/G4Eyt0b/bW+Kw6Y3hPGfeNdC/5mulztzajdpfWJCuV5JJtpFd0b62D2s0ajPhPF5HUThxDuCIu
+FzXZv5U1/0P10uzEympbJFGZL1QIK0hlCG8XD6HKuPfzlrCNQrKIZtu/qMcgze1GeDqDd4LJCl0
pmlLxEBjXTI2TmyB09kTn+Cf1kq/zT6RT48iwKjN8SnNvYvX2D+brJc/9BIKndaAUmgmvshG1bkv
nlpdYtRjX22QexvkguOeIzJdZXluXNwQ5xhhsWDLtKa/ipRfoRfdmlCpXhk55KcgHG8E4oJeZDmW
op1mczMRUZL+p3kvFJqVH6dO/mr3TDRqT6WiHUS4dV2s3gAnk2ezxOtCwDbmT3lbY0qP8zXGfQoO
gky7XYeNHxXhkAEJOIgICHw0yuOEZ/260QPMncNe36AksbctJQ1uNOZfCdzFv6jCVTWcdRLl1FYB
cExIHnE1BpiYT8FwNYBXnNrsojXD5dDv5IhzKyrFfGlCl2+Z36ZZS4h1Qfx5MM+DbDcLTgYV6iEK
i0PbKP0hdoJwOwil/OmyIbrtBAshf/VU/WcI6OpWWUDgC1cU6QURdUV6yCW//uTgVz52lnFBfGFe
OtEbl7hwtJ1WVD9rbbBOVmBZp+Wqk162CbGQJ/lVivvyAcPQC2C8tu7GGvA4DgpPPS8vpePug7ie
jl4dHbUhI2MY3shIJ7grbNy8llmHcJV8L82q94miMN6w4Cr/NRSFOZY+/KJRpPKCvKKdVpqjrCB4
xZu+0cFqJIuMaKeRHaN9UpkYPo1BM6710QP5T8DzKiJjr148lc9507yNEKi+luJFMt3+rJvYjy2D
QDqAd5KPJUoXT1U+6cE2NtYzke4EK2Lsxb4oMsrqoIjPk17nl1EpyXUqBBbUbfTvJdWsU5CVWJlh
VagkVvDNkbtqGhixj2FNMIaE5AzDBuKC+nvMsmKFEah4Z1YnfGHND5mHx34eTuUJhIsltFzqQ/s8
7hE8YHIXBckvx2n3HcUmuOhIyLFHLPekBtkJPglpqBNc/Wq2e32A/GEY4qk/3ks860C7xnuiAzlR
0t0TMoOPKk5CME0jz8UZU9Ynb36RjzIQuq3uFDCmpzB70vUkOzWWGBDhde6RiKQC28w0OQaNZTy2
D0vsGBSkm4E+B5aTYjiX8L34CCZrxBNc2VRuM10iK5VP6hD9ebQkoWa8e8tqgSsPM6sj9Ir0kmMr
geD6gQ5F54AoNe3dKYZpu+wcjv4ToxPl04b+tF++nAbCXsmgH4KtIS3vZAB7x2PSfUM1OUWaM3xl
g537wi7HA5x4Qn4Ua61y0l2J3TFPeGD3excw8pCHmkZaXlw/Z4LTz1Lr8I+mPMeuu9W6qP4fAM5I
tMMmn9le0eA4l3jqWC0NpqLLW/jB5wTzkZVnKdTcRCBPvq3Ixtc1nj/8qk4DMY7pPGdDifHyQBWH
iYHBSk0ywomh1859jGTBjAPVW6GT/533LuwmgNqLgFw1F6qMrRP0D6Jfx3Px6oYOzifaRHehqKsF
oGEKl12SroVjEhCU4kQlM7bp3ywv7+cA2mWwaUSRgYivJpgstczVgj80+BysBc3u0NxD0Ucb1wr7
x1WbutbaYJp6zskzoY15Iz3aeHbjaAdhasRMvVCvbWD/HrGuvIIBavtllry82JNH7J2G6b8Se8au
0LFJWOAB6LU9qL326elSeSZhThX5pddpLmUfVR9VXr9h5tV9J9yPeLBJkZjP3KolkGI5NWV9rlqR
vti9+0UFRYk6iu45qrV1WOmEv5jl/7oaR3fVqCL1g0Y1LoSPQ85LcyM89XxKy9cU7xiPc1NZdMOT
MSYAnELcygbmm95fFeF2985QusMDxrSkc5paDr9YN1alnHlJsCyxeZVO5k9GUO2dcMpXS/OByY52
LhT1t+PB1ARhzF/rAsbdJAb9FKE62ZpOp2DybrYHETJmFIUp7rlqE+3WzZNFd1C2lszNtUGxdqhD
XMuEVyj3ITTlOozsamdMZMDCdSAVb0FnKj09x3PTp1Fa+w15ObflRXVksM+kTeUqZmzPK560eRJn
5sPVjrTglg9T85bE+j11A/W2YDvzO4kn4PmxdF3zxbY7EmIxuI6iigAi/ptlM2c6lPtM5O7LlxyI
tkcrTbvVgmt7mfkcSJEdnfaS5FYu2NHsgp09GVYj3liH3FJOqkXc8hhFTwvUmnoBZG8z9bZh4Fkv
nmQ4gcfOKTaD8lqL4D+Hm0vtIUUkwBMEzu4NGUVG16rb0KChTJsjFa/9baavI+ad4Yo7cXMzwyKK
VQNtmicXjW6TSj4SY5p36PWVsL/a9qAcyCN3/YoUu6+yKr8qtzBOIC6fDbSscwEBEw6VJ362pnbu
02J8CzOjPmRM+LflQDiBTfxtLKpDnXnpB0Wfr0OaXdd5ou6dHAvLXeCRLEWewwLUqrA1L1PQ33T6
yU0/kEfk2tj9B0YCjxXnj+3j848hbPmTC3ZMnLOX/Ts9Hzsi7ltyJ7MgPQtDTc9h645rek+glXm0
4ERmsemkRnjohPPFylTOj8MqUUwWbsWXJuHecltpXtwBfJRnPt/3AaCCdKdknaRWdC5jxSLBabDe
LduO9hZ05o2eG+mLNrlgHbF3zWaE342VU96N7XOp9pTTsO/ExiithtqoDO7VPPK0xxCS7ejurHmy
Akwd3QB0IJhCrpVFBs0/9nsLqYyXUIZLvJPhwkoTeJrZReNWWz0vJ8K/LKa9Sxf5WPq6K4v9snCp
3LOVMrTHwsyTtUqZfc9lZmytKBy3caQeGEnLTzUkLMNFR7WJRk5WxakIJOma+AD2xnTS88YnxUQo
V5RddqHfU3dKYlvnKe9WqVVDfZzJM1ag9QcnJmc8cxEukoBIia3IcadXCXWMbL8Vq4BZO3qbzBxf
mwj0zYZmMSBXYkSdM6w3I7bitKx3Xa6MT/WQfOPL5xBmJuztJCLvMMChWvdgw2dLHSu/8jgk2XK+
GGw769Ru9dV/kzbyUWyLyvXOSaX/DAadPYxITuZo9XBKFZe8aKIQzSk/K4UZfs8XY9NqH2FYvgRN
Vl6WF6fq/12NX1p9jBMCbUXZNHfpps+RjbBky7CcdVEG+sHueii1tnXItX6/rL68Tr7x5p62yzuv
8v7BYTAyxq2uGBrF/XFZ+lGA81ugDNoBNM3aWk1X+A4pEKegr36bZfFpyRDuUDu8wJSHGayWTP0K
ZQNL4/y46TKK9AeXJTCabI3Dc7WFJNWuQoVQTqSq9Wa5TwRmdZgrV4GfFlpwMYci2f33lZk0QJSp
MRzr6n3p3peXOIdHBgfiluN1QeZTVG2iJtHxzLazF2PgyWyD/s0iG5X4UGE+J1P7t6AUfM2tvmC5
Uim36vjY07x2h8t0tiZFQDnWMxybDfUFMEm7KYp5CVvyLc1Rm0iPV9wPq2Lkgk1PeFAGvvQYOeCB
8gaNNd6Fthb6llDfUS05QMgM1WSmJ7chNvcFKCw4YkIq9ILxT33ODqip27LW5Q82M0fY0VeoV+Yq
s8y/ie52HHo5c+TcFS9dEm7LYAovPbPnta5ZpHKXCsLtUhwTI68NH7Vfvgth8ADsjuVVTJaxTYJB
8TGJhDFUM4msIvgicdY2F0c2DpVDlx8jZNqnLg5JSej03VKdLCSjKJW139ZwgTwm6r7GVP1SeXcb
AdNzrWKuWDbOS4Fubu/Oi1KZ16ibET5jaoO2HXUtO9ppbWwaEmxeqr5+s+YnEHy7vqFMPA6qt7En
OVyCmauRa03xpAdVtkoCpEPSEuVuZMNbmUU+XipFE5vabSyO3Ukj0ScFVkSf9e0V2jxU9Qjhzvvx
uWgifRvALDqhFKYfXMCCcmi/y1jPTuEYV4flatLq+aqN92NkfJooSJjqoblbSwxpyqxhbBtoh3BQ
hZ94unpsxXAOc6g6LSzifNvB9IP591VK87vteTZ0+4+dAdQoinvsdYMjfpl0PmCxZgDyCXJSw2qh
b8akNu6ZTnHr1dVN33mFw0yzr2R0CnKp+qkaOnsa0AIQ3e38yq2TnTd6QM9aInAVFe1u6Kxv8pDE
panLBuQYaeJu6amywESpMZPiCreq185QkHM1j2DAmUYAYTb4IZqZYvMk0oT7vFUGqZBJYX0ukGeX
cayZNqGhc8WwYNFqqsuLkqgMWQfvalsTVerCRFoQhdbOhU+kcUlidGNs3YCZtpe49UFqY3ZVnBDJ
cpbKT6KLI2rIntjczj0J1YyvJu53y/avRVZwxKcThcQ8xymHP4Pb5a/avzcIQvJXfZ7C8Ccmw/n9
QLDmakEBR7aJbTlB12EJHAu0eKvlkBmMaTwtbyuyI1ZdP2HzP2ONKb+2muxCFB2ImYNzSn97tty8
PNXIIKahnd4mBLeUaYRRwsgOv/Cbh8tlTDigurGxFdGIUhXvCXLjqUbbzCx8EfXhBSGls3s81nXf
uEdTjasAj2MdoWZfbuKFs8VopTk+SCFLfZSJ6TMJ/lYz2mFPWfosJnM8tEWEY3BX4QUVt+2K0EPl
0ua9R5YtmtLQS98seOgrhxyLTRK1ZLr2obVvNSb7I04ET2acmE+mGIpb2DbhWa/0jC6ZLLblSp3f
Pq48ofpRFqG/acKRQU7kuyam7V2nTn7gjM6mscJsZyIz9BPA5HUPMpQ7WngM5mYxt/H3c2R9fPSP
clLPDuQx7uJYfQ12txJ6QPigiS3sphWgWgsbquyry1Aj0UiQbkfEG32X4z0XcoQNSS63MkntBRrH
uE1HWCqG9B9rZI42JE1NbCLpJLcFLdVJitfKGX6rnfEYQQjAO8uQP4pm3KM96T4yezLXfR/soziV
R62es2Ix0iFeKKNAN/SXsiPCy0rOy9Kw1OLvvzq9dyOMwKtfNM4VbTzjwZWhinvl5caOv7dJc9KI
kWyZLzAzVstC7RPqgDJnpJwa7zLIis8O2douqEbbh3afnysJQVWaSvI8dtR+GsyezfK2cpFgwg4X
FzrzzpfYDhxMcyQ0Xqs65kNEjDHobkA8JqI657GPd1qaTbutKSmzonjG8DqD1lTYRwqR8VLgBQB4
h+Y4VuzKx27yubaS5BSnSvsUM1uFj1w0Wx2xzvrxFtS6wu7+rbNw/Gha8UYm/LAu5jJrjKWy0+YV
NcxrK4ql5mNgkKPWBW0i0BHCnWVYkOaI39XlcFTy9NJmOseRQ+zgULJsBsf9rDDPXQsy+p7imCQ8
tF5iZ5PP81Tgp7ZTKj6dfzA3d3o54aiOc0TYGf8Vc5xVKtWYdFoxnfAYdDYhH9kqVyrmmxHJhVrW
lmw6VJNu1Nbkj9buulTrGEZ2X/8IhyGmIZTV42r52uNPEfvsMUBu/KTTg3vXMj4IU007EESl3Bur
Du54tfljsin0VT2W3cdgdcx5y6S8ov4B6ptqjdzzJsTBWNNuEOYd33aU6usxwdVxxm3nszivCkEz
6oy+EnbKfdQNVCZh/xozDntVpuyMYPuxe2T6n87yMt9YThCkPYQ4JrZ9taz2JVJl/crmPYdKSgqp
yck1v7RNb5+abwsh8YH2iorMuLY0QL9ake1toU0nzU7+pmP8FI+dd4OcUBybnp4szD2kQtg3V5cw
fVnqBrvR5YZ0Z3e04l1mMY4uTKijSmbvY/wCth7sn00JC+fVjHuDJHBSlwuIXs9VB2dAKkT+BR0g
SD380gx79OMORw21NA4Vv+iq1nsilG3vox0kAdo2+cOxPofUQfRVWThs1D1MkEDzW5ggjJNH5itw
W9QKrYtd3StGV77S2vDly71Mchgogck8Oy9fzAmPfjRLhDa79Ys3IdiH/hsiTiuwZtYivzCaaRXk
2rRCfPArSg2/HRBxo4FbNbCsLxZTLCD9YKPEmDp7BPIFtfasNJ5+5PeJinpalYJWgsM/2oaCe62F
yO+gWEg/8nJ3PcbtwarqgnFwBV17JHHRqFErtauqwfU7bUqU1Jr1W89yd9sjqKxaN1jrRIH5niom
SFMT8LqC2RdagTD0jG0pcP8szIuRdPxuTfdXy4i4pPO13l1rod/IbaTQfWbzSholQGxI59L24YDI
IV5rtqPh0RKfCZpvThokrS2jekDgqb/ZXfzFmemLqhhORlS3fPYy3gyx9dOdqp9mBBAVOsouSrM/
QT9dJ2JfNmRDAPoqJ5QsK8Ifwp1p8YkI1TlIQwk2id12FzX8bqxyG/UjXaoyDOuw+KDHzTFOKodN
V8OB68x+5sbP4X3IGCD9q0j9jJ3pkcCam7ANTUP9Nibx3gdQ1aSL54ylfzNlyp9A/5HMzS9Ky/jI
wBSSjHLvgIl5dMYb82aM6rQJwukX88L46krrJuS26WncphxllKPn/QrfjjOg9HDs0DKuRDg0WxyA
yEsUP7V2vNYlNYYlm+8+APtpjfbvUDgGNQCmc6MJkoeZ8Ljp0+F5nMxNKgnmsQY9WbcJldpksR/E
vfVjLGvs1FJ7oyaMk5TmYwxD+GOl/tMQHCqh6u0hNeYbqylrv1E+ulHb9wWpGpFZ0Qpq6lPUqnKv
Ek/KBt68ShvapVqiSwjcLT4T2mlM1TWpoTlQwdBfq+hrKCCnjYGWPZdj5iNUwWO+7ilmVPcdEb2y
rlHjzspTHNAV90+YT8511DbwSRrEdqF5QoyrvEYjtzQLyZNU+9/esA1kjiLAKXaeA1oWZJq2kUP6
imSx2B0cIPWDaJsXCAzOPaETGxKfNF8C7S04muxX1VpWTP6whLfWZdtu+bvqFqCs3egoBWuRPrXt
9M4KkfsYctNaN2D9FqEb3DpP4Ts7RLWwoKdd2mvtISgVY8OJ1m1q1XkJafzpkWODeGLlZwCOykZN
QC2eE40vCFBmSNsYK9G61q5yIjgRiWRcqevlYUD9vkGHG/d9xVp0hl2BKv7Q6Nsp6ogGTR18KoN0
h5vLT4DA3wM2LWCMGbiheA1VhrhjbfxQtfQ+jG3iT0E0rPVaDf1yqr1dU0TPslBVv0yF4VeKt46t
ujmU4fhDdyqCRET2Nx8UoqGH8dhjVbuodjlrHBKrdbKN45ADz+l2o4fFhNvyO2kV9QaDiHxTVCmj
RWmovgP6zCP/H3Sd2XKj0LJtv4iIRQ+vQn1n2ZbbF8KuctH3i/br74Da59aOE3FeCAnJtiwJWJk5
55jRb6flu5CatrpOMRHD4s+8cFLttYZvlMEFSzdlIJ85qBBgCwjzIdm2Shdi1wy1fRSkydEN7Qt5
2tqqN5gqmhw96xq7oRdlenmxu19Iw8luD0L+VVNVPQTHGo7TM2rLI90P/6rZI7qiOrkGlb9LO7SK
juUc8yw/KjVK4zilVtNrbZVZ2nQlA55Tgdu2XoewZxHGbsK+JPmpQX7mMvwgP0/f4b9kCJhV+6YQ
V/SBqocVtEbNptH/tgqMVzEvmOxtlHjaSSFh52aT6jhLzLU71wKQ9qbZbVQ/0T2ImN7ErIqr517t
bIRDvv+pylbds1TVtp2G7KI32p+RFGzgP0G0djROA/H4hmM33uA6RsjTxjvkg1tHYQ6pVvnJ7z8K
huu0XoZ1G6rVdbTPUfYt/EY56G2TrTurISR61EArT8GNSZGxiYoOUkyhnQdeKX+k+JUU6s1pEGDI
CkOZ07rRvkxkxQqnGrYtQWNEV8/B90+t1kG+NV2gI+F70dYDRuh4N9lqcSMC8E2B25YbZfgiY/2n
qPzfAeXMenCcq1O57pEjaV2UdUYaqrAx3Lty7yjDhzBTZ22xHlhJeXSLMN8gUJOHrE+2qYH+vylH
cy+admVoU7vTzDLxiG1DMNWMBzMOoos9b4yoeZlE9CnNsftIaYW2ItjVZiOeEpGe0YllhzZN3VNR
M8M1m7jwHJTIK63RradZT6PPlYnZJBT+kfYe2sGXE0bZhYuT6SW5fEsT17lELKTXpnu3fSKaSwSY
uSr6x+qllFO/MSv3YyyaX3ntP2oRxTTuOI9TBnYI/M+rYHLMzUDXJ+4rRDJNPcdh2/0ZdMklVdv6
BMCIN6vJoO/G4S1Arr9XJ43jiKKEOGH/1miy2E0O8+akzpVbTctpo7MmJnAhOIDPIzvSJgJU4l4M
MB5fbYLAPRqF5S5IcrQlPpfuNjDXQer2u6Ayp/Ok9LzrKBmPTtJdBybFV5haJjZ8K9hEustoiyk8
vq3slA5guhVyIYxGeF3DIr9J+8KTY/KdWzmm8dyGUn7DwqXvBo3aR3BGXcu6einMBL1ryGJWy/NL
RILtSth4rJvMLy7igNe9OtYSI1EnFPJpWlphfXq2dKfad3aHl6ylEmGF5yV2xNfGsDkVMfqZrwhX
pc+PrJ2xIkSIOa3AOehji94sNZMV7CGxrUuNixXMJJZ3Q33rjMTY4L3RPNMqzKsTs1LHvQyA3FaJ
fBtjIrBFYz9YtA+xU0cYVIi2wBupUlNrN0yyLIYcini58ddqnhobtRpxrHPxQs0J5ta3k3HPpPyl
TnWxJYMjBuDQvbdtWp+taOr2re6fpjTIjkCcu0jAouhRnwXmMO7yXr/oAzEV4WBb6952t+D86VfH
uNbkFGwnXh6KTuLK9UlraY86MDGCFiOW/mT3stoW9PlXrc6iFsrFL9dQJk8ZE2PFaMFdB/gdac1V
3xQch0BrzZewABQxIM3a9dlTUReIqHt0JBOGKnTlprNDP3OEuu9R9ScMbjRx7UD7gOxRlbXRd+kp
D2YGkE5ecWZJ58SyxUv03DjmWOm8lgXYuqV548WOyxvFChNV25vOjGWdKhChmqj+Y1Pq+eRlWzEs
RNV8JUe1yxE+dUaGUy9DXRuLY1k60ZpiiQ5u4+xcQUBLFzfboQUQAkXMPtgaU1FYTKewfFaoZo+1
HR/KEdm4M+6LAMYkX8ITTXftnGpMSBILkI9bZWtqp+7OPOR3Hw4h0ipffXJmdTaapPWk6QFdzYkz
kDZ+2Z2b7iOaZgBaxL7v3pyqKc+k28GSt/PIq6kT1iUthU2aEKFiRqS1Fck+qORP76cPaI8M8Gos
WIHtb3yz/5CaRSq5j2SG2XYAHUKrdw0NrxXla3BSDALOtazNcbBRKZfWIDetosKc0GoaeO5ALKPC
akkF/iDyR6p3uHRB6hyZZ+2tJk0u7sCZB1wwzVDiXPw8cfgsw4cJIsHWJrx25VsIX3LrVIYaZiyh
6JBpXaLhHfEZDvK7na9vuV2K3aj89PGtiSr7oqcxsTt9Is+Bb1PoIm7gnNHn42uZ5rGHnjEnh17j
CJ9aFm4l1A4Cj1ICbSwCJAVBQgXmm01dhwebr+cqImBmH/CRb8rEIdrdoZawU2ySqiap7SSuXdc8
Zy1RRE7cYWONEg3FQhFfDNN8kUUmH+jmt4XpBZUtDk04DF7DhQ8JSF0el42qy+00ldUhSbOZFIVq
yW8p1WwV2Y2h6GBgwJdts659NpOAozrr3hj2pJ6vcf2Eq1keI6XkmFpu6qkojyA3ODDmR5a7y60M
hR1ZOfPO/7pfLHupvMuN4/c/f+/S3kiOMnLEnSa7cgdst6kSLhrhfC+r8neOxfi6PBanlDeKKIyj
U5XBS9LSLLCawN0tj5Z81RgDd8Mm1cfuKfUr5FRau7UaRmtl1az41pANGTteMwXFtpUdbDsnvKpI
XS5SrXaFnhD5XSTyOOEgjUznmut3DALibQgbjHtFYbzC9/W0oLlbWFSvsFo0su1hB5HV82jgq750
sY3yG4dDGEXpg54xMBEdud2FU5jHLKM4LuW6d+ro4NBh3/jZFK/RwuCNorn6Xlsn1OrZVs+HfmcC
LOMoVVMuHsWDO3ZkiqUi2Kth+Fm28ledNhfTjhFERGU7izReK5YL58oR7ZNCNWeinGiqtjrrTn6d
FD98XDbtKLSH1P9BojNuGFTSuTOzaNeJPEY3ovKf6+oQzSlS16rtumtfxj5jChMLghG5GAtd5Q0Y
9rfr3wIj0F6Ym6l32iqKVby2wUjFGYvuOZ9Kin1SNGiIFTtKYPHohyPxqTiPV7kYoNvSOD1MeYnw
t2dsZAxZvM812tcTCmUOy+z6JkutP5aZcg3psez6MjAuapu628ZwKf2UbHYs5Rqy1/Ey0oU4AJgx
xxWsKvWyPAA7RJz03vWWe/82djRol+VpysC8C/VlT4gr+/49Zbm17POBHFP1turm36PLA6THGONK
Q/Qh6XMe/9cvWO6qtcr52lB3f3/d/ML+60dlRprjkKIq//ez/178si9XdDw86lRvl9/A0mnYa2P1
2AaizFe1E1jHsIy4GRildVzug2uQBidgHvJ1dhqkRFIPzdyhed/yxOWBQUThppRu7DG7LkKD9i1T
AXo5to/kXWDaYDjh/AFUlZ0WqSUeiJBW23TKB3yKrps9yzGoeX3wUWzhnIU292BLs6suf29mhqEh
1UzsjeXKKt3FyrjpzP7TZ1nHCPV/Nl3Z55esd/29aTQXp52Mde/auadC0kQUUAX1ZpCmgR6wANMP
nNQ5FD72grpVr5ok3hVhPQqy6nssATl2SBi4fIQvitn+lI6aXou4/pXqkbn2oyJ+rEdXQ/bRVA+9
ZulbMXQQn8Lc2dVtHp/NLkkOVWGLY+9YSOm1tjwkMnJPAQK3vYGz+BJDb962PTGbOa2Dg5w7k6Xk
FDgg/XTnZqWVqzruudbT6Cgcx1r5IzOne6jnzdR1c5IZZfmyz2Ly/xDxVX5gwA0dJineOLPX6xBJ
AIcUG59q87rcDQflyXIGdR3Tgl+Bkmqug5E3V+P/3+rDX73s84NB47dLq/AapU1KN6cR4dWq2/cU
Ps8+1CEHoI2DId8XOyz4/n1ugcUa/ZwBX7tSBvY27JFWQKiwbxy2VwJHEPaUKtauARtS4/jPUVIc
qQlIQJ43pkvRPWpqv/23r2mMP33YacdYky4KmfjTMbL8VLkPipm4T4nZu09KWB5glPnQhhiXVWU0
PiybSbEZWqC42VlFzcovI/wjG9TiYdngqi4fzNagvSufIzgGH4aG9NEM0HcpssrurH+Py360zdOW
3t+4g5gkPwxYvpZI/BeCzqwTZkOdnARssmPh/lJsCB4mbfIuzrYgZ7ftGGUvHMG7wEY6V41NvQMd
54UOir3IBTjrjK7/kmgpXTu6Z2AfKyxxvp1tFT9hlFreS7sIzr1tlJ5JD0/V3fjZQUc/haLc6zGL
xbTv3E0IOmiVG2Ocb1NLk3iGFaMkazD6SDGtbEdfkadlo+QMcKmMX9wyJZQvJoU0C3W5t/pW3+eu
tG4iApYZzaSBivJ/zINfUg/3CiLx97YeAcMi3Tm2fuo8RrWF+XTQgl82SuSBoe4rmp9gN1hKeAih
mDwjrgv//g4nm14EUeIvA91+ZiF9sofGrt2lXb4vfwTE4G9hVM4pDgUSl96eTmXjKCxQ55tglcNt
5maHtBxar7Ez3VOjSN0aaZc/NkpaPEaNzFZOXTwYRjptbctsnipYl0+qL7YCL+TDsotWYXkSbf97
uae0zcTchBhRyBA08phsHy16ivcE6yeUeDvFUDx1XL9TyUIknQmCXUHxY5ufpfYB4SJCuZSbD04h
nvwwUJ/9evgCc0m3Cy7azXJ15Qx3ldItMoqvrG2vwUAxX2OZX2MdRnGq5YLuoJp8uX22sqo0+yiB
LMxT/2mnkIj6HqnDamriDyZ5HTCHGnEoUShPWmNV+4QieR8pstjXqs1aEbwI0aRm9KtoxCka7d/t
mChnBqMgQBSxTkPV3EemPLWm3T5T1sM3oOTbVp3zREumeo5E0R4Lh5jC5W5ZadWzb6Vb0ntY76f6
NUtS/9kABbd2dUQ+9O7dZ98XVMIDSzVLVb+Nyay8GinUPnbGL0an+lUx9d8S38laKQVUHt7aa11O
jNckBg+C317mT1lvjZVM7Oq9HbrfaRTQlQy6FywxjJEzsz+keIvGosZdgIjxBqbFS2mqr/l0nvtq
Km7VXJ8MMXRiOKPFbdlnF0VxC63ipeIIPKIWKW7LLiuzgz0fO5f5+Rn/fmCAa2QNmX9afnzZjxaf
L3TA1a2VTMdWyyNBGW5tojsvy88zJLVY2AFs7GQvjstGZKY4jvPm393lFox+JIv/58Nu6WMu1Ibt
8uR6efLya5afWHYuGyOzv6ZO5qcMhalIo/AcQbjx+QiA/Xexb26UulFvy8YdQeqBV6aatxKl2VjV
RulkeptUxrb0p4xjIIbxaNhceHNkao82h1ivDfoDiAgmNYmvftS1ZXumUDQOzyD3gBJCdCNq0gsU
q33RXeIgzUGmXmVWNkVuhsYs0EhHZ8A/D5zTy7IZAvU/t5a7ajN0pwJ5F+bY6IRu/j+bGvR0sVru
D9BwT3apVgfwCJ+yiPOVGLLinunYxBkYL3dsf2SPgRujjcz23L9XwzTsp6bQn/Bh6Q8+Id9j52hP
y8Zpa94AVsebyXLx3NoG1MiYc6/0e9TSTlPfbH0kKnXE4TwWpfyayhRjWtC+tJVSHQZpYw+c96tH
c2ryL5Kc822NVPuQ9K3xYhfmCSWR+xob+d5yM4YzdSIe/KDw0WXqCJVqVQMCOZ5phFi/3IQ/7WS6
AulIt3fCiTBOI7d/csnMXS1PmX9RG/Xue+0wMa85STP8pBM8Jl19UeAizb6J5n1M8yurkeDHDsYH
pe6j98BGLBSaenyJLAhXtgCK1+lT91o7+tvy1JpfLXs3+HQZPK/RBQ3X1uZyy+Vj3FaCy1IbS4f6
lHVALn0kCxysm8zB3BNHdoK7265uFvKq2+Bo4amgbzK6tO2w9fJAptGOkEgglmcszw3afg8RzGYN
+VkloX7GfW9dEOTWONbmmxCHys04MAKid3AS0gV3kevCiwKk2UWcBi19J3aGhdXl6+Um7788d7vl
tolXap07ieLRCCWOyS/X8djV18ZNf9cUmd8hoxSKee23mZUHB0ANHh4c+mUYwc+L801SCfrref/V
hs00Q8pxD3dW+trJ7ESvUTnDav3PZprvLvso23Y98PxjEMduhyjG/u/n/f0xzXwJcGLt+zHrqPPh
ULZJFyDNkYhyl01gRcGZ03dwnkbd3Be6yXSBUV+RTO/BFMW7ASz2WRF0Lh+XB/reIV426xQMbjwv
N8uXnDP9Dr8OzazaSrZoFO3xmuO6H0mi5+Tvl+Gu3BRapz9Y9kvPufyWNKpyK6NKuWXVsItNZbj8
258VMwODN0mMhOTWY3zEjdE8aoJMbucZjcq0NUzByEyr9ctUoX/U7UL9RldDQVLLT2LFmK87vXlE
eFU9Or3sUOvxDDstOc4i5yUbe2MXh8MtH8F/9zhrXzpLRSTdyO+4U1BZ9EV/C8JCP9F0tOfOoPwe
t2ghXNDuBSLTAvt5pzo7obcEUVdRvVcdNHcAR4tXrlBMjDJ1NkOR6O7iKn80amyzlWJt3TJS77gl
sq1fhWJTzF7CwSiTo8Ini2WNR/UI16jWfFLbP+eyLN7zbjR3PbEFaMnt/B33Gm6v0G2v0qq1B7Vs
tVVRDdFjSB2zpaXH9KAUPWwMvm6U36ypm6TeSkaDO0qTkAmj2q4HtKfPLRofL4yH+jWzsFliQDQp
OuV4zkbzCuBS+eNIk+l2XP0OwqxciUo256R2ENGDqtxEbdzfbBYpW2ocFMJKptAQzuQlGgwudwoD
KybUwNZNrp18846Jg02j4XO7TlFBDnHpyLsydDQ3YUV9hdN4iULdDVZow5H7RAFZMvUdhu/0kVJ3
4bykVRKKusGiAU0pLrO7EhXpyffbfpYuik8tUS9N06l3tSdjRBGMzZb9bTycMD7mnvRFD8Ep3TmN
pd8gYsg78kAHymWaH4XVy7s9yXKLt0NuDCoHmoTdsOZC5W4UFsq7tjOmN4eO3Soqo+5qan4KB89T
3FS8aQ0B5kUA1H1U/GmHqaTd5a6587XA/sRqPNFNFc3N1Zg0pgBN96qeKJcmo5+CosfLRVx8C6WE
H+tPr0kn5wBmycrVyNpX1g/n5QlDjMKmRdj8YKZNdGGwFfLyRP6dMNhCI5edaXT2XDgBQatTKg9p
FBcEgM6rH6398Aua1WqQFCebf0EPpkeZqeMjxF/rWgl3/W8X7h++B1bxsDxh2R8HZn9ERENdyM8s
G7sZ1JWDYsaTA/OakI8VmZWSJGckfQ/9mIaP7byBvWE+5Crh3/+zJy6s4DEX/tpGanNd9pNUEp4a
LYvXaUSaeDCV3ZuKonU1wtM/I0Dv3upm7g5J484g2r6lDYfIvBum/3jQHYI3lh+K3axHFlDmh+WH
GJq+Zu3U3PraKl/0xiDSs3DWaHBGnAcFFsthrlYAxeAL1X2DMI4SK8Rc1SBX/DFtFqM1RtYtl9Xh
c2xv1WCZX8ju+QontGsxzoxPmRn8Wfb3oVmj4RfhY5Rk0blC5rRu5h+oasVDDa2/Y/2Kdn6s1nvF
7apXvkRH06nNL4VUA8Zaun5MQhY1lILmC4ikDCdWFFxk6BovnQvxSOuK6mKC9nyhs/BHrTP174Ml
nNduLDb1iDHObg1ty9A92sn5LjquO/kHzYVlXbSFJQKzzg2HjdvIfVBAP7FEi3983CvK6GLErj97
GwBbqUqErUVI4a6mv4Bh84/MAKZsM0DZCbP4O+v1z7BoGXFJWsYaFtL5tLuW6vht+LJZ1eCTwePF
m9gUOjrg5jJlIYRmextQnJ3agMIfOwk9vRqxVhLaXmvIy9hIba8xD/MMf05ix0Xs8x3dT7bZHbqO
7r5RuZiolNNgTuFxudfpVbAWetyvffTr10BlI7gQeLo7EqUN1O7YTbnzNGN4tIQ1hRa1JLSriteV
KniZLP/gSks9jab86rv3Mg9dDs24ODvZ8J6R7NSWKPSlbzBRSobnQMqN3Y7fLIVNbWTCpPlXbJ/l
qvJjbZ3q/cY1dcg4SrY1i+rTseJp29HsgcVrn2tOkW9qEjwGoRJvyfzOcGTm5qdpdZhHMI0Rupgf
CXk4wvK21rYWKy+QK05Rn2pfWosl1uoN/WD6wcVsAxLmtezJjtAlNka409Mo36WNdrfz4WlmrBsy
fLHi4WIo2QnZwTkam7sSKl6a+t+TJf7g6sTHL6aTP4lvjBkXu0nKi4v8i1DGbO+oSbOfp9kmQp5T
rQnYLFFxUAQsmtE39n1bIs3rEGhkgo9cFsi1nDhmnN3TmeDfBb+R7auCMSfwc+MozNJeNY5eeOgw
1yPiU+ykfuoVCgrKQrkCEXE3I+4OBn855IYsWEsqhLpNkIU02L41d4SagY3Wy2KiPUwCloVCKwYa
qLN2FDf09CGh981KEPaQvhM1XhMkIRMX60CuRqRSx8Iy11gCLcavZb1qM3MdquSVNa2MPQfMwDoZ
+5/a7ccLxfKvzIczJM1u18PRKbn8eVFoiE1k9vcYAORLMsX3/MlnDnD0FS4ZtgC+MMgiR4/idDva
e29M8bRLYNM0iPlnwEOmOzQP067W6Ham6zHAeGPHOki0RL8XaB5XMQek54eTuSJOkjGfPsWHCgTH
Kvwi3Mo/qiOLHk346sasfvV5q6wCPeq9YsxRt2Qv0icHKLU4KsDkbWqjuI5WXqKh1BxP7/ozRZPj
iSIc+c3DwU2BUdA/BcrwFOY6IqrAjBnQUpsTSFgctT5+0l2cB8IfD0MeyHUZMEcCy0Va77btQuYJ
QpxF2HdnFK8wMhD/oYY5Dq68O1oaAknVph0N8OcEWNcu0FuuWEmneYRF/GGxlRPU1f1k87+MUn2t
k06yZuUQDowKrdB9b6r4j2Eqe7IHXnGdJqw3mbSVkbJl2kkYVlU5mzR9tlWfMZrI746own1YYTvT
jHRT2iV6izLbOlX8plfJN30dpMZdTHtsk0TBlfkf1eqvoKxODTKwXE20jSGGOWW1P3f9Oh3hv+oQ
iHHH5BgtQRZEbvbKtU6uGtvKPUXpD6L0D4IrVhgqOymjHzH1KEa6/kX0k7KiyzhuoOWKrWtr9bHz
h1NG9e9NCbD/ZIy2Ttn4Xp7IK5Ob9aCEz64aYD6t9IurBEyZpfjgws4ZTLuNY+9A+UKOUVooBbOS
UWPckvgw+VeDtrnReXmhHdEv4HPwBc4+sZaR8S0pVbw0ky9RFHvBkAwoD9LQa2iycaI/TW1ZrrSA
mHdtDH4RZ/Q4/5NjGn1Z/gX+KFUQsW1TX7PY1vJ90Y6fJGWOO3yI57KNS07acYJxMMcgqMGyNUxS
HKhN4oa0KNT7U2/R5o9Q/jXk+TAXkZ5PoBN9YR++e8vZ6iic/q3up99+O7GmLbN1iyXP6l3iaIS/
KlSoGYFGXldjcJAS9rNOJvWLEytKQM0ID0ow5LuuUk9amtbrVMIciDD4X2zj2psg1Pd6wesYQ/cu
i/5sYQhHe5g/y2tqABIsmLJrTlrPnYtflU4zKLGgwsGpX1P0zcuFAyCovY7aFoPUJoW5FTTZl2Mj
Jh6kAW+KpK21EWZfJQKqe6TLq+lob34xPjZ2eZlIL/SGiiyqIbd5i9GWoujnoDKSfakWjP+78NXo
ObPQ249XSmQ/WaL6PSjuuQ8FAqj0zXK1fScbscorHB1oqUMfb0KZJwBfFB8zsL8q9Q8dqCDAQeBh
2dgggzAQuuhW502V9aNM5A8pEeMjnMJe0vunSpIzhuHsQ0EkocnkECYjyK32bGGDHjp+Vdk7a4wr
B5qG53TKHibGxZL5riHb20hX0APl4tFdWUdWEq7KQMHEBqY1xLidBufBLi5hMjxahuyeOOY65nHi
UITZb0iX8Y4vUIC6xMui8TlGqIG4VkQU5xa7wjxYG5Z+tImQonPt4ln3h+2Uw3kro3TbEGiOdnt2
/ftYFhuBgq3+jQqDfqiL7nJsyl3Ut9c+M1/tljobRTAHaY8IbpY9SP+L5fbJsXaIIflgniBoeWE9
Hn1tIvgI0fI0dICv0Xu20ZDSkhs9LY/vbWsgNyqoVQyl+u61Bt+pFd7Dujv5MfQXNzkMgnIL2E6Q
3Kp5LFT2P3amXGql+lKnp6AyHkyMEGbU77NI2ylmcKvrr0lrLiDHfswyexBd+JWi4k07N9w2CRzq
4AcRvItbo+L4NvxXhRYZYuYDL61H2lsDOy5Otcq5FzhEsEOaHxVrMQLQUXTkyM1Irc3ngEakw+gy
KqEN9A4lhxsgdNb9NFtNOvr1tK+j7ZT5vH1w4mn/IEEyhxyjOJ2OSAwTbpmWyJeE600rtFXDVXBV
Y9sSolzh6f8BWwGaxRLjKnVjA1QBjGOl/ugSlvauUv4pjXRtd9PgCUfUnit2RVUhvKCvtClJAuzo
qR0g5q5L1mT7xmaalHKWNxzlu5k61Gxufk6yAK00bZ807tY5veATxDcW8h2BIgakpQdL5PXazVv3
zTey17Cpmz9JX63Mtmg//xpLW3u8MaohjFak3jjUvsdHuOe9ULa8tuwwOYhtlAyqmT47yIwsK9cW
Fl8cr5SZHTSjwHGYH81ulbynKI8MFGmK4dgvwXwr1xRxXLwsmaJ/Rqq2syxD/0Piy55MouGLNdYq
bAqGjcJHXzsqJyUerI9+DuihAzvyaaY/2uxb0iusnHnGd0/pnW8SOmp4frTMHcYRptJfxlITh6aB
W6El+W3Z9EHnaerTfxASpdk+SMsfj+U4Ket6sJu9imLlNXAANoG0/iq6DiLli9sE6TocTft7ICQl
zn75issYGSzfZ2n476Pq6OtYJ105m2laXZA9/QUkaVGJ0jAB9U0qWcF/BS9tcRP8tQ/DbsjPrpK/
xlM/fsamefnLVK67sT6bat7tjIFmsWFNwwW8ZLFt6sLha6NkNwV68yWbWZ+ZGDYoXMZ3h3P0KsWR
AIa0j911DuJvZ9U2JPGG7rGqttbv0qDIc7tXp7JZzICE+repu8dJBx1jpXZxyi24cd34ETJtmmf7
GOnKgZywaEx65lojFgkHKaei5KdW0ZgdLjSIUoL1GWlZS9/cRm0zfuQsPp1Unb4CCby1YzK5Ltsp
eJSMsTHRtMoF0NsXWcqsU+JSf8P2xMUDQBm20OghK+vkTCGlbZvS/bUYa43s94B3UWmo9wCPjmdG
wtZ9aCfygytCEoq+Me8IkpqtnXcmV0WE9bEdGbxcu340NZRXpsjWRBtFUJFY5t50EyQNvPdmy7oO
rk5T2JdaDncI0NlLbU7vfZCPt6GacIk07SHSx+YVJ8Qcf0Vjto+mo/Dr8qSbPVHteFZkYAG1nCEI
qXAvZk5vQDrgV2XK5ANV2qGN86eEf+a8PKlGT7rCF7UuZuaMkTnasRTkJtnltZ5pQiwnBMJ4qyFX
J0aCyve0Mm371oSxeGwNuOFepyM7XLjLQ4WOqDNcphGABiaUMdsB+sNe1MmIWwTPIJl+XLoFgj2y
BT6bHGPvX9sc6KGV05FBtbyOLhrMHW0HqHp93V/AFr82ohDH3GxgRTt4uRfOrN9rn1hs25vqljV0
WLAT1gUUpziD32T6FLf8WZMqMxqNJzjNJgaGWni9L8PvqVF3NoNN039auGJNGOnPGPtYzHPg01hi
EkA/TteaNSGgEY5fXiHFTM5JJZy/en+Kif5OzUs2CmX6HYinMTZe81b234zzX5XOeMebVz+BW7BA
dJN58PfoypNygHTkiL2syv5Ro30VN127SYoMqdXyHUgCA3mlguQmTwf54DP8X8xorv+T62V6/+un
7H7oX6ADoHavZlAagVdUi3l4SKWlXAJrVidmrQO5FQS3cOKnZcMYODy0qv2TgukXvdI/j42lAVYu
JW2xqLgWSOZYnchjN9rlxxS6FlrLtMKIqgBdXYy3WeIqFyMwvxDL+SugIerakn+0YnSQUJglIgqR
bNpeOduVbZ5b289xR2UVn8qepFXt/veNCPrMwOmUm89ZymqCmWe0U7LJGyW+0QVZjxKftFU53AyD
hvxfeFaNvBpeYcZwZLQBLsY9SDtsqMGxhGfEYGN8nlSGo8RWJafYge9hd/obURLZXk7uRvTD+GzW
kC/8itGHZn1lpcEcbqanV/VEu62YIIh2sNT8uHwcJZmoitG+55Y1PCGHCFcsXcZXPcTiVM5wTkIO
txgKsjuQIP2Ide8Kfcq5D2XUQ+B1koOFCmrjR4FLY1XAO5qpGAv5lqxgLpotLFcZYepprU7Zh2Oh
nv9eHUYMiX6RG+Qo6XJTyQHedkN3c2VruXEWy83BIjuYArpaLwcrBEu6XJ9qpXQ7zbW9PBiCPfmd
8f9j7sx2I0fSLP0qhb5ngjSSRhLo6gsnfXe5a5dCN4QUkrjvO6/6Neb15knmo6JRFZGTldV1MYNG
FQIRGQot7qTR7D/nfOeoKDsAL851STOJS9Ym2+Tp9zmpbA6ZsRy3Qcc1MAPJhBMtX8um813HrMW5
sfHrDBA319UwyEelM2/7AlZryBXWtVF7a7NskpY9O72zhOvwAXy9lJDzOrL3PIJVLUoRiYv6blis
bTY+cyU07ENHkd5uYlfqdoTMz1XlP/1ABwdZltySsY1xpMKwnNLE8PjBVddaEPXtHMmd0HJIW8Nc
AlEdICWpRbvJ9J1KEqlwe3tK1gVM3R+xOxsemD5W4Y3STBJMhM3IvbMImGaQI1SIjozD0NLgmgnV
sJ5nDedeE74NzCNd2+6JWKXTHlE9eOzVEct36pazrzyBXDNIoxKyZqoENRYKy32psRkMsx6HdZjw
0OfxEjB4gQVsMF/vDS5Uifa1XfL7Z9wVWPyfSVI8xLa2pZZxPpijHDclusYOkCEK/tR193AXtTWN
neUm+ALDxz546SDCgFRrBddFGjXU2ujFugtG8t12A65f8c3HXvAwgf5AHODrIWsHxr2+t7mOdl9E
77//As7G3KqxfA1jnO25rocux5ZoAz4AWqfNhO6fNGX/vvsZ36o0DRtruGkvTUTO73rAtbEqDIlM
uG5xTp++EBzOmHanvLKv8Lt3YZh/z0pTuMQp2zP/RXMix+sqPbwL0iC/nafjvCQlUKXFdmYpPdlx
DQ5c40dmYNVc+mby90qR3uYLVyFszHnDpJ9paqBou6DlrUMn8F3ImIOHfZ8km74XVl9uDck2fOLh
FccttQsBFhV9QvPn7SgfCzoGaGj22GCZuzCs+rs/L30Q2u/LmTQ6OZkx6Ia9/E/7fZWRwx2ZTMJS
ljLq8jApjKImMihfsX6VOOwRI8A7j06yCuOkkFWpZiIaGgPMUDQgl+J656hMqDKHjiOMPRo0fXxH
MIjgLQx+/Won9VY17r9eyq9fdJO5XS2kso/rOLqb4BWfmmn69vePUAt/XPVaHRwGGmXYlvSnpHfE
ybJYPBrfKF9GXw1WUpS30xhrZ4fGyTlL1LOSU1HTUoN3LM2PL+6VnwhjV1N0twZgWH3TrOyx1ibi
ubqeX0TjVOzC+O+2b+XeDMb5UCnNQY8Xa/ZtFqV0KUdqdWYZ3di91m+kOgrkLSJtls9UrhRw6Zdf
EmNUyEh2myhp+0Ur9AIzOpZFTzUBS94Gp1J5GJLFUosq6FZNFrw6Sr8u8FC82+P8Dvm4fjCdEuqN
2UVHGav5WSMA5VGVbXxLRLAHRei/Z0P3ZI7h8BhE0DCS2RqIqqUbPzXFdYkk2BHTOBBqis6BGhB9
GqtzZ0fg8Kd1ZgTFB6H+lw5YY2tIZwe0Fw/4wnYL6RXqAjaofZNz5Jhk9kEuxjTMgqiOOu8sC28+
beJ4Q7jCm2W7UxjWcFTHJ3xordpnrz4PsLUdAGF3JHQEGF/8EH722lFmCQ3lLo+yFBiXmhwNElk/
fvn6b9IJARAQVj2jtd/+sPDTiIk7S+Mr0wQjZBo9ZgMm5IBexKve8bOjhTjBkkRRSx+m7Ki6oH0f
9fvWZPKLd/h9GDlVOdRFdqMqvbIRKXP8JuSQHWtbihq6mxnWictUBD0jJ5zbAeTu+4k5Qz+Ch3Fm
82m0Mtzn/vSWODHVDGmX3ShGAEtotuXO0aLiGBXjMekUBRUlNXejofb3s7Ae40R2byO3LxOKTN5M
UaUexk7Br8hqs2zsaw/gAZdzYmonWg7Zt4btOZkhQo2Fru1MqgyJfvEMh6Rh3uqF3rpyLgz41pXC
5Ceg4qKzmCs2aQeclgkdKA+PsUV/IU8ldmXzMcATPhJRDo/l8osCUYRXZvmtauj89uvvYeyHR90Z
Pv98TTF+v6SoJj0yYG9UQ2JHs3RBp8lPbV3hGJOeSM3Ok/VGlPN7LzSetL3Efwi1apMVsfJktojx
mUMAJ6xl/NTFe0XQcZpie9Wm6WjoTF8Zb5TTsVkGw5x9W88/fWWauq4SP9JN/RJx0ouWA0KQLy5p
xSaB3+BLxK6OCcj3r8KybZ+C+azBfXpMVCkuvk7OchLyMQi9EDDIlTrrl0kvwrtOpN/CsXmjYFwc
S2mNKwdl5yGxzOCqq36URNPwHHwUf9Ah9/Uq/NzsokpJYFrH7KepjiVV6vd+fpWaJkHv1pTGU+vF
HB6pMbU4ObDjptGv2tphgwXPZaOHCtjMOLT2UP8slyos8zGwygoTAuZKSi6z69n2fUZoKfcvU6Fg
Z5YWwa8Ih1ArHkRdpzdBoux9DKCIgi0Qc4EbFThbc0cKNd9oCatgTjTswJZXOXR1M3t9Njr/pDTv
60ny6w+MV08YmtBNgx/ZoH/w5x94DERsJQ5Xam3TpaAtWLpWTP2+lexsv7i+0iGH/2OOEBpMe0Ht
8ZdRs2ZHQIQfI/BQ6g+dYxnIDRSakhwcjAv1MxqZJzq8RN+RKYNp36E62jwKQqfmUWOlx3LEeWR2
abDzVWPgefTOBkm7Uimj2c1TapDmbscr/E+K93Uz/P/qAv+lMPwq+g5+q/hs//2XivD/+PWPzY8/
cxV6r+3rL39Y5+yPp5vuo55uPxom6v/x7z+u1+Uj/7t/+ZePr89yP5Uff/2373TItMtnCyhB+Ln/
W+fd/ccVlqsOM/p79Pt/8KPCUld/sw3LovpbOMJgFflbhaWwKQxnq+JIwaCXFYaewP+qsFTEb7oG
7oAycEeTkik7lZhN0bXhX/9NMX5jJWLuTtO4sBxM686/UhiOHX5pBP/7pWxrmir4VLrBp2LPgY/o
10uZb6AGI1k+5jbbm/hN1Rk/5rrB1IDevsaB0moGz3Ob3omJqmFEahCvt7oWTA9phXnGl7c4/UEc
mN5k6aT5h+LEZJFjCeVstgJUbBqLN6cYPIu95JwUTOqi+g2i9D5jJAjzIHPrLLmZshLiJlEvM7MT
Crtmul3CfitBxq6ayXocywJuDzIOIbzLnNXIhLFwY31ELGsoZnCoyEujoeTgpRmuZYMPbPQJXNJ8
UQnOrQA5J8eALYAsPOH32zLPDC+K22ObTd2KdDrq97xteiZTLU4YpD9NxwHDcUvvqkMeaY84OYnn
Wfcm0fdEV+MV81vHjfP5OpfN4KmkUnqbHUQ43/SqdqcODTsDHHfjMO6A1rsjySVm89U71LZHbcCY
ADSaiTeohkb3cO2H3pBTX0wXcge3w3QHKRWOrzbncjGc0rAbDtB1+M+Z63SN9qRrBs5ZdqlksgmI
E+4jCoGLuqfhIFHLW5JXWDmVmAb13LmVFieCtFCzBZKiH8rMBAxjfcaxWm65RL4Vvn2068BY83x9
mGrMc0DqaZwRNB+BIt6GDrZ+LRzfy3c4KiZR2gQV2r4N+aF3neqEYOrwoIYZACsTP4DVLQ+vGMRE
BhNOGqLcl0I/zKFUAVKPzM6j4IDrZee3zEDTmMT3NOEhnM5m341Ya5W9ZnMgpHHejSJ1dtUsbOhx
UGlFyrd51txbmvWuWeJ6WDK/5Mw+mwmBLsvHZy1t+AjYEiju0EY/ZKocnF0MHXK1ECojmT4oUfgW
BvGZYzCBw0lfY9Dm/D4Hucdq88KV1ByIpqU0RIyHpGtPs7Ru2A50W6ekOlIBxufgml9RLYZXvH2o
s+KiOygsBQpFi1ikeOpnlpR0wSbf2uWgNAUhH4m4EjDMcW2SfHBFhu0QGpxVW5v93PQ8AezgrHVL
x7LEBptsZiuiJVMbgakFd0ROj7j7pg3EuCvOsM3ems+DgiMOvF6Hpc05GyBmYz+/DVXlyl7AA5Zc
2GrYYwXhMmN4HOsm9/I551S/7AmlntPDHmOPgPYRxQD/ZbtVFHpAgb0BmVhjIlJ3BKLJ5aQ3TKzh
iDaz5trLSJcT77lgJu2rSvPuLxTlRL2tJEUBzKw+07ZX1xRt3qc2kmaRIQyYdfOSFBwEM7tBAvKj
blXIYVxjr1tFuI9da6T60+mNhTfj10CX6mZN1d5TlnEZ9nVrrCzQBpQbgCXHE0D9TrIZ/eyptFgH
xiKgAAuPagczR/T1SxkrN8mnPRJNTFKG3roJAJc9mrhkOpXlZOiQjtqjGujfZv9Q22b34AThkXT9
7CaF5J6c9tOMIS1WateIP4lacXuKpUc9eGoiB9yPcuePdesJahTcgNLFXMbNpe1di2MKMFAD+Juo
j21p+nfacIYYoa3KDuRRhdIpUHsqnTEnpCs/ovNSOt2mjKxgbecEQJviiD+ifhglQbX6SJbwWk6V
dGPYltThFWunK1k/bEe6NFFrB0mdnFc0yJoR5wFe+fKhB1aJ7TY/lHHXc3KxQBpVXbOa2U2tBqAv
btCvI41eRFML801X64cm9bd+OB4r1expPbciGijpM4l7dWeQ3Z0ETLex7DaaYX/GPu7OYLFlgOVL
8+QQ6Rxg52jYdkXvYAysPGi4j86oHBRdvU7mYOvU6YeMiw8/75fWw/QJyfEF485J1g26Vc79KJYi
G0ikOQFwVySw0ke7CLklym8Ec1SXM3e3C2prHdVGeAV+9bmxlf1Eaxv7U3xd21pmqJCzvC+DbtOq
1WcIEOtOk8tY8xAy00WZY+VtYvtmRJhZ8lVIHa9xFixkuhinfSfPRstYXj/6IWDj3FKxy6dbS2cI
q8enoCnuux7OM0I+iX/nE4ARPPKqGEjcGSz4yLy+eUgV9cxYAOB9Fj0vkOwVNLAQSvzLKLUbVpp9
K2inwoLHGC5aVaahnOk3ggyWpRclxVsyaP6r3h1kpT5DWnsMq6BiAauBcfqv2BYosynNxNVA2gJV
DSAJG6eo71/GMBoWu/bkMSlC+O3EzhGfgqrIlaZqpGVkuV3aJ23MCjHmM3du7a2c8FqFymWqRALF
bMh4fR8FNllW+cjeV0SVEK+aJ2lY9+Ss2JqbEGnKku4BDCuD5pE1fQhAnoO/lW6OPrkzbNhWmvOg
OhfNtiyuPXI25ixIe7GrHUxzO0PEVFTunbnw4PpLV+k7lVUY20ohLsyQX+aU04MQ8GCQniCU4pFW
Y2ZHZMvFzhJwiwiSTZvZT8a9ZjDAsjxd5ul1FkI3GXJ5wxR50yfjEpi3Wi/X8idc4fZJmImyg2hC
NgBgXQ8W1sUHnJ+ITODbgHWlGnb6LNNXsLfw/Bq5rysrcBH1z0zZjRV1ilu8RelqmLsbyhUn9jnT
2knKreaEWHJz3j5t8HdqrwJ/J8c+JcG9M2cSjMMD02jFM+f8kkiwHRXED9W+FBQgmRbueZ5nj4Nt
z+siocTHnsH+R8+5Gb2b05c0P30qWE2iHIogokoWzr1L0/LG1gN7p87hZy/IL3W21rkJt/0Wt5kg
evOspBH4heRDZbchWG2pxjGfpwo8/jSIXVKzvZgDe5MOo4Rlkhydjv5upAsM3XOnrZxcT09Np2BM
IGTJpvXKSYGFoqQmToRXVcNjhTyvq929oO5yUjrfi4WKxchUvdIk3phI6XvTyNupDTZWcQESAoTP
V6CI4yGUqEo8aEimmY1dTIvvRi7TKW9OWTTiJw2I2ux6GM7YvG0YzgbfuLTZVyqqtc1IljGgmK66
jIfmHMLxw9QSCrgUY52qx/AtKHQKKNnV7klGU1FSZ5hMFGohxzikOxGGshPyzFXiVTSqDz7+Pkws
9LWXxXSsqRnrazNbU3z0auOVjXEbY3irgI6GHdsilHXI5blrUxjMO6Mqa90w5o2jhy90nBzJYWmr
FvvYSgudb2HkZiOGI9I+3ItasSUvY03Y1wMHvbNL7HpLuo1jrKpCXR3CraDWwMUpgiOiOrZNdJdG
VewOOfFTM9LDQ8UGyqQmDDEQVJdmqh9qEu2LtL6xNWgS0PS9lNeE+a2esDflYdvyGPBiS2vxovnK
FWUGKoZnYvmFfkOKaN/UTPYKErtsPds7pXDeWr3khhIK5836th2J/tT2UZ1p1alKniP0vMHVQAwl
QI9hAf8+6m3znbz2OggqvBrigUjQR4CNe6fF3X2pg6tN6rvUrO/ipnjQAFxs+BkoELfkXVZUJUHT
cq/BiWQEZXklw7TlmQ+tKNu2ECBcKezlAQWubHEa+65fDuk3AVqF7mjbcBVMK0gRG4X17BRPTs1P
ElRbYlbvLEOYIar2e9hHRz7LOpzj5gy8fUbtLmlgQGRaUS6xS2CZMXukBM9gatWJkzAc7OBBVu+i
Tq9xrNdEco18w0abITdc9gZL6FpBTnXr4onDprFS1LTYJ4Z2Kg37juaPqwFKqadx1kgsHGAFvt11
qauaq3RvLBGYGSX6YUwMkLHD9zxRPG3Ap8v8b9tYU+kKnG+d0m90g6XPls7NUKQvgUio5tHbbSQl
y6wfXvz0DWrlRtQObTaCpLQgneZS+33pk+rITuMb6UqMbGhQwobWTzSgX+tYqFYckyK2U25LsRp+
O1igatitsO1NW2OGmRCNUHSrV7vTMI6Ic1j094HFUqRUwBFkfq3XCIJ+11hssJp3B7/gilEk1Uai
/yCx8KoUg35EVzkCexLXNfYWLEHY/FpQqBnNxbIhFEH84siMuOaHFxx/8rbjQWXfJ2rH+ygdpoyf
mt75uOnbY4GVlkYQZVcQ3fYasDAezw+vTTucB/CQ0+42G2oB/+UDKy4NCB3OQFlHD4L+jlVuFbjW
w0vS8db0luEpk+kC4cBorFHYA/cvjIedqvTBpvLbg7owRfviNhpDsWIDmUJPYrqN1XSlUxGZNLin
82l083peA1odVnkAVs2Y43Nd1Iiz5dh6EMi0sbHYhVWE5ftsTyr9BrXvkGo8pctIuIW8tWs4NOVk
3Vcm99hgskFIKu5SJenwEuUWBR+W8VFHugHMccQgEXYncjenOH4YOkSt3ERE1yv6eS3agxyrO84l
o3SFRYzZ0c0wYYTCyeuvKkH5c26y7gEnyRKj9Yy42pdzanlzZOwHGmBXKGkjF6h2xJd0Z8bVi9E3
dzg5KAkM976uEfeaVJC8tJRTrBzyjvr7uZXi2AIDtjUjw+qKGEYh4bPdHPWeLjze3WE9FvY1Xdx4
RWP1WrXsg2EsfbOJUXjOdJCdiY+SN2ZdW1QfN5MDZ/VsVUPjWXboRkBQollUXHVIpE537PT2Gd3e
i3C7VQDlwXfWIQeBqNvBvBqCYR+mtD0N/bUVEioATU6wDqlKfGZiPXXFHdTmXTtleyVrOJE1uH1o
3F3VUt+PlD3bSEu8UO0FXzzkPtiVkvMcnb2R+/XVS/ZynRo9lHH0Ds0UESwbylXQy4I+s5XQrZsg
pVCSNqQSdqWilp6VoIQtncO0dlPsN4MrGS3xPRHQP2L1QPcaO0UZ8OoU0PvM7N5PCaI0Vf8QOGW7
lkbF1M9+jSDVbWT2rJph6MUPlU7yr4+ji5Z2m3gJEVIGDkKYYSQZj3kBC/akguOMgxS9DZX8zr5n
p2kEBZym3xTmhLkXDxsdl1rPXsxZ/F4ZnkE/ariaRkhz3UpkcqvRAiC6aKNiQY7lLa66k0bqawXS
diO1+pgOLYTgOtrWA+hvWyz9PmW9DGmr59aKb+JsiUtQvD3X50o0+yqELdMmN03MxtBo3uue/rBw
QqAotEtTxzdGnGA5jNKXqq3fTfbZ6qtU4daVgbylrXRd+uN9luunYHrXY+e9y0oV5EWwbsbqzcfS
o1BKp/bzJ5DMSwCi1u3T8mjYw8Wiwh3c4n2WaqehbTaO0TyUbfo8yOrY18lNWqufkBzfEWk42qpL
CYZYf32G8AUP47Otz596RG12oWe0lTSPMQU2uTrg4VZYARwSHFVwBjDWQQT4DmwCA79JElQ1N8u3
ABhqPSTxuc/TF2gYeMZwf7nVXaPELyg/tF1qjB/gB0FCZj8C4EzG14HEKetDTaDq8dnM+MLtOGws
5Ux5732EEsUz17jDRnXTm+m5NMOXnoisC00Bc/TCB9aaBy0oj/1A5xJ4OYy0uN/1TrId2SZNf53N
lQek/F5h8Q3rT8OJz+AWQLLTedEzSSn7F6bvLE0wokLHvBVVf7/8FApdZKwqCXg8jZKO/qpps5ts
MXFBZqF4xmuk/VjN3w2O2+3YPDgt7XJZyq2q81aIJLmgZ+2D3MzoNi9ejKDizvZ3Evo0wVMWkeDV
hx3aY+PxlMa8XX7eGtys4UcE65MXjsD6inWBzVPpvKZRtJHBKTBHXJw+FWi1muzAjoUriz3Faurj
A9MsbjgZuSFtK7COnyoTb3h1xLa1zHZ4nA0Bi1plvvomWHFMqOcY/iXbteIycmeFYXhGXZbM8ohz
NNpjIPCbgvaBm49Hpxn1G0zdEqBl+ZimvFFWjau7kcdEzd5EGK6zkWiOBVFSBj1s3gJ6y4iM3L/R
gcu+bGg1d57qo8qSzCB88grLpI0SZ3CgHDFwnisnvemd5j1zuMB0u9QpqUzppWd1tygWFguYLyyH
wC3H9ThAX1LLZNz6MK9g1G5VffzkeLZBwyE22CyNcof5FaYqlvluvhQRjTGq+jkWOTjGOl7NoGs8
6hWSVTBE59zgha70+K6N53MV03hBlR4XScjhkLW4AuOHHwz5kKdFEZKc6abwgOVrw3PtFXn1Y3n7
LCdfLCPEnZMAydfZ1g07Afq2X1pmkLh/6MoL2scurukeK9UnPea4ynRgLscLlyLiVi9uB/oRwD2c
2nLWdjJNXnx4Si22TGSTZ9amcSQi0JYuRQ2AYFQwIp1tvTgeKc1T52jiwq0WM0rh++y6bUZNPasc
X7DSu3OK3SUdh88S2CCjAJXTfg4/ZHqujPi20ghqmFVRbgVYVcoOgIszgnErx5BMhtgAlaV8rHpw
tYocn0Crl+v/J8rMPxRdfpFmth/F+TX7aH6VYv5HKjOWakt90Wz/sTxz9Zq+Tq9/OXZ1lP7v//xf
TbL86TZ6Dz5+Vmz+9ol+yDZ0o/xmqDbjQIYYqC06osnw0bR//TfNMH+zpaEtYgluEwglf5NtDP03
aaomqsyiCWqmRCv+L9WGv9JxQ6k2DxJ26gg7/4pogzL0k2LzJfowXXMQWgWxCE1Vf1VsJgcQBLyT
mlrYamtW6jHjOisb6RVq5yHzbBK0lLiYLj+9bn+g8vKj/sEXdpCkhG0Yjm6L36mekpukalGvH0L6
VYD61hYA3qne4A/bwM1YKym8RFXjBDQ0eDxzGwMmBU5B1YPT09NV0ZCwyXTTNQgQD0u2w2gOxig3
Isxe4plWo6iEO9bfxrWKIoB/FLZmp+q4l8M1tgpvKN60zAQ8nLNUmjdZmtwX5VtoNxtJl4BBYXWT
yXsmX1e9Vp0US2Nxm9bJWOxlLj3VIc8ZpEzQ8KM3NebcW9Nw7tUWk5deqfXKdwYvADwVGkgiDa48
wAWTEb324cwqWmjfq06/9LV9H2RUTdbltyhojzXJ24VwQM8A6gTg1exJ8vBUw6eQir0pKdZE5LAP
jLe97JJV3peIRrV9Jvt+X8I4cmheWr5g09a0FrNHakhcJbV9GRxslBa4T69hlGEIJke+wST2ZDVk
s5Nm05H1w4sB08nwWiHZPKJHOShOBJAxgGFkyknfueNMaj7f5Ur8ruboUJqlXi8uL3CTjEyH8tnx
sRzNyUvqjphHV+AjSRqm4yPh/Y2Ye9Zh7UE1MArQuFPCi7V0Mr+4bs5IdceyPkHOOeRAkYEJe5bu
gOurpFc/KDnVB6X0aLQ64X5dy6W21T8nztaCO5/K7oc8/UPV/aPrU1vMGH+XMr9uDKFaqoQ6ZnBz
OPqvN0bVVNR4aUr9MIDGBeetjuYxNNnOVdO6ikyewsmnHNe6ZJsRR/e9DI4hpaEG6nuSWmdGpx4x
BS9P8i1u2A0ohwN+/6c5ap4DXg9aTlHuy22omDvhM0uckSaDj1CjIJQaIysTN7FjAQMGl+47+4nA
BjybFGDYvmuG01ya/PYta4iEhVxgsTylDdFzM+SV6zx98FeYEI9VTuhuYCY1tnShcTMVBcAOs7+g
le3zFlef1t2qJBPdQDdPig1Xw/bRVKtrKkvIvprbJORKDNMXDkkUJpqnqhl6N8sZdGNJGPqM4jj2
VpoFA3UqvzGBOcx9crYEZSm1yYY/3oFKAzpineJ0vAT6eCmr6s6BQJmmytHXouu5vxCK3+mOeOip
qtUg1kx+dm1xC4+hcQZiscHXcNUH3w1O1BKYGVlpCmFghnK0rjRK2Zm762m2t/PuwN1wChFg/sly
9YeXAyAv1mhdGDr+nV8vhz6p6ywfZAMnityzdO5jFdwbDRATZJSuxqyavhc9S5k2XnDMr0sqCdmj
rcq6uEUhLozc9c3xgqduW1fxKbLxPxfBpowLkmniqkS+HvLyWvrKvUFFSZRap3Ku9h0MPkPNKY2J
7hRtPELJ2JsY8g2rv8rGfD+ZvdtawzrFus6isfZZvRufpUlHPuIOj60J2eElsS8kcrd+Wh8Q6Dxs
ZG9iY4zqsWuK3Th2zyRGvSofHmviOmVHOY89rhfkvWw62o/bjTMVWz1gcR0Dl83opkcCqtrMVcbl
7Siv+x64FD1TgEjcsZSQGBJu9WLPRMpty+YKBAE6GWPCBr3OGo+CkQasctcOGX8OV5kjCKuF+O80
2r7Al/sd1ynEjLB6NGR/8YdyVyTvDvL1bOYrus1Wqv29FvwoggBZXR8QiHfaSHgs8GLGSKu2kPtS
59HlK9d/fi383sa1+CSEhndG43npWJpYnmw/2bhiS2aS4trmQTLWK+Rz17JcBeY2YNjTwO7Bv77B
RUkRjrlTOBmHYP9hL+JDBJERl9uWonMFaDDE7uU1IoaS7Mua9ZCsR3ugg+Zs0GG13F/lTAWeXm9q
YzE440TALavVT31wUy4TF6pSGjvfA+V5qPzo+3KDCRaDgEdYTZDRn5x9Z5V7S3+qHeefGIfxmvxf
y6Ousm3BhyJ0ySbklxfBAN9rEWRrH3JhPCzrIRnx7SDQ3euBgbgf/7MF+Q+/ILhb7C34K63f+3Ep
ndeVcmC/YBTtwcyKDYYmT2cLbgXHtjIfIJ4ep948EUpwyV6vxuTJGeoNc5+z1nPiQkVe//mFsGzP
fnkN8GstP7mtOYzBDX1x3fx8IeiAdC196IeHgbHMzKBLcQRJWv8wS2NX5fKEm8EtS/ZUqbGtLWMX
C9Nr8rsBiExpmpuMW3HmW+WUWFsUZ1N/STL/mMPB5kgZBO+sAuuws070CDyPFFnGeXCECkzdQI5Y
why2L67tBjNYYZOzr5+MmV7XJaoSiQe6Y3gyu7Jdijim7inr4nNmOofQxCOT6qe6kgxMgvcsq7bg
BTyUCKBlpjcDsjbt14adiZDjpYn5kmwHUwAUxawxm2PCVwUTUgCmCDK69s72p0eNjyVEXX4LMg6o
fBBMOJ42QrlvVHmiNORYpgxU//wNWK6xnx/ROttiw9ZVXaiaZqLo/fr6l5pvRGHI6y8VfVcPBlQH
/8d7/C/Z1P57J51/+FG/eNL+Z5jQ7D895dyHH3/ZvmZv0evPp5rl3/w40Cia/pvl4O/iNKNL6Rg6
b8yPE42iyd/wyhuqY3N4cSxOPX870vCvbMIG0jF5qzhxGH83ovFXbLRYWDFB2obGJ/+XjjS/O1ss
35XJ/6WOpVIIw/yyqf20Qod2SuV4n95EMfKUFSfPlImtfPawNcrEwWmRI4nIt5Xx6IfJgaExk3OT
ut5lVpl+H0vEmRi7weQshRoICKPWrIqsfFAoQONMPr5W03yyfdvtFfDJ4GxfshBZvzBK6ZoU1jOp
eh597FuDQ8l15dzGIi8ggIWUqc5wWqqmPuCHqQ/IjTyR//ZHrmVC5n7RrAL6dX98yI+PS9kmllWJ
JhgDLwGtRx/SpS7I/FL0lGRE58TKGZwhJfOeNYevf/71iyR7skJJTtcVUdCdGPEZE4ShyqOYkY5q
u18ZdBjA/ecXB5fbIRzrb9XovMW4aMsnP6RZBiLldW6GCn0yBY9ao2egKKPvFdSfLrfXqvKci5Qh
eFWFXhZxeF6Zs18Q7CYPivVh2IkUkorhx4gHlcyJAVNrhwQAbUZVR04T/PbrlwTHKbxqZdU503xs
EFZcS8UUYnfOeG7LK4CX7/0ANE3ikLsJiCbH1B1TMnUnLb6WsnT9BbTtKCFl52pjgnIhG8pkTmAj
Krreg4FAPDSdAAdo8ZmZXHnVF/Uj8k98w+Z1p5rFvGvwMVl+07lFQIHa8k3oc9HAVVFeQ73R9n13
Y0Ykn7WMfSvdHR7gVx+qPYP1ohEu7TX6qqXZiaaY5tYuW/A6AMc7ikPJLFFWJud4QyPdc6Vr4O7k
hFyvqpjgGgvXV3UTGZOkhQcOop4xYQexvU17Hqoq2Py7ZPafezTBXUjB+C5aBv+dfEpC09hC5dlH
ftBxIlRyKhOAlwZB37qCgAJSavngpKM4WMsYMYpD11m6Dac4/Wy6yrgqsflLUG2iyF7IQg4ukcut
5XQnM836R4Xvg6HijZ4MGIhmiuQcuqXcvoXjXIJfor7X2FdjA1feHhwmvOaa7oF7R1OZCeNu2VaV
cW9XRXNSdJ6VgXDiN+ix3zmjQ3ZWAGDidzUPlkOusRMPjjW+sZEOLvpU4mBATWxC9W3yu0vcNxkc
hO9y1ho37FP82qqOu6QxgQsucd6bGGvko+bkV6UWUL2nJ3vLB0Ri58prKyEAdzQMr2bJy6zbMHGy
8CGHGbuqNfOWcIlyyjvE53Yg5B1IZ90L3tm6Jw6YWzkST8XYTVjWQ9RHBIIMPHFd2Z5LQbNlrTnG
CmbXUsQkKdudhdfUGWTlWqD71fgFOP67AmzbyiEH+n+oO5PluJEtTb9KW68LZZiHRW8iAjFxEEmR
VCo3MCklYZ5nPH1/4C2rS3oRAevYtdm1NEtdpQPh7sfd4ec/339SaDPKMbS3atyTYXAAP2yPaU+b
CnGwbSL1pBSkoKPSPvD5Lx1jk1wwR+U/laPu85ZvP9tW1Xt5bPd6SCULbhHBoe0o15Oy5gt5zow2
+/zO1mIAfzWI8QmzGqvFO85MvkW1jm5PhdA9gJONJX3GnY1Pth8x+xTL7QIoLGhJULkNSDFSHQ5r
Iv8s5Ue7ygzMyFP5iF7kiC6iwlv0ns/MbO8r6g13ukcUmA41YREeGB3JK3YK0BfezvPw99EyBQVk
bp8wcMZV0NQoGGpV4BkyDrgDOjTOO18klIgbGIEynTUnRtXk71HmazbIJaDKNYmMmgsf8to9voqK
82rIbbqXMyc44H8IsrCjgCXMcZmxqureNiaUVzo1BWZk3U/x3nkgJ3VfdSwtrCNx9yIH0EVbZXzO
0qJ8Nams6PGYkvTMuwECwScezKUht/6RzUg6mx7Mpb4LJPKSFHPaCC0UrXoBvrS1h9LGzXq+ZzYm
5FwMUVr6bkuZkwthc9iqHV9WMj4Ip6yQKE60hgezBFswobJDyaQ9QCwaueYgS8hBTWvM/M6hrAjY
RHCKwhI2eVyZT9w1Hsa6I9uA3hMUkQQoBWWMTYG9G1JYSn41Ag+gUZhftn51Vq0AqlsUgXOagu2k
gNVAS3ZM7ZliLX8xStyn40F6aEz/Mejr+DipztGazYp00yzucRC+nTqpeMwpJa1mzapZYZJjFunv
fsDPm3sD06P/i8EBqRLJYIVbFdkN5LmdCZsRQHsQPMRUPO2UDFOpuFd/s811B+1p8pzwAV3XAcVS
ddBIznDtU22tUPG4LyFPNdgcMVWNmjDVm4sY+Irc9IY14ajjH+PCRq/kM5Op75KooMHSsEd3i1ah
Jmc42T26QE3b+n50zjvNv9X06UxiPt6hUNNcOfTNg1Zy+c/1S4DlCnYYsefvTXoccagFr0VCjzUg
n46kLz4HDz62QJ5yGEZ+ZZADSWFhGornsPU02KJbzhHkeM2r3kVTpW0bh+9hDK2Pg9nbt3yz2YX8
py/JY1kZCWDJViGAedmh18rw3szxsLLtn36CZ3dT3ESR/dSqQPE7nRTNoFD5Ts0HPvD6STNKw00j
JpWmJvQAnpiuonA3UJCf2+BB870ss/Hg1zGqbjP6WlOZuZcHNIWd3uylnMrKyMjGrT/1L90w4QBr
6a9WP+e/M9gOhuS/KOl0bH3FvIMpBKChh9ptQLiHtD/d1VJ1TuScmtYEwinTrc6sHworwtFSng0i
j4+dllI8X/qSBPLXYrC/aV6lP1IqjiWeNf4xzJIscwjJJORe4lb3av3kQ/au0/456QwYRhH7axVS
dJcZd52dyi+1pfasjthaqSlkCGIy7bIMQ9Ohgm6Dxy7ybLmoi7MUja/xiFY14uiwz2u3lRvKpAEy
P6pZ2B4SmxVRrasDqAz/DpbiFrvOnDp8so0QFylt633IUklx7LDdOLfO/D3L5V8J3xe4XBm4uhKW
Wwd5vQuIgVScWiFPTO0jDJFTa2rDoSl/GogU9ppj/DCM3DqrYHMbKUsPdlcbVEq3Bx2mwHmYj1Ow
yKszBPY62aSQ+vZWLr04uTcnB5W+OhcYb2PAhjNnNE3GeWxt41xIVYIRE/oTzQmLs1+a+TkCLXEC
PqJzKjmM2fC7GzM0lkl56hobxpyCDFKRnHjbSI86yMHt28PNsWsh0WUDNzT9i2Rb6a5ILfyVJEo0
z2//CG0tO/dhfdtZJli/+d+SIip2VUYlhA7gh5W1fkrjdK49osqeWskwO6MsyyirgE5Y2PwS2DyI
+DV4hLYF87pubXxOlY2e2BmmXPaXJkrhjfTRjZXl9/BmsJz3uVuc/xEbzne/LX/6KrpO5NTP04hd
VucXMTNog4pKO+U4dW+hFW8DBUE1dXDnslMrDMLJXlYIAsKe20JTHV79FMIgNNqfEiDfmyHhgqzE
DjWZtK9Og4wD84Nin6Yc4kzbRDll/6K287ZjE91Fugffnuudt39TwBO3fd9g4xP96ZktWyb6axmR
35UiLHHj4lsdhbCPKDvA5xnyLziBnRJykawafyv4JLAmlj8t1eT/yoe/Sw+ZeS+DkNIDpMVp3+W7
UK1Q4frI1OdSGMClM+ke1sGo7jIH3HtLwG9sCU5CSje1Gi8xoACkOLuf6WvYWjdydCdXmIimeNxC
kh4QBKZsLdysHTxDIt+TjG7UTNh6cpOOA+S5zvzoRsHJc7AQKOas5GUnayd/+oJmd2d0kr6NWw7p
iiahyc/qL0kXvchdw1F0QkXCefrQO3Nl8vCgRoAX+fxwR4cTDeTdB+tPk3HtrU7Gc1nkxVYC+rix
FeR5U87LhxOIOUWvkDiDKMKM1gUSS+1HfI7R3W3tDt3VSCXQBtvLJ7vtEEbVDTHjeTA1DlEzc6n6
WWZaaG5mjj/f/oNYhpukcn+MYi/YUMCB7Y4nhX+6XPpbddIfGqQlxPLWEUboK99F6lapBkhLsjcg
ZmciAJ82DDeauq+5Gv2BN3jSFKdxjZmIqKAkgpigsn04h9Rum31pIasKwwmITSUBLgmpFMiRLjt6
zx1K6+vbqEFREBQ2tlZnqwc8K40ZqnCQurqZPFeags2QVbE0pzygQu0YF63KQaAGKJJKB0+pyQhj
H1KG47SdNIWFazCOEcomkgU1xl84GjpzVxkqRzA/OTuA1N0pZvAmqBUxa29wmw9gCs2RBMBUDcPB
CFC4EivQG07YYpK8gIo19LCNwj9tTlvzT+fceByn0N75KcybhrSNAXhh2/qYJdbU4oIHlUlxZcMB
94t815v64GabuKp/5APfW5M2/2H+9vfUc6n3qECR/UwwcXGDQWEQ1zVGBOXdpKAZByq9n0pKg00b
hSZzEUuTX2ZA3Xdp1MYRXxeKM4xNpPeIWRPCppLiH1DYUZ5gCbWpUul3WcmveskaiXEOsVUl+znN
NLasIlZBsRjJv53f9TUsRfsHd7J0si9jvzgNt1UW/cn4yW9/2ZsoVTa/lPzBVmoia5dQnW4ZR6+w
N/4YJDfKXSRHGE5KqGrT4tjUlIPU0k+IrBqV8LTLskhJwVyCbdLjRss06nRKd5rnEoU1HwSjm2Rw
syPr5ERwMzMs0+ruVZfrE2iI/Iorrec85X9iUv5D5n7xPuvD3/r/KL+vOOS2l3P7Dz/isG5+fCjW
fPtP/nXpZVn/aVOzbZnYv8u2+i6Lb1KWCRqEfLwMq1NT59um/yq+1Kz/RGio6JYNd8fWDIeLsv/K
4qvcoXFxCXGD/KKDkfr/Uxb/4020pPIIKkPt+SLu/Q20Ek1BbM55ny6koM5p4T6WISuO2Zze9cXD
vy5V/1fWpg95mDX1//nfH69a//0AIe1lmkk7xB4PUKT0tcUaKJ/02+uanhOw7y7poErjWOGkhkul
Zb+BBuVQ4zSZK+XkSz3DoLxvHX+MsM9BwLo2l9iF7tyEWnlvQ1e9/PLzFfO/r6D/3S+ibAKzbDsA
eYlxxHHAMQ04BbaPYINLa3/5CQs/QBWSC0Ef1bHXSoZbyeXNUBRuMsQ/6r5daX5hYEX5hQ+UkZUu
NV1rwrEXwiXfzFz1rGSJll5+Tua8G1utQ3egq3M+EuXj1rfyU6l2L3ZulisP+JgV+u/+V+dxef+A
wrBG6mwMN+OaFTPXb3EY32QlP6fR8GZQwpUi/VmN8sk4i7k+zoyUl1SMAty1rcwtJkngvzpcF2w4
K75EbX0GY+jyiC/9JiGYLbVqS3yBdLch4XTOqfGkxis+tEm3k1UqbKHcA428/CxljoPPfpgQ2LUf
mNxEtIaLFnaDpdgxGfbcL+6bnAvR+zq/4wKBKwE0oOpKyCzNOCHeYZkhxCt4ot/PBJBquEv1cmWZ
Uua4++znCOGeVEmWQAY13FJNDg3Az4GTqJ7Je0oCjzAyv6K3p8isOlVV8/tyFy79HmEJ8KJ28Cov
5/co2S9Km3CkLh+ualoRYj9OJIdDJktjo5EPSHW3r72by00vRKYiyK4mUhS1KkeGO+o1laVdOx4M
r+pPk+L7K49Y6BhFCH5k/FKkjKHhIjc7BY0FidFcmbZLTQthP+mUoPRyYEDJb+6KpPtW+M1101OZ
O+zditJB5zYgWtF0ijWIkyK6tic/XllHll58/vN3rZtjVHrJ/E2hBxirOPa+pbzy8oguNS1E8oQ+
CegaywbaEjBU6iGW++Plpudu/SSq3kQx794aJVEog2kz3LbH4RyUKzY6llT/QYkVbyjM0+4uP2fp
JwjRqxtqJxcAXNw6Gr+nmXMLs8y93PTSTxCiVDXTdvRkLsdL6ncDrF/xI8WvKmJlS5r95WcsvL4s
hCsk6MwYKAR0S4wdDh43KjvoBPV1c14WIjazC7P0uxo9jjc8KXxoVGn11+UXF9RN/72NykKokiaY
Sg1HBtfq2d6kbxh+uJ72qEkl+b7XqrZ3Q7nndhFYv3Rjl+F1sSYLYZzoMc5dIWCGsDRu9MS47+Ju
RbG1sL6J9KB0Mqk0DXuEmgWi6SKGrNFE90nv/LrcZUtjPf/5u5AYtdTpcrnX3SzkPsHuuoOhtT+u
a1uIZFXGJ8sMB/IDuk11bTRxDZdOKx0zT5dPYlkWtt+66vMib7rRpVblOGIIr2Jp4uTtsXSq78ze
R44Eu8u/YyHmZuLM+z5K9UGBLsEYVEp6D036PsZdAGnuU1m2Kzvk0jALYa1Eml4gXcYvTh1NTEap
kiOdl3xDUm9fFdWWI0S1WY0SHihUOfSa/U9i6KBRnZUdcg6v/zkWWP9+7CDstEroye0Iwm2UIKYq
+4jZauj6ozVE+76Sny8PxOeTdZZVfBiIblKAKHT5ADmzP3CZ9VRnw8oYz73w2U8QQjj2BltqnWKk
cIzPh3HmKsDEQCSqoM+rqWCE8rC31lZYZQ6Bzx4n7M6JZ0xl5VNkSvX+c1vFG6s+qM6j2QFhiYNb
nJTvqZAFrS5vdON2qFAKc5V/XS/Ovfsu5CO/8qhfqUa3CGPgs1z4pOHK7rQ0QELE+7bjJ/Y8x+JM
ou5QLweKG9EsXH7xz+MQSfPHF/fswqs95rELF4qaV6Uir61t2yBB1hJ1f19+yNJcFoJdgzxixyVz
bIolF1WEmxl/SWl6kHwgKlO+Eoyfr17WfJXzfgx8KYbZqhAxtTJiqWGdIziBihn+LXmpmwaNtNGS
eGVtWRgUUdYXxUZWSloDR6ho/kpBt210il0v99ZS20LkJ1z4Vbo1r1sjdpwyyu4pxLLncuML420L
4R50qkT2jm2166wvlW/cmF6OoaHpmvLKfH27ffgkDmdR2PtxYA6hpazw6exg2w41anNNPRoZzEJz
LH500RMetN+hVDAJcCHfjCwKGdZnOjnonC+ytC+3eqttU7mDapLfzCVg898pe+O+ZdGQAuNsky7Q
VJQAzZMEoTxKqpVVd6nvhTWk1LRYtyF0YcycPcP3fZqCZGWJWPj+hAj2sV+wwLJqy8fAJVSlF0v+
Yxi3dqftYuNVzf+O433C+s7CdHmcF9ZeW1g19Gwwm7rGOkZFxeZB8Mrznx25sJz7cm+kekQje726
9C7NKmEVCZDAyq0aD1A4vjmydGqo+CWphjlG9zZ2UlnhWXVn92e5wYUbZ7MhoF49OZXZHku0lbVs
afCEZcaPDegvIR2MnVUx1+9QnZCnK6vLUuPC6sLxGkQypq9uWwExGxplA28qu65xSzhH9E1nxZhO
USqiglAz/ewHqfnHyzNh4cUtYTkJQIP2pczYDHr3jC7p0JvS0+Wm3z58Pwl1S1hNHGqlksCO/jXu
pUWN6E823QwCwTzy8xgzx3JcExsDUtb4OnDxnDaPkvL18gsszHJLWGqC3KitQK/JjejOS9AWuPNo
1Hs7/aMhxfvetnYqwjBTGVeiamGev6m9323znTIWDe5tI8Cs8Un25OfKCbeRV52cSV6pflsarvnP
3z2iSiCPhQp7ZWBWzj72q+Dcg2vaXe6wpdaFZcGSmyqyPUKkCagB93s+Q0cpC6/bFS1hGbDiSNKK
qJxcSZ+K7z3s3u+lk4bHy+++NNhCeMO9V8C4GaBn0EIBytiZ2BT11V+SZrg27uXMvNUVbWmghWhv
NAV0iE9SV5eafR/UW7kYKILic0UDSHT59yyMBWDNDyNdV6COqonewhMbWV0GSih8vq5pIeYlTNJN
2Nuji1flk9z0P1MKaK5rWgj5wh7qBnOZye2D4KAY/r6qm+smpylEswlFvfUl3trHiGsjFe1Lf+UN
GGC2j53tD9jHFlM+4jVZSGCVZtGsIf2+3Cdzt36yDJrzCL+L2ViucEYAt8IHLAyqhjJ383X+1Ji/
2Fqjcoto5Wi4MC1NIXw9KwnUTtXYJ/rklzn6945dnqq4P0xlubLELc1KIYYDqpSrCGqHK6f59yma
jkpsrQTwUtNCAAPmH2Rn8thCo+ahjrJvASSHyyPwdjf92RAIAZvIFCRmEwubKSlnX/uZe6jIKut+
jO7qnHMj1I/+ru8PJmWA0dfexBvFuLWm7tjkvziBUZG08iPnCfXJixhCVGuThnK8J6onbNh8xDWm
Aqa6sd3LP3ShDw0hsq2gtDurkEY3KxCUZebXWi/2l5te6kNDCG09LUybJUl1w9jbUNiEjZ6ErK2E
dNG7U52cq2buQjl55eiu59E25TA58ueRE9zNHDW6VJ+mlSFd+qXCatAh+faMbq6kLdUzXK8n3zF3
l3/pUtPCYhBMZM8qQx5dY+q+8blyRsy58tYLEWrMj3y3FOQJvouOjGVC4Ws/amaWFEk/wVC4uo6g
8vLrL00xYRUwkWAPVkhhsSGpj5NnnrNeQSUZ6C+X21/qHmEJ8KdIj+H5qgiYhpvBlh8n6siua1pc
AsKqCGWd6QvkE7MEKZPc0TKLK8dVWASi3C/1YlBHpNghmlT1KPnN0+UXX+hzXQhrs7FDUMY0jTj5
r1AfvtZB99ylzsqqsdDlIt89xJU6VnHwcQc1BF7FdbRlt9+ue3UhrDu5xjdjHOdi3fGfpJi+54n1
l9XVvy43vzDj30ph38147GLCeojJbFReS/EH2mKThICiBN9ts3EvP2Ope+ZRefeMREZUqXq56qql
umvM+pxG0sqqN/fCJ+u1Pj/yXdOmHWdTYVJILkeJ9jOkbCmrlKOFkZ3FooAvzlpULc0gIWrVakyk
Grs0SNPpq56YO9jLiBrX7u6XfocQtF6jxvLETbcrc2NRNPbXfnrq03SHp6E9OofrxkEIXwv41Wjp
dJYfNE/xADggd/66rmkhdn2z7eCYcFmsBclt4igPSVauNL3w4aAJsRvp8H7rkLfmlLAxxuSHBM+j
NeqDJ2Ns1xz1cjoWaX66/EMW4mGG+b+fUFVj1TW+Q5MbRsWwi5JxOLUzGnFUSpzGce5eiYmlXyWE
dVIjqqT8gKUUej7FHOl40PQavhzE7bvCriFIGr2zHdT+byUpjd11v27+1e/CZRhtQwHIz/nDVP6x
O/t2skMgxtpB78wf1z1CCHY9NfqimT8DjJwqNNvZe2btpl75T6t6/1x+xEIsipq4AVenwXRItds+
pY8G90WbiDx+xk3F5QfMg/3JqiJWoteNFMk5661rN3s0edRIpZs8PHg1qhbExElUr8yCpV8ihL2W
qJ4ZZHRWn3i3Y2cCz7cpl2NyX/dDhIjvZ6Zk6wSc2ZOv7fjXAMxtgDc1GSQLwLSUxcpzFlZ4TQh/
jhy1Z2n+5GaxpTz4gT69yImdXHepIgrlVL3PZG02csIlrM53fgAGwUCJH6+8/Rxznwy3qJQbixzQ
Dbg519Gjh6RPz2kT3YLIOY1tt2/HcGUhWxhsdX78u+BrZDNNyp6sgyo3h0ix9/OROA2NlUm71LwQ
21lgyMo0K42HRso3ZZQEd3Y01vsa1Ot1X5eiVg6hOIZUI2LzII+/Vnrz1HGnurk8VRemkCrs5JYV
DwC5MzZYL/VunF4y92lWrKSwlhoXdu9W9nQfPAF7SFD/zqE6cUgblSvfXAhivU9qyXP4mJIDhOne
lL3MH46Xe2Up7aAKEQx1XhuTkbmpW/l9RbGs2rym1AIlVLZWX6Zyb0ztj9WLs6U5JMTxIPlZPpqs
R1o8/K6UHmva/Htvpmtiy4VIE2VvaqQmEAX4NbWN1YsX/6nTbz4JcRu/cpIJl/tsYQsXBXBN2+b4
zYSTW6bxq+z45yh2thWelnjP6deN+f9QwElO0wUxE0rFWIL0pDMdNDwRrmxdCOWICuG6M1hODbu8
ke32MdbWDppLnTOP/LtFKCi0ioMsV/tgtLEfyV6lSroPYNvAxt5d7v+FSaQIkVzXXDBid4CsQh6P
eEXuzFze6iByrmteiOUenv+YWsxRVS6AJrbUlOOwoq3x65Y6SIhmM+mQzXQcACepCahRGu+MsKoB
Bfi7Rh+Ol3/D0kOEqG5irR80FBZYoSLKLYodpfyvikR5G+n1y49YWPLeFpR3A+0ngZFkGaNQmtHP
OZfjxOWK0GhhgEU1HPJSO3RK3j6rERnl3XFgoBNcNa56c1EOp8TZmOcWPi9BK38PNemITufKNxe2
YNPsBivKFM6/M24/i/Y4rcChd/bXvfk83O/6PPdA9tpjRt5M0ijQC7WbzkpWXn1hPEXZm1TlKIbx
13bx/d7WXfA19fyXy6+9sCrLQsB6aa3ossIUyZs0xflXwcQ14D5wANFVjGNwxMh1ZVYuTR0hePNR
spoCArmbUpyIK95WsbtjKflXNi8ELzWHg4NJOOkNfSjuSyPsTjWsPard+pWleSFyReVbMOGQqiMM
x2fIPNNtLxTob/QieuTu9dvl4VgaaWET5ttGKgP8XjEwUCjuzG48yAHXNE1p0scJOgTk+csKyKWt
Dc3GqdoT6IGrTummKHmzI80kecIELZB6NGF945jGSqe/bav/84RufpS5qf9RxGOtV818Z2p9Cb1i
28mG+x9TjAEBsIFZ/NZA9K4pPW+gU2IKV07GAGFGBVMf6GoPu9evMUKAfNHu/Upqk0NJEgyeDYCv
+4rpka6keD6f35CTPnYwKLB6kHQ6GHbEg656N4l8lNpupfWF06ApIitxojMrZJ6d6yd/KvMH2Mab
UAEU0eGjTJKCzDwnwsKerlqJocd+/DVjUGQFBOrOnZyfRWk+NlP8fN1EFDbAXiEFz2dK4fZlc9tj
RWdRvH5d00L4JEPVt7EyICHJ4tsCr2ADnPLlphdGV9SNSV2Ymd7A/bccSK+2pP3i9EcluNV/vdz+
55Fv2sLlU2A1spTXU+FC4kFG5VFXT5HbWsHcUuvC5hcGvd/EDR1TyljSTx6YeTu+rvbHFF3GUzUr
KG8lsTyEeOxSMJwYa4Lvhfd25tF4t6uifynKRmZhcbSi+qf3uyKaK67HYWV1WRhVa37uu/axIxk6
y6YWp0vH+1blwIdLgRXa1w2qJWx5pa6VMbZkVBFBQaJUOco2JYq5lZf/fD+CWfDx5dXEkxUvJZAG
6k+enLz7ZqOviFVrDyPfueq737SFEagtr8wRShcU1zegcDItVL8mURpLh8vzfmEERG0dGMswq9US
dzQZI8A+x+B6hDboGKO/u/yEhTkkCupyBxZSbFQFtf6UirejtM2T6+Qapi2uktNoUNDO23eavs8q
8qtYnlx+7aXRFZbJqeuVcCixjZucZJMU8iGOfg3F76Kq11b4eVX8ZGe1hdUylfxQKWOnc22y6Srg
iUH6hbQxtr/OOXgnjLhahWeSS1ukn+y3ey+AAORr8i7Cv5K7ciCl2VPF1xHYqZOR3pl+dWrwmwwU
GCcS3jjNNlGqfWdoz06rY+1VuxngOOO19JRfDcAcI5T+ljFc4mLDBvcSJdMNWjAc3B8u9+HC0Ivq
PK8ypJwupKomgy7ck/sg861q+8utL23JokCvBDDUpCblIvgWHCwU0tRoOeBgh32E0yn1lSU1VQBj
V3a3hVARNXuceYCkc8nuTnJ1i0T/BxXo4IPyP5d/zsKEEyV5o18Y0Jhi4G6p6YA59++NDPl/auf7
ZDBWZvXSiAjLiS7H5dhAGHMDA01rE053lbGWv1nqHyEYgUclVViz2oYzY8KKdxIgPFIpK8O91LwQ
kHnoTVbUjtQQBt1D1zZbC+MwtV27iV7qGSEaldqyBt2jpj3AshfrMOe3Z6Vr314LjYuKtYhSVsWu
eHe5xWHXKY6mZqwcTBemjSkcXCqYJbEWUw1ea9HPcnoZFDzRypmMbKX27vLUXChoxprs41anJ2XT
pl1hutie4LgWvoTs02qPM7zSvbTecK9U+k8ou5CYt0PrXXVrb4qyNiB/A4qdCMyAoXyJM+dohMFz
nzkrn/VLPSfEQleqUdGDCnYxybxLY8ywQmyL+T6R1oRBS0+Yp8O7400YmvB9QuZU0ZhYAYZ/tDwE
H2/Nd1vFyilkHudPdhFR2aZP8PXTmvJOrlsNih6MUxzZbhtm9zbnei0r7jDnilaWwKV5LIQ4BkKx
b3oWD/Pl+9obDlF4ZXibQnj3LOYGH49MMSNUbprYmg3bvHwvO2X56/I0XhoOIcQZbxk0DG8/eDN1
Uz4BhAfGl9yX8lqgLzxCFLEFnTGqcJnwXre87y2USiuHt1dgbDM5j5d/xcI6KArZKMQrhhEZhDvZ
8a5I1IM8ljdJabmXm18YYlHL1o92FNVRb7qtpfju7KnVJOp1+Roowh8Dwo+HpAXpNANM6zulgnYN
fPDp8osv9YsQzoFsULXR8uKq4e/AfmF1aZlfQn2Vu7HUM/Ofv4tmK/RTfZrtB8ah3ZpWhqtGft1B
STRAaFrDTP2wM/BjyW+9SXJjLE+u6xYhZAMp9kzoYYbrRZKxqWFuYBIY3Ppyla7MmIUVyBAit/GT
pA50+qWGW7gjb+9FxoM61TiJP6lVeuW0F4LXLNpx1LXe4KYUf2P1rpm50kW+uaqXRJWa1coqdoP0
kj0W+iPahmSvjuF4xvCyuG43E5VqXl/bQWIxxtUwm/zJybPvawfcTZ+v+wnCHm0rUtYNMQgQqbTv
jASw22TtHObSdc0LoStTqJunaWe6aZsfBhVUnTmbGMcrm/HSEeMNO/4uuqSQKnhKBIiuuDg5Fb5s
6uhVB2q2f6ej8vdk9fcJQRHLWOkqpkNlex6sPHvuoU+2UFHJ5vswEaM5REb4ncaAc4Q2RN/bzPyp
md59hiX1yiyb73o/e5BwHzFIgCjzkd+oS695+oUPFSX3oHh8G6bvmvSqNPjxXR6tpZ8kRD1oY1BV
CaRoX28x7aw5ClRhU7iNj5MpjhfNFpzC2rXfwqY3s+ffL4yG3ci9M8+8Vuqn596rMrzJw8Kt/eGH
LPvXiVQpff74GHbVQTbwEXTTVHpKLMuNpfSq6kVTFLopA1IdAtR0B0f7QmHt1muK4+WRWNg1RFVb
Xco5J/PWdHH1uOtUHxi3vruuaSHicVPtMB1nkNt0yo+TgqN9kUhrU2hhVDUh4PNBbVTssqCTQTWe
v7eCIX3KQ/sQj8lK3yw9QtiyjdEeva4KTfdNMmB1h44rirBBi1VWeFBd7qW5sU+CTpSsKXMBtZdx
XjJ9/2WgFhHga/atGkPlygcIUd3l1iCpBcOQmUOyTTHFId0Rjf+MoeT8c91vEMI5yKGFBDqkrLwp
ut00Sumd3tQejjjcBl1+xNI8FYK4yJWB4njGQolGY+9xufkFJJ3x87rWhdj12k7vMYQ33aizsq2c
3qZGPl7X/6JGzRuHYKhb2o5zDxur6csQBue0v66cAku9j8tOoWZZHsJtd9Uci8xejjOALka3EgIL
3S4q0wZdsuQqYO0MND1UdtFQTMWWxKm/v9zxC7NfZLmVBZTOPKRMHc+RA8bHEPPjjZLqh8vNL72+
EMFmFKdsM/Q9e42yTSu/2/bmOLmXW196+fmp784EqpqjzC6YkyVEtW0W6e2urMrqmI/eGjtq6RFC
8BYZT2gUkzU0l28De/xSevIZc7qVX7DUP0LgxqlvgVKd570WlF+cOpFfmrgPvl7un6XWhZiNKFB0
kpipOWn9P3ksnexEu25HVIWAjaSEExGuhG5Ttfk2CdVhYxR5tLnqxUUxmjUUlq9rdIsB3InNNgY7
b07fLze+cMoSRWhVjlH3kDOkWhhE8G+bM9m859G0TxMfPoY5PoW9/BRlWEFdfuDCHBIVaVIFbj6U
uEjy1OGUR+nZttqDhCHb5eYXRll0Ykr6UOq1hN8DniNk88KUxWq7duXll1qff9S7GOsHvwIsza22
aSIa1ycVebLvXTnO80PfNa4nkxdnWLe5jq/7uzL2fxuOdN3kf6PZvGs7GswAq23uEryxu1GgYHpj
tvJBsDSgQtRiG9n+awa1TrqXPAsgtnpINe+6T9m3T6B3b54Mji95Km9edc2dIhU6dLDyt1lhM3Td
jBGCt/S12aqA6m4D/LgTBsNGWU1TvO1Mn5ynRAmaIY1pinSe70xtuKvG/muuS1gKyoeuwPcFsr5T
2o/e+Ngyp+agC5Vu2ii5yQeIseUL667v5N9xUXLHIZ8KNX0gEA8Qr092rhOu3hDOLq3WxsACetdE
+gP2CGtfKguTXdS3DWrpmza6FRcrQWOjxlZzdqqmum4vF4FvtjOYYYZVvBu3uKfC3xz4+ZdHdGFG
ilC3oIy5KJtomhPfwQO9aYb5IUq7Fa3zUr8Ii4BiobsM8RV1jVq+68zkm+UVazvsUtvCGiDrRZy1
FmkhzD3w77Yjb2vE2RrkaeETQhb27wCYUAABmqScHZ8wbER57ByZ+r+j0Frj4S51vrAcZL6RGhS6
0Ts5Vqy4QWEY4pAHQbHtr4zvUicJO/kgg97Qegag8PxfftxXLrYK8ZXzUlgOej2w87Ch8cBudmGj
3dhxvrIIf941hqhqK8LW9+Fw6+RQQs3cqKadhJtEToDQql5Avvea6W+IArdx8EpPrXkMzF4fBWmO
BF+J+q1SU7Vw+RGf35gYH3Vuyn/g3Yt1LO4JbpNWv0yp/6KXVg4DP8FG3ux/+6rxcPlBS10mfFf7
jh6WSc3iLHtd9jQG/1gRpuCVqV/Z/vzc97uLVZDl8PghSov3dWmezKI8Mb9WTlefz9Q36vr75nXd
k1LI/obbd3G/0cb+vsyVH9d1jRDMla94Y4Pbq1ub8d0UqDs8OQ6BZl+172KJ+LFnIg0TMLyCOI1g
kGPUEwZ7WCdtuC9d0WEuzSEhissceS0eDWyNUpZsK9P8Yoz1yerCHf4nxk5JnKvWa0MktkUK7u59
zhhPmXaT48JrJs4a2G7hR4hKO1nVO4ktXWcX6297xzrpirzvZP9tr0+dNVjbQhiIgrspqSf83PkJ
RVjexGZ6xur6zs4wsLlqLom8NlXBqVfXuW6XuuFuiKyvoWM9DmN73SeMIaq/Bqmq4HLQTV0/fgWG
veMK8c/lV18aASGCDV0qSjBQXBMnBxO/G7ycbxXrPnfKc9j/uvyMhTAWdV+KokPp6VlR8cqaNdvT
XgLuurJcLzUuxLGme5mPoZHuGk6UbUfVdi0uD1cGdqlxIYqVoBxsL2PiVF6AVaR3Z3XDt8udstTx
QvxyF6DnRjVn+PCSQWh5qg272/lO+KLI/5ezK9uRFNe2X4RkMJNfgRhziJyqMqteUA3dNoPB2BgM
X39XnKe+0R0VUuq8HJXUZIC957XXEvuuETcwG9fu/kVAbhoJjAlAPWiYB++sK6BItpV6vRHur7zF
JeoKGwVi0hokz6SHHo8UQh5A3L8eyxrMkRRNLDB6mluZ47U/lv5/nzoOw6TKEUc9ti4sDI+TvCPW
bMeFDRl2YOMsslFf/Pl8rhz9JQLLi0kHXW98N9kML6bhD156q01/7T0uorLXmXloStgcPWv4cVIs
2LXJWkApZBDs7W3e0GvvcGHcjCOTr2Y0C6xQD9iiflzFLcjitXc4/8l/RH7PAXDfMBx8PDTvZ/4t
qdTr0E73axdiaObduF/X3uDCurtwarWvz7nq7BUA898tCEKfO+AL2469HqVrgtyoJCCykqOOoc0F
pc0/P/3a97kw77YuE8Iofjg0nbzVO/DhI+Tkrhz/Sj6VxkfJpWHHZFrrc31JenmgoLPNprpab/z8
/y51oPX8/48XYqEeZLphaliELyYzFLL7qr3xtJY3sMZX3NIllAwem8QQpQ83isU/o2Xd+Ri62uQW
yd21x5+P5R/Xc/JbCEqBW3qDDU6WBVjNgPducija3UhNr/2BCxuGLrWlvA+h6MCTF4z0ttSXm7Xl
3/98fa59/wvLtdMUC0gQw68yrymkKiF+GK0ZNv32qY0/ZwGXjGiCTZOLoV8AGBQ2N89Kszb+nN1e
IsXGoNI8WCCBBq3jNlvtcjJuvNExu+IT4gvDJQLCelBQCjeyq3es8sBjSW9O8K7Y7SU0LExt043V
2a81g36m4zS9xtZPHwOsNEPvcaB5qc3wudgcX5iwNzU+oNH4SrWkueAS2sQldIFvjTTOcfHf3bPo
EiAGVVwrfSBZkBHV/QvBnvTRxV15aIUqi2VyZV5GujwF1tzMVK9AK6JLxJhhHugqQxJuAI7WZMla
2uVdBy2IryH/vUDLdml+ILnJVDDdSACvmMoliAxo0BValhpF4kheAyEf07m6H9bmBN9+w1DOXu+/
PuSFsa8R0244C/rJaNhrbo7UiB9LF0DOvPrVSdQRBIo/RTPiLv7Z/q/c8ejC/qfBJ4w4vJSNk0fQ
Ed/VvbsRN67c8Evys6gtA6ItkOzT2EwkMx32kscBYoNWlNFurq1f4HMOPz/3IhcBHBMQHsUlEIPN
FP0FhnFXJJA/+uRXuvAEawyYvBTAvLoy3QyUP5bz58RYokugmXbc68IBk3wFBdJjbEuS+yHULD/3
VS4Mf/TiZpyVDjcGHAaQSwsjcMOxUYjNp55/CTETINZvCDchGDzmNBsSyAV7Sf+5H38JLoPC9orS
GQAW0kJvHoKfa4aVs88tV0fhReTu0wXUQhafpptA4zBhroYmP6ig/vxhrjiLSx4048d1VRmMqNtQ
/6Tgdc1Ikx66vtnXnfjcJCq6hJcRDKkla5F2LyYuZsCuMuFX+sadv+KLLgFkUcV1Kgj2XHrDdmwF
p2O6GhDbY3MI1rX1pK4gKyzUzzDkt7bPrnij8MKIpTGTHIIh3ISA4kdA0Ybulp1dyaPCCxNWk++h
+YyxcgwKdC18iE3LPiuX9YbrvvbTL/LwRrbclwGmv7QCEXGqez+3pPtk8+FfMDFH3DQnkGyKE57H
EEgBp+2NBPnKTf0XTGxAJ71pfKBEh7EYGb+PjCw8VWUD1Kxu3KVrf+OioJbD3DR8BtRH1qigw4pB
hkt+bZrgwZvIrX3UKydMLwx64fHAXJrg8pDxNEm7s12047K8VWldOeFL7FjXNsnCfRJvYMDdY9hx
u9HYTrvhMK49/SIQ+4GxNHI+nh6MGlsb02M/6Jc/O6Nrzz7/+z+KlLVztQI/PUQ/5eKObUlVVgbh
rez+Spy/ZDcbIkFrCtWLTax/gfVlS8p7SGwXqODEJ+fiEb2w3sFBnGUYgINP2+lHYiN0ZZww2z9/
nmsX58J0UT/LYe3bcOPjB++XaEnek2rR917s2JfP/YmLOMyUJxuNgdtmLiF+QGn/kMzBUUCK/c/P
v3LCl3AxFUMXtSuHs4Ele+jHFtBP3/350f+DZPxHUnqJFYNqcddiIok51dTdT6AzC4jcSnyvzGPT
u1R0W0q2TZo4a7vwR026L6GDDJjwdslU72KdbrQkn1uuji6hZSPymca3yJBLOrmsrFqypaiOi3Ti
8+cs8V/ossnwsdRNuLGWVZs6HmqAeT6JK44uOc+awTWapXh6J03BSLjTYDaHvvqmDMfnP5/Ylft8
SX0WjKJf8D8soK/++L+8o+XlS8VutVSuXbaLKN33tmExbBAbYOROLPSdqVvrltcefWHnkE51LDp3
Xv2yfDo/OklvcSRde/SFlTPOOjIOCA+jY0Wq6gceqs9VOpe4MpSesRfNKZpA/bo3LZZEZvUB5oxF
f3A12Bv38oqfvcSX9UbaYR1GdFGW5a4rH6w7MGwgC1tt5uXrn6/OlY90CTPj3LAYNO8oQEUSf48i
y7+RNl5ubaRce/xliO5L4nmuBqqY0DtpSZtVXXvjp1/JVy8RZR6ZpWqkOJutPbGl8XNTYlVaQaV+
NenBze1f0AHtd4DSdcWfv9a1E7mI2Z0cIgrcSgh29zn81vqcyNypflgy1gbJPavlKLKhkebpz3/v
imFfMqGNspzqYeJo46T81DIdZkb0bxPgRH9+/pU+ziX6TMcUoqYVIjkW3MmbG8VMCq0ScFAzDU6F
zTC7yMs6vZo+b7rO+5z8X3RJGEWQrEWm8ugmroGxcNT+ArtzHkn/GR9z8+d3u3b1LjxLv0hmKnCs
bKK405nFzYYyafo5DvnoEv1GKqzQQ+AKLjGI33s9Nrnvl7c2bq/99IvkgVoNQRte0s2gpzrrQNqB
Yq+7xfN55dAvoW/AVXgVSLlg8oTeg7D75LPu4LWokuYYywt02ACjcgsSdOUGX2LVwIXvSjaeX2XR
BxEq6HoteVX6+08d8iVYzbku7Lyz4unYgrO06UP3gnEwvwFQuOJhLvFqMYtSpmqTgu2KIzqN54Po
qnWIAOtroUifxLU3ZBXz/LEANU785KxM9Y0W7pVLcMnXRkzvyjZFfwusFxHkpkKP3Zd+Zz63KhFd
Ys5WZkaSlG2yoUoGbzaK1MmljfvcknV0KSaKopg3XoWDT2KRG56umVF+mn3u2C9Ce6DGYOYcto1T
qItF0KPiYvrkwy+sL4491qYLHu6zetgST/4Y1+VWB+eKykZ4iTVDzefpycPTNWJVOa45X9cTCo9n
IslzYjDWrvhfXjkch7Z9HrHETyvM3pQHMhU9kixCO0BDIq8R3i/bqW9//p7/7RLCS2Qa1jcHJQAX
2PRWb/+3eazHQ10OZDvLxSDETQcfO4s3zOq/bzbItv9/dWpmsJlUvI022GRfAJlPv583yv78Jtee
fW5I/KPydb2/tA1h2DHqS8jfcejZVIUfKv/Glzo/59+1UXjJJWUaJRri4UsRrr9PZfkg4qAwKj35
nf/yuVc4v9o/XoEYrMQtE/yzc2WVe26owLXV3eqxXnuBi1w+JpL1zsBjWq8u0tp/8tfp1almLHQg
60+ewkXsBV0EDwMPNU89vVIa7IKyudG8onC1V47gwvg5S1fCJ/TmvTB1TV6loWozj8Y+gHaE3DUa
hC3jTHThCd4dFsBGwXwULofaDWob2GHZQ7cqPbbesn6pwqTZ85UYMNQk6xMWvUVR8STY8HiKv/TK
fFvIqnfGjNVpXdx4x2eK/fNqmu5GmsanNmD9c1OD7LLmqZ+FkLU/RUYA7sRCshyTJm0foknJj1DL
euengp96OyF+jFWQj6l0O8zp+gevbNcj0MqqiF1tnrVr0Jfuakg5YHh6t04r+LnQ1K/ne4tfDaYj
bLOkrXR5Hzfdu2/W7pFDnSFrDEOVPiVYq8s4EmCRpzyA8GlDxEfXn7cqaSwbqHJiCTkLE9CwQgmy
/FFWtr9rIii/JonxTm1YeWAJHaf9XI4QdY+ZPka1abIq0H/7BFhSuzS/yg6jxbl2XuGMRzZAMzU7
VftRrrzhV+yt68cKJq6NUkbnTKz6QCO9ZsxfPVaIQbW5P8yn0Vfy4LHOv699f9nqEVI5g9dUT37A
zIYBKFMEM/Z8NU1qVLfRAUIXJxdAuwfbZnXeT3OdOd4fWdT5uyWN1y3B6Ol7OCu7o0PcZ1Or6nzs
gOrVZ+Vfssbk5IBmQAed3NVY1S6CpU8KdG6fgtp7jVwINs6J/xSJ+qmbur93UTPlQTetu4Qt3SZ2
Kd9jOLkUw1IGbTbLEUK2FhVmSaIOcptJuR8Gf8JYtzFFYKZ6k7qeZ9G0qK4YVt1u23r5219W9hRI
FKfgSVrR0WABFLepugcJVHOSIDSEfcrooJMhyElE8PPRocpGswDFyLAQRP3WK4RI9S6IrSrCvl+z
JsKON1UGI3crROHW+usaQhHz+1BN/anrnCrETJ/9aBmBZ6tTSOhBhTunrdupdbUu08E43K22Kxc0
Wvo4E/3EQZXZ2IKYqt2qpddQb0b2vlVTSjddUjXYqpr6Mc2EV6EKAuyi+YpMaOX3axSP6V3jdYI/
NUuj54L2BJ8tXao4yJK5GddjnXRsKtK0WsYvzdqODpuJtGKmWCUh5F5FfoXzBwB7R0QQkKIZxrbE
Nwatft6oJKBFOzed3Lb+iAEF59XwKzV8yJylIPEM5kG+owVQu20Lw37j/ljP2ylsa71plrmTx7lZ
1+/4hulDt9pUgolsCXgGMcfgwYg2rO8m7RM/m4J0eFpoW74rMMWcYF5WZ6GAqkhmFtBDRHyuv0D5
amVFSGwCvdog9v3NaKT+5s+sfofoYrfvau3TfPKtTrNV2Rn0HnMQHJpWQJ58glD5smWhb8melyqA
U2J9jfEOqK4iSIL64ZRuJl7O4gkrWjrJuNYpzRfnzRJrroKepzWB3ikadGFeBrFhmwU9rBPEQeYn
zHt9k0kbOwHB7cSoxwrpZbOz/dzqnEfl5GceYBQStOqQpCkYHWjz6mpWN0VTz32ztaHl6qENFaPb
qjQNirVVtX4BfQ79JajHQG7jNfLnQsOSzAGFEU8z6frUfK11u6xbPncRewx7Vvbv0WqSagOAQGuA
4gAxcZ01GuJ/R5f6S3fArn3wvS+jdH4LYxrgWwNhq8q3Vsa6eRCiMXh92pi5z0DTbn6XaJHMb7xe
h+SeUw9o0JZN6RcsupbJw8DKiudhP0CeVLXR3J1oo6oAlS2d+KNBEx7azSumWnd2nOP7Op2a0kKZ
ivbTQ9ypVL1DG86MGfhHlrXNaqyNMy8bY9u59yUhaXdgC5QLYYHDvDoFtJffj/fExsuEXseQNmW9
b7DypvYjIoD3xPy5j+csXpOenwxBoO8y/H+Fkf84dLT/PswT5nBZoiHLDlfULIsuwBHX+m9tKWhQ
8Aql7MZbpd+cRdpIBI49mlDcx5YnRVX24fuQBMNjLIIGZHgYX/wKFkPpfi1FpJ9rHo5kY0qu1zwc
vBoRxlnszM1jqx7GJPVZsfhVywsDevE2MwA/omvpE3KiSQivJJJBzZk2ndVFWsVUFO0IUrAdNQ5E
OwBHdC5rrC/NxvensctI0Cuwq08tHuZk2ScgsDS4dEBBzsmxV6uuHrSa6ces4yXCSUeByRY4jXIv
uRL+7kxmXBe1FU7/qiuj7F7V69plU4Wfcx+LqSc/XE+UzrsyEB4Gxug9P8FYm+qgsaAwPncQ1TK5
HpcmKrADkyaZF8X2QzSxJo9jB1HmXRoG7KupCUlhwY56WeNc9CqGZaL7eg4SaIbYhdwtCVQkC0eT
WWMc2i1IJwgTSR56QbLkURKM/LC2raUv6zhKl3FpK5X1trTzIebrGOwpMjl8mp4u5qFUrsMW88r7
fgdJdysyHqs2yRoPVJl3Q8sWf8NVL/0XokYHeBavTbSFHmPP89Zzafu0hJ1qNipu6uQQuQRBfBiW
GXiCeuDqoMD0V76VjBG7IQ0N7UuisJyTwZczUP/0dmjf2Bq3JHdo+KWgjHNTLxEEzuNGNNfsDGcd
phI2JDCdikoBtUlhfRVlFlob7WnmUXrO7aZRPVM/cj/7CPGlAP26jQpi9foSYgrvIZ4y1XyzbMTY
naDjQ4uqE/NDKUYR5iwdXYt+ZkCXnJJZQVRqwlbk1nWMLUMmmhJ8H4x5f4cl+D/AOBPh0mV6gV08
geKJ9LhjifTMIwWtsXwGw6Q1+4EY9lHFxA/e69QDKUreDFTP31NLGYNuBKCl5V26rlJWG2jNaPtQ
1yqS26k2GJUx+OxgrxtosIGMUfjzc3cW3jzRqO5p3nDOHSjJlqHeNtgNTZYC0cRXc3HuF4D0cJgr
YDqWodRDASHZpM7b2czRb4S5odwmtfb4EVk4k1kJxgUfqKJe1t+isNcPc9lBnLuMpUx/tmzWahdj
h6F/Ae5JrNvSjUOwX9O41FncpUQ/L77GjiGdsRK8QdsOa4mpo8TmkadMikV5rEC8zHxIfJQrBiRn
SoSlLDRPO2BHUxsO5ywR2USl0uUvien/ekdlAmAHJRrUJJGoq/BIq8lXNtdOLyNMn8CbnBz2v+N7
1rT8OZZBGxUKe4M2W0HiL9GGjWdV2FTT6sGrWWJzL8B/8EASSAjs12jEXmU4Kr96jfvZ/6IrZEi7
Bup6/o4pOshH2YHLNZM65DyHrI5vIHMwRTM47YxMICvuL9bbUe1GaFXSOliytJ7LOB+BlQLglqRs
BbT0zPb3gFzHTN9kq4y5x6bDUB7qYKDiI+nTmAIqVo6ysCFkCUEx47l2B/evPJ51q04VthUs9EJR
VIzdXyoclzRndkGLrF8bT2XWH31yXEpBEIemZei/hxyxZttaaDPiz5t2Lkw5p20xDDyAeMjqzUOd
EeZCsw9KSJlsIfxSkazE3Um+LExgRBF7XV9+0AqB8IDO1lJDXnpe1h/zih2fnEPeJs4nWOV4n8ZJ
SLNk5ZXZTjb0piNSBeR1tlFxdygh8Ddsg5J67d4XatH5jFkIe0OasfKfITU1fHPkj7j/nVRiABPY
nIq8lXOTIKuhU73sEmu86jDNUyAeotkvzzRPyG+fq2rky65Etj3vA61idQItXEPv0/MW4x51CO/2
LNEEzKyRtM1vlbQ9eQ/GVFdfamzBsoe1s5iy5dgfltP3UKu23q8VJqbgwffosusbiM/+Gmvaym01
9rZ/mSQY0LYVsmGae0uszd3gVFfDHXBDkb0mJk5H0F0Ck75lPPEi4B2hw/lgCEJj7tOlqXdTCtr9
g0xiOdzBmhv3uojGkrwkmLHgWnQYNifRIKPcZ0bbQqegnt1WtKyBUWao+LbMX0BlOiszkzO1Xy0O
vfUTlvGp0mTDE2D3TuWq15BnbdQgU1Xz5MyHjVJVZkgTZPWymomxlz5ZLdsox0MftaR2Ya770HyJ
myC1v9chrXygiIYSiVjXW7unUZXaAjwSxhy9mC/rU9Qtk8l5b5x9lRzkaHc9KCZt7k+duydGjHob
J2x44mvfeVk6ETa/90El4v24Rgok70rQ8S+ouFgfugMIGQ+sQaszD0ySPosqGru9EwDYFqUT0e9w
YWUw5n6rA7Q7AZ4KmweP2d47eL5VIodP7UUhw4h3QBWOdfxAgdpiSO8rM28YnOP0ZCO88yHC1ni4
jcAG2/4s1xnesaBpFy4Z7Vbu5bT0SFWAWayjqDiaMVWZGXrnvipoi9tDWckg2mJZspY7NAGW6A4h
zvrv4LgCM+lvNSa0opjfzhx5r5/WAK73qyfl99UzjG0lRJb63DRn7paQonnPNsFKQHb/bkUQhUDQ
Y1fM3QVMN8F+Bira1D8aO+nWYvltCrC+DUpyEhd66pYZ9e5qm5zEoInLgTLi/SappiC4b1NDQpYh
EerUkhs8Od1wPU2rzCBxpijBcbRL+IFMjQ9I24amEr8ldmm8YmbKuO0EkS++77rAHKa6EXGWLogc
3yLmNPvGhA7MixVVl7x0fYIqWpIRBRZT/lQkpCa7BElHm5suivocxXm6xykkJ22HcgLcLVifmJT9
fEABRvy7EOJP5QPzxuElRQ4vcpVIKPj6ZqHYtp/oNJw8Q32QOk+r3QQBAL15CI4UqNn1w/wa+50N
NrHpWFv0ZpyyJOho8iBK0ZZFmMixwz8PQfLgd5UXZ7wNmncYWttkYyu6pyVC9N5ETrdgax46c7+I
BOAdFXviJ6i2YYkh+m0g+I0xRMhBijh9WwLPfCDOI+q1cMCnxGrA+ACgmUk292DqGpda99uYOt4U
cTJ4ImezBFIYUWfRj76lk9lNEKgaMtnNSSAzS+ZYgoQ64Zq+DhPYojKv0YLno6NnovgUvFf1L211
gMqdI97nXlf6z3VaKqB2ouDvKjAxz2wwoxcVREPwpEOVuI11mHRmaoJqLKgKhybC63eRBlyyRckh
tEFIgGIt6qlgAJ/uJg4rWiH7RLvpWYLzEUoUPMl1EHoFcl9xLzwSnKImnjKoZITvXjXqGlKr4YBq
cplDhAVb1ZsK1s0zAhkJ9EWiNjrRsI5lHpkOrASeVCNyA7WkqNojS47wC+sXG6ooX1FQtMUye80e
xXTLtwOKkHvEe7NjonR/jWb8ga5ZtQ+nvt4MCVGblIxf2BCdRtOW2xqUcMeughpX3dY+cl7oqGQl
rzQ+Y7wkGRGgfC+QDicn2o0r2mNAdXQHFKcavOSCxua0TgFGdF7agOReNLTO1Vyi++CGD5QDT64j
6eF8Ad/46pZXf21fRbyMKLVD8RQLtMKawEj+zeHWHdEHsmludFsVaViZF1pF8gtmxTLYoPNpDZQ9
Iu8n0ZPMrWgeS4LaW7YJ2flGrbkcsHvsZcPI/XxhS3AA0QtvswSdgxe3+H2fEVABFH3tJz9AXDMX
2IaKXnA0+tHrS4ed3J6+2m4SvzFvVJnuoH4WA4qYoSRUr77tKgrlsvQb5BpJ1shJArsWCOjNIiT7
YhrgIGQNQlRh0wKKcKizmOgfW1qiqnH2K3dSFawJy7zR4Fw/9uMyvlc99i2LCiIYZX4uNPN5bZLC
jSHa+QP6XgxKMLGdNyVvXz3Ei/0kG4idQMMBVF89ltHd9DdNywHd1Oko0ujZ9ZhvdYKgWOrNm+z6
O9LKOxKvH5wOUJgNoEJfm+oYo9u0esFfjtshx8Xc6YS/jsy9kEScdOmOYYRiqS7B4u5P/Ws9tA/I
8b6E5XLinfhWjgBPUOQC1f+yTov6o53HV+uiH+f/2Kv7NF869oJspn2GvzsmEYqANZg/2gj8pYh3
fREvGtRurd7N4PPNe+iBDAaVnjfWBZXyvJco4iP6QstdlZLk4OqQgX8mir7RVKKZq6PRFV6pdk3v
34FE8SsV/LWCznOWdt7XmrBDb6Lffap8IAmmvjBsXXLIY5usm3xIGWBA7kZ+X9GWY8SFfDLt530z
wtKUTe6rZX1AefiMTAetlFLkoaAHNpdF3HrIXqDzQstqM/r+72SpvqI6/FW5CoImxmaBEg/oh36U
qXdcfRwv9hL/HnuMUgXde5TkcdV+Rx/xDk3Yr8Snd96CqVFn3gTHLBdxD5T81TNaRwiJ8b5syN9K
qBys+2WutfdEzCJytNAfOWF7Z9ZXlAwPaE58lDH7aavxOyXySx2RL2h/gO07fR8r9G+9ke6b6Axe
qp/6Sb0x46acxi2m+GWiIergY/cjlJsuRd/BiSqv2n43j953UC7TjNXK38ZhwPfOm7KQVnehxPSr
1kiioGUJjo0z32p8VjP3tqUOZbbW5EsfLOBfGbDEpQ49eKGx8B4/rem46ZtwC///1rfszkqxkT0G
paz2DmjXIq7UeynKnbJQQUHfwMLpemXWpzoH1otmLuz9rQNTUDevBt5Df5MCX6SNh2M9i31phtdo
lfsIDV4EGBZnbulNbhJzXCO+XWy/mfzxhwJtMUlmuA/ITUAOibg5yibI3IRt+OojvYYXeeCQv1Lo
b5VWvaPf/z2hvdjQkfyownMEov6ed8NX1EhxNix22+NZBBMaP01Ag7rupLLF+buDNvKuw7TGm8OM
q/kNInZ3DrjpGtOBeoV4UQotpjlNdqas6n0k2ldtmjco3eocsP0uC9r2hw+hQRsDnR6reOe84TEJ
KmyILuWx4v6zMfZbmtJ3YGuOXVp9oQyjlbPMmeeSXYh8X8zlPR+qJhOpvGu4LHgid/3Mt7OofoGk
ahNTf4NG6B1jY40JQwXXR1Ueld1elu4FShFpjnZZIfq0CBSKvAjl81z53ysyDFknY9QAQFZlPZKv
DAw9Nfo8c18QZb74Xd3AXbei0Gv0gSDwEtFpi66qzDiwaQe3rCfOo99o3+zAsn8QLn1ki/2b1f43
XVVHV5nH0LlT0q9rlghUMLLbauhPpGR6naIO/yb23uwea07ubdL/dkYUIHIoOIIUeoTTexNyUJLL
LUbPJ8jjvXpxt6va7qta42Ndr0XLIESpE4iazl5WCwTiSMdfST/uvZjdgxfi7SzOW0M1GTuVdz50
7wgFqxDp4r8Hv95XnrcPWr5HQ/S+98SbDOyRLXURB/3rSuNti7EvhnYbZ5JniNn+StgIy8PYu8eI
PXOEPvmIjdkixJa3U5pDRPnvnq2HQa3PrZiCHHHtpbHy0ePDI1n0Pjlzutu1AbzfOwQaNS2c2Usc
ui16Mg9VnNbZHJJvjT8/oar8KCf+Gq7lBpXavqrlRz+sReJVyHURGZwK39BWeUAaNWZ1Pf2lcd/T
2cur0L06od67hR9b3m9t0hzaOtnwVB0D5JpNMB7mlBwGRh9sAO8hAlaizyq3QVAVUdDv1gZCQ978
BBD217oxaMqT+8BXgMV3KNV7yCsjCEGQ1fpQhFPj8+yVFXoi6JICdhvmFN73fGpALR9Amb5BhfYw
SLQj68h+jMQ9a05/zKpR2eJm9LfIkUAJy1XtzkePXkYNoCvtC6gAPno4SMfGw+TpItQl7L97SkZc
1KRbXhIx3UUNNgzIKmp433TfuvIOG1EFWuH7jievC092iSm/D3Y+eYGcMqOHe2+YHrhujyT0T8yx
Ryw0Pa6L/nG+saYL8kBPYtOt7c4b0WQZgmM60i9dPaLL4vmHtq9fARF6WGbRZlEXQLbXJ1Azw8xv
8INDx7qv1NFvY+rNWUOiJ9ELhN/qK0v4V6T+jwxRyTla1MH0WAb8bQDqtUNXJVJmk07TvkEi9n+c
ndlu5FiapF+lkdfD6sOdbHT1BUlf5a7FteuGkCIUXA/3/ennY3bNTKW6InKQQAKREZK708mz/Wb2
m619XE6QcBAhdqi4MaPue+J0bzyRew46GJ12W4Kbvo8lAMUoh5tK9PtQz+9G6e6W3tgvuI7h++nP
ZXEin+XbVDv+ZBt43zAx3NK40uao9cceETyZ3A/mGIogcsTN0NnvUo8OTRxmG5R2e5qk9nHovJYW
j95RDM8Gc9qUEIyUeTytovmYtfh1fe0s6aof5ivNNn7gJk3eIbeSiIHbWVP3MpW3pV3scTO5tCAj
cbc81aVy7qvV5kHIA3GGHt6Yujc3SRWYAv1PPz9odvpJnBkeiNbJjgDNNKN6sl3rCkdyy3MV0uAi
QiOmQTmb7vCoWPNjaxc/cFe6rh3l1XDhd9ggZJ5+mEWxb5zpOmuqq2ipj5bWbM0iugx5+Tnr46WN
5UdcTg+2xPfGTJ5/H+gyqXZLaB0H1bruBvsmGxlsqhHdjpZm7TAtjn1NLk/w08APZbSrQb4CsHA2
P54qna1XLRG2jNed22bXtRYdTDMMvVpob7Q5bEcRWt5SuGerGRqvBIszXXD6LI6COCufWQDOiql9
jIV91SnqR9Hmh3UF66f0zQ1d0wOUuRG98yQLnAdCuGiL++YSvtl2zklfTK/IS9/s40scc8R21zW+
zzI+qNvElhtU7NSWre4S8kttVfPEnJUew/rJjafZQ0y07+bhEYMYRmFG9HyWa4CUUP4gA15dkkaR
1bAgqdLcJRN100hgDtXZBdvTq7muLV9a1YabIVgW3TelTVk5cvVaZWPpemEH0Nu3SmEf02juPURf
EUcQai28mq9ijsSdZX3LOvOkpGZ3kFSVtGkfYR03bVMKbzE0Bx2P6p6dZnmAJ/7RG8XVeruK1tyJ
JHtXRs0l562+arvR2U5q+D4SBuuro3jvwTwyr+gN+RzXkfzoy+UxAhnhYdQcDG0Osco7wKn+znGc
iPFegOFTeSfQglmSbIdSbY+lE8pdVqHSBHQ9yoGnprr2Q6bE814fVcvxk6EtPpSkIvB+GLkfnWtC
vVbltuiM2Cta+RaZpu0rSnWyiFmauSeho7n440lnN+vL67oAWXL+rG2FHaNKXzs5H/UUOL2rrPsi
th4bIrJ9beJwAQXgsp+6Lx2agqECg0p56rFenOd0OhsFKxb7RVLB8duxmm+mzDjoY5Ktxaj0UlH7
tBwo29m0x28LyjfHHxRXfOKhZ211qyhAH3HfNYYi9OyZ2Yc1pkKvtmLvOd0zHJAcexCc2gYwXLlJ
46F/G50x9CEfYBOTHNylspBWGinVq6f1/fwS2XYaDIXtbDsNbE01XXkWJWjzMpeq6iEDnAPFRcQR
oc8hnbFy7qs+29C/S/NU3SflaZiK1PUaJmIwYNb8OE2zrQezTKzAxNp08XI3odRWHOm43rik0XU2
liUVjUh3RjErz21SjtuOM/JBz20EBSBZlECGHW0zTP1xiHHqjbvQo5XOC8FYuZ6+OTC1D5y3iUGq
DbOEKIvhdVDsGnLEeKcWo5/gNWP65iQapBWGUZePSjr3C1zH5BReEnXOBe0GXv6kQhQBabzLkeuq
0IvIWffrZrJOc1jrcNGlPqLayCxh+rURaW84OKeVl09W+JYz4k7UVO1VKB3z0OIhDb1hLU+RpQ7H
vIUQctMU5kHrzrNoxF08ZJF2Tsciwm6RfJfIq8y2eY1TIypOqaxbZSO7LjomkNgbM+LAMNQDC4hR
hNdqnDS9Jwen2q4xws5L0U66FdioXJIgp7/WuTayQW7SVDduORfpuZ+Hs3XIeM43hms0m7EVWo1l
VtlfslnXj31fWw/YsKTnCUr4HJoF54TRVY5mncVbRn4W1K5wdjrxN56dMiNSjfYTPTMtyHJpb7Qx
1o7gw7GfuPPgR5bDG3RZtq1r1CTeyr9vQY/nLbE8yms5aNZr14rizszV9AhQ08zbUGtKyp1puEnt
3tnVkdn1XrWA6s65Hj0vvWLbnhr27q7rqmovW6MHzUAnNMrJAclMu0Ony3QMagAmbDts8EpJUYUb
1UOft7MvgQvj0zLMJqFTU751Z0rXRZ8sz2DGe1afOr6SMU9p8syOieZUvoVeZe+UVgComAIv1HvR
9BuzHg+jUfjTJAByCJjlKFWXQZaZsCJSe6JYqH0uKvIyR71KemVv2O5Gn+w7w11UhoXzTMTMoy2y
Z1n2HNAAqhs4LXxBbjlcXuO3lHl5S6ac3gPsOA4uSVXNPzX2N7Wyv89GO/igvdIf8+6iZONTK13V
Lxwl9Sf0MoojzrBSu0q6p95KUj9Oppt+hJAX6fRDt5ezNJvEE7XY8XyvFVVU5yZMTilr6JSF57bk
NDErmU9OkBb0bm9vtWo+WIX+mqcabp7RrqvEdrb0k4aPM/zNtWUUH4lSHiZpbMOyuCkaVE5Rbt8p
8XSyusb08CVP96GR+04G6GAv6m7UI92L87zZEgGAJEaDQOvLzKZaqCj0ViWXavYcJtpig+IlC+Du
OV3WQaEXpWdnbA1FpD+V4fK5futhFLuqGT8ELl5Vz67MOA1cZ2QMEavVFbul7fdKq25Gbd7FqnHE
T5u1spNQGsjmlhoySy4/ciEeUlboIBd4Ayy1hA4RbE/Tt1Fxam9u+6eMIUNfZHnbIVArZd35LTYl
kwVzpK5hJn3EBj0SgN6xkM5FVHpapJyHwby25mlrK9ouzwh2Uh2WSPum6mYOP+YD2uY3EVtvs04+
YGkLEBVAxlrfrtfuKtOuqC0ee6Ifck2/VmyqhDkGDJrKtPJxoj3pDLIWPZNjpueKu71THLvYao44
0iUK2Crby+AuN0sUn1q0tWFKxVwaquWNWuacecwPCXYcDe56Xk/YPFEh1X4ZQqL4Ovd25JVm7t4v
kfkQ6fq17YhLWKSnOu4CI4FWRKuGAmHagfndKtx1PSo8RaGVvXWu8DTadiJ+16RyGychiX7Tcf1G
g40nl3RfMqO/aWv1VdeUbS/cR3R2QMcxspt8CKxYpRIWft5naWCDthhhs8PZ3ium6RmUK4JqRktY
GTsOuTfrHdW66taxsn0V1tdGkn3Hyx+B0xKoTXvXWYvwelQDmI9/x2I3aNzkGXpjV6bJXhgIzYY+
2hYiPWbx5FM/7/vwbjKi53KVPghFfLNV52KMRiCaxiuS6ml9VJBhfYAmJzCcKlDlNz1RrrWouFI1
7dawQ0GFpH4zoCjWHxTgqpML2OrAAyjVHpUllFDFgctePDaHE/LroAunPQwYm7Ndz36IYkcK9gi9
9avwjUu8k9g2qcqTYseHXiCdmACQSXPTP0YgOL3Q/YgVQCgM82K4W6+jsJozqplN5eQ3VEq3tWDc
YS+VuWRItiYEAlz/x4zfQ+ekgQari0eXn/b9VYQcIXMVP2rbe8V2Qo5N7bKbCtyANTEdGe5QI8NW
7fobNnO/GSjuXYBVoDcO6MrOLT/Iieb9QTE9mep+4xbXVSJ/6JN2UfPeN9wpiNPifY0aVOaCZReM
Mx4OtRZ+KztY4ak+Ftpbp6S3RtPvMyH22fJu2OOBnHvuI92QKIUb80UhJsXu1K1QnX1oUbE5dXXv
OnKPmRn5YORpR2bur3dhHR/JOAVLrEv0oepbUyy7alyNzkL2q1J+H/r8UanlTR+uKZxquadk/fz9
K+DFttVJRLRET7UXHZsx2yWz88ridUXL0ocT9RQOSs9Ay9Pe69Lcc5zsOxqb6spUp3S3pNZ+MvoX
xFr9KWmV+buixdFwBJWRtVd1CQqX0NBzZl0rt72lzkcxhf2LLLijecISo7roKSDLoToGKMFGKpzQ
IH+NLl2uOPy4N2Ko5ZMzRdbBqebkM0QSGZjtoN5qA8uIsJWOaT7EI7xSv0W+4bJCz+6toYsCDBu5
p2pZMSGZ6vQsIuqkLMpu+rybOQ9CeWYjDE1aYxM0U+57sZuFC1YJgpuicRQ1rMY6L5CnZ9R+y7Zo
Hf3QNnHhV5PueGrbwsfDXO1GraD/Io5NVEapcawp+l5n1Wp8dVmGw9yH6cZ1kvbgJHE9Ug717yZc
916IJln2pQyjSxwODwVcZNBHmd17pq6A2K1RQ3DGwyZuEQLPuXHs9NI6pEv2XKpaSBvtUj7FoKrE
xrEfp+Gz01SPoqRzsRiyrUaMpDcb6m2c9pnn5Gnt1e6Y+ZD5BmqCUvXw/hYelHvk2UltUcnJYp/z
iSeyPm+6MRabrtPrnTstuq/paHQjU/usSXf39AHgg4XcPBSLrjD8puzWLRYBsIrNVdRP8twVzkOq
q6feRP3pYEIPIrAdtUb1dK7Qm9LyqtWVz85cRrBEqeynUinZZLPifqjbeNsPHLyRyrbWh8XpL3Dy
7s7Sm+616VPXRzK46kHhhvO2/QGS/BaK4rrv5AolDa4vZuPZtsWbWw3QLFYPgl1VzQ4jD6ourX4Z
4QMRFDsPjE/7apJdcjQS83aax71aSO7CiBBj3Dn2cDAV8eTYUe8VCCqvWgPk2m77wkdWctWm5n1k
yXw/9xxdS9eqWLSGPICNxMC+5leFrL/norXZuJZuVxdmeIls8wX2rg/GNl/pPEU/yKxcdjFLkGdZ
y7uuDuC8yB1GxheiRMrk5EqO7HGFRrv2ZEXHqSGTsOpVds8FcKcGm/aXSRS+lk98aYq3aDYWb5j0
kr6PWTwaVn5D8UwOrYjescvN/R5GZtOQ7eqh/IJEz9q7dprSbRdNaNva0qVN1aHOmrtLZZs5G/gs
Pds2Tsus3UOd1R6+PW+RRs/46mRKrWNuE1M/KnHyisL3TpPWR9wVFep21TexqwA7ouZc5gUMn9jU
uag/klj71tj9fZF3ChQbJQlTxgoMt8LLbHReYr2+zpI59zvD5QEUyLPmYlRPeDooviB+miwOwGUb
us2qZe87QC5r1OTcsN2g2cpOdsh5PM6GF5WCzF5HPeT49RAOtxxcH1LoXsSN7YukER2xwnKLs/m1
20Sv2ApnqCedF3VtSVo4O2jpfFTL5YzEdvCSrHlAu5kBdq0BrQImOiqimK7byX5BhFIc0xkYQjoW
eGR+zOfkShTDdo7rA40bl6xe7kyloO10bAzUWIV1al31E8u4xgtb3cV7CelzDkAY2Ot5qdNDUM9p
38SztpkMSLQ4dHluPdAsdqA81kpMEkWJnSyON+ay0ryxWaYLSHT8ojpzfK6i7HpkkSz1LPIct+8o
Xkuf9fMq0+LrEmqYPibLRCgenc2le7bz5dDmkMCVzL+ZerorXO5kmrGMWKN4MeZ5QC7uwK/Zy3MY
TX1QGra5FdSX3moGPzqp7gHdHjSVHg5DOVqG7oD+VXutQ9k0zae2SfeV4Zy0ONstAn3v0kan3Iwu
hWp9qEO9y50ebz57ahhcNou48sSKfi4cZ+dyumldeWhbhU5X4y5ux2lLpNnAqAE0GBrEhXWY7zsb
gi/qEY62sRtokX1L388jt/RNS1jwq2oJpKzuwrrfVCaCH1dFKjHq3KyVkeyH46RYNrqhPtysbsNR
OD8tBTTXhMCLJUzrvTIxL5FjC2pYnT6NpABCGqZP5DwfZHxeL5CPMo4S1l/O3y3gpqOBQxQpsEVk
Td9tqz3ONAykhXqFi+89Uu4t7p9+ZkW71Sy4W9x9n+sfVihQf44cZ8ecQ+n4Wk7ls1uW104vOB+I
/Cmrlje3g7KA02g9G5+ZaupuzSlneNFxVhaCY7DtE9cJKndpantfw1sW8/vAxs6KwwZinFLCAgx8
ZNz5TtYCTflJtujeedJFsp3kZ5cZ151NahVvXwKyjAvPZtomFcfUnhPI7J44wkXkd+P65CPYDdbf
Xo0tTCsldDv0E+yusRI20PjyR54OYC915BNNGuQD2OuAyJzFpnGbbWSlp0iOW6VHmzOPQUyi/dCn
e5UUN0FDja6pd8IAiXQeovk6zFIWeS5TU6ar9eKZKkGoNJt2fiF+O9cmqF6G82BecgIfFq0A/sEY
m3uz6MV2wRg4N58yYzwQWIe0IPreNs98ZYfTv5oV23HNisILauzaj2jKg0Y6133mMNYbn6sQReg7
q0dI0hxD7AQM06Cqnu+mnnI/fuP/NIOzu9rCcMC16DaHl2uLqGS3zDZ2mpx1sHQ1zz4gp0GB1Ok+
4xDW+ygunZsCfcVD1VqWRlkEBw/F+Nr15qWnHyLlzjQd+DuUkGqF3qDGexpUWOcI9YNqSSCNtY8k
/wG69LJmMWcj2JNLo3YHj9yCqkydjna0gaWUBXzqsm2KrVpk1+YyI8rl8LvIkM7r/G0S8rvZayfB
LskbInXdNIzVtem7NV+keFqakH2u8cMq3o6jvAJe9tZZQIPGhZ18Z7VwXbHovKZ3K1YP6XVm5zvL
eDdEYptNCiKSFjS+2jM2hCH3iC2D0kRMDPuYF+lNm6XnwbAugg8ClplydQfve6JZLHBtcasVyj5K
h12a5dvFhsElwk3Rs1tDSy/2NIJJ0rLMjs8+tQSl0wPmId/bhkpeBamiBIXR31pG/oxU/GA2zYkb
gV56DZXmRFXTHWDPZDOxe7RBJnZOTxPn/KJiC+JJxBiCgg08CcG4NV/xwGeruET5uBlHN1jU6tbM
d73bvq2DSFGTTQZeHOlgtM1LsmYAxZo39cPn6vchCgzZFgG11z3wGFMULqE4iUwNbLwLJ7u5I0du
9byt5O8NgBFwiwslDLjG0t7eJe2T0J3boW2uraGg7cE4CUu7GtEGI4suf596quF8uGr3sI6AfMJ2
yZoGejqqt4olSMPvfrWsyjXlUrRMufnSZeHOxnrDYGGmN3vfVdjVD/X8bqTDTWb2+3x+zl0OICPm
7Ay0hNMiREUxnyXTTQ7sk6rbYUIT7zF7tBSU/uVyY3DC0JouyPj2FDF+Drw4le3GqGNvwbJM1Yyt
k3Qo/kuU9vNhquS+xB6yNunFq/yYalKG52K8XhDCxGsrG2XgOpDoyrtkenLgTY+jIm+yzH6M2nnP
qcMTXei1tDUi2jmWlrgaJuPGtpTJN5z2YUX/MDjn0aeaeZvFYaAMvZfN7V72HBGIH8YoCTjqvRuW
k+RyAfg50oaHFhc9I142RbsKp+aHcC2tO6E+/D7hVgfPxsxebKa8NO7ERCR9JLcOixRpa79vTQ4w
rAJpMqAUl8iJXHTjdBKzePXJ9ANREKAT+rjM5cwe+RyX9zVQ3lxv1xelXYY21r0qZ32TTdqZr1Bx
7uLB9c28G3lOK7WElONW7Zhy7vfQHagOWlTt42E9bCQpSKgKBEImx4xRhDkPW/xzfDrRXsKx2taa
PHZKtlsXdBG/1ZFBz8D39TmxMp7XZ0J2qW8DjVtTQi2sB4zcdflYH7FZTvtkeVdB1tfPtS0qkvUl
BikEkxlu2njauuwpU71dVxTucIHQLKNluiT+rJDZKam7TTUT61Y8xSyzI35567KdyOQ67eJHvq7d
ChhhnFgbzZ+S5Cbq1S1rhJStJ2ihNNkgUONBhJovjhui75LULSVSmNFvHfcQubbv1vZ2ISdHm5xt
2tgBoicqMj1ABnTg2/Towvx1u0yX9NEcbXoMJEsARtGeVernHHicamo/2db9ur5WGE72af29XtSr
xkZOBRUZXgQybdaQlIHFGgpYsWtmejLbp6wIb7KUJOF+CtYbX8IDubLcrBeQGVXAkNd61WdlNPlj
aV6sYrnoVXJIYVT51/Vxs/ki5gzWmdOgTFzXsQWPojkegWJ0j7aZK34TATtwTenjnH0ube1iUCR2
6QCgVZwW7tzCII/zbygAoRdyjzNCXh7ppd9yCX3eBECIlIyIpWfaL3SOiu4teWyoPWoemXXjouP0
qyI8jpU7cfbGUVZCG3q0nOgAvg0AUJG/J/n4TmzBo9O6P1j7aB5TjMxPl+4mxdfUp+OLDEuLyWyE
GDn1FuSTGjqggeauHNIYC5UWzG4dP5n93mvhiyash7qj8WO9gTA3QR4OYl9ApOXrG8YxJS5l1kOz
+rEiIr4z9OVay4FXFqo408g7f6lnJtmqvltX4PXnxGk+iqH4bMKx+CZycWuXEwyP8UYHA3VCcz+o
WbDYw6Uc5xssSm5LQ/tmDerRUlpGhU5si1L0V3k/0lYzfV+HCfztj8xc3nFX5d7GzsdQiLuhMMDu
TLBtu7zHILLcqktBbo1OxZS6yt06GiFy75D6nwZZvGbp8poYDSeD6gab8g2gwpabeIiUcWNKF2Gw
+mrV2jVdGqfGTe+FmZ1tq3tQoL4NeBEEZMpDVg70D1fJnRq681VFDN6W/s9jV9UvUao/jZn2Fhn6
xcw5CCSmuxMaVp7SUONAM0aWHLe+C4f6Vo7G9WK1J5ujAfUEpsi1xocMv/v4pna3ySTtQ45sOeHn
M2WrJr8XffiGmO5EuZJ6NDDYGI6Zq2IUtjbLKYzWed+V1uTpeXUzWcNusdubCmCARB/tDnEeAjT3
E+SDfBYAbTxJpN/QmeLRnvSuiqT1mnIG16m6a8RYuhcZ5RtL+4OGb/+Gx/HS2nMNx6C9tJr+yAH+
1jLNy+iUH1E5YzSTF1u52Bu+8kYAymqW/ZDG+o1VOtvWSTaDw/F21N5qYbLCsJqxg4LlVvn3Bo0y
4p9WD1SNeKyxAwbCVX+Z8h+DQKhRt6F7hY3KeoE5LVAWzbhF0i30hULVmK0zblSKhqlLN4pdt6d8
Kt4rbkbWdpeS7q9uRPmHTvN2ncG2BW0zDrWf1/rzyImhyihr1oVoXYAh7bxQMnNGcyx93VC+6dXa
dQXtmNX5e4WgoBm7t8ScSj+R7dtkJh8gOwU7twkB0Qdta34rCkQpnUOTUWOou9YKH+kKeYL535YG
zLZgVTWn4qUca7wwWsVT5/JYNu4dSzxNSy3rreJeuiU9czh7sqrwPYocOl6U5eg4A0Jk8x5s5WrK
85cWVVCRF3u9s6/wlODSuZQQ3FzMydERrz28VfyUxe42FNljmaPnQiqa+hiH0LuXHxKx0BW1cMCo
tPii6ixSuGHdE/WFcLxDf2CkLGzLkG1oBXrpOg2uML2f8+XTSYatlS7zXomHcUu7FGId1IW1tzhV
TTQbO3waU+oqrRMeOtyymV+9Te9+dGOJUuwWeqK3XUu/UqiS6WsOUeIjY5YQ/P0F57jsFiADVTQd
WDgMFOPeBeHZ0xubXOw8QQpWf9LazNfByOmZF59r04q+640tjy3yB2jsZdlONVI0qxI3FgbJpyyc
EY7POrqxyBw8bSx6L3coct1Uzeh7pqtRLbNkJ1Lrc9K77WDWH3XlXNRkOtSpeQnj3tylgLobROwy
8bSU1TeyLGw+p9zC+BuPOKd2xFZ2keKb5pD8oI3SRRwcFuf/ZVk93b+hAaXnaqUfVbtv1TKCFVmN
F9XKaZHxHY3BuynPDlUNFyivNaP5/GvOGl+cXcx66drKTDDvSKRzhJ2hTNHc8U9ML37irPE1cigX
nbR44rw7jt2riYpg89QHDuujyD5+/Q3+tQGZ8TVvKErIGRpStKELgkHVgm7XrOuK+bz6wqyeML/+
mJ+4qPyP2KFw0CHPJpy8J9WHHzkLmf+JgcfP3vqLQYtNFxHtr+s3ALmhdznScDdp7eCvXbiJZ8g/
ead0RlvaZY5tbo7iwnPw9FTn8K/Z1jhffFnKRWDRk9JernTtQ6s5NyXqx7/kOWQ4X1xZ5AI7VffS
2DgE4O6yKe48q1P/zItJXX1X/oVrjfPFj2VBpJcmA5Mukw1skNtoFSfMwcYrIZ7NutjQdVI8K4bU
BlSsGvXu2C0jrZHWiNk0VseSZsUKhcJffExfLFzqwUjKdsb9AgkBwryqopETgcOfODOvD/tffdsv
01zVyzkO7Yww2LqRHehXON8nozadNASL6fbXI+0ns/1rPlHX1ykoGsaV0rkvqD4AU2kNEA+68vTr
D/iJzY29ejX901Ce5xTYLl5wmDNWDueV+gUcIKo+RPx9ne05sMOvP2kdwP/iftlf/JjqgqKHyE98
JqPwoxrlq9o4f+aY+BNnKfvLdO8LG/fhmPemiBvLywJybCGCxmeCVpMqaGEcf/0lfvLQ7S8zP8Gg
xEyRX2xipXgz6AY16+rQRMOfxKb87B6t//5PT0N3xayTc0X6JF2CuD1itzL0f83OzLC/zH6cWNop
o2Vv8/vBbr1H8Wj+WRLez678y9yfF1Wl8XjtArGVD6StXaBGufGX/PcM+8tERq43Sd0kCKQl/yPA
dbZ5bqvC+ksmx4b9ZSIPc2+r/bTuqJUaX6u4EGNWWv3JKvGT+/I1iCiu9H6EPWPAhOPVGmRAbXr3
67H4k0H/NYKonxYRJhZO+iqB47HRwN5ZAUDDSKNgbdKwT4vPrz/pJ+cB68vUdbqyrhQV/3w2aHlO
m6SEwB8QllIzejAQdFPC1t3++sN+suRZX+eyqVrEAsT4tuETSPaK+jrWysEQauKvldyvP+Rnj+XL
PEaHIVxLVOYm1+3at5Hg9+RR/bVF4msu0RDRpLSQhIvnofukYBFWRMs5ds3DX7v2L/NYTglNgjZp
imUy+koy3Bh0Wvz6rX+yvFlfZvFg4V1gO1y5oyZbgSqO/r2LkrZ/7cBnfZnHTVWmlrnGYeM8OvmY
CkWHOC+14NcX/7Nn+mUeO7NKkGVIknYKjL1ZgSC1Xqztr9/8J1PgaxYR4UQWDX44oedjX1YA46EZ
HhuBhMXTqwJ9Pq1qGXpJS52i//4+//5t+o/os7z9772x/a//5O/fygq1fxR3X/76Xw+l5L//XF/z
f3/nj6/4r91nef0uP9uvv/SH1/C+//jc4L17/8NfNuRCdUSNfzbz5bNFZPL7+3OF62/+//7w3z5/
f5eHufr8+2/fyr7o1neLkrL47R8/Onz/+2/aOiX+/Z/f/x8/XL/A3397S+TH+8f4+T9e8vnedn//
Tdf/ttqvCDIXLF2n/YJhNH6uP9HMv2m6LXRBPaW5lrNuzwW2uPHff1NU82/0AqAlx3dSczHUYl1p
y/73n2na3wyVtDbXsRzVQn6m/fZ/Lu4Pj+f/Pa5/K3raN5Kia9frcf44fxxVx25QpdPDEobpCN71
j/t4ScOJHtaIvbCTWZuuq/7QOFlyTZgYLGsGyh/SzFRkcxDbPa0TE2DcHMIdKuEMqoaBR4gWf+M0
iL1Czc63mWjrG0yOyu1EKMJN2CegOVn7THdJvaeHBgs6oLLRTrfoi+4RRkdYejB/ozR/lh0SRJAV
FM4pNk9hlx5Sc0SdtNwMcZhcnEFVg1Yu+Tmv9DuxuC4OJC1YHadZPzVYZGRLrzuBOV3ei43u8C+D
+X0eq/Sxy3DbmdBMem5rKKexiOkotePqJltQzpvyqHSxpNdeXw69igvsrNGjhd7kHrv6b72uPVaY
nBx6i+4dmapb0yTGxpNq4cWh1K4rW102tN2jAS5wjMvzoO8ncaZkwOQpQpsCM4uefHqlR/jRDt8d
+cOR4XuNo8mbS6JmNSVeo9NfrR27Jpt3+LMMtAoX+0idGoIqcb1YHPkYZsoUlEVmXM2T/YPts3zT
1Hq9bJSlcgYPK0dkC2IA6tA5LhzMwsXOKGjCGWC2cpqgGtT0Yjh1tul6pcQdZTC2U5m3W21q6iuz
EBu8O8SO9v3knLm0cVi9+Ix5HLTcys8IbSm/Lvu95uby1OtKu++KWt3hjfFYE0Owqzu72/UOFZNt
q3C9bfVZaqM4NLQkbRCipIewZmTJRsGfIZqjewCcPEhUad6T0Xlqa2yAEqLyHkabfuawq+xHe+oO
WEB/1GVaPwMyzbRg5zOoQljCHOobKbGYSyr69rIofhPG/GxbLsqCmio6BdUbmuwhaYuXmHJkk7kx
bKbSPpuYDEBj56nflvPWTl6jUlHpSUvkporaweuMpd5gi2LRiNFR9Od3kdFcaUYuNgOzJihxIpak
MbGGJ29lI1a5KXHHKPODKf/fJJ3HctxIFkW/CBHwZlswZVm0okhtELRAwptMuK+fUz2LUXSPWuxm
Ech85t5zB4BymAdWXQiWw8U/dzO0EKmMuQsAIu76pQL9sS57NEYI6BRrj3YFfENmwaU2uw4VGQJ0
f2ZZhGhTIo0MhcWPbAkQTo+a87OYiNaV27avhR8wtEntb4ywQEqW2+y08hIlqzBva//B5u8ofIBB
w7HS2Z6KhiUM2dipN15bhksgtsYr70/+krbyMZ/tf4sY20jVqNQW0C17xErR4KouXFfAQ4z8X+CN
FYdA6Ihxlvo6IB+d0r89A7u4d+0by8Iu4rKV8lSnDgNKO/V2i9leVlfv2ZY0h0J0+qObD1GOdCSu
NblHNH8i/Nq5qGx85qXDM51yMNjQZXdT41yQjZwzl6cRE28Qbp38nXU8nvKyGLV+KTbfuQPLiPot
2HaFNTwFImd3zb6MDY1/FqYAuaYHD6sm/F3XTn3i1fJjQW7e2YK6p1bJWiBYhBfJQlQbT7D5ikjb
3IanPgenFNSsW9oGt3Fe/LXd+r5eAgRFwrMSo+Kk0rWUuELYwDxMOKWy0n6f7B5m2bCHQWC/uLK6
ppwx2+ym0dT52dFlTl30w7Wyp8+sTz8zyJS7DTaDLNIXvRbqOqfivnCRCasJDW2t95ceBcSi+5cN
hl/Yl12/11fsQZ7FpjZjgXaYBHPqSVkQD23zb2e3IcFt7T5YIx06Bgklw9PSpC9yk3ZYyZvtdy6S
UV/XXWBZ5d7zjkWhzvwJlJ8n9MUvrdSgSa54mp2uvB/Blu5k7hcPRuGMB1JR7tB9FhDAlqggVwdP
7VfvNnyWw08qyufCe5gcRPhNEyA70RntazcEjep/UTULRC34qoxFEV1oUjKPWg8LhonSzYeSiL77
o7XTo9hwmoNssHZzjR1LBtUSigIoaZmhvTS6Pes2a2do2bPu6RljRtaQOTic0nvMjWVfMEnRthuU
EJllyRLSxKGwqzOrBclUpleYkh2SmTo027aBWwbWopvKMyLk5ykz5oNVau5JseT0bLtlP7TlEaVh
E41Xv8heN9e5ZlPZRnjnIx1o9APLqwhdC0m3xpIUOhOrm4ZPa/y4VoF2rJEEIM0eugi/F/7D8rr5
KeLuqRwPA/OfvVYT0AWmJcnboxp4e+y0/DA4c1rP2qOcSJbZd/90ffGIryap+UpxmoLC7s053Q0D
Vsdynt9zoh/rBrkNWvk7kTUlgsp7Gok8IeYK7sIKzAZ0VKSwiISd7V78DmpznS2vLZjKrhbGKeD1
X/vOjrZu/jFqrBiZOzznk97trVnVUZriw/3vrwJLJTDNAP6L6XXSTKTKvEuQcP3fqRmuBOf2l04i
VuOoCtdR3pO2BSTeAQqk8iXFmcyo3BA4kYPWdXewyb4nzcGOwmJtlyo0zSKVbFVuq8CZL14zghWw
QpLUOJsba01I93E5gyvt9OAKkslPQDqTM8wSAwVUza7SLz4LYzk1xrPFHni31u0PzsuQsRsK+gLx
t/D9XdbOv2WB7Hd293xm3but6Q8+m3gXCsoeep+KaZAvQBzPnpJHr5+st9wYABv3EN56K/ahK+wC
FgyxjVNJTRlLhqDTIk8Pdjzq6CsyVnRCuPWhGNXADg6pllryKnJ1U0Yra6XQT62bZG0642wlrbpd
77EQsxxqwegsxpDITxAlCA5X4e2GxfvxcMmEme/4sALWULLy7JZ8PvayTDytuzM5cA6stt5sbz9N
eEXxjwQRFu2TPk/FyVagv8TgH3Pk+SYsD9mPbBh8I0nnWzbT3kJ8nQTpwO9K1izF97SSR1HL6q2F
bUjxhVoTt9q7EZTcCOOs3VXf9rK+awrRmteaH2SuWuAd9XvSy/udkwXVVZfee+Nt8oCJdZ/DUZyb
8mmV+Z0XMOVtYaXsR8Xhnlq85GOJ8k7rvwXeHmuAEwTZLvJ8eRYl9VuRifWA6wTH+QxPKg3sKq7d
Ge2iwrNfmDeXWrom6163atIJyvb2AWgLD19fEGJmAw/lbpqs5oefTnvTDdmNz4Eh/tRznt01ZkQv
P4ZB1/dhf7uNDVwPZWoCq2dcsqNWiIzcCnDZIlzy0EfEQiEckz6Lep1Tf9N5bciFOnpFIy7Nc9XB
Iqy3ef3nNdMXVzHL9O65Lt0eWFb+0UmO/1mZ0Vx2l9kpxU4sj66wH7XB/d5utp+0/2keNFboqJMx
sGw2OfbdBqHBsi4t+z/poM3ULVQdDleCH3wUbNR3gdnFauu+ySX/Tv+shU3Z7RDoHvQYPtLH3GHl
lCFjNnPrrv6AFx/1WX50O9ZYs1CHdjMeWDnHjRrLM7NR4OL2mPD+V/FUa12MsQVtLmRrii0MORai
i858MUcwm0bq3bdGMdzfNZiSfFZccVAJ9LEa+7tFxjioahS6qAc7rYF7YktuKv+rdrTYSZ3Prsbi
iNoO6KB/wUCB3iWzswS53HbS+UNTkYWgbYFrQhQDLtFgIEbjwAPBTAB0aeDAE4XlsZ+ZFPcuHuuF
yIo4xWJiZBPb5FTs0w51rYNIwTXVZwl+YIe89l3nZzxtggoU0Eoob0urdULSsqDcdvE8IlR1MfQa
QZwbV7G1BCptbN0loz6rD/LnXtR1AqoyQ3zCaIKNJz4KdJuleA6mAY9fxyB7LCFEA5QhDyg92Owi
d9usoDQYD3ZeyhjxxxcGdOMG0LzrZ7LTOJhDCTDlULXWQwddAuLiq9Zq7yaKTyC9nb6TY/k+Cgp/
I713nb/0EnAy0UBlQpB5Z4AtyXDHuxtvz+rPvJK+9aQKuzq75syqQzcvULz/Oe2IaHPccHR6ZZzW
JTt2F0gaAEDTaHHwOPrfrK/EjZQhk8xiiLHOD7rTJjjlXpfDam4mRytfMs+QDGz9mPRV9uGMwY+Y
cDx5MtQc7bmHkg0UNgfezmUcgqa6wm5H1JvCmTSzDg6Mu31PBFscpBoenLX+sVwWuICSM0Rf6koE
Mt3OwIAYbusfh5VRPC8i25sU8zsiHOlT+vyb3YoXkQ6aRdvtNhE98oiq/kAEr4cKwmLEs+aEy4iJ
q8rhVEgN2GPePnU6PzzJU3+cvPp1BikQBUP9uZTOsZjUxFfjaVAmdAvh/BJECn3FUcQDbeqkJsuC
44LzKsiM52lormOOAdWAir/LygawWfammEcePfDex54d1+osaVQ6o3zEzfVRGX+GAe9Z6rC9V0C4
tjp4smlFd4tX2ZEceNYL7IQR/d4zEgIcjI6nnwPBMdg1uZOYukEF50HSbTmEqHDEQTgeuqYMUIQx
VrAKb5TSLZ0eLXeWL2qSf/tej2YAiyeFcxT1M+5qoepDtvII43VG4IZQGVLXeHC97rAYrnzLpzHl
IVBvum8uB+7HkELr1PQalq/ldXHleGPAoZTBFgQGxfuQnnj0tIANt7LusZTEorKdaGI3HsKoe2/H
tIpqbdB3lVVH7dDyCZrex6zsT9u3P63FP+DQhSkW5DNl8rwdS+ZzefBEiAgYfo0mcME+c+6q9HVc
/POaUdZBoX1mAnlYems9dqkD3yfzwI0X4KNTrtI7DDJACVtJZ+j2NF5Wg+8VrO+QtnSpC5+Y345f
urJOzUAJ7BLNBic525k32V9GfkdoDaFwDLGrNHe6NHN/qnyfVVg71bsyR40t20OP5q4zJNrUzPJD
wgb4TgaEJ1hy4Hbrz9VALoDR2EeZ0X4F9sL5ZR5tW4KhcRtwjK75RVCycSigNYQ4qmQoN0zXQw5f
JD+lvucDo01RfDbz3dpmUzT7FpRz+SdVaX72DBQ/UHmQJ47vVH/GgTHIe+en0DFsGyrDkG1IyCzA
uaIa91QPFIOWupPVUCetUV1Md/m7TeNzA8YKqZBuJitF4r2blmdCFUAUlJ7zOyzOl5NSAAvrWWbK
eyywgVZrQUe6qvNQ28z//SW9Nqhe4Gdr900B2N4YGRywrTp1RvfltXFlwDInCK/ZQ9uZh/FQANcD
LzYqLGv2NeiRCa21hXQaD3rjmuYJVVdY2/im02mNBz9zIVTUz8h9EUNL3zilySr14MQIjHvOHexQ
4xM+/f8X3aqABbc/w5TuNK/RIb6kfWzjA8q8+QldWQBICmTDYC0bTnm8RPliyERzvDwsOrBuPtNW
uF7DsYREewQTRPEyFs+aPn0FcwPnYrV/0nlAxA0GhDeU2iNZfKc91MNcxGvwOtks0gwFpWfbKEu7
9gHI5gPkyl+qOj2c0EmFauMwU8VLDhZ4Vyv7QbnTFXX6rTFakLoirYW/gAWp4ppkdLG65ZMRPMLZ
E1FHw7gb9QDtpweUsbGjyXQxMUAc4qGql6x4DmgWxVKHNkzyiGBgEc5gz7n+6N00OIa7VTrjKe/r
jdDD5p+AIBoD1UVX3PYFOnbza6z6CgXX8iJra4IbkyPfwQXXeYQnFDW+Be9mGRqcNaZnn+5Kg15V
zGW/l07lstQAepK3EM4MS786EMFOaszsnSl0np0aE5MkLwKlK7a76klp5YlqxogcTinGXZ8tvKKQ
W0uD5k2VpxtJwYV7DAau8E5O3z3QCawCMEHk1hxE/yewAdsxGz2qFDgl8RjYv+g/i7Zc9tXSlZy6
LrDh1cIOffO35IW/9w0da7+22TfBGnC7Gj/TOpcDclr/F4zoVTcQVtfqqGmDk1Agny17+/XzNdHS
czBBN6SUChdHIW2usRRCtGYKat6Dv2N/IZtPEB1JZy3/CuV+I3jiOggYsizGW1DMmAmW4odWfH1c
23aOq+rstzV/3aSJOc4vE3Xdeba8JZwdpEd6ITljagMHASreUSdp0AyoBZw5O61Y2MJ5pQNCzYBR
od++YHFm1Ok2PUR1c6xPpcT9+iohVl4EOMnYB/fRIIoCAkN5SCuHKNmJpGGPkRit747IpLPBRMDe
YmTS59HAZtMUc8bT2XSn/35p0DWNE3iQqcShYU7da8akLZF4OU///YIQpkUhd/t7Exjaqbr9+Qyt
FWC7H+muVBmk5O0aTfFC31hRzlrtA6T3J0VLkvQrRRBA7NDp3G/GzrCy5/5utFPxWqZ2CPujOhN1
0AB/hMZCni7yNe4hZ0t3vrakMfSOB0eofN8MnRF1vrEHY03aBb3NLh3cwzR4S4Ld87n3K75hZf5J
fWbgKZqChKOhiPUguLZGTm/CVGYotoGL1sS0ojQthtq24d2reawdB9NOG+MQNo4oDjPKMhAcbvuy
wQaEUGDaeNzBO2CAcOMeYtYRCULFqQD3AzQy9sebkhVwXONsl8FosmSrwabZQctYASI4DLrsLNLg
nyLm5NR5enM2C+O0yvaJdX0LqCIbbKyxswcN4nJDe7hBT01euS0GccxHtdOqRCKgVdZR8rCOzqr2
w9ZdANrhnhtVWE6OdW7q+rgNygbh3pFDQ02nK/3Vhp93l/WIiyGUYoVtudlZKjtN78daPuYPPWV5
og03tl/XUIIUG8rvrtZRErtqnz70Djx40gX2I25nXucxzDcGTA4zCH6y1gUs41/8fIQr8MNkTmg3
sdWUxkk27dfIZDtaNAZeWWrWkd2hz+3wSHNSRV3vLXsnM1HCp6JPmvUepPP0OucpGKbpbNwcXdzO
Q7/RpIQkPxy8YnJCC3AliQG3pCCCGzQLreRm6xOIMO0PtOWXogEkLBl8ht14AVqaL4jyl+za5r4V
TSp1dhDdtN3k833MvnZXL4wLauUmedU8G2YNPmRlWCvgFMWwULIow++8LzzrLxbLGKFR/2rbJnLF
1g/bYnss/b4/lLBAGhgPZ56WV7EgRYUUkf7TVZBYlbp3+tW9lxbQhGYhY0XQcexMzbUSIKjcJHUX
WmDirnJq36mm7FAxvNT8MZ48qqXeALt32xaSeImywx0fsOWji81aETVr+VOO2nte+tj3szLRt47S
usAMraT+6hXzm6mxcyFEgRvJcA8u+qJ04yMEI0HrW9J5lf3wOGzWeBGyeYDCdK8WxMnwvv1DbiAc
bZsmpjT7GcW8Mg3KX6GEJqU9giSnqVB5/VGv3mMlbtHE3D92f9/V1hhl+sZPsDjzaOwYzeiR12Ah
AaX/M3tVcMx9zdjBQYr8xdH5Uq2z+7PdhrBux7Nfm8NpdPrhMM36pTW4Rk24FJFtyGsxq0j6lgor
o8XKAAbBsgzsTjM2y/p7qXOQRmX+HvgQAWo8QgfldHHTMtDBgOWaYw92Amugzg7CGqKhWWVUidbm
ip7XUOt9j8Xa+CUBwWU0BLtldhK87jlbYe+eohlXvezIFzKhsGxgoCgMIhFgT+YntHcMhsYCtE9U
ghzA5X6DTwt9d90si4m1AzulWVM6OZ+4DW2+dnr6hK5m2feqQG1dXiAPg/3JdQNeLKdzmvbF0V7T
9wFgjLuVbzNBUedg0fEHMYC8Hxq2M4PLK8TgrolBAPDjNOvisbYH4wTW6h9NG+97R9b3naUHh/9+
U9z+CYUn88H0jv//B/77/2UvIiy95vW/vxvytXgk2+GRsQeBG5DuuxqQwCCcx/9+CdpXCsaD0Rv5
W0qMFFURvr3WJJJwLRmOA4NNT07a9nBrF/FYeqMdNojPj6k1r7Ewqm99IfSgyr0/E2fxoZ2d92C1
u3gieJWEnKufFgGHyKjvBLlI8N5L2FR3ZqDXL81m5velbt8VfOovucvaRdfnq50y8sbnADGjP/rw
9c+Ba0EbyPhOJ+cACh8mqCHVC6Z+5lfgNzZN7aGmYF1sxx/nlwcQaunYPFRgqrEZzwM8fraFy8Tr
oVkghjz4ah8g0YE2WD/9AEMlW/1jVhCttS3UmZnBFT8jgt37rfc19e523wI9z+Gr3U86q9d6Mnnv
PA1rF9CE+7lhPjttKyRNx/LjzU6TfCmONaLnC5GHB3gFIzQkGqOSFSpzRptHqg/gWM7EVmRtakeD
aSVMOt3TVvbargayG2XgA/dOrkjl2iRa5Ru+p56eSVA0I+AT+AlKFrT6ts0HPSH8wDtsXgbfvwmu
Xe55Ec37E8NuBNQM50eDUb2qrTf6Me9Os4PPjCypBLC9cXJwdEq+7FWa3AYTI74vSQTMEMz/THwx
TBSX2H5jCyZDtyITjm/CfyC3p9vpLf9yBcj8YDOJMtgeGyYu42rCoNaOUBluRidQxvm5ZrBJAkUd
W6tIBk/vn8g2+WNCaL5SDhmh0rPvCgRW1AFNwltpCAbq2r3u8GcHo/isdLgbrgYxo6ZVv0odxNCi
WVjFy3mKjKoTId0BRqXJ5TsWbojq9GeE45V0ffq9jhjXdXIPnomMkziadFDyAc4GtpjsPXnf2dSA
E85kdVLmcGHiB8NhG7BTEozM1YZjCLrG/ZZe+816NKoGRJ6TMk/bTPMowd2yL9o+aLbgI98itoyO
K4ybApDsEj0AOanvRmjewIt/fMVPgnQz5qSy/ae1HilmqMP7lnKcRZbkNuRedK2pRVNa3jlt5YPg
8+SJbJ9fPZFDd2QpH0Nw4Qmo4MWY8rfIAlxLVUn0GmualdurK7REc3M8Evb8BGdxABPESkXgjnU6
80hEAE7+AoCNb/JqWOUwHRliPAyQPROPaZ/Zad3J4gp1LNZCi0irpOmbywyFP7zFuwDQ9bAxzfTM
zYcPwPawVUAb8LmXSZv+8F+4sX5wwUnx1KQNs9h+y9jbdFrYCPex0GeJal+C7HHy4+bd7Ex+3G3a
R+uNT43TAVntB0imjnMaK5xGmsyCIyRL+riui/VpHneFaf5bcyCNLgkJk/ll6uYDnfZhqnxMR532
S6Pp76gYIqddU2LPWFWu+feNNB/rRn+t/T+dbwGbBrGTELKJnJ4IsN0gxXnQXUy7HnTbzH73VvW6
wJCtg/qvJm9pEUAzQbGBPTCDUKWrQRMEpMTEH8VuXTJ3Y0QKIaeMs6359XjiI8aK+MKyo0GlkDLX
3zlG/5M1+Hod2o2xteGcC/urXM36Hh4l3jCzBnAZMDLw0hBgcn8aZ+y1qRVc5xpsFGgaoib+SQIA
ECNd9DwnrqxlhJ0xdwon4V5k0MOlD/aTUV9InurjyvbasC+KgDy7sYrslU6UEozaJFv56jsyO0hf
sNaryqoyHicNSDZoBdmK2Bbiotj+pLNh7lumMTvDXaNiQyowQIJp7O2uY8UX6c5EQMqoEm/8Tets
iz3L2A8TD6c1ek99vazROBD0B70zhY1I8Nhwl03dr46datf43StDoOxo1/6POf31kOpE9Hcm5m9W
Z9hC0ZI3/+30DXM+eP38ZN0oCbLIY+BTACJZaIFSTQ3ImVPOobZN7KUa8s64I6xw2zjWZhwr7Ltq
p6eF0NRMBQfVpK14FLNigU+cPaxu2oQTJJQd63AwMi1D1BFwgJiaEGZQ1Apym1pEFHjZxZ3n+7+6
1PgtXRT7MWhgca/5w5gad8ov34h/eOJfJigviBEYibecbdVGWwaHQVqfBhCVuFePimFw0sNXnO2f
Bd0vmanuxo9Ic47bGvv2HPrWAB9GQvK2nJNDR7gbDPPOnL06MXrvCtizxxG8srJibFkyDooKvxp3
NuQqkxCg3iS5dFOOeRrMx0Hol7ozn93RAF+Q+38QG1HP+hPGOah+Wv9XFxrr8f6G6GTI4ecjs5CF
1RsEookjoziYiA5ZZWKYR27ywzlv85FrMOFufTiIYXVbpN3pcrJD36D4WPzuqCPmxEXdHSHEMBmw
n5zA+efDXZ6LfWqSPZuLvgnBii7nhZ7B85E9YHZhjKEdWn38Jp6IuYw1Mwrd1GsVYKFkLx98yXZu
EkzTbPDMooiLmuVfZ8F46Gw/8TJeMkKikGpP0PZZZq3spuSlK1o9Mias68Fa3U1V8BlI39t33cJ/
no+jc/XeOpc9gbdhTrVXm2/5D/eMmQh34eaTYjp0XFi7OriNfLP5AvO9THzPMJ+U5+GLS8PWghzH
ENanM2OdDLIVDrh4gYMzPpBxMuVEszD61KNeGvxXORL7opF+eWlphzPxv8yOpm9O8QMAi+21cTAb
kPL5r2k8fNGLQaDGkFfH3JDenpbktIwIMZZhCdOBpZs5t4idOoA5zLzP9bSwNBtCVtri3a2Qmkgy
xKvUO4+j/WrYPSFQir+aFyAYmqhqrO5NHfVmCcLH1hljbZzRQ0nSkKbBeV4JPcHHS2vR+ys5p9u4
RLK+rdazcXnc6hWQosvtknpVXN0GcgMm8s7R9rTmxs6oif4TfRRYgWTNz15sJQg2SitCz13nXgdb
t2v63N17MNcTSD0U5K1THWuraEMicazIrNSlKRUYoqVkoYhIp0zbGEMujsx6/XYWiIuc/AS16C8q
7T8guHPC0T9DyGP0OxoDhzNPzFpuy17m1t/F4onvB3rlWoO8wXPRpiPr0vqTkB0/6kvyIhRjMZqV
hkchRN/igtHzUzBcnaCkHFRiDUzKfL1+rAPzbE24+QLHeDUqji5ppxelV9ilkYlStKjlQHjTrRG8
cYPQMXXMXm7Y09fSm8cTz/5M/h1Mj3rjZzkrZ2JP1SBiYAGxyBTVApEYnd/+/sf/8VLlM31MZuF+
jiwO9soxkIO5y28LGfYgx+Au87WPvgNXEki4Z11QIETkE0s1QP7eM70RmqvNaa8je+rtT/8AQpf2
kwk9ao/h3+gi+mOty9qMwJm9TSgqczrnsGAAr+vpiakKJwH3867r50eTXiwevaGIbXO7iX2r/SbJ
PDaX0b2NBa7Z4nvQW5gcKr38IpjugB5VRV2nqBPc+kmzOFA9NTfxGEwrNz1FOR3bS+1t22nrjSeN
M+2wBU/pYp59URosBEumz+0jlw03XZdBP2rd/S26MFrX+YzDmuzSilSV2XTlnUeYQLhsJ8I0N4j3
vJqEIR/NMh92CNm6dNPOq3rOU7QSuU/EAPwtFYGsmNkdq72lt+UdfXR5x3TT2Zl6/jdgdgrL/CFY
R/OeGNBHMcDwbAb/0e3/ZmPzz5NULJhteaUKeeuvyevBqx1j6xywvv6dG7tMgJV5Ya/Av7HoYoAy
jCyeF3FvENF9GgatBk2hfTtYZ9tZvFGs9s+VkgkqgDHxmKHBjH/yG+s+sz/ZKKOzy/W3sUH3RYEV
KZouutfpijYtWQ0mUelgvuqcolo13DmLbifIARvEUZGe1v9ARoCeMsSD17aPAa9D3lAATOZa3bt+
vrfkmB5dGHJbnsXUHdQcaTpcUcIdZ1CNeuU+khXKbt8jcspyC2J+SUlLtHXQQrd0WNUYYtn7oe75
cHdYWCrX05K51L6NguticzB6Z7hIZrv/qxDTRpNloGsi5+fEySOY/MSLcvqL27JY98fqB2ge9AWp
9i1hiYws3KM2dW+BQNJnruE2VwwuLfOlAekckvgAUdjPP+fCXcNcsYboufQTqPN716xvCS4AGaqH
2hhFok09IH4giaeaq2PT2TYsCr7Tpv8UtUAR0cOYKA2IkioTD8yuPG9lkeVeSWn8W1kVxCFQGFr+
UxB9kI+AEHPHfWJE9YiZel9uRlIXKUvUheRlnwp054zsCehh79Z6fe2WM7yZAVUnfFyTOUkxdlaY
l2Mfrql3bYZjz5pjR3YaTgyfwwREz0Ixkutftie9oz7MB8L+rNjToZf5t7F6q0nGSN6CZ3gBBI87
ues0Tud14xPK8kitoIgWbTtoVXXy1lqPGkJId/aI1qS2dDge0keLnJEZttXwIBAqpwWDPVfu/E5j
1leSrlevA6zK7LcxtXfZDXdKJ+N7rLoPCZUgDCTzwbETEpDb+pH38shgl8rNt0nt1J/aLiAkxtne
W3MpDx4WNAHrP2R/HS3rygovveXUzAZyrCJmuo34aEK0YQC89+12/oNGBjlmVXAMsm+0yG+Y5LCd
A1yGozfzQEygRuZlPtNMnSbF2N2yebjhN/BbKfHrPrDGIvUBSo63dIjZTuyZHEwtdQ7ocWNTc6a9
LvP3wmOsj3U/iHtr+sotxAyLuMtUmcZdaQIlr08mvPO9vxh3RUdiWimY87qCGVGf7SHzooly46F5
h5LXHIWPMqDejisyNsQTrjp1WJ1CVoUHF0anqWbEOU3z7ZkbctIADolmVFHhqAwUWXBVBrwv3xYA
lav6rceAgmFbO6dONkYGA+VRTXPYcBnH32T55DHOlPc2k3f6tK73TbX1icUmazdu6IW2yjz6S3W2
qrUlRljPT3VbvjpNWcbKInZDz1lRwrzpxvGLzfrTYFtQppi9YZCnN1zZ6ExNrNnmeF97wAXH5YXL
HTpP8BIQZoUoNxf7qTDg/ub5dWXBkqDARTo8difh7UVeshhIP8nrQ5dgzV9kzTyiFSXiDapJVTAv
zxem/2itJ/iXYV54B8PyXuuKCSu6PnLFiP0igVpDkRIpZh8hmWArlImwMAX4rOZxvkU8mWaTNF2N
5NNceL3Ags45wpfeLb/XFYKhN1vEJxG+aFUb2BK3/VtJRIk8JH+7Tkqu95LwIC9NJsGKUVX5RzYO
ceBO6F22/kjCJX/Kst5bn1qksl0vNM0CrsVIcqKFiGfLvgaORsfdsr1oKz1yZ1J5WIs+6csk9qA4
7NBNtbd8yF79nIpb0+3h2JTdp6GtMHQyZvd0TqOYbGrtsxV4Z2Zey87uQPpiFMKaL5nM6Ysewz14
B5GHKHUWDu+4fm5omo+jub1XOvutwO/B3BfBfhjq9tAW859gsI68gFxwUNQZXcwBAnpwhosq15Bs
u5ORUVO5NvK7vrB49NaFPbSF4KZd3cecZDsWKvRLE1qaaJlWAooEBs2cB1zNEJ2HmKFRPPbISwLH
e2ZATH6y2Twq7FMJx8FhZZpwqHvxIqYHz13Ng9Zs4uQtI+KJWT1NM3WANWsHg8OMBQ7LVTEGT+ZY
Pms0Cv/9r8use2M1yeiCcF6U15yeILKZLxxsMz+ZwoAakmMUNfrXUrPSw3irLTMznus8eN1m0hqK
13Iz3WSlYuLhaJ/SERgKyK+ur946S0sPtHB3AQEIbV/uHXIu0N02zyMxPLtSULuIUT8v+Xhkj/9i
GoT1TXPxS9H/tnXqecD+vhtl/2eGE+sM65/S4a1vUtRxfdEi1CMDx5eEzBNtzZOO1kC5YItvbycl
1IuX1he3ICmbJc9TocdmmgUnyA8AyUixCiXx83Fj8GgJNIBGbr60HvlHLE1+N2jSUd/b3ByipRTJ
ty4p1zKxaGnPnjcxSCvZN/ckhYJbuA6T555t81i4JkunIqMrRNa1obyXY4YIdRYVeDzCiah3WNMd
Bnsk961glGuzqpk77UcjNG0aarI+uTIYVvYwkPoe/ZBXXwpXvA5ss0Ov9nHEGO2TrH0+KIhqgIrx
x/ge1Af5P+rOa0lvJN2ur6IXQAcSmUACt7935Q2LvEEUHbz3eHotFFsasnoOqVGEQnEuhtExNPUb
APmZvdfun4Iiu1VxfZic0LzMRfNZjRbfWZDdloB3j6L9qBPASxgWgDCNJmQMp9ol8E781GB37083
ALRJBMuvx9Kr9hm7aJh/aIdlCL5HDfK6X2rjZdIMNwScnmKo1O6znhgKtSZXEAr2YD2pmt8cAwuA
uB8dbHYfe6KnvnXMityEYU/oG83Whu0k2fnt2QLuSse4RbfGRG/62lmWOJLBcptTUqRsAY+xAGW1
9nTYP9SS6ZcM2rO2h+d+7IHMCEsRHzl360Z5wxVxS+x7xxYYn9EhxOXZlHHYb2glkclWyFcSCdsp
JHWoDhSyqT7+ngbkHJA1jIYq+yJCg+RKelRZ7kK9RMS13VPsDPfGbFtbViPZhsRKcOz2pa4DD+2B
OmK9+VIBeMbpwyo5SYYd8r4BebBm+JucUiPcYcCGr15tO0Wiysj3uCsSb+NYiBixx+mrvHjKrfDc
yczbepTyO9Jq841vExoWLHXpXH7AsBEwn39EmNbs/Ti+G2TWbEBCWD5emCh1LADBRzR8DCVmARTS
4auTXXmkyAqPY5SceI/grfgBQ3ypSzPZ2ga1jjRjjYq1nQ9p7xwy02bCZTqvBQwExIZBeJiShkSF
vNzrMShPyvVyLsKGnjoAsJQk2bpnQJxhN7s4mrmFZeqtm2It9xisJYhaWs6wFXTbLZmq3yoQp9vS
rW494RF6+tCoVN7TI58MVDNVSTZsErU+LgWsKVyaG0cq/+DNouXx5LGn76J6b1vphaqGvM+ou5WK
kauPP2ub9ybLegHrv3DvZJN1+7St4MFr5Bt+aFQIQGu16idz188toLCQNgFNj8+caDTbB69CQAIT
J2MPwf/crSrQCGobxH1WzNFRNyevFuOVqAyaO4jFiYGCX+unMYwnyFcpzSjXewwnanSN4jBQdq+K
iskhMTichXO+RYYoCZI4oL4aWDL3eqPI8eV8+uC63G+pS00PzKBJ+zP49fXcAzfzh+RrT2pKDYeQ
o6Y6haqt0P16ExviW+isLG8lixy3EcV2YLy/evslyeg5Zs2LitL5KQ4sSDPKIKEsz54RUDDfHK0U
nT0VDYm35JktHSK7lZOfg6JR1KObjFzztUTriFcJuBzOrQtBK/M69YyE1SajRYFDK0RSWRvUtX47
nWNm5rAVqSqThWnNvU2zUF4HbbRzyuFixZ3Ykm3yGrkF+SgJa8m4/9gjiKWCZu2uIvO6NYqT49oM
HSv/bjKtgOcQgSxdEZ0d7ywbzz8Vc/NCHsNGL89uIxgOhcXoJkmZ4YSTuOZ6fchSbrbGANMJUbSg
fxJGgggOQwWZ9t0RCT8Hcj9e3Il8plmY+6IXDDv9gYANcPg4n0S+dWb6HgtSVqf9Q8klRwqfLY7h
NDz76ItpVfm0KdoRKxkOn3bzMWvakhk3g9+EgrzHQ2M0pksECD1WL0jSXpigLDxtBFiqOU8KbKqH
u6OjwVAqJ4Yuse9MnOmEqXc3ODHhY9HirQvSndhk+FcwCPdqPrpy0Fsvs1HraGZRrpOPp1GzX6zT
8cy694Jxq98Co4q2oUqOKpieLV1C8TKHmt6pRh0bIJViOL2nm6frR46OiqWq101a34RxQZCHfz+A
LFh1sfFVEvGFe4D8pjK9plpkrWQWw8Z006s5KoB727ASC7u9MzRpa6jdQCt5x8HLdkZAmhqnxbp6
RdKaHPEU4EeBnmUAJyZRIZtWBE3zIVh6rTD+0IYrFGo1TSuEJt8uib1ZJrhTf2xb8bn2k+7CzcOz
L7lrQsYejQqAUhdXfSBfhq7xjuhzbsOsLg9BuCsHGIMEUX9i3bIbhopavcrZYNmw9BkgrqeIuy0p
U/xPCOzSbnplTApYuSUnJhhoQAl1TnV0CkaA1qmPjErE3X02A9VsLkHLw0P3GUzErtgHaAGl1d+w
MN9bE1Ap0+lWBpTZY1I4r9Q7LbUAjWpX6U927ZBrkDI9CUpsBFOTWrdvv5CwcD/VrbFuESaunK2t
8aYQfGEcEZ7myMlwU2XZwXV1uEK9jfY83ZBFbqIUK3ZVkXdX9JUcux5aTWkioAp9QhOLZueOEsNH
UuqDPzArpyDeZDGTgVJrdhoOV71b/L+xZV9FX1h1Ft/b977sX6zc/43M28IUpqO93zq4z68cU1Hy
s4H7X3/th4tbu39pVyPEt8A3LpZrPNQ/XNz8jrJxTmvTRvtnq4WZ8beLW1p/WZi+tefa1uLktgAU
ND9M3FL8hTvAs1EAa1PZruf+Jx5uYf07oz/Vk3jHuvB1rAeoQf4eNO5V49AMmwZBQGGffgaI+Kbz
71EOVX3HskkfifClJs9OAu03R4a5DTFenAKrQOiUEi2Zu8lCoBME47CNsYbMgiVHgcZ/bCX2WUfS
BYTuRYt6z+n0OAJauyJVHlRpcjMY+bQN4aK6SAile2/Z4VdysHLyTGHJq+YpifMvVSaBgwq4tDzW
Lnxw145oLm1McHfm1tUmzoiZq8MKQwHcuo7J+uyRFxmDr96YJHkKb3LXBARtvRbfeRM034y6vPfS
Ye9TZbolq6GijM7D0IJ+m2+IuDqg/tfA+YzctLamyfQYl2cbv/jh967J9nPuvgyhDXFpjD5E4qaS
aHfwW74iYRZrs3iqlfXVjoeR3bJ1J0y2B2RSe0VDZ5y51nIEmKfRnm6moDa2TUCin5czEWHL/Ak3
nHmMWjRckzU8Z6V9PWs5nBzHLl80o6H1mMFXbnnAfurhbfcWG8eEBYjGClQ0JcsFJ1/7gUNO+Ygn
KWZTsif7hfpOzI17Ow/shTun4g+K5jFLmMSrWGGbHKpzB6n0G9uw8ikzrOjJKdih4MG6pEOqNxiM
iv0b8+Bv/MIvXIEv/xX24f/s4fHv4RDLD/r5H/77B/9/5T7Yv31qQH+IPkevPz81rOVv/HhgLHAH
ln0uc0qphelJoAo/HhhC/KUV97yHZA9soqN5Kvxv7IPzF/Igfs8EGO1Z9gK4+vuJYVguv8e/48Lu
4E73vP8I+/Ce+WBbPKxgQZigKz1HLy/vZ3aTQdHh071/0hy+YFzHmvoo/fp2TfBN/Xu0xK+ULlfw
M3gnHIquaZkk2bzjs/j2EOcqi17dHDt74mI5CqIl43ZjqlPObNdaZABA3v4APbEWdMq/mF38XETb
PAwVbAw+eOG+Y/Iohzq1scX3CsloKz840UukF4nyS4wyq4Xa7ZdPsYhxg+X4qjwslvQKxqdSnmVx
ZasTMn3sZtS4q99/Hr8+pN9elzJdZfO5OMjKXS6Wnz/zLi6jIDas74GiFYunaImII9YbvHtgaiip
Mv8DI+ofX7KUyvSEspQQAszIO8YMtlJV1r787pNpybx9/O6asYUJgMnX79/ZP3+QLU1tc12ClgEm
8u5q0lFOm1izcS/s5JpnDcpGxpWBevr9j5H/uKKkLRd4jS1gyEpO9l8/wXYu+4HZWLAS4jvb7XXt
VJty/IBMEE5bjU6BXle71Fns68r5taoHA22ShWEJm3+INZkjIG2MHUKorYWghPrxuRxeWThhHHbR
1nyPhTq3tCS1vBIsBlr24rX9UdtETtvDPkkJFaIaZ2WImaIAITLPx0jO61F3m9+/13/zkSoKCkkB
QU1BcfHrWzXnyasRIuIYtlkYEBhPXtyqRd79n/4YbYqlDBFKU4aIf1yTemhxZYf4mLol/W9DV6NN
f/1/8VMcvGWSXavt2O8uRKcpiV8QXsgi/tp3CrZQH2X/J8aoFAuR6Zcbn0bUM+HiCMCwHmXVr5+Z
KmeT6Q5yVmK5yYdeHMFs+fxIudFeilIOG0Wkr3WNUmlwrhpPmeXZC3smKGnSo1IIUFupo1BGAHRD
ezI9ZwZiyQuP6wpEcwuIvmc0AaiJKnErdF970wPoE1DW7sFJa8xtxCP1fuV/aZxywkDdep0LnNqJ
UNPT2TmLgRpXzrbNKje/YiSh/b1ET4WmEzN5vzaU6yxKVZcGs3AnlzW8IXN/7/sTFPU8tMwPRN2J
8mRMlmLpXzbB17HtzJGdXiTiOyJ4+4fSNHGhm1VmFQ9DTxTjtsoSG006qhuXPVpoIf0krLWGxZYa
ZygSBMuQ2uxEu8nAHXRMHFHPiD8mHSN/kBS9+8z0Q2gXsTGpDc540uVyzBRENmMMJ38KhAMDK+KB
+l3AfEWeW/J8h5WNy4fkW4azzkHmDnmviT0kgsItjZtqpzDo0B+l/CPbKlSVfJYNyv/VaHuRfrbI
mPAJ8cQQuUOpOwEzRiqdwHdb1VGc6fFbALYcWhCvEmI107GWHVBlF8keOUDxNM4GnwvkKyUfO2WA
ZfadICbj2hRTd906iRifUBeEyGdA5Hz2jSD3t20YGYstjSvsew2EIdtGSSe8NfpXIi+H0i71xQjj
VJ8yrkPjzjEHN/2so6jGPs732BivsIr96rHrIqG/xElVfZtrhaARe+4MUh7piYPPAs+CyQaySBEJ
IF+z+yC9IUSY90jUfSBAvxtoUPsembizlUkkWrZWrVgyzMs2fIZN2ho7/tMnIAXPCWYfjwDUANAr
X82CpGOxYaOqx+pCmRoEeEpQ6j2KMQe71+AGN+4rwTd4iiuR1JuIwWG6ry27874hQTO6ZyXcAKS3
BlVQQ2dqJjJ2ElvbpNIiuW+tRzUO6L1QKct4hBfhafs82K1VfKlKPyLSBTpK3bxOjYkAMNHTMD0I
bJLxHY4VO3roU8AxR64Xl31hRBIbq+Q+l329K9VQOS/e0PpExLdssV5nblqwyFEq/K9jzvQNFV1d
U9yuJwcN1UvTxo08Vb7HQg3jd+tHT0xWAgsJV1JHL+QVcKnP6WDThncOKC7mxVUcIllEJBbdFIPD
hNmM6O+InpeVh5bPsFBxIp4drYMXlB4TczAB69nrl8jDYohfC3syPvaWLR0o4VFxmlU9cKuYC4be
1xipV9xfjZ1tWlRi2E97gUyL26RGNx+Y7WPktNz0U+GKu7b0S4f70kBpf8YE4xV3coxxpPXsdZy1
Wda5swOe2Ior8mqioloPSLUGxvmBUxJraGSotWyzNKNTF6nWY2Uy1ugUEgSBoKmyoWJS0oesBAPb
IPfOy338PkTjJcGerLn4ez/GIji1tp2VN3MUox8q/SVPZXa02z+6lk8KHcCtxZzh5cDlzRLWyjbN
XfOuFYMTwcsHk3uFL9ZmrqaserhtWgwFGyLh5DXe39FDviIjb9OwVbjCs+N6J5UVdrHJRw9MVCOc
8R6fL0NHx0csizLKQa2sTffTlOVudTanud66JkAMoCVAGpYlB+iaySwiOAyd6c2Ud6Sb9uzLxTao
6+hz1veJeRdmSTB9mIml6LZNnTawLvrZzMGUjegHB8nN67HKGumLiVY15xKUv7S03KMallQUjTci
+SAZqHqthhSFh9VFVn9hITyaJ7uxyn47CXNodiPuB9SXQWmje7UcvztOiWy/DCBr2SJNQrFowUQt
1lVks0N1aE4jbqs+RZdmuPUE52iGJiXr0Hs1LKvHFR72wfDJNoO5RzzCKn4nqCxdNuSFa313U5t0
KUDiBIxwkc8eAR72/IwQsppPjMLK9EnPxsB3q6W97XIlv1axP6WXLMpQXPuR3TU7s5KDYituZt4j
hBJG4UU19uJJ6iZgoF3bjutSFdCuGltSbIPm5q0s+I+axn/fDv7cDf53YgXaVKT/NSpw3X3+pV9c
/vSPdtHQ6i9BqyIpnzWl4I9W0XDVX56t6Bf+7vjEv4ZLlvzL0sqF5MFSw6aq5bf+bhWF95drLXMn
rR2TFkjr/2S4tEypfqqqbJufIC3bAWQrnKVlfNfG1WhPpkLqaK90Ge0Nu4t20MQFmyFEOW2LMrQJ
pr1RL6dkV7K1yRHBYs7rLh6Hy3U4lFAAwipfwYIfvowWkqq8aI9RqA52JQ/V2VNRetacT3/oSuQ/
X/nSCboWVSddlzTfvfIwyjkYBo+dBSY+z8nIl548Zq1teUFp5W4mJq97uvd+zxqYVTP2ITa217jg
SRDX/mnijR9Hr2RGm+mPiXcjw9LfuuwXS7gQxzEJctZS1a3pxfOzyuZN7SQvhZW2W9X42fbt9y0n
5BnhDg82hsj1MDTNH97lMnp89/3QE0nHIZYZ77oj3hFWq7RAeNJkBMosL6qaLEyaUnRraybIyzbC
DsBFR5xESiwIkBSSOBiSsQ77Qo7izL4tn8ltq6gAZXmvI1wkAEey7bC8ObMaERIazT1uhwXHGdQB
EUlku5VcCT/dCbc/qvT/8ROHkovyH2/D5foy4fJZLurEpff7iSaNHNjJ5glyU69xwudm4e0sspSP
ZkAjHri9cVAIyYEQ+UQmWQg05u62qNWEGcYQN3Gb12TKJni5CnWxvEA+WVlKQ4qkYxz96RE+L1N6
1+NYz/p2Z5MOjI6SzfzkOYgPUPCXqERuYgONXQH1x60m45rQb5T2iUt6PSXiuqmLF/yh7TW90pTw
f+LrPnnWcNtGbrbFUAGM2cCvnMQYmNFPNp+MoYA3JN34ys3nJ9myHNdt+VGGp2mq+WH1fKyzPt9k
uPvxoAEA76LpZXBOaRlWK7pPrNfhx7Dswseisda2M86XbhVZqiBnzfnWqfRVsNC9Tgub6WeBYMOv
a3mdGfED8VvtMU8tgtbYWzqRqa6t0jH/0Nm9G7bYILoYsNCpSobZ9FzvIbxRjnFiSPp+z21inwMz
OJKS4+68ybd3IeFS4NomfWUZ+zZ6bJ3GPvMJ76OhxGrOzGjXkWX1dqnZyQKM8PsjihiaCyTYZeH9
4VYR3nIv/KtDtHmYeSb9iumYgqea/XYv/XSRUTwEWWdk2Y9n2czTYW/25XSW7FwtrLfk6VSVccit
rtrLavjcZcZ4OxXRIUFHndj2eMLfindlmOwr9GDPE1K1bRgTHm1i/lxFRtccsEBOccwQXkYw3MTU
4qrjxpwc6+Ns4FNxYTUgQvUR0soIsZ/XnmPdOIc6hSDCynbe5wZRU9Y0PifJzB09tDunQe1nRqN5
5sYBz5H6CBpqtshWjSSWnxbtWTxUm2XYP/umfZ70QqBB59RWZrTndjjjGPUeBrSsCCZhlQQKJx2M
iMxDhtk44iMxGsgEBQwIewq7SxEYz7LQ9oaep70saSyo1a11oREgWX5T3aKKwcwzuO0pRGjuemZ2
hYXpKbah+i23n1OrkxNb9jkXtX2m6yHtK6uo0dKoQd+BoTe1uOoT0WRb3UUvk+qT49uJ4XS4Z8s6
uWQifM7yoThmtW2xSJWIPzE8IVCMvVNDt7T5cadZHjypLNDYaskpBRBJxHlm1/fu4LdohcN5HXth
sO48smuGPJZM0tV0GBYuFhk63FZ4PQDACVLG88i+VH16ankHROGMt6yTg7J07zB55ozqp6+sm+Do
a30HC+SLlvV1IF1MlRGfPCOp6VR36UtkH9iBi+usa9mt9inoJ2MR7EtXEQBdiA1aBvAiExKcqL/X
TWcBSMmbLVGL7m7CtrYxXLCqb6dM504rImStJ8N+GShaGXwuSZ75ntvRPzMuuHYTNdH+dCRVLx91
XMFuyVUeHXszfXp7cBWqb85G699YmeoInCujFwc9emCVeqtqdPBtHDs7xxmiPeBOufOaHmrH1JMg
DVwkK4r6tlbpZzJrnU0G6moTV0ay67zoBWbEuCbRoNojLoXcNeZ6g4xmnaj5GnIcaL/W4Ppbng2Z
TAFVOgiHy4EFkF+1zZLMzhju9yeJfH+ScJNTpShJKcVQ0no/JZyACyaEP8ag68jWNJJQ7YlKl+tM
TI8aXdWdR40+ecWRYQtX+5yg8idHTnaRvXO5KBEJc/ahMY32YkQagrWLuzDsT0GkoRkw0scrjF0y
7rkSQvYptM36FInJ2a66vqMwQC2QdyECUPK3WyYmdec3e8b+CtPrRJbh7dtVDRD1T6eotczr3j3g
FLRoF9YSozYey7+eoqyKNEIgJBzayC9WEZLFygm/i5kHcU6cWoLHT3S+iYTZmWlf7MFbLOSt9nZY
sM6VlvouQva0wsHarjp3VJuqTrjbMvotIrVxV/pV+XHW1od6NLNLNtn24fffn/2P70+wOLEc9qVM
LTxXvZvyykwhXkAsvU/B0XKqdeHWmg6WaqI9rLlPaVbdZpaej7DCqjXhp+NNkVwXVXtDxkl2n1rJ
F9VDbOtqVVBl1tmeeKanRCyjLIF05u0RIktHHOTYw46yj8R8mQfl6pdaYGbFM/9dFDZclw5ZWpxh
6R7izxBYsYM1+ppYBHs5at2rme1oTf/leQk21KV+NWLzU0BgXlRb5GXl8FIY6AWbsMOvUZsVqDck
BigdnZ5yEOc2Bh6nmcJdZ/AEAOR6Fbudf6/65xAd+x8+1V+Hoxx9nHgK+6sUSyGv3sr8n46+iRoi
0KTo7EGQV4hlIlxKimxPTNP5Pu4mZpI+jbshpttOGPsqnvtHnE3buDCq+3FXB1mNt1nhNE7Nbmeh
WLxSU1wdyKhJziDs2UqqBrfzisrmvqu9zYgH4hnF783QVBuJ0mFfZupLz/DhoUqxVBHye26ZWu7t
YhTsYSk6AwKjcIiJLYcVj/k5BNaJ5VCwSl6HGASuyPHbNOS3Sdnne2NRlfdpcN+SwbjDhBdv6lBb
W8gP33//4YnlkvvlthJMlnmcCJbNrJS89wPsYUS5HOB6d2k4ACCOnxAwhdgbcAZFgsoM4SPDXiqd
xHqoWAgYTVQcE+/OGwN1ZF4jj0hBtyb99R+iOuQ/XxpPOaB8LNpYiyhzaQ9++l61haB47nloDwZR
emNhwzcw5Krt5Tcj6y4ZIbdr3lp1pOMZUZd0OCERQrtRcVspAnoLfQXO9hxyYK7mcn4qOKVOo/fY
BlZFlmHwiaFzvjLn6NqYB3trq6bcdWNIZY3c2zPJaqusrt/WiHvWlTKv0borDuxYHX2ceZtFLGf5
VPS//0beUjx+/UZ4ZyYtMNsgfnnflQoUoa3Gi7brq/KhbNN2P2usGoYlaTu7fV6MSFXjYpN13Zlx
mTqRuYNlOxBPI5DcuNsxO/X2riSk1EjLfK8TseI6yr5UUXnxtXwVZLjeMlXrKATxloVkaQ7OepaT
ZsZVO1cjPLfAVAAs+6gHf+Y8uzmlzNvTxQMxe0yROvR50j56U7FrwuBsMmc5RCjciH927/IFktcY
EzpwHyA+TPAj8uNbL8mx3ZWqJwMddW7v2dY+aCnbmhLdHEPC6i5AUGaPLTNfI8RKm76ig0Z15pp6
b8ftqznM+dl2oJ9P1bh3EBTrqSScesrFHxJW7PcNtr1IYlhF2yajCAwB7xYuyVghaadlxM9qAUoY
hxsEVOCl5dEPQKXWZWAdNFL0PAOVavtZeSYKfjcwBNWhByRv18XBFvSX3ODNcfcD+v2zWxc3eCUf
oSEIQoWRgyQlZQf2MhKuh0QzvW3Uo1cBvAYcEVwpNpw7b/FHTLPRrFkb0rJVcbchVtPZTsUIsRj2
lmb+GlRUkIUqcZKCRERN+MICkFIgBEBT9OdkysMrfCv9KsiXIOCgIRk2HdxNAUbjjEBzHyS2PP7h
Qv5HS8JnqBhoMlVUdLbvJTzCaCYx2taIHbLz9rOq8o3skmNgyoeYmd62MOd0PdXOsx+3qFSKgrmF
H6ojWEK/NSAwoY1PqsTbW1VFVq+FWnlyRzq+ChQDtLkHeD8zRDKm9AANYVdkuto1fZOfSiAPOCQd
azvl+P0w8sJHIMwbDV5HGm8EiqaCoURks4QzG2G1NWFWpRjA7svOPxjBdDer2VgVunU3wsJS6BY3
cd59GfDsOZDNrjCOQ3oAngikjZesGiA/mqbD8PIneka+36H72AVJSMn1v17aW60ozbxYKUZNnPjR
1mE2uvWr+ePvP3rJpfr+ua6pkpflp8RR7rDi+vXhOVhzO7UUZztbpLD+CoQ70eQn+1DMziZksEpb
kGxU1/jXbsixOYLOxAcMklZYuXfxZIv5HgvhsfC88dZgDHUqLcu/rk1wHbOPzB+O2whfexpv2RHD
WWQldmRV4V5UDHfOCa8bVd6nQ/ypYYN+F5RNuCckAimzD1mEBQ626k41uF9nJgGTB+UnQAQEXmzl
TSbH34hzYOYqp5+eERr5LVRHGeSfPVIfLkV9VnZmnFWF2DIYM/iv5Dx3m0Lpy9trqsw6Wdc5KykG
LAB1BdJNM23vm8a5iokI3qVSBKwgdAZMsB6OYQXmqWAav4cP88WrZn37471Vkb/leMLnqLBkgijC
/p/7xsabpHXRcKscGpxbKGerDObggvSKENQua8R6Hs+NPSJPWj7RulE3RTAQUQ0TZDXVZ6kCRisI
tM45Ku68moYLMD1zuS3zai4/vv1XofHxv/XqyoQQsXy8Q2DWh0Sr4MoMIw+k3eLtCXuYpXP18e09
ajwowwjXaGBNfLDw7NGd0AENc1Df+Kav92//ELjrx0G6zXUPPeto+hh/IeoS1YmChRMouQSLWpeS
21wtvRZWgfHiT35/MJmanK1w/IQA29gDh9u8nYoKavO5ToJbY2qrg9Gm/jY0YXEE/uT9+FIgOccn
Vor2rmlt8Qg4PTvpFtim2SRE0muSXYNUbow4gk4Um2SDh2W8CTJ0vX4YMIVd3n/hOzeD1X9OaG2H
3BX3LRDpqUJH3XMnr2x1zbq8+g6FNUaEZzWDexkxaKswRO2e4eytkQRvTVo1SgnF0TNGeYTf9AYN
AsHRZn2nc5C6tFCXuR/TdUF4LGrf3NrlLnAEMplPP149IHngPfXFyJmMvd0mLbyaVdZQEPqe9yrB
day6Ehm/iKLT2zeT06M1y45VVxBgKcrRx1chJteJqcnbQGM22zX9JlxrDw7GILV7LGVrI90YrwMP
H5JXfuBrvOaNJzcZZ4PBQg0PC4MaKxoFFiIeLd3yhTYNDy/oU2zg8yTlDiCKxPCzh671HVAWzrjx
+gK8XJn5O9UN8dno8vgMFy/bisiaVl2V6u9pbsQYhecrBb/62NizRoroePtUUsqbtnEE4dOuPYXB
zu1NCHyu81AZ4AsdDry3rwuva8PMQn8ck9i6L8d0K4yh2UDCFtfwRm5MGZ2javIfpuSQLtf929XY
0WcApC7CrQNHGdNBm0H8HTnl8J/FIgqvWrI53+6T0kz9jYgbccRFeZAhXkcu3GvRMe4SFaj2qsb8
NCbTC3SW5vx2VwuzbK+YxvCIXx5vcsYpOQ+qvsik2U+pEhYYlD7cZEnvbN/+SN7rm7ZzxF2C3cm8
6sNSPqQZa0gwW9zTXfKtmvk3CCR+IGAHUEamUVaTFRxKRz56lnPKhiXiI8W32qiExq/tvgZ2mq5l
pcbbtsPZkOb+B3tRIyCQQEqSynKfhZj8ElqLfWYzVKhGPMkYm8d9AAXcw/WDcaULHzqJvVe4Mwy/
HNugRyAmhqj+NDkwk7aGU56dlglL6aIL7RwmzuPBt1qx5zIMTmVKwe/Rsu68HIO6mesMpyiAHadx
niuPoVpYgS4LEu+1sPynYBiKs54hLuAOU7f1/DV1QZtH5lCePCjLu1xHn1LkEVd2Wa29mcgL158+
DcolIBfqXdn3kM5gCa86A+tZK/HZF8EYHIoOUgPQshJ1AB4tR5YvojPDux6RBWJZVLEcsyl87epb
L6Fx9140bhhLYAWw3TtNctw6BQNzzlh4X9C+Q7TozAt4rZu30tXUhjwa0IbGSlJDAcTcFCwVSQdp
kL+SRrBmz3gKegQkqyCc+rtgBMHm3PpenF0XVp9tQHxlBFE4JlDgsHxILUM86tpRq1BF8u5tfGC5
qO1Tx7ivse3uRvYaWwXQ+0bG5CSwpwUW1cHt3eRoZVZt5GFgW6YOXZyKBxHdjO4YXsKIBTozUG9v
JNGnsTZef7woUwXelmAm61r688kKgDmFOJeQIOl97Rb6MI14EJEPMzxNGfm9PQDCbDCXcJB1HfWP
phvlB4LfdnTKFCA23LdoCe4AAouz3cpPJguEt7/mmJqUJ9+r76LgYJlXkNAnTBXQrPrZmZ46L/kA
1vnAF0uBJI2biNnfYTQSGNumiyPGavcyZZfutL1/reaBQ8wa5E5SuPMKtThYFbzuMs6GbVOO8goc
9483+fYQtOX4PXaNGuGEadznA+kqs/mE2a05z9W8CQJGOyi12z3oBqLEbUsec2Mq9n0Bb1mn7XhL
7RxcLRZINc7jtZnDeVDMpN7+KZCvn8cBsVxgMN+tWr3BCGvsIqtxNz++RAHwwam7g66j6hDlBEQQ
KhLVM7NDkgaajHH2CCBrV3kNr9sK9QbaW7Y2zd7eNl02HFyr745yXBdkZu/Zc1Oe4G3CgaoceK/D
wuvnqe1l7Ro/ZbVJxwE4TkpVUQxgAEcGW9u5mkCBLIP7OJPJ0TDlE3Vpe63L/JNj+qdIMmupylrR
dTTYG/H/8/jpwnOT0HD5poNBWx6yprCfpzh7eHtjpehfutAcb2vdTetuoKwCePTUGW6xk7KsVg6L
jVU3EuESNhiL3j7ZsvUQEFqozuCXB/vC4p2KpPsA3njaVpX+mlvyOVPZRzOX0ebtr6Csb9ZqjGsQ
sCgQsfYE92BM2vYhMy3xOIyaojzNk12MZGqtzJmCYNx3srIBLo3YW2fjKArsx2p5Ngqlpmsv5FXo
OXoJp4oZ4DR+j+Ct7nno1esMFMUtVbSGOwbxOVbjvtDDsKloLjaMPZ2jlXovimnOVA64AvLc2JFR
wGEU9p8b4JRFQvaQ6o3nuN+x4ULvxDjrg+cmqEzMrgWDobwLYIh1YDblZm5F8YGBx/+k7rx27Eba
LPtE8YM2SN4e789Jr9QNISkles+ge/pZpKoHjR89mG5gbuaihCqopHRkxGf2Xns7ZMM3TkX1EfSA
mTAQ9fc6wXfZ1ApJcNy5hyyIj/C+xqtn/1AVrsUBw8JzJOBUO/DTWiPkUA5swPJuYZ1MGbb7zk4F
/rrD6DTdK7k8YPKS5lthYdSxxqS9pLUbrtOI49eooPgGTLPWsk4ZUxucRG3HKDoppgGC9+yOFU58
han7biMSTow4uLiDsysKWhZp0ojwYpB37xbZjyIe7jlDUZZFyXQhNJYGs7178K++G1AVkxlDYrRy
eBT+eyF5AQrQw3iBeKnaMuTZ8Ib8yOTE3RUNdVHofWELHc9RyFKTACH7EEzOLopx5EMBj541YbWr
FBRyjqStKh56P+zZZ8fXMlQxckXBZdSbz57y8heqUurq0Lh6RZI/t7V974SqL02pff496qNRHdC8
gbUDMHXzGjxiZRFRJEa/a3TLGyNUxiFNYMEGQoeZAlejAhuxUpPMfplRulUyAiyms1thw3A00HSu
AyTcl6C3TkEC87qwArlf/isIkr+HBKbLQI8rSAM7e3TulsSgm2tkg/Fmn+DhxFvfBf7rRAYpOuUE
qkz0ZHnQvzIcd7eePxlE46B5ypHI7nvIvCtONdEV40eOs2+VB85nUGUeWSn2l2t+95u0uGopTZAz
EsiKWCi4MTPA5V/xzg6eXcDvI19d0aeuMbvgx52T3JLO6rdhJSjZOCE38Jei0wiwiQFBug3T6d7z
Lp3LGORCgSlGdxTcnMGGIMo4jYivYNUmdn7j0ncPvd38XE5JpD93fr88acDZx8T51nNuXSv67DUO
bwBPGrNhYgjkBtG4t4kUIraqIwoi5Qo2gedAiPGx3i2AkCQML44LyGWeBS3/R8eI4NjNPxNXi5Ct
ulb5mdKgrrGGlucJlWVWk0CC+FIcYo1NLAJJhVs30rdO2CeHODOgEIXkV0ShkbzZMuPnHdd/2O8z
V83RbuAJtcmjatWPykR5rM+jkeVZclxQjpNtFswbsZ/4Ore0zRuOqu2cVp6+i3iCfel6Oy9qJtB7
0zYo8/hjcuELDaPDGZkJrnH+CxPCSoxjc/UF3PCBj4Fyrkwx0UTHUtfqF5N5TdEvlLX0He4S7nqC
U/auDLcjlvWTB/SgcZt8a8RI9Lqx9PfsXzh/7A5Aml+D7c1hncD7zNNjUkKS6js3vGSif2eYSjJZ
6B9dr7/3APJfBKgdBB+fWTWEL9qQYkOUJUtDKwz2QQEZwrUQcYRfS6mUZifNGn7wBfs7VfbvdTxE
t6DJ9xYxhbukAI4RmNI7oPu9BobiNp/MO3O5YLCcb0PKEN0kr9ZIQKzzkzSj6R0FrXmjuP7OLJ+N
BMXPcrRbPUBAODzmgXfo4rHO2DSRZx4r/VwPtf0yNuZhqUdacFcwvUhYGQdtV87PkU/K5Q3yS0Qp
K6923hivY+bqr8HMHiiUm91Nxkpd7GYPP3Q5dubiLbbIfbFk3t+LbvgNDcs+1kBdkDjEP/sgf1uu
L8rn6hwI+VS5mneu0xHj1nRfPg8RG5dgrIedGfe0ji0C96N2YHPoX4pxOExNxThkrujcsXqbJH1s
Sxd66qzyYyjnYh/Z07GGP596VPdLH7kM0stSzuKJPtnKkVCpwO8pP+epRjoM/+iTeg03pjfZFDdB
99Mui6NtibUYHNJ7YRCe//ZNVZki0Ku+TKcwGTvyDSVsXJ3iKd4ptjV73ylBKLh8g10YXkJG07Wd
xDYD5LrBy95v6AaKWxolu6V7E9A8983Yg1LvgSxBp0F/WXkOuXOWTxZovINRbJxm+0A3GulH3/Q8
9X5qvMapZd5TT39z7QlZCxMQqT1GNzRPheiCs0DCwvGSEtUIXrT+NdWl/5F3mHJHhqxgJM6JJTlD
TSIm+s5GwVvSJRl8ypWR/UhARRWoAT6DIf8ZbK0uHh+W36ubbpDIoEFzejVa8WeMsAdqiDxWIUoi
YJmTdUNU9QCf7++bMhiRwetk1ONMb/YYJO2TH40YZf3peaki2TrvoQ0BIeNONKoSYFPftPti0ixe
e3IadYJXlIgRzbSapGSBzJ0NcLMSRXClgmsXUcY9BmBTywoFLbW7H7v0WPj5jYif7gWJLS7rdppd
4janS9IS0zJeaEqZKYj8mIlGvhLew++7yXc9L6c78+TjCDDh4JlIDSplNqugiwBAgVW7OljWM/IO
98vxycelOG+eoVvbTp3R6jAcIOYJZQf5Bk6ihY/E9U+mravLCD/FtUlG0irnJXUQdnN94P/rkzv7
BKrZzBlnkDuq9AQVWR3nJi8kCuJyRrLkXpm/ikF+CeQIthE0p2p8Nck4eNTUILuMDKN6B5hu3A1Y
5veqG03O+sE8qFYHFQQxPsq4EEtjFhRhrzRZ495LjxP9n97H8MgjST3cIhiqdx1nb8kOZWUGI/oJ
QD4rDw7bXW+0elXSzjZV3dyrvPgSQdtcNK0GL9czknQ11oEwrndjMX1TfYM8tQ1gjaA/3ko4ldtU
43Bb6oGCF3ZbVB3TByEzIp48wXSoBfhMSv1MEpjsZyiPG5M7wK49lHTGcHNpVbu+7A4CY01eWfEu
1xAhSHCefUuLZs5KQ5nPdekkBgI7GDDFITLrZW8Osz54uFVxk8YurL38nhtA6kQdEsAey3bLXtmg
FG9SRBXTj77X9oHTPTmNgWm15mojt1BD8Re7G+m7P8yBujniAHyqFDVzVJa/WiJkdtzv7dvQqYcv
K4qZ+DWH63DNve5HERprV+ELicn7qNgLPpZ2zNAwc4fC/syzycMwYd5iqd5DBD1zhki+Z34GJY8b
lgQU+kpzFogA/4XtZLrHwalZOAvzAdXZ2hsAsA9uBuGg83f0gaeQCJxD33526K03nA4vQ+j8Bkk+
Ykeq6t3Uo6K2KoZYjS60W1cO9RrVzvJtTNvNMlC1yBokbgElUm6MyXMPIyCXztmCCvG2KLAI5qzX
pcyB1k5GTHNswnlr0XKmuuc82VAqeD0d2ovEb95Ky6CQk+CSF83J8hETz2QWNOt1qGmCQ6yic1jv
YI3ZhFKx7R6rR26VRKmjIPVTk/aLlULqZMcSDICR5M2pDKe3uvLtWxF4h3zyyNHt3S0kvHJrKsg/
rDLKp7/71o9AGiWIp646TyXtkR4ST9tXwTOeCvWsBhfiCu8rT6a3mZLhuyvdO3gUuWWkYu8oeBmn
qHmj0xZPhbHT2cGs7AQUYobMoAPbkZv92dRJasDNr+9bmGCBFuaPItYhusU2wbVwgZefpOPB8ZST
263CEvOItI1joQGQHHLjqcmZlUtMxbu/UqWKbmonzCKmq+dIb1rhrWNAINBNug17ihoSAJYWIx7f
TY6xd5RRH7rJ5yb5+HpgvFdF/8TZ8FSD/AJJZQ9rbdF7pa19peGIQTb4/tYx2iccEJvet8K9Y/Yc
KrQgdRWQUNKCYk3ZWxfe/BqQ1sNw3I4vkRU9MZZXW0tziEPLfuN/Fnd7duukJKYcHCMrbkLAd2hr
HYS63od3j08fugwjt1gDOGNTHw+T7u3GIXJgNYXo3IrY3oOkAsAGlgUrCiW7k5qr0Buf+av1s9XP
soj5karn1y+eX8RGszGslLwpwZi9TaTM3GqsQF6m9w/e1x+MYJGg1CUTrYmmECc7eDAD6iuDlk0/
sThBH/Bo6zaA+iXOBSPrg1ESetLVlaQ6I1lSa734YLWUObYBZab1CKkgNAvGuuiTXR25T+481ndn
VYfdA9VcGovlF6fsiqvM7BfRgeh1Ghe1lgNOJs6Ci3J96/xbi0rQP4LRh4MN6pw6HeyfTi+R3tj8
G8oipticvM033CHqyOTLg4PyZc1DWV292XqZ3bIqO6TRLgARHetF+Ewq9XqZkWVgpucvEepBvjaQ
wp36wnquacC2ZorPsbaJJ4HZn9y7TH1hFqKdNs30HiZesnZFLzZJGhHnZXCmDoh6V1Gl22fbKt/Y
nRD3mdGOmQHdPVCYesO9yJ4xIfnN4RtzHf1hgGWoZfsySZuDgxTcwLBmCCIQCR8eYMOgKtJ2I3su
ZuaFOEbYXolPhYaTCXuuV1PEHVQHut9BPAKt+Ewgb2b9TGICGZBtraROUK3KArmex31HnxxxFlDh
EU7jjhiPHs1hYVwdHBwbCiMb3KNOSAHr4G3uvfD1APi0neYVGE568RgM40Xtmlfb8C2SHbTfDBx2
IMGjb3XaQdP0y3BdGG3Ioh0wJRd/fKg9ysEoa+1tJNEZ2jQ1KIX5fCZoWliu7A3L9196hbc/KUim
d33b3KVV1G9FArpjcEP7mn1FjAZXg0x5BXrZU++QCmjHZrX3dYUmEEkL4wnySJyG8rXC/r9fzpKm
gZoJLuIrbLvXoXQFSUmtIjXd8besf9I16uUNycJgA2ZhZ2Kl7TEwa3YT/WvoyOTcp3G0naTx92GR
cYjO0HYJD59/ypmdnE3HcE74Pr6KpPf3qpqPvaa4RaUT3UVEY0VK3F8dWACyb0OMIrvvUFBp+qUD
NWWKQEC6/RViyYzVL5ItA2H2AObWjpz+pLT8aSgpvugR7hk8uSvMN5COnX9Y3m0G+t2mCkCS2vhs
oZt5SAQc+WZV2klAsTgt54xWFPdkZg/lg9Vel0utsRws43XxLAtWnhX5zQjw6Ez5l1MTuUca3uYp
aMQGuxH+RpCNsxGqOpDH8qfujGkvzOjOYuGzrBFnBCQ58lgCNhfwr3d5VDfbUraSPp58k9bMKv4X
v9rbWXsQQ8ydqI32mcR6oiI6gshj56tH77HyR1R/WUbUqiOn/MbGBFlVGTWPKSuCXYngnMdGxoRD
8bPrwwaNsAzd3dBo3xprbPdaAYIo6OORTWnyp6yA1Ybx1K/MsaUVqeLr8mhM0XRw+0k/Oz5f4CKS
rQk1F/4ER3vuozrJ/KSvnE3gKf3cR84XsULsGGycf8t0FVqy2qEL+uVUpX0OLf3BMH4iTpzomnmj
gwFlu5zCFbGK67Rt0r1uDSDUGQPcVNVal1yyIA0jPbji669RC5QDd5r7qylhQFEviI5Dft6yVLb/
KiajPzHQIp+9UekOwHXDtKksaXlJoM5DiZB6aPdDVH9HqzDsOKac82gMuJ1RFlUtRQq7rY0RwYwi
5x5MK/Cwu6+ae0yA8LrDwHcuG3POqmPt2rcVaz0Qlj77nm3vIAtMg+qXCvDb8rOBdVlp75rFO6ab
7bvu8wpb5kVHNH8OSrS9S6qEhcJhx8Cr20FCNNkMj3P8NhJCyS+fylKH0MI/VlvVvUoreSlTHGzr
ovAY3MuXwa71F8HTvB715gXq7fhSQQtqowGWB7nIZPN9SBl+wS+aVgg0u51li0M9cCpxOJ+bwH5f
irDlkTXMaZf0NNelPIRZXpy7MM6JNESkKbnTloMC6mu2yw1QJ3rxLQ/4zuRlsgkSwhCYYDVHb3Je
SzTpW7wpHxWl5w1nLVmhsf/HYcGy5UQjk6QMPnpDrpsh/oHQSt85jeeBwGwOWiE1vC0TsHil2ApI
Yexwx0n0Utsc+/uqJr/sxJCK83VW7hkqewksg92SnY/PJRrBdVd53nyvoAsU8LhVgykS6+yPMGv0
HWN7UufG0Nh7uWVs0FT+IuGkvHfDBPlqdI6L9lmfDJS3DvLyLO5Py7PIydmdsokh/Lyr96KAbADO
18hzf0eQTDd1gcIRaVVceMSM28SVlKHkUfxWTA6hgt/rUU1nvTPW+AxoSE3fv8JVrg6L7KQPmmCN
oiZmkmHbZ2W52i2yBESu0oWCqKfE31KpFFF0xBsMw5e5EEZL1MIFOFi+9PLMRraApFUePM+3f7Kc
GftqIxvL+O6GU7mKTQYulpc9yCAkRwBNBS9bNKyNMnFvQcDiwCbf0TfNazz/Qn7pmrz45hKHWnCr
nTOytm8BK8xnomPUpUuVTZTPGohoHRkviwICUjRWHpRvQRmwi9WYcEoYtgr57E4b2+uicfCJ0gNd
87H0A737ms5+4cigQ1h6BoYEs1gqe50TwYYKol99CaUdn/2ef5/AxsWLxUUx5L8VWv9qkKP+VgfV
G615tXVbOIVqwJIiMfOsArzXRxdLabji+pfclVyD1pCVWzfQ3ihGqoNvBf6lnbXTVTZ+1DGJlyXD
mshLzJOCpOOVkf6aYM+awibZKKW6XUrWy4XSt98Y3mDfhc5tkkhJ1I9V31zVRmgbU5KGqu7WQItw
mvxaGTkhKbIUO9dj4FAZ+qWJxTZsk/KZpDp11mUACta8GJynb12pYNwjZrjWUQqqT6B19QPYIFn9
VsV9c5xYbozzliOJWU5Rlw3ZnwFF02O56Gzi2riak2cjCp6SNsquGNrfceyV68Cc2ov7a4wN58kt
SK0mSnvoza0yHX3jTy+5Vqe7wLApv2ZNV5Val3DqO4SN8uDJcNd2HbKWoLMvJYtkgWn/jQAQ9xAz
a+v96deyimdww9MWqXNreihVNXiH1JlfVv2rdjHUF275Th7DZrS72S0QhxsPdc4p4VxZtdPkMRbg
M61QP2VTxp4NHcmjYmp9JIMdaVPvWUfHIFGSLuib1Yg5YUoAzSbpoAN2xqqqHLL6JIwRkH30Ui6S
lAk+NTBM8oRAG1eTVjwsQQohGVVrQhebqwrdH4kb1qxvi0+8PMAN9dQ/SN29ZmpqCEVzWI5bFB5w
9mmxE2RZDru4NUukBvaSPl/f5m+fbOm93VjhY2pP2Kumte/41i8mPnryQjNR8McdJtx42h8muNGj
VGDi8h7+raL9vyZDcIyFzZAqyZy1Lkzn2qMKXQ2UERQW3OGVKOWahOMYrwk1u8v9vB2pjTdJIGFh
aS4zIKK2+Osi/WKvYtkQc0fEQX6wa7O65K5tf6hoKFd2Z8Nk0pDTCqknH1bHd79C6Pc1djJ8ZrqU
sgbaMFEHzsmhtxlz29qqFjRhbtDL4lgMQMbGxKuSl4TVGmqDr9HAxiR/kCNMg1lxgtp+9yw8NeMv
lP5pVNNX5fUc88hfdFugH2sUSClWIDu/cJsv7DvDJhzD4laOYpsTAgYVfmJVyUeHIlkgvDSkAb6f
P1+PLDLCPPbug7pGQYd2Q0t/KQ0RR9kF+qddwbFq0pcMYdIlVdoZI4G3m0gChgkcPqcVrQ8J87PG
zkBtmds7s7NwH8yT0EB0bH9ZanXQCAz5pHmJs1cjWZ3LJxfq/Wcvx/C4PAdhQtNOwGR6LL0Ekbpr
V4fRDK8Q8I1rayn93kD1L0KAiIN66f3OP85aaejnOPrtalqrhNVUP5qAugll7LFw4K39zVci9qXA
QtJaIZIFLz8SPjFeZJSD6gMc1GAbW5MQEh6Wee7U0AB65i+jJ9mEy7j6rBQubPquhxlTPzepbexk
yxiFmhWlpSIg0UAgTDAVCGW/Khg8oTG8+pV1QFP3MxMFiQvEnV3yObi8Sap0EzCjmVkC9suUMkpJ
CBbb5qHF90lPzkhov/WuZr/1ZkGkkLUdndy5S6aGIxv55y4xn4wYHpON5eAUYRc5FGEm8ZGRh5oK
S3Bk6XczzeVdnw/BKEgP3FdA21io5erhpBdVk5VT112zclVMtjel56ae6uDoAXPvStADQVi2u7p/
9RlAkjCZDYB9WaDURXG09Kl/ciIWlyNr2WzoL1XWJqvODJJ7pY+knkbNJWFm9FeLVzFQOerMx8oU
hdSmjsNxTeZBcYtNP72xqCKC6rHMZbyR1e/fZcDEqmdbw2K4+G/L7qCnlSB0C59fh7Tg70NO5hC7
sbKy1qZn/NInyItBaWrveInlZgw9a9248m35WJCFMZX5c9TlMNAlKgC0FyoiittFGRflUuxgzehn
3gOSvkZz2mayMCH4puRj9UxvRnp8SJY8v3Ai1pVACBN1TnonH8MVTBhr+czy9EcZxPNHGguGMEQM
B52TvORkxeqpOsJY8i6in7cdtqx1xAVMQO0oupF/AXfX9zj7OcpNZJuvIiPaGz6vyGv3wnACGf68
J+xdxZEKg+psshp4d2oWcc7I0d30HKE+yZowy/CVDQehXHWohXxz9OSvvADvhnlcKk8JRhxIuXO1
K1rBDGyuj2rKB+/cNreg5Ikk16zik/dpJGYfQJ7l3gd+uqzPXmGRPQqnNlfktw3bocaL1DYjQaLh
HFw5l3RLfUJ0MJ29heSagBEXZffUkIrFL4yDv6rBn+7EqLxoBaZfMeAKhgfGrtU2r6bytiai9KPG
RHXNCte7Oy4JWctz4AzJc5hsw8GGLN3Gb6Ua0dz57bEJ22gd1CZvsu/99ixlvvhFf04ZK7xm3jwB
5QA3epjqRjA+4jln0BqVdRsYHAD0ZZZX8t2tz9XsAJkG2QAF/Yzzhri3gfSEsv0OZTW5IE9oV4Y5
VHwdU9YQpU1PHiMKs9DoFqU+rZOxY1XQfZZzHFloGu1R2lO0Cqs0PAHH/rXsbDq9GG6mIobDrMz8
0BQukgLziWTAJ9F7SH4Rzq3yWTau3PJLcDxcZMhawmii78Sm6U96YP5yu99TpIU/vbA5xXO11LZE
603eUH4Sh7yf5qYwIPqbRzcmygg8a9YzeRpj75gX/ReL6fHYRyBfe1sTp1QBZSl1ZiZJx7Fm1UzG
lgFFmaXyInv5B7UWxyubYgQ/0TSbkCJ2PAJIMo41ZL+oMBFAUUgTgsj+i4QknoVFhbhIN0kMO6fo
J/FQBlDSBToxv7QLMkW5hGZ/QNGSPs9Lfyn6Zte5un4NZdA8GRi+iihAqASQcduNeGkTFZZ7BrQx
cS0oLgaJjocU02a3XGP8iJ7I4ijMhIY0dNOnqT9ls4y4hsdx7Sr1jSOUsAxcYoi35tsfk26yMkNE
5MpouzMyXOBxy8EQ1AWZYEiPz0wqCkRZDolys6Q3mqelIBX4OG5rrDQvY2kyZwJEhsyfguAKUbDc
NF0ICChgbYFdMnNm7e8okoPyE3uD0Mn9qyMH6nVwvN+chzTHRc1Qat4+KvAzQIua5gj5/VobQ7dD
eWh9N4mlsdLxIOLAP+Ru+IWKGId6Z7oPUkmqVdLGEyx7EV1Bx+WrVA+bF6eyfget9tNy3fhmhJrx
xkL9p6eN8c0NPg23dZ5GpavtRNIK4aEtHv1evDjhr+X1s+Dx4+wFiP4Tyl1xM0EmMmXlx4YrCgJp
DoXJTvIDQ0VzlRpV/Cid6sWoWm+NKvyPPQwJzozmpReSMiR81vKM5mAW1DdzHg4yLvPWkfU4v5kG
Ish5F+yeXD09L4cPAK+VbHPrVkUw+5c/56DjsiYHnpYMhqdlS55SimOrcLCRoSNedSxDN52j0Fcs
n+gk76wgEMuLz5qUnUOG2GEX6yQGexoc5kkoNOzzDxbBPnSYeWUZN/Q4MRnjsM6/58nw7m+bweif
axFNt0UIvlQd8NYJZVvcUiqiwgazblgH1bUmwQpWiQQRC7bFsPpUDTFK7/nrBreDjliTaoexZBW0
GCDzQW28eauvRuNTxP5OFGC1C6e8VNJ3HrXrMzaAWJTbZHsXMuAFYJJ0pRWaVqUVd1srsfRz0bvl
2jApJ2qWXsRJGhymDJ7v5Mx+K9wgvbE+1FeJBqrbwLVdqPK8XKuDJ35qw1jvhzwcrsoaUXnMF1Uz
UDFGKWPOtmqsc253zwmF7m35MvReTXudVg69NZvwoFDxc9W52spHR78FxU9ivNoloWOC2dNSLgaH
6ESX1Bo/DskjzRv56NBOzuVARiyd1Mi+a+BJ8Qf7c2EAVI8rpzkkQlmPArNKNIqvqEmyb+QIRGMb
raAllS9R5UXkGYkObZ+BesL0xC2JPbVGl3DsWt1BYaK/GclY3CNaVs0Zg3sx/xjkT5el0yOxepYh
NbqMfnpBOIXqVcM1aXvGVffiP/M/veUgqgCw9MzFXT954FdXFjgq3gCbyL2prcCnMASpsvA6yJeg
MeLHlDCSltWFkyzBc5wVezW5WwbOySlnOytEaL7V3ZGEnXEPmugNNTU7OxfThB+T5tgUGbFIZU18
kD/5x4BBiwytK7r4dlfYNINl0ufHNJouhGWnl/zv1AMb0PTNIdoVFc3T5LviNatCfsucmA/PWRza
H9sw1TEzEOTN2swA9V2OhhSuQXfl9SiZVpAwmnuQ7iEshevGVNmrSzZzX6JplYgfAY7Dla+j4r1R
PgZqPXn1vDG+JmksiYqil2GbUN4soZ57E/OPxyZujxZFrkw2fztHxk8JLoXXMnyjWvbPTWxF/zg1
PG+3dAYI95oNWtzoFWwCWL/lWdRDjJA2qLhtx59Yo4piRl4XxP0kya3JNHHUOAD+FocKW8FONPjY
c52LKYA8cIRPRSfKbkLIYdxrXUbx1I/1Uw465e9H6BH+78lnDzjQhb3SdfQ0y3HptNzFyzPf112+
Cziy1ixogr0Xm8keacI2Sfvvcd2XzzqJSjWYlMtSGrm+615To0+PfomeMSIJiZjP2L7mDTSCyMv6
fdThbqHbeTM8nUD5diScL8zcvceowF6TgIOLJonMR6JGwi3iwL56hAehYlMHCtx206XVx5i62sVj
ybUUYMtBZn6GmKZWXjaSYVNT2cwNPMHi8YGg4BHZj3bLZyE6gBOx0RB3XDT/M5aZu0uBcm61Jhx2
SxOHs0RbSSYeT6QMfLNRm0nZtOcqvLiTQOwSA+SU8mhr/kXP7PaF+uHKUIUQEWxImmDwEiFAY8nn
aSzoyhntfjWHod4xj0pREDNODgZxT4QutoxSEigspzbTfyylatYWp1hk3T43PG+rtFvcMTQyW83f
EJRezGvCb1nqYGEJoWYjseNFzEfzYRfvOdfxxgVRe0bY92oNTovOtyS8PDPdFUaQ5iji+Ev3LfWz
bOq1cDFN6bb7jEKJ4aVTEuCWmr+tPksfJOR2EWhNypNmL0uZ+qsGZ1gkBmT1fUOSGwqO/aSma2h6
060zKrUJccz2GNaClSTtvYYZj7TvNWmN5EmKE4u1Wxsl2S+BoGRl+cROt+1I05NRi+ZsK/w4Cu5D
JUhx8K0/Y1/KCyz9fjUMxadFmlZUMRrQEEE5Tjqc6rgtNszxP/usmn2i4yX0k+ov4Of/NezrvweR
/v+IQO/waJkars//MxfsNcqKWlx+N+3v/4yT/t9/8i8jDFHWv8yZ5Itn0XX/gqP/QUob1r80Aw80
BZNpGMZsY/wPpLT7L3i8HmBew3A0fLouXID/QEp7/7I8TZuh0h6sGQOu9P8EFKb/G3yChECuYAuP
o+TvcmFP/Btva3D8nBu1Ss9BmzGuz5W9jyUR2vT7pGTzAqVj9+G4DCbpDca1TyDhqhiyI+S8GOPr
Y4p/2LyH5RgjSw6Ft+n78jdsK4LgYDWfXRP2TK1OZmpfBuXtnCTOzsL1Ata4xsNP8TQ6fXDOW3ZQ
CLXXbB+hlHUEoWj9M65DeaeX+dmH36oIIZLONgrfXXZSc4BU03XMyD3CtESRn6Q61n0U0ljAnoh8
K1l3Hjsv9q5rHQzNWzcdlr2caQTHUcfdmE4MDXpZnJqgxiarMQSBer1CPTldQSq8IF0jcjlNn4WS
YqXCsd7YFqMckfurKsRW0SsNWTo5BQcxug/NJ5htqsg4Y2n1rqLpj1667r71bLwRTMQGBH2nEp3Y
JuE7s7KrVGP680Gm+g/Bd/LYjfWxTR9JncGWsLg0JLtGxvI64eei2gKySX6VSEUx2PtP9mjdA19D
Ng1va8e3C1okRjW9Cy9Vo6VHNw2nlcHGxMd2erZMeWg0U98ME45KJpPhKgy1al8QKnksXeec4Fda
qT6prlbavUEzrXaDrq1p6D+qmYrWuv6rY4O3jLv/i5/X+a8eQF42uOsalxOKpH/DNBS6T8yXW5Zs
RuNqhxyxOpQdu6Jo4gQt0m46jVOxFRrZ29g9h7PtVu+CXm0PnPJtCqHFGHV0S6qIoXRdFVjQWBXq
UxA8O13AyIDYD9VjrgtqbVMM/gaYJF4MV3vqVP4nKmXDDeuCc9U97lokcG3A1Hcq6vBD3CEgbaa4
019HHZOQkYX7tGW9z+7IQ7P1MqbtYUyzI4+79qQxeUl7NKVsTjCZMK/beFNm7AEawDtT8VYB+v0W
5o6BGXnaODKMt65R+BvM1cY6k5W3jybZrwrSxg/54Gd7ns3pMIYBGaV52W8cQewJoZYGYJgqxl/l
qTTbu4ZKnqaaW0m0+SFt46vQjAmZF1+z9M0PJYC8QljS1m1ZhiwkUQo71SaDYbhpUwkAmOrDDQrt
4MVEfo26eJi0gwvdJNZwT0nJTT5hZ4Z8TdLRrE1p4z7YCEvDMT6a2lobol/kdiUHTcr8jt/t0jS1
hUyLijP3odFYgiGnCO33mujNCWX90+SpPRMR4mZj9m9zJt2OjTHJ4wPijMnStdcAXPdcySHKDLPx
mPTdxMTkD7Na41Arq7+DaAIrIOdcWvZCJqjeo7LglzXDb+ow7zqDQ9M4ncAXmMhWddwMsV9qXJP8
UhX67wJM8a7pu2upyKJxSLV6Rh35EtdJx09ID5GzO4wBi9CsV1oPudyjF2QPPEZHNCzffTO66jVN
pCunF63m6UnK3CAhTByQpjtrCS31OAg+Sa2kPexQjK4DVW/48D7JdtNqUH36zegVRkIRbfpQF0/I
IQVGhkudBVzucn5ic6I8FKLFi777X+yd2W7kWLqdX8XwPRscN0njuC84xByaQvMNoVSmOM+b49Of
L1R1jquq220f+NZAowGVMiOlCHLzH9b6Fu0Gqnv9GUWfEY6tOoVFdnL424dYcO2JWZ4y92rNGvk7
qyI2Y7xkj1Bz8kAVIAji9hJlQ3kzwc+BkrQ03tDP9T0tQBRIlYFz3DnhqOnNBozbEhruACxsRrNv
ZvmyyZDVTYAhdmbvRJtKY0gJZOB2wua/ZjqM9ip6WqSR4uI288BqS9OL4ZxsIMKsnmXLMkgUCmV2
sb7oqna/5mI+xaYbe3Fq4u502+pSskHxsypKT1GBoi5ny8Kg0tQPml2Wz+mELcfC6oA+odmjAI9D
xpDKAQv7u21oMgTNAV+4n9pQYNi7Dt5BHxl1IDt73Oo5ZaTboNdlAXtibUuUfMyN7yyp6yWR2Eh+
+J2lyXW7dFczOqkCXWuSw7Xq8kTlyTNC2Fm4rrTqQ8eOlBUUnkkiZR+4ppATKdgqpj5GuorgbkZi
dBki510WS+QpKfy4shJkCc2RtcdSs8salOrF9f/cZN3UrPTPwzIRftc5ty3Y7yMNzBOu1fFkRUwZ
rQLrepnUx1RcvcwtqUWZX1l9d2/lzsawyenl7f5sc3gNWaPauzFviDp0OGBwKwI2GnoatyEpwjyL
YCwZvemPAwEmUR7vSH+ZdqPFpDNfrdJr+gycAioanNgnlhww9ZP5a9AXZBPzFGixuelqqQVdQ9xK
tcrp1tJapH7XJ1puJ/sxGt2Q/kQLUNziO4N9XuQuIlLJR8PW3wl5h7mN3eGjccdzDsImnCfeBUdV
JjZiD3blOF5rvlhOVpyjBEajOcQ/+hSMW9JXJ60aB+oD42MRpbwxHpwBS3+ktBubsak9MkDDiQtc
wcJdWGWPTfbStgZbNlda9/aqSF9AhPR7BhSoU/MLx81Cxre9EbUofLsv35vK6Pep2t5LrFpHp0Kh
ycO5W/uXwjTv8D/D1tD6IkR4SCmQLE9Y8Th5zIWo24QVg0IdMjjdo5vm6qEqF1SMa5Mxu4Ay1HfZ
GVbNO4jz2zEj1sF2plcVkWhubYW2kneWlCgd9Go/6/oYZvE1LDDHLHmlOxGGzSNi1WeuDBSZ2kiL
vSwWK4SEAM5YYdqp8lFzAzpYKEItWjvoyQ4soG7cjpLxymixi6OKveR6jKM/ttVNkmshJ3Z0yNQ3
Wc6xj8GuDaK0LOHM8yxIawVDqCFYuhtOKFxyfyZ3IQdyEBHaDcZ35qr9HPC9+v1Vhzr0K6ge1qoh
zGUmO90y+h00BobZrwAATnk9E9BKfOiIXyLgwhz97yiNOD8rk/0wpdhJh8QuvSWjG3ez6BY5Up5x
YTeW7Te5Junzh+1kIruTfMaBUjPzhk+FdSGV1TaumO/VNrqShlHWUHegnrqVQAhcJhPlLD8Ha9VR
f+GBuB6I+cP/Z1NKwphMwY3pOkfcm4Ny/yAxuNPVKWFnl4exIyW0MrtX4UxQffKWNPWF8LUBTUhC
V15NRQ5rKPUZMUznuQEpxkG3txvlaWHeHFQCch0k/Nsoq4tzw5qHrOXEDBWsADCHct+Ibqp+Arqv
T+zUcnhd9al3lHZvR7Bd9BSLiDvGDIMN7JZZ1gzHNQPB0F2VMXkka1+lLWel6fbbPp7Rv6syRQ9T
gB0ZypmHRRwdYgNhFnYZUpsHguZVMop8C2ySV2skUs2tmUKrJ/RY2rXilQgxTkQ6qLt50I/5NCBy
7gRlpoGEpmrm6cFAka3DCZxxJ06cBmjgIvPcExu7ta5HkhjrLmCN9VCj7dzp+p3bwpxh6aRzZJmX
xur6oKXVp9qEr0jdA74Ep+4tipJzs+hPEVsbdah81fhVufl9gYol1cRFXdoz0ACVxtcOMJbkxE52
g5cogvk4n7lQpwFtJmitjsi5fmB24cbLwUyhulfo3pqxGDc8gE4ikyxwSnGE+3LGOODcIqXjHdDu
1Er5iRMIJSRnFiTfw2oMA00hrMpJ1xC3wXTc52O8B+SBcS3WLxXKZq8XEbePJneMihhWFtHPqrKm
LVBJcCMaeD8E+XgTsOHfKykcjXoKxwTl36TvZIIiHjdOY6kEYvUIjVHlqyWMK/Io0KFWM/ZwqF14
Io1JkEsQk0FnCQY6UVk9yryaDzGBjAd9cQ/5DE6sGkCMY8NxT/DyppjcwK5tSm9c+5MLAha/SvOQ
rKzTehI7fRRjaOpi/otL1zR3y8m8xryPjMONq9ykQWkxgoBzoqQ6GZWyBn32ZOsLTQ/+QqhD8Yau
7MbUrgJMz7WbTbE0VUggMdBd0WfHIh1ZZJ4Yf7aHWboXms4nTV9Q1YckWCAzSlAUrOAnu2g51Ao0
5GrhDLE1uY1Uiu4sRsuWmcRO1HhFZjywW7NxDwZCON4TA8DOpo3hkqR1r9BZ8S7Ubc4IN8OOi4qv
nIpqo6iMI9tS+SxRmXG9obDlFO3FvuoArCPo8kw1IBc8hadUfrDyBZDjhnpFhOcytFBZLPs9x1VT
6iyhxaR8TnOCGzX/Ap3bB2hofqkZcMEhMGO2pG1SWdSwo8kBieSMbzg2Uj0LnucfRg//BMSs/xnq
RRfvaFC9KHJImYIlqf6liVpVC3qP1Y6IXLNL5uxs/ObpvKqe1RSnrhveUVr03tJylPXxJaEqjIFi
zIRC+NW1COglFl0H3RA+Qw/xwoTMHFhEzVqUhEUeJ98/7/+fKz0uza//+d8/66GS3fLwK07r6o/T
IbKB/vDBXoPS/tuvSiJwJ5iMv7f7SGX6D3/+P2jz2t/ghLMUt0yDnByeQ/+JnAdEb5K7CtYZuJtm
OiaE0d9nSbr6N9W5EuDZXVi6q7uAO38fJWnO31RNcNnwosyTwNj/VyZJ+j9guQgls5B1UC0JmJXi
yrL8A9MQ2M0SKWpCmpNBmg+R6PGtVeuhVPIg1VVrZ4HG26pLvLHXo5XVvT+x9ljxfJa5eK5ZV9rC
GLdCkDL9Wy1Y4VyceFo1WQoRtRhu+zED9jqOtw7aAjZ7UFEavKCcSEb4jZTK0snY/+ED+Cd3lmZf
P6I/cyTJhofI72hX6JhhfHMm//CLdblTq3QuFkDT8VzhZAeJnx3nde049KYruvJBU6+r4lJu5mxx
7yQ/uDYyRZgq8arXDXgUtS2og2A4qe7IyNfFS8eUmYnUBPdkAHJPGKXmNdFCIQwEJsUVc+pMFOqG
ikQqzQ2NVkmwhrEIdnRrm3WK/FmC5YHRU94jnYutlZ16g3xD6VBvVZg0J2tkWoZwiJyK+Klwi000
KBotgXke7XcpxG1SNyS4NMYtnoUaO8DeKPoPGP9+MWMNMepfWMIDK+doBetnI/51iveI4ixL7D1z
jJsa1TQC7DHuHyyWFBhMf2i1ctsa8sGaSbcgsgeq2L1DUsdotcdJt2+yQrnFJEgtLOx9L8pnLDYP
Lm4QbZw2DnE+MCoxFM6XrHUemcs/uNV0cWPC3rTkZJ4sM911o3ZM+/ZhzaMvU72PKCe9UpOfLRUl
bR/+hMa6L0oAn0P/E7KK30Xumyqb547PTsNXhi+r/iGHMvNrNqsSAVzgTEz/RirtWGtIQSOCypeY
PjwdNT5vv35fR/JUi+jcOO5X38i3ZS0eCis/jRmo9+FQsN8pIdAzQEBlrJ0izcY6Yb/ETsRQwzAP
Wq4cRun2gVhA9jJEKQMxSW1z2844d8hPcqWBFnbMmQFMV6VN9AHW7+jKxbo+vX7YYoYldW2cDFJV
WAv65TzfMLthjWGjUS7iwfVTLXq1nB+5hd4DxBhqHXKgv/Tsmgu1mp8RgLg50c6N6z6asfkSRepF
LgULZv3UzwqSNbhxMu3EdoG+hWJh3USlscFZY6s2/ioAIaBHZ/rYaNfG1uKzrsxt26BNhpON9DnU
QAD65qr+RHH5mbUkGLDDDZE1ANBNtP0cZ4AOBVKHuq4BkETitS5ayNQ56PU2t++Vkcoa07GfTbpx
wN+FpdUdgZMb8q6y1TpAbqZ5Y1TeuEqMDqHOykDXqIFJfsHi08p9qw6gTrNmO1VQBxQJ7yEmV6Uo
FOBFcbkEXSfItLnu/RW7hXYFnGRSQdwjdmMGayy/bGwf3qBdl7Jl7npIceYtGdf8iQZ+J5ukeZeo
8mgjFdq5vbiASrTBt+TN2TT5MFI0HgCSqP/WHR+ltQPkFqKXH3ZNVn84UT1up2S40iSIHoVQ+jBK
CYGnmN9nzKbb77mbea3ozbU52XlJ12Qwu3FXEaalkwTfv6CD7Y7qgjqt7A3PsYYa+RsG6N7ODinB
CeNUHXp4iF5Xas/T0kCnouZsNNgRrMmJxIt3gwZkuRrUN6ZtbZgt6K30yGGkMMC+MRPUXkjy3MCa
2hvydDqcrfZ7FycgzF2xVVvFOCjOr5w99bGJseNfzxoDfwv6nMvs5HGY6CDHmYiE+qQ/RqgLbzMb
tWItXeChg43maFW8aWBC3oioDqD854Eh4CplAOYQSOAKXDPcEQ5dv0+C1RyyVGsCPb/WKpAwW7b+
Bk+V2nzNIlDCercS/Vr8WgaeNaPLP962VbZXBdqCfmD4J2pL8+DcZiFbgmQDQxvPnOriY7kKAxym
Xt1U6hsnNj+lrBRYnclNYxXYL/r+5nuVqvECZUaihlYmjG6d5qS6WLQJkTwOcQPfejwP0xV/aboD
VVMXI1lP8eCblrbDiMVDbqvK1rgxl+QFMBVOCKV6rqSJ8sNxcQwK5DFoiYdEHkv2KTt0ozB+D3Wf
xwHPU65ApvciUbmSM9jBWdmZAX5GDz22A2jp3mo6pnOtil+oRqBGQd+U3XAiYEP3MRdAxsMs3mH1
85qpu1vQTFb8fBvwNR5s58YfBKQQqVHyMkZr++KoGA4gSfN6qBCoF5tcp9t4ND4FRJdIsWe/BWfu
I6rbQb/kRCqz23QAgFRA1/eHXwpTYK+jbqcKbQh4dF8cG91WvmZPeZ++NRJbu1POnYf+1YQTkwe6
4jBdGQR3Kf1LnIAgmOPhWWVfOxnRCzeg5vXw+sKRPShz00V5GcEdh03L4CZahovWFVOoz2wqgDvm
l5whzEM/7r+/EHT9baTnB9dRXq3+Smmbi21duNUxy2J4Anr1TiZIgl8DwHDkWPvWzZU7dtbyCWDD
vRorW1dd81PXJB8iYdWMHyT33ZgfwB2ii146R8tIzOeUJovsLUy46CwWKHEaQTWKMaLP1x3Lw7zG
5iXLgqsqTqmsF3thNYNVC2eLw7wz7u/qZrwpcsayvQmPSK/WMsjusLxIIl2a3dgKYu5rxTqRp/ye
J8SDzhiC8VJM10fYCFWb0R4MPOSvrdctiAJJ6wPZ1gML1HGVtnN7b6AUUyznw2nFxszhgLBsdHwD
pwAudF5OdUh3MzpZelX1RjFqQJ3lAiA6efVcqwU3Vzte3g+8ZJpQ92jryWrrda8mDD7odL2EqAfH
iSQMkzTfmnGFXO5WEmQRann/OCT6uIEghOh6XMB9mPXthnHJdMrL5NrMzxsrK94GxKTm1KPr0FpU
j+WzMRm4j5jjDEPE4iFu3b1TxUE+ZtKfsvrGtqQNIcy8NY0+CxYOGozkNF/1SvszYe6YI+w9jUWa
RqS1eC3iCGCddbdyp5klNpic0SIaPJeZEnf7aAy3WhF/pGn2OMb6Nu978COUrJZ+twwLPrx+3euk
PfldUgeJxWJ/LuSNKPCENy2LzwqXwGIXD7PEt7XTzSW0kOnNU33AieaRa/eJlfoJrOa9ozb3sHh1
L6raW8zECuY8Zze3+bTXR+s1wZeVpeKLaYLDzw+XgjUWw7P+tap4x4TV7Ze4JzYomX7NqbJb0unA
WHT2JLMOT7Gfhj5lK+pQ76zteWr5zgDpLyy75MFK5C+JfAsc1vK8NM60t5buyVXS56UV92AmwBQv
b1OcH8R1D0XImD0jFcUqV7OjYyW03tTZuEfUy+GlNER4iJ1YHlOXBxSb0TBW3B+FC8GxxGKGnl8c
6jjDBlvhpC2Uy+rGt4paHGIrRahCzoPZ9DdOicC9zcv3VuFNg2l0GmrzE8kN4Y5VsJp55ydzOnns
B3daor8gn/eNorsjEOV+mXCyWGmIUmqHyUUPGFFDMyu+FDN6G+PS9VWp/BrTPsDyyKzIRKVjdPed
IQ8aiuf5CRYMMj2SIhC5rX5So0Q1NnMBC6yL1E/OZ+MYz49pnG6MwoF9NCs9lmaJ80b0yIHRNnej
e2FGMIWRTaezWsS0A1v2E4QfOaF+Jqwf3xq5FPN0Z6vxrl/Kixp1H5HtnMrM5sQUxdkx7E1r5DtE
N89qlj0pWrNPNfdBJosIxDrjOUs9p5M/dWsxduSSY4jrQgTx6Y2W9pEHa2zfxErYOvHqa60NrVX/
KTDpBUnB1QBT4K3qKq7UiSxKQzpwYljBtRZzGj03S69DDe6BgccLCm13gwdXwfvLrgbN8Iy+25r8
0jWVG+Eu51TpGdbJ5kavF6wBFEA17llPS1XFN5txXwz6vO1W474xpwNrmSThlzdEt3Vk86VZHegR
t3oeIDbAnemj6glXSBVkdZT5BXu76RXZ+J5Tk7TBlkBUZyGfMC6AfKCyW6lS1s1QA51jEjjOI5MO
RkBpmTNbY8bPZuCrZcVQUDsWY/nWzC0FaA/CwJ0/Sr20YEBQ5qNigspoU4HM6qfVxmRKFR32u/5p
NuSX3hifuZNteyMF1L/QImXQZBET+hLOmCcUqnajGKpT1pWPPT4Bn4cO8juC4R2yF1ZapkyNXxVu
9xKvEQlV8zvF0F5OO6TfgV52uwyhIQsUVv9qXrAR66uLU5LoYffLBhLdjVqM0nN5InhrXlw32gv0
n77eETP5Eo9vwnIYMteMHdusZ8bJc4EcGpQGJrknEIhpStbbTrrcReAbeq3/kbUTcjN3ZuRmUT4b
xb3Q3Gd7Pet298aLXOqyIAZO/kI6huIZvKaHidc3DEoIu30cNLzXba3+HNwR7C+8uwpxiKt1tZfH
PfJq7iBZMwsQLAYmRox1iqbOnU6LbX1hNWvpDByWcxUhler4QfJ44uWLCXxHcWF6b9lo1CeexZln
4GCV7HN7EHXt6l46AxP43KBQxHyNYbHVYVhjKq61l6HEYzvwezD4Y6G9tJ0eqlKiMlPEZ5yVjGC5
Yjap1f3Sork4o8r4Dc1mJgBEIu48tnCbMSIfAAjeBysrX5/pzbOaHGrIIyroAXWbKADhsGktWy7+
ddd37qPhtP2mYMmmjrx+U7hvS4cYESwed2ITP1Y187VOhzjo5MrDyhqMYTFlxwrRL7T1ngs9h45a
pYwUVsz/zVgi/y/GOzeL141EquHpNVrj1LZAN0XquW1mktbI8hsaxQpmzX7KdMT4Q1ntZVu84n5G
2Xn9Ea/W1ylJkDO668sSOz8E3Ab62+zSx23DDkDSfnOiL2NsEwDErdN3fbTJnGWfkDsagEOnJTCZ
0XKP6hskEGHkNlg/auVLFEgE6hKMcrXOrIs1wkR4Swk3fWBLYWz7HrOgjba67GxJdsLkmwBc74me
nYP2aZl52LXxxYiNmVtAqjdJxYRCASOqI/1EDQ1BaVyjQ6XDzVTEW9TxASZ6+zDG0Fzijr+Klsas
yvls2HmYKnpypgPgtmDXPkQcoTHDkMyEHAa9Chdr1fqtINbeqoqH77yqhI61LAYHeSTHgsYOdF/1
G9c1f3JC5ScioNmfBT0qhji1PlSSoaHkn76XY4Z4jA05nQvT8hnWREDO+xtbW1DVJyjJVafaTga0
uxbmrm8xe/WVSRDtpjBr6FZ7l9cOwYaIYwI2p8WRwcqkm/mZxIluGwvnVXcVcTBqDAV4gPBQKdg3
hgWbDmkN9VZTz31kwxaOZucRyPZlnLib8hodabM4zSaN1BQdw3gYhloJyavtgPmO3Wma5AUfWXG/
5KpHFvE+sc0XV1jt5vohiG6tTmU1b62OrhN6dOrPPDBh/1JdrtxLCT3bVcMw+mmpg6qCnOtXhmB5
2Da3VqxUAJy6MdQLbifOzg+3YPO9GqLCtbpQcWnkTyu2ubnS7b7/DavXuS8UqEIshvcWXihvlpDz
NfMxaqrUR4ichAn4NPar9j61OcKM7DQbSIXq5JaeAxXIVAQlebPhupQ5GYP5zWqj9NEXuBc98NDb
usL55EQ2Bm/DPbblb9ZYBE82DZ2ihlGVq9teDJ8dz1j2ZtG6w5qgh2ljnOtKlZt40L4k6bmeY2Tr
BjFTFmRPcZk+mqORPkxe6TSgo8D5fL8zJlMabyT+1zfjwiSGCnPkFSzfMLUIJwVQZgbx574whms2
4t14bQFlk7aIIxyuRq1Td2ue66w6pceJMWMgBvzKoimoiQC7txVnp2Ievas09s/A+WYWd+PNdwzh
yLJOCBhT2WRWm2vD/pQRAMGQ5KEqI+UJXRADrWK515FxPGZ2shsndUNHm55MmAnhHEXQRta7aGke
+sVxOfK4qpKEu1xNzBOZIq2XGIxuqXWrk4OJI3WLZcuKl6+6cWc5/UyiDyyc6Lot1CBxKr2xHZiv
euDdgsioUyKDmujg8DyIURT2JRDL3C7drWkkPwb0iqc00oImN9kkM5Bhj9HdroaLk7sjva5NR/1k
GX1g2jlBSCZhIB39rZ20/HBjScpaeT2UaT6yaXmsKRbQP+jPPL4nr3faNkSSgFlZ698UTLWbSZnO
Wa31IVQC1sdLNLDZuwIWe6oXFl+Uc2X+sKTp45hlH6g1oI2t7YtW8RzUr8oau+d0ppN7JOKa5Ojf
SOXF12Bg24tNukJcQQdTyvcepvhdAn6EGwu0yGgeGv1qCcb13+tAhWFpggnRafGV9co5GWd9CzGw
Z31plptUzd9qNjLrmlZPRamf00FMR8s9WRB3HZEtN9UIYI9LY/RS4v88qRos8hlWMdMWt9cgDgv5
HITL8mvSmgi2zNgFJqZmX5PVFFhS/pr04cmZaRKVDpTBoK2776t5jW3258ZuwlNN6APMt5oLerYx
MVhpx5IuPdWrot5XoHH2BmcyxR0FUlq+xoll7Iu5eiYj3DpkxnDGXRqfCD6ooW9lzB2PDmcYAwwm
4wDgL5ou5UMtcmLLV/aysx4fVKW9nfMcsfS8vluKnd/kfRksMueNGedo05oiuaS9n2mguVoTm9ho
ms5GWS0OOCLelFaSlmDCYkEzk7e2uxki0GMwHcrtuow8DmITtPj1Gas5ymEemWu65pqFda5HaCta
3UuIHAlaOXR+5848kJbuSyZwzoQ5UHoyBj01zRgdhjdT5vkBNTAL5BwKY1+c7CkyDjALjAOYT98a
cnFBE/stLcDqvc85ghMtT++zpOnAqUWHtmxxttWkIa06buSGkc12zB37TqnGX4vWPcFnaU8AnVGX
q+jFnc/oqkJdh64/F0X0qhQdus4U+nxmqJmvLjkDnqy+MxL3sOJQ8po1MzeQsCT4/ulO67LmgF8J
M52ID8kkD+lC29kLVBIa8PuTSo5DkTk3kkryhopLP9SjwEzjpi7g2+6krRQXa8QWmDdNI2UJhqyl
6kcVMxRpMeaWCPLER3iLLAVCFs/R9oiWKnko+Z2mBN/gFM9HRVAM4lGN0Nyt7s4aGIYkjj8Cejmm
dsj5Lkgo5IJO4ZMdHPqHb+rqgtWdDIXpvl6LW9b5fuaS1mRVhr2rmubtG72lipxNtwoQVtiDy0Uc
PSvMMgM7G1pEppmkRx0QZri1SsaKY/rZNbMMOSEyZ1yGuwWB2zEq5euSdJyehDUI5gJKvB6cMr6T
LOsCVPz1GX/KTZo85uS4H9XDmp1YFyvbeEkIE3AXBc/qFDbdmKAp6Q51oViXb8J8l6brhsz6h2Kq
4lM9iIQRBXCgTmvQ6iTRHJoTqsMxVt6jxGIIav3kCkDMgdavXztgqwi8lmvKCtHygZuwC4G9zyys
bjYC5KdXrQGrkyZIIRDuykLe4s+wTrUzH6s1mYJhNTFwu7O7/e2fnbpqB/BFBq15tVguyaeZCuei
7w3K0RMT1+XkFPkuTSYTpYkyHOUEA9Wu7qkDxcmaBZlIomb8Pj32KZI1gt+rvapA/Oe9iykhaIFZ
Oxc3AiZGaib2rTYY6caSkN5kJNMbpzK/SgiBG0xhXUApKXff3iPj2i1oHc6b3zQ/sz9FkQhSje7Q
LbapYK9Dg4NckOqKhUMUEApne3ps2KEyLZ/OapCeqIJbzFor9yYtsZHPZclhdJOEo+aIY2zdFd34
lejIYQTiCD9LW4LdTcZLbr2B5Q25O80dT2Ih2q080NxrGTQzt91JXT4ZhVh3aY44IONCzjrnmbVr
w0DdeGTTIHybWUE4K0wTVn0UGzdjlVcyU9DcHJabrTRvkaV1m0W+1E0M3l5Nz8im92guAS8VzBT7
HufZ4LznDd5YVdbKsang9sc9OnZnQr6mOde5tG37hpUPaE+1C2m63bZukNLyfEvDigTk3cztsLRM
+bC8u0X01LTMGYaKSII5BngJqpqNQ8VUwPoy4e0cZgUmSLZg+Yun2B8BnflOF9MWRVW35chLrso3
KJ9MQug77Meq+LEMVbxHss18Whq7NKqMVyqW4l5z4xVwpYtQBZZjruXFKarcw1w5QyhzmjsIRriz
S/fNqps+bKUMSWB0TirdfqnxfETNjNIdH5UtGA+siC5N5nYk6erqctXaa8+KS5hWl3ypzfip68gX
6JqXXalDTrXjiMO0cvRzxe/3r/fExjU27U/Zdq6FX4MVgLA1gaPjL5F+OgbN1miEGUYLSm7YH2gq
yyASWFrncgk1ePJBnqLjQt5t+tMAF3bs5AHzH78BQQ3IN0hgLyY2WwWiMmO+505xo37dNQKoqKkO
7xMbuA2J6YfMUS/foQYZcrKgcOaXIYqCGJ2RdRU22tymSE2SsCA5XC3gtVeOUl2icjcvbYTcVDv8
619e/HX3L1TV1tlzWIZq2pb1rfH/w4q8dxjj21wBIeZ7eoLF3hYT6hEM8IVe5buEFkezV0QlHck2
TvI1RDcgzUbQonu9g5vjCGVXJK19AoQgvaQYf+AgFNtWNT4kS74bt+aGqBz+lsuxDO3Nj9FXIS3G
MhhL4y76drthjpRstvXoV1WnyaFxYnFoyp/ALdvPrEju9FsIUcaNzNcujGN38vMJC4ilZQxBImM9
2gsV1ISBPERWisKvq6tzLOVhvKpM03J4syknAydXfwxdLs9tSUTUopfrGQxnoA9rdhcRLngj5Ben
J1WJmQPGqjISCzTiAk+GmWxEvigny/1arfXuX38GwAb/cgUKIOGMBDGY4ef5RwFG4q4uxkLeYbU1
f/Ru/YTZh1rboMqNk4F6qyCzLbmy0TbIjqNbPYLfmyXxDxP/RdA55RdObEBNC9tEqvsQsE0RWE6d
Y7I8AD1hzKGuA+TBjEADYgq8IhekUynpozujtnWhlQZNYzPt0OxLD3kBJYhD6IpqUa+pJGzl7RQU
DTEhE5HWwVznn1rcmggb5AdLncvQq4Sij9NBGSyoaBOhOsLSPxX25KGiacvGoP5V5zbiAylQfZdO
iKWv2SQ49wK8Bmz4Kuchjq33ctEnfyzxXmfrNUE+WsmlNfS3MpHgtgVrswasZcmqFklbKy4RO3XW
24bPqzhHByIm7oZHCoID1U1YRS78KzlfGUsEprgqU1G56pVvIlI7IvP+1AAVAJIyIWkn7Y84E+be
WNb3nuv3qFiSjsnWsHbnHSFA1QroeWAGeuUxsgTSUAE8xRn0QCBsgBWWaiMGwqCYeDBUrrGwK6jv
SamYloPMxkMOOvON6IBE41Z28oZfCJ+mTPXkqOjVTZfAJh1xlc4DBGjWVU7YQmwJgewNQdwTpfB9
xQ6wrOdBvsg5v/tuY5xE+xjQFP8W+flfEnr9v7kDP+f/8Vk3S5fGifz7Y13yv3+7/vP/6z/++cv+
799fx7/qq7zqT1+APUJqdT/8ukqzQBjKv/8bL/T7n/y//ebvgq3/g9DLRP30v/cO+snHzz/KvK5/
+jeV19UUqOpMah1EXq6pXb/zu1/QQONlmLar2xQulopa6z81XnwLFRf2PQdxsmU5WAl/13jZfzOv
eixXYDVEOqXyrf/4pX8XP/F+/fYm/BMxFKuPPz/mbAOLg4knUfCq37Kyv6i86lUMZquJg6bJI3h/
qGLZcCh15ZEUjefRXO5qx/qlmssxGuuw69tzhL1xm8CLpX+6UeoI/3Su3+Jo86KIje8rIw++zzJs
UooIX86LGLjvIAcO9ir8mQQ0r8urs62sQBCqhjQIrd4ZXTEGq6jYUURnlAO5VyVpC4lDMXnZ8VWp
XMig9ufSLbfLMljB6jAH14oemUDpBGvvIPRMBK9cn9JeCuCa0Z0pxxR8b+ERc2QezIY9RO661GhZ
7jfRzk5Iiu1iwK4uBAcgxCheGQXhP/SEW2vXUy8kc4DdA5FphNLbBDJOww7V6kFF4CVHwwZgjiFm
QXSutTzU4kQNmYW9lqCioCXiHMyUSQaDOftrvqAG0jpOFY5cNuZoLuZK4D8uvqr9VEkSLeZqJ+HJ
I9TOfENrtk4+Hadm/TkLfDt52/yMmh+jCfO9K3MafNKSymX9gRpX/XeWzmO5cWQLol+EiIIHtvRG
JCVKoswG0XLwKKAK/uvf4cTbdLRmYkYSSVRdk3myRJNVZN/aRHaT27zMs2FfLBKdWerk1yKa1rOJ
hGO8N/uAb6OCsThBsPvALT6tRjwnMrfvpOxHBPAcg+lvYvnkcaTH3KdfUwlgLtdfp7Gbv2QwThMA
/wsikw6lfccz318jP2vxM3qrWoL6iA3jHzNacCnWsQvrBkcVK6iAzWSqi7947Hc0UBvbTP/ciJka
PqdmpRvzSU3YBJmh+hsfQnHj5bj0W2gmRHZWRvElW4QCDuRJ/BuMFL2O7Q6ep9QEgNNNARc8ZqvA
Kw+RzWUwNQwUAMMy6sNhEQCITif9DrHrRrl/m4f4TejaXWZj92YPTAF0Wf06U/rqptJbxu1wTJgv
p/hYl55AaDBk7tnJ7SX0vQol3p1hru09Zg6E/Dx2Z2zBKKzy19SLkNgN8Xlui22kiVjqi3HvO6W7
GQK/XRhjoHYwMi/O0NwCnXj73gj3U5g0myaTexN/Wys9SM+Q8hcSjFPigobx6lurBobBggGebmA4
AncAffBJ8AHZNxbdaRJjd5z5aW3vVdnZX4lLaDFCZ1rge//kbfgqIDYANfffJxLsunx8JzBghitu
3LhGsEtlLPp0YvBG6iFcOSQkjPV8RoqhNyYBAqYVXIICgERtWQ+V/nQ7WKSi83+TGn5JH7bLBHnK
wq3EAVoEWSlR+Qr+58sbUWALNGAT63wVvjL9usSYCoEjMy/zva8CCVtV+88lGHieOHVxfOoYXf7G
BRtJMputJLtkU/doJONzPBgRuY7yiFp+rSt6dNuCk3dsUdJvzbL7rB1UDW1bPnZtCMiwP6pZXlQf
I25UzQFf1avb5peRFFer4HkkVgXvBVF2zGXlEgrzBeDvHmeg3Ba990EX1ozk9Ixlueu73EXa4u2z
xFjbRFos8oS5Usi7ihhfHTzai+VsZVe/ZmQE+uT03xeE1NuxhZYv9TBKEFEh0XNmg0IHOHnfIIYz
kP54YTQAI4lXGC3YO0jnC+9/DL8EF8V+gk03GtZeG+2T50fmwnPrr9b1N0TBWyerRS9JQAZgDdwI
uTzMUfJKBRPt8FlZfbpiO7AuGus3EHzoJZjFyUt2vpXBLkzLnbhP6JOhb7aJvn9jcZCt+zuY4jFD
HMwSiV2PaC511r92Fvy+HBcPu0DOs8zpzkg2DuiEt7mFurIIk1elJsRwkXyZwCvJmemx2egvPLhA
TkZ7OYfzqu2T33KAa2IliMccVlepvEJ63yeROMZfLBdmXloMf3bMcxSAq1Dmt5zsByNiWsCcG2cD
239tw4Wn83st2KJZhVUvcsf/YESSmN1E3leyj9rmKoV97tZ9GXGEjwiQfZan8x0C5atLO8ffoYld
SAZgmKE5AqL3Hn1iOjeJWSrMEmdXuSePFcPoE8xenUwCIzPZfTZVmKwmJFZpsDGHfYf4gWWa06DX
KK+NmLG314fMHR+SNv0LRb6P5prBUT0c2UhrHIsBPKmt0vmFny3if2ucAg/gSMaedTCwloE3B4Cb
p6/DlJc483vWicamtPTT7LICyCRxzdp+HnyAaMKBFuEy/kM+nS9EXO+rVFpnHcaHPpYHclJvIU+L
i49gxvBF0ubC6dsHAraq1dh4kH3d5L0PaaAiy7rNsDfIsniVIr3WaH0WoZ4fsmhaTu6wKUfrVvUG
E26iUKNnUCZIgWTtbEuOUN8Jdir4NZNsAY3PYcRqI0MiuIfF+8H3R+RoYQCku3Bv8cj2bBaM8Icc
uYxqyeCqqI8TZmMoPl8ziVWqyxAzgmUNvJ0a/Is7DGyLe/t1dBFUhF31pcb0IRiqgpwy7+Ra6VuS
xOfxzksWJj9yaGN0/60GRuhWzBANgCaZrDVap9nYWZntUZYsUz+MMLwV1mcp7wjBiQktUMVW85lh
RxZ3rx3c900/NGQJDiDmZDXfwZFF896vspg3M7N6aI1ETN7D4pzSWpSdIPmxJ7ttnvA7dSbTVEiF
5mEuXXFANEv02dBefbrOoxLFVwMjaJGErNkjJ3QOM9N+Hp7pSHI36LISS5k/9yjlZ+eNBZHJER9+
23clkqem4RhZ5VLexZJRAfAkcqwXFz4zs9b2uayqXi04CHumoHWw7JZGTFzuNJWXuokxhTuTWLPh
Re4oHnoWgj5pnSawABIRfmHfgnoyPssSY6RrFBxTY94f6SRfOIgJ5yHiwptKQX5s2qx6Y3ocsDmz
i2LbHnrfXQ1tRZH8Pr1arp8u6zhuFrWtm4VjsgUQ6c4yp497ZO6uNcpjnqNpiaknlqVd49yT5K3P
w58t9a9mPFAw99rxW3rbqED73oproHng2f/aiPG7RSRTPJPxyPxgyA5OmVy9mpSHSONVnnskyXU9
zxvI6dEyMUOyR9Bj0iuvTA+2gF08R8M1cVtrJ7rXvsazKQMIq16tc+Jl390MkRuV4h0+gYxr5j/F
rApessR2nXN/yIpn1KdTTqkimeqwBLwTJrrk2rlNzgMH7FZcVc7HNnNCoBtp+cAqBzaolS8KRsbo
WONd65VXn1GGEzw7dYvSPgJALOvvOiAevIRcmJB47kb7+zsnx39sh98Urzpvcsqd3OyJJuZkCdUu
9oe1EtWTM80vEZde2rQ7p7TPjc+DEJmX2mKpb8WJuSBF8ZnU6YYq4BPZ7y+ThpVJapdN1ilzLfSm
E6tNRnsY3zYOOZUdEHHDtI9WVrz1hbXFzPqFcOiI2/0x4mcVst3JMH5MG7Qn00yQOwLYtPeuTWt8
dpNC4pheJ6v9CUuAHioZXpUsEKeq7gs92dD6LxEgZ85jeSxD8dQWc7Gb5xldU8SlGfkPBYnQwq0P
ORrLhVEHu//egJYtRFtP/6Y62aZuu81F/svgEMcjUbwV6ZhgVV2waoNcJsoJVyWDUKg8ApfafG9V
IB+tg8p4dcEy3zVOxDpWYl0p+UBE9p+B9BrVeb8aw+mPlf/S9Ms3SM3+yrhjS3yzumIwBIr/M4b7
3qv+oiFhVztkp7CJf/qkO3bdiO6QiyzpN2D2l1HtRMs8c/yl62eP2F3fDTN+EPF8ppqudknsoxfP
vshdl2sZZN069dxt2fMgGCMDhaidwExg7nYTeCs2IkNjnl9610QEjEaPSdyBoIZhU/S/PYjzvd2C
sYajtAvIJqHN4kx3w3nnieKStvnJVelxwjAPd3DdOPneG8nF7EX4VmE6ZQPaUcvpZ0ZgZ8Nj7GqU
XAbIBsjHDPsXtqfiLq9/mhkX5r771sy0XDzbRB86ySFXYhO0zTkFX56fe+LOwAP0uz5B/p4BfyrS
va3Q0JhJf5st/WKHww+hOYfAcx6RnZBwxp6loXzesqJd14y9wnx+HWPzwYwm1IgtkJj41wxuXo+l
OmzU0eK4p7JsGFBzDKso347WKoITRXSP5EEiMvoeMt7W4bVX9k+jy5cxLuCAznIxbuI6v0X9/DWl
c4t00wKE5nz1Kb6aLkK1G8TZkbg4tJyAnKqWQoWxP75Ca8mH7N1qopWTBwcM8Pz2mrCmpp8+qoQj
IhbmX8PAbguYLl7KjLAp9JZGTQuLPOAw1d5mMiGulfNLnVe/9hzInQlLTSisqeOABMV392P/gtgJ
FnWeXsOwJ+DUPNo445EeqoepK8FZeneW66HzDFQlvX2ImS/gBrwL0oL2JQsJ83ZCrqSQygYvyzpp
nWnjIB6MmMW5CHJygwT5kaOiUsu+YaDoF92foM6eiIzE4qIuXsu6ddJHnYq3QWY1Ih0SaBrEnxYx
fWBQfnM4NjGLQ4zY+Psbrzvk9bDpStfZO/7w/NOi0UEhoOptWFzRQQWYh7gBo3qQK8e69IrNbshF
v4AGc0gJKbJbAWEVq5QRvIruPDsC2qbzWVTpbzZiTp2019PA3bmTcfsOMYGGpLOPBDWyFjGSTeYF
S0dPAArCW80Wa4k+YhH5+qBb+83NqXEM8l+iJ0SZjCFEfrU7+5+McWfMlNUEXeMzGkMIccB7F6kF
hCIPTiPRaAu/VD+trl6eBtP8HSt0FHjK3YzYcSqYo57BOCI8VPyCESwkk2MhL9mVJRWerGpkKYr4
UGXDS0+ltasyNu+WstfcO/nCKMR1UD703Tp7hiOCuT+ZaUImCOSmGy7Mwv2o5+acz/4LLq37yYaD
3cufA+KxcLHzsQi8JyeovmddhkT1FXKJtuhSJQSSJgH+pqLVGOXFg6GaD1ES0QQNmPTcRR2QV4YS
A33rDKK9p6sLBUv1hrXmaHXHESW1lAPiS4XLorcxWVTdeJ57+x0AOzh/woilVT3jZc4XxAN+Mavd
IUZwOXKjTzTurHfg52KiHXEGYSJ2zekQBQ2SfXPwDtUwHlB3DAtTknVPrE5oVY/MtI/IRd4mSy4K
KIw8b+Efc5YfA10+1/mLMRc/MplvSP7WMqw3TTebGzEA09R1vKlGwZaXbg01NlqaqSIvL8j28WYw
m18LKxL4PrpjCkOElt78CKv74od2SxQDvl+iNiwyINHMd5yxI+LZbWRbRKFZLHWHO8WkfSipl4HK
0wfIvv0RCL9WnWmD8ZkZQ2tkKG4yI4X2m35jZebzLEsS4X3vz/b2sRrLQxLtFHXGBho9uRoKVUnF
BKUsXkwt9bq6JyrJX2WZrOlHIVYpsS51w3WiOhq2GIFZgQJNqYR7wWgOjBsyMJXrzOs/HCt4K3xG
RuBG16JyxTIYGOyFHYAAL6toTVXIIWMgRAOcY3O6xOELCdJEuX4gsxl3fYX6oDJWxWDKlajKdSLq
93LKDPT29r3kSP7NcbFqLSz7FJtbwyF+k8OAl5j1teVqlC6C7gc0xeCBmTawV/txvxONeHeqGz0P
DWXsp8we6fcU7jucl5NZvCYjCPM04kpmIBIjci2A2awLS7D0nf13GJLRQc/ylXTy+5jDeq8K/Zkb
4XkKq1eo7dehmd+kulV59ZZyfKDChbKOQwHbl/Hrdk4KcxV8gKiyGsV0Z3BUmsVWT81fpjJ3QWUW
rXHa9ERuJ2ROjJBK+HjNY/AP9PXCie1+hYLmmgFGXFZonr3U2HASPmdD9IIZiAvKlp/6VmN5heqL
MwaST4kn0acQB+YyZUQpaMiKydyLFVLsL2JM3iEvtgvX9XBauAZZGT4ICi5YH/dCtAutkkS5AVEw
u8Vr0M+gRIfeXThp9zboaN/62ZMbchx6c/Pn6PGV7Qb32sg7F0PHWAhxEnb5YFFOjU7+E4qrz7yk
jowlsSKXJhuGrcfR7bG4tFpFbGwJmSDMqzMyktUQMhyl1jqQLfcxTMaZjgkljQXA1HbfQgfAquWN
F2XD7y6qD1EwuyKih0wBi4y42NEnA74jORhGvVUdKGsSww425dNUZ79B9k4uDxgQyeVpNwNtTH6R
Rn0AICmXWRnt8xIJQ5JY71YM6MAMXzUSHs7Tl3IKbk3jnxK8LG7aPJPN+TkHu2kyP2kg/kLSMtDy
k2YovIvqEgJ1m4v4ixxdHFIrvodvIeAW8V+YAD6oPH2fe5ZL28q/2tD61MS55nx2vQGiqecV29Yy
pm1GCIzDab1w9fQ0Ker3xmXYFqV/Es3YevBBtUu/uepCoVJMg1U6Rt9WPa4Nki8X8V2aV1VPwQRU
vguTh3uYRZLg0vUxd46BQDpfnJGKPsahQpMQloLUjmtqIOKElvROq+NsTa0Oo6o52ssnMfV79KXn
1KeyTVXBQvUD0h6DB6/C/NLGQKc4jeCpLNXckjYUhKRVesGxDUIHM4Nqdm5j/ZiEei9GratLVvCL
Oxl2m4b3R81foREw9TLPOmqYdSjAuT43BHNK8DOp3hnDDIH6E+MV6ulebZiTf5YIwJvpszNKooec
6J+evTs0x7+VCjlO4fVXdPrt0h/TN4KjDVS+/YPvhC1TAW+buQArRkBakfzi4+ti8qDQ5V4A/dSi
bJVx8xg6j110LOP+FcDP12inTy3zlrQ310MejdvYwupTOS9DFlPSz6Tm+Sbesvrix/G3gwZjqWiZ
vB4/KXF0oMC46G2GU8IrHybMOwtpy5/KZrQ51NXF5OdtG3XgeMDB2iskfho0Yh9YKxNyErze+8TG
P4qAY/YuqSyG/tG2NEolHjr3Pip04w+njvZ97nMxdNSuMvhHIDC/Vpsci/Dg+ZjLvaxslzqeXqPf
7g6KKVNnOxLqEcZ9v267YubpxJKUojsLT+S69Uxf/W9RAxq18V3RpnPbl5rRbhcwaY/QeHT9Vafy
Cagp1QbUEpbsIEua6FTU/WMfZJtiVOF6opVcZjMtejB0l9777cQnHwjxLO3sMHZJtZ4a8zMmCx1Y
+fhJWgFl1RCcCxDg0i852WfT2sW9s0oi99ZbvPsRvN+2sbhHnXIVgs9Zsdbe2q5dHiZUT4EMbpOh
Na0CAgtTnnNP7P2ZSVQXEizbhYxiec3suPwJyffxpD7kQYkrCha8NGySaZO3+7/sSqZ+dYgAx0fP
nb3h6XhEKGiuMuAEqpqeKb3/3afoLor/hTATtKp+/dJ47yKOvu3c7MkFN/+sqaduz1NmceWDoHW0
S+tnGkD5ZI7Gju0HS11MbP9nOt/KPnua6V8z9kuypHcFqjmSjRE5IUA4DYA4l93gFUw3woNZz/bB
GqWznNJsj0QSW2qVr3NN1ETuGxOBQ3e9h/vUU1vgg5m2Vuh8T7zNjf/RRCSK+mVb7moZX9KFdET4
HPjZyrJQsAIa25VZepYtwxE7G78iE4p/b/RMJRBoEcBqMy5eTQnSxH70iFaR7U9DBMHKCCjPauer
noNgE7nxG7MJYwdm/Nwgd5mdYECNFvxEpLkifZrAisgoKla5CL+FKxaywfguyui79jQeQ9vlEmr+
gAvLpd1Mf07n+SBwk9OctZssjJ4L23szwiLj18PFW0XLiVgCLBDyNRuKkNgorKdSuo/p/fVg7d2t
hPUpPJusQDCLBa1gXgH5J2MuRF4+X7lRCEBGLgaYjoYOibr25KryM9oq/0Z2hsHHhPakLUqC8Yih
An8XrlCsU4zsLDs55x1bTc1WcyjKXTTUL6PgTcJSO3kCeJNkrG4HSJNatIwuygRKshjYi/wzyvGY
zvUqCLtmXTh6y6iRNZ+oNn5s7y2LXqZ2FVUBSVdWpMclmYabEibowmo0XHPKo9KerpHlcJum/rdb
hnKn106VXMlHBFaZZfeB9rChr9xb4AeWMo8d+Ksnf1DAChVmacmoP66hjamosbbz/UtMiPYs/7pR
kDwxyWtaGf9iZXu71tRXJD2rrszxBL8PMPmXQRrbK21iz2V3eiiJfyOsB6FMHT4J5MjMZokgrJk7
LjwfLf3MPD1+67kYloYsvhNa9UUPtZHOP3f2JuYRA3nfIsi4MexZfFgGA8kxVY+qBU4Xi5Oc40OD
Q3gXRRxxpibZqaUUyjWlZ1CzU8sTAUNW54+OQbmdT58BhR+yMCtb3tEbHVlQy852abD0vSuXKY5Z
4IKyLh7tlBVT3G2sspbo2JNuPcUm27Dwb+h1tLUHtiv57O1bW/hUUjz8DvDxSZXhM2QSY6lV6UEc
AOeMT3SYoKQZ6hRn4iELQNhZ4byAM3odBYramC4aXRNvdpOcx4EOQKOnbUYXJ7GxJtQh2eMxQBep
ybKwG2dtmxtwtA1VBbKRrI2C+4+dbdyI7p8DeM+HVkNhxV0TiQDHBjEhU808k1KbwTsfOCZ7WKSr
7DwXTQBUwQmWUYtA0i/Cd3jguGxYONqNIDaiVjTRBF9uRif+ThTuTa8yi5VNvbKIWmxEwEMoZZMs
3fgiO7PqWaeONM8zER3dED4hgAqeknkst3ZE9I6q+bFL+ad0OF8FU8bDMOjjIMenEJVKP07eqa7b
+NTKGAGe8caM8j1LBqCjuf8P8qV9qO9/VGHnbKeOZrtwfztzLjcTKUKTMjk/i+AxJxw1iombmslC
EKjqFkUFomkgEBbjtuz4hvxtKHxMO3n7j+IhLjtUywpLogOpI4kmpl1YZ7XBtIC86wQTqVPFGxM5
tFHvVaT9Q59w8wTFeBE5zJDZtj7RUSePuPvB5OZBwcFTNhvBiDuT+SuciEfMCA+5E928yLXWeVgz
XrNwdbP/eFOtgoJZIPazAxaYARdfH7FJ7coZWGvh2TueXcITBvMZiPIahg+4+5FNZZC9lbGh2HVP
JQkmHyOCQuCarC7y1D/RT8H2u1MsW+PRuBMaEuSxVdaTdhX7z4M3cL3RcAHQGuaLE3GCSk6udRMS
zVx1lbmOyh7P6v3LIPMI9psSb1ly4ZG4Onn7RCAYuH/l2117+e9vBcEFe7MpPxjau8wE+572k1ZK
Uhbw3OtrmOmjI1V2IQZ4UXoWYHTgmpNBXsRo12S6Ea2aV7yIZYdGIYjB1TQB7X3idNB7I3Shtt4I
M35mv23wsBTdDl0vWCouvZWFHyQfvxvP6vdO4fsb26oRNg0+r+cAwyyt6lNbtMQhCoTSRRxca816
zCYueDuL6l9APg6hsVG6Nz2CqZMgOuE2xF6P3hdQ5XTKDHbidkhkVUQz2jbOhs2Ms5XMpJnKyB5e
bsfJX8OOc7sAE48z/KuKrDyMAXJBNYAuFb6xJY/hbKfYR8c7vMXtN9U01nTJwTOf5mSVh2wJIpMe
xdSdYDPJxwn/x09fkx5aK00WncN9zXqatFfjv5dV0dMvvS7Z8nY+CVX7l8q1CZdAf71qKV2qclD7
vKOexGWwKHpG14YXhYsgaYc9VbD/pLlQxjk+Iyw6pDJKn2p+7gtYMaKCmGqzL7y4gc1q2Oc27LAQ
iCym9Gr7fQcn0Q686qpAAFnKPLuieYg8GkA6xnaXpl3yEsYf4Dz0awOIhLX2eGkCRlh5+K71dArY
XrwQwPevdDj/3UQZLP/8/K2LVbuoTUJZwK59RpBpj2XSJBvdVm9GUrwZdUgJ2DnojIIaN+/MHVsC
DVLNHG9j8Ad3e278aLrd3tBZ/fDfV0ZmxY+NJdgrmfBAuwSI639/FIGOV2R7CSbRybgsmh6DbmCU
lIROvmHVC5/ZycV66oReF2Uttk5FvG5Ct1+y77YDrECMjO0HTsKjlkSk1em84neQy7lGAt+VDRRH
IL+Uum5Drgi0JQQFdav/GjPTy5aqI1LDlrVaf4qlfdOg/lBqDgfSErPtVDcvmNz/hrSx15YnfzDz
nRSzjFsjuy+W1QbhqGwMexU+NIxlkljrY8DIP6rzZB3OFkYyIxk2SZkfUymRuuTuK0P+YbnJTZLj
hClBzw72Lprcz7TC9jpYr0oDinNkwQDv3lbq8iEXtKugk5bj1GJ6TxKSWAoSe0ODHjQALjJQXECI
hRinqJvmVOCWzhl2F13yYDntNUhT+Aypf5/uOK9V4H05kSCbiRF/VEwIAiy5xiL0DcK7Fh9xi1qX
RIvl6DaPvHiMFzyLKsNZ9BYdqJyw/pYizQgfhg6TTu6a8ptlQdh2OyOV97CU6lxEzdnKK3tjRc3w
wEBbL4XgvS6LgzMn6j2E/hwH0wFZExIKP80v+bnxjHI5SC7wTC0Lr1qLcEh3HR2G1inokhYQqC7C
cavDuxMlR8jBQ8zAto2wsRjxMRup3aK3CeQTIbAPmhSKczC8DB7zwA6whCbQaKk5bjc84zyWDaNh
I5+XOCsvTtJe42y8jC7wVvPIOY2qv01ZWjuvZG9zxAfjYVLgV/yGCTgbZWyt0Smeyz0yHo2TFJUu
99FrYsldWk074oazC7Pq57m0r3hDk40128+tB+11rtc6GV8lSjvTN+Ew9tY+cfMn7eo3rDQfMLpP
zOKXomFT4pVpuUfChqGs6NQ9o/JN9sHTyG/fatvcQ+V4Mlv9cg+ZWY6Z8VEqDRJhCN7hsvyrOvk8
tMM7S9/XON4zSzC2yNOv9hiQ+2U72LDM5sDqrNv6bY4EPn4XQqtrW+q3DvknRwB7K9t+Yw0CAtZY
D3Z9p7UPzUEbvKeOPW4c5foPrBrYTI1Z/9DNo9pZOFDX0xjRVZliXKGdGR87EX5B3MFDL1zoJz3a
kLFG9VPqpl8H7nEqG38f2qBVYdsCtOrp42re4AyDGf6e/A+9xrckXnCyWIz0MCe1GzUv/SRRnpFn
xTciw42PBQAO+X7fZVddPx57i4fJMyTDJTN5N9T07ltoUhb+N2GlX6ov1FEqjwDxiYGzWWXLxqyC
dy3sZptJK9iCav8gK54Zuin9XVDBhJgA+Cjvjr5lC7uJe4w0HiE5wOSdcm1U+Y875wozPx4wy2yX
o9ORxW0xEq6iGvxySqE65B5CgdF5NwuOJxyF7ZXvTz2egIPnfrO8hPhXqt5lUkxrD4LpwqZg81x4
RZh9MTGI5NQ1A9Fv+jgP43Sv6eJF10zbPmEpTSQnUgEvf+xorSWTb/Xsm8gOScG8OvP8NsauPvUZ
x3FSuuiWrHsojGEfPTSwC6xDpL+H4240uxtric2Qk8ddEba9Cv4jSXdX25jVgZSTh1klQDsbeJ5A
jPlgi25fcA9lWaEfDWKHF73z3TveEXg+pjxsRYzf5YkDnuIqqB4o2SroAZBmm4a7F4UM81iQRn5v
btzUvQ3IpZij5C7c/PnBm3Gz9tBCE1aYKvdc7oCMoStBhKf//jAonE7UXBTfHDy7KXpMiL97Ko0h
vSboDI51Pr3nrq3PdVe9WfR/vkpud/+xbIeKwILM2VUFWTlOWNSnpo1JmEMuZfZNvMtVZTyi7fj1
y7w6SsGMTzhutdH3DABKbG27lGuqOwaMUIciNvaIhoel7WlnLwlXRtc0x3OwycQ9y9o7+eWHUZX9
QtFbLCaIhgtRkwxP5PMGN58+VOZ8KOL83LrDPvH0OxqnaG3wSnRdwyz1nu3lC5gSImf0dA/0scu6
XTObZu0MXazp7OYpC9k0keKe81k/g9PjDpLVsSyDZt0qkgaD+haM/t9darStQtjKmdduut47TVFe
LPtRaqgK3QZT9W5qZ3ofIovxUIEzIYxXU0UGhOIK+ziQ/3TR+ZsB+dEjPWyujQ+i0lC9TxfIXosG
9tdGF5KPqdBH08iuXTwjGSiDD9gl3ars/Ft+x5W5df0cgiO0vA5Uq0vf5Ice8gbGN+nkOwTEwjsp
WSviF4RRlbqaXZ5Mt8NMpQcy8geW16HrI9p+U+Vb28LDrrvupRxp2IOMrh71CldOGJDdxJPOepLE
LHQoW6b2tOeoV1eEM6nVXIE5MLT7VsRjTftZ4QUoYJE47nc20JeKaNdZVfCQQ463bBFtsw2bADDr
Xtviyh73NlLcAHH/0lGAxCy7XGMSSC48IEs2HRFKaVkvh8D8DN25YDPMaCZTnOpRkibbMe3HFXpn
CdTYxmDPyVfUwLcHiny2k9UHmwXK9DvwNyROF2W4sxvbwF5X3r3omI41WUm6ENMK/zUSGw+LHUsf
giP7EiYReO7e8n/oXRSupnsZ0UJJqiqku4pzM2lN9q01rg9MNEdY3P0REmXku0vpMjf06w753UgA
bGzNL6w4V11dNesyQVo7aTvbBkbxnuq+BJvpvuZmgwhvvMeUkCbba6zuc+o3F7Cgr04T5zscj/1D
Vv7Dg896AAVT0ah4e7fSl3fqTWL4JN+QjvJfsl4uQ3BpialBFo3lIyygRYjQYs+nIV75gRfdfMt8
sAdUEAVhd8tYBM/kOLmHCHTUBe6XeSG8lF07DDmBjnJh92Z61INOjwS/YlGd+o3O8aoWof0US92d
Umu6tIUhwWl5L1pC/df+NC8Hyw0OeI8Yk5Iu2Lb9Dfk4754M2/XMIvnMVdKtmRZyUhQAnswxfhKp
ih56lmYFg4ITXMYWL2W5FebkLIiYwt/p1+euZAIwCcPc1FHz+t8gioCqF3NsORyo27tDGI7Ntudz
Ti15V8abI+Sqzsv2ZMFh5vQBNeftfPjvb67K//+3hP8gwONTVKhxXMa1rlBbMWTOIy63/gWIEgd/
reBhVDkfxdbobjizubN8PI8MDfpb3Ub0nf706BtjdqNvmNlxRbExvPhR0F9Q2ByYlkOgZqmk0/vx
qE3vxPz/G1ba8BoO5TXXhbMl3+/ohOoDK5q8SUruXZwxe2O4Wd0wHngb30BmS2pGvAsrW6x0S+hm
X4CSEDbk+3ZMyBrqUHZ3joXNHw/bDb08/vV8ENtx5JC4/yNNaARjeNAr5F6CwSUYJAzffMdci8T+
UuQCnPFCN7e8QJ/QpA91GWQnjcX3Fp5Hs1iMXDjLtBrIdfZJRLYitjdkAqklW4I2jkm+KJuA1n6y
lqbiYTWm4oZu1nt0lDopoyhuhhonVjjg3IgpRS5ynILxR8+oBdjfDuSUlfL0P6LOq8lVHtq2v4gq
keHVObTdyR1fqN07kEGACOLX34G/e855cXUONkhLa805ZtOTbkSk0yFQRvLcQ3c6CP49u/3QJiaD
NFHle+g45dGZdLyxJCPsoqgDEJnezIwTP9f9F8MeonEpF5Tg8psLWxkbpptngg8Zl5O79O75dkRB
gdfIRcTznoYuq75LBgmDEXqQekN4dvoUjuOB1BvYGWmbXmLtDa9N5W+tMN37XRE8k5UgAOcPh4qz
177uHWed5zRQBH8o2wqSXyCw60DH5dE1suoF6DqjDMXBQwNV1TyzlSffmvg010723CCHmcV8Uzb3
RdgiaK/d8XP2CBTV1olZV79DMkETYmB+GQ2AWtMh+2dEY8C5xmNZo9P6XhmNJI562YxUAZ8Ua++6
0dm/2pNoHwjn2dQmTT7FWnQ0afHDoqDLGi3hyhAJA7sc35u4ibdFP/m7GcJWM1uM02stSXXEH2q0
JkMRn94JvWBwVXb8FfT64qEpnot5n3m12PeNjCBtERI5V6E69tIhmx73K3sk3wysMb1oLrMZxewq
DGBIzLP7mwvKvfKCOu9DwwoXkLBsM/4PcmUeww5LiOmvcqzfKMDAgteu7WxDGdyGMseuYGWbgTBc
HV2HqEKRONK7agJnOrYKClybuG9+5OCPNvn9S4t3Nha/quOE58CfM+IIW3kem++pAb9VkZhOL7kT
6Jn6VRjmHZLABuiSXfyKKn96F4s0r/AznIqEUq5qWZVnzySNHEFmt6rhy3K0Hf+azO1w9o7FtdRF
frIckPl2Iqw3ErBKciwsUqEnVNH+8Fc6tn922yk8kUhAxDVy4pU16L+tOTnbHt7LltjCB8IC6CAt
TQyLOMa9MeKNv/c0onksj2OATJxk+F3d1voxZ2auwD4dkyVy3FvuRlBEBuzqBMnT8q4ZDDw1M3kw
aVJw3wRzf2ut8EPEkDOklVA/9bQZGs98W1wq+zAY5HZCqHAy245E4bKr95PCjcdhTB3T1EuwS9oQ
bVR7jjDGbDXJTS5qv+eKCPKdsBVGX0gNXVwZL/XshvywrN9JXTlvBl3sLR3qcSdlWTy2crjVoANI
1Lz1PRo8ravybfJx2BKBRRpD0RccQ7Ps1PsTe7vxa+Z/feGO2ppkEJwcGoZr0+iGt4FUqTN0OKBg
y7t9F6NS5RlcpWLq1gZTqJOCCHvWVUyEQWrH78zr51M3dcDelncT27d2JdCfcDBoK5Aa8mbki+mC
JBl4wdjOM6bRaGu1C76JK14vW4PLWGIPutDcessN1TVlhNCSBRwDiXoUsnt3mbOvbQXtkbmleoPo
DCMmmtODUcXqjWRZZumZb+zC5V2/bsudqIp4d3+5QRkRvJXyot0/C6hBHgyzxGB6b3DJajx6GP5J
zOIn22XmntxWQAleflQ8kMrK+Agq8vLFRp+Ii9PYf+7vuRPR8RXMrft7aVJ5T5iCT//9SaLQL70F
j3D5MU4pu1uXXeMyE1AOppMIo/F2/xS+n01bCuvl/l4ZWWSM9tHT/Uf6ZvNSmL58vL8XBNbvtvXs
y/292EfmGZpm/XD/RjVRXuK0Dv779VUhIfnphnCm5e+eKdDIqCOF9/4UDCTcbkdUFvv7Zx3N1dX1
umYkyVNQyDrctWHUcBhdntwAT3QycfPcP9sWdXEsXIZR9+/Fb6FOvhlAI1i+eGwm5zyUAWOR5fem
oSgvKXJXGsP8ZIIv7Gs0RG/3H+wYU/sENvvh/qXB0KYvGdh3jBg90hAzJK4mHV4lripZxdMbDCh9
s6fFpUNQ2ALAkY714LOWrXJkDWNah8+9ZF9nds65NNHPs5AXydn7LFDTwmOczLUP3p0lhDW/TgJx
47U/m32AgJzC8oBN0Xmblv8UsUZ5ME1IoiYHDVal2EHFNU009YjVjVDqApTUJeJBhttdD0EIm3G/
JdlDIJzPCROG3Arv8Tm3CO8tyJMh/2jesNfEb+Hy4AZfdheL1zSdjguF4qmqAlJRIQ03AZxBjHhA
bZIE8A+mc12nfwt2+YtY7msam+RbjHBfXE75m/vHXDxMyyjgqLzFYmQtW5yaP/1pGI/C7gTOaTW/
kcm0j7yavHQHBtH9Q5TBDMbUNG5KJYPV/Q/MUiqEwDG+cvLz9onb4TKupfkc4hZSCaad+0PqXGMy
jF7v/2EQgzOMkctPnfdIMIhxIwFPriQ1zKYcqx/YKi/C1e4tdDCrpAzMH5oqHfa+SMRmTgKfBnmg
D2FZujcb3egOL53aQhdzbwoXE/nPLurOjjp3WcpozzkPxBZkCO694s13px6tSvl0/6Ttd+WBWxwZ
gyazjHSsN9T+J9WUuMoW4jogAfZn+c+KaCnEvj3d5tR8rca6uxoViugoHp48XU/rqraNQ80t7EPC
pWUBq8Jy3H3fwTP1CkZ2XTzcBPYrpsDDM1ZLxvHLrhDURnwsmh7NDgBfso/L+LFpHS6WR3+c9Ztj
2+ETl/aJfv6CXxq/hDeC1S/mh9HHCgHP8sb59joWvCy9yQAwjqsDKyOaRJFymG/S57kY/izkvsvU
u/aB9jcRyWI2VjVEmaPV0wrKYi++pPhwTFsRO7RoHshrRkHCgKKNzOIWZ0O4y+gIbJyGdn466V9T
xp3DyHKip/+YGd1FBZa4Tq7snoNG7TjGaqym6e+Ioux1Eik04EoW+4nggHU37YVwTokVWztjeLeB
R65mv3YPKodkHhA9meWOdyD5er65eKl2Nqm6W9WF+mZVv8o64PQ39/8Mwr830SSLm2gp+OLwHe8G
ziE7O1qEt66Tpu5eeuMP0hz/te1h0xRuopFRAIkrOLFXo3Um6W68kI3xWtTdvGE6Tex9j2PSXP4m
23DJxoHktvegSRBsFaLEjNZ+lI9X0RCnF6Xidn8wttpW6caOSFu+j/+EzFiFMho9yz8RuzwZwfIk
wtbahU3mbYQEgswVLHtFkqP94DGvL3xSHNKG5aQvrWWrfaPj7GHf8A92SCOR1Dp1xOp2DMQQrOKx
o1g3gILqKqxpe4XNLcJEzu5GrERjyPZWxWXMAQiXlKfHDzM160sAA+tQ5MjVbdozrvPWBIN9TaD6
2crscLcw6I+7z0EaAvoDVqZEF/4Jquaw8utSnp0EmrWZNsarEpU45BhNASjuUokCiV57uCKYkEwO
PXwFEgtMaafl+f7lbrWIiIR475Lt3LfhHqrH+DoZJcH3ntzHBsS0SKMNMcyJuEE7Z4OW4aPpGniK
Z+c2h0AZlrIJLeyN21g8Mhg+CZ199qa3nXJ7ROwTeTdLWBDrgjHfoyvzb9yUxHXG7rNZZF81kQ2d
N9dPHOuvtG0QorvABAtawsh+wcmp77Ah49AL/P61tx5oQnTkh9r5SzVwxFtkBIFjoUfAwNMG1jUU
7nCYfcGvboynTnzUDLTQnir6rjC0rkNfE4m0vFVVaOiDuv2QsN4SGjcop1k1iKwPwDtoPFHgtmWX
Xu8PGbfRVg/9Uynbj8z3y2uup/Ka/O9bNWdeyfH02E3lxal7BDb3ryiXL+vBYe/zMH3JQWcQggaN
b/lwZbtAUjEnEN1rLYlKDvpQt3FOVV+cCetu11NP/2iiI3htioQmUh2ec3RX0ExjqnUHnVfA/D7F
Kp3NWEpUZLNwQmO001OATuxCm4qhKq2WfZKm0LXKsePkXHEuWD4Rogf970vG5V2Dtl80wVO/f5wU
hLeZnCVQc8NnYeQcyorAJAn8f966fwypcbm3dHxJ5no83R9KTBE7NqnvxI0/E9uEHBWaCkNLThPD
uj/6c6RO94+Gw4zy5f7+gBTMy39R78U7Q1G1eJpo7ah9Vr355jV9+T3IBaMv4pS+SlW/wRI+ajnk
z3aNdXIo9c4ILb0PXYRPiubJZtKd2vZqJJyqDfsNCsdo604FfAAsOT9jW/ztOwVUrw9rtrDIPA4N
PV0nm+svXqxNUJfqh8LQRZmPTbemPtspGg2oCqnPLA5GWB7a7jkJ5MGLFaK9NDhXXgb5e0YtWiyY
ZtxcmnZe42nzdQn2pVGCzbU1w+dusvyVB3/rychI4cqUtGnYBeNP/kiOZ/rd0O2rCg+BSAbVhBHD
8ER+1D89V1sGVQezUE8itr13M2E+A8Rkeglprvd+HGzQ2HNeBJK85kKf1+0VOxphNCPiTQ4k6KC6
JD+WcfxjwaJSAXMbxrS3ZmCMpQIiC0TXT7uQOexhlu7OYrv81ZSfaWksgzvfeTdbj67L56waAJ1F
pwDlBvVjieR662cOloFW5odcS+chs2hxMALs16aI3JM/xi8Jevtj0kDogRNl/YB/szUj7SD1N01r
MXGCn4WZx5M7o5m+hFxePd2eWaG9G/KoX2RtMdOwJuMpsG0C4xQDh6GP8Ik01qMNMUvHPPN2QphP
zLPyaGF/6hi0YKZYQC198kH3NfprINLR7sAazuR6C+d1+OTyNIBG0vMhbDU0muGz51JAGzJ41xyb
1M21FXwhvrLwRoRIslzgBejJm2p2z7aBb9DOQOEZQVpfpsZy3j3jly5c+dnmQ3pumdmtg6RfzRV+
yb6iBVzkbcjFryaEM47x6rOaI6asv+KAYKWOjvseLEBxTiyTMgIVV5BHtI15LZ3KRf5ssckFjPC6
6CMJq2GfNbp/mKMMmZMytoVMiouXtwX9h+lnjtBWMTpuoE2gyRl1gKoNeTeEvZcOLCk85tYO9jP0
SICB7UNa1OOKiCFk30hRir7O9n4+X6H9/LC6F/gxrRiBX3DJCCw+dAjLFO1kWuWksXr0fNtnOw6z
3Wwm8apVqGcoihMWKAQXHmi5IpHWyc0kylIrZADhTQFqKCZwLWERCDX/EbHkPnAGAj66vDUl8b+x
7eM95nvk/AmIfeJRF4mWBzvOH7Gqmm4N+HZnOcn8kPdimwUuBr7StHedSU8PXVF2of8GUKU6c24j
+s6XZHGCm46azkc+T73o6+zh/uBxPtm2ju5WVZDKrTsaLottQyRQHIg3124QrAjzbJreW1Drfm/F
kfdQIVF46GlWoTtB7dY1UYP6+UerANNciy6QJ/rBiG+Q9Lz1gBByPTpZQq5sl5zvbwlZNDsZRH9Q
kDp7+IhfuuoYsksbHzEmrnNqmck5MaPk7I7QJIcUF7bFfOEslgdGduVZm2V4Ii+EE3j130f+73NN
qn+JCfmYtvkiG7nJaRbD/3/LrV89PJunejJG/PI8aBMBX6a7A8Zr2zmIlDpwKMzuv5+N+s0/+Fmw
9ZffFIXugdhhUPq99bsczRKaqlw3vh0e/W6sV4mFHsNPLy1Q0l1VcZDgIMdaaICpOgeGqs+Nwp/a
ZQxOYVJtRm9qj34MQiVcHoTvDWcR5eRudEVJAsdK1mCoZWj3/hrK9sWVDeejKSlocrH/6Mr+dX9v
0E1xvr/1fw/3jxVecR1DkeyFtQbsIc5NPRhn12U11TUatKSFeqqVbfO3a7xCnlveMIGTvtofQiSu
5/sDJExcjQ5UFKeeT7Nh0Omj2MewoVZV21mbMrOIbxi7bYeVFWCLvQln1W5Kt8NMmmXn+5N3f4Wy
NFannEaAI43xaTBIU4b1O78YmUSkNE7UvHWEaNXFyF7oWn44pmKC2Av/a/DD30Fh6B9eNpI2fPMJ
zS1GAVvvQmAkQIGa9yqEKxNo67XvavusVX/yrdn9W1WExQRe988WqF6wlpzSyn5i1E0DHJEtrXDT
+Jz7mfSXrs52DZb1XZ/WxEMZfXXLZPaQ+ItWzK6bl9FOsy2dvf4pG0CfDC2eZQ+Xyt62x/QibTAx
XObfVtWO55Je27Fx/RgvisrPzIfMgzQb62G2kY0KBr0nIesHC3MulIy5emKKWWzNKALPAOtrIwvU
iRm8FupEhoKF+l2M9jYgcxaBZOC8yVVQ54zXacWt48xhnU/S+TTYOM6a9tlg9xyxzT3PmBMsJwVG
xPlrzOBqFHOebSoa/PAZWuOVsCpzg0eJ50TgRgT3wdmhdi+ZKOsDqIycJUROJzJpcQSaFPH9IhVv
lIVofCBspRV2sMOvhbWgJWwjIJQDsRkjSmlXh5nnPFV09dp2OA5Ap+uCAbFfw6iuson+AUSS7WDx
39NfdLcVYV+Mh8B9mn74E83glhIvjJ7NBJhcxPSvLM2Loy19rD37MZdBS8ilF7zA6+j+e6ubB5IG
JBlRSnsPRHq/Yg5UG1Noca2t6UIir4lZuIHtET1y9oXaTiM3T4LwY2mWOLrOKNsR+NnuWGH/zgW0
Mvx7E/Sf1J0ulucAhpSPIc65Xd0t2d61e1YW8I5D5uMY8wgfklQWN9dhvltgzwCHuAe8Tu7CCDpO
5yFy58agez06V0jzn0NcPKflt7IbsuR7p993lLIsDxas2DRZyuHmKQ8SAUZgJAKA9uuj6/i3SdXi
hcjrFdG38hjWabHzcy/7FUJg7cdvL/DOnJeN1WSGJoEC8lVqso8Dtmg3hkM7lhiuOlJKMsxb2lDD
XjFw4GoK/V9UG6wRIhtplkz7eZQbqHcEsOX21rHLv4VlfrcmqaoCjrk1+CdJ2adjaxNKn9l9AyPW
R/8SkveLCclhnU9m8UGzdqeSDvkOXMebad9AkZ5L2gkHJtfdPuUyFrjt0diWvpM8TQ2eyCwztlT8
uQ2PS8KMPco8Nw754PjboSXjQVrGN7sTsooXw/GTF/Qdmw4wF9sZxyU7so8iql5KQn9wkVtnKzbJ
C3aQwiSz+oo6k8shLR79xqxvCX4oZtf+b5m5v8ex25vLk1ePPjoyUbJmmVe8c9kq9oXcwYIguIjB
Zlw21jqzcDS5Sv9BqkT2yOJcQ7ezyrPURoRczBfJMjn4jdp3df3PZYIMFFCHwxYqLbUaB52mAYA1
0JRrq+jP2K+jEp0qqMKXGZ3rnunOge4lnvjJMpiz+fJQlZY8kSnOMFWTS9UaiwUdxKoZwoEPSL05
GZEm9zLdJIuUIyXV70CX628X/PGy8CUYbWenOiBbso3UDih3TGpcZYNXeRjmur8A4IKzjRF9+UZu
TwAv3M0ixgYg0vKnlFgxx8IGT0EK8iNI2RF02CpNcS2bEHRXacdTBUpUkoiEEqPRbUiyX5JudBpB
VNM1qRINx3hM5KiHSC9aOUo/6FmZD56YYMPGOCCdnDRgibISb5GFNi39QT/MjVNT48Q4F7qh/Kil
/zkOotkCT3Jo8qo9u0S6U/giEHA2b7Use8TVx8KJW/wkFOXSbwLOtk1w6WkrNXFw9YtriG7niknM
v8D80qkmAidFLywUTT2HCsTruHhVH5GY1VcQPAOX1KsBIsFr4+cONCcvWyeDycSiDZ4qz0OSaNuH
DAvg9f5A7sFg7xM9O2dAts46Ju1jCxcGm4TMiz2EZITxfm7tB88P152TnUvcY0z4TP96f8gpRcyp
UyevfA4bzjkYJll2f4DzFlx67Nl5vYYA8yzU4J7jLj/iows9IA5l+yLjoNrS7fmxqPzfZcwsnjwa
wSSc62kqXV6CMWiP+Ap/MuyGW4LRUBan+kP0rr01U+pOQFxPbuqvE6k/+LtZmwV/CJgmIFWt/wCW
jdmH19O9noKV7Lx3v0vpfoefsjb8y8wtOYbyOkUMm7scWwX91ww9L/SxcEHtmgmuoZHU+yRF6u6L
6ZeB5ha6ovxAsjntLAAuRZHqnRuAzYE4GgG3RzhhfWiSLvLBWKcGR9agStOLF2aP/NNRBrVk8ZKx
69Uo+PEnvUYTOTupqX5qg1+oo4DYlaBYJU2KAkoEIzSiztlK33m0jbwCyQnfIISiDiw2OzH/XpKX
dPs4mrSECygTpHAj54bGNLPTOX+NJIIxltT7dEoi9Ne8nqMjv7yiaDkgix/TMF5DI/kjVGKz4OG6
t9P8w+/ro1WWF3ysxkMvFEoPxD/Eg7lBKHZ5bKFwrgK4E8jxLNQluzn1rnPZ/6O1QHpPmf2NpRvu
WZw43CR/+NfMbaGYMZc0Pk9zaP0BK4x+yBUvdRHRqOLlBWlLvSAxPygB3UR43dcEpoILeSOG1Dim
ouam1mX/NgZRCJEmfqxy9Mh8iRBz9u7QVYAAzZJNHtl+jtUPivFDFzZsz6FBTK0HBKT0CiScafI+
mSI+J3C/V0OX/mghfgw6G/BuqBRsgDVhvgkZzWyULLOtKokcKnO8U8pcMyDHqGmnD0Ptr2M3es5i
7huWi9bBaNNCC1jhqkDLiNglyYhpSvwAsqE2loEhdvKEoIh1vPZa+wmOAIoz68wSsjFiG6kA1k2d
mf3OB1+KXpHNsSYAyEpplkjlvI1G/OQX9o/tZHplycGnfWnk6Kzq196I3/K5YSpP6t6DckEWNbPB
oJH8eK/5SDQpGtr6l0iOa5j018Uc/iKjGMhLn387IAkAUbc32PwY1esXCDw3gGwmiHDnF95Md20F
tKakwR5CS9xu/iQGs7WEWB/CF8m6y8vnPgRfostd5LcPyBmsI/5Y/mx9ER0dwzFNSczJam+lDIJP
YtBcI0eOuIAvFgCwtKPEWnsldf18ZDxdrqwOLpftqV+GxXYBNoggz8p9LGKPqiJkBC6qoxk0GPq4
b3I06DuQ8RemKAkJIuWrj6hi+VlNdeytzN8Rgwi5YeJItNbhN1EmRGK0giQm37v5HonMRsALTPf+
N5ofHAtK04Zqzw5hWoA20pWXcLow8mjj2fkpiVN6dIQ0riuSnDr3V24lJ693MxQP8UdRt5+TR1nq
hqQXFGP3xK2zRZDksLelP52FTakzxLAJ3T9djIu+0+FBJjV9WF719lL3Ga2cqHqcE1usC9q5+zjD
EYIWBvMPkMcO53U+xkB6exhgPqVhkUdE7YJeL9O0ZNNr2GWtEdvx9Is1x9mBMcYADoe4myk4iwE0
u40PqqZRlLvmgwWJwZ5YD9HYVtUroisPTmD4zgSwXqWUgYfGq79NE+fzYhfzkv4CC50/PPNYyzhl
sZZQdATtE+kMa1js6iunIq68qnuko3cL8+ja2cy30BBsrLSLcaVpXFUVqfDzbL4D0Vis3eOjUyBk
kcZjkLT/qAtdBpUnvtJeZU1X4XCG7k8SnzsHf0xX8cc78rvtuwcCqU16/dVj70s6KAY9dsSnCPZU
2Rwqv97JS1cbv43UrwhOulQ9PYbO5XyAt+xpEu06SxiX0cg8G3UHMUb+ixsYYEOO+bsD1h59KQTW
CFLYl9xAuMwGBkwTxpN2U5zjXksZVX50dIKkY/Rc5j59Q+SbvKBg0epNGs5rHCiI6zqkycKIXoNi
fBMkKKxwQZKN14YtF4jfrQPX2XpRc+yFNyGDJT7TCicgY6O1x2RMiZJuE2/+g9LwLV/u/6gon6Uw
y7WfeBej48ZWQ7c1euvCK+Kz7JTztkUnNFrFL1ADnwTzJjgoBSOdrhOcKQJw+nHMdplFCa1HBAYd
jQ+ngKCdxri+SIhbGj9dXWwdxKArJsNrGkrOOhXjvBNG0qKP9XZNbK9BoCzhR59TiAgzzL45sySY
AF5SOR85N/zj7uFJbnAiV6wU5Ddr3nK+Yw9mng7gTbbnNjHIM4/+eV7zIgRLJc64rAqfyiT4HMPx
OPdoRove3iBEvcWV+jdV+z4U7Kr4w+AMdJxDTrOV/kzUh12EARDvMA1w9RSra++6dG21QxPV/Lb7
4nsEtrSaW7GsVISK4nCi6ezsGk4Kwq6whNStu2k7JJiJMMECTbTXDQRN8zvP9CfRUSBONLmJXvlk
hSVyMQAniDzcjwZraoOsqnOZ2DWF0WwH7b4g6Pwd/nWNikU+QSSf4XkfOxdDQ75DWWodZeifAFc8
xIH9jfU13EPKarZh6cM4tEgQa71+PTUhugLnZQz7ZwNwxZqEwfTocFyJptfIE6BoSztf51H8k+EL
J4njKWHlHVtFyznuCBAFBi4ldUMaD92mL6JXtE8g4HAIY55ad6QdrCHpv2YVqzeTn3w9eTuuFB8H
g2KGTQpNXgFKxOaEDRs1njHdYvG3ijmEGr8SnO+MliBjSPUv96sXqOvEQZbVVpY0K5QBnEYcW0O9
pJb74Mb1m5MMLyxKFnHENj4bKrUcWM+NwhjDzovsp/cw0ydy0XpKRP3EKvtQKR/LKgvomIm1lfhP
dqlPSck2YbUNurCOe94+zq37HLcVAIVkE/sVo5TnXhiYfwvYyN1uJrJ2JfRMT4k5fhRk18Sx+Cwe
JzmVMA+rjyBkAejMHk65TbXo/UaEcxVz96jQURBdv7Pi8p9CPbuFb3RzQoT/CDl+nL797Y32s4q5
JTMCRDyhVubMdecpGKMwCPGmvlTs9zgfflxv/hQRN0RsG1hB2009ThSdFiEJen6gT8lGDl8mgi1M
uHS80ZPzTaMAgDRrnMIfW7EyER3Fv3CSERN1T5zcpEFEpRBVp7vKHPbJ8Gi76REgyyF0/NfiWya0
RiN3NLdVMj6pzMBIFoKDkWZ5mM2KzNmoXsFFi0gt48fblhfAbaZ6tYiJ27kG5XdLFimIQbOgAH8q
/HqPiBlzTVAdaTUtUb+wMkIQUQVSrEPavxKA8Zm1A6expj4PggzBWfLc8MIIR8J0Kytj1zMeIijs
Pe5bd0/pws0EZaiTXn3sw90U9p9NN+UHNtoCvf25R3hFUhUYEdf8HPrh4I+QUiWG521uVScP7Sf0
eMWJTxF/ywo3ra12fNep0fzXD0hzcYgjxQAxR4bfzeM2tPOnhTAMVgNnSGZgPkxzdfYTd1unJACi
O0j3UXksrGi4pCOmCfXlt8O+xCNyyMeScGJvJozPt5qDrmLEiD5R1K1Ktix1uyKHQQVhtGY7PeqJ
UKAIyNAqjuS5CiCFzlP1J0iXQgM94JrUWn+t8/J9tNCcJMJu1/5wlItLqYtgcnQhKBFmcuWU5EwD
OCmPyCpbUID0gmkyebdx6qGC50SbmpA7kAvMZK9wnNEU7VsjzUq0ig653sZnFOQTBSp6J8KzHqhD
EAAk8cHsBIew5OB54EFcZkpEX+Px9RG4ITB5dq4ars+Db9SnMSxYdewIEb8KsYiMLapHQ5m71qvE
JnfMndLNvukcVKc2wZ0E6o0kECCHyXqUhn1yQPB+jqQNe0qxzyQifyIJ+k9bAzpCyM2kf8G2Jmgl
vMbd4DRML2Ik9CDGY0Vg5PBtTS0QQQqiJcI4DY2IgVRsMBthyF/XnxGNZCjcISW68yxGoE+lQp3r
W9OH7cBuRCliAMpR5db3yTXDcXfpayzdC6XbnUM6/YZStFLU1jSoU+Mu3PgFlM82MN5t6uhJDP0r
WnTpyI3D7gLRIiLkk0qsG4h/jERhrrMKYg1wGxCyrsWI0xLlrrBhnkaxvgL/Pxc5MJBSP2VAqI8x
ekguDyBEef1RoixHikxEay1bDzAhelyTVtVzwxyuNQZ3A/Sg2DnTgF3WTb5ml1IrBGbRVzQR8XZx
F2C7Z6/6QjuxD2d5Md3U3rjMWja1ZfsL/2KkNuFGC7J8N7jkJyD0NPFAV9U2n4L4gHOOusn4PUZe
d3AEQSGUXS2zZF074iMMo43swBcG6N0Y530FcwPxbjFeCpDjxgR5IIXXmmkQtmmJgILew3fH/HcZ
3dClagGKzc5TOZvuxs79b+7nMCeviIiltT0uyaOrwLKLfYbvg+0ogkDnOx9ixE9VWrzKAdc82PUm
qDj3dYimi5wk0jKh/Rr041sUU5sCj8oDQu9jXUU7pt4Vo0AOTZ7yxX5gO8XRNax7Qpw38I6OOmGI
JfDJ8dxtjUBrEHklhri0vSgnJsc6nsEV1giOyBZnng1qA/XF2bPCv5Wjk30l8z9zZjz4aduzq4hg
NdI8A5fV7GYiY8eG/7gOsIrAbqU3hQzO7SEyQgwZjnaBuaUiospPgAhCaQLPNj4XaWVtZdY6RDaP
sEOQZkEvhQfvRu8u7pGHXrdXi0yCq2m4Zw4Qm5Z+1IOfVOS75Za9S3OioDCp7YgJfk3H2F+NkBzX
IIxIUoYKoJUkqzrVe2+2du4Eql0xDNoSxgtltk4IQuV5XEMrRGvh9c8ez6Dbv0GfubaTskEkmSDJ
ZJAhNchP5GmGDudGFUxL6fvXjLGc2gTDQfodcIW0eFSZIPVL0YKf1qF9tS0Ng8RgWdo0QvCV6ZpB
XhvKD3zLUCcMYgsl5sCABhI5KPNzxHTiCFfguQ3JA6DH0CGEpe70sxEGbQRrIM3EuTSzK5aQ9j2a
jH6fjwP3BcPjTamrszQoPOv4x0ij3zDNznZXT++5/ohRz2BkZE4RaurwogRwEuczUq8lLAumas08
JsiPsZVddJk9Myx2X1XPCMGeQ3/nRHvhqoEsOYJ2xzLbeXHxR0HD6tq6v/kh9GLPIyNhqaeH3H5N
LYEOfHhyZpSMKJs4x8wgEyTuqcY1/lAUnGdyjzmfEZRUJVm8743mJbAgxllG+1sh+R4yn9SEKiJX
0vGX7GO9Jrx026RNv63dJb8Ar3FpZ3BFQdsrndJDjpsv9hmy3maU06O6GiQHB0lpAP1kr64BjW09
ZU1YEiaxdhNmOpwSow0ZVN+O7REIGxLrXikWgdmHcNrY44Fq7zsMe9hQmGXhD7mPyL8UadMhOap5
6axbx0fyjIbMbas/znmmnbfmODbsEeE+iAJEUYaagzzY+ZyG/4+5M1mOW8my7b/U+KEM7oCjGdQk
GkRHMkhRFClNYFRDwNH33dfXQigHqZtVt6zem7yJ0m5KlKKBux8/Z++1wZBRnpw0De6dudT2EQEF
WEAaRGA1cVAucsi3Uxh/yrJ8N/Rx/dS3O4gVLMxWNTAnPmelD3U6NNtTXaZ4IkdaPGVz0HXpHFLW
dO8odA3jsdDRCQWCc6DFGm49rvqieNPRnay79mT3+Qdqgu9Ma54dfsgXEMGBOjKdnZ0vA/PSVWMw
b6u6+5yQNbGJo/pKCuBwzNc5yYhdg/jOJ7cgi7wxk5eB1c7XmD+P093iTdV6gTsW0yqfaxCma2sk
TpymxowsxbMdm5kKZyQdvjpwe/uN42BLryn8OpbxC2xfK1AptB05Q9dbdH52Y+QQlWEeIj4QiJ34
7sBEeyDPM+PQjkYMLBT5JP5gzHkGzhco0v21IXGgxXXh4JR9mpZW0lhoWWKwqvCGdxBYSkjafb4z
/VqfBSvkYOMwgGDzPBC1G+gOI5epXO6P6dYwI0QjA3HWDYr3Pi5/Vmazr4X16vq6ZxMb6IdTp5cD
9pTU2C8N4pu11bn3ayhYNj1zbVXYJUaOwmJ6y1LwSxT8xAzsBsL+bKv6mXPmAJthF1/ZwdV1gnh1
KrPsxMx+r8Ls2o76IaRTvUly2u+GyVlYZuJ+XJznBGHiZlogP+QlLJuopflZ9cy4HA5hrjrmHnPw
2hVwuX2ALB46NPskM3q0ANurloYbpFULPfRxqepv0m5pbGNC3xT1xUrSca/ZXDbkFm1G4pwNsAMl
cr3VKQGtnu6XaIvHyZPfqwiajhDM6BaYH25YIJ+yqlOSs6SA8xRwLSE/DODQDUnr3+0BNJgFEkBT
8V4GdPx++Cun446kglipmXQ+WC6uexB5SI4a0n0vX/J9Wus3emM08sjudRsfBVv0QdQidORkuIyu
ygOllrds1N/TogbxXhPwYiYmE9+ZMzNnF6qjYmdScVeIbdgEvfQAm718mHKqodHOHnHnMDQ2N7aE
mRRX9D9DwRSnWlkAY9u81zLHaTP0pPnBl01dGrv1clVpHT440uSX2FJnXfVPYmAfs1qHcGidHqUQ
J4C6YG5NWthlXlIemyVJ6YIp4djwd0O24n1bNDZzAvFSnaAWaPTwMi/+ZTY4UIm32da1K7k5dNll
mR2XPoQNlhww9TnkKH5SFcLwKEJBD/ysXBhAMiTBzGZ8b9tG7WNQ2Nuylo+ZUfzK4I48tE2zT+21
nanrb6YsO6pr+vf2S19Y4ilRWj71usvvISzfIaQoTuliOJsiSt2XaI6OoaB1WFlbZD3Lsfam6SRG
iB4eglen7zaamTWH2cT8OZkwFNDk9vC4yMrqgciUzj5F0XU1S9c994SzES2X9kRktyz7/TKaj2Qi
vtPG3JISp7dcgl+A6hTbYpXK6OqNhNYOVhdnu+1/cyYUJ7zhX6YfxOacHgYT6qdKQxHIFE++nF3M
XMOxUenj5DTxBWe8TN/tiXxss6poY3RpwB53xkwOn9Bn5LlEP9u+Dhq7PSNu/q4GjUBgGC4Ib5gA
4dY4jAVM71gxxyiRWRVh9s3oGXYWUf0+a+vNkzheIUDFG9+Nh2eh3Mfewx4IZ4mcDKs86xYQxyoO
uMRNR9NkeUoa/AoDUiju1Pyt02dRMwWuc3uXxfKdiZLJXIGYFemQg8bthBg8yuJYTAh6XDDONNaW
zISrpRp1yuLl2e8x9YTmOzvKN/3Dd4lCdmyO79DuCBUlhSU2ZYDayN6I3tXHlqNOreQ+xweo8m9r
MNb/KkDsv079+iMD7P8tY+yPPLH/PwLEHIK3/vsAsVPzK3sv/sgQW3/gd4aY4ZAhZjokahPVJfHq
CX7rd4iYIcw1RQzWse05DiWTRVRYUXIH/49/U+rfLc9WjkuXxLWl8Pipf6SIKfHv/FHhu6YUNlN7
V/1vUsTEX9IibcdFluGguODfEC6aY4IMf7zDl4va//g38X/8POTcajuiUT1iKaOZPnS8ZAce8B5s
PtmVpd9yamu4JELSOfcYQjyYvv8rYq9H4qfOowuLGME4K4V7GW1bhtAog8eDbg7/9Ln+F5Fn/hpo
9k+5nrxY/AKOtIXinfvSs/98sSh8zCJlNyD5KSVtnryFIc7OZgtFZDAJLafNMNOMmwgzzmg6hzPp
szXHpJ893hJ1h+4pdLW96zqb9CXeV0+HeuuiKt0ZXHiXyHmMqjY+lPwvVKmdwvmwMUIyE0gZsne4
XKCGW7I/hBDqi0ldXJiMtZELEhJL/9A7CDba4lRJcfUt8EbWpKsgNPRHK6n0tezQWGDZpH0FuprX
Zx49/J2QwfJfjjTSU0Nb52jFCBVq515OkOaFl0UXHaN5sEXzGtUF9tDOLO99yGSfVGP4TFfTkVaF
/OZTQx6s2HoaDMeCS20RoOCWdFX2KxT64NdcfnEOOwQDIxzIlhqxcLHG/bhzMK9WKktVisQlpS5O
nd/LBtYGocUa3LGH65JWe1kRTzQdDaxjjGSKb+aUnofOV/ukX9xzjV2QDyv+ven8tzl30vrXL92z
TcdXQlnCYo/980tvpthFKMiXLoZWbKrBB1xYE7TMZLq93H6RFUh7ND9nKo/q0g/9dSxwPdcjAwAv
dhK4hSYDpbR5Y2qAJIm3kq/zudFcrrhn0J0Bs0TOH96RFrL5+2d2Xd9/fWapiwXlmRAMUu2/ZNHW
oMnTRSYE4gmrpSYslgd85ZpSo4BYp5CSgIidE2w+8/DUtol/iEmSxAvvPJR5xcSJjnuWSmibXMn3
dQnevURE+3/xKl3XMy3HNUlCNuWfH/IgW6ayq65iqhfoq2StpjWhaA7cOmuWtGzNdwzskuhRKrKp
PwEdVnTJ0FF2dfoQt/MaAtR9JiLgIYOGcwFC2B3/h9f4L1uVB0bUYbuSnmlKTv8/X6NrJh4zDEj4
wPFE4LX9u+rzMGgsM73rXFiTqeDzmliSRkkQcmrUK6CV6Kou3d8+SiYlSHjjcKuTrDtE9ZMEEu8U
BI7+/StV//LIeo5ybImLQbrQyMz1mfinTdXNAHT6AnUx99+PeqyslzC+V6J/EBkk96jfYcd6G+wk
+9KJimXYph8lbVh2EcgVESgKLVq5rQCOsy07v5i4fihrIJucLjcUdKvrr0joEHnwJdCUZR8acLrE
rc9ssKP12QKr2vdRqR80Gk8CA6LPZlYczNBqD8opPWSAEoVGxsDBYkxxzeP8MQOpGhT2+EIn1X7y
01E95s0FgYuFASo8C+9DRW7/iWtZtmFkqVCmE4qM49GgXfT3n5/g4PtzzayfH6vd93H4cWb+ZcmX
JbHAVj3QjpkLWuSecC6etrGcr3s2PVMOpD5/IbNro1FNH3M6dhVixzMCQDLRVA+QUuC6sgNUnPPD
//Di/ovH0BbriSnJVjbpm//55fo4n9oCRMC2qMzuCO4FRw0n9YbN9s4rIK1TRf9w8Dzt4uY5roAl
g0ZYnAHkShjb8CC5rDLG3ND917vIqukWOKlxHZKsDP7+pcr1pfxxXpK0ghxUsGgEOaX2X1bM1Bpz
Yk0hR3cb/QRrmr8w6V75OUWRsT6mN66Sxc6WmX9IusH83oY01KfZ7vb2egiVSIrpvcYbK/V2K50N
uBlM0AYIULpkr1EPyvTvX7FYX9FfXrFyhTI56qVtm/ZfIk0tozFCZecYzYshPnAGZyc7joCKi+tQ
iC7gUjDcSSpeb0aCt9iuRyVN/vOcMgn/+9ci/5LhDEDdE7ZNirPpSwtgwvog/NMqdtzJZjZnovSj
y7TBhqqvZD7NJ2P2v9z+q+tNxHcTDrVqnh867vpbSLdfVMo47Lb6cpV9jHMS0vXJrGNmZxT3Jm1e
SGJV4EOMvNC6OEVMFXa9I9xgrI2jXYDI/Pt3wpbzryvKt01OUCl9dibuoH++FxX5oP0Inca5UkYB
oAg44pk6E5h2kjH6UswEfqBBcLCBgKkITQVNgIAMmiybad1hLFzJWRR1+7jsEWeRormtzZ4EkbCU
O+QlTm1Do5mbSwGm6pxE6aU1RfU4VvmpYrTvVb68DOXgMFyuq+BWd2Ud55yGzBUYKVbKdq08LK2x
WKd4bRL7B6b7O/jS7tcxG9ZiqtjXznvbhJqdbEZ6NeFimrkii8g92f7wyV8W74r+SgRZCV3bjn8M
OMyO0iuocLCr22vi2Fha2DrTTj+0CVsu6R5oWwDTb5VPtptRIxh0O/c+9HLmNiwCxzWqrwwlv6Jr
j/e1l9Nbb/UzRljSM9YASq7l4aow8KsR56LR6wckcEOqJaY6GpsZtEDWZhAZDABHnU97MVoj7fD0
+VagjnOkH5Kwvbrokg+i1GikWvvoawGhojLofdOSiXzD/P0B6SU/NN5Q3qe+OEpAYgAW7TsTsCCo
nMLDFpmXD2ORvmuEMYGBhsWmf+oWyXgkTYcyMHefLObHO4ZLP3gP8WlZJgDIU1RtwzR+gVH1lgtM
G5md5ofbV+w5pUGl621dj20uLovvt69qHJ17rMCXnK94nKsQDJ5PdKMqvtsAAh5LIzQP3di7G2xn
/LuO25IArnBVk0KD2nDvEA4FoVeR/R3e3fabSVJGpLD9rC43IeODPMV0J+TB8IFYlsD1sC37myiR
zdGNaDO6qsTbJfjrYwJaNt04tMHtIMUN9YxIDnEMHB2N22ZtPpPgQiNj1L1/mEPXeoZYeOdmI65N
BMG82Z6xLxMcn8bfAFty7gbQHY1P+4dPMqKH60LUfAgjtOppS1peE8/GfaQ8EN+JC9SsbSuGK/UJ
bL8RoNdTAZJXpowr+47OamC0PZiikgsJLNy38QPqU7Q1WRmHcb28kLO6iTH00tMuzcAdw4tdA2ps
HIJhQ1IeKQXm6pA3CRxK2mMAqCw+2/qHOzDm247G2XQIeGuV+HGrIhM4XOxtFrOwPtlFxUjSaVDn
ZRHMRsWLWbzvoqUBdXvIiX/GAQTEOq4F45qKan5d3HPqMMtnBO6N9wvWB1pqUhxx6bGguVRegLiw
QJYuDrzSyoEDcYU0CAVEj6CQzMyvsh5MOk7i2mSTe8pD/+eAV3PjlGCHmxgsQRpzR5st2jC989bZ
OapkzMhW630SyexeUybvmjjIpSkOt0+/IopgqaCaLapB7QRA6Nmry/d0GcgzWYVtrtvsfAi3LMdG
7r3G7fbuqLADutY5ISaPeQsLvmhAAhQ5hm/xRaBM+33eVUvx2R9NJLQzfkBAcKzwol2zCcMgoee5
tBrHHfF2jhD0eKN9nvSvdep+cHe4SwQopmjy9wVZGy2Iazr3Cj10xVQrZZJ//v3pTA4dJx8gcTmz
8aW2/CKnOL5mJxUneZDG+uG2TAOoc0SDNST/wAR2wZ6CFBxGhUzkRw1SHVddctJysfdROM6brtzd
il/P4sYO3xw6WEzfs5rLZ8sjdb4ARjq33kNkDNNj1oLwCXsoDDJcfRdNnR78bkSQkn+/ffy3nWxB
wj2UtfjkViGqGxU+9rkDmCkcYHQzdOI1IIUnMyYZ7wdd0kq+FWZJhnppfYgwp9xBtqyC34tZlEv+
0FaayS8PsIpMOLKHsczV8fakYbL1P4nx9+5cs+59WgCAGpJvbd2014SjtVvvRlglHnoTe8Hka/8Q
lgDsUcjZJimZVguXej1xXSW5NaH7U9xvd67D4c0lsifzpPN2KcQRiJgbJ9TNSWdxcUbN029TZn4B
+M5iy+3m6nMIIni0smAxQGLeloiGqUjz0XFIo5FHY+C+f1tIyoqPsQUAtLfjg9vgYKxc4wxhoM1m
dUGaoZnfNHrfpM28v/0Ylw+gJMh2D60Ylr0H/b5sgxkFZpCCEj15OvtAfbu3U2zz3KVu5+/txHSq
iXBQZu/eDI+ZCK7irD06Hi4pbKgCNqQxJzvGuptwSsJg9FS5qz397DP4+MfX0GMVZnB5mcJs3kU8
5oi1IRutQAyva/LnfP6RFO0+LOfki1bL57SlrFap3TNbI6Ijggd8iSoHMT6C7Dxxj8aUcyvVmG2i
dMgvpCcyEfDcVfT62AC7OOFjuJtTIFeJ/iKj0b8fJsRztQrlk/uGjAFR+1rVi2E0MUhgjsR3XwaG
KUB0YmUUYRmeuQ7gRiwQTfkuBh0366bHVtvvUZwRS7Vq/v0E7ZYmdPAkGKJsIHv+0PiHA4dlI3UT
4LMhDcpign3bayN7FRV2BTGIXhkeFZ3wJgsntCHmuEWXSo18+6oGsmryWJQBQTqgHrN65wn2xGjA
OZevMONpFO2mrsZ8b7d4jZj9fSdNRR6nePIC4A6MlgTv1JnsHWMwmJTLQjmTVpRByE26KHlVLl/y
SCoN9q8Ia1lM5rNH4BYZ1j7phEgSnp0m+7BytGCrwrgwh32xNgZuN/TbE4FK+oDDLLvjE6KY8dsT
krv0TEzJFkcIFxUHvioyYUI+rH4+MVvCIKCbH1j5iqAf3AUEhB5OSTW/AUwiP8JbrrNOHUAbPG+3
JkCJa0c0BKRBSqA0rKYShqA4pB75o0sfTXvTmEmZp99F3q35lYHAcLTD9GgtqKfyfuo+hSmyUW+m
q1D5DvHZWbm32Z0PyjuNOknwObBf387JKrP0ZUD6l00K3XQr72xkorGXjJickvh5Icc8W9PZAVta
p7SJvpkjWiSZwjHPOLUy0g+C1CnIH5f0IuNueVIhZMsuUz4e1gyaT7mbkqrc5Yta9r7N0ER6SHTC
vjlBkLSCtGAkDSYhvSqxHZmGzcpChAFFQTrOl9uRbYh3CSthS3MXDUW+HqgQbcc6hKcFeSgQc4Gk
Ya01bss39aJlb2scQ8nELDoWn35f8a123CkT9QY+hfhBVdLEUqvR7ET6YOWE4BjFWj07rPKhUGYA
FHOBsSOYLhoMDzKIIs6C44pOVrlwsMW5VzLhVmxFa7EShyPZwxFagNDyjfvf+3a9xB+lbyGFgatC
ECZ6YH+e0/1tIzZ9BAM+VJumZbfkQmGd1j31dj1Usf9hxYNxX2KutMhb3P9usfrJtA8zxL+OD85C
ORpsA4owbpW3YswR3qvP9CsiTQKTbbbGDhZ3U1ns2wFGbAJeeMnC8fFWA1rMudA4IB29HU6gWva4
+MVhad2TtfKtOslYuEEpoR/DDEjV7SUOWXrH9YpcJnO+rg3XlARHGaI185Ga76qurU/TGNzWfkvi
S+Anglh2ARi1SLvP4/wk6Yc+eM5IPCTO/nUjubVmbo972fRq1y/RnjsrnaQxBvfDBDSmjMrTsHko
Fn0frkdG10fXvMIqZb7cChvF3PAcyvKn6S8mDUj96NJvPKmVaUOez8xDP/tQdkmvz8rI2vdtc0+E
8RfDy+rTAvc8toZzFBo7cmeyoOB52Ha2mu8rj+FqIYoquH0BNS6MenBzvJyptcvFqohHz7EXSXW8
PYJMJzmt5vLQhma/i4uaRjXN526w6UULh1g3+tAsAki3pOgN+jS28XKuLevepf0Ttll5L+r4R7Ws
NKAy0kWAwolbxZQVb/airnRhP8+oV1BxhC/Tityc0aFO4TcD2FkAVwVFJqIdlBjDYH9q/IHIprYn
ico3mx0tutC0sEzAeerUzEpC6453nkxBe/RXYF/n7jsmj67zTdZUrFBn8Xl6n+s1t5SLB9BsJtxd
TYBRGjPFYx6znfEgmBY0HlVyNUNEiXNQupAomh9YU9VmcSqoh9BQgXCs2EnvEYU6aKOe9LMGMs+m
xdsAqU6Ncg/5jVgk8bXvHBr9ZQpVy+/BcpCyqpKKUKYaOicmQDSATb5JuTkiJONHMujWU+osz1mn
t4tYNJZLAw+iOb1OXdTubE++lYuAvo6PZr8Qiy4jSkewyJY5/FLcjGaaCyy056Il1k9oHMCm+q5q
yso6JJh6WHyM2gOqOAdgjeM4PRgGPDZhEZ+Hqo82eejuo8q1kDYRbKG85uy1BtOT5E7qXzjBs2Ke
t63kh5EXEbd6dLME6xzXxEjXIRd/uMQ141kC6tQmb8d4b5bRN6nMD/R97UX3E03XUgWsCR//IkqB
Rqzns6U4AUN9lIWA2gw/IrBdBzmaQvLZKpQEOdFOUbrDAnCXS4IcsDjTG+WaXokwhTY8MxSBvLVf
CB/cElk7duknGhcfuJn0xpqJTYMJAxXbwbTIZQo4lrcFEhIyohHvHgkKB7+nskJKeF4q/2u80loz
TS5m06jjaDU8dY0OqtSyMLBQsFpjf8FJZm1J1WLuXe1glHcbO2m/pua4m6bCIEnWJ7/E11+dwfzi
rqMdrlYhRQs9/xOsDPcgCcLBHGYdqzD1OSi583cueVeLh9SIsLM6nw+mzObjgkAyysbvWgONHSyK
zFrgIeEZHdJ+OqI42Ky/DZ8zPIKYu4CyJL2mxexsNXraTuUHt930gh4maJLi6mSd2nem/rXmtMCS
87d9CqwWzBeq/NyvYa/R3ggbwjdxhuVi/mYMfkahC0BOxePWwpgNWoA/e+AF74YOko2I77OB/q5X
HaYoKU60Y7nMR68j72VOGACgtORaq1HdkfC4sT8taqvsfobxUJ31+AE76uA0zdOAyCuncNh0cGkg
cmGZv4/C5E4Iw7yjt/zs+CQU+ifoQcj98+XDBc1Iww33Wu6oZ9cPz4qAsFNPDLhTp/0pqbt96sbw
vk2omzSJpGgIjlQImu2SpkFj+t/HFaTVmjUyZe+1EsbBjGATZF+VqmjmFf47boMvkdXTtfLCU4gs
BRqLe6JWenE6tuFumT6bnnwE9fgYoqijwLzXKPNmIHgHb/TPdZ9uO7Oad7UY64BspGmH+ylYvLjF
s1DYm7IHjqsKhb8PDSsF/uBybcIicSWr+YOj+5rmUcg5p4h4QYGDNUT/snu+qzylnb3qN+OSOKc4
BLPqG0E2EYrgD0jBEPe9NrL90vll0BD/gozIDneoFsnQgIO7EucIhB/rbQXGdVvI+l0qdBqMDJwd
x8ZzXlTdNm2IdLCpUdnMqcpi2/syjCFpOu4uNfRE7kSyTULv4NXxHSHcH7hoUgTM4rlJyLOonVNX
O8M9WTw/e8fyybTiZuYNxUeUSox/VjrsSgU7rJPQIXiaw00cSnqMpvHMtO2cZEtzgXc1oyxvHaTw
zcNoyRMxtM4ReHfEBapSe1WI8WC0l2zJ3R16RQA96ZtVy2avyopy3R85xCkT8nJ+xYswX2y0zuAF
nGNFEmIxCfjKNp3Fj2bdyrwRKVeMVNLv+vKBb5uWLJdXShSB+ipUWQDod55uV8Uq3evQI7t0PCd0
IlAreuYOiN8ubMMXJvITcUSahlEm9mWXVeTCzxdgohZFKalb+VK9Ob3dQxKXH1I+S1knbJCO3AN8
KN3mWznKs4+Xb0s658kkkZP63Ac/Npdz0NnTAZ38EMBSxGcIfzBF9qUl+2zvem96iGHb9HpfFQS7
AhpoLeuRemPcTg3B8BSSZ4Qq2c6dLahC/t6ShUlRMo97JuMt3Axm3GX96PXs+F3uoeOfV6fzxIGP
fIWYbboArlV82EN3LQBeVfRqwjYptr3YNXu+xJ3Oe+OYTbhk1Tw+46wCZuDN5a6ia9haw4k7eIkj
Fbtezy2KjwZFIMwTgK51jWlckT2merZBH3elH+K9GIbviTmOqOqH8zAyuck76NEAkq3uqEj14Inn
yp0SKGlHA24v3bxJ1urN++uSsHRE1HQ0qqeCZIqjKIoPdxA7IM7vc1J9bggUTfxc7ZJYdmdpoFRD
j4EpT5pYREzBUQSiCdbPLzqb+gngtwtQikKDXpk+2hXc3fRMr49ZHPkkYAuc99xjRyPW7BMyfXya
3Qfqgm/dCId3wOmCGpSRnb0AKvTxvU+h0V3IKZvPU/Hi6zC5hPEVgmwFVoLzaQK+1xrZt6XDtKU6
a9mRNN5vnak7FKJHx1MIlwpC9lvlhGwfkGjMeb6kqPxnVADwK2DLmGp84qyMdomtvrTKsTaDM1BI
5epce/6eYpjdxWZePkfdXeWZ4TZ2edXI8rnBcUGOlkvqzb/G5c0wa++kAOfP4XlBBwAqAjl8V1G6
k8GDwxXATk9zYEQoEKToK7fVxQUVfpdX/sqJ7e8Nm7LGKaS9SQyU4ex/jDyyzRDVbKDdcmd74Rl7
ZEdiTjJvcYin+9AuMkq2Ze86RLpOIVR1yNsYDSt20RkDZeMvwWQ5T4N9dVB/FcP3NO5+RdJ+motB
Av3wXvs1oWS0h/eSvBGH/a3UPaLBMSfNbcYvA39jaug4eZVHYqzvMDnESAa5goxieG6oE0eBXRvK
ntOGCB2pmbfyUylQetlMMXaGIVLSFzy9T4TKduoac/ozP0YyTW/Mv49RjM4K41iifYLmQXpvphr7
E+6mn/2gF9AmxmNeV9PF990nN9ZQjZvsJR2NT5iZ1Kaq7Q/wz0D10whTW5ZtSqJQKZuuYSKz/eTV
r/ZYontPQBnOA1HiLgZZrwQyAjYJrvS8dfuR4sXI1CEZXEE7ZHRQj7nETTfme9KHC3k29b23bA2J
lTBbqeYl7ZE8rd8r74TAfdwjymbvJsPORGffWe8RfIhN5wHXgBOl6QyHuH07D09DmR2FNf5YavlM
fhLlTEg9FNEEaCOEk5L92o3aL0NLmy9+Tqb6bFOAbTwNwGimW8ffhJMxFjYgHKxcqsT219QWRrDV
uWXj2kmZJsxrFhtpfsMZcegVhDbxYCyEfE6+xrHGfhRt6ziOnhz/kZnMCxyc6ow1Csl+5mzBGxFo
2UNxsuqW3qgZTrsEftFBePAw6xVFuVRKncsYSWC7/ieDUuMh9uqn228yWvafO1iKbd0OCIQKlJ/x
8nj7k02puG0QHbrN5TJtawqbx3b9BdIbeuzSbrBA+9aj5WMiAbAQBbVo99M0TieZZe7nYsWZt2WA
E51SMUFYVYIMPfy+x+IE19p3733XCmrsPw20wjOb84jElgwZB8UkcIYwRGSIdX2Zwv24ZPlh8AKd
RPZJztVb7BZ+wFbVcwmM6j2MtpTzd4XSY/q53er7GRddXo3XsEcj3eJQDjxrVVDiVj2J9A1m2z5f
dcE+WX5bkc0jLgJkAgU4o9+qAib0B2le3JAtaZ6W5pQnoCqSlJSi1DA10aA1RjU00RPHUrogP5pr
EPul9G3wNFxG04W8DJP/67faKX/X8KMOlLgYmKxlOIBbGwOSELaDxTgm5UPMnA51yjjFTH07bA3M
aDaGk9rHJf/VNV3zwsF0056t1/98wkiUhvhb/AoFk5c7xWEUy1fsR+OV1hy3tHeuUYosbPpBSzYy
tS+nSzpMKgATNR28aNwPwuGkbn9GjSZZDE7YwwJi0JTxfFo6G899TZFXhIO+O0rtqZMzxjSeh/DX
Ii1OjL5p91FHIV72bI92SnRzbACycY0Q/rTDy7dzM95rc64fZYMF24ydFmjNpyZTHiR+VHgZ6G2K
Nz3Uxt4apUR2k1yLbNak97xyIWACZuuFQVZCiGf5s8m49PtZ82bgM3oCgcs8ZG0rVdzt0yj6kuIQ
XxlRwCa1PEeLBMjc+Q9VHdcHx09+dXM67YyM0Gnf7d3zMr165Jr8nk7BXrC3kPhMWuVMaOLQj/Bs
9ve3PvzsRILGa+yebv2IW9en0KhR3DCZDrYNUwWRHPw2A9RUa3G9xAUaxTYDwLXDKPKWR1iGgigh
cJHcHbZ2jQO0ApjDqxiJ+l6bUVHM3WGETClGgxi6qiIRrH9Ler/53KXuA/dIcCoc4hSjmno68NNj
Oee4OPyoPayAbGzkFUdC+OHTWr8AHPQi5txAHOMmmu+HmphdzxgyYpi6LgBSKO4yyf0/Guc7SvL4
XEUTbnseZgZz02Mquzedis+h47WbfpmXo7a9D1rfwdIQPXIb1FUWY4UMzUAtiySgQuKcXFug3sDy
tGbKG3R6P1E1WaeGyhylDiPxpIObpbGZ0KhyCaOgS531fbwrW1zmY/zspbhsOyvud4KgedqHtDFu
75q6mTAIpoLjPGf7siIFpfMXbwO/lkWI3q9SXs+nh2Z4/XdUkiz8Acivtc5mug50M7AGYrdu9XD3
W6hY0no9uDEgYTv0jrf+WTVGX8ipVueGSWmn+08UkYC7ViUlmn+xYuw31SgYZk2JvbVUK4l0HCdA
apQCczuLPcR4EJpFA5AAwNEWmwr1fE/30sAFyBkB8CcD021WeOY1OQMby2zW05v5OuIClBMVV3aI
o0GYur86YT7GrjncZSqneeqQ5uS36yPecwytchzb1yPWRcj4IbYTjFOBZ3avLQzOVdXN3SI2n2xm
zThNMSrZVf3YoUK8mI39YONbJKnUP3Wwabb0wpgXDLpoiL1wPq1tURk3ySlOaXb30nQPurUw53ge
SMt+PmoYVGEcJkHVVPEdctWv7jK7D8LHnyTeNHEj11mCgGp7Nf7W39CHqjdlhy8zX3vYYaQVYGas
Me5s60NRiqMzzOm5NFS+4bp0DEEBggngEE249z8q7QwPFQkhZsLui2cxSGxcCWy3THSBukPG2SwZ
SrTQxgCEybxdl5X7jdzf+VLKMj6XnnvX1CjNUiRV3ejYbOfFWa36SpeEJyqHHQJELMHzmFw6fTI8
LwfxVvJ4+N411Cjikzi/9iTCJQqH4mDlaj+3zrMcaZZ6dfOzdZxoUzugNazm5+2h6acCF3dUv9C7
f42G/Is/DhgNbyuh8b1DWMEtaJoV7BBXZ7sH+6QbJHT1QxHDDPCtVWPxajeqOmMXF1cjgvJrIbg9
TjQBtrVlv1oeFiBlzDVBfx2pTbgXyORBxZTY/+iJ+6QXQdSa4n2cc9g6hEyjcmN6WXq5t+vUdxI9
DWJ1oqMJGQ9mlrfPUnh3hcOdm8u3OqgBnX6Uu/dqbuFAVOH3MmXJ3ZraRYr4QfZtdCV49yl25Lug
9n1wBalORETC1Vi/JJqmgsSxQRAsJPfFOq20l+Sz6Ibi3iman1arwTVmWK0Yfdu+eHZ0X5+sWS1B
Pgm5bTLP3bW2jP6TvTPZjRxJs/WrXPSeBQ7GaXE3Pg9yl0sKjRtCISk40zgbyafvj4wEuhqNXtz9
3VQlMjMiQ+6k2T+c851b3MpveM2LVGGcshm5I/Q7YCarup/UwR1asRpD7YcQyOAweeYDOpPRm5Fw
McHlJVFr4RzMGtYllPaWa3KMO5ekPeQwofDkLqSCCcmfA4/me1uzgvSWjolzqBgGH+y6fct41x4M
GxtQVdRbOCd0ybCTPItlfj+Ky5A22tnVvE9ZOA/LU4B+yz4naf5mSvuXop6vRDpbpvLfYa/Sbdqe
pN0p5p7VV14LEKoJsQyNzxJ7QD2pW/qvlm+ITxPvRQSPZYOVe9sFCDBUgMo5xj0M2+hHSmC32riy
XC99bvsAsAEioMrDTW3q6Rly43IGtXGMvSSYxo3tymmTRjSmZjz8TCr9U+IPWuNKQg/TsXaOkGZs
WVJNq6WCWy40AvnqLduhY5ZX90tRInGMQpQhvbaTWCqxo0RITdByennRHnyMcaXHuaHPwiuSZi+6
P/4JVRC+67xKi85zKZSWY365Lsqu+mN4Xn9TI6sSom966QUPuTA6RpO8NbipNk3X2ee0ToG2Fsxm
c4jY5DzyB52CGJNIQnmfhYQXdmYOd1W+Dc1I+B7qaNsV/rbEvd3B1Zk/36RVnL89HKr5mCcmxjpE
XQjug+TlsMkfluNqmqUs2Ps2RasZK1YfHcMPtvqFnR9DVickRVYElZnJ63KP/BXQo4zSPow41k5E
shKUqIFwzzVO0LkwcG2vZMauxH3hm++k/DDi8LuDysF39NBkDwERvMz2w1MC2o7gFzKZgj76jjui
EmKQ8Rwy16D00mvn+D+eox37RPzSTIV6ARhhsU5BOswoGG2rh53PFhAm2VKfum3AGqrmxFWiY8dM
ZSYINXyJU07cRbm7qPZsXXuMfKi4A1OZvcrGgbTtWXnLuL5reLD6ghKU3jlhHLEJgo9MC36W/WQ3
L+1LVX8P2KOU8ph7aKSjlh1uQ9e59QafwV/VEAWFNOri7DQFo3UTp1Db1+MG4pY6Sj28+mHU7DK4
4YBvcHYvzwl3TLh3AfZL9WqOjYV2zMQPUFcbTuSS4pntf9Fm8oxMmxXgrCNuu5aNR6/T26QjLsj5
S+iIcdoqXzzP/uwqUfVWlWYBFRqn1vzP5ytQfgHrZwDWCSLOZx2TQ2myq90ghgxRqo2GgfxqqnOa
nJPQnG0T8tDnxFbRsUXbZZWfdZQ5Sezci8E9teEcGDRhObWm5H75HSEuBPsC8GsBYBkjNUseWYXd
FqdvcHCaMdrhE4Y5Uu4Gmeb0TREEBaMU1JvcBAzBWIvyRDJvyq7aMBIaWWknVBxXdObPVpj5h1AS
8UnMwya0U8o7VHFCZdF++aIdwjXu3IHVjDUfdENUHsxqJDHctFwGWYR9S7PfJqonqaqaE/ni/VKu
LqU33w1cDSU/bY8sUJ+wHya7FQpLmwKywmJCJdwi//DfSLF/6vBcXAsXGVrVDNkZa6JctwNDfZ3X
NOE42GR2RejwkNS7EssjzH+xqfgYF+vGVFF6Rjojjqxyzxpn8TVLeBJpy8qdAvoch8A5awZ/m+Xb
kxYM4STHm850P9ss6mQxPY1MN24Ff9DOq+Nj0GBPDwZSWl0bOO5SRoZrdkEGhuNRI0svOsVgOvS4
ZU0zX2OFZlcIZRbYK7scOX0v4nuF0nMrIQOQuDDf7R6GIV100DHmT5U4XAmaob93UZemmrfWXRR2
3iT0dZ3mSCwMMZ5sUWJMCowDUoqHhtvzZJbla9ILDL/VRxQPF0PAsV/uKV7vaENfZxOeVmMuFXAe
xLisqz6q2on2y7/l0yuCmv9HOZNkDHHtkUUuhRdYAfXkp0L72+LkszACDgvpWaG6X7rgsCv2lZ12
zG/8O+Y4/r2XPNgpTBq3hWDU+aA5Gmajyxs5ypY3yV1Lyw4uy42ZHyctcfbLaR4mdUd/7jenvPYA
uwz5WVQRk0C/eFq604ELjAljgE4I7ODayjCealzHf4W0xka3oMMsJ9dyj4ylY++xZQpUDCP/4ck9
OjrEqyCa/G0Gi8hCBEuM8MgdwYzdAvJommGMSKhTkHo4DhZxLsfXXq90iFv2sK16+8sLy22vdccq
AXg5tDCOOzGyWJBKrJiHC1QaDe7piDS/qem4aAhHQl46wG87WljZ8OSwCI9ytE9JSBFSkCe2jUOP
FSME7A1N6qvtW8Ze8+iMawcxLs+6tVd9dE0sYm3nJ1kv5cGU/KkYYz3GeJ7/tlohTEDdrRG/1ue/
i22NGXxndlhf8UMtX4Jg2crceutL1zyjoQqI1qno2XnFUBFqW7PO4bJ4mbPXLCZtLkDWvo8e3aq/
4iw1QWuyiwSM82EYEWj5WbCMFNt8DANI6K3NQsGCHp5l/hkZ7LVsXRLKlw9T17RtW5oPy/GSuNhe
YdVqEKVZ/URJxjtfICWt5YfedMVBI4X6kmfJppwFLnYmv91Z1StiAHR2Z3rbIozkSbfYCxX48/3x
aPWMqme/RzZXzO7ctS9vqgM7fN0JJn2u25B9kbrE+wm0idXcbcpZzFZX8QF9BEkLMYirEOl91lFo
Ji2BXEt/PBbqO5MVgkmbOV9tMIwLnXGfpUP+h7k8j8r8V8Xo39hDckj6lL9BU/zYGZZzi90ey7Bx
pZu/5fzTNF75HCXteIVwWqwkHQ+lo7vp2uZzecWcueie7xVCgdZkxX6WnEAXEAPwvwArvnto3M76
jZoY4XAl4f0mOC36RGqb2p18yH7peB6xNbucBScGx291DujKDn/Q57L7xbgbi1ze5UiXQRyYm0jS
nGmGtdb6sL7EvrcrpfEVajrK7o7tznLjT8wTVgP0YILvGYhqCjycphWXIXDrszW0sMaNPtsQ1f2A
3PZXqixWuAP45RwZDHJdBD5tnd3Ai3+xhMmusqoBfucZ5EJGfziwn2ve2B1xyj6reGOTOtZJtFq5
BRJDJgctKlgu4ytxEgZG6KCp+NwUwpCX0QPjTCTq3r6qwEd8JbByps6fAjVSE6ps2zgZt7kMmDnP
8u9Zkfn30FiYEM0AzDEw3kTGyoZxnrMxXVZe4AGNjWI4Tr/IbCwa2EvluuGvw6llx8jjj8wnmGVx
w0oxbN30NTgAfAdMdmZd1uzDmgWaYN92Tc8aIkpTdehh2UOcAniJBDRsc8T4QeZtSArPh8C/18yW
YQyK1LYzVhA02O0PuUeyBY9p0dGf/W0XZf1PoVH68bddaeIm4co740CIeloe7OK7ijqXui3KwAWG
jFLyDvB+0z4QZf2uWRqXtc9EyiT7yra66KkVGyElHM655wZusLMy1pjxrCDwHZgJ0sgfswhQWGe1
UPlE9uErHBuTHjwJ6EkteNFL18ltB1PkGHZJBMpmHojr5b7NnXrbGerOGkbyFqrxDc51dKEkSdco
9WQVPYkTfhrvmBupsaJcRcemkl2DhPycj85aTpCkLJNpq8XdVA30V/VU7qsxfRgj7E+Z+zAadoA8
v+/3k6keTQ7ka5PzQxjxcfnytCQEqVUjnGH62Oxl0tI1I001g4pOmr3qSP7U2qJaPCWnsmuSjY8d
kEOIg5XT9Y7wo87pjuRjhTe8no59KcqpOlYo0SBuaDC9gJPlthvdg/rxT3/lvovmHzkVwsN+0P2j
XQXxSbKU0ATyxdj6ZvJobmuuUDpWVizsrJADjv58yFCpDWmHhsklYVOY40nnYwRka3gnEBreiaS8
tYYH8lS5JMkTIYIjh3uhtYYnPWj1ez7Oks2cWe0I6i5WLO3xdfTeR+xb2TEauGJ5/DZdGsO5llza
3hACX4gubQMqjjhmMHpwEoIygWGAgA7PweyPmq+emliHk00vTn6KhiNq7pYj+5PsPOdSMYzeNYRf
jb5ClV3kyWb5NT5Ti2MdIhBenpqhO+gTEsoqdz/+Dsia4NsLyn2MUOm8lMOk8pyQZ2obr0ZXMSli
5eFQImWKWNYGZfjtBzeEgvlxkRAWXqjOWT/Fd9UQPKT6OOxLoJ2HzAjeMtCbYYJAyDeD34Ze4qIb
jcPo2n8SL7bI1KDbHCaTHFLp3nINVILe4bFIEFCHfnjfvojCqm7LU2Q1sOEzXVK3t+g34YMkp8wt
19k8rCxeMNd+IJVwn/qUyclA2jgjlOYQN0wVhvJHk2dQCzEa+DQ/SsaMwkMW7wqBPBNd2q6OW9Ls
Jt/e8O3XxdidBuTMUhssNEJy+/d5rXM2wlZyIfOGCWpofnfzxV738o1geOLb9crcdB2o55jMZZma
D5h/6CIQPC1nUdwGhCyFYmf5ZbXuTeHtM6ovytYAPeFqEXMvlWqHE/iQJeFzI6prbpvpdfmgo64L
8Ir0734Kn4uM8upOdeE6mU2nVRT755IShajV+Ams3j086BeP/GbD1pAIzXPIeLDrPRujp8XaG+Mc
8luaWXT7+2V0rRvOqkqLoydb5rkO4I2lniOOAnmKhfb07zzJR6rAMmkfw2ljjpxNZ+DPJ/RAZOfO
FUBbTQn9AGigIHK6k5WxJNAbdgkZDBvsc1jdRYKJwxiP86bEKlFH2Li4j4GN8mw5YpcfN23108B+
cDtamn4gW22L3CvdYDAYDqHf5xfGfi+V5sPdpAZB/alQJEi5mwA7XYumfJ4y9vJBdxD8cU8ohV6j
YS7pqfa3bRBG96b17ZACdSLo4kuRvIEuizVFYPxGzVb9/cpzN0ng6QCCZZRc3BWgxhKWfRuNady2
6z6hQGKonJ+CtCOg3TeiGZ9Yj5iX/PBih/I0Kr+4c/DqEmkb3WEv9Nh9lIhVJv0+aB5tcFQnc54J
IsT7iA3McMw3etlah96rCxhh9CZ4Fcm9JfkumgVXac1Cah5FB+gi1xBunAMAIcm9Qo5n8r4cLu18
vjL67fj7IULoeXAm07cI3OqV/8fG8StXk+RQ52VpcszKix3fjMmqTmfQnhtYpzL568Zo0Amu9Lrw
IcALyDeZPYKHRN0BdYoVPsny8weAoCC+Ln9V9zqa3ZR+p0d178SZd0MnD0fETU/dGN25gRJnh4zv
81IH0BHIc4n2aO269GxK9vkJxe45TcErbpfnoeqtzVKBInncGGY30uh30yaMHXk3CXk18XrtNTwx
7J15R3x3eqo70ANGcTJck9FxUqW7ZWeyXLGBrvfw7gOdZUpir+G1ffNK9tRDuSJQsb8DRfcnjPhU
6eFQ0beUNH6J5qd0480yHvDBM8vGhoVgY4M20Xpja65TTmresyKCDbSUgUgf7vy4CfbDpN9ZbcpG
cdYzNyh/7OlDDpAT8QC+SzChwNnGNeuz5KB8IlZZ+CatAUUhiecAYYGUozMyInyGHy+EjzM7Ngtf
JxVimNyHcpa2G9yRiaqIdJJcI4GaxvMgrH2ZEQ02TRNscl/Ud0jeN0t5T9hDdLBcdnWQfg7LrKCv
beMe+9uNrT+M23nS1gcmq1PYVZ3uc5NqxDf1EUKaqh+N3SA6eUaVEF8n2jYkIyjKhsISx0BZP0uN
pVU6XOKBwAqQV+BvXRA5cVTcljFiBEprbU/leM/LPbOXzb8dTdV2LywRmwOrhg8EJSWbGxod4kWq
rc1+DsH2gN6VYNmV2bU6gb2kKrQ1uiuJoMhEmtnz8zjdfvF1ODL8Ys5pPqd9xqS4YSc4oaexesIp
a30amb/DDzSn5lTN2WGzcwhc/20ZUPSd1t6GsL8vh9bcTK0WA6cmndrTRHd2Jwrxxfs3+l2B+xpE
buXbZxSNMcm04FBnlwgUv/6gkrjfBCN7h7hQYOoiUjBK5lZpJq4eVZQ9teYzWYZGvq06SGBLo8ER
Zm2Xf+Lmf/ya21zPoGxJDGhxk2gnr8O9DXU6VLrHOPjBStoQzTZTMTlU/A32IaYfHpogZTlkDPhA
GCCAdnPPcawnjyJUcJnn/UuT1y8+JFsSTdXv0NDw0bWc9iFCcgTVJH32oZZthHJ0ll7s+Guy5Xdk
khFfOmS/oqb4ZiVpr1p9PLi2TpYOX4wcVEGpheI9kWDOjBQcn+bfFRGYr3pfQ4Vdc+/qT+Rt608h
vV/OQEuH5Lrq/JCiq9GHa+D4v2zdIk2zpTiTOkIFtipAUXzGxcrCJkeJXt8NRfK5OAfKhm9g5otU
ZmRvlr8VYs1Gtl7p51o3w2vEKJ1lKkfw3FT0VfjYYvdGzIaFeCy9a+S7NHazJh3gpHZK7IoerBk/
GjX9ioPs0jpgouawVMRa/VoG2dvg9RFaKqijLFQ/VChbaKWR2tlRc8+A9TTxQcDsh36tTXR+5mAx
ENQ0CAm6k+3bcnB4aPCXqamM1rrDAtEMa+9Ozn9uO7fW0vE2Q+Ht2ZoQDF+OGTRAW53j1nARDScP
UZH49/lvyyOXMAXOGAt2G5YgaLNzgnP8K6/H7lhqMS8GlO6NANe7y1T+FolS7nDL/AlA829JfkIo
xVckvLOZ9PrG8cPiD84XG9Be4N1hGtqosHyqC6X2FXwqx3TdJwsg6JHF+2W5V6uGqKFM925spUKi
Dpiu2W7d8vb7LM0c89BMoLEgHD4uD12hxmLLt/Cas7O9q93IPNm+UW6csjHIAwCeWUAG4BC3MAgF
q3QWvUcZ84UsC2AWj1eEvfzEuX6yRifZGFRyWxEaM+S9Fg/2RUwOtcKQviLc/EIA0tz3aPSBZY4n
kg7leuq0mH6Q7jMiyDBsMeUYZbMq9Y4hruLkW861JuP3BsKIxn4uv40Kla9VTJ/T7JVb2lPbYcU3
SDZ+YDUqKhD8AiIpTx6qX7vQrWeRGR/ZWD4luCf2eHviLWMrfxUkSu5DKzMQCwNybJrsxRjMO8Ou
WDpV5pceieTQmu3A71LuGs3pbuylzYeauMqwB0YplPsRat5p4WckpTgXNaOQiRMWhTV6RiGTGlOb
1Z+nyTnJBukVrNeCQxWru0Y0ydoYdeLrUCjwJqDCn98cLGRsbRI2UmArICWG98lkfBmtQsmYIm6o
Rx7k0OY8chhbRWy5l0qkqJEcu91B6jQ4pu5/pfaIkFeoJw/ypkCtvRSgddS8EjhcnzrRI/xD5sGv
qx9SS6o7wQ53RBIfj3lG+UTENrk53G9G6zbkO4QP/diovVPA2KuzajjkVsQAEKPEwZ0QlRuYvbeY
9FOyCaETG4PTEtyQ13fJGDzGRzHXXbWbVyduK1zlUSrxLCjkyab34HafKJDkHt+KBenaODseu8q0
heQx9ycLiAkg53MZYD9NuFw3EEUbmlSOJhIOmPakBATxc7NkRDyW/8p8b4DQD2dBICVwPRVvx8TG
ddUTPiz6lj+pp2pCn1IUjLEIt6h8MToAfGcLJnoy6stgo2z3c1kFWlby4yL2PKV2/7wsBDTFa9gZ
TUlGJWarlhdPx9u9sbQCkYBjHjMX5GEDBGblN8QwGBXfPSnVGzx6APmn8LdwG3mYrBrE71yyFzGg
x8Tu/6iMPxbbBHCNWjjnGBr4gHcmRKyTPyHSKe0JDoLF0V9V+X0hTHdvlcXj4qI3sIkvDadTBfcO
07PHhF3+fJ3VVrlX83bQilmc5mNm7fCS3DGcxVM0W7Y5KdE7sGU1uEgOZQoEmKjb4tSi3GZhjXq1
Td78JAN5TOImQsWv5Zfl5vgaGIrUSMrbPG0CQo0hNPWhaewcEmUv6A/130AjIsJz2D9XBU8KPvsh
cmjnRd29KJwP6zgrnoKRbS0aZg6OzNuJTM8wBeKdW36gwaQ+dwJRrVvfJarbQizbYctOx+Yps2xx
dbrU3KqWjEOUoGeJhv8SRIyf1WAMdK8bQOmtumBv5QupSvvcNN5dyjLkUgsl1lHHfi4PGnsf6QN+
zfl2xuTWPRj53iu6UxPzBdtSWWfWhufRktFTpWl3gcUMp84ZyImua0ng4EevAxecBwkLDdyS2qyt
TZv0bGecoWGQhkyztkZeScQGv//ecyisMf1Xqmc3gLwC4tvf+6iYmn4/zL8ld3fHPr+DMcDaSyH9
2Q7B5N9Po7G2ZsWT4K21yJ1hNZonB0IoUWlgB9wuIAhPf1jIG8BSnCOCVaZWMOghUCTJxhlQbBZZ
CG+X0V+FES3TEciz0UqPeoq9K/LxZPh9Uh2wXOSOfC2RBhVuoD/ytf1VfPRDcjKEXp4Mrf1V9x52
Di4tPMnWibwYQgLeaq8d7z2d0Km5Ug6Y21PU+pgBtbDcp4Fyd53sim00oVpKoz8A3Hpk4pbcShwT
O3KRxKB9CDMGgoWtiRUn26v/+C9a3+0vXOb/FF1+k3HRzlC7/8mcQc1pYuiAq8cTubBT/o3zAtBC
DTUX/NpssHQ0uaAer2rrks/EVymoXnzXY7ptMqtUrYO4Y9Tjvasm4yz/Mq7+P2Hx11j+/N//+OKr
bOvx8SeMZQEikUK2HY/ffCce8J3/HbF4+6w/w+5z/B+/5B/Ioi3+ZbIXoqZGUOB7ugAY9Q9k0TH/
5QhXd326dNeFoA+L6x/Iomb4/0IZQQinC5oRTNfM6WpkNwMYNdP9l4NPHTuAbdL/wPH6f8EswrX9
79goR9gW9DJ+L6iOugHAcSb0/NtTVqvY7xm3hlvPJMjFKFuNca69hRlJyprUjRXE64TClxhkhRRJ
789+U9+U7l6TGuCDHYmz1MZDDlW10L0rFdddVneXSNfPGPZQrZOYONrl6wDfZnYwfHRGeExQSutS
fbQt0mQ1OOWedM6T0uRLH0lUi60ZbAsTxRExXciS8XuBFVAstDzx24q7J94Y8g3ho4qg/Akr8yXx
gnuliZ9xOoVV865F6tURGTWv9ZaV45ZYwxuLio9YlT8mczIgKuIJCfxumAgKJYUJlTjJ9QFRblNG
NE6Qm9VqkIjqa3nfSePD6Y255ofeVpD4Emg+U33hkMjtfXjsENY09+vWg3OSV/7AJ4WwtMpIQM25
s/Bz7pqY2AmLfM21htEQA2y2bmHbrVOy35F7ebswuAU0Ym5I0oll9e0KCBGjVVJsUyxWFIPvPql8
yZi+dS4HnwCYPoLriVmhwq4Ob0L3JSqqHoQulp6u2gtX2CvTLr8t7UcF9g2L51ZznXdE1h1zBFRm
+PC3GtiJxCnfOKg/VRsc66jaqkh/DTFwmyU6aIPUg3UntW+NoLzGHG4iyfn4/PANPTgVbnJp7ejP
UJqf8Evek3qO9otJvHSeQ9cn6js6ETfyZBfFpmInw3H/kmoBl4P/XsTNe6WxpSJXjOqMJj86aaTd
rFuQtmYNUZqcYKZ17juTR30TSAlAZfxuwyFed6rON+bUv1YuEot0GO50D01kotwB2yuwsKn27qNe
YmZNije84wyPp3fHN2qsW1jBvdLeGDzHK4S2u9Kho2qxlJg9agwbFs3KS4sds+ujkmNId0ZQhe2R
PI+EnJmk9lCQiDwG/SHjsYwh8fAWkAFVUbSR6dE9DMxnTV0ZmAk2RJanMCcqUE36Tce3Y3wE/vg6
EWZRS/VlpEwe5oQcGfANG2gQ2X5jq+OVS/yQXSUq1OZzwOu4csP6a0xcnVGjdYqAILICXnltgWFF
WI+8RAdjiJ6paF5ctHTc3VfVpA+2hdgToe+UBkzNy+c45nfwIchIDwhEB2LEMLDmObn9zXYQ7zSc
ULCZu0FrjvXAUzI58RvJTJcRPY6nfw8GBv24Qwga39UJ1iDi/R5b78EXhNfXZcYDCMKiN6zHTO/v
k3z4Boudr2MisCyANLX9MkpxkNH4XCYTXE5JbAfV3ez1eaSg/JNM2sVUDUnVPt6WzPoFevnVwLAY
TBuDKTtT+OGJmemLnXUfhvNTdtNDW4OQcGv3N8MbSqbBefRttc6GGLuU0T4OXdiukWysULa+aU7w
Uitc22mUficG+epG/2MV/I1ROM9wz+8Gz36VU/nICO89Jh5wYtRhetrZsFB4JQhktRrr2C8td74s
4f6wnOlWvd1v6iZAK5ZFGzBaf7AUktfyncpRsXqkA0/b6Bc0mr0AdLaqsTpBdU7JHfOw/ggnJQEZ
2QkippWTzINvnC/oJrWt77XnOWZIKtbk44TVh8Z8Z4ngVd+nLQpKJ0x+9yae6iZDBexntk7bJrZV
jk6StsxllR0fUlvcaLj5vv8wa3scp/a5ICCSFdR3BukdjhaT/cn+mXiVg+YTet8DmYTXlPNwVYXR
M3RvdHnBeYo1cCf8F2ANbnwdKf7otzgUyAykEBniZtva/U241q/R9i/lIDfcPfBDzWfHGb/qgD2F
4d1QiN3DZFlZglx1kVT3vYKdijgzgh/fDRcxlI+Mdp7bpiHPOcifkwrjoRSzwXJbKY+JIs9MGfzE
wfhpyPpzMJDBAbO54LiO8SDhda35ZKbwuXwv3e7qtzkjYB9nTKITamegXlknJgUTw6tNapafxsij
wpySQ9lon8xMHJyHISega2q/4HHQeBoCTyqNRDFnYZvuvVNMr2FrP7ghbyL9f7k2YFMoRrSRBXSb
MAJWm4TtAhzeUd29yXQYdzaWfzZP/Lv9zGVkfG+HHtpIk44c9tJar36j/P1ym/pu/sYqwEZABfg1
PrMlKt+NK2aLHZ02HiKmdKJ7TbLyI6+5qrXY5u7Nb/EwPIeDc4d58tvMcM0kr6ExGOT5qo+km8PO
tnVjPRBn3210ABiJJMcL/w9iE7LRel1czHxrdeZnpoVnvdWgsZevZKziSMvWXZZ+BvD6AC+yIRu6
bRaQWWtqLOdiPX7joKSdIFuSRV7vITmTqCwj79JoLYZw1AETHlBmCc9lDZC8LC7g6e4sNsiMyprT
MLLcdhQwhBx2nhsgYMrYYxkOjq4IiXCkatAgBYHrTXADXbc24hpchcqSeR1ywwidEtdWbkqv8jd+
KJ5b45VD+Fazi5rTEjSOYUgCkfmlBem+c6eZPVOR/hrq93YFhqwOUcC7Up7s1iVgPMzHddC1zw6+
hNb9jYioQUm6ShIKFOmUmJ7C8dHTQo6SCYwCiOlsNhZIhUTX6Kh+ZPk8FOUBBSsIO62ad7gJLqlG
veUuo/0Mdc6Kr5JG6cvD+I4ZCkWI735rmnsvYnIvM4HFxKovo4Vzr6rGxypOrHli6q0MneYIJBSB
vB9dy3kTDjlJO6A5Yp2hf9fLLwZXW0dP3iu9vZkJj4iOlIrNOOh+VXwgexvWZTmUq2FVZgITaVEB
QDPhQ1XylqT2wTJcLjomnybvjFbXL81c3tRflnxH0/TQzQHvKtD51QYjl4JtcMO0Lm7E70x2J9zF
R2vgHfPsDIuoXTyawROSl3fGx0dXRkj9BPu2fG8q4l+14SeO4jNh3OgMICVy1E0mwkhiJ6LvoLK+
GwMxPnoDhN7Vc0sWe9cG19BCpBXFX5rtPmZO9mKa88x5uAxucAwxn8T9F3pAYB/5Oym2z1J9UpGa
q6LnjcYaiwuMFk6SJMfQ+tmLwhfCYleDpn7pJHpOzvjmJdazjw0KkP6TGf8Zqvwz9e8gAj26XfPm
NnY9F08Xe4iwA2XJLovZSBnyWIXqLjQVvCuMTwwM7JXusQswE1AtfsGdXnh3LTF8favuyQVEQPWT
ZNF7nQ7nKiJoQVlHPyWx0CWVNo+BNsT2qcuRuaSFRZYH7gsDZDfWgPfJB8eGPPBmlldHjIc2ra+a
XyCKNi9gB1h6DCypULdnVf7qsfVaAfUhwmMgWAXGje9y2usk2XekiNUVPniqvSQbIzy8vcK+b+z8
LPoN0/CSjzkYn+RTtNYvxgVkhdMH21X/oNKYYlh3GTpnd4pk6Q6Mm217VzG195itb0B1L0NPELDV
XgNSK1gmHxqCDdZBgoFnstphLdIvoyZVUBUkhfQNvnAvQw9ANnmrVy+di+oicJ5E4LwEvXdD8viL
mRV1nM6rpqZno6CUk8VAgnRIYAOudKtM156VPI9a8ZvG48uUCDpJIqd2YPoH7ODi8057eD/hMIlH
ldinCKVnaDQPUUWMONDSW9hnz4bK7mNBNBAwPpTqymLKam/rKPxmRPBrsImO1T+qOZxjGbsFxCKn
9Wte6seoIaUN6+U7iKLHwOkhXCLN6LWnsG9x8pjfoHofJeC+GSpNWt/4avf1LxV5JqFmUDIyUI8k
MdtkMHVHKAlI80I2yERUoQYP1mOghq0b++VNUNgEGRI5VLi6vwH++zakNA4MAEu4J/aVGvmetDte
8cHa5nwja9NGI68h+i8YPqyL3B7WOYAo26fMrCd/NwZdR4CWD0FyBkTjSl/VLax3LznqrqZvAKDy
u6noZqb1cAgQx9NQ2Q9mL4ij8UP9IMgFhsDhsfrGlFrrbbF1K+wbuoUUIjMIfxuSZNtcAyH4PMgU
hcn644O/XgkBr2vwISm6sfxTJyExaPCdIVYDn9Amu1y5fo6xJECVMGjVNSzqfVG7/E/mco2iSYid
7Kam4X2kUwPHIhnvZ9KF8dGt7FDoG0htL7Eh3goBwapryLQQkfbsjkSZED4JzgY5e0mlEk31IWzL
F8X5enTz4hn5ebZJC/hQqq2ndVmV2W7oM6J7hHYmGkjfM9a0VzLqMuCf3rTVzZIQvd2k3O7OEkzl
yLveZ9BFVoWJyWxgFLZVSLX2llNhcK+f49pMEF3YJgmEQbYO5citoLOIrEnygKlFIcq31biQxul9
8Zm4bE+dojVwBwWnWpnayvbZqi5B9OYAoZowanY2q8QIohOiBFbXg2pPkaqM3dRlTyXFaFbVD8ww
8EMM3yzLi3XpmHvTyIl2cpmgT9TcqYEvgcHorm+dW1Ib17a0eecb4XAK3Ddwk1adHb8nxHAbFI7U
KsY2xVWyjbpDUsxvkGQ9K1r63X58ZO9HElNkpRty3LqVlun7kq50bTtoBw1kh03z2RnyOyCCaTPV
0bDNGmttF7wyCPcRYXHV+HGMVaQlr8qLw34jBDFFWlY8aMVkbA2cTDy+9gPh2Qgsgv53CQuOppUb
LoIwhowQ2xkb7XDbB+m7WesbhhI3aMkD7f+IWvgpjfCjt4HatbCOcOlkKTdOj26dp4hY+gsiUkys
jfGUzgG6/8nSeSxHrmtL9IsYATqQnJb3Je8mDEl9GvQedF9/F/u9iaJ9SyoWsE3mysjbE9Pz6Qbx
V5qg/Ha5Ogx5bDQL+qbuCtKhrF2yuClsSbnigGOa6v7vPBUg7rIaFFu8dyQp6lau2I9p6w8kvNnI
/pjmyG2BMjAbUBcCinQRxDVPSR4Xmy7PfwpwnJvML55MTO0eDwQuRksZp1G27FhMa1fG9jHJr7Uq
YQJYPkVbyf1ThLon83BkSGEuTLdnyBmoc63viuMfIeGD4m4Qi+WVTPK8e+mt6k/S1Fj1HOtl5FIq
C/NN1KHaRanzMmd+QPn41KmFdTtK/y5M8ZdVt2S9oEAFYSAmFWHZNY80DzNWeyHq/gyrBUNXqq2F
cGMTWSdvjYP6JMtseanKnk0m341amtfCodMZUJlsj70mL7StxH4McJZo++Y1c7tmdDVvWyd+rFjn
4arQI2+sHLNI5uyo+sxVBsH/aEbRKwAcXNLzzOScRd+yGy0qBsJzxxoZp5XAhltNqymxzJW6DLZa
lk4D8d/u0Snmeu10DFUa3lFhJ2faQi6F/mYwuF8ly+kMOOxzUMPv5HgfTYAej4SnbhObWQQ5KQXB
6QYYVmrvXSjxhK39GRfleZZolDTs8NGfGWSbONNwDx6VgbSe0bGDLn3+k7TBr0SkoZKEUMTFsAXl
7Mm3cDK0PunsEttkngL6bZw/FnlAUXZlTE6urm9Nm7wIQJUDasRcSvEhvm0on5zNlMBwXj7DEdDb
1MwFrdq8z0rHoODVXDh4wkgsoildvq5JRf8ZQ77qcQetaqNPtsbw2yM8uHgYph2gryffxbtlkVx6
HuhbtUsyd0/pAvODUpRIsrpGMCwNSpbUYYfQ9t7OxXy1Uw6sv2HSH34q4EWn9U+eBxjiptHmU0qe
uo4xjDCdJxSe87qDIbCuUgMFZGd+phwSAsIMbpY6OozEkje+2I42w5GWCEqRBTdglbdSoGAW1Md8
c3w6Y+Z7+dy/BhizwkCsyj55Bx7+zKX2j+EVbQDVrjPid9GJvoUZbJ4cvikCD/3uoe9bR6WCRsVj
603iT2ek0CvSpUqXS3xxNHxirbwY2v/MY43dNFjCcGHrN1Inq/lWY5PoINKeRDt9u8OvCIpXwKNf
qfAfx6Y72TZ8kH3j1x9eWe09F2iBY6P4wTjakC4P+Z4c3l8oUph8UiQsXbML5ELMCbLnEkUIhBGQ
g9ZPN4xk8/q/Rmp+dnPlbO18vLoY5iN76dnRv0BrRonoIna3dpPH8M8W8o9B89zrP6FokS6xg0RK
R2OUcJgxQuYKNJobJ5bYRC5dcw2v0gA3eExFyxYqu81G6a1SO/320xqJmfrS1rkXxkuWNtaOQeZj
gXYZpcrZsuxf1b2aYdBvMZOuhdsSW4C6F61+SmGHmmplogncNmQUVHiOdvQpIDbjFOwWrHdiuiAk
ejsqlnCdtfHD3P+tHGJPs7q9zpn9aSZHOZk07NA7wgntLW8bImX4r6bKoMqYuXSUNgp8ILWDZ21J
eFQvg3LkVSSxD+8phQ1QxMNlgQenPc9uyJrXnseTOWnAQw5IE2blJaxaxj9EV2qi9ZBVw+PMB7RL
gzGiuJ3pp1ldjeaZ6PiHTgSfc+8Ap2dWtEpZ/u2MMn93jBqaMq+24XPOeo0vN07OLcVR/VYlzsn3
dXvCEgv9w3jAbY7F18Ktnrx4IabrnO9vnWBItxgcTiaBoR4DNRg1+ZM9NdjztGaQblCeOerFs1vG
ISllSE/DYdcDcxGiIPAT0tiP8ptVXXlpGmPXCdVsO8ldEU2/Oc96ifDy7rbZK1ZASdWJUm0cf2P8
ek3o/pqFfQ6AOG6crtTI0BdGUxMej5xDrHC7bmsx0z4O0vRO7XRVvNS7xO/w4nqk4GRc5UBHfhlI
o31x4mZjm8a9vM3QIO1s05WLP5SMxIX3IaomPBAgMq+M6TcC3rG2hhpqi/xLNtEMYXuGUeVO3hHJ
5ZsdYoDgTH7udGjQrjm7QSD1aVMMuVbEmj7ADm9X3byJtyxqUCE56Z9pVOnKErw/tJfom+C9V0H9
OMgGA0ubvYf4lHDxmbdUwTGIPqsxbM95AlS10OhNMFjYjJNWiYaTX/NCzJH3PI9SslQUl8GnBDOH
22iH7WLSO7vYjVbK0is9vozeKKECzXcHOR1D2/JQolQ08ujNMhAfVuyY+4QiOmFpbJkU7SqaEPKq
4ORPRkKuMOgiIxkYU1OzNRjk7s7gPhG/Xf3pguoMsWTjV6nzngOR943oj6UT66CMiXuZ5eraNXPA
mDVDDbzODRSj4L3V3SZ0OyaXy0leDYxBxFcc2uuIImxnRWCYZlgeoaUvc5KN+6nFZGZXpwAKCRTm
9ggpFrV726ut69qvU0l2IR3ByQg/fQRX6xCy+X6WxkfUZOKETb/cww1O6R+YHT0whgOO2wYWqKpD
6IznAXlTVzXPLGvbzYDyYIPbuF8bb8g7ndtQdrswItVuGGGqY/Fw96WDeWHU5ABoBKo4YO6J+J4i
+RJVuPjyBbwrU1pQW1/zHHhjvxCrDesuZRTetD4GnXXPfIg6rLfKtZYHkYDLiCurORXjTJ6iXdzy
Es/9BDORyGWUQq2q0n1pNZ9pApZKw8bJPJRlpFYtsL0I+20yETBa/RYV60KqpyAfLM6MLDrP2vty
4pqU78y8BxqgSGL1iyQ9B5LcPpEnYqIH8IhkbtqL2xUngfWF3RhndhsTmcpMLwTQdaholzitq01g
dz6brfDF0+Zz5DApJYfmHEEFIN+HwqwPqrcOT585M3tZCIbZPFQIHIonEREsWQdfLZAD3jgTNbWB
qivl+rTgDUTqNPll88j/bJdzzwAasmTvjNt8TsGMOS8uXyGovviv7x+DZj2CFmmRPPJeJkm1Kz+d
aqABMw7RGDBh096TGaDG6YL30EohBsl1NpEejpcBP3m+4nD4zw1JrrC7ZO/NSwqLLY9zXL2aMYSo
yIW9kBcLfw4z3KpqPNTv6BxHQG+yCT/ntr3KCul0oCsmgU3+kfTQ31AVbbCU3WPbPYR8cmz1biJj
1TFxkHgkT10KcB0TYwJS5PE3juF333efVXCbK+wCzEGYYkG8YNFV8H5C/i0GMk6X/42Ln4Vno4+i
MhTlH64OfAroKKiroYXog05AQ43V+McCOoDfPt9MQfUx5d9BFX9Mjh1sgOgUa/TBB526b0H9wDbY
35TBT+emza43HloX/HXVDKe+jV7jrAqQsYS7Vib6WrXdqxg0WKDhJWufGMViD3Nbua1r8UqQw39O
Yzz6ff05o7Qj9Lc5zu385VdOuopzzk/BTlb2Ml8FbrmdJLtM05f1tpsqgtfgeB5IUHjzI4/tJaiF
TEcLq55NDp7VRW+3Utr+tjBSMPNtvxwv21bW0GHypSNlXFbShftfE2Foo0N/FUJdxLqxtlPGBnIQ
b2PN0YsRklqjf4tEtJeSRXSWPjMAuIq5eXQcf9wQ730PeueH4eqjXoBuc93O62Scz7N96GY1HBCM
fwWTDynDe6xVh2gGdp5lVWBKPPc3WHRRrXcgYV6wZnaTbdizw3FJdwlInIEUCIhAAikYF7CWufcD
43LKaoslSnRkoYvbYy4eY2kwRGXPWrHKrbvqOQBan/XeG7Ev25lkGDVxOPRBywZp/mxzHnp2zEgC
GS/QtcCb2Ufoqdkc23tDIp8PAvJm0eA1IxQdx2akUiEhdEr4dHNJTWRY5Y83Lt1YmvwZUL9K909i
T++Jpzn3hf9mdurmMYZKUjpw9gqTW//xesrDibFd5cKjm8Qbek7mxGV0N9r5F5vMygLpTUmHobLp
vo2ge0mToNulpnHN5fRspvEXTdFOqfjuKJ6Wqv8l3PPDMOwDZUXXm9/S4prszPpFjCw1SZEv2FyE
wLDak8x8B+94sgn1IFYM4tiMBd8DnVvpZffJhCzZWvKTTNJjX1scHyaVUONGYpO0Cew0skxCNO9b
3/c+fAkuJEyOuoG00aV9jeoquaOgBKLoZFAahFpHDDhZo3/ZA4ef2tq2uEwxF0LFqz4sWNMoPoHc
+R3D515UjxzrKvi2Ku9bmureQvtZGAHvfRY/2ONwbbBs7p1S/PUi5HgcNslQbUSfH0bDjzYodgFu
mgb+meDRJ7zlnKr4M3bpt0LnZk/1CQ86YtIgI5RM66sCG40eY+8P/sUlKrzv56+8H34SOLeTYV36
YT5WUxNt0GYipixdAHPD8G2wlBqT36z1b/SRRn/OY7WgDAi6nsty7SikVjQeNsU4/sKcUT+NrwU7
FYszNNVqpX+9NEjXZo2SwQZ/1gZsOfQCozCt92kJ6HaVcU1Fc7Gs8LPPnffJd9sNnpG7NdsMgBp9
aDgJ9jru7nVr07MuTlp0EjzaPXFJrEbMPV4j7iZpL7XucBgq6zg2AZz78DJmUGBClFOx1FdIBDfF
s4LVmFGDin1i29yfRuenSKevpBoArDY6xjHNE0LhFwmm1e/al6AsnjNoBQep/avnVye74WLs/OIE
C48DTnkbZGI/Vm+ffXveCWD8kWluYQ83S1wbc8nxpXYZZFutetF4mlfelL8YmvlgIjifXP1g1+rI
6PS5yElVaFTO9cfur7GRsgxUvYQEF2tpU3rEH0Zr4BMriv9CXfz2BpEiEcOyuTOjjR/ja4yS8DOk
RJMly90xxd4RyVnvcjPcoV/nQAOOi90PInGEg6iJuTimRv7njqwre52Gm+yh9v16Sx7CuO9d5tYd
L6Azgs33HP86DcRZxCbnifL63SD5ajLKUtMOIsgMXywhKKsVsdtEM3wuZswwi9jmpBfBXtG1q2dg
2hxhTEdQAHGaNpHc+UbwVYEDCAQOqgzG7dYfaQ8Sde+l+i2L//Q87TzrP1jAjMHNkocmlI/WVI8P
BvP91W4MhpCZUfof6plXmiC9B5iyKrPgWAQTc5hovOF5fDFs8dxVc7O2Q59MYOoZkzSZPuDtikQd
XxO8j8oiU1JYwZEvNNu57XiaOrSGvUVwWWt5L6KIXmprOvg0gkxBFMNHOPSm+EEAQrCdrDcArmwC
yNXfEDxo7RrljoA3yq/a+XYxxEKA1tV2cAH0d1PPDBygJH8H+YIa3ug1z/0MX5hqsljZMLoFHiQo
6d5zGwvyWmWzs9shg8M697i45leXkoNJ88c8QXatw+QV5RKz00o8m7Z3J8bkA9jPe9Yn6SVOHFwf
43wdc8vZadeYIXvb56mvoXr7vGQufM3Q2hNXSU9mQWNmgcT1mVcH30SD2Ij64KrsjpsarzdLOKvN
j/hGuKAFipyce9tJtbGIR164o4F/8remLFugccmwrWKwB2P7XqaSWd2wFbP7RcPIy0cih9hBCFrr
2CZrvpswDFPXoqr0CtBZxV0MEXLm2H+PmT2yVa4IImFg1uT4uqLObNYIbi1GWuyHZAdGqA/u4eTk
h4BNYtw3MKSCwzAwL6OXKddGzultV/2pYh5OUATKm2QuD/i0kfxPEVlqjLlN2a9zaShwmek2Y0U3
+Pis/M55UHP7qjreaUlu4jaaW1r/FExcSNxHwcDK5HdCD40HE5PQ8J/byTI+CPtRW1a2gRe82IPv
HbxdaTCTZGXl7EM4bzWPUYodG3aqPhtE2A9J8EFTsLd6jO/8rXAogZsDMYXiF+I4whhPUOo2YQ4A
nyVmj2C9Q9htDlM4/hGDdUuL6h6WXBNp4L62ffgqmvjTgmypc3R3zoyLvstuwu+fqzodj6buPgIr
ObTcMd9anp1pTo9RczUCI1ln8G+tGaQ1rlH6rbWT/TrohbdGPKD6GRfuavEnKIyIYI4m3wEKvEEv
unDLMx6Opw/L7646mpNNVxPXGrEJTY0/ZhD+1I7+CwrhYSj0m8d7hZThTGw6M3nKoFngnkq3QMx5
qdt+RJUNslVFXOgZXqMAEs6+bt2PFvlC03H75wX9c+A+zTW3cewV5VLWsKAeHkh9ZsNVW5Kcm/7F
LfOHbnSOdtzgUpkpf6Dh/0Rplm5oXh8HRCftYiiFxfZpjD5GZOZ6HoKsKg0eCo9FsE2W3GryDKge
cUmIgiZCgql/bBsQ7LzwlNs+2RfLVGD6CwRzUczUq66Izq2HqiKa7GAbjDMbyyhgoOkljKYi9lbM
tbvGdZmjyEe7rNjIkGuDswDwcUOfHAXEecW+tTFS+6GaKwMrLHOwQcCFCamycro/YkHFoXAqEIDs
ui27fkYJHJ0tFXYbhUEInoC164zChLUpvwpcj2vpmOIskDujqFYm+nD0gp5lrkfX/aXSCg/qS5HY
yUhQ7WLuz/2/9IqgM48pTlXw4AbHBwiSWS5kOFaszHMeFefHUxr0oCMNTShM9O15V5NsuHUmmcsG
i8qkc70ToVW3ZprLVVd3cLLHAR1S1WyRqz2HktIuVg48qsHZFSMKSplUqD9NZEkZ7F6igDmDsxHV
QYIauuQeVPaZumk8JBjcDKd+Hbwb3xnqsBJ4ssO7x/d6ogb7jxb56dqK4Z0nMY8dRxlJyqxTm7F+
M0jtxSM13aVZ/q1rovsqdp3dsshgkt4Q+xloc5153rRWWUeFlH6TPlEcwYHgn+tZNHlmuSE6wjB3
btH+LSk/QYo+BnDHCKXqr40PnYWfmK3TrqKYtdZc2QEKLedVtfKviQZyk7r0bYHUb00XkZTkTqeG
mRVXDAqqEg1sHFEaWWSR+jHZgQg2+VeN7yZ7YRoMPZh0jbXy6X5Hcz6bUQ3vJEy5z9gH6wKRSbm4
F5IFuNgo1oocaGsnIRwthkoGeocudaoPBYcjI7+p3fYwOLJMHDDtoiso/ROnbrDTWQL734mOmWyJ
xgQQwpucV2l017ry9VaL9CmM+uAC9ireu8S+FXDdLfw8HQTSd4p1aDzafoZTlz0X0iceHGy4cnoW
ETMwUz+5ZdQFbeAgFAiUdRPR2Ly73KFTG7zp1mFyE9uXPhfXRIXRG4ku9c1Wei9tbAJ3lxbrSWmH
D9781cfgrF3sNgdJ5tmHW0GIy3LGTbUKthj6wO5oyPm5zVpAQNQ8Ug6z4cV2u9EO1NPOuduiuvod
ook0Db9UqJ2170JuKOaguYbhAs13ZxdeRc6ghdOBzNgJLBOwDMlC7sQckyGrjrJXtyyMWyyj58ER
6asGPPdUJ/W2HskOIkZw2tWZzl7ztVN8V16TvDAymV/7GvpHGrwYnP0PPCa3NHgT2q5fLHsWr0RW
smofJxLNHvmyrTv2maPoAJE0E2RV1wygIERQzUTOCJ8JFHbZarTL81wTn+Pm2QyPaqrORA5UZzt3
jI1QPD2RcPik5yolTAL/DiBC/ownver870cardE+n7wHy4CchDbNw33kaU7xqjv/+wA7yKxW/36o
EqdcK24vCLYeCkOCR5GtMbfszv9+4d+HygEan0zlQIRdyeI9lpY+yyH9/w9ZofJNWYB7DpbE2HT5
3cTy5DHsUPeQynA3SozDJf/KxvO5faqYNLGura3dv99Fem3eY9cRd8qBJ8+Z+9OwBCGqjG9vmybi
bi7UDLTlbhMZN7X8yX+/omz5IGo171kkn6BbwBXogUkfcEMxuIH1CPDjQrQ5sH4SNu9Fi+lLmkxv
Urw498G3p3sbe9klm4uDw5fMFSqSHRtvmHV0+rIY9dWeQo4CI/U48UIHwUjyUM5FYoOJ5xPaWpV8
jmGzXkH/dFejmrurkssKDjEwOmGzfMz857Iz22uAA21cRa3RXv99aFivsSxOfhAtXix/JIgOIPP1
3wdylNrrgJrhUMmRp2cqbv1gbZwJV147s9ip2zG6hqULFEgYeEITNoRJYAKzUwncM/CqawbT7c7i
oF+NDXvNCk7ohtRQcktE7vaI+/jAGIiG0YySrWWAAs0wMq2NzkLTroqsv9o5HimJWHo7Ohwh1gIx
ERalflN4+lotH6IwsrlbjHSTW9lPYgzjXsPKRlxAdoX4lAs2rHTTO5uyB9/p53WuBv2iNOiZZIYM
wAiQ6AsjQhORgeqW5rhL6tjZ5bWrnjzRqaeY1MkcPfft388Y69pX7IepgL6c9PJBN1I+1F4iHypB
hMCl7ZL2XoVesO8mdiMgSanxVM1eXtTJEzuOPTtTF5NWZu2apneeafnExTPD78xCwtIHBBUIJ6fw
C9iquAymN0k2qF8ASTrxxE8gTTBgs1deXHWNWMZxvKKocZckvabzwCS6ww+TXOdAP5NsTdzdujKv
XL3m22SDf4cCox/yXBZnIo93XaKXl6p7iymliVx7iB+YMPtcxmwt0nK4M2WgE1qEqn6PvK71i/JR
VQCdzb4rfiikX1GYum5jPOcjEh58okRnRvioBpe91CyKDyvAxzTkYFTJdSLYU6+RBKOXoa4/RZ6x
lwRSAAM3h5/R/oz7gWm2CoL/+5DV06F3CB/0oWbt+sl4mdL8TVr8xPPUh3Y8seFl3dBDtTtmdR9O
xapXknuAK7lG3RAn5q+YbL0do/e5ZesT+gTtEdIl0PVTn2fBarQp79381iswN2U0ApZAdXDq7aua
cpwF3EGAk9g3m4m84sNjzWLRSicNpT8+qFpt6hSyLaFS8YbIABzQQWY+GlI+YasukKugG7HrW4qQ
gL/uH8oe+YnneDyBXcgD3G597AzHwf9lgNctKlz9mOJ2txVNliEjzJvkpAJD7apDJ/KPsC6yvSHC
i1vT/UaE9wyWWkMf+lv19XiKdaVuczDtHTMdHudOvY6Ra+wguH447ujsI9d5NmEasBT/ZvaozoGB
pDAnOaKh06jyxiPyjY4gXT6PrJ3SfUi0yxry+2GG8b2dO9LDBO8TqTjUxwXMndTLCh0k+IQ1cDME
xrrIGtAJLAxIdiitR1OP5iPMbbTJ7ncdMFNp87LZhIXy0CEqa7PQwyZRimtTYd4uYO1YWIR9smi2
02jhssxDqo7GLbFz/vSV1W3gxuIgTq+V4a4JgCWS0FtiQIhOO+QdBaHyIP+Wob5C8Woex4xur6mY
fvTOJxugcR8ZYb+Ou5QchVzhuPDBUEHKOeZ+fcV2hGTTTg4JDN9VxibEX1FIMt4QILOM5WsbRLhP
YdldZvKCtZel26DoIW30qMmU30BPwzB7q+I5e5ion8gPJAaxb6LqIcHwDyeF52oRc43/wbIgjsGv
eRqRdAwTwgTPZIFPmstnZhJmDQV9a89luqslhymRDYxwNNyMatpNnfqbR9FTwXcIuQWIGcyV1zQD
TyqjtjmySUpk8xgvgZugEZ4csm3cyt57kvdO8jklKiAzov0zlchDjWowNibN2IqZq4/rdECqZkxb
u+yhbzv2YRLhPYJd0QNTXrcG4ZmklPkzl29UpsF60BbzwZLVedgrBECr5BhuvdTCKY9+iqVQPIPv
JW1Un7yKrjpIAiTEyStzLswBsvqBE2i65Y8eOaXc3DpP0jkMdfWUCv3t4S4tvPmv7SXQ1mo6IOE3
ezYouyY3Juq1KUbG4zUYcpJz7Ku/vLQXtnvpZmZzmSAbcPB9H1RY5ztcBkzbmeugn/AOyv9SJE4m
AhjtxBahoaWwRLh1/wk/sA1RlSMT6OnFUSAccoG0nlX6Jl+25kUUf6R19dXNhrUhL2iPLwrfsjw3
UwKPNDM3bjN9pEOzF8lHl09qF4b61XAXITIqcTdmsWfZr37v7MkVv6d1/YMjC9QpGve2I6fWhKrq
uymFfir/Q3KCEmXvhuQ/ZJ5iL1X10ZHe/BZ6+Z7ICXJRcuPSezLe1mb30yHYYBTrK2giW3z4SAKr
/k8SmtnZYXhSoVrdj9tRYXYpgEsS9X3LCdKEHDw+xUqcwo4cEqduft2SONmseAnreNoj5urxO+jy
PXf9Tf5tcxxvHU//9IB/0HctynKze09h8RshPvSyydAG+oCoNaPLir6HwFdnm7n6o6oyoEBmwbpi
jBCdjRefDKNNoG0+5dh4iSVSFyH3GKOQ54HfYIkY7VozKLaCdUJv+OzscqQRAOFjD0Bfm8ILqXuL
frF8sF2sWyQlyhxJVWHb4WPYPNfocVnXqIdh+q8lpuqh7F4AMm2Fdl/EhFi+98m970ciRcc3kN9A
UbmEue1QZEJ9ntgO8SyV0Ox8gk8w/hN/Zdj92lJTRuHzZRWaZ6n4tWVzjuLZXsdplaJ1xu2RaPsc
+hoXFvk+IDDxRv8VZSuvqrSnDVrBY1qT8xC46UfiRNim5+LLNxAq9GJBuKO+VmCOD75LL970eitn
KuJkmKncbfHDSX3iEifpKkHg9o/Q13mXIZlfk6Qil6rPCpQstbsJrOF1cr5SIAGMjMpXN5vOWlkf
le2UzDqKtzqX5PyIX2Jd87AHpYcoP296JgzE8nnat9cosMlms60M+TTgTlQQO/1smZm8sM1d1BY0
paz2OERy1AHAM145JgmTrbvzBEimSTrEkAZR0vaA9Z1nb6tSpo+9YPvbELZpeIg3aGVjAskQO4/1
i+8xsw0y8cWDtOzoH0zLfunS8iFnUJaQ6LtCJQvrkYM/qXdhhnWuVg38oqE9DJrxLhz25Gqo8pxG
8xvjmkdHkqHmYFWakSNuUppPBHb9V2Di4QyIWjDZHayS6JFoQaYoE73shMGvVecaU/aV5A21phBt
QKU7Iy0Uzi0AZBq9E7avaT3FLpdpfKbZDDvze5zMiqcYbXuU0MKHuQRJOVhfkzcS0tCPMzPm/nEw
8L0xCY7PhlN9mHH/IKzJW42df2ykApXmY09KJxLm3cZ+NjEr7Us+ubJ7j7Lwy7On59m1R4ZgNTnB
9s5plUS2w0zGqopLqHc28vGOOvwFvcw7aQYIDauRukedGlUGmzofP6AcEpyaehLCtPlq5m6xkxpO
gxHRCytTMeVq5Gb2J7GImKpNLa2roCfbyK7ZsC4Y17M3HwMxfQkxvzDis3GzwHXBT8l2pWy2MI7R
hzwRLfax7BF5u++thKmE+yv7/rHL8UvVzXQ0lAT+FLpYWZDxVkij5gjyahETORxV47Ho/FNjbI2O
FKw6yS724NiY3lh6ZP2HyCKMwjD7OIkgs4XlCzAWBq++D1G8obsrEOAoP58Ye17Lvnx2PBZ8fqOn
Q5tGX75QG6Jxp9Vz56fJiUBTZ3NIIUMnhOts+rmS59AOa1xyI18DYUaILOEzB5BWQ+tnNKwtqOPp
MJboTjqTrL9pvOiiTG5NBeoUd2w5xQMydIt41Cbj89+a0kcNU2PPNYzxXfkpb4ESEEzN6xA5fnOo
g88gBuNBdFO8Rddt8ySiRhYOgkHb+ECRTQWYNEvMhH3lecLP6DftvoutndtBumlwrOCoRK9upWx6
UyjJfUHsllUfjAbKrG9fa2q9VW8EL3IiYpYO44L+m0QYC4GVP7EKmwnpJF2OgAMFOaJ0y93IBMCt
xn2g4meZqruc4t98yO/QQVtWOXO7mYQ/Hez+UbRoUwrq/y5/QipzBwZtr1tEom3UbMnuQPqeQ6t3
Y+tqZf09LOZXfCrBdmYihicDt2CIwxOsDMFnwtyh4De2deKwFOxmzYyjHSF2oFMyMp/k+iK8Z0mD
r7NHNUr7sa16oz6NBsURidtVWOAst+wK7xIBUj6TGtokf+E799fZpxJtSoqWdJ6OXjejjMtbF0QR
IevlOkWJx+5sDDeObIYNGyfc/CbWU3/Yz117mMYWXP9QPHZk3jCFo3gfB4k+r1Nnw+bDvx8Jlxiz
QrXrmKv91NczuChMZ9t5dP9OEFV3TCmsc04X6rWPpL6Wl2psmvvgImux3eiQ6H1gEDSk6+7NDxvk
oUR773wz8N5byXMb82lcWxF778OKrCD3PfCiu56q8ghegmEC1+q7ZpS+8wcn2ddzId87dJxsS2v7
Vsq62RIq3yEG+LSmke1roecL8s6lA+enQ99LHr1I7Iva4DvmOGQiVuJvQE1P6rDnvVr+C2LjIUqj
NxG54hxH44cMc5wokX53jag698C21z3nzBq7YAQxc3C3IWlleDJyCxS1b7x5ffsHkCX6m0XUncXw
pJbhv+kc3PqfJDc7hR7z+BkaDJgxQelh/LUjiiK7xJfNOHQT8NZBSQGDJrZhothZPO1mSgs2TD+C
UNC2IsAuSGdGWI3LlATxlbISiTC5j5FZsjrqNA6XlH9pHNNnpo3cei2KT9cFQ0zTliApD9Zy6k4O
kqyNsoCeUmecFPpCMG4lySc5B4Wpc7Eplh4HmNG5FkuItE0auOhBZjOC/SHf7EMHlX9WxscQ+p+m
6Msz1oBHyHZQcZheo4yrjlMniRsBVal7lFhBd+d9aa6qaKJoZKUIPRchcnqiy7hIxrjoatnLyoyr
K837re7qi1st5qE5QWY7mP85IALu3Sy2HbNEzqL2tUvP3A9yU7rJ3YZgzrTd2cuKNNehVpCGonmT
VapnxB3QSfFNGMxYLhjXcwTgctVnAbPFKHlLhHUbR/LY7J7cJMecTwT9/qdNFJzzhLA5rhQPzWzg
ttXG/9g7s+XIkWy7/op+AGWAA3AAMpkeYp4YZHJIkvkC45SYR8fgwNdrgSXJquteVZve70OXNTOT
ZAQCcD9+zt5rm7dwppjfTxzXUUdv6fE9EJh8NY1071rDXToKjiwevZXqECT5uXa57co84agp6tcy
ddljytk8QNmGXMNBRYaEW3ObHnNhT+e0oWR0kc11xLFWE9NY3W/o04GmnP2fxlRA/Etn9gvW9sh6
JpKP3qQJL9D1QGASoDyT/Rczo8JhTysgIqFurpxulyof3ajlvZRZhnkhAPliFGJLYi1ZjZ4N20DT
PZgSD7moC2k9tZpN5iXdwdSX2otfpxrDFH7ElBbBfk7rSx77CcpCYpNFnb3C3suO/qgenK5YYiD8
jlDUejNL9UlSEIDwd8NqnH1vXvo+u3BSvYs1E4jJo9BWTgtnla4ixAzaCxI4YIRpr+Tgy8EAK+QB
AQ7FdAA011PKvohc3AEoPtQJd75fYVHXRvnM8Zu8NQuP7pyd6sKFpyEaGHsjOLgi2k9F+dBbRDvg
EcFaX9GfB1yIKQqnVBvf1SVNOKYFwboJSTYu2xts+u+TOd/H0jmVluwOydxcioTqx89dDif4FHah
ms/QSABLWgJ37zSsXQXYMSJBsiTpjMwZ+3Ouw51DQsY69FD3uOTD9kkG9QDNf5wHKKGD6YvOE1CC
lKT3rsrFJsjv0fkuYxL7oRUJMWFIiDnKl8TZ6fRZd4xQqt54ozOQplhknBQ4EzUU6ohNp4dmVyZQ
MMoEF0wRpTuErRdZIURs9HTRy9QzHILfiWGf7XI4TniuDkQKT2DPxyb3tn00fxrBCZ65v5ayOpeF
1KsJ8jyI7/WQw3jWJvlZ39zjsWvu3dzSjFCRAE8K9DvZ9gyJPXaJUp7tvCb/wH5KloGmghh1wjmq
AHkzhx/Nc9jDwvSRBRkJI4yhUYdQ+r/twV0b9UQPgaY/bdiMXFCyvkpEXLaOjC15SCRjCOCXHpU9
c3IqrRglOqT3E7mKG8vFJp/3qOj88DVWUwJc7oiPkGLNYTdANoWYU/2sTLq/suyfXIpG/A9M0mJz
sWHxRKe++5ufHlMBWoAZJUwREkNXuLTEin7EXnf5gt9IGFGxeI7L6US74mOJMpblOByokSinXHl1
obMBvUAs2NB/cKL8XWQoYXKmjb2MJ9QFbDmutVsmG+uOKRbxQDzk5I9QXPvFDMCKgAau7M8WpRtS
ef+tb2zmaUJwlMGTe++TadeP5VuQO5+UfE9xXj/2RRFjj7Lnld2iXB1LD1eccUwWKlinOErEXbhF
KIVBgIXQzY3uEldWi9oKdl0mw30woy0Zmzcr9bGOeYNENe0iKV2+LMPpdSLS3QrzxTTABDMxQzBV
qxnxyoV9fVf1zALzxCLgWsMzu3Wgfwty4xqWJkwrBwqTYkXdGiMiv5LE+WlxAmQCPL/FEQfe3VR7
kjWUCQUqlI0JThhlKbZEa2Ba2xp0GtyAkGKwfMQQ71Kb7gioLk5TEA+mhtz4wnPLk0zN5hI01K3K
oAWK+xomJk0pyV6BUAgDukTdF6IjWMcmzkQCZQ6x78CpD3jkKjIh9nVyKOj1rtPZi7eM6xEFsbLW
iJJpTpprFRkPfYFEqBJ4riuDWb9LgqqHs1cOvkHZ5YqNG3W4rrAfOVXm0R76Gl3jAzYkhCx0hPul
saQJF55CGR+DQY4U0+nAbBY5j9UIBGHcOz0CZDw52d6/NsvcsfSgVNOGo4VCNJXl2Oj+U+uXigFl
irLco7R7C0bP2aG0PKZzif4OgsU2UQS/ECu2pFQWX3FpPkwe5ToemJ9RGkONd4nOsIuEarfF06pg
H91k2UyuJgm6nmMcCwK2ZgxEDSOwBq8XgMRyh6XrLRDYuDyFvLgYjFtSmE+dw0Lb+mzeBMzbmK3n
BMUdSkDD5NGYpIbYm/xUxJavUFgr2+UDGOjOgfxeF0uOVRDYD6JvCIlKf9Y9GqLQSzAzSEfvo9Tn
0K+9+5C5d8+Bp7TYIVM1v1sByhrbI5vVViQHIkRCiJ7fp3D3fI88dC/D3duE+Jk9c14LQSyJlZJi
FXj1xhNLCmhWfeWeMx6M4Z1VUlyRMPPkrwE0NOvC5ILEbxb6157Ng0AGBbTIRaBCHuZ6SAdjPSTk
eYyM4hEI3LMZku6OraTyra9ME0oo0WGM1I8c2Ntd30Y3Xsacn3rsQnJPv81SHowma2+05SaMuSta
NbJ/0mm5DKKc6JBE4mu0phVaLXBrx0rTPK4rFZwbhnXBsvyTmwYOs/lkoLcdqHw2Fo2uhPyhvaYX
4oQMxlPkCgCVOP1GsEaAY/ACWR2MEHxf1ga/zIs41HnzomPDZmDRIaANFEcc7106LdG1x1G7lEbZ
b0Cp/QpTi4fczdxHSEt3Tiet9SLgGpvFBUcZImz3NGByXBtjaHGIkBrbNnEWc2STBM0t7JbduPSM
edlmszHdCM8J06khIcSh03ST4IM+eBFIS/J9EGcx7KEaWwrpBAkVub/TXowxvpJuJ3ocox3PRuDT
tYyAL60qK/ii8zTSvKbmPkydV6y1Cu6IY7tjnknQzThsgDUgACf+kIsfqGOk7yyTSj/wDcQ7WIpD
xKpsgfmnB4OawPtkO8Auw1og4JMuvb0Ilyb7mSm99DxKNEgO0TPgP8tD6tSnbGE8SpuDLInZbsNG
o4JUA89dugWd+OmSuL2Eb9B6g2WziQu61cv25WirgkjfImPs8csmXTCeWCIOhWWj2lseVj2UkgUj
OXj9UGyHubilFXrACPZkafpoRqyubSTniz+km0qY977FClAb6s4Px1fvOW4HtUWodoLH8MGjuIgU
KroRNQ85LWv07+MLi2+hMozU4UtHS578DewAiO1+Cy84aa2uTZfoHRSDK7A0hlQkv6NDY0gwkd9p
taCf3OqphtRx6rWI12PC5Fqj4ZiVde+qDz8P82PtsA3lFi3TRBjhLkpvA880kHIDkUXPwufNTPpH
kVEz+Za+VOWisAUig3RZ3Esnc7l6QE9C4oBdP4B9bg71Rmxk7b30Od7jOETCQpkQDacq8tkaOZnb
MTW6b5WHsc3eNCd2nCgkQSwtu7w3UOBjCiNMZfpMG/MVbCM6C1/89ukmrorei9flWD72oqHFvNy7
Ti1gT8Vlsk/GsKFsMFjfhbpTKRBjkXQ02S1xyJ3otWARPkehuvPcvuHJiANO5DEQ9jlnSjZHX6Es
st0oXP9kRE/lgHNlSOvfKEzsF+GQAAGnGY8FiqgSN6qtzH2umElbjX5MyN5Z00bBx1ZEa6Aw803t
0GdMCSOvZHitI8EtNvb9pSyJgaTlTFmt75rWMc+NO+N3P3ewGX/YECVvPUycJg7Fm6nr2V4MbrnB
aftTrYkUqUF0T1JdYp+uJR7lF3t+mQdtvzXhBvAIJHVYdLiJWO/BCLWM4O+DXES3hS/LDZ5MTh+K
cLiSPt0YT+mBMoF3sy0Hu3n1EsET7RK0Dk+Mo5bL27QKiElcF0g5ephuPFdzcArIzcsk7irbY0QZ
1Qe0NHw2DcOfMEeqitfBNj7bEklN56TDLrBtWC2OSWxYDA0c2lB255lMVLLcPqSMzK51/cM1y/zG
zvVXPkzzjiYb4wOY48QnwaNuT0lwF0diJDNOXyxT10cvuTOk/qRpMTywAOfbPrSgFk/cBNMybSp9
HVw7+3lUtncenfqTE3+0cYQ6GgQMbPGBendaWqhTVExdWYqe8Gcm/AXDk21XzcWVpW5cmQ1SDTjs
Z7wmCm8Meb9+8Mjk1Hxr+/qBp5qPI3mIKzx+oORIC8jwJdiaZlVrGuJkWBFG2JibLWCl6xYcr/aS
kxTMlGpPfErgZ7H0j10u/JPtocVxu3m88evGWUf2KM5ddcni2L4047Qqvao82XUB5tjfQVphbpw0
VM/+Aq7p0+OQTEhH2p0zdR/hiEI51fGbQMA2cAi1PfsHaDoa763/OFSPLqijEDDUqiMDDmrFvE2i
Hmrv8Irq/UPImW9fxDsOSciZvZy9tf2cQTmn27YLnfElSMyaw5f/Yalix6+jX1bScZjaeoR/cdul
076Q9AKCkdDZqWfzZY88l+41U12Pn5SVNeRPNkUfP6E/PThq/Ooj+6TY1fFxVyGnSny102hgnKTX
5se9Wo+MjZvxrrFwBBuWe580/YVy4fk3aqefhLejqmCNcxqUzE54UwoAygOZQtK5i7PgqagbvHDO
/DgI89BY3iGVEgYWTewyiD9158GOgu+ThExn+CgAAmE6CeNfXdnsv8mb/4UoffxnRKlr/hOhdF0x
0a/UXwGlyzf8ySd1nD8QTbm4xrjlAJ3+iSZ17D+E8AMZoFcPPAfMy1/IpNYfuIksaKEsJ2hXAr7r
/5BJLfEHw1wpTSyGgTCZ7Pz/kElZ8AGP/knFXcirvvXNJQUUY/ouMhNbOv8KJkVJOJM2wzTIjcOE
zBkDm1r63OXtSY3Vtp6DqyVKelA98vBMAKShXXK2zPA1iIe7aUTOyQQHEqTM3t2YJBMzpx7IWWp8
7uUZAW1Us01b00cfLLMvzkrctwySULLeIkA4xPN4HrxebUJlK3qd/CeffiKfidcJo2BsYdOPZnbO
1LyUk3G6bnpXgd9Es+jBaVqxTLwzQ1/g+/zrWgPVlOLCQ7MY6FA7V92MidW96ZxsE7PmAVrlT7UA
Gc53wibNgpg+pcPv/f7rzjhXQXwuSp+GJuyCtRYqWDNLJdco0zuRUqsS4WOsaaajV7ARqRWnIPXQ
DAk9rAmoee/K9qq85ha3Mi+rKXeoFK+c+I6o2a/LPwBGgiaaP/QXv/b3ewElsuQ9ZzdK0zv9fkPE
w9ADAT6FfG0NLhFFh4sOWPve5/JDvn86nKEv4YhNmSIQJMmNxWXo2OUmXjiV5E1VKCI08nfp4UEp
G4nyBcNyWBiPXiHZ+nuTq401xEzj92CuPwOZPpBmhLae3pRSzJu123fb3orfOa1MOyvD7u1TNXV6
6+joXUouphQL372BDZMm+aEVrdqURn1PtY8qtDaHtYMVSIYcGMflXfZusE57mnju8qKqUb/UI0Nd
1QaPfYrHOK699YxaE4EGHwoJOlttYFjM0pncLMufbozFE5jXY7eti/Hk2QlRmXBjbIDRakMeEVkE
y72MWuv9+1c0Y3Q7tuZjutwmTtdffJN5PCHRy68kOAdRoqRA51YGGc7niBjBDzw2ATzRcZ6+T1yc
Rm3SGhlCYJ+KNHyERzfvvCmOVhYrc7ncJ8rE6s+dcW1q95mRKqsxF7bw3WtsJO/hctctf0vgwkqg
Kd/UEd/053fiqABisJ4U48nvC0a7/CaK+LR4yIiaaem1Dip7xDULrhYbzYBE3OgpdotseJddaGB/
Hm8c3z99hw25w3I7ck51U3iPcuYeg9hZa+AMpTkRyN3tvn/w9+V2Wvt3Pt7EzXwhGcumm85D8v26
GAVzqJ9wozi336/WqHiUZ1louOQEe/D6maSsnXYhUobq0R10t/rLMvqf0LkXLPK/rk6u4zrCMVG0
4vnxFnj3X7DJniSfao4aF/QniwyT5aNwTT4nw3/8/v3//Nv+FdK8rIX8NmmzskqL8Zj/t7XQEkzy
lIWSxJp4ckeem4h4S0GNTIQmGvAbY/Ael5vmn38tq/l/fJN/+bXL3//lTWpI9krAAqTc8UjvSd/R
bTOd4Wn/N1fTsv+z3+TZtpAu/zP//gZH/CJN0tHeIbz4ik3jMXMTHuzwcaq8ZF3FdbflsPquAh6D
0XGusLA4MmWPaBaP//yeLeDa/+FNS8vB7iO43K65vNS/vOmxpmVkOTVatDA4DrI7gijlsMqyvbwe
mARqlTblBWzu7zw7Dpk6kn7zvLy6IkwOBPJwWGMOq/TPwgS98W9eHZv1P766v90JOkuNSJvcd0Sg
OauFpEoQKTRU7v8mdY89GxzzACQUNVJEcBj/7vfb/9kLwF3ociOCNffdv10e+qm1bcYTCFIlAWyo
hSJCw12riZ1yeUzTZXXhw/xM2hk8WHBRgf+pDDxlKPlxOPqxv5pL+7ddMq/0l1s4eE0tFAte+uBK
8Wh1Pqk6tD6MqQ5Z/xNGi0v1abGRaONVzQk6i2y+mMo52+yURLXSkGOXTyUCwb6+HeP5ahQ9SnJy
H0AO8OqKpj+UTACyRJJpm9v0eoRamUznYosPOhrvvrcUK6BTYy6P2LLV0COO+fZX3D/MYxIW0bms
WXfQzeFkuHVKVTLLCdfLKjou12D5P3321jntr2R5q+my2QX0zq142vm59VbjB162jrb+yi2Eqnm/
HxKmm3gJeYN6eJzd/DZ35GOjv0TIqDyniYh+a1FLEmo6dkf8i9u0MK4pj4cZ5QQooi9GlkIyB5d+
9rJ5N818iZyfn+ieA1NCSJGA9rgnvn/NchN/V1SLfYtmOgIcQF6bpeagr0itsVz60fUfJaYSh20Y
3eahY2n5s7xZTtqleB5bbKMJ7/d7L/le25OAX7mkU7E+rWDcLwmky3exh8jm4fvf/fOzIKxlkf3b
IsxDytLoewEKbPm39ckPm5nhvSepcCi4aByBQbajH7PPV/gkeGJtmkQRL6k2/aP003dv9H7EYfXS
LDvXcimSef4KFVjjiRtmuQil6u+cMnmYbKaZQ0Jx2Uo++u9n/zZS5otyQ9z82XYEokYrN0D0iUtg
mpL3zljWBoZLKwTDV4dvJd77z29dCs+xmAhkqQ8V2BQ3sa5RRgVSJXzCpXOQhFTygSXvQ5G/o2uM
VqJIzuHAp4odK6X3pH8Fpt5OCJ+Xf5IvV3t5UcyrEcup+s6kAsKQ/vhdMbYNe2USLre+4iaMBjjD
Zf5SDNzK7UgdRLYTTTF1ZglMkE3xDictt3Ucv4zwpWOLaodP11+WPSNqfmHl2LWWWjctjMrlXnfr
r9EBgeZm8X40fUTX1CQ6yKBuyPtc8JxMCZVaFQSPk4nGb/lIliqjtbk782LjtrtKgCxefn3A5uW5
Ke+UZlfj9RcnWnY5mxzz74dR2NH7slpAY98Esvsx8kro7lNzTHy0UMjqRWL1/cjXLZelH/1fivnP
9xd1ytJSDPqxbGNspvy1P3Hjdy1oEgvfukGuuyfel1XHgkpGDz9+z4LokwYGLF3jjX5Q4gcPZckD
x78xppFQP6NDfgDZhqRk4owCZqiAc0uyNXkOgUsUNb+zHRzWpSC+ZYyGjpC56XcVg7ETg4F+6VxW
xO/HlHYmIweqr9oy7qIuctZhk747y0KRLWtb5iz/6WIavG3Ih8pXOhnAwnW3XcuwzejBzn+fUZZT
hKr4IPx22Eam9SVtg0+G7bpW8G6WJzux9aWt5q8OEXUhECGRhfHe9XxUQZ7+bBG4oRt8h+BL9Vyd
SB8vKIn5ohiR7xHubnEg+r4OmhHSlN18F7RDypIattbakGgMW8vbhdwX0B+42t/P/H+d8v/NKV84
rG3/7yAShrpZUr79t92bqv561v/+tj8P+5zOTU77pml7nnRdU1Bj/nngN9w/XI7sFgR0x5O25dsU
u/87i8Ry/1gO+vytw5nfpfT8vwf+gB+4FKM0ChzbcT0Kpf/5Pz70f4++qrs/F2n1t6//mnbDqfhf
Cy/XYxW3XIJNAl6cWMJP/rXwSpGgGeid1hzDPjTDYjRiLrNWOBfUCD4I+NZZUJsDvhMoWiXhP71l
PfkdsZbKjhHfhrSCy5hBa2PKg9kNN4FMQsBrznm0sHiqpF/o0urTyZJ316b9nfo0XiePNjOxP1CY
Bux4iHOyMwl1y08/9a39LoLCOzaKqW2vkKRHbv/sZEOHgLqR6zBkzjkEkXGnh/jJLjuso6YT7X27
/JxSy127tnco2mY4q6g8DMJ9qMWitOgW+nHTrKoWJHppJY9MVpA757FcyVaDrCtLtdZ2uqO8IwO4
mIDvT2RI4tesH60at4+j8SQ7oBh1iMuHuRS1CoLcdRm86xH2GC+FdqB29T4hZjv3CCydx+BA0B16
32dn8Ogt+NVbip02kbxLOVzRBHCBbXUbK6xLxAydiG6ub0QZ3qd+T1ZK616Tyoip+GR+lNnP2nJg
2SfWEwkykBXzBp9aBvCiNhCPTbVxDlMsYnKh8ZsT9o0+t6/9qEdoR+DjzEneJCYwJG96VVazj4Ie
7hf+irjSwT6XHnFPFtrKavD3UtF6j+wbGQ/yk1WwN8J7htsK+hbnA1PfJMsMuRizaT0jbrYws3As
Vqhox2FPkhY9X6/8KooaU5tv+0S4YXF2oeAfxug34ntz50k8vGb8WM8PRdlNpyjmYiQAXq5C5c9j
as0bskc7omw3Q6hh2Qk85VIszjBaOMaxRp4Z4WFjts8cDbciU8BcHpLU/dSqunRWwWCWZIR+CWmC
efDOmG06pANyWHh7aOGM4S4z5nYDCoABTwumNQlZ5dE8oTsag98hY7CCyWcULGddkztoksgqqEmB
AveIrptWvM6t3JYqVqeYo5MApmmhm921SACxS4X4hZysWFtOn73gXkOr6q4hxzO5zMufnlhyrKlO
8ApO2Ox/0KC60WRQTC0NpYwFYIXa+IUWOijZIn+tC0y8Vex/BGSx0e7WTzjl6J3XhAqYxsUaJuK4
nViRsoBDqCzfSqSKx8wuTgRA1NASkgZN8bAjIum3cIeJ5157+zGPA/SpTIEN7563muzovGmGn86m
sIdyVwUYiAJAbGZEMBluVJRK5Cw4dn7PlAp1i2U9mla78dy23dcjKfWQONY9UY1535inqACzF7rV
q5s2r2PBWBcUwBMcBVqC2oY0tBB5cp0/kMYIGiE0n63Qujh19tUPoL68Wb2FWN7mfjgZ87mzm/gk
W8BNiPWfhyVnT42ZyR5M7e4nahcBVjoUM9xlNKW4cyqS7fD0BbN9awQFsgy3vdNGkuwH5nbfUh8e
pajdJa63ZkQPPRJ+z4owNzIiq/5qVNFeCfSo9OSfy4TzTFs8tl44bAO1R+YkFq2TOCF3MLa9o15J
jv9Z5x5ZSgZ8w9ohfsAzp3glwkFs/UYyeoRjIJiuI6Sv5p0zUjwXrnkanHjkRkPLQlDWwWtKqDlQ
yts83k1j/9aHVb8lB+/ZoLdvZTF2MqZ3oFbHrZVAoNTTHbLH9NLbkzoEmXtV0hpPzk3I7PsEo7Lf
KFVDjFv+tAu9mw4w9prZwI+UUWa/DAxtd/RPVeqrU2GTFgXWYh4ZbCZON5w7WNJpN56U8nwOvSM6
yz5nAJkwhXRFF+0co3jpFkNDN5Gra7WqXyMN+D4JdKd+SWtzXZJ5PMpYa2yfl6TQo26Sfe+X5EGT
ZbeysRgbS8Jdy1wV6wZa+hQHs1AV4GHBTwZy8dlb9WMNHpeMKFQk+DvekWfjUjF5gQJo9Gy+Yb78
WXoKZiYYqMapm1NauTcM10lGKf3nOPFhIYwQ5QPf+1C4C7e2we2qM/zsrS2tPYiiX2xrHFRxGV6K
DHG2YCDFBDH9YroW7Xi05h+mzy4y9WTFUsDOVTHtp6i71BG+jKFOf5cBQCFOpf2pSlL+45TdLi/D
p9iLUqJFEamGTnfpTONIDi1J395jHbsI3m2UAZ40aUhP7ikr299p1DPYUuNEljZGwiSY8PuiAkGK
VX5JiRV9HOYT3A+4c9C8rDFiJkT6ATCtZpum2ClbBR60L3BwpsgrggyIvcBWaDIdWjF1/RhbaR6I
HrudZgvWiYOscPLDAIXKasaqhc0k+8qE+6MqXHES5XRv+NmJ2L9TObflPtKgfFI1gPGzAweQOES1
ATNQVPjPUG4lc4JDggqBm+AERBRxNqsB+aoMlSMe1jjvtogasM7MebL2m85ey47MBjpk5AeVzya0
TTHcTkC3YU7Zd6MLulNswUNk617oY6j0L0xYOOVLe0uZ81iE1S9NtucS5UW3c+RMc5Ea0ukUd8dR
MSeOEswTfdtdfM880pcGwejM50wsG3heA3zdIiiDAYhQ3gimK0E86IKjcG1NjrESPbpmzhofsxk+
kNQ+Ep8OqXC2YeCM6G/ZEXCetMnPQLsWfBbaEkbnQrsci8XFtEdbp+FMdgSDpfPdoOP54Ernhhrx
F+DPCiwTKlzunAbBsBn7rx3cSz1UDcRxcmgMCYRc8xhzdIYzw7O+rVkz3dSoOPC3M0L2+CMParnC
5xHvdCF2cXvCZIkyq3rR4TRuswZlOPrgbeaHO9hlP/AdFVun7Bf2bgXJpsVpmg3eJc/KK/rjizTt
fajDYhW1/SvklJ/FoGa0/svZcQFhhUtrUBLUjGttzTHH2BPj8sads49n/zIr7270eF779mk04ezE
YpeMFkfNxO+2VQCgv38oXPdlLhaQkV0xrPbleqjJWiHYnKYSAkU0u4eZW8hBe9K1IzdXzLFUdpzP
klZ9Nq4Ge0KxGXgPlRe+obdlg6ouetxnAbDZxkUDO9aracICH7kuLEprUUESJdMU7V2QLQQfrqBo
knwjXIxwZskR20keBd1+PLdWsEOKCeVmAA/i2ZJEj1Y9eNpbMNiUAy18DFDynOcjjbhXY6VFKN5h
kQSIQwBax9wIGlbpEOVe64+mSlHgMLVBHbjTsinP82hZMDDZ+FWmArZw4HzWoCF9lRzfM7gYqULk
S4F+6+L1txAdb2WLRgx738HAfTK2U0Uti6wfEQRRVII6V+VNfJXmkB381v1wcTheiM7Z4JlLbwiz
IDPPF3VzDGV6AdYErnv5T0KV5KHsPcwDi0U24TkrkG31pZ2zO3ZIulJS6hoy/wyQktepwu1i5VF5
xKBO6+Wx6pOfdqKtOwjiMXBjz1o8T4O/nZJXI+uXD8y+C/3gqZsc69D4HC/MCmO4FUJDsYKYJBk2
86xBjwyHzs7t7sqp4hzLxL+yYL/MLI77thZg/FJyf3q5WQat26CTJtYutMYj7OVbiqZdhXq9KoCE
V6wMFkKRU1+N5WaKCZKLwtkDKwVweOpJNhYi4ek1enXyYqQ6+AKQMw4GpccPYYj50LAObLDLMXTA
PFpWBD+gOSCdqpa0YpOB/XWNRBqeegqqbfFibEyalOgN+js3cHoqkU3rOE+DMUDoKIIN0I2tJgw2
rw9BJT5L7FKrokvq9SDAb7UCE1rnrHs17gB17/FLXoY+9PmD54wQA2IaLU5OsbOJDXG0Zh6DWvof
FBzF1nND2JYVhZ8+BMimMgAEK50QJNKN6a/QV/k24UW0lL8r1+eLtPxVSrU3Y9qOsrSHzVi0W7KT
zWNEs2ZDCBHGUzjnuevxJh2HWZkeXxo1bdoUuy3q+k8GKQ86xPqmOXQMiLnW5CBsKy3unYE835AY
oSKYED25LOIZskClzQMa2vNgdyim24SL6PHJSPcBFQkFbuc9uE1rrTLk7JFX3TsFT3eLTZ+kvs8A
8MVoKGKRZMzGM2a7oZWA0oL4SJ/+nBj6SFKJdZoayPOg9pENYrmZE/Op79GzT7N3tFNSxVPHO8dc
hdw0Hior2hCB+CMTGGqaOWL23QwM3PzhSJbGe5bgYrcz2KSZW9wS+beNZXHfejWMAEc8iML8Ncbo
Bh3ERlPESkitulyw8oDuchPrGQzbklLeAq52m4PmOZEuRx3dozJKQFgirLzEofvc6vKIz+YunSl1
BEyhJINzM9kkUlJyAWDgUQ5v3bnAUJ1Wz5NZnDFJSh4IhYZHjaAcWIgEATuBwsnKCWUxEyL2JQqK
4MSVg4Ecx/c6TNqYh5toIiz/9z1VikgECMG2Xw/d+AuQ10MF+G9F7iOq1LQ9E9PBOoqgcGTvZJZ6
wMuC9WF6gtCAGyV8icfoK/AW6lK4aZKSJnkWAgYcmee3T8Og342UvoGJ976jpFBm9IM16t7gbMTG
1aCQHfAM1nTfentLAYCze0jx6bAnRGF+1s7XDLPRWkLoUuwgGQw7FfI+Z9EO+H6qG5NEAca26b0L
/gEQ30+jfh0u0zTfJJ6FFy1sNtNQvZtkf5Xze+bZxBPbjHBzyn3nxbCSZ7x++wp92gpW0K6ddmYa
iK1RKheq3kQgcB9fWQ0fOvIosxbhXi3fes6CgfVkj80nbJOM1rfeKeCSBwsuxeQzqw4CIk2SnKgq
tNOmpv0xO0+oG39FY0Rfo4q2SDKZqDsP3tifWLp/Tzq5YsM+0EL9iOv0aeGRlJ2wV/ZEMqWdwgOY
owov1DzfBsYsLmb+IN3gUw4Y4+25A18Pgk732gfohHTP4GYueih3uAtdvAutc088eL8txpqOcPHL
dCrCGobT8EWUGnFzZ9NBHCFH4B+TvhuM+RcrNcu27z4klsWUnRwSMt5RERr6LCvOo23e3cea3Rxd
mM4rUorEjIyqrW+yIjXoyY6LyiP5kSBYjZzqxhsxZwaTOCiQCxhNyfHg+uYprdtUDPeMAPO1yACm
QNAUoILHOLw4Fc5sLPnrbqaJEPjkmoUR/c+GyB8W3rNb35aVPtE3+7DokCZxg0egE7/AtN07M9k1
kXXOR4fy1/IpV6FHmHP/3Boh91NOcwdfit/KXyh5N8TNHEpj+q2j5AnP+9FqsQwsp3k4lODSeIUS
BPQ+RKxoggyKJVQY2w+RkLeY3om0C4CC8mFctREmJ/gQ9hA9TKWZHEZzfrMqvc/Mxr6dNNS+0L5w
zsTF85s7ukY/qTZu/wqi6jR32XTI/PHaDpJNAhkCwStsn63rPPVEW4SRHm6qfkbIERUErY9j/oxl
H78towXmpAC4LXNX1Qn8Tz99GYugIjy45lkxQRTkifMEH45UKlQfYJ7cl7EmZYHZBW1zq8+ZRth3
jsNmJ3AqHeMQlvikkpsZ1lVgJT+wPMASaseDI3441SCvvdbtLhpsrJuQxqFza1gBnORnPiltt/cV
4ROHBVnUCO9nVn6QdEYsoLfvG3XKu/4mzBtyEqbU3lUKUW0zY8NDfcpkLARM1zqLfehr7rS9YU4K
b9X9Gkar2OK7n0eK48m2r2hKrpg9zq1XMa9OjX5DX2NluVFzhvvESWe6K7Jqq3Tz0LQ98x6kvZQX
v1ujgFLuXROTUVYtk+fZ6QlJmO6HSN51VntbdeK34NxaIMTbCHDbe2M0EA1GID/GjzIan9CHnq1+
eSbcHpcTcg/KDQxY6ToR5hcwp5/yf3F0HtuVIlsQ/SLWwpNMBdfLXvmasKRSCRJPYhL4+t70RG/Q
9VQqXczJOBE7UkyQCTRZYMe7dmiesfBH1eQ5V2GSrKbTrAVQYo+meaQWPaZQvnuoazaUZqn2huS4
gHk+OZJwpKjEUkCBdbvzJo6mkECLi9s06YNpbh79xXO/zeZqcLXw+O7rCwV7zAd5TWwFFObjKtP+
bA1luR9SLIfuoijF7SkTmHAxhiV/pRBp/tJVlDFxIr3v0t6ISDP+BHnQnqZs8+Twrm8JadaWSdMb
jMlAzfeLRcWcBvxFtBAmwiiaaz+m2amGZQK+2Kf+IfuHwHhrQc1Y6++CFD2hOxkvbGXzMYBScN8O
4e86zhcoxGd2/jPAp/ARouPex6xAMuKCBvNM4DQGcitvASydy9bezRzAzYokSKp+Le1gwycnTO3z
HHuB9dNY1kNI/+2OnWYR2TOQTCCSuJXVjj5K+JgzBa9W8ncsgj+z4Ek3otg2GchTnLpPZakLEtFX
4V/qxPoOBo/Z35zIyIfuDiWsBuAgPDpmpivhalAQBfa2qqbxZx1OnjP2OwJzQ2HJHRoNCoFvwi83
n2qzJQBUOS5LqvkTsgH9NMVk4X9FPhxtDf5oTR56IvFdUZ0BIFWUdpzaadrnjaOOfpOe+Ck2CA9e
qYbEm0PQ4DiUjG8Ax7kw4ChjPKv2AzQe7tTQOpGKIS9AuDKqSGpYM2Zvsze6mJw7nvSwtzm8ZMlx
8TnSbcrV2ur5asvivV9Gll8rmrvXox5q5xVGVhWFWfqwtiu3zKoOFpmQTtrDIVHjJaD56MC5gwV+
xZ5O+BkFOpqMxEYSQOxrD6t58jOPprus5Y3oMMRPM4ax2Zr4VerssfO5dZKC45JsiyPy96+bBY++
6fHSJ5JZ+AQIYdV1sq8+nEpnBxaT896AVn3np+uJbNlhrvg2VvWZjsQK2T0aqkgPYMrvaLCeDsLV
D9jIqJJ0wHEWozwFeVocaWwr45TmZRjOqGbr0p5SEvfRSgZ1sy/uej4PPPCDRNk0rsuQ5AcjC8tL
OI3exrpg/ulUyA3tfK+N+5KHhvVggarilzTuPU3ulvtHoBh1LZpS81KL8msCPPkg6iHA525ad4lw
sosoNxCoAyli1O51Ixp0SUZOTTjp24x3YySEhr2SsodrQA0Cdk35f9OrE9G7nezLlrRPW7XekX4A
a+5Qy7/NGsHbKJ7myVueggHou1d+JWX6AYRufQv9c+dgHCMU+0cIDDVahVTvCvHrYi3flQtXMoC2
UyWXNXabft1BFTiGVfkPAKl1tlxshx5rZTGKA7V88p+ATDgmZvE5KqFjbrT2gtoZ26p7TlaDT4D4
3n4QfntCgltpQm4F4eH0YYR8Fi/2ipV+XFDulv7AiZGzfe39k7U2zwZkSSyRPX+8TpJd5aqP3Ojq
c9PL+py4jXdIvPJQ2VuPX1NnBdVBjKrBkjRn166CY4JQ49tEbgLH8kHpVhbDWc0ataBxsZtJYbW9
ZCW92CQaO8w8UzfwABmxUXJqT9zO3Ivu2WiJYLUuh8UpZb8B0mLlv5ZcnXQgN9D16DVjk2z9sUfj
TyrMJ7BDUVD7LaIV24cg0CdB9Gh0q4fcVF0cSkUFecuS3lXpMVf9m0clASnK1irYRDRk4CxG9xkT
pYXbdVeNsG7RWa6+7/5AafjojTwO6nTLyIdzTFyUcw22+MXR+uTJ9AwJPoLw/lL1brlz5jkjXuV5
1w7glF4gSxetutEUwGCZ7+MsmMHGSZNxEBV28nhDBkUSwLgwH4Q5tGfvwDhvxSRSNsgv0JRWJlS/
ZT3w4srccpFIMGhFR1HiBhUjt3ND03Ox4SQaA/5CDeN/B1eaugKCEU/99OmO6wKvDAMxaiTkkXtw
h8WRCPdOdXQNEMq/AYrRx6XnQh70f3MWi3WvEdAbSMeLwu1qE7WzAtWeMJk9YSwA8G01sNBcJ6qD
7YyZrLvCLjh+S8Y0xx8P3TLwkmmKe4jyHxl3wNENvddETMndWul/0O30gTq4JaLDyLthURpPot3X
ayYO2q4PXe0EULf6z8Ld8QTgjF1Jn9gA5n3f+x3GsDxOBIKfmk37Fom5k8vmdM3Ba2ROd8e7qCYz
V2AVyPnVr4L1KLmUJ1wYAVYXxb5O9hcd3rlGYJyQMJ7GdUMKe0Vzlt5SxGbp4sUAhAJAmWwq75JD
KX33kLb0k+aCFoTS+aYWJtknGwuiJS2KzYR0Upree2munpwBH+46I0s5ALyCKfhQPGegbTA7ZPo8
TtOv5VfPFu3AcCFIUHs+ufyhn+Kxt4D1Si+SeX/vJagdOvewSywN5GRp/F1aPoI2d+gctjmmL/QZ
BYaKysGt6LeYDulkXUca9UYrV4cEK0yGNxp8zIyXLP2Xu9shlzdC1WwYx8HbDx3iqF6mg9NYTLia
xVzhvZRlCqsngz7pdfDWwhrKguxNopBUhaUFkyKMA96S/C/k4Ru/d/9hrGKL1DQJDOqePg2LSh/4
AZQeO39zl7Mm5/x/xEoI+6yhFcO6K2I5rM5uMisRNU766FtBccfj9K7EOhwZK6+lRSP+ZAx7Nwwq
f7MBzl3WDeVFIla1M9NbymiLQJ7FUhgNjMjxh+mLTYJysMJVMCOMLkTCMP2YwurYWzvneVh5peRi
7VGyxlf6eKzbZsUGla/FfWKqu8qw3posJPe5cQIcfjgfUPqZamCIjTF6uTomjmyIwP/jd0s9QTan
+4qV1rGczL+Zqh7HEva310DPM72JVqnh0BVO/z1XNQ/MYIIWVtovLX4EUs+8DWjn265bfseu43W7
afGe3Uzw767GlGun2k4HBd3Jbf+g5XlpM/KtyTxBiCh4lRj4h8a1QR418SKnCzr3yB2+E5pQDmGq
W7VdBbLSGvXSJV23fRk7mexFmPzMoA8KmxmI0HbHqkh9+5b5Bf7vUqrUjjzAcJjS8rjmBNLMvkv0
QBwduzXv3fJ9sB7tJaQ5ue0Z7Uywo+WEX6bvwQB5Cyx+nk1L1E9/ZIHUyEjJF47El3BkuhyCltVG
xpmyoEPRznl02BR30NjqH71AEBfMkq9WCo5Wo0cFG/ojKWnvaW3p89VDncC6VlWE1BdG5pA1eyt0
vqfOU+c+14x0A15yz/+ni/VjcEiX6dr4pdrMR03yQReMYzyCAGL3sW9h/B0WZ3Jod6NZkR6C6dbL
zfcpWMQ1N2mpNurpXXmO3BuRS/gQmziQNT4GG7v42CzJzvSe3GX8dQqHJsGNluIE7Dpn7mdXtRGh
SHlH1nW5Kk81e6Njo+poeec4iD4k3Ggyh3Qer9AFsgLuO1f+7dBU1R2q9yeIddCmLStP3S4M0Ozc
As3QCAAb2rSw7/TahrvEQ+nUYDBXSSkrXOrwvuBdk5p4oKCKAuyxzFPSUtCWU9A3mHRtLrzrqCXd
+qCH+3p1SopZ5V8Fc4P841ZHN9XnDuSXb9FWFuA8PGQzkGbT49hewCE+Lz+2MPKzFxrZEfoB+CSn
pC4cQFaTsYkVwUkpa0R1XBiaN8oYs+vIEcwuHuqw+K1pB6d+bXwCkfWeFjkouR5opb3YwxGHhKkp
VA/Gghl8RN4L+4wo5LY+18IkmRywH7exKYzbAZ0agizKZZGdZm0XcWACZ6bFon9ng8DV6XwqmfXH
laxHnPUMuaoajgN5OcwdS3rWjL5LO0wPjZ+znjJ5b9R9N/JHia17tlgjJ6jXQ2i+WIG1HkSQHpOQ
34s9dwQhKptqO733MxvtAofq/1xjUiRtJm5dPwhvO+G912Am8bEitHoYXuIZ1lgkAXpH2jJ507Gq
hCOHX8aA7DakqPDyNusm75zL0zbBnrFCk2f2JzhflV1T5ew/m5mxiaS8KHqauuZ24NoU0CzMhM1F
FfxZPXveuyX6Sd2N2R6Y4RQU+fP/X1S3hLjT/Ucv7d14zXJqVAb3toCQ6ZuwS9K1/JmWAs2U3/NN
pufhyS49f++ZmpaTwjrUri5YR/b3RaHOQ541h8llY8uizdpb2mWvwZp3qNf+IrvkMG5sZ7sibm0H
XflEoHy67/ow9qauuGvonwLLlEXAuPSh8oLiNNAzcBP+aa0g2bdCUHaJ2Pr0/xfDZE9nnZ01g7O4
+mhUEs6mVdNkbNHCiT0xMg0Jvm80aJCRDdlhnSDzVtNjo0JAsz31rTDuKZ6Dbws2RbOeD2neMvJn
6dD7kVspvIGU2mse/e01JVSTc2M+pb5+KVy2hHQvGVFFccKzO5lXPXN2dAqyGoXzZq0WHpxNTXPM
Irz3ZXlLWBanCW+dgHroV4wzuyZXn3TniUs5w7wTEyjTIvRvMF3c+1UP4qIpxpuBa0EZub3LWwo1
7HrwDmurEM4RHE1H6qOpWe26g6g4RBOX7I3p3uqwCxsadL7AhnGwLTo+E3k7pYZEIQr/Fobszx7U
PMSXjh2Vy2c1Ks5PRWViv1pmJAErAQ8wDn+lqAUPYKN9ci240/no3+dYsaNC9NOBC2e9ss0A5QxL
9cClVFluG+kZS8zK0iEaTb61mMGJFQsl7TnxLTf9bvmBAA2t7l1W2tdpZp0UGM1lXlJoRdJy954z
XBPaJanmXDgtFM5ynZU2TtBqjmGgH2dr9h86i8GKuBOkAotYWSWwAZGf9kCQ7XQ+IxCUsmdM5P2Y
hxXywAzaIPV3Hr+bccweQQEfwtra94El49rzAdY5INamBdWpTbvnTDTqVXWP3USs2J/FHk34k8CS
czMrOFVwFRzSxfDuC9bqE4mw3VKnNNN5xpF6DRr9crp7iPpf3Z7DPlUq/q7v4L6J4o4nG2XsxM2a
Lebn0znX+mxRGqNcqQfkkk+ZfWPgDXbVK9ZV2K1xBGCiGpt+n6QaODtLzbjntHJTcYbHh31BzYmo
djmIzZCwqK0vnY4OS0JGqTio4sZ2ugNjBc4ibX10a/PVZMsS00RLL0jbi4sIZXWTcK42807FpQ3A
lZUk7A325P2Sv1dousDCnagz3XLjTiQEjY2X0fRMAL0V7clL/kGvqrUHsLOy/opMmLknqk2BRo3O
M/VXWGi87z7Qb20AijazWObYwUykyQbSW6AbNdTY3FBA+1vJ7lPybr1JyqSOOVEB7jNI6+R0WqX1
vF9tCnW0V1+cjPbbhr6rGyvAEajm7DDVxtUKWjRjW3CXJh1KtDcxkK6nqmt4EmYPbqXH2Kq5PhSn
noao5l0VgMorTIeiR3YgosyMvZVj1LPzdpMxTcHgaVVnsf5zBOlw2foFkWXIMAWEF0cjfQg7RDxC
SGD6g5ka0M2RM6+vAz5nC6enPSh4AzSeF3PzYS1eeEiNfQo77uLS3hIZLcgdwwy6C8GoGzoVCijK
AB4DlaJfJ/O4q03jMvt41nuLG32MQGRml6wt762meEsSyui8BN5Y5+w6t1LHlU+M8ZbuXryOFDc+
06/hYB/HzaMViWV35CJxW8hsgds8FXXDXJg9gkDjA1vzd4tMvVc13xQkIN15+9JiZAqcBJP+AgcV
cwVNf7ylJtXZRzPPvxjhX/15mR8W2IctdcjCkpxv/QDNxLTe2EPsCtAJNgeJFzd8q1IqPgOcTo+U
tzNQ1at7w5aYhUVuH12ML6zDfKyO5YkKjhQ5C/G9TQmH2qaF8sevj9lxNLr0E89Yt4PAOe1rm/2n
3r7dEoqTMvvqWnLThXzDnPq7ac0SzKnjGs3YFaAwbLptl05HWaDTJZyFdnVFDVLHW4TEHr690Ym1
1uTtfCRAAH6HwbIfVNo3EetOUEMrnCKu9X0u83uqmxErQnyraaD4y2kwluqaJe5br0g/rjRB7TOe
R8wtI1XFdnWtUvgFLlXhjhUM+Cw1DAcb/taS+3sTyIgckuw2ZS1ddtOVOZAsjJPPESMAR/V8oEB1
8r6iUBfdSTT2PX+Ao5hnzSchQySc4aNKaK1oRDmywf1OAd8gq8qzGoI3Idt1lyOGgtThC4TxL+Zw
jjB9eSrsnrYs90f2YXO0ZMItCz9HpHPk+YUf6+3dSXtJw/7WFvSNllVuHewsprz+FV3hK5DdFFPA
8292F8YvfvwM05jL+DTkdX5IfT58rBhgPsJjMrdYB6YmDvsxP3JTvYupb1Hf6SqAZJy/hMFyYIS6
0KnzUpf8ZPM8fDWOeGly7TMocgfyQmWfj5OTRyM4LOiQkQKUN6EZ4NCkrX3wdi1e8EsWpk9qnNSF
KMf/0O0R3MI6x1ZD2aPpvBUu2kJos1hYVBnTZ8FGmMM8N/TDYgTFM/3gPIk/hQT3hvwVno28/LNu
8bC2RcyXGt9vBeeTfkIqTkmazbue+F/EtQuCx53+amjScw3DyqRP6Wp8UptDu9QK9b3xMEnlNXJR
XnGx8l6pKmBmszd8urTIXDDQxW0lG/axxEk8lzuQGovIhZoArLLksrZ6dKyE2rA1873YZRaMCL9A
Di/AJUNhsnfNaj+Hcjo5td0cBaWqN1Az8+3ADJFOgIUcBQRtFcIQGrs9PS5QeFf6yBRQLczcequw
ySwiHZzD/VdJYR+iVjyNLlUggUtB3rruvR6kTMXrCcV/40VW9cVo5W4OiiGSMCTJtL1kg/cxmO15
HCY7HuiLxlpaf5c+y0XuzKk646966WnxNkFx4j3l4aiagMm65GE9cpug97dr5IvybcbxF7OLxDsm
mP7KCjJJ8KepICv7Zo1fpaSmryewbKAWUrrsRvaaTceFsF4LG8Ue1zgJw+dEs5WGeZthvWC/oEkB
UuQFCMuhdZ0dlrrIdT6s4DJ53zownVBzHsyQbznqv33K+MmmiOgIAD1Bku/RDcLXdq349+f1LXMN
clXTuLH12rd4N1WG1QCAYL4fxcjyzTDKy8qdetNykIMxywyfdsfSucImBPtPz3TtkVK3UhxWs/D/
uWEWxNJUfKdZWrsuB7BRNsBV7ME8DCn2c0DXyBV7y9ka4CY7jat+Lni2AFpcuZ+XoPpfwI0x6aaR
ARovmnRX7DCZX0NRdLuQKk5WgC3uk0BHDvz/i5waur3mdqTpft1Vw8pa2kMB9sGAxi13K0rLr7+k
v0jyTAa423Ee5vtJQwqnZgEU6tlVNFs0Gfk+ChhwiBmHhUJPJ7VofumHn2KsqcOo4iodPQw2Pc3s
tX5wWd3fVBmwY4LgPNPwUHsgUKMgaO7UXFKg9AVIT9PnkLsxifszVbRY/wSXYcdekN4H2dB1l336
0vrb+rmmLRu2qY33CoVs2HVKn2rzrq+YIFr28pwVK/U6T0msHOfNVoQcPV/fQ7Vajsx28Qiw6yAG
+t/KBqKnX+x6l/iwCakVUi5NDMQr7YA9fcImaixpJLJCzsra2tb5HP2WkXCG9G6XrvwZ5oJun9yG
6vpEszfw4WxaD/iVI5eisnOa1y7HEI74LGkRWMMS9WY8r3k10H3tgpHznlVXkVinRmCB6s343f5B
VW5urMY6dVBrBQAzDIxYD3F60AA6THuzdq/w5dhRywwvVObT2i6viVm9ekz/1iJpOLL2svhqjeJ9
zFizWr58RnqBmdzl1JdM29txobWOjHhEZzWGwhVS7iTex9K60lP2bFbGMXUUXez+8oiFLPbpZaCo
mUa1BAPR1CaYo4vXRUN4KJg6vzR+jczVjzXNrXBbeWkBEDgbte/H9X1q2481eEOgRThOp6DsIh7a
I1kQg3szNC4pUgqwDRzoXn2Al7mzq+on6dRxnliWc7Y2MsjPvV/i6LW+NkbNAquy9ct3v13OBoiY
vsF6MptPjMSHWjnpjWeoE1Xv9yLLgpvQXO8SyRTUN30ksOJP7O+FozHRjdxe2dnjDeC4EIUEM9g4
DO7WkJ3vh7H7LVb73+KB8UBWYq2TEqBYwn/caOWNafAUWOXz2gxHpJGBWhQKzpiQs8X9u8zrE3PU
W5ZSGcdbpy7Sj3XlRhf0DmWN/AVyehI++hGPDvh/+CZ93jPJUxrQ6LbF2O6Gtn+lY+QJOg6p+lt0
+6tNgx4UJEwqQGqF0b1IheDCYsFPi58gmBnmUPndDJJ5AiS1Nf036VeHYWVZaIcwzViBrMYZg/dD
w75pNsLs6I8tklYSxqY8NbZ/K0uQm4Y3czz/x6G4gPy2HBnAM/BRQLqUD6yZqTsqfrLJe0J25Crh
mevnaCIpTaiZXZ1w7ULeqErWzmOV4agOrXsv8z8wkrL4Cd0YWrUbeVIeG9u41a0HKVOKR6wP1i5Y
ln8sy16krtPbbqLYtaRnDHHt2dPdFHUGTT7d9G8qOC8oa37zjeUEyePR4YW7FzgVisWP09Cd9m5i
X7ppjkPRv031RjRnoblP+Ca6KdRt7S+7puQuLm0JINQ9zZXz3uTuneekV6SbzU1qn/Mibkv96IDu
vMk91PHQ3kCmUc3bHOgQnFbV7Whq4T0tAU/Vc3kRuMXoNSBBm/F+HStImitplFjO/Mt7NrhJsELJ
q4OArlcCT1Unjp5emssyW8mJosgbkdvvvhrNgwwQBxptEBqRu4Joc6RtK4i9pAR/gj/s0ap6hLaO
0KcnD85gm/s6daGnsJajZ6CMwyDnswenGBsrblJ3RGdmv5X7RXv2veAwG4+r6dAeWvJKKVL1k9hm
edPWGWVmeXhOCqUeWrOiqSXgWDVkLfmFHkcV+oenQcIP0n0HskXCWHtj5NIscaF+9rvICbvO48AM
CKLdzCzFk8O9jpn7R6oAOlTwzJAxHCdyqaJ4sRb/fppzeaytD42AGSuPUBshVgJvU1VQfWWZr3mD
tcMeY+hZ657GlXwfGPUd7tEHLqR9VnJ0bEfzeR5XZNHhs0h8yIpOedC1uDNRSP1uEZGRg/l2/e7O
DUnz0ixkxp99F3xrVjPK9Ms9UWB89KMDsZW8SgLvdrUB3WM9vVssahdT1b+TEdMoBU51+f8LOSef
nVVRRs3AaSbPGbNMIPxzuTDBvHtOf7Qt5pdwPlP39WeYG/6bUb6Itdz4h5B5pv5ONct7UTg0/xRY
V1mwsSViSGLdjBPZubWWXBHu59iXTCJFhlh3ShL01QvVhp3+A4YNJ5vHVizLjoXUDunz9jz7BSBu
Of4kznzwFaQ73kEV4f8bicxMBXQSiWYEI8zRgUH3p2GDTzyAdgv5o+Xmri7YLtgDEWvbPhuTVAc/
TZ+nyavxPekfxy3RojnX8DD+aezgs9XVPpTrPXP7HsGCTTHbcMsqr/TB7VTufbEZj5lHjgblSUJZ
z1TXoHL3tINz0D6XOryFsJhiOk6e286OyOJsW7v1mK9jz/3bcVliuk44+NVGijU1ZL1VEbYL8bEd
2p6koS457m9BOluxbm8p217l2uzrwflyl/I65QGw94bPyEgX6pn8W5GUd9Qo0AaR7uln3BFopyqG
GicgPJuX00Nwhb+6B6dyQDYjjZB8kr+6x594O+AdFKBkuePTfLyKob0VDTvmFIps4ncfhpBvHHtb
wzwIe35y1v5lWLtTk00v2nSPCmXlJvRKnL9Ww/Oayk3i1MXRVPVt7RoaIxF7lY7+zlCdiwp7oF96
r0HOGdT6nvCtTzhXolb+Nc2A3iGJDa80jpweD06JRmoWNgz6pd1lvX2vyvxLygVedUH0WyQFR2Pb
QVFlg+DR6/KQZBV1rhlFDev7CiX1pgPPXWUYK+EzJ6Y97uAbkrWwSgoAUMFxvPMATDEJ4VzDSkEm
QcLFyPvwTtJkjqpSruccJmXT8AwaK/UxTLWOW4cTX7kZ9TKAlkpxDCkG8hKTv21c5mDHRv6b6+do
2+PrOIXv4yQKZlhjP65TcjbdD8Ue1PYNRpm23hsVaQRPLHgLguXODKy4D9VtqjjYw+jDC12D+Kjw
IrhW+ySxNpfVgjwjqgkY+PjmZxe3XW6zlEJjBapOcZ03q8UeqyY/htN0ShTrIbb0vPiXUw9J0s6f
w6b5GNruzhvwkG6DH3DsH5rGd+PgP2yXejLmLjA8nqmc5995PSah8SUmzOu44m/GMHyUUj5mwv5i
pLlL2tK8MS35IPlhh9yvcKgOH3mo+b/oOuJi6Hi5YA01ZGzziMigHcbbGr9OgNMsE4+vhGeRJahJ
m4vv7uI8pFQnpeuRE+ff2defeI6zEWf63IUpQBTzrlCW4OTC47TA6UAOjdWvYkXVfdaseQt4ACST
eXY2zR6/xKPo7ecsn18V9jpUh/sqKSL4IfohwLuSzhdNTIaLAuUS3GFMw6PHE98xqO12q/XN05y3
U6jAkorC3CanUeLJjlMYuhrLbuP2HIyWmd4yMVyDEE57pSgVYHW6r1p4FjVidySpYKgy3qV9eg9k
cucbyj5SqndikvlJ7YUGIYMRsTLyk1OlT16Q3s9IYoY/vU4trrV6UK9DS6FgP39tec+G/p4bGk6B
fJbfTtkPEXWLCT6ksmM8Xj8MxStBrgQvzLDc+RwA48EXUUKSsK+2jPCMUyX/569bhg+DBGaSQ0Xa
qafjKeJJ7u18knM5gRKinVUErZJzqX/kCjkpxgLRJkALIYHiQ7hB9wI0kz65xPUMO0xvfNosPA/L
JaxDDF8hqF7/nUI0RsF8/kxqqiyYk8Ed75jpb4JerceioZCs7mBCQM3sCGKl9dYBk2VfpUY/MywU
1OLszcP76LNHVqCfp/bq2lvNOWZNDtOz5o/RGI5PmHpPSiaTyfhKnOATXo6ObdP5JB16hHBGFaFJ
f/TqfFnZ9MfPyPCwsvtaw/QurIny2jarSwE/wpU9NJJZvlSOqm6Fy5I9oR0lUPVbsjLFiV8/NNCO
RX2Aq5Xy2nQehnG5dUaT6ANOwkW95TQ0+Li64GAfW02jsmPqmF5ZMD5hdk+lEUZtFhje9Ewvxy2C
PJUh0685QbPm1Yntlgy+zo6UK917JVGwvEkutZVjACcdnmfpfRfQtLDIG9RGCmesZ+axf6HRvFT4
Yr0cQcZPhiMhB5wn/KzZaCxsdKAdF8/G4GKyst88c/rUU0DDVdsdAopCj2Z2pwozIsfEglhND50D
Ehf8PVc/erjhec8BQjFLLovKU+vyf3JUpt1vZlRbRZC8IlP88qz2q8ncsaD5S1aE7keqLXeG3Rb7
lala2hR+jNulzXz1k3JntPydN3VN5nzNsSYFE55vayAQvLApgpgcbmJ9kzjf1izqSGfI2xk2+ChT
4FUS9b21ghhBz9bKsd8Dxv0bMzSY2I2IFqKdGWr7dvCwd/TheqxTYpbASY0bzV6roJuNplcqpijA
oJsr/GOyXOvNP9MGjYGJdXbSJZb9+A0N9te1nZM9YnMmsQ0TLa7meQeZN7Wl/0leJYt737hyE995
PKrORWlxEPaSTVLVvFBYvgw2I93Sf7oK11JfT4TlMUezY4GgwsmedsGI3BWHb4ITvmozhpXlnSte
3Vjj8mFAZbdVAQkw/5pSG9cWVBpKl+iV3vcVOJLOnliV2cvZk1TNjePR9dYXN4X3Xv8kWl6K/D0f
HqaSz1Po9ptH1CtO13eBljcm03Na6V+6oErMzorxAQttmgblwZe5cRlV+Qjr8TMMx0PQ0oNjud1n
JjFb6JaFdz34CzFkIDoeWmawBF/Z/J6sxT+2TfIyTBVOy13udOvFoS9yQ36ZsYtfcTcYhPWdr4BT
rVdqgGD5I8B8MPJU6dzyqgr3ht2dFjytQVNOu0Zx9uaFgIEotfgNl6h7Ta9jicltXj3MDH73prZr
xrcx+uYS13USHp1Fnwq9S2cNMK87F012F1TyZPYgHoZ1PZrjn3VebrtMnJOMDrSRhi+tix+jp7XA
TXf2FmMeQ/jtPMGBC4YFBUU5SFlE755sfRULApxRPvkOQiN6UdMycYQMY5FjrL/T2jdxM88Ui2z5
03wm5OdaQxv1GJGt1db71Vuzi21WeKgThmtirmOOgUi0bXCCvJDf3AWNFCc4MF2UA0bgzRdKEtlW
ZPqCuVZ7h3j2HTcyup59b5b/kK5Kb7UOH8ZAPnQLFtOw+TflpImCHvdCJUg4snuKxp42Rrdw31hH
ovOnTNTh7P8dNNe3Iis89DZCD7247GB0ySofwxu4D4g4LjJ1AWs0wgNuRijrJKSShbXoQOcD21tX
MNa6lqJ3ocOVuqAg5mXDpZxn1XGB2+7nZXlTqj5AdZsw6o3ZUftUC3amAQlI405VQv2lgPaJ8gI2
rCqjF4juS9vR+5b1KLMZb5ncPRvEhm46ouLE9p1HVR7djeOZTL+y8N6NxGHT8+vlHr02by1hYIoE
LJSecOQC6CmWsGA+NRoHtB8MUV6VBsc42toHCUi9Fh++wxI/QczEk/cnrYqvDq5aWYrpsHiffrKi
HJq54qHNdxkXDiXlc+t1b50qrJ3d1a99Q5edFQj83AGQou0M5igADBPSu0PCRlEOTa8gT+fma2RO
Kx1eVBnXcpLZVzcxwj1lX2d4E1ddD9PO4Lmlm4TujE1g0ZmgWoQ7lWfzoRpNe6fZHIAruRu3R2BV
50yurvPXt8siRvj6aar8yJBZHDRSAeApFNGSmMLeaeHn26xo+Rd+Kjtl3bwU4aHJl9cBQfPUO8b9
vAq6lPu/XSioDyIBVgQjrMmGHMG04hgcR++dnS/tFHp9zUitXbE4jPWHSKr0o0xskhjrf+ydx24c
WZet36XnUQhzwg16khnp6UmRlCYByjC89/H09zusH2gymc1E1Z02UCiUShLDHbPP2suEG9xNVoDM
GlDiorK16luRcCcQyJC/20qFjkNLNn2XV2vOS2jdqLRqP+ME1SbqbmiHclOHwd7xYfQ5JHqs2afx
jSI4sSlp5WE0ra2Gmc4icTpRZtA71uimjUpP3qZVPQkZQ29O4S9IfyunrZ7enIL+z1LpjKWSpuOd
+L9bKu1fCCz/9fLeTentb/ztpqTY1l8aUIirGfgTu+/sk9FY4JGMN79pWZYJoKO+c1Ny/jJ1WLv8
nnhzSOYOmqJrw//+L83+y1Zt1NuOarpYLqn/yE1J+2hPatLTVVW8lCzdVC3Tsm3pnPfOxNKu5yaq
2d3WgDrXs2ESS34l4uJ7leBC8GbXt5vy9g5/4zufRo6kmQ2LKhN3djxc0TfD87UEeH33Av/j+fTe
40n/6Cf6dldws1zVxgKC5xTS5vTdXSld1kAPseM1aOe9SLYxbN9Mt69SWz1M5XiHr/CL1cWvODle
uunt2KTrwJxeAOseKZkf/YgIhxayR2UGrxAfX4SPzn2kMMUxAwQjRW0JkRzsbPv1jbvWRzPqv+9c
IHJwhaZaumVpH+88mVRNRUkRr4Ex5pVwqh+plezGlAZsBjCwQs4NABX+StTWXdVZkCG5LRG5Wcu6
J3N9uDDc8RIJpceRZdE3xkG3y+ukc58HzbgJ9ZnwO3KASI6dItynBgMGrPKkaOVFx4Fnmb2xmaWD
Hu3OVTbmj0L4j2Hij94giQVSRdPMwcNsi82AI2w7BI7nmvTHoG/fuUUL0TNmP+FFqUgwFil2xICE
t6m/97v0UiF3WnBwrOJyD+x4r3cvalGuJzCo1rL2wejRnWPB2o0BbNxR/dkHtqeK2SLNM3hWFfoa
cd5doSUQEXkKMMQek1bstFbgqoQoPPbaYK8LG2YN6HUolgbAsBJSDcukkIyk5IWp42ZQC5TcwTx9
w5iJkNDU19Zvf0KM6WtVPU6FT1sHD5Kl1TWXuUMwctOmK4XTzBTiyPc2tsmC/TGKCtn1xP6rxldd
Ml3DpQN7iJ5NlezYTHssG/WxsBukmDMyd0PsA7W7E8OMBJ/KyiofIFYmofW71A6DnilylzC3UP/a
ypehwhaeRlWcLbsZ8tsEMp3Zwe9Gz186Ua2d+FqrrW3T9oeIx0BlokBYr/uNUrf11nGo5adxIlo9
7st1VrPrZLh0xEP70sRskZbVw2Zwn9DFXthm+yNMHHNLxTLMROJF5F6hsYwIlNR+lERlDYaYoEEP
JaSfHh0c1QBoeLa0LRpUfTYe+kH9lr/Jdsn51BJDw9v6F56VPqU7P4uXDdeffbBtwIUCe0AYrk7f
BWkynAUAoFXX3LZt9scNhmvdcm/sVl0SBkM0EMT7S9t9pHZYcNAIN07dV54RoLape0xq0j8VSuCF
qKXriT4SAZcEyPmSjIfWmB4+6Scqjj412/xCA0tZOAVFjROlrzU8H7oad6QdZyu3C2mcyycFtEgK
K1hF1q0W4OzhYoZuT0W0CfCjKTgIYweBYlAJOY30aDzXEL4fctD5wPXLTZXywzrf2PrRUG9jLAeW
fkhE5ZgGd4RJgBowV+eCvFpBIqvnzDVngmFe9pA/V11+CII8XyGWfxR1+1hqHS1uWHezXWGRUqvf
ZxMItSgZiuUE5ysc+c2guCnt2N2MgQ1NnCJo3bcAvZjErfvCJgHcygm9LJac8q/bHuetaX4sSDCD
P0JkHg50ffZ9gPq49lsIs2HcXIcpLdG57qiiKgc2olUs844nGa361s3tJyentQ6ZSYrEmOV1nXC6
cK8GlRLVzflr1jA9DkbylEBZ60vkMBHE4EX1k4SyjpAl+SeU5CWZJ4xV6NRNArQqydF/jakOhhZd
tiRUMmnvFHt6VGPqnL6xL2sVSdoI9XOdGZfgVvSQjPwlVBi4QfjCHyf+0E/IjSkA2JRs5aAWmCFD
bvEBwDZzfIxx3K/xYuh0VqjMsMDZNSAKnSBxmvrQ0zIwKjwXsJVU+rViXtd59hKE7u+AVj7meDxC
1NW0NCZycqEvOps4CTOWFwaabTsREnKS/ADPM5M/m5g46BO+hGYUKLOe8HZwQaI6m4/ThMnrTGss
jBBdKANNQ+H6j5HoQ6BAsewLNpzalnYzbvUcTh2d/eDVrubHPGlZb+Rqq80H1gy+H5WgFXGeirTh
Mcy3RsOnhdTvE/HRQR7mJpIRfV6lsysEPHhlNg/9rN0ogZ2hRTf/aHX5ks5MoBaW4iKu1Uuc7G5K
3NsW+LggXEq7u9DlA45YjZVCBq46agZedTCLOvOwC1lXvqIu39ZVZSx/gQcPfvhKDdqiq+FxR5Dx
vucKScqv6hgfwlSGUhld4umcu+PYovc/wNfk/rBYqqA9ERxSJDSG5WsvAfTpH2HOYAx3WtbfGcOE
P0p7V2QEFCVXM8ZPGCAAghl6gTQiay8B/W7mqb2T+3wxNnc6O5Ou+Jx0g58aAQtOal2JWX10jehX
HoklNvwDyyODC/TUbRTUTT7pOWX7xLGNvMokXyna/Ohn0E1Fr+9bE6lGzJBt3WFehOgWApWfQFRw
vyk6TA7/BKV7Obq8UWwh8n3cHNTE6UnRnr+RGFrDqzAuBjgDfgQGGNZMpJKJmafVL1Pa4RvJiwYX
fQG14oVaD5QnGR+1KngRKgGWBpBjNrFv8QVxBfBSbCPHGc5Hq08PqsEjjJEwdkkdbBQX3SCUI106
FK8cFaGfTpG1hOSLc46jbfyk35I5c4NjFOGQlkNKQSH2MaopzMj4/BMu2LjHEK4jh8dsQA3LMkyw
WmjcM55fq2in59c5fHfuWh7nQ1jaTb5HPlt6MPmDjRsa2KAp6TINqCswAiSBSb1EeJ8s7AIrbCeN
OJDq6zoo/yhytYQEQ9ueH9iWDMK3AWEU7KMluYttXK9UAXsBk1E8jzqMpXXmtF825VrpMV9QR9DL
GDNnAJgOkw6uW6TRSz+Vd1xsq1Q8BQYo4CNwF1cxbBw8IpW7twurlTzo6lgWYEgrx7Cdpi9GY1xl
kf+DE5anVxbZk+bAXIomDBGGBWQe8OACeQJVSoY9cERTdmZt6vxrWgEuu+yrr1D2vn2DMa6+pbQd
IlmStDC+lnn6pynL6Cpw/9j8+SUd2Wphu/7FAHdIMXPHq5zsxsaRihzGlyhkkMv/IOho8oq6ZlVm
ICW5/BjtqG/g23X0cRa9hmgoLrvHDKIR8YGVQ9sf2+PG+J3ZCrkacUnmAyQrn6SqXSOTLpAJxPSg
h5WIJxvuDHD7GDfbXhqSGPV3H+7IuqglES4nHxROubnCx+3g6t0uUNiANOhxWqwrm0iohReS7YQT
Z7gdZzAIPCCQH6QYN+r4C2oCY7qA6h/g4pVIlSkl8qLA7ZUvm94HWMmgjuX5Jne+DV0cxgI8bwjc
htsKVYX+OS5G4PF3am++Wn33Axugdlv3M+uLuEuYIRvfUi4mLNpgxN+5Mei6i9JnqRg4KNUxbUFc
rOk3bKJ04Mwix7wNcrseEhyZCr5iYNsbufcQ7JHScSQDG953uZ6ZyWsURsi8GzhnL0AttCbnmpZC
Omw4YE9e5jKCjPQpkhRv3K+zxdwRiJelVeGRIPVb/OqC5g+LBuvzyNKmx3wxjhN8rYScVo9itkic
5O8kjtoh+JADiB9wh2+TcZiyl2GqDknevhqdBrlSJ9VQ1CyPeCO3urtz0+HVQJqVy/OCOcYvtpDu
1YnzYGt43SYDk45BTWY5EdWG/auFdzv5fIuclvqybdcZhiaryoAWbY7OUxH6yMSQ1CXW3SiX2cjm
dwSL7zLBvwKC3CFv4E8OUEiA/Y2buJ+fmbo34YB6W1B7sH8QNTUxUgH2GJg0mqqcFuVbjepGGpYk
8zeC64g4kxHA+Uw3ErqgUbCvzw58lHQ3GUz+yEwYnUCLTsU2tDGjih55/JrIqezXPYwvK1tmEU9t
NFSp9puGO0/X6mzsxqi8x3wYjMgJ8M1UEighAG6VyZshjgutijuu3KBXPXN40uUOmnZauUqjx3HE
4duYiT50oYrVo9dFxEFHnQOc53N+gh6lpzlNiIleI/SwwnOwEVpZTrek8ZSv/DaB8FtCWqapWFZ8
8ZEVG6OFeYXFDkFa4dPbT1NxCkGBmNCgYA9041an30KrOzWfHB+GusB+Ne7krTY0Lty4/wEiRH+t
ZNEukfFCkCcq1IycQ1cAPQVxhj7g+q0QJlMUVgBcVwVPdDxwJpSSLL3tZWiYziJyg9eGlriXuCW+
cBUYGmiWV8bBQxgoD1Y/XuBRTp9aCGaTy2gVyiX8kQ5VczIh7tcvgyx+DlpoIW6q3NHA8xI1egl6
TjSGKKSN3EFM/MJipaCqme77GDtJ8rBhkkYvgg3ON9s9eyEGyyWrv4MadRII/wJoAIrCKcBV04sQ
R4eFnzAQFJvipknjFXtaKqYDb45CoHmGCwY2yjCS/5pxVoXb+ACnhvci/0/faUQTW/bs2ePz2LNT
YV/H8jlx8PWfSnx1PIFi0MPwFd67dMHj/LYcVMJra/0PALYNkd+lg5Lyf0baP22WFhhc2k+qymEX
rHJcwe6DAYWYC/+h2dlGFAtZUbrXrYISMknb9QyVa5miJJuSzksxd/dsrJeSFPmq1gn6LgXXbcZh
2pOwtspsKLMYlOwQS6+7CLPhiWDNdd2KA9iPcxGmwmOHvBkH0qJsVzeJmJ8fpMqWpM5qAym5XAdZ
/2BGKE7dtCXYpQGSnBJEG0Wpeb3rwl+VGYy9iueKg+OLU47PpJ9grYWjxoqWCdm2M/sKPZkHEQWH
rFJwaIOf+jX0oZ3CbBz8p4TlCnSKb67d7zCbVLFRi+pJvM4ISFC18mnyBwifxBK7MWOnCJSnxjEJ
Yg7acQ0ZfEMM10uWZKjn9REHC3oyRc+AeLut/wMtz4GWMuPifwctL1/S31H/p/mAWsq/8jdqaRt/
cfLXDM0ByXqHWdr6X8xxssxd1dRlGhzW7P8xgLf/AvDC38Eh48hgoNr/YwCvqECWmqkCdeqmMDUL
UOGfWMBrH6NlbMH1BZfnVnRGnG1JUPPdUEOtWqWUaapnODN+x7d5g+C4uCdRYdmTKQzQpSbl1kSj
8e4dncAlj9DSvy8MO05zIO/Ylv12Y+8unENwRMDcql4nnl0c9VTaWiaJn+RALNQIRk2jeKUFSkL0
QgiXQaGJo+HMAhHWM9tgk7j7M3d06lUYqrA0jGR4xfKtv38VuarqVC+4L/F1EDJw+HKBJ0Jjn9OC
cAbFQxrKchTus5uvr6yfvLLQ6YUjy7M1/egjuEjmSzHzLvRC2yT6vsOnZGyVFQxx6A0OwZKvjmZe
aoG4lOYfuS72loUHX9keSj14tsV0OaFgV0uvRS6CcuDr+/uYhPX3pxJk5hqqCWfXco5uTzHcPg+D
TvK1YbLcG+roof64VCsFU5T8AuOr1cxe8PVFT45MU+V7AKarOgj9x89B5jgRtD5XTRyosFm4ans6
u9NNKp4LTP9CnDAac+P64+H/78KW/FrvRiY8CGQoKuVPCd191ktC39P2OrWfLRMbTKCRoRyvVOE8
jG64+vra8k3+T7gOb9qhtwHd09J0FgVLP4pj0GO61wimIdMKHAdxxWsL6rm5hQKunJmA5y51NNot
2nVOjBWGV7MTFkG00ilg/FpZxxTSXz/Vx+3s76d6g/DJnLPkivPxhfalOo9qFKreyKElgdfXZpmX
GunF15fRZEPg+O29u45z9OHQKBN3bwaqNwswQVJ0AMu20dwd5ggwQscvJpWaaTrCtFGFcO+/vv6n
acLH09DmC2GbNKLeQs7ejRtTiHKE+8M00TY4UaOcxcp0ClCUjV7OGZ1FdJk5Yvv1VTXZVvr01O8u
e/R2w95PXeL9WDz2KW5gCjVdsUD3ClkSzEClfCtJmKbdK7WU3bnJIofJp6sbKl5JrA+GYR69cysG
ZDUNvq1vPwckD1u6sW2n8WrQlVWgKavS2vtK/uJkP+I/gdVupwZnAqPZwYNbCzvdKlp3oFNx5p2c
/BQg5i4kbyiI7vFdGZpaRi0joWl+9vDE2jRc2YrYNhXYUDLvK4yoVYSzioECcE62pLTsO2yJ5rTY
FGZ20zvmJdZekXbIjG//5t7YwQ02cMuga/hxNrjhFARkd6ie/FLG96x4QvlIgN200TtcEmjmmOXG
tyFpOL0ksSwxGILvw+mWVxYpYjHZwWr+DZXzzOKjnxpJuiNcbkqn/DjekjsFfqpjsA1NEL9GEg5U
1I39/AgFAE/k7lDo7oUptY1TcFdM06WEi1F/kebkxvAdMxO+Rn7BIvdNP0z4VMycXrN/uhcxyQxV
12Rqjcl+f/RlHRIgh3zOVA8qMAkIHLyhUbZusKpLWlK8JTvRL+kunfloNIk/DXNBMaYJFVd4qoOP
H80y4ymYIl5NULu7ZmQ7yPx7tEOrToIoRX6hu3BdmnDf2c1Oq+arfuA2gLHjc2P71NBGlKzTa5Yp
QK6803erjDWYRGmAH3uE1CAhwh7NCe7g8B0iR/sVRS/gtArXPfP88vmOpzkHEnYmwdZkU3R+uGqm
GkntzjgFaBze8mJhlP6Dy6qasTOia0Wqh9UmfYKwaa/PXPrUqKRNTxFg0MfW7KMH7kkoQuruYjs3
h8897pDN9DDH4cqZWF1s4iLhi1vNDhv1lbwDwtPPzIuTK6wN9cZydNQ7uIh9fPjKwiofl5/Zc/L+
YIM+ybQHRY/uhDXvyOnSR/os/dvzJ9eTqzyfeQOnBp9Nr1aomk2hrB29gTQK0zJzuP48Zdt2J5E4
zB4LjqtFuYIohzH6eO1DPh9zpFZFeYFPPDHm9bkvcWoQ2LAcXNYG1q7joSfCqteQSMPJ84MNZrR7
kyUVxdWFo4V3SuFfNGl64YbZxVgH596BcWIAsvhozHlDN3T7aAKWtooCp2SXUwryojBU8AMAFewu
RXdIQHFcv96ZdrfSSV4ZtYOOsWA8KmdGwqm5Z3MsN9lXDMc4HorY1tT4fvEh4iFcDSikSkffR0GK
5gNDaO7E0bGXHr2vv/9HHsTf5RNHQegpTHfNkalk72e8mpsjNhdUalXur2RNqqsKfId0K88igxKd
KQyP0If/XI+pzrFQ4zRiHg33MCajIVUMitCAvgDZhSLb2u2hyP21SdZhH67hmWww9xvwOWV/u8AT
90FJihujPHcrpyo6h4wywYdn0Ts+neZGCBhHd88bJV/UxbIgu2lK/dJpaFXjM6YOI2SDB7S5F5Mf
775+79qpMecw4HU2HP4tSUXvX7yWzgrwr4UWf3TA9lCgWWLnZL9Ie8G9fPwViOTCr8n2yUhGdZSX
Ke5/4nJz5i5OzDqmvsNJnywSYTnyLt8t+LGD0+FsitHDBALxhGfi6eRWmZdIH3U68Dalpgo7Mwde
P3Np+YBHq/6HSx8tPHXSTninUL62Si/DVeicS+v7bmP5N4K+sz6b+z5H0q1F+3r8WbbdA4azmzKi
JR2790I7ixqcmIG8Cl2lxNZsKFtH+1Di6Hmg4pX29wFpjPeNm2zrWlzmfCZEA/dSvGC5AWZFLYKd
Zkc867YRyhpqytLHgEbM8W2ucW89Z/vhbDF+6mM5gIvMHW7Tso7uL8Y2Dt9C7q+phvWEM3DXph4D
CUA5fIVIYfU3EURevzu7SZy8ssMlDQO4ib3y4zAJJgO6RJ0zWOvwzkpodLf+WlMaAgKsve02K59e
zOtYN7++HiSnqkbBjsBnEZiqkc/98cJ6GFmRAHr2lIzTnR7Rx+rpNg7QyEhViq2tYsa3Jvs3MT9k
Csnm9nVDEA3M4G2kykP8a1kNV4re/px7iPGbuaODwLHg6/s8tYsjpGHzUA3ANf7r430qCOt1p4N6
jBmQUZOTjLkbYTPaDxeX2mS2I+B4Lq5ND0OTL4XdYbd6bvyeGL7QE22dBF1Hl1vpx3ugNT/TlaOM
ajEnNVV0+El0izcDCg3SZSYc2H19nzvRufJVfoOjiWzKOcNjqwLO0NFE1lLdykqLorGKQrxQ8G95
aTSBk4UOkIS5ujFhG2cu50pBHOQj3j1bxZ1YS4HUZPnoUrx/2r+Nphl8M0Qm7NNwrLp0O2TJrVsp
F+mQbqfhoAPaM7gWtWVsc84ZUiWiBN2ZJV0/eRu0A0BiDZtM96MlXUf8FroOZgEjZB4IZQtLM1d4
gWPDEpqYjUGEs+n69NDmkzh4IdkY4R1uLWV/cLT4RxcEG60hhy2qvDLcp6r7W8lbOhW6UmBNRgBj
dabkOLUbS7hXAyoGLNWPiz+8d6Mcu0aGixHcV+5w0QD8my3a/nKwfiMHv6RjCCMjWIwhbTkt3YTB
TIssO8QG2VXW8sw0OrEnmJpG/BZ0Uo1DyNFQik3kt5rLUNJylOb1hL93dp1ijSu77OMCI9OXoOsO
Wo5plYvKyhnzH9LKy0o5vabiss0DcKDm34xwRpdggmuCWunowxK9xZExCCjNIp9Qadgsiwi26+w4
60mhYiHoCYoB7IagvM1JJ3Cw+w7U7PXM25G12PFEI2abNdiVLaZjDCgpVBrSE8OcAArMJlGFGeUN
hugPlt+v03vSP+iBY4LXu+VLnDj3cTNfYMm3S/vgGenZmTVPVmrHd6MD7HN2sFihj3ejtIvwRUjY
feyovrFibKNn53fY4mtGW18uN1Wh/vr6DZy6JPRsjiu8b4qWo92gbRx7IP9j8gbkr42NHzSobTYo
TLKNIAOIOzr36U8UiSatMmAeR6dOfoMF3xVIdemWRheMbECa/RyG6kobTawnw01Tck4P6mu/Um4D
zSdzTHZVneDcFJVD/vg1G+yBJgRrsKbjEN3KcWatrbmBJodrkCTB0wjZFtNkT0sUGKXJVpCzWCBl
I0EOTLDbdCMO9ha2Kt+/fvun9hfaQo5qgXDRxjianEWh6f00KpNHBlNZEk+q9ofcTklnxyJmO6qO
B6i0/vqap2BXyNqWpiFsk8DM0XmB5KBJIfASARz1lzs315CQd1AoFkZlvzqkDpjUQWpI+94fN2eu
fWo1Ig3x7TjmknZ4dO3KbaMWx/LJi53EC14H07kvYAE37XDobXMr+ZA2nRI6JlRiyElb9Dut2Bao
HEfDOZTKzZkbOjUYiXq2Tc5RBmfEox0+cK06pzkPlN7He7UP72a9uRZ6sBnT+tqCT5rjA1xO2Q7W
B+5l89XX1/88ADgm0kmSTUMkCM7R9IvjQcWeifdRVN0STSIEkr0Z+FhIhd9fEhXiSLn9+oon6iou
6ag66y450p+eOLWwopzojeOd27yQ1tkhYd65uXWoJ4OD2h6fprWOdReZSzC7lYtIP1v7fi5vOBEw
+9gk0fS7x/0zBwgIXlGKXyRkY7nyGuPTkLWehMnSAsCZ9z4KdKUA1MLE6y/1zryEz3WFPJOgMHFo
obIJHU28GU5YigyPOeAEG1ns2kO7+xvXTbbyhCbKbDvv8/I31NNFRmyctC76+iY+4wS6SlVj0jay
WYiOMbpctbHgcVE39xlOehDcYYbdRm67gEiClUF/Ztn7PPV0laKQXQ6YnXJaDsV3y26XDFpDqY31
MI/rQDvAUXhT4XqnAU98/WRnLiWOJlWvFkFYl1xKxzVWzGwm5U2bR0vVHM4tZqc+pCtAPWyKLY4z
R5dCVpuZjc6lNCyldae+dSYbe0JyKXNsK0krgIyvNtJeg15orBeBV5g/0JxcKYH/4+unPjWXyWWH
NaAxtkF+Pr5g0ISMutCmeUSUNkHOO+LjHjBVuAzvShhPQbBSk7MY34mpRPGkgvJKh+xPC0hTNPY4
pxhKNxGalp6BhOczNOqLSvQr2HvwbaJtrzyVDF+1JJps8r99/djysT7upiwlNEcQNct1VD0aVwWn
dK3NTMhlK1i4m5iaMUyeB/2pZftyprNPfOKL6+za1GtgqzAgzI+vmSyWOsqraPRwCIGiG+7twr8X
MUjbn5CWhiKM9YT7aoKasbYgkBtk6WFc9/VDn/jWPDXnER6YVtpx68VuoFQNhUJSSqWsVBya0n44
iBQiFJZETYUlFvmZ9NYuv77siSWDBVNzZCeK4um4XsBxuyXwvhqwuCbgkD5hVWJaYmDmKvXBbfAv
nhJchD2CN27Zx1BBT5D41LgybRVdccSBk5DaFVEZiC8ZSdmhoGerVcm5HerznqzLClhjXyaCmMro
4xcmrR2IQvoD9/SMuvHBGqVaI9lIYqi9UFWo9OpdDmVRb/7FIokcEKTKBXZAGiin27tFEgGEaJtC
DJ4VUW3rKSz3Fk5yCGk0OdP+PjWETJZhyR3gfHbcV8z1xoVZCFEMiJ6citRTmDkqtmdQ1nD+9Vfh
gD9HOJ6pOE6gpDpkBbLFDM3lKY+xhdrNMSLG99pzxR+/Rx2M02dVVaswLH5ENAMK+8WIejjvwSbM
3PtBg8+iOQ9fD+RTiwaMCblm0Zj4VITMVQNLvtBxa0EWRfbAojeNSxKGF5Bhl7OrYJF7DlQ5+b4F
lAY5Y+Wc/fhp9VhUY57x3AOlb0BvtjSbZdLdxiIgeIzmpIG1WndmJzxRbOs6G7xByp3jMLSOBtRg
oTyjET94Gnl95NQQqag1W1863RC8LLH5BMJr4F6kPRUATkW7f/6icQjQqfkYYrpkrb0f0F1vN1ai
86Inv9+iS2NbmvIQ/6nAsw7jYJyZu6cWKHBFl8oKbsWndREVbdPW2JACHob4P3dL8hcubRUBH6AM
DZevH+4z5whE2TJ5t2S4ODT9ZSHybrpa5L6onYkDC07RG6eyt9UfbbZewHC7CaZlQpHj3g6Wfman
/zR6XTlfQeg4pavWGxXw/WW7CHMxv4BxVGsaOWrWEj0+Z8WWbHFJASKgRD1XsMo178Mu+3ZJR2D7
DWrCgfHjk5pDEHVGNaketAhEI1m9UYrx4BYpWd6ZV2Ic5mMo4lUy+BvL/fszL/rTd+XyrIac2yXl
ib3n4+UJvlBDawAeUNQK07/4e3XlujhCVGzGy9LKiEFtfrqOc+M4myRTnkgS+y3wRrOJZgeiNNF5
jk861Oev7+vteHb8WuCb8e2BE2xkxx/vq1EIamcdgcOju7/DVLlXus3UtVsz9NWlUGpnOeotGVwY
rJNCintqvMz1+Dq3sdR/CtONmz6mPXEKZDXprvrLRk65JArgMraNbUQLjyzxnPXI6BdNIvZGTGK7
b+/zjBxYyz7Xvzn1ktGk85HBYTTNPVqhSDsWQ9pCWiBpZtklsEYyIrEIlR4RR5nlcG5tOn09hO8U
kBL+OhpTragtEsJq1YtbcYlz7TqasfG/l91y2STNtWZn9ONVnj6kUbwaHaTSUAfqBi3UGDxYlvOY
WtqZCuczfspIo3ZWqW5oZ6q6XMbfTWlEVo3djbyERH2osGAi3CPOLrj7Q5QsUn3AkrgjQ8zYW75x
if3xWHUrtBH58uuR9XmblPeBUzrIGE2aTwu3go1NS14grMJIu9AGIhYwZPL95ieLKS42aEytHiJ7
9L3pnG99A9MmVclxO7N8H9kBAErI25BGCMAEsDmO573Rdv2gmZLLaWCMURDbWMQX5rTG3h85khZ8
64bgLsKPj3gXohmU29Ji3waI9yeSUkb6NBxAulL1LNu96zn1j6p1NwTT5Us8+99qkzZK75ypbHR5
ej6alZL7wB7L6/vMPjGJEiiViHcHjnAIGEMLMzK/hSJ6qhvS6ipi1ALboOFHk3Zp0RmPYrdcwPjf
hdT0rQItYHQujDL7YfKbddH9TLsx8uDZr+oZgbufKjduz+YJqn7ms8sF4+jWwSVAJpgUUDuPgYHA
KEtHpDQECb1ZZpXzHaErHgN461kLLPm/F7m+K3HWdzFtRx7+gBD78R/fgq1C35XUAeAJDhgfZ8BU
EftqF47E55RvuF3uJryV/K7ekbX1s0kxyksuBgNhS3Sg9ZG04TmA9vNeQ10GTMByqoFCH1eIVo8m
kaxTbmAS9w5suzknc224SoYnMiVXTUGtiidbbP3++sk/b6tcl8lPgabJwX68HoV2I9SeBw91cdm0
dCJD5SKxfuLyxUEy84zpLAX15KNCygKCNazPNJWWsIM+FzENvlD/1erjhVOpt8LPb1ByfifztZiH
68EUxKwi4P36aT+vvrbONS0TxF8Hv5CT6N1CJ0Yz76N0IvyR85s/R6u2mzdabO7LvkWodq4Q/Iz7
sT/Kx2R0s8eQ4PXxen5QYhlp03Eh+QuXYeVekCxdVOSTpxYkMXjS2GXv4jC5xREKU7P2N2fvl6+f
+XPB9nYT3INt24ys47FdxUk3OJk7eaVUHfk2ovf0YmrdO/PSJ+S8SdpdcTDL5O7r68qR83FWUxtY
cCWBSKCEHTflJkVTTMO3J2zlWbTpYra6jUDpBebB+usrnXxCqC/wHTlacb2jghvfyCpVZdt68OGu
2g10E9stf+aCGLAJYusi6hVkduF3vv73r699YkSplkuhT43IyDoG9gM/acd2Zt4GZupNBi37lipG
e1WhwGmVdabUlxvxp3fqUjxAcmKjPl4l8F93FeGyowjIVFL9UIGQZ013cEcf225xSSV52Z3jtJ1a
I1geaSEwhD8fHI08HmdtZo2Ifemxqv3KFf2FiHgYYI+lj91quY6H5jkc0601KpiB+iucXjbGSCyL
cqtrzTUalnnZEcj3z1++y2GezpZBw/UYtEiUJu9EMkBXoJ8xDO31gM9lWl2ZlOtddw4FO/XyIXGw
t1pgFRTlHydz2BtThOnk5NnFsINoxKngsvTLdeEqW7hRi0QNdxU0m6+f8dQaQg+ZA4guGfN0ED5e
dmQ0q6rCCLNEvJ+jdqcUoYdXKo6bptSaOE9j7G8FWuBFNb95e9E+iM5M5lNTDMIM1Rk1kZxpRw+f
0RKs/Falg1GH92YW/KmDH9oU3mZYVNoGkQQhgaIWjrpkDZ15ASfeO6CjyepF48D4BLcSpRNlTYxU
WuBDNpBWQzTvBv8UtbERwRvb1Bp/Jqn/JKn1fpb+KKr2z6i2ntW6fKP5ImziXTCYF9Z4I9VAZ+7u
E3AmOQdgSbAlSKXkbPrx82DwYmNqwBiEb0aO7mLokz89G+oCH6vr0S73GeZ3ukXwvZljaqO6kff1
HZxYgSCLGJzJ6e1BgTzawdVabyYLuzyvyXDltZ3fQ0I7n8xftV8ls3JmIJxY1SkUwFVgmaoQ9I9G
Y9X7oyBIkPVOWN9Ms92lyXhF0PEPPdbOoWb659WObhXYkVxeESocXYvk03poNK7VajelEV5IXicO
ofsyo29jQaZGdmyQ2RzW32B5YlB6pig7NfCQ37ms62gN4ap9/LRxGaESDjjKNpXYhqDqYy3w12GU
kYKZNONVW6wN2hpff88TV9Vh0IMUAl7BZz2aaaPjEOdToh8bs+ba1LzBvDeUYI3T0WHUv5MCS9C8
e+b0cGp6v0nraKLwz6dBpAQNNMaqG4mBDy47zb8IQuUBE4rLOtu3GukKd0T3gJqSZPMvnha1AEg3
67frHJ2/LQxw+zqkl2SM03LunsdyPxM8NgZiSwQB7kLWvyxBQbtR46DjoNw/Lhh80RmzYvBlA+wx
k3nnNyGRIP1KE/Uu2dX+Uzejemat/fphT2ykOjgSJDMGNJvI0VQdcMcxyrxgKR/ifWgYewMwvZyd
e23GBB7bXEWYZ97v6S8L4cKRWhoAjqPWDdHUWYTD+uQlerz31QAdtPMQ5cbSgHpYtwj3YrE2ot+J
Ed7+i6d9d+Wjpx0NQmRKnJ28mANoPD85dOhkUktqbkYM2Av/HMnkxEoI2ssoQiNKh/d4vcDPKvOt
gRa32Q+gKN2e3Oa1OddrLJyvAuNMXX1iJQTTdyARQKqAMnk0TyPi1CPVlowW01wW5EZXcDoJ0/Cb
bvP1i3wbjkdlHzCggzLQcfiQxz2haAxNAr8giLVqtFHDaV6idcPuL443JFkOZJFNe18jicn8f6Sd
x3LkSLKunwhm0GKbiZTULJbiBtbV7ILWGk9/vuCZe6YSCUvYzK0FrWhcBBAR8PBw/0Uy3Bu4opjY
lpSGAQO06o5KW/zGSGJjFLm9izEdd/PpP26SkZSCGATtxt2K+9UsVHeGEmcG+nFupGpnEuID6POD
R7kEbvAeruhKZF7c1QJJRFsOFDE+RZehGYPvMEkEnMiP/H1opPeTnL1HffauVPeDSWM22NfTtwl5
sJXvaekTptvMYcBVSgUoezmwaqelhVEXKadlfJahB8JGOAFmMMtdiNRBDc/q9vIvHQgG8wsUE2cy
w5m/62TrvYdOsqshCqSOQGKKg5XRhx3fB0xS0xKRf8iatwddek8T2jlUTYVS77wu4JdBORqAVpDO
w4vKTo4IijwlWGJnKtog7fBoscC3h1xcVAFUogpk6tclrKpsKq80+H4b9DAG9MYt6ixSSzFm+K74
CDdEUO0s/NAKe2XopSkGnAXulzo7F53Zqk5ZG2FF4AyEqfhgNuBUkevsgNoGOhr50Y9JyNYbKx2N
pQBCDwW+HLICFBvn8bGoO3QzGbQrwrMo/JLuICWIg+5/3mJl+3B1gHr6SVqc1z2GqY3aBKlPZDnB
NoOoygwkuqi1qLW3EvUXp5KBuPFDkQRxePmBJFWPde/IByKgAjK80aLt78TVcJTRORIOp4X/Y9TW
8tKla5LKLfD/xlUvx/WLVJ5wpGfDRvdJ/lPCsWTE8lWLnkbUmNQUaGl2N0L3TdHxXiv0LH4tGtVz
mYT1mn3WRLjS2zIF6rJL7x0c6urGuY+j/D5oX9VJWGivBdzljwXwh2CaLcASsH7xpq7ldEWnDCa3
Eh6k2EeTonpKev8UWNoJhv6u9rJ3rfiv0kWK1+AFxD2AqHQ52VNcq4jqVFQNezjU2PcG5qHA/SI+
oYa+bQvEyx4gmq7cta5pFGIb060BOAzP6apQrEn4hAYZCLJCU7FR4zY6Tta087TM1coHyZPorLfq
g5Gqfxt0K/ygRQo3xbRNO49thhL/6B26Pnnoh8C1e7TgubxU28LS642meHuUhVbuZkv7Al4ShVW2
BZyX2TwFZTmqCcQj17KmQ+HLBwONc3QND2GVPRuWq6prRMzFEekaCly1Jdrglyvjg2bHWEAdXLn1
98rk7TLY9A2ZgNG96wyehWu0haWsi4q5w8LQbOfAuByx1obaC8ya2AnzUq/kR6VOXXwL3vA0OHqr
m2DxBRFkwZQateorBJ+tYxXZ6z218NDAf7Q9OZjjdEn5ZByMLN75ZrmS5y2+H18YY9Eag79z+X5V
MzlWmPB+lfMgZPzVtN0KcYZsekqmNZDkUvQkoUTfRKjeXEH0qSZHUIHYMEEAfxGX5Io4Fpl/1bUK
FOdJTq29oawdvEuDis0pGt00kOang+c1CerFFStoQEtXEZ6t8LfFSETx5F2OJH5aqS/4vexvn/eL
w1K+YxVpexDELifW8Gg71gHDpiPe7mX8IgF5CfrxIFjyWZy8QywxU+90e9TFgwIoG6GEXgtNvtmx
O42Rb8TYjLsh8nVFvYv8X8n0RVFhDMJSh7xI16NLLJQtq20z/BdplUNCpesUT7jfz945K7HrzWQO
4uLvfjL2ve4TChyKxmAn4x7N2TVW/tIkO4BCaNXT2r3qN2OvoquNjiC3AN1WErlGhNiz8lDK2jmV
vg6xhUPxf5WeUxvC+07sKwTnL5cW+AY8aB9YpjI2p0iF4gLKOM2hgAaJO8ntCb+Kd8X+J52S/7yH
TKb8x9Dic/6jxYPAVyONHTM8wQeKR5yaUnccDwGRNkEyOfLNnY5ODnkQluSx5CPoGa2kQNcAJJGt
k6yDGoT9cyUYZSMRKvuBxuvLE8NoZwObF67b1nssGBZkthhRTf4zdrIrd4XFtICKuKAfCamqeVI5
IgMNTQxkaG49xnmLusnwDRvJ72VVCsf7cwYk2MmdDkl04/vKlyUi/fya6oCpp5uoLSGDCoXEYPKB
fozel2zMngW7SKR+vux9RaGNfi6S51tP+ximEBN482MMa/gI1coeWDgiiNQCe/VZQ5tnJ2MdYFrY
DEChDdoCNZ2SFDM93zuWDqrH9OiLcg2DJTb07NUZkpRINLugTopH+mPXyY5almBXSLDJN4bYu3fa
bNM8Rll9XJlkcdxcjcRdRfDcOf3mXYjExzourajUyRZUUQ/vGWiaeIVvJiRPfKk4qEPpmogbJG20
Mq8L+AyLSig4EdEIomg3O+qxpIecVSi8pY6vUGqcgZ5tBqQYC/mfYbDfnPEjD/1TYgevoKVeGpTk
PfvX7QlYnGmKIAIVJTROZt+3Y0bKRJUL8LUS/EBQx8G6sYsfdUn7fXugxV0kmqboauicjbMY1qS2
ggk6MSzXvW4jUZCVO7wzlTF26yaixGJ1qJgDILw97DzdINMQnWkoA5hR0FKYpRudnKl+pwq1TAV1
BhTOox81knPpU4W/9e2h5m8ohkJ7gGhJuYiCxqw0iCSLB83TaTjrna01fGg4JTQ9eqntMcRBAOTV
fzEgHWEyd3omULBnU5r3mlpPMQMO8bvtPw3mTx+pXvMocpzo2+2Xu4qE4u3oWvJa3HtZxdlFVHMm
/BlSu0G868d75b047UfanGOAt1TQWzdrf94ecH7Sfo5HK0hw7qmaaLONGcDv0o3Ealy9/AiH19bH
T479Am8Zsfom+F17K9ehhZ0iTF4EKh1pKeLBZcxBiLpJsHTq3Cyqt2GGEvuAznDrHbTpFE+vt9/u
6tvn9QRfTkBUQBFcVdzKUXIK3OUwlae3BS38kJmo1aNub6Lx4UR4B9XbANrtZNh3adg+Dg+d/vzf
PAPBhysMSKerolSTynaq+lHnBuFr39x3gwdcWj5YoXcwVEijTryXC2svj4j6b4D9qvFKM1Zs0D+D
r5gE9G0cYq8Gj3K+gXWJqhRGFq1bZdmmTH41xbegfJ36tUi7tLQkbaQPIEeAJM32bqZXmoKKE4qv
oCn9Oj1V2lfFjPdplu/z+svKtC7sXNFfEwBtEsSrW6oHqmkwUq11ywraaw0pDtalN2ym+sUsn9MJ
J2HvJ+CobeX/NPR3pKV2PShA1f5bZQX6Y+/81NW1tuZVEvU51zagJKRNaIPNT/G4N7I25sLvDsYH
1rivo2PtU//Djq07zxk2RVujWVdB1vw2KuHKSbcQGVnff489m3+wenWhjAThJJOOJm5o+DO7ifoV
Qer9UFXvPr4MtxdheUSwG/CqdOQntcuPGT/womy9qnWpom+EXoqjaZsQWLPT3Ru1cKpdgzcvjwiM
mxNdHOmzeKVVut05NCtcPegPLPDUYjQ2HToJxaoIp7Thn9tvuLjL7H+PJ57njxRpjKKqNqu2daeE
SNFpyDvLGwdciKygzPwRxO1+yP66PebSIQAyhyIrdxCFov0sRjZOi9p6PhLuVe6U2i+8HU8yguJG
9bekafve3BnyhM+telwZWJyd80hBqBBQHcqSoEkv3zarOtvK1KzlwvWEq+y2l8jWlPdA2yX5KR0O
XtZBcQy2avdDqLIdtPhx1E4rD7E05by+4CDwDV0xf/tYizBMSjFMH54rFQPdOqQhg13gt1j1uCHo
rly8muYuIJVJPFk80CYdFPyQMPw52i2uJdgfpePKTliKokBJKOTxbPTPZnOTUKb1vYKTOVTeElxh
YuS9yXi3uGaufFWLQQTdYLQGhKLHlSadEkh+1uEFTuH77/A3+B2cPZ+iGEMVN8qjjZE3WA6+Dv3b
7Zn/DNBXy88xSQlOp/GqzPadA6kkHPADRxJp2+aU/fie3MQ4qv0pM8/tz/ZvA1Pw/CDJ7yPeH+Ge
o9t5w+5Hl8+B6dor8ewTBHL1PFT/KdGJ/GSezFbYN5qZHrbA3M9Zp2wU/5mi5UaS3nrvW63ej6a6
SbSfU3Tsmq9T/+7jtV3+8PIH6pat/FK0L9+6PN0Mw95MD3LRbLTwUcc09fa0XTU6Rcwn1AuNCko0
5BqXX42EeCigA79FRvhugCIkb1rg14US3CeZfAytZxVdvdr5ZToTpkUozdp32FzFHpUTaecUezBq
K08kRryaOCF2DMoMQ715Ot7knBKJV3Dil3hgAAE2h/IefzUeCteVLEpPsvzoK1+rPqR8lm4iKT0n
eE+Zk7OyhosZGFuY3INrgQNs4XJy6kA1E7J4JgfNscGvXdnvz2H2iqXQBudIzMERQJHwSeD0aIX5
9rnwV77cq7yEBgd1V44nMKVIPc5iOG3oFIOksXEpcG2wksTsl4ihx1s4Mu1KrnX9vmIwOqw0eAkW
UAIu33f0m9ovk6lxswBdL6qR3536n9I7OyMKLrs6dGtgnnTMoBzL8spkz4z1qNnPBp+dxyo9d7+x
GNxWzm348mYB3TLxwHH74MtkPUzBtjS6bcVsS3vICaH80Nu7IsGG9EW2txMqnxEl+J8NrBLL31jY
VwzeVqKzmP1SYyQ+7GhHb+UINAVLvedieiqbt9h5aeUEPdMWjDBaMTnOPGiQyPmW3tY2C7DAxRdO
GV+UdOdbu8T+qbfypiT7NJrO7bWNzw0cz3RQvsG+ks9+9xE2OJNiXdJ5R0x52uic0w1In+o4Xpmw
q6OG+SLGCgiuQZyZlyUiJUmlMGsat4m+2pSXklzaZUD2HB1njHBrEedSc7fycYodcPFxUnPhZi6Q
gYjJXMlqJZLURhFeDa6j+Bv4sRsBAbSg5BZWgjcDflDvEZLoo/8zMFbuIgvvi5IAbyykBEzytsvN
maWxMzq5XQvKjIK9Wm2+6c5vCY83azsEpzZeA+HO6z5syIsBZxtSzirusqFT46IRbUOZE7PB60Xq
0JaNtr6ELQmfBZ1OqDorS/tZ1rmaZocsEdUgsgh5VpJwEj/jHOVdC4RKLCwdcgQMECoz7BSWF7ol
6u+EyTdMZNz6DOPLdlsNPZYwp9vrvTjnfzzHLCuvkO1wco3n8KYMGwtjIwARRd/tRtnAo2Wg3Ivk
60rIuxKeFxOPO6jIyZHlQhDrcqXHWpPLLDRRyih/NvWXyjk28RsOPfA0JBsPn386DJK5kERN6BoH
7EY8PIqx6CgPPfL42V/yKmft+jQXj4TKK21QyiiclJePpDrF5PQJj8R5rFRHyzo6451Z7W3lR3GE
QUdnM8YNIHPhJCHxodmPEM7ycIM7j3ZvHKweR5Ft+WHgPue9asnKMn3ezOb75Y/H+0zK/8j080rX
ANpTCYkCt5x2RrrH0Kl6jnAffqrGrc0dqtxFNt/lfXovA3urdb7Yuyk/TtnpPquxatoMndvIOyzF
pnx7VNQ7p39RrJX48QkuvHpQYhXMGw16tjxb2jSKEm9SmEdl1Hc2sxZQnncw8cGB6iPye4S7hvTk
yMEO7z0XC+3d0KunxGnzbd9XP2K/3GRKuGm93xVU+an4Hsf1ruzI9A3pKTZ/o173I7aOCWww86EI
y63WQem3j3afYxeBELkXg5LKcOxUnX3mZUcQLifLeCEH2Erqe9NNiAP+qJK/6uJrXOrPoSzvS7rs
VHxD5OEaSfmLWvBGzt5UHrHBr9AtR/MuaL9GGVxBiCWkccaDnmJRDT5dug8whW5l7MfkZ1/+3WrP
IRvZ6dyYDmMiXqQ851xMcgv7zzzeJ1p10hKsyk1QRmtIKvMqtRK7mMKjwF9Cupqf74bj+cOQqxwZ
4in39V/+XfmCWklRuCOn413UHvG47jTXV4+KecjwYRx3/bCFO977W4TjS/Ws1FunfT4Z6lmO4k2g
NDjMfbDBd4YBs3KP4C1fn/aiPDTv6X5siE07h+P5N9Tde0l6pLAbYZyguxQEqX+oxqGI7lDE8uy9
KW2TV+Wx3DvPAXrjZovPq9tFh9shzRRb7GoLws0hs0W99YrCoOOO42ul3rhjm++yH232jJdX/st/
kn7WfCUtRX7zL49iy8CmekntO6U6KfpOT45lRZr3aDUnw/wW5D8SZ1+GDc6HW9CW+lDgULkLyoOE
AZSv4m/Jzb55VPSTE2CYukPjzyWfmfQ9fklwGr8Fxt6qUdwJt/4XQHPGkxV9YEuOfa7vbNOvafET
K6dtrJT70n9EXnsbxIRAbJVwGnnSPHCIBYppKL20H9Dc7kM/X8nElyZKgGfpHUKQu7rBjLKae7ba
kw0aWEiiLyj6HejU+5usfpe4Qd5emKXhqBqTayOXxqVJbN4/YlicakokWRnV3GDYcbjnrXkUSu6x
9VuLaP7j63x7QGNhIxg2TQ0HZwS8uGfZvdPFAVasSeMW2F6OxbvT+7sGS7v/v1FmEW8AO1vmE6Oo
AdFHd+6n4X1U1pgyV8Y14swkM4LjRxfvuvCQAkzxiySgs9B+LZII5ibxiTA6UK1V4uEund4c/6mD
xy5alMro7zpos0Xj7/SKixxqkbdf+6rpzwNR4iRDhDlFY3QO+HZGv4/A0NYut3CCS6/aZymgKmT/
SqIfWJK5XCp9qEylo2y95mVl9IXcjdFRwfiUfyXWXW4mj6TZDCKNmkOPHx65W4Mi/jjlG9X77YGg
SoLJFdqiefXl9sgLGRP1H6DmMC3p2M03Vds7KV6p1C7tUCj/+xsVVnusZVtTK7f5h+MaOCfeHvK6
5MZUCzItjVDgR1dTHY9tSh4V1W5doT8RfEX2Y+P4rDK5qhTipUK5i09g43XNyuZeWmUBV4WNAxBZ
QAEv5zmEqy2nKUPb8ffC+EgkbBe/inm2oje5ebIBH2RS4goJHSleq6cu3I2paNHy5x8lvzmKxhwN
c6BmXbmBgyN0h94nVaYSQ9bu3bDKtVdd2FLgSDg8IdlBPZwrqxRjI9lx5FSfgGurSo9qCTIIUdPs
ybOkfY3OGBnYVnhh/Ofry6LapJ4goGkgzrLwJLacvnWsytXybmt2711tYCiRcBsHb/2uF5KbKO8+
8jIr46rXAfJiXPH3PyIynpVqKys2N3Ancfvqo9GRCDg4xnursJmE/w/zHiIlAcbTT9Y0XRfCM9w3
sm6guhxBV3UguBs9/h4VbVnz1IywU/qf3hCuvaTYobN0gKCJe4eiC4OROR0mi8OMKNIQKfRvY/tq
UBFFYxcaTOZ2OgiliAIcVrF4IJuDgeW6v28Ge2PKryuTrV09h0LribIX1DIcJfT5Ikvgl5TRLGCq
aNS0wq2OMY9Rfc/J1u36RRTdOpCfjg7/kHuYIbm9tTIX17GLR0B4BVQ2xDbm43K9DS/PrcTWC+RP
ho0GfrdGCqVEm6ALyfskA5hpeJ6SFfbV9Vd8OeqsRR2bShWHJS+OncSxnoQkrxuihgnG874ssueV
eb7+jAXpCSK60KKk9TObZwW/zTSIvdL1QgwZQ65JlYJ3uYpdJSbM6ITXAn8OD4r0amXohSUWDD6B
4hX8Ont2iTTaoSZa0UGbnLNp0IA3KFGlbqum9xnivFbVYRLR7nS2YIQgqgP9xARAevsprtMsUt5/
P8T8s4qLEA9hI6hcWfbdEqJ8FxpHGSNYdQog6EtwR9a29vWXDIGRFj1YSlTWyLYu91XZlU2mKTD4
SiXfxX7q9iZqLFpzErJyqp5tCoSFCsnYkKZtclVy2z57bpLkGECe0qKVCVi4y/M4zD7Lz3+4CV0+
DnlPH1cBmJ3OCOhH4MPURe6vJOPrTglkNbKYXI+FvbXR7U00s8Q52nGUm1azK1HpTtOnvjC3rZlx
W8XYw9S2qvGUg7qHHRxkmUud6PaifVqsXUYpHlWjIgu+jyg1VxRIe6x4QfaVWOlFsJBMTIlTd6Lw
kLOCji2k2/1NZSJ7YLc73Jmxz362uGeEp6z9S58eW44Mu3kbOn1btufIj7cx+haielMFwRl5oZ2v
lifJXlMQvG4HaTw4zTgBIOAeMT+jy7au1M6KS/L3d49s3hz0TY8oShu+C38ksz5ME170PFeyyqJf
+NSpncNZQgiWHHR+birN0JqSVrLviGMiCRTGFPFkIEJ8EK6JESKSEFH2Zr0S0hYK6cDF/hh5tsWs
bmrpcFYl2iIWO4osEIlQIaElRrf0M8ZjjUMWym9h3e3VEObNx+0tszDzdE/47uiIcrKBH7vc5q2p
VVJTdYWr9bh0ietAxA53+n3exkeZYqJOLb2Jx0OsezvjbWX067lndCEHJ3TvhK795ehdnGe5FalE
dcmEGHY0nqUJP16y8Ch+aL2jTR2mLtYAztfB7XJU/XLUpJ6i0ByVgh4Cq9w+1P/wiShGfUry2G2t
FTrRQvZ7OdxsivtQHTSIEYU7qcEGBMlmDPZyH25H/CQ6HW+74pD5OHDFLDMyREB5VmZZHFaXYYEH
+ExbwBqbgIUu37eMskliIxauz921jt5UYZuOi2GCjYC2DxDIsIXqIOximarxyuBiMm8NPrtjNeEY
eYjKsMHotigADMKDsF9xPHrbqUSVhGgultmXtHNSw+dO1bNdofVVroXHhRsQ8wBCCiUpUDXIdFzO
g+WHcdg1Y+EGU7xVsWmdvuZThyBAduxxd/SbtyCtCYVrqKGrvrqgJQolAN2Gi0FV83JcEfighWY5
TuPloZr+mQIHSQhnY2rj6fZsL+xsrnbiOq0B3idfvRwpsPK8aSPc5ytr3KhhtR1LHbkkul74rCfK
OZ5+3R5wKX6I245QoRVaK9psb5mF5ZdFMuQwjgY4vambmvJh6B4HhILMEU7gQB2MRnqwzzv76+3B
F94W4QlBvxVKD5x6l2+bVp6SAlqAZOT5R/QqHwIP5tA2cKZNn4f4xfxze7yFrSxksoGPAO9DjWw+
nq4mvpbamSuT/cqj4Tb4cd4e4nOFZp8LCDpg6qDTAdTN+3U9R0JkZ1XuSjqijejWNJHxEGTGg1Xk
+zH53mjIGis9QtX212bsN2ZqfwkH1HXy/Jejdx9l7OMOI5m668X4GjrWl85+9G1cYoxmg5f5fgyc
N6/vfrVGGm/rMjpCR642to7bezTZ+zCS/G2oqi9d8PftV1toV0E6EHQWy6BudyXYG0hR1lp9mrlh
YKKr3+2wSikKyvic6tRNRf5UYxkJl5q6ewL94Rnw26ZX/1p5joXPEddmcZ0TzRBgk5fbBjmvzknx
/HKlAmmDJj0Gnv+lKsOz2Xd3VfI09t3GVtqtNKT3rW/gutrthHlKbWJZzD3HUuuVVV+cGjApNvEB
txRKm5ePFMHRAzNX5O6IvoLwXk0GMv4RG4KebACzrBjZd3mimxZlGxGrAqpS6agefDleC9gLZzKN
238/y+zq4+mBGihFnrviklsMJI4INNUVSVmQ3AuzRp/oHMIbsf1VWNDSF8aFyySSCN1HfbY0pM8w
SJIw/2Qaj6m/17N+33c1ef9RdK5zXdrpP3PfINtGLZ+jIhuK/ST7awsiPuX5Z0hjUUivCUNcYxay
88Gy9WkcMxBazTY17mi1UsIHYT4YtJjIGpDUmUx8WlIZOXWy++G4skuXnoCYquMdKTAdcya9PyXK
NNR55vbyk0VNQWjmCnXk0cg2EmUUL+72xuBDnvEP6tGQ1ur6S18JBCUEoMHUAmoUS/VHWUdJIaJo
sUFUCGhia+OmbI1jxJ2liQr39rteD0UJB/iKrvOt45c9i6t9JRWN7JWZ66nyybKDg5P3e632OcVW
1vW6doF1LZUTjZ4OXrHzcvNUyJHVRDpeVbq8SUb7EXrBg2N9JN5dnWYbWYue+y79zwEzjCqEgKD/
wESZKwFxXNNua5QUTOzgOvpwmILyjiZSKuGWHp6drMKuvTtEWbrzmvBBk4xT2PYrr75Q+2cVQaXj
NkNlAWbo5YLmsW9lHS6c6BUqbpt9RLVx4jrkajQjM7g+MAsKaXy1leSkTfEO3WlJkQ+tPW3sZDrm
Yfr99qovpGOovLCzoWTRQAI/cPlAGZIKEsb1qevU7Zkkwy2jHO0y/bMiXVc6uy6jIt1vplE+3B57
accJhwBuHLrJCTCLcWiE5FYxqcAkOHB6hSzFebaEloAfPt8e6fpOTsIgVNQV7rbApeZX26yu2lga
iwgD1Op+DIaX0ZPuqj6L6aMn9m4qpmdbLe19Wcl/6b7zpIG71IxNnMT7Nh+Ojla8agE5R4aC4q4c
rZfAKkOUT/HslXP1UNX5t+rcgWaK3KTfaHDobr/AZZIl6sga3rFg3RGjFB/NbJXybBzHspFCNwSA
/iWUvrSg6BTkjImaWzuyVmKBoV1E3uvxZkk6hnJGMdhe6PZpTRN4+iokb3u/qDYDeZ2KvtukTnfy
hOKR41FuyfLu1SyAdnjAOtBsd33Zf8WI/kUrtWI71IfI/9qjwjWA+JxsbydsKNuAxAn5/hz1Nhx5
ramDq45LWmGcLfQv00nlkLe/+MP30aq+m0PwM3pskOFtJRjifvKz1xukphvFxXEipsrbvXUwrzZK
COuozqq/WoplbWVugVYhM1bedTVP27VrVBr9am2E7YFQvkMES+EbEtv8jxg9AcQDPYFymZM5+6IM
9haiM5TEgBBvM+uJidoNUwf2oLorAuU+0PTHt4bI0vbFUy9boCSs9qshjxsnTV8GvwN/AH8sohgR
4EOmmF8Kf3yKIImG1UbfW8ArWkVQ8tPtOPzGLs5IpbtAyh6CprpTvOxBw78aJ7m7hsKhUqLdXFiH
Mj91Vr6nz3bsR2U/qsdBG1di2+XnzJ6BuwTv7TOSEEvn3DN9iPTWkdgz/sR1x4cXMb6k8ofdftz+
FmZCB/87EKex4BLiVUmx6nLCNbvTO2wi+ZhryqBnXUHkrAftmNWIEIevzng/qvZTg19NZTtfTCl+
d2j/vw/2o4SLQJps+1A7l56tbXIN+GCvkFzGL7cfcpZM/r+HpNUHcwSA1Py4KeNGN6chjtyAyokc
Nd/NuvySJlMAJXDc6FgA52ay0dtHtPBaLtpZvPfk4tGTyhVs3Axt/a8nQVeLKy/W7Fd9vypXU8pa
WYS5mLdp2/4hzaovk1R9L6P+oYd2rLbWefCds2QXz11fvhqK+qSpyLxoX4KOG2yv7mUvQ7yieIh0
9V5FTk5RqMavzNhlyvuv5xSKWGjaccGbGxOYBmrKsZ5HlDofQv2s2L+q6lxap9b4pyUt8ALg4m+3
x5yJWV+PKeLgH9+uVvjS0Iox5SzalGHxmOXGwfk7yfO9LHUPVAjM4lyo2V1CSA+TUigvPwbT66Q8
DCMpXxIgIqLsce07KOEDBHmsYn8bsQr5ZnimYHr7ca2FKQJgyJ0JDTw4Xp9///Nxaxxac4+lLMvh
WdLLfa1gjlp86fXin1Q27gpHf9Qz/2RRvxtHbSOKqLRXDlpvn9JWe2ib92T6lvcVaB/rURuV72O5
bUd1q6AH1ukNmHb1DtzHtqoa4C8t6NzYBfAu58ZPVWuf5RjRAT/daoNDedQ/2P54VNH408NkM3XM
oOTm9s+q39YSbWVF2hmtfi7i4myM2AzzO5eFnZJ+k2xpNwXKTu0j10KysioA1LeuAuGg0Ogj1PGL
XFWvZVu+iP7O1Fs/1al79vEg88fkSx4BW9L6d6dbqdzMisGf+wFrekRbcDwEbTK/+Nt6jB2zyX4o
+2kTBfeOtJ248PXtTivvQ8AI+fQcIbDovck5MNY1jferzBiVb6HewU9hJTRvdySVotreqHauFMoH
Id7lmci6J91Ot2Iw9dFhpHUgoyBye19dF0c/x6XPRlWOjPyqZSEbra1HMmboTbjzhR00DTe/DDd6
yQYyaypYb9KhrgtkoJttQNtl5QH0i3wDQDkPQFkQpAfOJNf5WSX32H52AADNFLei/DH3B+gXIQ17
EFTRm3nKyph8hx4AJdNRoc2avJgkCbcf4/Ik/9dT8AQUsVj8KyW5KpRVyQ7xhC/NfidxzUtQQKjk
+lTX/UkpjX2JsNjtIa/zb/HmFLTIHei5ACK+jEC9FtVOXtmdG8XhWVwvR4DLsX+Hbuk2kY929JV1
4VtaK78vbTUqQai0UX8BGTC77pEHI4qrMuMDPu0a/cSpQRBJUzaW5z3aPYrQWn1CCmglhF0mCf+a
YipqbHIuE0gQzF7XK/3MwpDEVSvjbATYW2f1U1P/Clp1TbXz6u7OzNKbF1RY7rNXCmJqFOZamYy9
O3DFcBQYwG1xwFX8zcZRNVc/8l6+S+P2DuzEk9bX93G5Kk14Ga//920/fa0V9rYAWF2+rdTEVaWN
fe9mH37cH8XAlYqoiCK/qe0XtTDrTa4/aMG3lU11mb7/a1wU+IjtGghSY5aSsk31MKswvfFBOkfg
i/ukRBg2uZcbWEzOAVLWVlabrYFesyla2Ym6Rf5m5ate2mIIH/3fU1iXbx+rdhdEat1/ekZ/mnUB
z83j/pQTYH0kwOtc2gtniJW3X5x11LcohMO0uUrIYyyNC22oeldEzxifFbXFk2ygwGk2+zyN75Bw
3QTScJCTbGXTLbyyJuBkkJDwl7+S/pILqe5jA08SA1hG1ZwzL9yCQNaOjvlmcJKhy7FS1xCTeFEj
Q90YJUJsCji0KOzOboaTVYPKMIIe5B6d5Ul/gJebjhyvlrMDMrESrhZHU9AXI6UFxTbP0QATaZJX
cL+pGmMz9GBvdBrD2X0pfyucNW/Wxcmkjy4AP5gvzDVE21AtAt8nNLZqexIKPSUQyMGiZ4cn/ACR
RfHKHzb37dv7R5RgrmYU2grCjmhMXdHYlRwcqlFyVRAGNLFinOpcYeHWMLRLkR8wIJcDQJcGRZBZ
KSiSFChUstm5euzvP13H6MqVVniOI3SXDJwIjGZbSRKvLK0s4+LMUtXU0agGHjePS94YTXkRA20X
wd9r32NU45I8vceSMeVlYxubrFDa357XhdOVAiOnPPVMRC7mZT/J8aUOb4veFVAlbHfPTfhmme0J
2z5hDeP8V1kFBDkWkUFpvWqzi2KKWEvuVTG3ca3bCfSI32jHMsyfo+G+0Q/cxg8qyqEhJ70VtyRY
JdLZx6y0VgRZF9/8j+eYHQODHYQxUnf/awqWZT+04Vug+Puo+TZQWabVf3uiZ1nsZ/hH+0KceTTI
rmXuoqxCh8bkKzWi4U7I3HXoYgunonhLC/o5l4JtE6SHSMc2Jc6fvSr5GptrkO2lpJIiALLK1EUE
skCE6T8uK13R+0ZrkFQ2UXjIDKo7NsD4zNypueROFNC9SNqFwF6B8JX47LX+yjws7XLKizZif0Ca
UDu6fABSWvCh1Aq4YggSWE9zHW2peisr30MQkQm978xeix5LgwqnKC5non04b/Pbha+X2dR2rqZQ
1ETvKEAQxz5wGeuUFG+ch7ifVnKqa2IwZwA8boh+4oZPJnn5opNa1nLUceqgvvs85kgNVccyUgEU
9wCJ34bqCy3BbVLsrMQ6iQ6fbA6HApOXwLI3fvUgOv148K3s+uuutHgsymJk07i8UKm5fCw7TbH9
CA0kWFp8s+wT5PI2utO7blMUOLNyo5HfBdqYWs5K5rH0wf0x8tzuV85hXJohya3gwAkP59L/xwt/
Beq7L0rv1er9ZSHlYAGEzAx3RvSJZlstgOgUhz20LDPUj1p/Jy7ebc/1CYmKJnj1xu8pddM2XXMH
XTqPUdOhdwGqWpjhXU6xnvhhX6Udmi8tBkVlTw0JzTxSqsprXpXYWwnhi8NRqtc4HQnjV+dGGw1q
P0CnDfmUNQkmrk4vRX0xsgTJkTW5x8XRcLQ1sC8hlZ/fSmO/StU25+XSKDhIDYQcmEwTzugCKDMo
a9jHpS9X7FXoquLHfA2tsczVkba0m3VAvChMC6nOsflJd24jYQvmG96uKNbkJRe/EgFmJkwRJIkb
l0sYgbqTjF6Bomzsfe3NC7Zy8OEEBtdcacepNCT5QdYPQ+2s9BQWExCDHBUvOSSL4KJcjtx6TqUr
ACdpbiIrqejHyKtPotowRd699j7Ulas3gBDtNY/shc+TtJwmHBUW8DhzKA75DRzIWmrhrtFUN+hx
1cG5lkv0uwXuTD/34FZun4kLe4k1FT1UNhTII3Fj+uMwsssmpMGDi6yhUPHCGE+tol3Q3MeSSRty
7exb2Er/w9l57caNROv6iQgwh9tudlArWbIt2b4hHMbMOfPp91faOGfcJI94PDM3AwiYapJVq1b4
A9Ambl7Y13iyzANy5utD3WQGFBoJjdkAxKZILyJzrxTdrXZCC5YefrLxiKuLmvC/hBo+N+/sEa02
TkcHMwP33gL8qoY0S5IJtJnkVszLI6k8/nr/na5tIDjPb1KdDI7pJFy/1Ars5EBm0yGZf9OZPwS/
POAq0QJgC9qnSP4E0uSEmcF/WRYvA1D2+Fotgq3n6502+JwYuSMCIfIsNLu9PrkbolcpuUWLdSeU
dS3zr6UraVPpTN+AhwjdqQWLxYnsRmpsIpKiAsauclQeXLXv6K8iwx7d2Q46JV+brjw18Za51Vqc
EJgdPIq55VEZmyWRo5rZUybzefMSsgHJbBcblCWvjpQeGH0yKRoE1zXCJENNtnL3teMjEFFMrMGo
LpgXUqMNaqUDikyr+KBo2YUb9jYMv3cqCPx42sLkrlynAvMhiJ8CeDG/1kAiwuVgcIIUXuIWvgPK
BYcgDP+UCX2aXwCylHA8Tf2mfa/YsbPaTwhSW+LGAbmtz0KiMaKvgoUtYyJwLoKXJbrcMQ4NKHfv
DAsfQAaeoH5EkLLazeVXnxukC8U1DCKi4/WBomcxmFJVsbM1Az0Mcx/2GBqQwBvBKxLqsF2gIUT+
AS/QjTbCWs0AGuzfpWcZjJoxYC1wXHEzkOkB7X/H/tq3+c6A5jE15WWQb0xMJOz82JLhaO2tjiXl
xsEW2cri7RvATzTgaUJL5frxR6ctS11P2WWqDoIfpJGUnbrwqCfNox6GyNa7QXoRAupmZF7M0v7c
5t6NnW/pEK9FUhh61McCB0On8vp3KNgNdoWeI3AWdU+51R1t6sZhPNvOtHcwJA/LZu9JWwCc1XAq
cNhCr4Ou3bxAHjQtTjKnaaHVwNh+k7FIht95nbm6g1gCx14Ompsp3grjInLMXjtbnea/wKUwd5vt
OlgMMeB0tMciwEUC2ljhj1qaH33EJ8Nw17DnvzNoZ4yfnFN5qyO89thXy892ntbkyGWYSK2NsXGR
C7x/sC0Dcd/J1dHpH8V01G/rHWyOrYtkZb+xMvJu2NhSoSz5NY5V9DUNsxBd7SLDy5SLcgKKXB4s
Ew9YwF29JB3xZDiExaf+Yyo9SdOW6bHYTPO3L2Y9NMMR/mTXX2+2JOzCqYo8lPyi77b9OwBVBktz
vx1dxHtcLKQyN6RZSEoy31522KNkyrjTlfjMNi1Czwsvde67qgVXnkNlcMw2TvTa1lIw5wPISCcA
uOf1w0lZJZORoEnpFMHBAEBnDjyaqp+70f7Ufxn2Fjz9DJpJFJ3J3z5uLL8ST8H7QGMSNQvYptlB
tuN4NJOEgxxL/SGrHv3Rec7zGgPfskCSBE5QxX+Aq9v35ubiK1EE/XayBVBHlOXzeqJKoJLHHYuX
XfAlgDrSStHXIcyerNJ5FgSTJs4O3eTtZCn74DnNbZo6dwq0YH9SaFcb+zFvbgNHr/Za+5xTdG28
nOWdTg8OFB4EaFHRLfZD6et9V3m1a/IZbH0PMG0f18HJs/3nNmDqqhsfuyb75nl4uZn2x3jM+NvP
IpkeGl96EeGXEctGUbLcpKTN5M5iRISo2PwKkHEyTgcNKnqVf20JAn3QH9vhk59+U634EqWbQNvV
BbFGAegtmpJzB7B+ZI86yvAmVRQqX0FqQ78Sxh1G9tSp+6xPRfLhTjuspHZIHAMBE3rHSGOE5xaw
js79uPFhlmFJlA7//qTZrlVQaw69HuGmotYxoTV3utpS+0L7K2GGWd0hrcsbSv9nwAA780uELIXQ
7E7M9LzxS5bnB7UqiL2IjNHUQAX5+vj68aQUIKwq1yjgQKaoyxXtPoJ9Z9f9IQ+7Y5EXN7UXHgii
x421l6mYWBsiIlUxqdC8edtkkyk1jVqhMvpoyB/a7g7DbQTBqlAhNxh3cnCXhf9IzpYL8vLYGgB+
uYFxQRC439nb90e4MOiqVa7jRDvBy6tyumMVz989Cva0kJAq+qeNp11uQ1ZlXMd1xNgBEMzsTTe5
qdR6WqFFYO4mRnNC3aLA9ajXjrF2NrxpZ+nh2y74P55agpqnOfXe7gjnJT5bfnDQmq3raaWNS3tA
uDRD7IYUOsec6LIEXdTz0ZIl+SxTmsng9hoZbnPnX0ThI7jWYl0rj89vUxrr68bLWR4IChgEhd+o
/Mu5PGx+Y1RDB1NZXAvCBhuxCxqsav5N/JQUV/dOid+0toDGvOVJwrlAyuKt4yAq6OsbFKIgyGUR
mEjO54IRTlw1fV1qyAqgEhTVn9AegpLAgBUJa28/ZP5OMAU/RvFBd76ye95/Dct4zepERCptAEBL
czW5RWoxhuIfmPgm0Nisv6tD9WCBzw2BSry/2Ay/JmYIrGZCJeLmYnr9Vo7+0TBJgPoUYxjWbP3q
zW5MoP6F7RiYn5P4/I5yke7Rbi2iah8L5oiV3CmJuhUMxXGbvXO8NwVIgaYcM85Zj8E2Rj3PR+w1
vwXx9EHCRlbQaCsLpT4AfvXQPAoUgeBfixTGijrU/KRDlzDMat3fGy9F5GKLHyP6R0LbAUDuLFO2
UdeJUaUqkUMqQSXxCR5gru7S5MX2/7EK+D9luUuoFosbHyGCqt2pu6jYiozLpMrgXfz7K2axou8k
7t+R+qNu78YkxoDmWzc+szM/VtFFzp4qGycTyYC8FLkptI33X8JKfBRQTwAcGtMlWt7XkWrMPGXq
FAvxg6bai5aPHoxvY7Q0NPZqw7cZuqOnfv4PqyL8Y5gK3j8w+a5XTUc/yvLGgDUYnpKhO4iPn0FF
f5PTw79TgppTmRvT/JWimHYLjS0WFHOsOWzcLjoJfAKxz7a+lGf/RxhDm7o4gCLhCe2b/NdYoBz5
HKMj0irWxoteO4KgwWhFcB9htDsvT7h/DPiYBbcvNC2s9sbhEwLjIhEQ9eBYM70rUhcroJ5B/GiG
e5l+n0XR9v6rX30L7HWwvUTh5Q3Qw+MMtSip3oA0YojXdPuMW7hAWZwk9yRAYuKCFIM8u0zdoqDd
WG01ymc41reIhGCOGCTp3EgkB9dbIHKSzHQGJBlyBVaCAyyz2ePTk30ookcL82jTO1v9zzyWdgbf
Iitf0JuDnvXQfEOtrNcs8J2fIEkCfNn6UuLAzcICqbSQqMDUhiA161sMeppINg7BkLQgh03f1NNk
A27Mv5G2VsoWkfUNSD1fjgSRcEinhDxxFoUYoUt9oeSl23flY+xMjCdkpPmSyvqhjvpPAVj01f+9
o0WOkHIT1WpGuTEcpNi6S/ORpMqjawLyeWOrrCSMop6gpEYWDCDM7KdldlPI6aCWbqVNp75v9+KM
isa30DYSugx6c+r6btejx7Cx9EpsFkNQMOGoAMts1uvtobSlNQ3qVNLZR+fuU5TjT1lwE9ClHdF1
EoXnoENuxD3ToaMhNmuEPhsH/CYrnjd+zMp7EG1akScAdliQYgdnBGkJdhgq4XDok49TPewSBU61
Pj4INqME+igsszvT2PJDnaHj346JmDjgjkKnmgn37D2g514j3E18VpF5RcEeAfFLku3qwMcthd7w
GO1lcLol4zoB3qHRvbdycDXDs2bGB5Mk0xoYXv6QfNNNE7iYZb+je7QVVFbudSKKsP0jpXRQ+Lj+
XKS3tYoPZOE6eLkx49ppdb8LfBAB9oemlQ6jjqYNfDo5fOjM6gY084Wq6GCgtBMxMRp1basDupJl
Xv0icfH9kfGY4dCl6WgLYjp0S3o/Ur63k0vmfDOpfhqDsTUBT7wrjvVofqtJPpX8v+xjZO7AC4Ln
ouye7+NKjlLNC7ndm+rLVDxJjRt331RUlGsiydA1e7GTxVcTUNxSSs4CPFMHtDGUrURj7RvRlYLX
zT4GqjTbSnLvpXEkByiZ6DG3rvO5IumNkuwhbx8z1bmRh/BV/JKxQ28o/CZwNLYHgQ8RfWEp6m/2
x0WIn0U+iJDcxQRastO5yPdohH0w5SiUqMFeR+E8tTFpS1SPOcip0r3nAoPR3PzdmU64K/x9slGl
rcR5WuRUZ4ReypB5N6sl/VZQli3eKKBCNMJHqa3EySzSy4Mea26waQO4dvlysQgxWzYD0iyiJvlj
V9bIP0mTphVuqBO4rO+WX+8FaqtHt6KA3WQXCRbid32QI3Bb3vA2Ae9viWesPDjWZSKkcFSXsbVL
p6pXIyd3CyHzHZ2CFoT8bkQNxgF+hwBkhYEcQ4F9bJKW6e1BAIiFhbkXZYxqfuGycKN4zdZts3Ji
+VnCUA3yIDYOsxhSM9uEs+1zYrPmprE+0228lL3pSgq3oUN3jy5FU4Tol37udPXN1U9IYm4H3bWv
JHA3bEqBIHDmln5V7TeDFFeIe4zhXmuavWSlp/o0VvE515tD0T4XQG2ysT/EjnoJmbU7W4XSytng
JzCeZLNAi5qrTqhTPpDsJ4Wrq92uytKzyNQmD3AvLhUlFopmCG3bkY5h1T5kIN0KfLrev/ZW4gVt
TkxGydPFPEH8/Y+96uS0O4ssRJYB6rCHiE+AnM4g1Xt13MK4re3IP5eaJRqo61melbCU075Wvn8v
ADdl0O6FMKiQCqin1799NlNmJijgPUAK6YldP1sMSQqPHSV3RRtMuJyqinTMteS8edqWb1GsJOK/
mIECtLleKex0Oe0sAz3dlI/YfhPzP8yM91K0dYBWV6IvLmZcSHDOEQOqVMQxUiW5mxFEAlW9jBO4
f7rzer/VvFiZ8vBUooPEfAslt7lgXaIXelJnqAT3SKuSj9UD9CEjuRTA0TwuDTHQZZaPurK0e//L
bS4925bmEA6j3Pa5W9fVm0HtlNN8r8DHyd8NNK5qLdnlirP3CRkbS4tteH1h8dTCCgKtDcRR3ni2
f5yIsjAipSuRlOAI1kchFZJC+EwH4My3VuTgcvDQN6e46h4M9CYErskO03OKtlmUB4eN62ullcc8
U8C2ucOAqJsihf7j18gS+KZeRgIHsEYzlPu+Se+k8NT22llUlG/qlMboCnnKocx22eY4SDRr5q+D
ZrJAqkEn4Dhd/wB0zBrbaz0O0fDRoXldjpxYbpAo/gSFDCgswyEEUQuiVd9uSmqvLQ4PkqtUbMM5
KMcIdNx+HBtZnpgTjJRdTZ1KN3Enc8A2vru4lecPCmqdxEmA5Rnnzx40DpxeBY3pegIswK6X6ovg
M9Xq7UhXRiSSnk/HQiFa2XuFimiINgzwFocbxjvjXEAUdKsoT2dhZOQKgFQFFCfu/EPASxaNA0b4
CgXA+0+7qLzESkJTiboLRPu8RWcmcJK1yMzc2oAG2aQfdL+5wVJqI0FfNJ5YBi1AE1SIcD6ZFzby
wLBuSFlmGJhVBtlNaNr7RAueOtm5E6CYMlPwt9/CPL4NYK++pViXPpAQVlKFON31t+xrvwjK2src
VNIviIMX+Ahi4hCa0BlJvSXa7qosHUqUnBXVv/RBe0sGfwjU9rYet6bli3tP/BhMoS3RfeSqn7VD
pQAamYkquZv5HxxYYhnB2s++5xjNpE//HynW2rf9c73ZtdelFCq+4/Hw9bMwiBLuJdwmbumNJznm
qTmqVt3AXUedh7pWDMYCLA/jg5ZvbLNlksWz0/4GHQF/gF0wu/NLLc/jZiCOG5G+0wpMoTNW15ro
SREyxm2DKtCYnBHwJrnplA9jF9wmspDRjpyNwL52uIR+Eo1Y9j0743pPVFGV0Y7i5oyoWOssPLA4
2b+x73J947E3lprD6MG+jHpbdTlbWzoIUb6WAZTodUeb+cBSnUS8YdDaPBL97cW4vszsdohqdK9U
lPWrVDq0bKxG2HSM+H3r2ccwLp8JLK6Uai+4edp770s8jl9S0P1TIO0tM9hIaxcXqPhFDnco/TWa
v3NlxEDxHGPKuLJkNG0FNKlto69ja/2a4Fpb/lb3ZH2PMfUQnU5a3MbshmqDOovaLuKSUIVdaHgo
muYmL/wjlt2Hkoujz+lys/cc52PWosxu9jt1Cz66vKh5alMGBEW1BRRsHupCCDimZ5I2SNI3wbTy
qmM9TDsRxe0Syp4M/ghKvG/cGQPCEMrH9wP6MmNSeQMqBT9JPPiFeY+/jsPcsHrEuUalvSmU5mao
LW83CU842KG699gyBKs8zCeC6eX9tZdtXnCVKv/w+sE5Lth7KmMUKe/Q2q2rn0Id/S2zBy2BSP1R
lbpjJLhCcntMICkJhhTNGKD3B0FlzLoWNBjTIA4i3a9zV35LfXOX9/+8/xuXWMy334iEP/BpsTFF
YfpHIhXToB4yGbE20eL0pvAgOzANwZNIFDyjpO8RRj4K3q5uoN7aboWEtf2B0IxKLx74qzgf1+sn
U17adcM7GsLPwtlJNDmFbGk0tccYdoP6JpQFqNsLTrL9JFXp8f03sHItMBeBU4sCNlpKunb9A5og
HuPCsPgBSOUzk3zSZW+nqcnWAEZcL7O792qd2YtWx9CXG7EOPQZh/aAJUg3KX1GP2hcqg7UTCYga
rjT7t3aDsnXfrn5q0fpgBIrAInHx+kk1EA9BUCBWFTPeKw95cmi1o5DDbWzSOZrJQfqrNyckALdE
1VcCP5MuKNIQSYXQuPj7H5usbAy9M0pWLgPlKPfBOYkROyQPyaot596VrIL5OrL8hsyAZQF71VUD
i0PNIK6H8qNo2ft0TqjQOO5c97QzwmwjmVsOMThCSP3aAvqGSqY6+7KTN41WUCIDpJb5vsP/UciB
Wp12SS0+L9BXldaqmDPrysQt69E4CS8CUg7qWUAhQ5Rwmy35/pUU8+pHzaL/pAd5YoxsN48uUj2g
Qjx+euthpFw8XLmm4x+dLXPbtWh7tersQ2txkRqTeBW5jE8YtmGipze9Ktgjefhg0rhHuRVJ6L9G
WYtPQCYpc9MLRbJZbhdnsdL6A5IDpfwtU4w3yUNBF9B742wxmPD0l84O4LxsYUpWYzx8F+H+KrQH
tNl7Niu9NX2JlSdm6EJzGQf3JCSUkksLt7qAIN6gJGWNwaGRKSYqBcW7GxNK1VvZBA+4C/SzAfSh
Drt9jjygGFy8H+NUEcTmwefPXzn7LqreRLGuSfjZWN+Z6uXyWR1UugTdzkAE2maI5Bmq29yoIzaw
sczM82XvI94sdquwmQC8Oki/8/RW7FnBU56ijexoLWEjOAmpEnrEzIhn0akYoT22RojhW4WwFi9z
Ai1rIwBlTtJBlNMhSBW0wlwBFArQ5RIIpnHgZGmcPAZEWSht1J3/j9dGnx7lI37cvF5K9TQIcjvO
XPsz5oYn3WRsAfQSI0aBpBI/UBxtWeuOuNqiOIh1NMAmmevaDE5CiFhw9PzS3FfGQ2nEXxubZmUv
ewe1+essHrdXqhuAXjRtFzQDudBKKzY1vDKrO9rLrq7nR137pTtb1JxlfGUhS2fapWJktdCTLaVs
GAxnCl0rkXEraF0ZYb8gSs5jxdBg2vfelsbiys6gy6YwPqLVwtPNyZdGZNotk5LQBRZ4HwLbC1XT
7fC88ssRSz7Le4kK/cEO249xlT05tEOarEdrPNhLn8ZMOVTTFp1vJeSLxh8ixTRFUJmZ23eoWR0M
QZzykyyGeaN8iIvgNE7FC4JeT8kgvMTjcxJkd3QDRwWXB6X67gX+R+TVfvrqzhtp0dlbufbKp6Gd
IFTPGWJCM5wFwRLJnbzX8KfV8KoLPGze5HSvDM9N2aC9etClrQVXvwwdV1HE8nnAnl/f621nDW3U
RaFLcIHxN+1SWw5E3y86DGYEmijyaHHg7QbOqbGMgy7ao6bR/QJBTuPD146Kf2/13VautczpLDpy
Bkk3Ez8hVD77XZQSkmpIAbIZxUWu9ddIkX925WvjZ4c8aj6FZXmU0/xSU3iM/T/gcb86wn2k737m
498HNmhGssi3kMQRv+f6x4AEqjUEVgP0dtmZQfWQSvWJDY188l6fgmKvFzb3Ik6tpvL6Gc3Km0mN
ZJR5mTYg1HiicNwChq4ENn4TIuE0YAx6iG9emH8kZC0Tlh4ZywD+aXeTyM1urJyDX6qvVYyQSxP7
nO20AjTaqLtgvNO76YvuYDecK9kBD7abvvIea/2m1uwXk3K6kgFTSxp1NewHep6xCtp5C4C/sr3B
Y1DSq9SygBZn77Hr5EHufJvfXGh3rTNSE02fR8W79CqA9FD7iZjlRUm1344ePCVlctaeglC5baqM
Yfz4q6mrZJ+PqOtVnnF6/35daazB/kSBgrYh4wfaKdffOGybJo0RR3A7T7nLQ/X+uZTVh9gfPkNS
edUcqE+oQYXYOKmDfsIu4Guq3/Ry+U9n/T2zj/6ekCRyBF9AA912/VswQU9CqR4G1Lacz2EdPKOC
9mLoQvrp0aq0OznCjkLVLobsPQuo1carEP/761SD5QXdiLofEsicd6YaiSNnRTS4GkqsiBIhiRTt
OzW4KxgexuFvC+WcEOMXWYmOo/DaduK7ym5+tEawxdoXtePip9BFtAzqDgqQWUCkuQqDpPGHN9UE
D7ZTZzc3tRk8R1P2QdZpATjBgx3QectG6WXjPYj/+WJxhxmRwLiSQMzqSh8olcyEYniTh7J6Gg8g
TmsVhfC4PZKJBaXOnfkpNDC81DY+wspRAfWNtzpiCNxT8y0gl2FkSqnVwQemqvOTuynHjCPrDnGE
s6bw8AJzuPG8i4EI2w6AkFBJoqerz/uIdLkLOQ8lNKpoGghdlDgbT+GAPJaP1rMDj9U6im4Gu/Kc
ShsPvNJGYHUASiLJRYx9Xtu2OjYBrSH3sHM0biCvqGA5WBjotOlZb5EGTFrT1UNcrRS5/C6nQiwi
Y/4/bkSCZdkl+hgKbVRhEYcizvXh6+pokIzU7F3byz8AdXnqhTmilx18u7qodN+AeQL4N6qNW2aJ
leL1M7hgnCAgLpS41wvTwdEqWbL7N6CT0KVV4/xQpPcxXV1f0/CPj37XQfhRbclKTee5mSZooAxv
guafrFD3ko/9a62GHIXuJOXRS5l0PwxteBCiWu9vlbXd6QilOBo+Qi5oFsgVqWwnW3J6V6moiYgO
fRhdOgQlEpNNGu6NaEvCdNl65eX8seIsT6F01CpgF8ho6QB86bxhirD3zZ82oHCRjv/183F3AuSg
nSaE72ermY0pDei4g6XB7ChXdbzYnecO8/quPaHqfKcTi99fcW37vyHLmWhTrADpuf76TZROvdJM
g+vXPzTEkLpY4WoPoXd2l/Sb4pN2Jeojlg+3nZ4/Mzf7/f4PEI80C3bAuBkNo9qC8rYsPsAf+YQt
wedWM4U7Jw8v5Ga3vgF4xyrOCVK97y+1snsoEkFOwfgCUzyf9KdlVk/JqBLUc5Stwc/luAXjuOTG
Vfmh6jn2W6jhlRofAi3+puRudAnJda+fTlaHKegG3q4DYylhJGSVN1lsZ/vOR9Mx1y6Kb5xzzHzj
uCHFkF4GpNnwgG537PDdQLd3KvDaDfFnceN256W6cahyv9n59j9//3IQ7CERES3VxYAvyMa2QNml
d612wARYPyuddl/SevDr+GLRa08dZSuZXDlc3PdwGpBytdTFgNgX5heSSeQp9OlEyXxXNiilDvEu
9pJjoOtbt7oID/O9hsaIUC8gcwVZeP01ArkZGjnrSDC0lyyyjpna3PRqc9RQhsrH7iG8MfrPZrrP
M3mfTAhHS/JuDCm8YaBvRN2VlirGPxCr6ZwL0c+5qUJT2HKGlcbgjmN0SaX8IdFeaj95GuwbtfZA
p6qHUrdOjtT8iOGavf+x1w4d0oDo/781O+dNr66rDD+3yDByJboIWY5JwoC8utHrLaLEm5bl/J3j
IQNQEC0uku/ZkLAYujCvG3JKK84+OOVwW5k6ktTVZ9HskHANVJ3oOVLCszYEN2re3WPx+2hww+rx
MU/yT1btPdQQ0JroVyEnG5i+tQ34x4+bm50A7cT9zusHt+6xwrbboxeGoGolEPOpa2XRxgZc23/C
XIz+MqS+Ba8TJxP6VCVaM6mEewZ4Uc/S95DON5pPa1+XdgeYC0RkoQzNQnpUJUVZD0gG0nUbLZ1Z
DPZ1zKUbxrN/v4/+XGn2cZFvCNKoIVsUXFHBAnPM9qAa4V41Nl7dWuz+Y6X5ADj2qQn6gpW6HD46
imK9giiv1gHmoLMGJ39EufX9h1sZgwIkF40qUX7Du5sFbz0tmEzGaLcJ/Iro4OU4dRlKe4xU51TC
IbB/D+ObvmQ2AqLhbi63ZF5Wdwz9ESHFS3tzrouEYZuiOBFyTCIC+0DSB/w2JYYA7z/q2jmALPB/
l5ntmLbNsybVEIkTfec2+KeNX8BD0UM9hpvDpJU8V2iLQC1FnRRA9SzPrVI/6BoLvRwx4xBgfIuh
UVLi46ndN6jCC4Up5z/ooYIUIWlEu0aBT7vgTjktGgNDh2pNmHa3uslYUAD8x/ZWC7NvUti4jp/t
pU6/qJ396f23u9bzAzpO/AMowb/zLAAKvFd5ockjC1EJuAQMKQXFtUuqYtd+RifpOSp+V3HyVDv9
a2rpLTQdzJWGfyRpvKUj9RLo8ZdAtTdqn5VPQZpJd0lA4RzSsOv7EJ1rq8wGCu6EAVvmjE+2dJcg
u1BGxqe4f7UiD3vqLffv5ZYW4GlSanzBsFyZE3dir6ULEyFCpTrdUbdeVGL9mP393JC5Gmw16kIY
a+iYXD+aEcmDJ+l6C9zxue2fnQbZQfk11jcmeMuDwzIgYdlPon6dt/lHSQPtqyqtCyJhV0vVrsh/
MoothvsSw9WNbbRsSog2IDHHFGUqoLbrZ8ptpejtqUQle4we5AQbEr+9GxwPUcNfrUXjLHd2Tfii
Atx4f+XlhcLCdO4RB6BVi2LZ9cKZZpWD1yEI1BbezpSAWWEZqCfHZLO9uJIWIf8mDqmQthIInOul
9ATQoIS+lKuy+WSGj0MhA9r+nfT06zFJQ5SGVnGIupPlenBe33/Q5S0jVheViIi3i2mzWic1znNi
9SLamclLpnwOnFcAME3yEGlbM8/F8SMVoOjmoqaNCpl11mSqUflHsoCBcxjUNxS2r5k1/kb7xm3r
Tto1lh0e+infQoAuJ62zZWf1vkKTU47FMD+NGeP6enFJ1fiht6t4hwyE2zn1HQKKt72NKLc0HN9/
w8tY+LY6+0kkn0Jf6PoDR4YaqUbF4K1obsqmuEnH/EcWDkfJy35itHE2cJ2K7mM1+KpArcVp+7bK
q7vJxMthlxTf2jx9fv8XLb65+EGMh2i10fFEo2X2g5K6UsaQMWwwVBdlvHVa+rwJtBa84js5x2vN
2DhOq9/9jxXF3/8oefO+NsyyYMStlg/AfD5JVvIiVT97jx2fRPd+9bEqrdf3n3L9q/+76Bwt045K
kuYTj1mbbkhdE6bjaYx9N8fBQ7KKfReGxyYK7m3H33jc9U/ORkc5jXNFxXH9vF0cG5bXBcxnk+Fk
5umhr5u7Mp0ORmhD2DIvcZodE7Xa10WOuoS9s6zR1YoXp81/IUP2gI3oRy3fQtK+gSuuKhM+PL1m
kYow11Tnzlu2McSe5BEsB0O688Mu2MVQeT3zg184xb7I6uw0hczDcmDK4NLD0rkpvbvKDxD79N2p
8l9D30Snyssb/GTzz/XUmtDykhvGNr+mSNqPav0YtluABXFAlj9b5PWItQg4/fXbtEvsYaTMz13H
a9zB/ly0O6R1ffQ5rbTbm/2PYmgeLIXh+22MSkEETCAJnB8b22nRs317ef/+ilnqEMRNTk4BBNeE
Z8L32n2pnzy0Hut43GWAhKxwOiCt/CD70VYEWdxGYmmsg0momJkAzLt+AbE12EmZg+kuMcmoTolv
/G7l0d9Zfv7ot8lNrznHXrYPsl/jIjy8erJzDLCIqT8rhPAm24gfqydLIEdQEBLYzMWsQMnqsA6B
JFUJajUslsSw8tQ0OJU+0cspPiWV86Fv7WCnGcFGrbdIQHgZZFK4tVCkEFFn0WvUQ8cMWrwRfeRL
K1uWdnpRXyajOTpx/aDZebCRhayFSz47qsb0LYiXs8Osyr2lVbaWud2gPcK4POZm+9EzjHvI32dp
HJ9xWbp5f7OtP+O/S85GZLDVNGuEqwBQhrMXBccW2y8cNA60pI60rzde6bIlKt4pMwGhCq9ADJpd
USgeDkXtKBmmusYN6MzdBBJL7pTbAIfLXYYSUFznO2g+vyu0auIxiXZB0FcbL/pNn3l20MUwTpCY
2ekLuckGz4xUhYLiGoAXEq09WVJ03+U1fnRmeE40iPZtilFi8tI24Tkqgq+j1r4iZ4IQACyLQFJ+
ljLMnpDEzav00o3LpEbse3qxkvJoaY0NQDz8EhlfBtU4WkV77Mb+S4ZpxG5I7Z7203hXWHp6surg
U5JE2r6uM98th+ouivRTkvZ7rUjOqCJ9AJ427N7/6MuxhEb+LpClPDoQgXlx4kHr7vshER69wbf7
cLJe7Cg9mbUDllW2WyxaSnVnj1+jrrlV/P4ct+qhU/2bOkimHe+13kfPRZPSzSOr8hC8Pae9f5aH
/vT+D13UM+TFdHOIR4A5lpVGBzStDEtQTZr6oiOUGbTNTsrrw/urLKOMWAYVKDr0glv49vc/koYa
dWR0xIvYHa36EjcNHLHaHUY88JLuORO6xWor4IP3taJ83Fh7EXEFbQuraTESJtLMe5VV0MhlOkax
G2gonUTjbaTGlyGxvoSZ8mgY6b1NoYWL5S2y63vJTFxFi+/LoXvEXfQcWB7CIMGmrcziHuRHyQzz
cVbhFy10Mr1wKlQpViJ31MZTLddMZeLnKdAek6wqd5pcf8l+SEqJ21b82x/LH6bmfx+hKk7hFjlm
ERLFL6GzwG3MBANdjesLKUzaRrcxpnKt3sEvo71pNPURXOFObst9OcWX2vP+tu4US9pAqSza9UBy
Z9ev6nlB12UYbXqD7+KL6uXVMe2aY2xHZ9PZ2uJrD4jWBleMDiwAG5LrB4xURHfDTsaUTvmWmoIX
1+zU6cVpHrvvffPPf9ltgCKZDMB2IDu7Xk3tUr9CCztGeDS5hPXDiEiF3AErae1D5BlndcIuwyvv
Rt3ZORgaJA4E53H4kMj4ClpjsXeGLe+KZVkqTgD9I941xRr37fVvsuo0CWAcISUkY0tiVneSOpxs
rfkUBOaHKehPlidDxlcAYE+3jBK2FPqWQQb/DkZXVMXMkbh/r9fPCsWgVMS6dYAVmU/FQfI+GL28
EWSW5xxqF4wHrKIQ7QYYe73KMDpGoaJU6crFS1s8FzZV6HQPs+m48YkXnQwAcEhmE4WhwyKpNsta
5ErSA8bLIZx15KPp7qfSS9V7OxtOSbXzmoP1ofGCjVWXu5hFBcrN4E4XlMTrp8uVLjJy2QoR9x1h
xdcCzrCTpfTMiOc21a0djqPvP6d4X1c3uHhMWiZ0TFDpXjAkxkwL5dzHoxPkyo0Qu5TU4kn1pmNq
hvdp521cmSt3BO1g8o7/BXMuGDM1Q+ncSLzIBRVDSQJk2MTdq5c/lL11GDlCjVMeHB1r2Fw1Xt5/
1mXWxMMCihFoZkISN/b1652AEbRxZWJqVXsMONCC8ORHOUbJs5zuAlt9VM0aYOl0G6rxbipRVVbb
eKOPvaisxW+gvYh9HXtr0T2Swy7zM5nfEIzlriLyjnb70U7MByu0D9C2fsTO8BRXGwnj2qo2yGOE
AZmcLlrLScUf5IpgTJPQLVDoLQf1FVbvxyaw3SKQP6Tp9NJ5v99/4aurCuqNkOFbqi3kraoFxAzh
aPrb8KpDmA0vijo8RamNcMvwjK7NQ2BtRIi1M0S7mNBAIiL0ja4/cmBqpWF7vOC2so9K4rhDN73Y
FKKpxIfV289W9OP9x1xOYcg8BBwJjoSpCimA2ZJOTNpdapELO+QSt849AL1IJBQD4qw3WtN9GuX6
1Dvnxo9/dzKXoRL0T1n1H+4AgLEKD48QJDYV884VmIQ0aCKVO0B4QsrDUzWZv8w8vpe0/inoZDRp
9Ac2++dBib4PzhbbcuUOYn1hbUCjHvmFeRdWtWsu6J40Y4qLvWFM6N+fM88+drvS805FgXQAODET
miccl63Qssy2EFvUhPAD0pxopM9qohQdtqpQyHJj0s8+Hp6K+M6BzR+ayb3ia49KaB9TNXCb1jpw
Lu9lD7HqyjpKQej+hw0BThD4KSoKosN/vSEMvF6tIB9J/OTxzPA4K4IzbacHFdRYhV9j3Mp7cd6D
rLzzc+dlghZbUC2+/zOW0A72JfZ25ALMFyBnzt5IHQAD9gMB3Jyqg5aMH+A7u//D3LctSYpj2f5K
W71TA4jr2FQ/gDt+C/fwuEfkCxYRmSlACAkJgeDrz6K6Z6Yyp6zrjJ2XY1aVZpnh4RccSXuvvS4S
w+3VdIXV817z5YGV0RtBdkimx75Q0UkmOenpJhDQS7ifYet+CfwOlOuQ5AxPYZblL/amP32b4NVh
5oVOci2Xf7xavlO1ykIXstH1dHRk+R1MrzzQ/HXkkdqG0/zFgH3t2+ioEl4MpUUqVrTlIBfTwezX
/wmDY1jb+xF8q4MbKSE6E5B6/VUcG1kX8k+npY96FsZlqzoA5/SP73Tua45xIRKOoz697evwrubT
VfvRZaT2Umk/Y5NPs7aqNmHnufCGCOGkFg9NJlL1mWg3C5Q4oX+BtYTUt6MjL1Mt7xvenbtUQzpK
t7PFfXmbDuW944lvgSljBATzkxfBICyJTMar4DFCdbB1DLt0Pqa5sYCCo07/SsX9J9so9k5QXVeZ
8f/0M/KAAMNSGOz3VsLKc+J5TxFhDhmlUkVp4Tbv/dVk409KEVCeMO3DABLekT9rZChI6l2XADsw
4tss2F2EPbRXzT0a2uu0xH+B2PxPev+6ONbkQAyqANb9vGm3wcQYNJnQelByN7b6PU4tghnNXhAk
JGNB5Y0JdgNk6RSqaTF3j3bwe2CsXot0bshFsYYU5Bn/es3+yZEJfB/vJsXcEeSIn06vWpSiSWIo
UJjn4P75wrg8Olxt19hlMSpks8lCNbt//aJkXWE/39dALFfjExg5wyHxx/t66gZdATisN+N8cePp
mkAZlTalysvZc0+k/QIE8wnZPPo89CXJrEqf5hjMBhW61dakqc2oA0IQk5s4fbSLqbaVccoN/NHw
GBd6UBGzJavJNKyhXscuWRkLINOzkvBjujRNlg7L15jPxdz5e9G//OvP92f3Mlyx05U3hhG3+9N2
3NdMeSC54c7CZ6twNGxCtrwEnD8zI07OpHFYTlHxr1/0z0pdEDL++1V/aknhw9UTLWCGjfkvVJJX
MIiPDmIcrcynNYAGEv1Y/sVe+mdn4B9f86ettHGWBmovqGRgpXiumQMogf5FAftneyBWKXptlLGo
eH46VEAM1n1CV49vjOGp730RA1/t5O7LQf3jAPu3T/vv9Ju4/uMO1H//D/z9U8hZwfl6+Omvfz/X
n0po8X34j/XX/uthP/7S33ffxOWdf9P/8kGPguO/nx/yw9Pi1f/57jbvw/sPf9l2Qz3Md+abmu+/
adMOv78FfI71kf+3P/zbt9+f5XGW33775VOYblifjdai++WfPzp8/e2X9YT8tz8+/T9/tn7E337J
viEtzvCff+Hbux5++yX6Fd4uAFAjIN8I6Q5/+dv0bf13/1eoD8G/RRQsvrUQERa//K0Taqh++yX0
fkUqFAA7EMzXiNoVO9HCrD8K0l/BQ1x5qCvxBhqQ4Jf/fFs/fHv//W3+rTP8KmpsGL/98tPehm4a
DjcgaEKQjgQTcCp/3GWgSbBtv4IzZRt0Oa/iC9PhdlLtY0nEMW2Ch7ANMWKz4V/s9b970P9hf/vH
KwMcwln2Z+yWWlAxNUBxwZIMUFos7LFxmsew0jtv+S6Je2j5cBO2FUjNwXM5kRd3nN9NsNxaCqVZ
euRH3LplFnvjMSXTNSbT7UlfE0PPib6Y1Yirn+AkvaPY8XKiIQBxku5qeff2hy/6n1f0j1cQhfTP
FxE6fkyA0VNFkFiuVvQ/XkQz0zJyy9JHZ5HOuQedSWdjxJRFy0szKq8ITPoxdnpVKYzpFtRpaEI6
ZMIL8kbt8DH5SRZg/84jjO3zPG5hQ0xK9tqMcKbUsf0+DkblYSk9PC9DjI5Tn50FYXdEJvsKPPRc
lvE7/ArYRnNvG5D2VJPoG00J/sGCEGHAQw1VqjekZ3WR2BbHxZAiJMOdvoxpRbKq2UYJfZ+6sM0i
hebb4f6NE49PZfedvCLNAbqST+BuWV0pkEWge0D8nFIZZop+PgymzANVw0w7zkYn/T67kFsMlXMy
5XQVkXNaTNA810Sx26Axt0Z/gE/r53MLQ4Jat23ucDgLkvghMTB0mpS4EJl+x3I79C2Q8W5FfFif
vqSjeutN2BwRNH+d7gPCc655tyklCssl6Y/aNVOux/YcG5IPQcWzULonAC3+hnIv3DA+tbeN7oYs
GQlGemAKuFDo4bYv98uAucDSsPRYq2m6ENsdSUxbuP8lmZItz2B8Wxctpvw0YMEOvAsUlSXiMZ0K
2IWvDiEziAPp6xujqbNPa2Eu1Gcc7r2w+wl4gMaLyIJK62Z9w+YtXPF2nb+UBcKn0e+sDgkRyImi
aV9ng4mVRGGQh2r2s75fHmX9EfaDyuAo9JD2JeYYTYNxaeJfWTXlro71QdESvjOryGgAP4NWF18R
CCvcF9SzOhfgIcHl232AdExmsRqTA/DAZS4KYqfmxuMoFhaEmWa0Sk8QLyy4RgkIZ1Y6Ocw79zDW
M1kSlUCE0rBwgwHzFGQP5a6E1jjX0/LYWRTVPGF3aStuWko/GEveZup8KUMXc7BAbsNGx/kcznsZ
fkdYSbIJndrAUM07CCXuAqWPYSx3iNnZuw4jF0xPQA3tFryBob0aaw+QbDUAg6qLlvTICYjXZbkx
i51RufQPkideVkEPBiHA/H0NvI6tBwIIxKtZfAvX5le7EkK0PcAvQBIxZyktpzwcY4yujBttPHuC
NbzCJHqAqZhd2B6GPtUt9NTnmae4ajMMbAfPQHId+MdyXm5GENGzGobehXJ9CMPncU9Ltxg6O16t
gbFFk0FAdEyUeQPGrsGKtzabm+oFDIElw5zqPdTwQg2Mk02c3wRe2uZz7L5SZGiAYwyNN0IiAjH6
J8UwG/E7fzsR8Sq8+NbGEdxMw6RH54h7CkhzmzEbfnbMdHnUU3/jxt1b60KaHZ2WAdKkLlXwSfAe
Uq5EPg/QLjVJfxOLWuWVdbw9TqicCVdAlgP3/YmPMJlr26JMlmknIvUgon47MtFvG5MGWSiCggiT
ZE3qLFnnhDpbVwezAlCsh0JUwMgyPokxukFyJ+CVFDesq2CoibH7SYv4Ykhk8mjuHipeHuOu/L5A
z5DZwPvaStvmvIWIa6zCEf64CgPEUe0IJW1howHjalgKT5aExVLyZgMJNuZ2MpPAEpDrUcLasuVl
Vpf1A4WplENolZUdbOd7Z7qWQ53F7vygYcR0UOO8RZ7mFnfGAhTeT7bezHIQUoaDTOrHCbViFkmC
4gFolRZwCE2TD+Z5CjFqXvTiIRfYgm3ifpFOTLH8hnLX8MGiVTa3MD/7IKR8K5VH7lw6tytJFdO3
CEV8cERQygsZOpKrxkU4nnMX1uOHkyz+PVD296rBsm7KpzrAF8zjxGaOM/iFVFHhRfJJOUBFh7G7
dbroXE8UmSeRvXODddTwCuQBRgYpLJapLwpAb2to8IRvRcD1uHUqLzMLe50WBAort82W2Ltjs3gJ
Y5DGqEq8XdodZnFSw0gzpwpO/ZMncXMhNnHy0mdOEny3s3i3tcTJITE1G2FBzfE6NyaQAukryNko
40jk3koz4TaHaSxMxKvovfG8Z9Mi8LZsUp55tveKMmx2cunnnBEJLAEMBEyfAc7Em7btPaRnoPpQ
w7xvRbkfW/mmomQDwo9zo07dUpaFV/UqmzoXEGL/HW6Ut/3MDwutQRAuK9QJAb/vBT+0S/lmnBZp
MNCr7FidbEy3CAy+nO9Tnb6CXNaCObs8dAiVOnApyC4t9ZJHju5hPCgzoclSWKzDZCnFsS9lA22h
j2bYvIGt9mbcxMmTKuY4OYODGVQCy/ioz4I+ojnxWZ5qSGHE+EVwYQ+pre58JhNY3dc3c+nHW3eB
qXsyHRU/O1Xs5gppwXnd1y/WrdadAIJ6OZVFQyekrTOejby9dyd4+bmwJ/ITZbPKIR9126I/pScV
mxzH1ugkjzgqcypheN2OUBBVm2BV3KFLSGB+HEgIFix22CneURU4mU7ItcE3GPRJdBdokF8jEyRI
lRVi07K5Krxg5SfpBotTz8dAEIxoNW4hzMpbmNZdQzvarPa8riARGMBNX94nsfMxVGm9iWYLyzOE
QWgbP3QzEDDOu9MIP410fEa9hs8i500YVLhdkmTjT21aLL3e8GREQCmlh17YO/Q1dca4eKoibCTD
/Mn8eDm0Cuc9zraL6cf5XMMiIFMTS3aiOpg6fPVY/O41N2J0h3NP9Rfqeldlsa+wuLosArKZ1AcR
QTb+J8WoHHGNVT71FteDmPLi8+bG0dPBL4kDdZHXFqQbvjslxvUmC3H+O4xupwmHRTJxlSG0TOa6
qYbzSHe+vzPzdOkTox5q6z+VbgXLAm8tXHzW76cytfm8BHbXtfFtFErUuNV8bghschOGGb0GWzWh
jz5JHxwlE2jc5bMUcZthL4NV+PAcm9+NisMPBE2cHKkLvwtv4YCbI2n604ttuaU+0l1o5SE9Hn5a
hHVfQpvGmQF1EW5QaZulC4x53VHe91KBB6blFuzJMm+c98RwLMs4wNzl4FJMvXTQdnlTY7tPJnYf
htNWWgSbjX59Wd+Mn5S7StutDd3nMURgeWpf1AB+Ty/i/qpqglJmSTCNxYGF0oX4xTR1uZolPcU4
IXc6wjnmkodaJMtJd+W4myv9pIlrj9rqPWzlkV8yV2zvlsmBwCzMgnxSTmD47Bqi0g28CxClreAz
NBr2aicWgRG5qx0UPmHoTIW0KnwIvHjMa9v4Z+wkD01CsSF7JQVHeTqEgxMVKLZfdAuTNLUMOBe8
/rEKfLk30jbnCNjtZi6X6uSnX0WSEmAr60BhqsZjHQXmCOox2Sq8m0yDVaFQYaARcTUyRqqkSJOF
5rFHZGZJF2zI4H/164k/zeV3PUZ614kRppzGtHtUqKOz0PPch+a4WL1FnimSLBVtcsfqwzTAqvoR
Fa/3iOP64I81brXQzjcIzQuyLlweDbx3XjAU2dZxoF+RC5psVAM4c46M2uOSlbB/iNQmRq1XNSVa
KdhPsjTIJSg8WQtuUJV2b51cEpCpX4aqSS/1MpCth1crU/qRmmXO5rL/bMIm3XcEUDadSvpGuPzG
+nG4tuAInxwWnR3m3+G8W157LXOxwB8klF2zHWElkCc0ivJo8C9cuHZnbdCevHTGunIrvWWIGuxK
O+Vz5Z1cg/CyABXbJljF1BNBEoRvkkMryOroPj14Nj5LX8wFDWF3RE2y5IQGWenArRhSGFxAkgsc
TchUbrpsqWGG1JSRv6c1eViMXs6hmY6N538RiV/Ui6mz3qVxVpEE6CJa8H3vzF1m2ynFfLLNnCWR
GTX+5zyBMCQbiixllrySALuT7AfI7avmlovqhCavdeiZD81rCLbbqWvrvU80ylQXZgWBg6Lu9z+i
OZiKKexIVk6gg05udB2ZK3YD3I+mPiwCPYtzZN+CQUM6hJy1rK73qSue2hmGGQgYTU5hVDM0Ictu
nL1X6L3nAnJIfNbFeVSy9wsVhAVL53TnQA8uTZNkM0LT7mYvokdK4Wjs4XWEYjjmGpwFk4syKWnA
DGRC9Rd4NzxZQaP7Wagn3UVHMTqfcFrxDzFYsF27nKYl+nTgUQzYUWgwL1qTtQGinjnH4Bjyq1tQ
h786MGyDkiVFTbfU6XGcVHqkS/xKIKMp5LSUm2hSL1bWtxwtQO6ixrQdzxCuyk8sZU2GxQPb+qTw
Gxg2NcakiGURO9mXcGRWFbY0GB2JMr0KVfnwxTY45315CgwjudS1C8bP8mbK6ruYUSWLqf6GPm7A
No5SQSjExLejvYFgMMmAU/f5qOGX1/OW563tnZwE8tK0iAeZhxKS7sF6KCgXc2JJDAm768tDBXPH
jMYdOYVUnljdOa+uhXFQ7IxeMRKiDkMFz6KxZvxQqxqodYOGLYjMcGpMA7+wBbEEvQ9QmXcGBXU5
yovx5I5iN47wlZqIaRRI6ZyxkcTbEZ0JctVQSs2I7SmpgBX2+KJTcvWxJjNvrK4jiATFxFHZu9FY
cAJPFTQXFydNHkmPlI6Yfnj0BOkVbP9nBNQF6Qt47Z/BAj8hhAUVsJp7BpNaHvrPXvY4sJ3ZPeAY
xBLukLZXDlcnFdU+4bDqWpIOM2SKyryPuwwxX3zwom2/Gr642De7MdoZAl88vy66dvhk+OJ9U6Hi
Gx9JoONblHh1BOtfMzsqH3wBf2vIVdhMrlHSvQ9pXOVjCP86eL/7D2yEn4nQ6K/TbAKTGKPNy+BW
r+EwrCWbhzmj2E9D5e64aW+CPv4Khg4sbzkqj7BH7JzywnkbSPdIx+Vgx5jlDsaxFzZGZCNqty1E
PZOVOfjohYyewlqmuTfIDrk8sEAXqdzh/MFQjrcn3sI/J+hQMdS1PJRdZ974ropwEI1J9+DhyIr6
6srs9IDUvW1gYEpRYdIs4S93FhRyCs4hLjZV7sfUQ5X9mowtEJF+QZuVwLZjDEUGNRjqeMqbndOW
r13cOedlMplwmvoim4EBm4nTveeBxhs70amsNwM20j0sAb7RCh1eUKG3UT3JnR6tatI19Q7uuLhC
Uu1NjFISBbTaJ0OHrrC7ZeBrQntbAg7wzqUus1b4D70HLRnUjCAOOI+eZWhG1zUXpsrBUtXjTX1w
MeDM8MljOHGk8tj3zUX1St/yIdy7C2Non12zMd5In6qWTEfe+2nmw/Msd6mKdrYc/PtRevuqF+Gp
j5yin2Rw35BoPITc8dBmNCj9W/OIBE36CM76Do+BNM5cE+WAdtsHLDdcy2wZFn36/UHQxwNGc0yT
l8RDrsIo+UV3ejd6vnMRcE6kGKxt6MhNIR0QEuEreWWU603ZsGQrh/gxVml6MkO8cXWHpcW99KCR
6hJQ9Wxqy6//+AOWf4MEcVoGmes7NgcpM0EOMjl105TcLqtxm/XhbdqO3g4s+BGzl6A6lGP/bWLB
I3irFD1yqJET2983NXKF3Z5RGDLZx3TKACfNkMh68bZP6zPKF7JNHPEqCRZ/yEHXnYVWt1YMN3Nj
bpbUovEO+nzR/ls0DeewgsdeGo3RZvFwjLMakjPUO+IEQGSN2QvRJMfwMmzVZbEN3MhpRll/HVT0
XZjqKbR6whzagAQ1aJSDBCNnuOoo6t7r7tRII1ZN8tfVjDHn/c4l9Zm6wPTgftSAK2VhCqnnfUcX
tlEBiphyrSTe47IOsnWFd7G7h4smW3PZ0FsOvbtFEBO6RLEUFBrbItGy3tIaV4hPXuE5HtnBcwDS
1kjGGL86mwU4YcuB/gVtXZ5qgbNrFLGHKrrW+TTGDoYFnYclarFPuPvUyCbnIzvyFu1rIOHYpMv5
TQKcz2FDtbKgKrzx+QM/kQiS1+027mFVPlsPJF0skZoj5AkWx5npJqQZ8ke/Dmc4rYR+FvcQxk+a
eNvIB5vBwXgdwtRtO9t34PxYeKhNpKpYkfrqPhz7TwzgV0w12Na2iw5q7j81Sl/lS+RHWXffOo6f
RWLqt3Wfh7rs9kShc4udip9qviDhlACZCP2vnXzv8LKXOILLOu/AHgDTc8rYguYLmMe1pc0RAKdb
lNt4zWCkQ5vm/aTF9uTZQWxqIEmYzG6twTIOcPMoz3WKpgb2ALfjd2XSvG1ZhM2/vF/aDiiXWzd5
GyLNVJrblCBmtXXBGChNfa2W+Rw24I3LaQ53fhNvdDDAiA3W14lNv8MJ/aPLiRO9QR6HssyUXybr
kQzRbH5ezdgNfeA5fESacGdnJLLgIiuY3ORa8ryWo7kTAOCGQcD3gQ8VANUkOTNv2EvbB0UqgUh2
MbwJkUGvMgHBXNY2EvHs3WHSjCOQHGdGhMSuMGoGcH4bgZvLP009SAGlBwM0nEULGgqZcrKJILrX
Qd/fQGeNmt44RyueZvhBHuMFFxo4/KZP4IOC0Sm+Sec+GSDIIl2cRxZEyKUZmp0eh92wBOamIuO2
aYSLIrE/QMxqc9GWNzVGJHk8ZdNS6+3QPHOB3s/qXhVRPe24vVnCBIAM3ZOa1nfw2LsfY4EgZUaP
aZSMp0juBms/polAyNPMK9kfvSPj854E3t6dgi8RsLG2CrGBUXYfdB3qqARspJpA2AyJJIAVvF+p
4RZLBvpo1lBU+VFZ7AppY29jOtE8qSm4JoufB/UCq0l8kUuUoRyBopNVTwwqmi1YexdoBdochWTD
wxuow7dVqneNX3U7paMXREhslkCjpCR9uWvbG1LUtXAL0FDgnAFn3ompLfwck4MQ9WvbejECch0s
bOj+Zl2dIoM0CA+bTtPfxkP70Nc6OOqF3cEppr1D+PXFUS4IKOGn15tL03RXPbCjAxKPrtKiphwl
bGD2JVvOspqds+i++kM475Kwsrm/NEflRi3an9hmzEP/T6SPBqoyebgI7CB+i7wTQNCw005Zjoox
HmYJDqr8mLSmRV2aT0hMdonjYxdI0yJF84MTPQBRJxpBl9BpFhMW58yZ+hWv26QW95YAKz5ntllh
VxrtIPFjANTgo+tS+IQ5HLpZTGlPwoNXgMHCGJIL/Ls+6yGB3WQ5IaYRm7UKI7mXGpQl+AMtGwEJ
WB7zuAYeD8O1xkcx6MaNl8GSXkQdnBDTSOakhIQeUG8xlgZ228EZDJogVwmQgbYeWN7h0VjWIfQe
YtlHdghuUhSCTVufZVdhdxf8o57qvsBB95IK4aB5UWrbwRQmB82cZbQLd72EN4AHjTqOvA8ovUo1
RUhpv/A+Qfyn20FrhcvqVOYesYfIxMLJpIIXt0Yj6xKNXaALviuE9jo1Q9qKywE2URwNSYPJ0xgk
B0hIXgY+iSz0mjizq3S7B5oOMTwoOHR+iGOY9ZSIlqW6vp8XXecY8GFr5AvZuoHYx4ADuhSBjgL3
MkLCxvHMqX7pQnlEEYmvT7Q5ZrdePvd75cRLziaKEUsYASLxPF64MJKQytzOUl2ktFVOg+Ut8vl3
otNnpTDHiaZmC1mePPiQhi6U9yt55SWdvGdTyS1mPuFuqtWtRmvWDcPLzDBInKETzOWCaQ21j4CQ
9pGJkQIW9blfBirnQYnFOPp5WvkPUSiemAlBTSFfk8pD6vAMZjkL3Sv0NtjRtJkK4j57C5+P1lm2
KZxEYNQPLqCWxVChTaYMDHR4Rh6po754MQeGh2zc3HJ/i4oHNWYwmgLmC945yWmBzmnK5hg2vogX
vix8QNSeNx+M6x7KJZz2Xee+lTWRNwb/4EPglszouWXp9FnvD1dhYQhUTx6Cnv3mQw0w4AXpOt0E
gIhn/wzR53wkzXRYmrTLk1gjF2IEvhnVSAcTvYP0QDev8ERHJBrO7tDi9KhupwZ1uWRxtAvj6SOK
p/FkA5sNATHAQ6hBeVE9QfZRbeGMBrfS72AlprcBEkAIxBcBt/TisBHjFoFgVM5gYxS7j6zBrhgA
COdOmuEs1IVJ7C0dMBcpS6NOyRwgWk5ggZEJF7oGbpcZSG1wpgIfwrrFeCvOFi/BFDFBQJRIktMA
nAfHSwswdlvJ5hkuTxe5VFEhGX11egkVVmcDtDkYL9KmOZvAgWu6BGeNu/42quxjM4Odpvwlr2Nx
39XVfT2i1vddBxq35dG3ystq1mE+gaCiMvByB7gI3oR4Eo2NMqTegOfdTd+7KL7OJVo4Cn/dbEBn
P1E0IFUZIVMpTbaoReod6FhV7vbLnZzJtkzRblgRDYcFRp1Gi5thAhw8Yf6Wha1kxcxbBL/HZltH
HDzuhHvHGdVFQ7FgKoSPbJQiH37fP03eii10MK1eIosbikfHhcsNPAmOy9yQPQYL18rhOaMdervG
AgSm7bTRZvT3YSoO41CfINPcu6KFqQCl9Ub2N5JPIFTGgOMmsq2XOdkpJU/eMIQb1wLHVEO8L+v2
AYAWiyEiRo4WZ5W7EdBkZF3ZnGLkkHs6rHZRbK/p1D2lrKsypyR2W3JY6DVJMcBnAAX2ntv5HqM8
2Awk5m4UGMQN9RNoTh+uQK0RWU+j2IYlbRjZXLYl2yykAaf7XHLi7HuylJjmgNkwGndB7EF3j/v4
A/Hv3425QJ1nEQOz+JlAJqDo4e4+o6GDb7s4yb4NzrPfCoTjucmGh+pr3CqeDSA1mAFcZ5WI+wWF
azJcfTNW26WbXtzFyo2CaxDOnimzZwVDHDD6p+exD0ug1/GdaXHx40p9Fb7/2DocftvAXtgcvfYz
NjQVt9slnPlultDPpS1qBs4w4fdY89wuY3Xo4KaRWSUOkFz6RYlRe1Hb/ghoHkgJzvY87oZ2RxuQ
9GiFeTbESYfYwsWVxiwuksa7tJ5zm74WzMfEp0XI1RZ2duD7Max7dFRz3qcIbB60fk64+eY2eEPM
gGzgDvaLcuYHDgAqn1NTvgTLCt14KMmc5D4QVX2xLoKHLIat6BVlBnSQFQoOSFktu9e7hUKXM4we
ZmmzfUbyHsmXWu1CW1GwCvoiVM7TqEeJFgF8Q1fF6pBSeQ8/sFvTee/9emr/zib5X9Gr/pwT9QPT
6v+NgfX/Ib0KXdwfaDcrfesHftXN+zDW73+kV/3+C//gV/nJrz58q5C/ACHzqkH6L4KV+yu0uL8L
aZBzCbcMcIP/k2CV/OomPgH9yf/dOTP9b4JVGP6K54CTIhxgQLVFisT/hmCFHOWVyvhHphMsOkIQ
uSCBS9fE6Z9Nq13WDEBZU1iIw6+u6ow8KQc8WoSzIFQaBffJXfElgDXZDGbpkt5Bb4hhxpK3yc5T
c14OB6gDS+z7a2tRqnAbdqwvOo2ZYzSOiL7T6OF1l2RIU8pYCksCupho6xkYcJsWgJmXOtHRrR65
5NcWdfUzj/zbgMIa1mOvi+78TTASWjCDdr02NzMM1sM2ykvj6tNsyEtbLyjQabUH7wJ0UfgMzWG6
a7vuWlXAkVsynPqGnGPmAImPXlpESSNXJZkzn4XeGTSjm5FpDDDS8hQ5/ca41RlWBKCT9OBcAONN
FXmNMWstwtlHAIxrtgMmqBpycS7Sj64W7wt/X1Df0GAoAi1ygvlXQOpicManSMlDMKE68CsS5pPD
IO5u7+qAXCIMTWTZfuPeGzhPqNPSBZT0CsQnATqxbst3Wkm0Tx9VN2Ygx14mH3Wqg8K/Wg4Dthwt
X+K4KnwXfTwIFSxOij4gu07ZTeLNuwiDfrKgjwjWBjLpwJkgN9qzPFM03HYCcRDo2jxe7tLoyelj
u+3nJMoUw5ReR7smjGhWjh/oHVoQhaZIFW69Bo6iXUxd/tx3w3NzAwz+G47663qRVRVsonT+AHlr
M1TzEcScAiaYpxG8EDaDYwHUyCHRxwjgr0eITzOd4jE4B7WzmWLg3JWNX1onPYTE3Q213QORBk/K
P6gYdGuUz061wL4LxaXg8c7BXQcRe5ng2KQ8A4fDP7Z4UGIGtk06UA688aafI5BrlvCevaTdU+/h
qIOQuWqu0LzDcZ6fMInfjD6eqI2cAwqTQ8r52tXvRPBKG9Ro3rTM23GGB0YMJ5m6e2/jpYirEG6m
c/r4fzg6j+W2kS0MPxGqkMOWJMBMkRKVvEHJkgWgGzk0wtPPx9mo5nquPTIEdp/zRzdvzWMN81qY
nr/Jes7iqjWOFAi/KpUduEllfSmI/x66/pu6FOA7mKn2SzKNykn9tK8JhHjfTfcaIyrVP+IwkwFB
9622Urh9I3cRT44+/EIVUUOcaiAAWMzcaiIoFi6hzbOtlfq3uGfpsBMdg/wDxSpTOh9znXStaZIA
JfafDodCqKmArWfRT2pq0i01r/o6AzdeF77HqF2Vx642V+W4VUyrU1luquKgQxePLQF16GcG9WU5
f8qYUO+/WYfoBlx5r1IPetUpToVuWPsxYPMvBjXfyiZo93rZ12E3NLSV53GwN0oWksk8653UeeBp
sOmMob1Q9vqqI0G7F0lvvwzVpfcgHIJU3XqN8Ji2hZBA/qCva+MZCmTCsY2JIZd/FuPUudUx1eRx
YiwBRbwPIPipSr9V9Zzq514063J+QMDyKG0XQw3aGYRk5fLYoF+TDm4llY9tYTX3v40Hv4tc4JHU
n4JnuurVQbHvCKRQRn7qNLRko3np+dm7oEFLiZb5A81JOJsHkM+eXBK8Hi+KKM48bljCvmK9jYac
LVt+U3QG/Ms9P5jgrxUNLPHG9xFkgHYL1sbFja+qO7s0srRVtvWbYUXjMnML8rLixQDOnB6gsNdS
sSDCzrxN5YfLqNTmf6xqZ/a4OpZmE6t7vxxrSXoWL4zQL3GiX5fy1t26GOAzTw8OFJhtvGpsWXhf
kvZiOVA/WbGODW3rPegIQztm5D5UFqAZOzyMkdV9pkCLSzzf+DGtWb43Dd9fllg9Yd07pnfmlRu+
vWulA21D5mfAvix0BM0DVPdp+V42071iNXK8KZokQ05vbbSkjWpDWztoPiwN61Mf2G+zyFla/cMk
kBGITZZTuJLMb4VBvD1xuu5vZ6uDBsO0sH03ot5PPbUs7Ahd+QE9GM7te+aefdLlBf9iikpNRG1d
kHiaX3yypyafvWFO3pIxg/EI9nkXDqRBy+/GD3svCRfhbAvU98XMULsYq3xM110WrFXbrbkX1xmU
q9c90FDUSMx1fbXP+4OMZVhXCWTc++hnL/1M0Ba1xYuZfBbDV9Hk1AeYe9ctkpVvEOSg6o1ln5Lg
o0mqrcpgvgpUNsafJP0ltX+9zL9dL74bGMV5ctm/b5nh3VvUWP2UrlRg3lplkGdRrRQgAD/4lUN/
HedJB96OJAINm2Bt/F0siObFeXCqEKjtcDG77pwKgt10sW+66iboBJpSqq1dXqutQ53pajGDX/J+
Pv//tWBhv4oh9kRzdeEI7Uu7kAQH79qDP8co1mLWt8L2idezYHGpgV2b48STSt/UYh3aoCXUnWW9
lf6un3toFIlkO95qBeFcY76a3D+x8RkbT1NB2175F3aMIKcGxLxFr1it/eFvl72V1BEuqBRo6F4N
DuZ4N8VnWxPiDPjcEBsxegBVL6ocIPicU2s+PyLHi/zNFR98gkIXxFFi+tZrRn+AinSfjPNqMKq/
Mq23TtlHRUDmEfi3yt5iqnOrbArHzFxNY7md/fiknE9wh3Wh82iBgPRBbfywVMEjNf0pAw9dQA1i
xHha8dAS5nJH1dShnaxDjbsrSbhI5W6x6Lno6wg+/Emf7Y03T6HvHjvtB15llTZcWc6/kiOvyhw4
BSuawPutlg5G6udas4UfgHPkM22MkU+UW1JMISTPptKbHdf7dhBsXhMZ050b0afJyOas/YowMlOd
DTJgOUrl39jaqkZ9On2wKRevWVdIVxIVPIN7nBossFXBxbiodcPtiRmN5S34Tex5F8cvokw3Fdpq
tzCfz9pYZHBJ7ksXB1/pPGIxE3/HgRc8NchhYaVNCYU/k8a2HT2teTRM5sT8rZCooEgpyYMuCv0P
cwyDZCySlLhTtm4yoq9WmqmwQjMtR3uASHAIO0mSg9eQP1ASQTX95IGdRI5yXpvEvsZBs5l4A3x8
k8WSWazEzuHBkw+lK8i1Uc9JtrA5b9MZMDhJTrnXZmFe+x9aLdjzfXfX+ssmIXIiGzVeiuxl8EsA
uXT+yVWXrIPhMc35dA8GrybQLtPjLinnZ09PT3YevCDiXSuUIG0wRjITVEJtmkVdGv1IYsZvYvk/
PU0DXjeuh3Y+tKP20yackrVcE2jL+dFwHAzHqp7Qr/sf9khWPnONf+iXC346QBWYORVX2058O4J8
nDKPCA5aGX7z7sqfQVk7i0alh8fRBLuefYdpmT9gmMLBSUDwj/ZM1vrQrVWKuJWembR4mua/Wlav
ZopB5nobl/VxsPNTraZo0OonyL501aEHXOHcQkuqiD3Y+IXzGQe/VVCd6rzdjZL8QB3hRU/YXbcR
GBgfjFZStkdtectS+Ap+aXE5sup6xyHNpwDeB2FKgK/Li63zaI1gWT8DMu7JrLeQJJumeiF0eVdp
05vHfEiVUQT+NuuEp1WILUdxTi13Pbw1qb9WwU8G1PAQWnQgkEsDU67/aYQb2sGDf7qbvtxNTb6P
jTmqHhJNfoyFXxBRrLiJ87vLuTHzzmXOV1XaLyk9MzanKzDmhtl7VVKtJZfpWHgvOTisf19kydNF
426WsLT22pntUI3aus2qe2aLA78xyiv3BmQqV8CgEbT/uh5QLen9prHrj9HRNnHyzccU0F9bd+DJ
w6gT4VW/p1Z/Cwbmh9jel0bt7JuifjJ1SGHg93+S1FrhT8+F5aySkcskwwu60plinJnYb6Ela01T
8B2dJ29DNisMzBLFyMJxKTD5HNxc+1C1/el7aRFywV+b2XoRbr2JSTeDAwQGavJXvxOruGMU+e7t
nDTMp4eorlaMXq4Z2aR/BYEGUuZtsvjNAsSumK2r9MelvvTR0cyQE6DT8TEqP54dR+d6tm6OXa2T
EdpM+ynla+/1K9S666UR0SLTve7v0aCu6apfmWgrV3ry1feAkrHNnWRQPbwzm2c5HXoFHO7b67j2
QmlD3tknMRhcGMeg8i9uc210uSeni6ELQnSpnseHDMoDhu4ZXeR+GgOSUoczb3tYlXxSSOntsBXB
bmyCeaTo82iS0mtDgA1T/ErKT7SQGi+Ft/ZZcU0DpnspnzwstZnSoyXrz+QD9dDm/Lmcznmc7XQ3
OU76e+8+ht/duPRfhGhB3A77bJ6eE8c4OfVvAtUVxwfFtFFxqfUcFqr8zb8WPpsZf8FF3KcYKg2c
LxXkYFUFcKiPoSA+J8FGEk3Hab7DmrIzfD5Owjl2CUpmV1uXDCnFcvBG65ibbxlhWtJ7N1iW8vhv
QZxqL9XOqJxXXedVHR9Nbb8iJwq5yi9piRehfDb8L/wE1NBW69r6bktvZQZfpXGcY39bELjF3B89
CN07SQJXUaDTFnuYEPbN66DeamYwxznJBqlH24ex86Go/FtcbmyU9UvPU42L9UOwG/gYMdy1r034
fO6KsVkXHSUcRHFpL86cI/xkD67N6KF1V+So5FBTev6+NJJL2d8YiE+S6ROMkvX0aebnI7wkWnRv
a8dB1BNRW9FxacskalO1rfVi2/rnQsfktDC6ELE6l0soy51gvDLnM9D22jXuztytbes8lH9d2XKf
/9AqEmklotRuly3t1suy/VxSXQC85wTJuTXHtd9b6M+es3E45m7oVKghIct9swcURfoxodBevjxG
eDM3MKkR9MWA5ZXFLs3QT/s15iS2nq470T65Qjiezye/fHYybSfpP3RpR7GDa9sifTCti+EwVGv5
JUgDBN3FaoolVzJ6SMaOh4bEncyLObe0xKaroRr2yzBEVv5mQlDlCw4RirVlu61Ta5PZ1N+Y2UkN
YwxAXvVhXwn4n/ZJVGmJXgUfrtL+OiK75Ro6Iuj51ag5m9ixe4AILQ6zwn+ZgerNVNtOjXqnCMcG
denWOerfWizI3erx1kLNEnmLv2nstad5UJGuN9+F95qVnrbr/SCsjOImk/joa/Btvf4a51QgO87W
YHuZhuIQW7/tgzzr56jzhpsI+mvLwBkAdqMV2GrtvMOlsqy76mlyT/1D8uX3kBW4c/1um2TsdyOp
5gJYGzMHsMFt5vZpR1zakvl7Lm/gZav5u4M1AHeh+jjviP0QMJs0BQ2V8e07A7dUTqkdw2FZ7xOe
0CqYPkfOVjPxNxU7QuAcCZFAy/ht5T5gdHGw44K782vi3dB5bnV57FnrE9DyGo1Ha1kXInreORNW
7bw3U/9fVZH2QZqdE4BeCfoTaxo01QDrXRzTBANQP0CVoE8yxUBK1WHO00s8f7iK4ma1OJuy/IBs
YudBgNiNK2WLKKFgLrHm+1L4+9RqH8rQje/cKVfeegG5yuNnYP+b859ZF9t4lrvOcW7dgMNFF5GD
WayEwUwUFxAqvLG5eqBBSSk3RuWfM23A++6GJiDXSs19OD7nuvc05CtzDKvAR5PyNbK9tsazb3jN
QUNeJWs8271eoKrGRVRXaiHtMIw1uJ7KSzZ537gbUm7UI4v+MNuGfjzDDwvchWGi6fu727wK70ef
KeodGTtbk6eiuXGYVyyuqbkU+zQwdnSPzlATkmye5p9l/7NglS1bnjxW7amfosqawyyJ2R7Y+91l
YRrxru7cklUAhyXGP1mlvTnC52ZIONlxInI7tLiUXGM7jPsq7w4TJRayqSN33NfqwoQR6lAYLsmz
2qAfFg2M0lW/tEwxb2O2MA9Vix8R8k0HDB2La9bYL40leXgvS1ntDPdHSGfbOnBH7lbz4w3ATOir
T9duEFHAOQe3HHLY5XMw2VzyNWqOhPCK2a0uQ1nyfVBc5Or32KwjRDQZ0WH+n5k8DvgqHRLW9qpD
L5Yf1vXVtJQbfQzubbxuOgJFzI07nLTmvebaj7Vft+xORfxhamnEiv3/Tak34l3rxDazWTh1ghFL
ixuYCcL5a2Y4GfI58sZ/KNaZGCm58vFnZd0SDfbvpM4uGbwgaMYms4wts/1lah+ALCuat3zEbM8w
9yvDJKa9q/asQ7DBz2Y+2ytCD/mDeBuufS3B1NLpC/P7a6Jh4DAz/lu+5r22sn2zRPfVyvFfgyrK
atnMlnwNgm3h1HSKP+YSjtoWeHBjxgm0dB2ReAJXu2v4rMQ4XjOtCOVSHEZnPpaoDKCvkdWggHLa
97IOzvZcH/ntR13It5GVUTd35hQQRgfN1p+8GYi6P5NetqXUkoE2IyivWk9LdrPjl8LJjg4zcNq/
yzBYIZ9fNR5O5iI/t+Pbw1Tc/aA9vKj2XsTcney0hc24/CDxJ/ulGM8my5aVxkeT2qKVLJt67Zpq
Pcd4jgLiYcxEoWw15CvGUpZB55q2xdFE1GHnCL1L5y9y6qNGnBFS07ua8p8axEczqxfSuFd2loTd
uRHfw5hsDdCzIPUiA+0P05dZ7tNOD5WiqaXo1jwIZMrzkUhLhjy8AzNFPiYDrGuxy9ZrIW62fOtI
lc5VujGbtyqFyyyb+1SNfDa+C+dPZ1aXOv/kcUAxb+fyzbFfJZK0StgAD18Frr1Zcm0JF7UlCbi6
HpqpOicOoHUw7dmSEZ6/jCQ755Xtb0aMCLJx6XAKIrEEFz/2ODn/CPdWLPrKb78FoIdYco7wfusZ
zT+nMGDwD3M87UbTWaGajbrWPz36vgx+RGbwjNAkpK3t1UIqHciNniebnuEEgXuduGEOxTln8IXi
TyLfFnaO1PkTOBx+vnGLNYWl5l8JoSDyJcqdMhqoeoj99IUOuB80KHsXi/R+CNoppI2ZdFXXX8+F
XLWdt+0oefeppkjz6TDX5pkZnXwYYsvzxMNOFfOxt2r30JXcvaO5aFGea5jlLB6V0eV4ruWDvCdm
RBnWWfjapUn8e7rAQrCI8+kr7Kc2Z1bTynOlugEwz/dOg5aglHERU4u+uiANWE1Z+YEi560flpHz
pbzSVDPNWQqQMX+NqImWtjxwac63buKA90X27vWGHS6eYBwNrH1B9Su32bS10NPhWe6NsOc/4Df/
j5MoQzimuFCvWsWJPKRRNu/HtDvkLW2DbbaFbn/8bljMKixd7popUVt4q23iP6xc6Ch1PLUgTlpp
bDrPYgH13kFbO/KqEHKP0TSgBgbT88THbGp7uzdrkt9z4Ip2ea8hhKdUS4//fwFNRTEs9JOIg1tm
6UwL5slpW7lLKCUJUBZoDKOJl0dGvJzNeNhJlUaN9U1Ujw9Ng7iorbdDKhyUK+YTYqU7MUJZi2K6
6VZV6f91W4wu9dSt2EPW1pz8CsSCsTzWRfnRZtq37OcQsfRNguCaQKKJBoVRpAW3t5hep8l/91NU
q6ZiBJxpo07qmioLQKe+2+GpivSwa2jSKvfozZlIuVitdNNNh3bgmmvFMXU5gupp3cXjiQd/miX6
zOyjhHELhLNOq2ZtpajHhjLEP7AyeVsafdhKziGlUMEO0ZQjPnA0assg9BlWZz4QQDzn1svEXvMH
Z2U2G7tmWbakTHYw8Vg8yofRR92MRvuJNbSL9cD9paVxfPLiKmz0PjjFtp4fCVV56rV22cUGIjJD
novZMO7z41M8ueUOuN/Z1M45t/2Wyg5qXy0JKmwoiDcUfY6WLPtRIcKvJmICcH3zychHd4dj9lkk
XRWZhbtD3JtgHuUbyFI9jZLT5MRTiA1+2jotV/3sPi/JEDXS+yauF/EzDNNF7kmrsQ9kk5zmKXIM
ul4pVCmaJn6qsGhOXYu/oeU2bzx299Y+/v+FOMRhrzUsfXreP+s4co7uUrza8jWpPSQd3r4h3XLj
JM7NSm2xNYKN7xpna1Rql/rqtzddbIzOsC8MApC7wXPOfmMjTh3GXa/x82mg9ZGnUhDES9AekOqZ
UY8HYDVDbKhGHkaFOaLzS4TLS3yQVa3WnlegQMbzTa4uLnZ/5LQ3U/IKYm4Bj2extm0eoeRtn7z6
1UkpcQtUc5JWEp9IlufT69m43Rtny7dGGjNJxLpwwppspJXwMDAQM7/iheZjjXwVsSVmAAbw0V38
MKF8btPOVCqO2QzB0lD3tygpjlUx7HNvyqPA+vWryQwHop/pwMCHmkxormE3ybaqiR8b0V4QmuEU
vX+Icy3b97H4DgJeyKHjQVSKRrWZ1/6IU/SjwGJ9IkQ7RVNr0C9vM16NoAwGd4jLrCSZNis1LFeU
ktU+BTyP/ckLvVF/w6RF8gAxfJvJg5oubd5rlRIp5KX85OhECmpYPW/M6737+JQiAX1Y6WpBf1lu
eSTWyyDY9gOhF2mwEiVhZ1ckNOmFII2teNBdyGL/ulNgRXFj/Sjzix9F8Cb96UFKm9jMyvJkJz95
ogUvCKnGvmD8LtqojPMPZZlnD3eFJR9V2pq9DVLxmSljWHeD221Mm29IkhXN4+QbbTLrSjwETKCw
5U76MJfDVGZbeU5ZPQtAjEB4b1QFaSutP1K1i27NMtQW+crbUPH7Yl1DxOynWdiRJ4l8ZNnZsUFz
afpTdcULk36w5lye8BDF1yRIvzQDSjKYaiyXGsBcw1vY2PHMIp2SWAxxhgLwGlDGuHYmxAFTlb4q
a0AHPDhnmJb42gcm577AVGgNDADpAuGWJMXCMFle4wQJYBA0X5nnD386ZPC1U8NSewlqaVP7sLxe
A5FmpHRNeZrE8F56MjIHjOGyS/nULe6L9J1rjpRtPZZYxxJz2Ity7IjVh3xvSdZY1albhM7ggYOR
1Qjv88jVXiKbN3+f18tGnzlZME792lDkTKLjNbG0Kqq7mrOz6llngCP+/2JhjeaBN2C49nU0JvvY
P7DOISu/taT7RfmVWi9zBzWVpfGhbRvG0j27Q7qz0onVPT4M3NugE72JcKInNMTDmtBV1m3U/o/A
Ab4lpPiMTWLAIBcSbIyXtyivyMu7dSa86lTAvho0znMcssYO87rQ+mSN6Vrba7JFTGR7YUy4S6ij
Rsv5+6DszY5WoR2qqYl3mlv965bJA5Qrm2d/QP8rGu2woGZj1Y+1SHeR/1KT8Ga1cQNmJNEk53zO
BuyUcK04zVjKnGrcuD1wbT1slhk/TWk73LdZkWx9kTCoDPmaXtMNfyuxrbTltXLUk4UtjvukwS6o
6UfVHhF5lRFnG+5l+shAvIqDGpqdaKtPmsuoLvWTvzBLzBwLL0NRhMlse5jYkq8Cvx2xEM01To0i
1IcUQm0hXSFxKsYlFmnTAkPPJXIxF47KQqSzIU2DioMRdWHcdShYiTQUBRW5Q+1XYYvPbiVzOm2s
JPvQ+hqFmdbu29Z/n4CaVtL0q93ATVYgDnsyUKmYwBAb2Xsvydg9J3YBNIehJSG3ffGskv2BMtpk
dN0oqNCWF4XZRnkr2BYpRV63UOk7z4x4ztnFl/1eJ/j1mGUkH7mt//jsWsbdteKwjUdzbyeEMGq2
96Jp5T9NyeG58pwZcgknAeICk+fiBVHha+WLmcXGs8MCs8YECsFlDu6uqUwCFRwH9V6w5wlq2zku
0M4E6pL63asm/H5XtsWMJtmxdnlgFruJ0xa5TuFgMXC1sCtTDPelF9yESsIGdRqOE9+4t6ii2APl
U2Pqdqh1i/NRoryv4unTDDpnh9hwWCmqpWKFN3cRxR+t+vFUlZ7npZnvBKL2a4liPZSZ89ar1rtb
M2c2nSsIax7/s54xaufz0Ieanb1kJFXG3OuMRllX7xRmByAx6Lm6Sz/4NLVbrNx+JHS3vGfo+xmK
odCMrj64UvJXl+P/XcjNtZ7IGJAOMTKJZTRXJuRN5nHP0lybndMpE2eniIl00dLxEQ/SgL0AaCCo
NQ7/f8H6YmC3LrS9n14cp/IOeou9B7sjsGCcWpFR6H8LsyLYaCzhXDooABJ9LzbWprW04wOXSnb1
hLmbwJ0PScFJ0MJsYbAxnKNIE3VEoYOPbPTKM/7Q5mw8vhB5oNaW0LNdLLhtBzFrF7fL+vuYxgQD
BPN9tJHXOO6XpYn0HttEGXSx5mE3sSr8nK1D+IoEnncr44AiAd/n7Ezb0WmXY1k1V2Vo3sWBNpn6
KM5N81C3wAJzy+qYYey+Gam5bfoSD23TnqUUh5p4jxfPlJsej8opo4YHyUy+awelLjbb3dZq5OcC
vBbPZnEtjA65lp6W16Wefos6rTdJbnJPZ2X5tiREPMhk9PhYOPaegNIhLMzIUgtIn5fYoYl5/l42
9ifxMyxupVPue66RNxw0BDaI3ti7KYw14abPrSbEMehBh3y3fPalKp8hZdd4p8W6tfV2J5zJu/vc
S5E1IKvEygj4GI/5vsoIQm5NpM8ibTYotoYoz1pr54LCRlVddyF5icahsfLfxRYpltldptvlU2c2
+IzVQvTDPEdU1jUHxrVbMY5mNHXcPrVeQ7VVivL1xxdXWX+WyZzJerXZb7T4aakb7cl4fCG/xllL
w34VrAboe6vpiqVxuprCBXuCSbKtYLz+/+u+hw+7Vs4S0YKrhXUnPYwYHpiXLhFeZw8ZtVL0HKBa
O/KzmG6uq6ab4yfj0dTst6UTQWjpXCKyDvoz5rThjAEKTVRRZFuBqpj8zXlHcjZoSF0FJ10OHRTA
UISkuXUWYZhWvlIM2mQVONYlcGcLjDg2I7fU4e372XxrrTgAHyt2ZS28qzVr/4jW9Lm1aGcmCIIy
QbTcpGtWf2Yg6GbAvoGF6JROQX8ympJ94CGxJ8Wl2ulyyUNX74aLkfEvcKi+wzB00WjO2mfPNiuW
7kJq1QCQQ9EJyAvMPfqAJk6GsPa04jB1IrkPrYOIaHag95b8rEsk3igPANVmR2w09PrS78y9UTNm
uxTHIb6zPvpp6J4qH5wrKaTLhFSOp5I0qRXWriKleJpcKV6Z5dJYw26wCWXPOjE+4Ro0MTj32RNB
HhtZe49QhmL5Spcq5OCO39H/oseRaA75/P4lCZExbayeiN8d37yFa4QbaCesoIXSddDLB713DWKA
6kQQl0XfIbw1Sr17Yk3Oi5kTAmB0hB/Zy9EhRvReCnsnzQ2qN/3sdD1TGQKxtdspdt+BkKyismcA
vSlh6fYbHy2aklEqXBNMuG+usxqbvUbGGCMUyWCcY9XBGtv6o30sZQF0N0kl56XI5qsnQTH4I8ft
5M/WucimbYcn6ZDprUG6cfsnjS2LMAaUldIj3In23OI1zrz2xkh+T7B7HXt0a1EdN3JtlG2+ndCQ
reIB2HqO46dsZCTFobWiWCYLXUsUu7GcXqQZ3+iZF1tn8OF5CUb7yDKTiAUw+BmtNbrpHKjHjFsI
UfXjNZR/JMF47mL3yXcn7H0KjoPgSrnrp5ngBumQsdYIFkfck3gIfWVv5KSrKO39f9SrPRdOL6Jm
obgdS/Cm4EpfVZNzHYPlvahZXXEe1+GoYn9jEdG6aSd4mx4FBUXAFaf0OOPHH7NXfuOqrfSnOsvs
JyJB3s24+ipj/TMb5jceEJ4pcryA463T7CMMSSqosSofL6VeB69u0W/SAF/drIzHlcOlOZWg5Ukx
BDcKTMPFwk07VDU5VV3N39/A/OMvJ+aRNFJ+BrWt1KdZDcuhjW0TiZlzTz2Flx17K1SZexZ8j5pY
6pUktmVLhATEq3HypWSQanS0ZN3oshcBXhScBvoQK3Yy1o+6JGeub3V0baZeHB0nz7flQ/kliR1Y
BQMpE51VETSmgn5bM8/aUGhxosGvONjiJTmDtcRtN8l63GIG3c/FeOl8NfLLvtzL+D0IeueWJl9I
ad86b4539eCfZr1SLwGeUtJZcCEkOuoW3WJAPbZCdAch0egMpEVcJ/OF3MdiZxNmlHm9d0aChJlo
qXritsgurYfMCifCCgJARItYKbR4q7YFKk8CUELZn/yCs8KP3z3W07XuSSuaTTM5dvDxYa6DcBdK
WSdZszzivR+Z0FoL0xSYr9M0R6sSy6bWUOqU8d5HYnZGNPycNp0BmsmyPpT5GIrUK8OEvEekIFbL
wQJl4Kf3to2rh/OaoD7cjaGp046gp4OO5gUNZ429AhsMr/NskF4xJ+Jp8C89AWpbG2iYgDncFqNW
B+ROL+U+g690cuAax54xAJGKMy3eEZ4icviGT5nxNVdWeZG19kUy3cOf4BHGNXpYXLC2RHma/Z3y
Xj8U/bwnTmdL3TuyzvLkjYFiv8PGOOtJva30ssCyoA6WuqmpoA1es8m5a/bVVH8tj9gJf/pTPWQz
sjH+PToW0R2BYQqBBrLPepP/I20MeX3UYlgE3yIKw4QTO3kNZrYcc2uo5VN7CGh30lVA5on+r9e1
OoxniPwewJJ2kEtuo+VzUi5G5HHOpsVpDIJtb12AHDxaA2hR6r+SxVOvY1JpKpwpW9n32L/6CZ97
ZvDQjFl7AXoibW72Vk5JjeiSVQ/NgeyO4Gc9OmDQ3FEzFt49xm+QEdvLYNYWQpsJ0xC7rmQeZWe/
dN3SwPa4FDTTBIaVWey0yXKjxu1e24nkwGGYTkFqTyfSz/gnU4vq2o13TUJqsmS8j2oxJ2FqU2tE
bPQuy7NmU7jWXVkEH85Du7Vn9pmxqLk+h8a8LIa5nDv5YQd4j+1YRJMun+EMCH9S8/zUjj04gejs
bdUFfShoUaBLfqdEaZ4Toz7GSdztcDYmvHhdSzDk/GtjUr0tTuPftGp0ImMkW0tp02XosmQ/4s3D
zunYoZHr/hYgY1/I0dh7tb6eADcP1h13vk646hDih/00FcBT6RvkAPzjIC+jBr/9qnCmL0GowlrU
1o/j0mg6QUb5w/K0+HvRf6QjQTWmpI8y6xhI2szA404CpEu4CfLIQDDdke4kWY8nHVmFVwYg4lzh
Td1dOM7xoJbTfoZDJ4mo2C3xt59X1b4msZGYY7leCoPYSLPp/mPv3JacRZIt/Sr9ArQBAoFuIzhK
SEjorBsslZkCdBYIkPT081E11lPd1rNt983YvpjKqr/y1wGCOHi4e/hai7Q+8fY9zVc9Y62aFE3o
DSdpdd/Tn8ANDFJ4BURCx/oxufSpgPicXsSs0OxSK4hjb3Zoz1Y5hseeBi712FXhlymw2Y/pvW7U
GxZHTKDyuIxao3pQR9QhE6/HlPwmAY52fpDYrc6F+9BvBqUCxwm2q4UAgOPuVIkGkDANtUt/rl9f
tv+8PxnbM1RPbQ42o3e/IFhZzTn+BKsId5owM8K/XgF0zk4X9776oBSeB4E35d3Hj1TyXJVaYR6n
z+/a8Min6+Mz5S4kbYFCWi9fUT6v8NG/rWxSSn6rU6HZg9LDoPib3ug2aRz364dKylsKxv15Nl/R
Vb8sm6eR6MfiGRsgI3uvbIzt3+nVZ1+onyJM8ete52NUdegErSKZe+rOuE83RWPBSHoV5jm78Izr
D2ZWcR8ZaItzA+SYoD66kVQYNjgslD1z6AbzDOkkB8wAAC+9oSCRimhqcY4jirVRzSG/VJUa1Qfq
qXHeyFmr9vWnpLzvMyid3oVSFqNge9ea1oIVwa/vHfXHOUvObcnmpV3I/1dV4Q7wFFNCHahv0KvP
i5uffaLXJ38drGZ7rTUiY4gYx4PsN7ulpBfLN55erkJ3pp+89gwIoehQbmD88MjeRCADKNwciyME
+E0fTmXP8su5wJPOl2WdEtveWa7d1zCRanWrokFz4nysl/4W+sV0+tA3EZtQmXP07m1/AKNfD+r6
tPppM7gT77p2AZOswOz3KSCFgv3nWPv2s6BSSfuUjlbA3Hh93jS3tThrzDl3km/j88bpe4xLfKoR
TFvU+BhuCpYBMbUF4nFX4MrZAOJcjtOqPoP/ekPb+laOltdWzUJ70MDMeoPW/9x35RPEA5UooCEH
r8TmzMxp7+UJTEt9c46f7LcB6dBJUA4NVXNR6qEYASKFcVXOW5sJT1I79y61GSMjdHZbldqgPvGg
zPvUX9jPZZpSlYrz1Qi1ufmnx5U8U8u2Yf80PQtqBCMvsHbf95OCEtaDwgtOOoi9i4EWwRQCMFEr
uqLS9eMCr1dnBGCoUYkAuniWZDEMxXc7v3nq8NZSUwO+c1GgS0sulZQyxRetuOgUPZ2oi6/uT/nA
FMOyRrLv8oDgU/us06bPGJMlIH7bKnkPzoTst+pnZaQoINTNs91CLtaEetHsn1ofjjZ4OYN3ot/A
09fwb8j8SbrXhg0b+qBynHH2BMz4NqzbjrWtuuES5upO1S9P1+5oydJ09ng+AEbqWU0iguEeNCkk
kcf6MkntZ9TmpyqwTejM9ApY0V0ZSL3+sPLftwU8ngoV/z06qKlg9KBYzzC/qUNYFYNzub3Br2Jc
LPPXSpVw0JsPjrdq+qpSa0Hibt9iqKIM1MCrPc8sJTOCc3YZ6iiocwbZnub5o53WoAAcq85h3IGO
MSArloHSue7PJ31Rv4r37GniA12Xdnl6L/odTHjA2S1UpWZiFeUtuta1QzrltjeuV2kdp6+j9gmg
vGpE1Z2g28+W0kdCQYhyTQ6GWZcMCWm7wQUwRK+PkHD/1dcCvTyvTundRktDMX1jAMGTXn6ovNTo
kv8PrPzv8NZrKrslMkj/FboSRo/938Lq/HX9qf4JY/mP7/4JtAQZiUYXWlU9tafrSO2hQ9D+dlT2
vKOh7MqN9L6qmwhN/gNpqff/roO0BN+o9fqGZfT/D9Kye6tn9FVUzqA9tPuW/p8gLTUA1f+MtOxR
BQdJMdlO04IypP+vWjCVcW7YuWvDGWkOrMDCW2w8MXbi3a4SCYksAZjaf7g/PWE5mdfKmeVoUwra
Pc6OJXgFPsEJhKA2QlYryoDPkP/ugqtPEaLgtNI5UO8g33LVuq276Pubjem0bt/PQyW4BaZjOT1x
d8i5eivTgbVuAfDaO8vM+blK2NHF0yF34UFA4jaO5pjiwWUzb7V5iAU8oqIQ+wt3b/ls5sxWM4v2
ezGs2+5J9MTsKOfLEWozYncSq8PLHU6ELlaTCSLKQKElxWQOV/p4QAHkONYlhZBih9Yzt6KCjsvW
7pi0jdN3Fc8Sg+AsudrKFDNSLmI0cDbvAHkc36nEbrbh15Mz2owHPAyXGVMKLBdx/KuJ7y2tFS/h
J2EYPsTeHpqb3qY/+3xT1HffoIsTZlIStQmwNSI4iUpsxotwZ4nZ3Jltxs5byImYX8RmRcUWLc3l
ZjMQTgxZr9jQQU48wgniLe9Jw3fxNNwNRMzwkVPiZ7f3CC+7z45BfPACxFaM2DXKxFR1FbHnGrqk
tO3BA3sbsvliQdmv4OubPdAivuFlIhkIrvryLiLejzdeHI/iBa4KP0HshYsdQ7K7iXHMYbi4hjc/
xtoLgOig+yQT40NM8ez+7PUE/HChMsojdUZ7v1W/vys3ZgANjhqrsI/H94DMKJlnkBSki7Z3uD2D
5yjlooV7cSH/lgPvJnj8ELQGWRw52owoTBO5XGTiN/mIxV51Sbpz5iFbt/EeI3PhTlxbrM+Sm0ja
5d7AW1Cs57JVYUE5s6ICxFVe8D5R6Cq+fmq5ou4Ufx/BlXJrhOoP8BS4s9iZPwEETCLzK0/9scPU
oawlBrv0R98MxML/btye/xFP9+59fNSA+fBJur+QujjUOHP3h5x+3yRVWYIerBipKUUWYjKlWFJc
5XCyXjxk2EhK4CetZ4RlwHmp3w/t6cAFGOXeJAjmqO+o2w5N4t0khZUuIBevEXCBcdViDMmjCzeL
u+heWPgh9Ln+bdwEaZjz+V/q38XRWQy4eYKunWBS+ES9ktMcB1RwrKzIIk6LcX/LeTqUmNVyAU1n
WIlFX4aZELhxopLhXdhCgokTT2yFvMgkeYpfpDO53m/mpg4f/QgGyBLjTSGSMPYbgeFgoa9u4iid
3X4RdwsDJ1x0TaStsDuI3PmtnHUjQkNyS4YZCJAs5HdBcx9i3E25ccyEZFH5ilxHhdh1XUK9tpv0
5XefBn37U/p7kVAp5sAcxOPFozHTOknAg4gxxo1Ahd8MJznRqO3TbeT0F5Kc7ubJL3+Z0h56yXa+
v+G7c6c4dyLJeNLpVaxv9NRzZMmU0UAmji9Nu97/89FfImmE/9WKUhLNyWj9nXTz5frHNxO+Ii5y
ncmlJksx5SSUdQ/JmZg8RSqiyqFy0vUhk5CFvyUJIr8KmYac/8urgOzx6Rz3l4bkWdCAOZZHno5u
iDewIgn65CVi/m0dl3IsrjshySUG8jliojSjfP5a6y79uW9ZBhhLzsnFbhPTe/CNSk5IxfS0vI0/
wTkuggL7RWkOqxmLUGFqu4nHwFYO5EMMNSk1HxNFxb9k+p7Fr+WvDW5nMNm1oeWSFxfLns8b/Lcu
hV/IxbTPB64Y4fWELuaMXBT0zFZxDofo7fXkdr3OuCJP1HVhNwZMDqnJ2iGBLC8eZZeeKiAvkZSh
OUPcV7l1o1+sE2xMQswPox/JKk/Fmgp9sdd4ef2RESK6QnHO7BI3DPdTzknii2/I/Fl1tujJ723k
//JoU7drqUsCS67kaC6FbMVk7YuvTAbT9XqYC9Bt4ovLi+1VWDwgWEY3dwN40+RP5f6MSs/ZjX7u
3KkWP6BqvVwcRjfM4IkbE5xLdiJKJ5j81GCJPNR9w1+9V7BqDtMxJtE3HTY7eVidl7AJtMH8LraT
5Vv8TL4pc3dq52t4OIw6q4zcAJbk56cV82DWOmvVKyVJcufhOkrYPWpBT/0AORXb+QyCSXH2VaE7
Z5q7vC+vPnU5pBl2PRfqF2a7LZaQwjtXRgceUseUfJmiT8nDcmzusrVBny1kJCaT0dCNxK/rBnI9
ecovdsTeH880hzRpOOwNM4dJLQ9fsnF/KGimBQG1oB6Aem/dOpOg5V38eAZqWY8MATSXj6xmaHPQ
Q6VzKLk/WDIWxgFLYYnR+HCVs8NoNRuNR95mt5sNh8KVs+Auf+KTGP/Q9zNgNWKzWaVsoAddHIbD
s1vQjjfTBl4HO7gvIfX9Vndnw9Etcfw9UTr/EMfZddiwku9xOYKdYXyLS//4RRnp2AxgsgEUAsbZ
fww8qIz16OFd4s+2ci8HfXzcvX7b+LR9b97bG1mKnbF5jYtY73jz3J9VTXN+agYplRwaegFgRTax
To5VEFjOrN+XX45fvh10+g887eQuln1W7y81evx08xzCHfnmET4ScishAYR0M+8LJ4z588PI3h0c
g8mJwbu7J8zwMlgBuOTlwLnKdStGh1qMOXn0304rhusocj/iuxHRcCb9xB3Oo1yMAmcrXddnhURy
OpwEzoh2Y55/ZhTxMG1bAfVjyCTDp2LY7k637h7u3dk1DvWPgq7vnME31gdsN24ebRsxWsHPX7zr
fyMZ1FO1f+EE+cNTtSwNlxjaQEszcIrvf9FlT+3zOQc9iP+ojjWYJRJIeDlPPvep7V1bd1wTFCo9
GPAXtcvhP3NJc65OL9J35lMeB6J07NlnBFEeya13UGBeKQdj+XcmgNyZ8FKfnCIr+sFUf2INt93G
DYRwrAUlq33U/JDGdOohoal7G96/X/HdYx9Z8XuQeneXij+vkdh6SpWWF/gvR9YHSl03Z3/W2YdU
9+Q2YRHcF/HL63aNIjHeogg6n6B2951T05lYisZHdXKc9jbU0PpNdPXQIJDXEJyG0/qtazovD3It
Rz28nN3NNUe7kmUyzsRm8WI3eNA62idwvxbsZb+FwCMbd1t8/BvvvXgX9iUHT2Kx6FyoC1YEtzGO
453njcbeeDyOw3h8E173x5jdFkvjfrjhyGP/ZMjhX5A5TxPH+3jX56u4MPiJeJiV8IWIx95D8F4m
vDDunJsHn17svQ2My3xu/3bjXRwvNgv2Y2/hx9yHm3oJf7AxhmGy37ON3YTDvlSNw3j3CRa7hYcp
V4CV4YO/k75LyeYXjGpoSdIbXXhS87OjyFxePTxEP/VgAZ6BtlsVcKFB0sBmFrKB8fO7nsbcMuEm
4XhMvBDiy4beIhTfwsX/iETsRTy9t3G8OAy7zSjh/26IK4/j030QH/MPRyXu4Ww/o9VmvNkw/XFN
9HGDU2EK1SdPVs+0HSJJITpIHpPE8XMHb0Z379s20RwGBfE8sXpN5/B9k+UXyX6836H38HVuyRM5
D9JtUM5y1Oymcj4/PLzXtJ157N5vJkOPP+8OCPdAiShslYopz+N8VnDkK45De33xGj8XX2+x3LKD
DMFJrqjNgyEqWNViRlB2KDEr7nLiDt1kMrxhwXvinDxCDpll7l79Q8pCh3maCAwCEmHI9+7eg/1A
3Lf2qtyeRp+F5elLuOKjIsAoe5DGTkz6OWd2nZ0w9vDCW58e985eWAxD0sEssqMXJ68AZxL3Acop
/I6E3D7+BBsyUAscKl9xy32DIyIrL/W6Jfjbuc+Q//d8Pexexe9WvpSvp/i2pOWa7ncOCCJkpPlo
+JssLiyimMm7iWNvH+IGEpqADKVl+Mhyt4M1gtlfCW9HZybEZ4su8MUTYhEQRI48dtdYYziZk+He
G8d40JoYswZWBG+7feIvHpLLjhf70UX8EKp5hFoha4qFRhTFrRf0hrti0vJ8eJV+In4JkQj+hu/l
ya3kgkY0Do3csXrGkEbQWq8QnfMQbHZjNjWWShdzJd0zJTH39jyPrXDUTUp8aiLOOOGqneOT5HLP
Kt8T5m68zcZjsYeLRAwDdxp63mK/i1dOF5gt4sVuxaIfswJ5nTCBH8yEh1O/7zlEzrBtct1ufid4
Pf6Ep/LovIdkZPx4kcuz03Ulcih/uM87Q1IazBIKf8ee5xBGE1DSpAeP3S38V8BtcpaM18XCldgn
BBtJ6DNG4X7H17A7LLFtwiTJuGrPWfB3nW0Kj1ouQvqG8L8bNrbFiCfFZIrdlbi/+3S4yLc9B/49
b2pvB24jLLlGueWP9whvJRHynvqpM4u0uyBoARpFYM/ky71ftJ1wRZvgMX6GtTt6S6Ubc+IgqY1u
nRF/ERt8+6kDWMY7bkqQ8TYHsmBrSDkQ/93GSgHTttt27Jnisit2cCvVHI3sqr7swcmG/07x1poT
Xg2VdnOS8ZHjSZpHqWNHu6oqcVnilqc//Z92qnxhKtiQCvlK7kF/Xns1YelAwO9izupN5b2ScmQm
Cn27CfeLPcPWjV73tH6UyRTXbeuHzIhFZ3qnZBq+s+F07V/F9svv4sxvl/3/LoauSHx6PuQz/tSP
7iJiJSRJsl6vv7d+FPn8jkPfRWRJ+Dv1j0732XCa+ARX0+ibX4hTPPwF3AaF0FJwje8pE6QLrhKa
061W1q8/dycfHA1fcLFkwQBj3C0Z0rW/DKYlmWBrfyLnxLs+4e7iN+wCQb4ZTSL+ISrjYF/4kiZu
Rej7oR92YZLrF0xPXkiSyPX97QT/34+G8ivaDqMFDZhGvv8bufSLu17O52603rrDKBHbiF8n2+F0
y+mPoDt4RZE+nSLY+HFx3YR7ELDlLh4peRj5hb+bME8idxKMnAm/HGQ0meAwRVFyFcODOyH82C7P
7B1X4eKSOs5sywfkeu0G2637NZTRly18wa+TpSsnfAZ7PHV9V3B/YGDTibFRZut1RMA2iYh5/ImY
uNsvufbdaEqNvOt+3G00dCdbISYy0OgOTS4/7jryp65CR4toArT1XMjTlAQH/WNz6a/J5OUSovAv
f2yPtJ1X5JSYuvvOmsgFXJzof19Z5VPCtg9d4tdR5/4QZnLN7mvdvLK7J+Pb6XcxLSfrl9vnQd1t
lwDAWUqIm6bUnbGTlGK45Yoeb22Hrce31thnxp/YhLMpOeX1iPttff7KsIKsDCxJbM3huyD48jvv
N7oKwdfdyO88VfaAb6buRbJkWfOuP/n+5RFIk4jvF9mRPjHfSzZ4yC2RERPml+QDeQLWEbePlsOr
POCgjmbBbNI90RfhB82480gT/OXplvl8JydEpPnF4E6/f7lb2PlgC1I6rPzvxGDoJiYRqPt0GUlg
UeJrSBBLN4DTcF5yPW297tES0Bp4jmpo8UDErd8KhglCAfFiszg6nRXKvfV0OjVdrJQ7H86WLg9C
j2+5fk/yN5bdkPbiRw5wQyJC0e2yM1Jrl0h+Pg+G7nQtBJHylrk/nXbWFkISeXIf/jpihhbe0J2n
coaAnqAzoy4xRZ/m3rcrl8xVnyXYuZ1u9yaRribCyREHwR1OwzBehAnTxmUE3O+ELSATMV2ReCwu
d5owTbYak50Wb0u6gCGgE5ltS/rWH26Xk5MzZG7O11sv0gV2Z919EPgTCwqUseTbDD79T+i/Po8S
Fnu4/trSj/7aXV/k7+9JWjL6hkheKm42dnF8HOmyhrfLaIgPs91ClMn9UjFcQmlNaMREx3f3gLwO
YEUFYAPPOWBLrw/GeItFpG+ZbjUuDS2/i6/tU7j8f/IFMMSBHnmVMHwMPjM2FfQ0kAxJw8nTsKf6
vs+e5y8zHuprOCBE6waPCQIqqZseZCjYhunRQkAKR2+dJCaSa/j+ejh5j4J54WXyy5RDsNwB7BzE
uMMe2QIOwTpRFpApKCEgeQ4abtg+g1cf6nKhHDRwEeI1McmMwL0prZeoF88EaDl2QGfqloJHeH31
5Bf2jOwfP5eQB6udFzUhhZhCdyi6vunRQ8tqesWw1DE1xlyHcDhSDnkAC8TiurqO7qPrqGDSGs51
xDpkHX349FJxFKJAYCdEf0TTLCI9eHd5ySN9yI/Ckn47NOPOM8GnxX+3OHOCrnmWbzNUJAxZgRHz
nOeevcUwk8OvbXeNjNA0F0Rgkqh9xbmAJZwfNtJYWzY7yDbe5dAqhnV8nUXiGxlR8eWXTFbfx9R0
2Zramc+ckcMlG6zk8DAzxqRXqHLvkv2zHKN9gIpNbM4Eq6Mz+TewyhEZ6y5C8fb4MoRG3NMicMW/
nXEC0RObhhTwqpV4xgeL1MmdW8otdrBLa1zDdMYJqlCHDZnLzc1txdPbfTwSmG0X+5YOhyK2/FlR
XJjNYYWlEJws2PI4VEdw+Lo5WcADpbw7VDodl7+uJtMJhunpOIrzDkYQ6bxFsyz9Kj4Oc9a/r6J2
OvDKJbI2tOT3QoTqqyRJho+S8h+vzMKmds4vXmCGeYecPEeXQWDgWj4ZUIvpnOZw0bn3GVQr3PFw
dsFK89nczTxtykwcB2rALYu4HFPD7BRONS93KgsOIpDO1nTjTlmbiHABPZJPvfAWbB5kcSgXIm3F
oQUjQDRKmGn4SKh6KT0dWOFPcCh4Z66QWftZHYIlBmEGyIxBpy8wS9yb46ANuJaIn9GRAO7qq9zy
KOakxSfcgZ9eWAUtBzqHeeEcR6p4+nrwHL+DDHL1cOA8sBGci4bdLMI9cmpiIQMbi/MQACvyEBSY
kuyEA0sgjvmYGSQC2i8ErZw8fIzNuNk8qZSWT28QzkkEdB3DzVBzcYKnHL7Je6DdFzyTcvKcdKmX
Ve2qq/vi2GOWmQSdzBuYpAjBVkfySyRRVBnjmv9sRhbfHbLgceAB9pD47kI0TDrFtS6O2wbHXBE7
/PQYtSiXqX8YMbXG6tBRE2vhzDnx8G25acXshzojt8sfdYdgHKSLn8ZZrbi7qIIDycaeAO7lPALy
r8P+EgVziLhTSRwYcVhls8zoPVpOeYi4cWZFd3YXm/+Mfn4OXAzCR3HgeEv8jDh/Y/aOV2aY+7PD
wGFddh8G1dxle7rcHrqQNOLPxjDgLtpH48+WkgL1KLWt7VqOFVPbHnH0l4fazwuNv0V1cy77bD2I
jhEhLIDH68acZ+tHDkkyMqXiAlmeV31Rf28uLitjPOC8LVCTwaLZNDdiznSsl8KcG8SfOMFPWB/g
ZoUj1EEP4c4JwXF0qUaD4OZRyO2xtDgirEeFQ1osgktldPYDDhKdlNnBXJSKQ2cxMXtTSEA9OiTI
fVhR/YqTSN3PJjU20rpSCB4q2fdZ+VO3+z8iKP7vsQ//exrj/4Hcw7qKYPf/Xdt9/vzbqHg+q79x
PP63yW9T/NMZ+R9f/vN4XOmj6N7rpMAtTUWi/R9C790bdt/QddCMxkDX7O6t/01ErFl/p764jwa1
gfBAr2ciLl7d/lB65y2k5SzTHtiWQZW/af8nx+N8459Ox02OywGUalxIG9gap+edjPlfco7vJnvo
cB+p0AzpU8rfgWQAErjsbtbkrnDmXFfQxVD5rHX6wcsXOfjj0uIvAyO5HUtfQyc4MynnhlxeHXgW
NIFanyn9dGxrW4HXfmf4KPeb6NsRbP8yo/T6mPuNQYkXEFXkbpCsbJysREO5oEzIXhjtJLsgSlIs
4AyXxeVw+4IeC2VSeKqeGMITYFhrq6lEvopMVSqpGyBX6CsfVTJl4PP1+kz9m+ZY6tqctGiC3akL
L8mD2sg8Zxe3higMkkhtor3XTboYlIl62Zfgr5tKh6DUFBo49YG1AGjuZHkGY8gjtE8ZJIKI/Zze
jsHzHSFIUyBa6gg/+icAKia4jIoMFdDBjmVNfwACodsutTFELYLixQw6pCo8dgQzeYuLBYGrbG/7
0tylb9y6Y1Ry92ysAUzTydffN3Wxo7ASKoVdk8fPPoRcyBkBOxtlLbamztxTA3TmfIp6WYGYzsXR
zK+cuuw2Y3v+A4PcURLKi00QApuTYmd+22EWejdZNmUMZNl/VgA0W0QfqnZkV2UIhUguGu26uw6o
lH33siR9VZFxIhV3u01Ls/a0avSo7/HnVSSfJ8RFJ4CJSHs4dpUlTXlDT8PsEL/hQz9HZZqOLVKD
7zKuXpmfQSB9q0+B9VBcHbEzStshiR/Muy5956b7tqLj3YiSrrHoR8j3qx4NEOjUDCPI+lBFWKdd
14x7g2NL119BPr3b7bGlZBg+JCDXTkrPoPTp6o9BdO+dg8dxd23LuAZuqClMLsAxqu7UPPX7+JmA
QHZrtGKaWolOg2LYN0/RQOuNqVpxgfkZn15sFegx1sfd0azxalP3hEKGkeKWDJ6jkwpSAYFesBUw
uKYuhAVeqQBqyT6O2T+jAZGDkzGE8Xr51uMStZ+XD62LVLLUvV5hs1cOaP34WV/3LUj4uERg9/Ai
8ErGbdshkhVXKX9gN5bqJUcBx2FQwptajK8fFc7Fy+L0GMDoBVunfg7exy18vMC+pW7vqDDzkP52
e6+likSC8tzdQHJSKMzEy4zxEfaYujHnFGWFZrNNW6req8Ho+RkkSkrqXP24th70P1VoGL3xq7CY
RCkRYfPZ1NUruvSpYrn1aPWA5nB41hHvKVD/l8sz+xh0t6CD+1+mse69NKd76QTbcv8KqBYw8OUM
kcRpkePplPmmVn87LoIWLj2KeCHmavzXiT6uf6nIDB+mjsIKqfgzLgm8JTm1/yWU21cb/6iB3rS3
Lt+loHoUkhzOICAX0uzfYztDXqlXHJrP0vqgU1V8m72R8qIA8A5XSGVS/4iYEeQDZb1LVRhnxmdk
XG2Lc4DeAiDkJ3cuMHqlz5t/sXXoR5e9Nsn1uFdcfcibHld3cL8A+juNn2XutHntt5crZFic5zEO
ja/muXs6n8KmwO+FVTV9XoeQswcGhupRonJL4dvlPGsMkCnNrs4xS/ozSN97tYLmhZ3aVvf9Ryn0
4yk8lqgrNJoD8Bky3M8me31G0HxiLEl41zb0mv5dQwTuBbC0jz8DKN3o+DzyOrjqmVtisF86TMqY
NAOJXu188ZGdDG4Nd7lfxnB9B9DlohQCNQuqZs+sU9opPQ0WR2A/7gUeqLaovOKyURFSK/uYO8gY
uq/djDKiYnzUQHF6NvcgN52/bKj/5kBMM9hx/8KR/+feZBo9vcdm1x+YVIL9096kZwqLsHixnoAW
ma0Z3JBeMC65rwG/LhQO6VvIhoEgIOMgr0hbaD3KGa7NyL5lIAQIMKET097P8AnPU5/X7wPFefaU
SDdIAZWZh3KAfPWNcaHC86Xs7pAQ9OzknWerovg4Rfbxzw2b2acvzwY6nPAl9ms2LxRjoJrB4IO+
oOT1pR09eLTQsUbCUaUVaHZesSCtATGH3rpol8FNWsePoi8zNUveGcfIKq2wwfR8UFpSLg5Vl0Cs
QOVl85NWj7p9494q0QMtU7Mk0do1EF5axfKOpubbGLr35wS6oqEIm9a0HA1g+JBh5KMAvvP7sLls
Hv1szAGvfemxedmJfYcf8qxE6lmZvS/KjA0EBt4x+zC0G/UovVBP1GhQj1JeiyGrKgxWhdG2MHZV
Mbxy8c7YPW9InDSnlZ5xqIPqjdUf9lVl9jHy5Ki2E+0D09wJqFnLWSNYkjS/BEgvz9hVo8zGz31h
z6EEe1Ijej8Hqo59gKL4eD4OM5hvoTcaa80NmSKGMoUvHXKDtnmyQ3oXYEygEMLCzoeXXtBTUsrm
DWn1oaK+FtI63+Ctuk0rLJ+mgpAuXpMMe/7HrPx/5ur+9xQ7/ic6xBau43/hEHfu6d/m9c/X9a/V
onr3rT894Z75dxxX/EzqMAeUfKq4mn8WiurG3zXTsowBPu+/FIpq+t91vdd5uwNLM0184n94wr2/
G7YBxZqKwChiULb+n3nC3e3/Ym2oDR1opoHENCLjpkpb/sXaZPkVMfJ3vQIklyIA3UNbNb6/OlXM
08tCSEeg8DY4h5UOmP0jBy/cijXifGeqddqioQobeYrtEa12DkNyJBC+0V8cFC7ktU0V3HvV8eYh
+lrmY5zH09lR0xdY8Pf9nF0b2VBCDgV1oZiP56ECQqVsryVkYZQmlueawvGBcrGOHMAbV+tp7j5K
C/y6hVoBWn4d5OqjgjDJuiLPeGqaF4fIR6NPu+03HIjXa699eGkNchBYa2lExcAc6IvypNuP7bOx
BziI9QMGL3RxoYxFNyAHalQZaju79cvjDccBoksI2R96a3Luq7+x+Er2TEsHad1OXeumF8q+Zxug
EsFmaaEBPazfz4rbJTR0VNykObgr+der0WDfam5nvZ2czLRFf+cM5AQiqFSx75QKIFj3hF/tbUIH
d9TQ2VOBqlWQLhU15EtvXLvJudLh2CjPz+uRck9NhfXxbN+bCyfTugHHc53dFF/rNwPYZo/PVF8p
Z1utoxvUip+ovtl1NtRN1Oxcu773Hklt98os6p0yyO3uTXvux4Wm6ucxVHCD/euaGpasroA1Eor/
3+CA0oup7k/V5z2A0r7pZwHKegOoGmCdy2Mois+3cV700e4d9JSWHfttLU79Z+FiK0+tAzT/vXzr
9YDSjQ9EMEMIrnDcmxSkt0SYm8o0NH45AM7L/Cjzo9484KB5GzWqr334QlMr/zyBwla4pdb7aLVe
oV8RxihgREUAIYMQBioyox4bj3Zwn55B573ip26p9wj5I6tF8BYiD/eJcianxUDROv1Us79o9UdR
Ii6TPik/zjp2rGdjdTqggwt+YR94vDHJoIbBQVOKktrX6lb2xzVoyGZ+KzQ0tIVttNktGRyv2ntq
p8d3b6+clOLtl2mDvIf6uDbq1C4hU5qBozYICz7pYJDh6LXpVZqpfe+izuuzbXpOerOta8f4eUJV
Uc9B6EWDiz6Adv3S5lqBKoYGHdZMS9OqfyYiQ9DUu5SnwRWnLztekowRv+zR8sAhK27V4/0M3jTG
ALfDvgRTqAWWjnrop3aksg/BduVQXl4FXtK1/UBRKJ95k5YUSipHDTyX1n/n1CvUrdLqyxs0JGXq
P3Ig11Fm9J/ZgHjnf5F2ZsuNI1mafpWyuUcb9sWspy8IAlwkSqQUWkI3MEmhwL7vePr5EFnVSVEc
sXrmIi0rKpQ6cIe7w885/8KoXeSI5OC69gMZAKNQqV1Y3MRByhilsBFib5XJUx8AHZdKEaOJBOXv
YSnkhXTTIzRP4dgMAD2qmadR7dcmQ1AgGk+WcN20s59twFEW6esRZYDCqYdiHOi+8FNqeN14SSpf
BegfopkR6eiV/hIUThcEU2MSJy7rOtIWL5Xch+lBUhSje+86r8wPYpMFiD95caBucAZAmLr1hHYk
gS/VZiUqwgAiS1F6XEUnb+ByWGFCCFkV+Q9NFLdazlZe1krf45cGR6je+Hi2UrYcVXg+WSQ1d1bd
+uj25oGQL8va7Knu5VY93mRWrAPZimcx3rDGBLftYupfAT5j7/DmlDutVbVkbapBxxmbxJH8LEtt
L90GmRJoVzjupWR8uVw3P2sdMwSA+Nju8X9B9VQ5lWpTWfuCDEPV1DuUPhCjGvTHrB4qHsEw8pgd
pQnFi6cPUfNaSX5JSTESER+JuUqmLobthrQX2wG/IFmjgoKgQllxBnkimNei1yy3bHy8diDemB+m
ZArSKkZLZ3rwfV4TKtpVTjbhyR1S2gVSc2SPPXqVBi7r0q+xlWsLS/HQG1CT9esXL0ceZYPn2Wis
o7rMJLSyMnIn7GcMqLVxxi0e8RMLN1XPKMzNlKkYydUhBoIv/ohN76LIGKI7qn5RIxxcG/jdi5wT
rhiwyEmrhp57/dRG1MGnzBrtfERzb1sie08bPGlQHOiq+VJJEjQKy6q0pv4ahWbcp5CatLhCemFV
35aR1UGHUCo5cju90fVbBA094WqY9KxwJGtWbW2FUcFFVMSMdu33swai17VqtWkwSkXqrG5SdWu0
sMnCIQxAT6UTqYhqVM9Gr3bPBW7c9P3lPhFgYzcBqq59UqZOMvlejuxlzDMqaHKWdJP4NlP3iWZo
YocZE/IoQ/wr8bRGukURkI0XYYHdYCsuDBFalgKi36k5iZpDeLl703XWgiSUb00HufmXwQmgLicj
UxDlHAsv3uEuEoU/YkYbryJBHCMnR1e+XmHGrKpuL0bSnRXmYYxgaJA+xYNGqiZlQiFtRm4rQIu8
ALlrkzoAzWuZKgkrx8cTU+xgZt3oaawUrmCoJK29YiCBlEcmDolZLKcYSpiRAVU15NhfMk1CuOpy
FKp2lYAd5pWoTrH3goyBIb6qCE/5m8HAgnHRIfcFxDIpq3JJyaKR3bEXJuxEq6xF063CjcZBVWmC
HjgZMk5DRpknrh4ngDdaa0R7PkzUFPnjKQgQWkrSCV0Ws+OMEwWxnE1c0dq1s8lMh22fx2IJXc7I
+/WID4dh+4HUBEvRNBpyxrquBaQRLQSqO7IwIF1ZDi2y9BvLwAJjpMYQVJOlXOkG23It+Wr5S8tG
2Kza1GW4WyLJZLgjn391NQZ8YdwOeUzNObqinksx5zvdkQubAt/ZpAIrItqlWpoy3y6Pq58CNcfR
zIw3y2O/FU9RYiZYIOsjp88h9LQ8udcEQ2s2Xep5jMSYqGQtlD83LaGUJ89bpUOPevDKh1Kcbf/n
qcb5evm/l0R8+qnVR37zmn7U//kptfivz3+s//qz/5HPZnuf/oAXetiMh/ajGu8+6jZp/us/+f3/
/Ml/9y//ad/3Yyw+/vf/es/brJl/GxfBTzmD+a3rn/vx66N6bT5+/eO+4V/1P/Lf//jTe8g+6s9u
gPPv+Sv1kHTlP0SU4ymoG/Kceaj/Sj0khVK7zJ0fzpmpK2QSfxfhRSrt+ARaushfKOhm/XfqIf2H
KOvoAIuiauimYkj6/6QIL5OpHC9Dc+4LSBL5jW4aJDqyelKE9xI6AEMuhAdDa69NTQG6NSBAEKCg
jt1vbOHgVIujPfbRdW6K+BTf9sJTqeSrIMQzJSs7O46eESJ8lXKjXaZI5qbpdG+pkqNE1qENrmX/
VcKfA3NP/PVGjEnhg79h9mGPATZXue5Q1XXF8nebcGu8ksVbnfpGZaH+4/8aVAHlAUTWX+paXno4
ypWdZgtqukypvqMe5GJIivI7ZSwFBo+I2XZAr334SDFisPgn6JwgfG2nEr0VmvTWLoh/aRI3a567
x3xAaSJ0f5L7SUJUS4XT7TPEynxlU95akrTJeuRhK/02a2ZBuyynY4nCS9YDgIiGj1AIUrtRd7I5
/sZo0SadfIk9/y3X15q0Tqh5JuOhk+i/PRgVdXfTUWknCGOKXs9DFd5mJa1CaS9715qn2BViBX5/
bya3PXocEz5k432hUnQGOdebW5o8tqJhWoSUGbIkC63yrj1qJHGuyTgHiI7kmUiHQ1VJIkpJhmPF
+1pB3Q/cRGatNBlrGNw6kI1aRmKMX1AHo3vYaRIiIpR4GlRzRJolqpS4hYwmYwsXMYWB3t/JkLT1
6ake1AcunZKdt+HK6B59k+u/bGGDVP7saL7g+IXBIuLvfGQetebd06kfWvAxqviezHXNBwL9w1h4
K3L+pknfclV6LqfgMEAbtsNKvYkFDXhOH996NQV4dFIxQndwz8VtMjYeAiypFESIve5joJOARCt1
wv5K64png9uhWiV2jZwpVxJPA4WU51S6cHho6KgUta0j9I1DiVO0z9R1bNXXbdUEcUlTaJRfC57P
SLDQLhQ7AGhYyAnCJx1i25jh0IgpdK4X2k6rbmTkD5uk2lrp3eyNmGpAEKO1V6Fz3WY4GAkkxW9F
UmOIIMoowjT6s4bh+9gpu6RN/3Jn/et0O/MR+Vw3+GvzqpQ0FD4hsF8V/ESPvyHhoPtaOarhwc+e
RKNxzQ4jBxl4gT5e+U1GqXCf+MmFoPQGjz5cX4NyoB0HVREHbURZCQ+any0iKpslJmnlXx+g/+vI
pHPn0vHQ5qc4ag4WqNz0SsTQPKwgOjPSUKdLHeHeVxE5JpkJJgk1PXCp/ZspFatAx4/qxSOHG7GR
yco3FFE2bNr/l7Gboinqqjqf3Sc0CUsb5K6KpfDQ1m8dah+035Exu3AzmCfw75vBPyf4KMjJzUAz
5XrMJDk8MESTOo3T3yhXiPXABXmRnycnQ6d/0a6/j/q5Gfs16MlSQunWmu+F4UFPV1Z0q5q7MXRE
48f3UaT515yOzcC1TeXTZbBsT8JUU9X2kzJGB+SQ4GvW0HaApVu2sWKb42q0bBcXIp5bSMcRT5br
iCfPVHdEJMlZdcUt4piHJhdstvxyvom2aCdVWOmEPb0MzAlNPdnSG3ZnLaA0NR0rQf8vq8pF3uju
hWc796aPn+10kXOfV5pqig6N2zqSq7moIitXHRBla6W7NXSjnXlzIea57Xscc14IRxsLgxvT6Dxi
eh+IglvPOHm48QozPm0HktS0xWWKZieoqwtxPzOM/lpgx3HnjstRXCRT8KCf4w6uvm1X6YqWLhBY
5Po330e6NMB5QRwFCgsDU86BF452RGXx/d1axd33Ibhkfb+MT25NtYEpQUAd7IByFACe7Kfxltrq
RuOtRQdWMogtkEzfB72wkLV5go/GlaDuZ+LwGx2Cfth2mG0h8GibcbYTlHUwHUYOw+8D/ik7f7NZ
tZPTLop77IuQWTqoq44PrONvIY7blMsUoGHAKy8skXNfs6MVop2ce2WFdXYh/QnnrzO3WUPPdqEM
rr4f1oX1oZ0cQZjuTDI29tHBD/EWiX5FOghTLbk0eZ87iP9a79yrVQxVJf78+XV1vlmKnixGh2hD
y1a7zzYwGw4BWtCAq2U33ZjP0mN3iN1L60Q6P8D/jvyH63e0UNRGQ9+iI7K8Qv54j9NVt9CuhDsB
GLroiuAWk6Xw03O+n9Yz40WATyKVEf9IcZwsFr/pkTwXsCFIExZI/2woH5qPx5lczQXvC+/w3BhB
OoEgoj8jmUgAfZ7dAlwT2q1FdAA0+ZsSqL8QBxji+I0Ji+lGGR0ceN7HdTVcupecObI/BT5ZpEqY
mOOg5XBbu3Hf49hlcyNcDMNH7E9bX1cwXfScPPTyTVpDVKG7L2G42dL2rOtLS+zSs5ysZCxFvV4N
mQT/kSmoF9lyWgNNgKgO/bfeV7b4dnFxnTmFPo1/fqajxRUFeocdPOOvHW+lgigwtrkNp9c1HpgG
XOCcHMynOS5lfzE+XQw/D+nkSAIQIKuiZZDwmMbJkBFZLWTL5Fo4h8ehro4dUrBFfj04iUatcGkt
xUtfzDPnEjE1On6GTgtGPV1r8sRVJh25GhXAN4XRlULTFkTcwXOGnr4kubUISpDMubIRp+dMJu+p
IDMlxdZPyjdVJQ+NnxRfcbH4/X7TyV/mA6iCJaHkpcn0KCkpfH4do2JW1Qj0DnHWuSXe22lJKRGn
rjKgZzIp+tNoKji9oUQyFm+kntskIZMGDlCoxTrPy80kjEupkdYhqpxTrLo44eKAhJ9EhQSSnwiX
7jzzbH16g/MTy6I4H4oW7c759DpaQIU3aj5ZvL5vgDj76wQexV8fTiDdF06JL2v1JNTJVQev9krW
alXf91N6Kyq7HntLgxWTNx0kUKDfinZpS345e09CnryPTC+jMJxHN7TPZgHOdwKQkb+WQboxuuY1
0pWlnGC/JqP63cdv8gRqCW3mASn43jAfv18dX5MoXUX+TDIp7ug61caTuTaqiWPSMpS9F/82rfgQ
ysJLnKHd20a/s+EXzrQ1N16rTRIs6laZhYWXtpb+uDjgOKWH0qJNTXh9gXrhzXzNA06e7OTVGGbm
J+KgKHtRMA9GWm1Lc7zqcdE1EEorxXI5mrejaW6URDroZrUeioSecnbpdX05QXUAqCoQWYptMk34
k+Nk9FQTj0BT2UvGpm/fAfrdaSqOBmBEabWiggyIUEUmwevRPMffN/XxjAqf87C/9CRfFg46Vqpu
iSRFkqpppxu5yBEpVuKm3+M066r+QMUK7UWxe6u7FM8WFEZSAYatBuQ7AHOWgFFvNTxRlUWDZG4Q
q8sLa2deqZ/26ckDnVyjvQLJbn0o+r268tfaU3kIr9B8XnczGQfPiqUw2bmbrOQ7s7K/D31pKk5u
TlUQRJHnoQpnas/tgDM7Zh7acPg+iPT11X+acPXkOt0nojrE8r/GB84Jwh86ygqCDoh20v1ZApSs
nAtRv5x+n2f19FsiiWY0BSpRxW24HtHxCSHaSRDIg+2lk/bSAOXPB22mIBsbtkxjj19vNbyZ6YUp
nPfoNyvkNJevBamz0DBHvQ9orOdTqUNtNb6VgvLSrF1YEeo81KNvhihpoWwozFrtjI6er3BossER
6HCxytAJrgobxRcArt+/rLPjw1+AGrlpKtbpl6pvpHCI1YgdkNTIAidOTmOp7J9bw7iw+8+O7yjS
yWlo6r7RiEg9s/lxHY8o+2i/5jLk9+M58zlgyR+FOfk4GTlI35isbj+XG6Zls++gObOrA1S0kCd+
Hp8RA9qQ6b1dyskvhj45TbJuSqa0Y4RQmppwqar+NlJ/qwU6SE7imvvQDv3VxLXRy8Ot0SGJ78wu
Tu6lK8HZTXE0BSdnS1ADm2rndxoPlZ3Qw+yH5YVZnvfVl21haJY6N/Xo8J18U/QATdos+HOwCO+F
6yGrAAsA3RxU9aHLfB9NOb90/o52sjW6ekxHVU/7facj66M0jmEYqwBr5gFwU0FfODIhLQ4hQp9I
AgaR2yJprxjTtkP/28DHFCB7lqo0TlJHHe4ThTcxQXUy39TxIaFdIarhIh7Fq8nKH9OWzH+A7EVp
XGyhGeU6azalo9CObjhdXDVnT8ujqZwHf7Tvx+Zf36AeMcHmR7tq1ujALIs7eX1pYXwtdswn81Gs
kz1YGoi3RzgZccbgNmm44WHOl6sUem1lj1eXMplL7+1kL2aCikEwEPl92si4L+g/mhgqW3jxM35p
NZ5svCrv9XwS+QokiOOYKjxpcwk2zo0WEnoKF2s4XxPzk2k82WB9pzWKFLMeLVwd7PKuPuQvw5Vy
V9MISiAso+MEtWUh/fx+H1x6fXMD9nipJNOYlJ6Xza8v6WbdH3jDVKvwKbAjSJyXGgHShaU5N2+P
46lWbPqpyftLNmhc7Lij2bhYO81uZsX+f45tfsdH2wAg+FTICrEwqce68k8djm8fChV2PLM/L8W7
NLaTE8wUgwTHuz+HteSiKbnWN0hMQjG4XIybl8M3h6V5cnxFftebocdyMXX5sdNXJYcKaTZYr9Cu
+gJHl3FRZ7X7/Yxe2HzmybmSllqfm2TLeyGWdhWuX4WOuoN1Icr5K+bfR8ofedij99YKFLCGP2uE
t7aVlpbsDGvLiTdQnEDNc0bvhKXpfD+2M6nVp4PMPDlZPEyEmqxgSsvf6U3qYJvk7/BAfm73kOWf
jL20vxDwbKZwNMyTI0bRlaoecj541OKcZG8F6MqUyCc2sMCozYyuDCreKVaYG1xaqvOvPl0+mqjA
U6QAApPxZKyFGcpt0TbdPg6GJXC3BY6IKGW76YAEgMV4KVZ/P1p8FM/FJKSmAxpXCft5N5Ith0I2
Sd0+SxW7DLxdVUD1wbHNlkfjsWiehAhnEPUOAxG4ufU+KeWNXyorDxcEM9fckiZLr1fracLFNXoM
8lsvEG908Zo2FU1ODJaE4oc1SnZnifmylmAi67iypyHQhFratapCg54mShW7U1zhCXSnwZ3zuUoB
Xl0ElexGnIBTjbIgBe62NRcysFoL88JBtPNUXZhMSjdAmx4+avk+6t5Q7dbCcCWEypWk3noW39jO
gq+hO+pY2JWMIGQhrfweLGhwXY3+Y4+Cgl9BpaftX5SpnU/Bmte2Si1xrYAMADRWjlDy6D0n0PJU
DRWBUbQb/c7rADl0Mm7VTbyi1AYD+aPVPXswrGWqtg9tg0uosgtryRGMlwLHhlCcHe21hzyAPB7j
5B6hvS7E/UppIHIGdx32c3qNFGGsbIrKdMBiTnp3DUJqg++a4wEir1TBMZKflYcjciu/xPAfRata
m/w7tgKbGV1YTY0UfnYHT5UolM3ht4sEyqFEl71+yBJ9NQCvTIwK7QioOwV0t0YB96Y7PQ4gA+hM
C5+ZqeVDV6M9IfqAizPIpHqwHmpkloBVm/GLkMprH2LO5CFInhabVv8ZtKYtp4ojlPfTID75ebdL
4jtKLkEE/0Rpl4DSF6PRL7G4BNwd7hWqlItMFm4jtNTFMbgpQtH1esw0wHrUzKnpm7hCwm+ZQY6P
aVU/5AAZkeVfJN572R8GFbtLDEvHtHYmkMi6hGef1uya1HQFX38O5gqV8SrhmSK21WKSm1Uy8R+P
L5kx4t9RYLLSryr5vdUkMJn8TfTDTKxVKcAONLrrypeWIBMcq2xtIOybJkPgSfmZCv1tZqgu5SY7
1RQ7tWJU2HO7SHUwPWjyh89+6oFdNRcS3imFWa3yrsf7585vpSuE7lcZPDIsloIFaMNVnoTLMhFW
hoJq41B9VPhVA11aBMJDLNzpOMOoxqPep7YooRlYt3ZioPUQ4AynREup9RZC6TuCGW2SGW2kZM1P
QIZbb9AeZ5M5VbmtMLqeDoP00JrvYoRdQBLvVFl691vI8o22qRTJ7XC2kmDq5eo2tbprQJjXg4Qh
jIi5dvg4ZO0+ESUXTPuiTDS70OvHwGg/5NFaFMJIWZAXkUaYXRpuCnsBDOgH3oGrRq13/dhvcG4E
oDoQTV1bY7bywBtUuAWViWNpeNhjGr2TpWaRBK+9/yGpH5jFWgF1cAHT3RxpPkMBA1uuoFuwxOQf
XudjhcAlMKye5B4YtALcpROuvVAQlilLbaZuRAny2eNbhxKg8i7V/irPcRLzmrvBR8hBNhzFQJ8Y
/LvAIRsprynWbilUgEE9NLRCiixfakmJVxEYeJ/ifGdiDCzS46+E+AARZNR2UdC7vZY5jRdc8exB
sI1qwzHjawkXwClDH6eFcq3dmfkmx5uxjslhqtkuHjoLhjkY0FDHheuSinaEAaG+z8CHBFgeWNq0
09Xb0u3TF79z4Xg2hbipaICVmHsLEfSEK73d6MNeNx91itwTFjgd9IQIIWq130rKAKwSB0pWrmdi
Ldsf0mLvVw+N4HqD6TbKrVhe63gaTZnrh78G63XwsVO/ieIXyQM9hfJL8toI6sJT0VORn8MJNZzs
KlA/LPHakF5186HyfsQVtxoc0jr5NhTzTegjD1g2+C2Ydy0HjFkPtl/o7KVHTwcikYk2VngLgzuR
pmiOGLb3MbsuTfNlpvyw/J+qt4tge9ajC0F3ETfZMvZU2+OULjUArTGgJLHl3EJ4U7xWRbL9BhYG
EUOcWfU8xTbIcyHZraxcXBrCoRR+GCZpa5+vpTa6jtiwWYxQ5njvRbKjCskNV5ANVo9PEtyFkunN
S91tR8MGvOcEFCp7a5vNpMEE9FWuPE5quZiqh2EUtqbSbYz2YaxpOwAo9kfTnoJu0SP9LRvBWjZf
M33r5Y/e8Jya9Fim9z7NF0JynTT7ZAwWtYX1hu54gf+iQFjR+Nap9aMXl891haLrOCyasl5J0c+4
fLHSmvZb86iX11mhsNUk7iLo7rd36SCupr55tAzI2RybIfxXX33plckGk4injvoT0K7TYkCjRId8
fJpayEik07LR3mNdCTRau1bxnDLzeDXJyPW0+E6W6JDG3YzkX+NVuvEkZSuazTZRNtCyba8sbBna
KNZZt1V5J5TmtkNDpUue/em+BZ9XlBwT2IkB+cXJPnSggS0MMbkRqHWZ0S4xKEAbtkWXp8KdTxkN
1xJ3QYDktVi6OZ7LjY8slbxThm0MACx7DlB4L1Wg79tevS34aljyfVPdFOJga+DiBPCHvXXIfQVO
j2TXSD2lirKZusPgB+ssxPhF3MZixpTcqZD4IylfskB6ht3J8s6KWNJ1tCi99rqF1xBaE20VbTXq
kp3l+OZgqMmHWW/gHIMmnX4MlbiFqbWNoUgVBiYqGlDJDsw3AvBmu1QAfgoA8EbZc+htLpMcpUJU
Na3wSUqfxri2lfZtmsyFKKBhUmsbOcbgi/pKGT9CxHLx/6DLte2hZ8FZ5qfUJdnvbqwoEbbezAoD
Rv4roJ4hJpUjGQ/YLTmx9RZLd3LLdhHoRbXAAaEIqfBrYyjbqX8lFQ86yvW5jz8VKCHT2LQ4KzY8
95Bg7kILVO12QY3Kd3adqsGDV6FMnYZbQX4ecISOWtWpKaoUSrGOA9826jc1SFZCF9xV7aOm0McM
84c60NdtKGw8Oh+tMTl45u4jeXK1LkIEIoZR+9Y+Ke+txO4f0LtOUhffwpXYP08Zfb8CpVzWzygf
1Ma/ao145SXJpu+qN59mjglnIhbf1T5xOm4lg5dvM8nkzc+FB4xzK+9mgNNdIZfNMao1/qrgA5ho
sZ3j35OEH4XFfUJdR+O9VqFKnLbUfe489aHMphW3ilUzfcApFnH0M0bjhkaLU/aYqxm+uWzzdz9o
3cCAoCSPW0nnp/XgZgiQvzbe8tJYQdS9AXb7lCrmosFcVSzrqx6DOpXbVzbizOzHm3CUMeI2ln0C
eSPHczRDgVys8LJJ3QRGfk7P2+RskHF/mboCJoPleND3GrZwEbxM0NInxduOsJTkERUpAfQvsmBV
oZEerZXK3Aiwxmh3KYGKBbXGMYkyD7fGpPPdjBNj6l9amr4GhwDGubYCLbKObjXuWfn4YYqvknBv
ThCkg92o0s1UNBZmZudRuuA+H7ZXYqlQ3OH+jxmCF8hIYezLaeeLGEebr0PJ61PFddZaC88fbvD9
cgT40xq466zHheit7x5RZ+Y+fe8FWP6hsm7+0pVVLd57ubQcTMRNEGQQwqtUAoNqSCsLTas2h9Jj
FLjUpy7wPlvs+5XatJswFjhheqj+48LSOH+C95IJCbqHMXitjJu8ZM1MYrihYstH0PwdFpDhYN9U
bbuOY+SKG9OOfdxWSzw+8JT1W3UdgoOtRaS4itjOAqoSXoqSCJKFBT5EMkpeXsMZzhsd0MTi7huD
EOH3LiXlqZ7wKK3V69zHqIehyAOmAYkBWhkFfYWjZlSddMJ3T7tv8fEU/Se950Kn9FtF/jEl74n1
KjY/MiwpKzV38/SDY8oRldshFTeTp2Fm3yx9DYdjJNzo5Y3YsWNctZUwPG4w3eYKm4UXUuJz9QVa
eLjP0Jznn5O0FMBhWhWF0e1rMOi5/9FmKa5ElyBG52rZmqrqOmBK0/qC/hVrLWjxeyQRheDjMWNd
1l8qBc2lni8J9lGMk/pMOtSNUVbEaLetU226WxSnl3wvp5W2ZbKRcbswdWcLecejOqnNBEmDAsFE
xB7rFX+tLEGdUfUNbqotvrmb77P589E0Gr/6DCb6AuiFINviUkZLpAZFpNrF7Yxxa5c9Zh8r/2K1
/g/06st0HoU7qeTBPfR8PDgpmm9A8dMb8DfWqllliIt9PzD57OI4inRSwyuxR0NBh0i1Q2XEKXfe
Ng3hVi/6lbQO7v2dtYt/TAKWJLNJgIIjQbjMJ0icF3GLZ58EBAIoFcARIGk+10vUEstB+MndXojo
gCgYeeiXEDpzcffLtP4d4hTxNsYYqXl11e0NXOkqEpoJVfrMWwu+gcd5A/gf9B0FAZ+rwffzfLax
NZNn/jm6P3XioxofL9MHVZOz1Z3kR4myXeWUj4obO4Fbu+1SWKGR7vgoNqLGtL5Y6ztXekOchOIX
BCMdIYPPcxu0YyJGdd3t9R2m9XfVfnyA5x64xVp8L6/HpeI0L+Eye7B+fD/sswecpeNsxdkwr7LP
cUvTs4QgHqhIo1hT9B+dJtJICi9N7rlCNPbCLBoOUfboSZHdxJcxC5Ku30cBanOjtowQimmhEOno
1Y2hsShwzjbCYSmmyb1fX30/yLO9DMYIzVbmdIVO/3mUZlVPLfQb+qVAlWb5e6yeQUazY0QX2ZBt
8kI/+On7oHOb6XQpH8VU5qV+tJ4wzvS8aJ7ZQLLcJsEzk6zKIl2rjZ/fRzr3DkHhmCwfWGbwwD5H
GrOhoS6g9jP2RdKuJePeGz6+D6Gfi8HWUHVFU2BNnBJUsCtu2kpiNCJ3Z8FEeKnNb2HR8lEnR8x/
SbWxyiuNDB/t1xjBo+o6tW76Rt2QqzmpV2x1UGhdL7sGajVjvsNumXwA9jOCOM0skOOBcjSsRZl5
S/jtlG3yhabAO53qq5DSoyjp297oALxacPCvu/kuZyVLTXrWqTjJOrhR9TWQ75N4rQmPpXLvj1dC
m2EWSF5bB7wBNDlnWQ1dWYjhe7WuQnkbkhUmfbxs2/sQLK2uDOQdo5Oa+LJl1a01Pn8/jWcbCYaO
4sg8l5pkztN8tCiUTlIjoAH9Pufu2GfBakgeJEXdRGgr1ZF0lXVbq63cMb6r2wHhH2FZ+HCZoe1e
2pFnX+jRk5x0SZtJyGecJJgP1S3T3o0QIAIl/u5z8fSxUZSi5qrmWpAMwgPYOzcdTbyZ1bWnYWTn
SevvJ+bcp8UwVPQLxRl2bJ5s0FizgoEHYgknhV1IP7v08fsAZ+8HXONE5Fk0IJanR8Boga7Uh7bf
D9I1FV+73EY0UL3uKkJY+nI7TDk7IotogFwtEYfJz2867NJRiXsRfILUrHDW3qCLAouuWwq6YIsU
MYXpUe5elXIdIPamygbHINX80rvqRdLcDG3+CI04EYkCn7eB7NeUWquRToWfs2OyaikG4nry/XWl
Q3Ej5SVdWEZDutHrbBOBfML19SrqLefCRJ4bmCniu4gapW7IpyeBFScN3sUMTH2Jb2SEQChaLsgv
fsxg+OkVKkOPYu2FoOdW63HQ+aGO9k2Xl1ruZWO/1zCLVzLdCYO7tlY2AeWBSESZUGyWU41mI0AY
xLtWGXxRifQoQjNxwp38wuOcO9uPH+dkG0uIWIAcn3gcyE+gghGQupKuuivBjq+DGwkXImB/sGov
YQ0uxT3ZtIHoZXlLfWhflT9SSLLFiPlcrGzz/BL45WukWRkUoCm9Md38kvgU/SREYLS563HM11e+
njoFgh51oV94tV8bf3MgwrDpRYP/9fnNhmXVa4bGpVKkcAufbFEZywnmX4tGTCVvEl7g9y/v6/r9
HPBkDqMc63KxJqDXTnYFRCvH6Pv7EPPe/vzpJwTYpD/5nCqechpKVZyqNCWEpqPPrmJk0dWLqsK4
PkbJRBguneXz6fglHu9IVcG2AG8/uV3JvhfLlWS1M1Sjd8LGpbNgvOPPeV2T5OEKgzjgUnlR6K3Z
Elda99L19ev2ZMCWAjlGNyUwuCfHtybIpjeZAQMuD3VMn056MaRLl7izS/LvIKe5QTEZoUia1wGe
iPZIcSKJanGRE8ALLqwHrNYXyH7gsW4tpc337/NMtjePDwD2nPnIX27nSAIala/p7V4xKLMo052f
145Rikupa9Z1mC1yo4KgjJw8XMQLsc+tV0USFeyuofvwJfm8QXRt1AXqJN0e3v4CcyltjYYhRA0V
/FT88zJ+6tziPYp3yk6zWiFBIdYnbUeX1WzfxgKOuYUxnh/bVKXc74d3buUgaAwLV6SYBkL+8+iq
Eip7IUjt3szpBt2Hwra7xPE7t26OQ8ifQ+idKXSCRwhhuLKs4qZJVyF2oNlwKXn9muTMO5BL3ewU
DJX75JOPblEGCdTs9qgs2ONr5qYraSWh4o10fHlhN5xbFcex5mP16IOot1af5y2xZFgfXhktu/7n
929GmlO/01PlOMTJwsv6xjTNnhAiQu4zwxcoyE4AB8Kd+U5dX+Itz7/uSzicntGNU2WVq+fnETVJ
0caeB/hEXVUbZT2TBoN/A6f0lfGp85ZMDS1RWeIOc4o0EVP6ztb0Bx5IZ3muTWGG92QB7WyohtnK
73FDLdrmFLswn+fW4XHgk1cmGPUoax3EAK4qyDTUm0rW7WZTr8LVeIvfioh5i/E+gxT/DXTp18LK
51GfvMy4nJK/sKzebuBVUtVArA73LtA9oo1tmYLV3vxuR+aCKxOHabGlYRvCvnNlN/+JohHYu5uL
J+u5z7/Kl1+RJErZEIk+v/UxkVTEIqhuAU/gbkzdnr44gKMJ07ID4hzzu8AG26QJ8Rrig33hnZw7
7I7CWydJulpUUW+MYb/PUIAQHHOrXGkIst512Am8j26DnchwQ7PvrdiJ/qUFcXbFs9rnZFAhKzm5
+hSTObXeDJmjODCyDhk99qt/QNyyhHOQZJuutZKxKKUnd3lNnN8JR/HnBXt0hhSZPwWInQL32v4f
0q5ruW1l2X4RqhAG6RWBSZRIyVawXlCyLCHnQfz6u8bn3C1yiOKcbdfeb65Ss2e6Gz0d1krTDTDx
ttqzuWHrE6icqnvQM6NtCkLUUpAeLUeWE8Gcq5ujXIblDFcHbkezzdksndvvipvRldbj7f+wSLt4
zScCOdeb5ZLSroPA8lPTPICDk3vGXg5VfYxS9YanPICraFV/+x9gCxbD6IlszsJpFeoNqXHKgAIH
TXxzxKLjrfpDXw9gJEMbpBWd7tInFWQA/29WBmfTWLQKlCCDsuiZob26tm/sd32Tr9nG2o/Gl9Z5
6IlTwIUHNiLMiVjuS17RYTbHHmLZaofqxz5e16t5xxa/QZK4/wPHxT6HgYwXI4Moep3brq1gqRG9
ThQUt/qqWyMlApl3vrf29j0wj3aml+3RWfWmB4HcpSCO77tsabJs2FgjPZdLgTCOxUPInQ9o3mMy
yTWJa3z0IG1ZTT+AyfyJWQ0M5VdgKBGIZnkK/4HUkSYhx4dgk99i0XVcbJdW/dEi5b2kk7UJXOaw
KDYkVF1A2HstGwk0i5We4uPZGysbE2yC37CUdugEF61iYBKoH5z66NW1BVZPkHagWrYbAKKP5rDT
/VDugUzqZn52j/Ej4ZdzyaJPpbKTOQlU6dAlam1Cao3eTv1Qvkaw5Og5emJbLvNj6gHYA33+v9SV
M7EKLAhELSF1APas02y7Bghabr+JPjFqKHvNLpAdKcFy2XW5ixZ2csTsCk6UnVulzeUAL+8hwyQL
Jk6Iue7kFsMtZHtdkugyue9Pp9MpM1GVPyrano5PUvd6/e8vVDthJSeqcB+Ycg5TChg41lKhe+tT
8wBegIkCB0MJrEZSvEo/UllwbSKluG+LFaZBMhSQadjfkPoD1Ue04bl4QahTsr11QBbwj93QCCUr
z+v+qOl7qQHDXfAYVXsNtVLB8TGzvnB4nWgK1knB9Mz3hPIsxsjfNLDjw+LxXbeOH1EsR4rqzh/g
Njr+pTjuIxkAE6lPVYgLbgFCsAl34T7fKi4F0yOodgVWvujSJ7pxX8UpGSrJqJhuwMa2a0D/+yBD
Emi0lPTqX0L4VRLgAqtS30NIv7J2LZBqxp20ZguhusCTFjMaIIujfG1gP1snnCv1VJHSiqB9xwqC
/bb6xsouIxj1Eqw0xsJ6y8LSCjzrRB7nWVI4D21Z4Vtg5EcN0yaNdjSp4qTlDQh2ZBQ+C0NfSfJr
h1xHcKjLN/elKudghapLijz+VtVYG5nTvSqb0MdQqD958t5+Sr1KiASkLvvcl1DONk2pqrtsQl84
eK2xfHSDUXHZ1VbxXb9SVhEId8dn+wGEHrfTSvMxFokvn/pS3YHd7TEEsdpfHgFnvE2fGyqmmHs0
/3vwlYOFeh0dqucaPKSK24DZzP4x/pl3/nMCfFlmChuQUURYkGAtzH5beAwjhe7qvbWabkSxYDGI
GniOYSQFac5vcz/5BpmtAvB3ucfTv/ocEoxzBQ+CI1zKivUTCewXnEiwAMSaDTLUwXt0D4ahexD9
6g+9W2+VW0wwoNT0fF3i0hOA7Xmg+UxQl+X7MYBt1FutkOkRGILEbSlWHqNdVmV3gLeonFAJBH5y
iceJOsOpQM5kgWObFEhe6VENUw9w616hYu8CzoOhZFKBz5C2N+OE6cNUsf1kxCwjHttz3TAw6/uZ
FhulGG4zGzgf8dg76kiAoBzFT9m80/LxvszGmzBv9zEaPCOG6XVJXsuYjkuEFCpL/m6AO0VFyYTg
ocqlQQqtSSXJA/QYO7duQWopPVZEE2S3zGX4b92pFM4eekPS5lEf6dGIgTEapI0zgFgoDHpXmeU7
vbqrIuwalLOgjLYk1lTQzLJhEjqg/s/NMGrNKsD7vzsOEYbKMjx4E+3OSMdtxDj42ttG10GxB+b5
68aoLMo1ABGhywAOBmHEuVy70yoakoweKaJ2ggUBuTRlzNwCSluTlJ95CKhQNNqjsH8blDIF4ZN6
0IfQnwFiPMWoTeUEg5IRppeV1JMy028C8/76b2T2yd+IibeGpWA2xLwY2Rg7Uy110tLjpEa3gBkZ
5E8DhJKEYNMt+BnFqsAClkL8qTz1/EhUiQIoN+/osa7eATLuKODvMrAPpQWizH4pup1K4g7f6uIA
fA/QzDYe8uFZngXBbSnUoJmNJTYZxeCLaZO6ShNMP0MTKwWAVjA6gHtbqV3jkQRD0IDm9q7f1JKH
AtAXRVP4p6XwxkSrKcFUxkyPeo/h/PabFeyS6ud1GQstEAtVerTooBebFuK+eVGlEABLtt2Rxq9g
9HDGkH6rsZc0Zgo6rMGBajcJbTemPYry7UtDhGTDBqTK7w4IXxiusjEEplPfHUMzcQND9dJcOagx
xtZRxu+SZiNZ1vt1bS9t8VwkF7v1WsIoVt+hKzGjhjBiUH1GOje9DfTf9wwgydRAnsimHjChdG71
LWC4zK4asdK5s1+6NejAkODX34udeGbx0kzORXE5Yz11QazPENUoRwrQK2XKnRLrOdePbqEOdC6G
yw97EvSxVUOM9C373jp4Md/Y7rAqt90RibAgaIh04i5q7sdmJObQHVsA+sY3Kdnr3Y/rColEcIY/
BnqcJRpEqDC3CZsMMoY47NgSOPHCY/ns3Ph5MbmdGwwa49yG+2Y/EyRF5dr4DqQkDNijlMUWxAcw
FF9XbtG3vsxP4+o58tQT1WLKFba5BleQo2bBKgZ4AQmQ2df6WtWUj+sil8/Ttm1WxWJAbOcWb4c2
SSxCu+M44pGUfphB63bWr+tCLkM8DhNdBRkQZQDg5acKernSymH8LeQTDB7Ufvq7v8/5kgnqoGRK
ECACEIVO+rNaizA7F2/mRAPOjWJ5tOdYggZxfWywzFSBHrCPn7vy1ZawxIXe83WNFmYkz4+McyVr
LjRVL6ASJusmpF8+sh6sFoHllLGe7wCI2M2r6h5c0wIfXuhDnEvmPCxMwmAE6DVzYiyAOOMq+Axv
+kO2Cjz1O+Tm1GcU3aEYUpjlFOc5zplkkyuVR1On2HEMnZNtazh27ua7fE2+6+s2WCMRX42CWLJ4
yCY6PZaNsRAbycG58fe2kiZ2UHXHEhxBgYr59LrCek9/F6vRRpk+JpQxwdiD1Vcg57ARQRB6gWoM
VdYxRV05EqGKcM6IWQ2MxKGYi4K2vuAnrSpLwGoz9Tv0wFySzk6avxYibEOREM5ZgsbK7Ty09Lt5
BK19FmKM4NsUiBC5RFK4o9Uw2l0wmNG7SQEWdPsOdDw3Q3P8uptwgeXiwDgviTI5iHCe+h0IJx2p
Jxhifv73EhSgr4JJggUuPptrFaUnUTXpd1WXYI3N9lIw+F4XsXRUpyKYkieP71CWJwx/zvod1Z5M
bJ30j9bweV3E0jmdimA/4UREbBMM1JcQIcffkuy57kT1EGY0J677+yJOBXBG1evGoE+1DNKZHdnN
3vhtKl0l+N3DRrB8w2QMWHV9DQvBgsPjM+ELyZyhTXpZWrak6HcmtdlyO2D65SB4UQYwpw/6Dix8
jxm4DZxgsD7aXrTII7o7zgBRly5SUN/ooKX8rmZHQ8OoVyrISkWXxwXkOMDYeg8AhbuoPkT296YU
LTz9HrLgbw/2rYIyBeNqJm/kcyBrZWva+h0e+vo3/aV1ujXIGX6G+yZxu3dlB3QIJ/+Gvk4nfHtz
Qf/3/Z3K5qyfcUgl+hTod4hCbrMtVpHX3HQvk5d7kS+aMFg6ylNhnB8MGE5PKFiA7vL0GY8rJ8eS
/3VP42vPF/pwnhCHhZyAQUW/A96V39gbFC7u+w1B3pj3a4zi20cRFL9IKc4DGsy3Y+wZAd2gGNOA
VlO7vq6USAJn5bJkUxkThTi2EOTuAbgiIwH+81L8OL0YzsbLnBpVFuBiyHQIo9rJqOH3EUabDFvU
q15y2S9RlsxlGRbmbDtNZaJAc+lgksoFQG+xNf0QbO0Ys5Bhd1286rrV9UMUyeUy7T7X9AIUdfqd
nQI1OAfDYUScTJL9vxPD/O0k1EdT2QM0CL6sI20MgBneAnqlSKgg7oq00c7F9AqIlssSp5hYgxtk
nRMCR24U3NWy3WF7EEmVhZUS7sioEVgDuAyNu5aWbqp+RM3b9cNiZnUZ+L4EcIfV0gLfCTs07kzA
qWMtxp2osYE2fhtlnjr2XpMnu14SuNOysX9J5c4OhH8kG1pIbcsjnmSAEsyB5z44fRhvruvHXP+a
fuyAT4xh0HS1sgscoNzr93F138upP4e9FyK379TDdWH8m/m/oe9LL2YzJ9JaudCzyoa0BjDDbpGv
0BZZKbmDPkLkq40HmvdX4IiL+trsuHglTUx4MuxyDCvyWXzdBG2SazhOSXEmn/jJCsX5MHXCtYz2
Uyh5/8NTZcn8T2VyETFqYDq1Cpk6nmaW5RI/BZkToFM99SV6CBxAt+hbAN0KjnjJXk/FcmEybgDp
QTOIrYc3UtmbAoA3Ee4yzYq7aIi9uCNeDD7tP7hYdNcNNL1lDPfwfjiPTS2FQDCCtuFd03wH5xcb
jCNecCiaJ4SZG3Etacl0T2VyrmmWIUHXC+GyRC9A6Rk91o+oSZ0Gg88tUHGvq3hxn5gPxkQ5YKtR
9AO1BOeSmZSmiRJ19SFEa6jsxl/1COzOQRU0OBbFmLJsGqi4GAhp5x6C7U4pIr1eH2gj35TWTdbH
D4pKBVbCjO/MIZgyJ1K4owNmQWYCkKk+kCb2Bu2l1nIHBQVHApZK15PPXpEExyeSyB0flSxdarK5
PvSN8a0sPxTQaRczWHMV46GzAUMl1e71C+Pf7grhlORCWzlhrGRu1fogFaEbKZjJzKNhI/WaGyvY
wWZ4PWCwtFPwzQfNGizkD4UyukWobGs6rkfAelz/QRdB/ffvASeJCuB3XTE414xmbJMptYHfU99T
vXEqE1gW5sHuRaWoZRv6RxBfJenm3CqxgF0fQOm5CactYIj8OXq5rs3yhX4J4Qx17BJAhg3QRi0R
t23ZGQGMVNBPY0h8RT6Q3nCuCxRpxdlsTcqwSxJoZQOahcQ7ra5WZv14XQhf2/qv0XypxdnpVLRm
BwbT+iDvrHQDkqbZUZ7TRzZE38wu2qjY58P+oTtstO/XRYv048y1ntBykGLoZ6C0Y6V3gDp0QyJI
Z9gfuXT8L/XYjzj5ACeTPhCwAMLxe2tX1YEnF4V/XY/Lt+K5nZvMD05khE0fNi0zPwQTYrkBeK5/
NcduzVZ/MifuHS33EnWtAR42eBDBL1x8FDjh7N9PhNtDjeVhwu7PALkQWHinFqYZARKmAnaOILEQ
XRnzkRNhdZiMKlaNcGUJsLvjTUVNJwzur5+nSCMubKhYKDYAQoLj1FQMr8jDvabeGyAzn0TcPgJ1
+PGrOCC9FDJ12ipclf3rnJENABwEfiwwQR6/N0k6SWpkdkM9rAFwOZL0fv3EBIHW4iIFgBlBcsxs
oLarXZ1RJwBwkqEqnlb2//ZVem5uFhcuSiNJdD3CkVkD8Dyw+m0CCouEd8Mg4hxi13zFc3m8XlDa
g1OZhQdCAc2k4k2gKF6U/QjUXxhvdGWgmDaiq+IxNv4bDX8PW2Ck4IIbAwlkBTC+AULBQOENszti
/UUCBJyj/qI+GHt3AA9zgap0L4nRkJcN5Us4512zXqQN1SB8TN6UEdBLQyX4Ii+nCDZbZzPRusGI
3rkDDxiOSIHSWWM2PAgAzJ/etGvLw5A6+FQBCYUkHXvBwEQTxI0FA0VVQZFZmof2PD+uVYdG2hgh
0q8mxgO/QXYeorXr1ePTdUdYCB3olwBkAu1/MBrzM1RAr5bsuIUjxFrtD3HpDvkPCRCKkXTUlV5w
mAvR40wYd10ZmdswUiGMNHCDYqMD1C6BpVxXaVkKCpDQyUSrk3M4kmYjkGwJQu70mgITzUyAVC2q
ly3dD7r8/wjhPsVWnIPtm30lwVfvYoLe6cZndf4ILUFoFynDmV/UomGYRkj2a5oCbPvnAIDVAvHq
+pEt+BEu5ksbpu3JV0pTuhDox5BC7G/DeBvSSiBApAb3zU3iwZTLGMdF5eeiu2v1X7igv5TBW5dV
RtLYa+y7LgMpD+t3QeVo4cf1o7osUIAR/PSsuI/tAJIOi0QQQ70JTc28dSIFYAn6g/na+1XhAUM4
dUVNfcH5Ea7eCJ7TRMaiSn0owH/QZPcNrMGQRQOOIilcwq7oWA+tTXhOjABejq7RfG8w63T9AEVC
1HNbo3aZqzLGjA5xqay1YgDLduRirdP7OzFcFCgD24qzAbpI1rowTaDqAYC8ev47IVwUkPrcJk2N
a7EBeIjXvzPHjWPGf2ly/DfIajoFI+8Q04Abxvq0bxj/RbfK3tRV4/Yff/RdRfMYG7UqnmXaxQq3
Ps/lBATl+pBghrfuv5Wz4LNzmTawdWC2JAlsLFkDp9a5FWh2nqYjTdrDMMNby954yArzpyJNQBmI
/IwEIMlrAEuoJ7/mqMZAJVkNs+2pdNgO+bSPc2ACVeDcGraJGa+v3+pFNMRvw8wduLux+4ZhTmbB
J9GwK1GzscK6PcgYKcaLHM3t2b8u4jKtYDII05ztfV2MY8elpGV2DBmABrtr79LNuAn2yjPxOk//
zN8LN/RGURBe1ItoJoPGB4QNn1br6UDTIoPMEC06qXq3RMmESADn2nWBoYCaKaXWnwM6PFlqCjII
kQTObMoWrPKaAQlJVQKK+YcFkKXrNyOSwP795PKHbg4Kq4OEvviuTwcafv7d3+eMawymPhl7dgl4
8KY/M1P5SwW4b3k7kCJvVHYJY+w3GJxogVrzBzpgbxEZo6ESjYe86qy5aRMbImwwgEjZR6OITFVl
n5qztwzzD5aPomGDJfLf/35yDYbc0HxImvbQooXnjftX9VPvsIhTHIH05lm/zEcAhuVePa1AU+1i
AAXw5+afqHnyG9RzU+jBXlAMDX7DjJEduQD6cCrkpGQGe01PzqCnKU5yM2qZnsEam/Kp329o7jR+
9pCAlKqehYtNzMAuJQKcA7AyGpuRP9cqGOZaw5J4e8jnVyvFfOUvXVQiW/Qhhv/xHxH8Cj4YMHBS
BEqZCmYB8g+pfPgDAzwRwCUqYF8cdUODgDmcnRzz9m0mciOevVXB6DU+gQBMY3NdQMHhHDW3wrFR
g5kerDR9w/vpKHfRMejbGynNDhWl2PToPVCWbUOF+nLQezng1cC34k4m9ao6/QC96AvGlx7jeXiS
1QxdhwI4hWDKaGcbgMO9qHh88fxnPxjbiwBjxJrKRfthCPoi6GcNP5gAZ68LgTg+rupC2aHO5avF
qxWlW1WKBA+Uy9kZiMVoAO6ahYILSjUzq+tR0Rt6wCqBiQoD3U5UXlmoK2va+BSmCchKKw/VvtQn
wIK6bggsmPHGDBRfLPRgNJ91Xs6NWZ3LJtcCND9mKXOMFm5qWBvShDeVLkj1lmwaJKSgIcOGqI5J
v3NJdtkFszSX9KDI1A2teUsm0ZqwQMTvkz6JeaGRkNGgNT2Q6kZq7vLx1/XDEv197rAmDCjaLSno
QWq3JEycCSDT1yXwk+K/nebklH7/+4kKSU3JlBU4JbTB5322mstNnfhAh/SGbYatiQ5dY0FKsGwC
/1wMXylBs9HEqhXsz+4Lt9NY3fM4mB2WjETBWnR+7N9PlJPkLFbzooKDoYVYd607WrbgAJeCs40D
1CywRtsXy0tF0YBBFoMsB326yeiwmdMnrRHi/YmkcClCGTS2ERBIaYAlgbpSsVLsH7ZPseqou/W3
ANzoqY8l61zQuVw8wBPtuCpANygaZutSeijAvwCEWBBgCIxBZQ/hi4BwIoIrAthjKIGtAiLIff02
vXXr8WeeeDaK7k6NzZaH1lNQjMSmEwDfJca8BPIfIabfshuc/AouWOhpnExVgF8x7VQ3AkGIE3hs
C2Tymvv48K8H0lgE/pLGx4220EeQ5cKvDe27VmLFShKl3UufFhvU7TBIoMVeoNHpqlXWgZHQw1ja
nZuPmVfn5dNUg0XDeB5APGWR+oNoleDbsuDaWBJCVZnBqqJKydmLYQ9F2dq0OdRm7qp280PSX0pz
TQP98Xrc0ljo48zmTBJnNkNuq9SO++ZAhhD4+E2zjvMhcMM2aZxIzd6BhQfeNF2Xj5pafKaq+jTl
z4Ucl6hekFvVkomvmpZfxNUTuLMfugJ5wDBJYJEp0rcM1E1Bk49rxj9l9C9zTDeykntFrmcO2F1Q
qFJ9HYC4VRAJ/GHpnQlME6KqpqJpKurz5zFLDso0CwG/fWggehdXmFOT3PfRtV5AURg4xg0YH71S
4OdLUtmQB7Yv8cAH2C2XO2H9EtwfCnJM+tK9xW/JsdylrxWA4j8N2wHBGBJ38NyAWf3fh88zuVxg
w2e5lzsTcjX7MOpbpX8cqEg3dmKcqZzJ4IzSboZMslvISLbjPvPAdhGBP0m/Z/AX1nMoXjBgtscL
xN6hbKITgE1AHubWxBvEIJ3dHKxHAhIHV3OM9eyhXwmkr9INfkWf02qgvv6h3kS+aBtrIWRjcg7A
lyZyLOViIoGqSprNAbQl5oudbwzz9rrnLZrKiQB+EiFszWiuOiZgrQJ6R78pUy/0i2fwmK0x6woc
xtS1vWktELt4qF96mVwuRIFzXVsUYltfWen71I8/ShAFkg1AxG0kLOoq84Npj+3LwvI7pxU0BRe+
wKfHaqrnbhl0VZVrEsTH4e0IAAC614atQMVFGdjvVsF2bKF5xTuhnJDByv+j4kuzTUEmHfrmHXEK
7KXD9xO/eRQh/l1OLqPnopwI5TxQJTXIPia8zPoV3cqGmxxyd75jKGDNLvVkxRfN7i9rif4cQEEw
dcszOlOAjWihDoFWcDT0b7YGij8Rov6ykbIm4H+FcJlfEWCnk0ioBBj34Sb3y9v4dqse1V8MsFPx
o11pAV7w+vUtOt6JSO72OqlqpTaDXlVwb08bDdRT1wXwgCMsV8dVfSnFXVU6DDYaZZCgO9k23LTA
DbTv5l20obciALOFD7mpKhb+wx4NoBo4b4tjNcXHDgWjGp3pUmdwQXs7fGmrQnBql90Z1vM7kcQ5
VhkmWaFXuKkhAi01ELdBy4Z2DPa0HfCsOhhai8HmKEYdXDLDU7ncd7ZMuoRSDXIBCTx66QY7dj+1
Te42NzMyiBYovclOG4R0wCKxnGGWSHc13WQlqmDX5cd6fAabtMBORDI4S8zmOW/NCTLYMkJZeJEL
yqqP8cFcY8IELWk0JEGRQn9cF7tk/yxfMbARBA4dvgAYRHozB6RAET7Ya9LgBIaohbtUuQDY+ZcI
zlZi0nYUTTSUYuvUUdvaN9JpXQFuPNEAizHq33PpOzHKG9moRLGZ/Wn+m34qmjMXg4xxnwUVK//3
XnXsbim2OwavBg1wvBI1D0VHyRlJHvexOhsQNtYlBl1KZxBNOV3OxDG3OzlKzkYoMlsSTnDwfgVW
JcmJwfzwyOBsCFAvgDxKwXjwjjnSZ9HbZ9E4TwRzQSzR40a2W+gmg82uLN8morh2ITSVxQB2IoZL
+khekiJjrRPqya7ipT4WnXUQyYytKx+H1aQir3dGZGNiWESRhtzTREok4JtTiAbpbIDZ9ByThbcz
cOkrvwUhxwavWS9b/8nn5/RC2YvwpNYRxJkeZiD3PtSgJVLjvSWCaRGoxe/Ggzu80xOpbA8pMqAR
ML3lZyZaemO3csXLfr/6TpQgtWnlAXPwof0Z6vdyirer+q2Nckwx09X1eCWwEI0LJpNBwUmnwBCL
ECBh07uUPJMYZIVaI/jEiQ6OCx1Wbpm51eHgyvjZLm578qKMgqRcXZSB+SPVwsvVvChDxUZmxlmo
It8Z6HpIp0c1lWVwDVu37YC98Yo+EGNybXDg0VjbRV3nmgHICiMFfMtogmuZ16Zw/Lr0qTX/7LNw
X6nZgznkh6AOXDtIPxIzH50wn70/uAU0lEEZhmTwArU+KwOj72WrPShIMOgGv9DpjHcjF3UHFg/o
Sw5fctHDkVK9gJx6VrGSrPlattPkXvBKEUnh0qY5MjOaJZAyFhbYB9/18AU84M71IxMJ4Qw3bYhV
ZEBAPRRtCP5SUGi3P7Ti4bqQxQwadAKmqeIlyxBVz+NJo6V1awQ28iMMAyZbTBb/itx6baCrgia/
k6te1jrWjbwhgsXXZfW+BHPhc6LgbDISCJ5QibCOSf2uit6wIhF8rJy7OrIbiLAA+ITkEyQXu8YW
lYYXA8zXCfKjt0rbUqy4QkqKjcNxGkA0Xfo6eDGzYPz+d7fF5+tYfBgbNA9h3oBveGt+sZ4rmJHj
ffI0+hS4JRJYI7EoLcIFuhwMZ3nEiZKcMdag/24HC5+d+BPM69p33am2OYgtUT9tAc6L4Zq18klA
pvQ/AKovXaOGNpaCDX00t3k4JDp1mjkGSnvoMrKu69d+1FZYR/uD78SJlAvQv7RCL1DB4EvWIkJG
AOIcbmSg/FYiPOVFdRQZmPiMiQUb2eceJ1VNI2UljnIIayeWHqqegjNEtPa99IkFtcQ/Ujj3Ciih
0aymuDBF3sr9myE9ya0ONPzYjcrn62a5qBEYJWT0GdGW5zfM6zjpjDTVUMvsa88E53WrAckUi3PX
xSyVhjTssLPpHAjhF9XAoBradS6h3tZV+zyKbktgYuUwxxzc6uihPZmNCKllUSTQlwFbh3nfiylc
WWp1GWXU5tDiWxuCCGWYAEScSW40pr5Uz35eiSb5l8IJCrP/iOQuzghiVcN0bHOIOsUJwHHShg9F
/YklbcH3RaQbFx1bWgMTw8Stxam6i8xmPcU4wWGVYQFwtF/ySTTBs1jYACMg8hdsrF9Orw1pFwbd
FCHkF09lU29oPyK9tHzboPs6zG5mUDIPTQmI6WRTKZGgQLxkpahDydgWQAaCese537UheNX7Gq2E
2Ep2SmNi/XxEP03wKmenxqe2p1LY9Z6ktuCFr60yaVhr5MXIszdTLVZZVD1JRrLTS9NNzMkNqLm5
7hoi3biYEmRBFNXG2BwUyfKjeY9mNZjFRW+PpZiC5XpiW4pmYLKCS3vSsVWbJlMhpdL3NASVOzAj
sta17Bb8pKJhpkWdTqRxn5wZBcssiebmIM3jrrNRpLSoO/Qf109uSSeshKJTBqh5FGS5kxttyWjs
Bq2sSHqNQXpcacQPh9IBCuSu7EXOfakTcLhwcrA/cAwBTP/cOsJotuyhsZPjrHx29b6xQBKViBLH
S5XOhXBlBcWKjIrMSXqUrcod0x9JB0KRkDh99q7Ng3/9/NgfO7f3c2FM4xN7VyQ2jVNCmA7Ayjh5
zUMBTMBCNehcAudR2WArUS+H6ZHo8Tclib4ZQ+fbgQ5S6hI+TNcB3vxaYN9WTSySLbovzjqUWKdD
YcQpOCRdwMZq+/K+q51+U3ug8yaH7I66I/DBARJ6/VQXrxC2j3lQ09TACXd+qgQ1ZonmWgIKUODE
gX0rl1LX0BMP0JYbWYTEsKQlKuhoIimspatxWspt0/YJvuDHPgZJSFg6YZxhR+lPTIWh0MloP9pI
FzhTqTQrqfoxT49pa7tkHgAaVAqSuMvoi2EjliTKjN3oYnq5GeJukjpo0tgTJkGwOoYzK9tyG5Sa
i3/1ithwJ+Ge35KNAp4Ac3v4uCAH+v1uP/GCZO7GmRRSfFSQAReVWbiY1E6dbCo2FFC+wdCtg5is
0Pf5pIH2ct1YLt9wOqh2LRCMonOAg+W3kxuQdwxDrcfHaC8z9ii3G93c1boVY+W2PxsX0Bf12vx1
XexF/gCpmJRGMcIGJqjC95KLwZZjww6iY5fTY1pWXgJuHaPL/EGXd4MKmpnk53WJl4pi1ABVZxVp
CRa+bL723KupqUkmcvSw1Ry9H5xSw4B2Wvgj/ciM0KMydqWothnwAGorFexC8MxAwq7RGOHxHNgC
c7twnN+/h+EmYPcE6I2cm9IgSodQRyofTJIjZ09RPjnEEH12Lx9f52Iuxzb1LmljVJamAZrkKDX2
ytEK5I0aBZ5ldbehad1aeeU2wOBqU0x3aa1XTua21sg6r4hfGhXaK4/Xb2NRecDvY74Q4BFAVjiP
UbMh2dYImvLDnJVOOt6a9M0WgvixlOLs8wLVAdwMYHSZIOXgu4jAW9LrHotwhywhuMTMoTP6Gqk1
H9tR8xr50FgKGImlh1lSt2oppE+6lK9q6F/iUQMu28s3hzSNkxS0QXcoB3uLmWPPmlJfD8HHnpXe
FIyeUUuHqhn2TSytrSkT5HWX9XsDxV6GKIG9ABnPAi40TznJg8Y0u0MVPTZm5Chx7XfDdDNa2Dpr
H4vCuM0yaWWltQ+QJeDMftdMEHli9mG6NSNhd/7ia89+DsYN4PnoJSPind85hgIMdYysDi0nfA6r
GXwANHLCnYERgQnDhOELEASAaCqoFS04PuTC4QEyinEdm69S6W1StmPW94cxlhIXBYFVaKJ33YFf
LZRfCxJ7c6Lu5L5/qKQjgN0deIhT4Ceqbe/O5dt1y78M9+wYTn4OC40n4T6u0lFq06E/mAQAnkPm
1qXtWuitdP2znhtOFGPJTcndMBUWYpYMUjcx8mVobD2FH/EfWjnNFKPrDxSosTV2p8BvjLWcxmu7
ydHl1BuyN83MDlotb4fuQ6A4y7nP3RH47Zi+RvxFsgCM6nPFs9nQqASk9EP4Zq1t1UHTccXIN0KA
l4bokIm6SJcDe6ANxBQd9MSQ1OUQc1UqvRblaX/oGmNd6Io7Tczg8ml0BzJhlCvyR1J5WqJTB3s0
9+kUrUVEVJeBTsN0MpTGrdsYuOF80GhJP2nZ2B3GEYBHIDSTP5pAVEVcFAIDV1RkEDIeIucnm46B
VrOBm0NMfhAp85URUG+piAF44TxZjYtghpWBi1+kCnKsNmZpaWjLmWXk2J2eebSy79J4drth8ENZ
B8182bzOirbFXMWtFlVbLRYM2bCM/dyKiAzUTYQRLFADKYfZ+In7wLbMwRhId4jwia61eINPwG40
ynVXDIJH/0LkgCwgR2GiQmftB05WKpMMPwNN8l4enc68G6toZZKsdPXewgqd2qwG86hmAAdJAE6n
ZoC1yYkbZ60XqnRrFqIU5jKCEhn9D6QwWNFhqzrnuqNpIBXxrHSYg03vsDTjzQ7qf+U7a8aab9Xa
wJNa8JjgGRDAacRkYtDw93f6IlPrkq6QQ9SyDrXf+lUPOhfgXRzK2pFca5980sxRV8Aidsgm9mwv
Fk0CLV23ioSNgBBEMVU+aGDUUbbzNsR4dgleDQBclrPipvYuF44ZLt42sPk1TDphaRqwiOenq0wT
SD+rnH2f9PfJl5x0F47A7TJvBw84y4dm3f0Uqbd4oyjkwncV9j8XHppRy81BI5hzr0N3UH4Z8rsg
6i4eIHJsrHNYeN3wDycaDHVmlwaFVsX3UPZbF4X3ftO75N1ylLdxZojNq/anqJBwOTTGDOdEMPth
J46qK4k8BLrRYKSy+l78yLzyVr8rmLkAAml0skcRVdXlmNBviTaEYhkcrF9cgSQ29RmsRygRMpLQ
J4YYam37yo2eQDbkyk5xm7nh8/XjvYy8KCgT+AZoxEEpxadYyqj0Xd61mEzPwfORHZUAQy2taLua
WQEf806lcCmDYWWZFU06PVQhIiyykhyLHmPxAZIAYOmGIpe/TBPOleLCTNqhctzb2CSwKvAiz+OK
WioQMRWvVFvHKAM3qxVW59qDPzGThUTaF29DXOOJtjwvZtylc1D/H2dXthurkmy/CAmS+ZW5Jpen
7W3vF7Q9MUMyJZBffxfue7ttChV9j3SO1NJROwrIjIyMWEONpxVnky7uUA+GWZmDPpSdT1YI7xeH
uyrmVehTyrJVqhujgvVvCqIw9guuD8s6lWdJp0LDsjuz3MtpbZfdU58+Xl83a/seUhb4O8Deaxe6
901bTblaJ9j3imbBcCgYZcO/HmJ10cA2eRatIxhSLtLZ2GeMDLLQn9FW3o21CeKu5vZd7SVTbAPI
vRFuLc/M5rgiQTTwtuaf8227i2JCjQQahGcFBfaUxpYKS44EJiNDvvHuVhP1zHVW0IpHx2J5JrQ1
+GjiiCdjXv2X2K2FHOOE75ndO6HV32qd9U90HbEq0eWC1xbaCCgnF6+TDhCijYsBPKvAuJMaAIVk
p/5oDorVfXZPwzE+lH/03fVPuP6kKD5QdM0OREugP3RwIORS4aUO+/Aj3pW7WcNS2413xqNiiZ54
FIMtvtra6keL2fyXy/MFR7evcznRhLiHxMKrImiWoby3ypaw+doWRycG/+Az6hd01aYfezWuxP4c
xsRq1M5Wo9sCk++eKF7CcOtqNpR31jYDyJMEJhP4jGS5p8uh5WWa4O6R4Hal6h8aG1yzhpW4HDlR
v4UdWH08oFXkuVQlF9LwHOUgtMfH9iykzFJN7UBq4A+FQz6k+07Q3WpzS6zlkxnTgyk7OmuXgOme
8dpgKM1xfS13vEDPzkq9iaKPaSM26FFO9QBBNuZeX6Grq0WHQCbcbqEpsaxI+6bIKaA53ZnQxOpw
Z86yX7Xy/55HY++hg4Ju4ZdY05IsIZZDb1YKmEoRBMp0/qnWYGua2S7L7ykYNtcfaT7dFoctyOni
3NKem0fL7KJVQpv0FPgynpW+ORYBxBsdsyMWg9ibVj9GMnVjo9tIn2vlEog1RASaGsP9i8uVpmqG
nIohtro92dOTfoj2SGhedAtfDSe+2wJvrywYSQS6E9xizAkue2ORUAzxoDdnWr9ozZ8JXanrr3H9
gaCZDb1RJDB9eSBEhNKBzpgI9Sx5ii1+8FfBJmBd7GbSgOAkW5zR1UcCUXpu98ECZTkf0/MmjUYy
95cot3PUYzrbGumspBHsMRO3+dnRGu3Fn4dcnBmNKKhdd+730NDOH41931rmoXxoXtEufy4ee2b1
j90f+rGVllcf7lvkRQkoySU2WoirX4I7yWDWthRvSWytdKbABfwWY1H3ySPMyUCOb84mab2yTh2x
zn1SAbJT5V7WQtAYM/eKfeLTbhx0K2kEF3rsNcz39XkY8vO9Aq8dJrDww0VbgkXEbNRgQnMu20JZ
rjTDFcRBIwamwDjLl2CT1mjpmKP9hk1GGgtM0htcS2zzXr7XT72T3Y43ogVGs+kI3sZuICtZBWtS
VOf5NyTLF+92UDKthzpMd9ajufupe8loh6VXxS69h46eCzB8tXW5XGnYgCgEqp6GOSDmOMsd0ZZF
3qs6uM3mA4dv5Sl+QAmdW+EbsTJHTTctN9Y+IxRogM9AYYsXveiXGDWZmgmybJAQgcqP6YmwJM3p
xiZcKTTBfkKFIs3idhdHObSTqapmOHIGKNoNrLKS8kzJH3ETk7tWfaGdhvPbRLtLuuDoVUrMOF4h
RifxcJPF871LxSScYGKsRm4fg1SghAPUmsV7M2ePEuH7gtQ3qi4EPbwrLJFKG/tkXiU/z6Z5f+B6
C+9iA29gccOt9ZomAOHK57Js/XCqfLTIvHSK95l8H1X5gyKPXjuSjVR+Wc78jDrnpm+lvdaQhCKz
yue0eRGVdE9qNFALKImFJ0WpvT7L3Y3dcpntsENEAiLTl9fe8sCvCrUoeBnKYDEx8G6yu1B1xoMG
HSWox04YSQqCtUWouFSvwtKZNS9gbwo5JbLUBhmFsRszE0EVPwoyN30QCsu0paChe9PuXMVr/Jru
VUcMBsnebFZfLuuf0ef//u0lyx1MvUMd0Qd7cM/1rBlD9yhYu4DDDNv8CJknqidztxV4bUl9f+rF
kVZhEKuGxv8+tRRk/vykJDC2Punq86G2gdObBFWPpYBjwXW5NGJB/iLHwNjXVqHDbbiF3Za2YqEV
5YpBE+37f/pqv4VerF81VFQ+za8W7gOu5CSY+Frt6JeNH4oHZg+O5nUn8C1KATXext5ZSSL4rt+C
L462WIBsZTghOKZejuTkXqeewvCtdUa38qAmHQZlf6oqZ/PueHniILCMmQCgrwr6FYtkDG5XSAFQ
ks/F52RHQekVvt7e6ifRK90hAKdhY8+uLqRv8ebf820Bq5DEJQZFvEncp6rLmKW09xgAwOnBtBOK
Jmr4rKCO0HejzV0joP6WBvRKAxBsRBDUTdR/aHcuZwPznpZyiZOzodZ/wkI99FFu44cdFcp3XEj9
ooOIThjfheRQRQcjHGwN6uVNt01DW8lgaNQDsAKG/uwRtvjsPNVYaHatdDZOg6t7PGhTnyi3uj07
T3AQkP1E3olbTjIrJ77xI+wii7RCz8pebyRkkbnozjGQsJRd6wh+4Wn65oG/sqkRzpxl9UTwrpeb
mk+KHhYxkc4pUZ22eFUkzGSE14xuzp4ue5J4sC/woKTixnK5miNSKNpIvtLjnD6KExyfvcqDYnWw
sZJXdg6BQuCMycAo4KK/1MPge+i0jpyb1p27yJUNX2/Jkqmt+6Vb+pC3/AcRUWAQgNXWJpViPfFh
yhRy5m/Nrr3rfvdechtapZv9FyyweektigiMCf8TbJEOaQ6RNz03yNnsEr+vdEvA+L1lW2pvazsA
pS6aZQoMRC8An5Gg8TKqQ3JuuWCRVNi3I7+7/t4ur2PoNH4LsUg5ULilaFFFKEzI+6Qfajl1mD44
RPk1RZvfaPW1oZuDkTIQ1uCe/MxvQkRFAcMU+Sxn3qQ53ZHtdAg8MgXrwRFi27zjbuom560J8lfV
fPG9AGDB+odKFcaZPwMT2CjLKctkdB7zxmnMXTeBht88QPTDbdzsVmvdvrCro/FGJxyksz9aevdP
zm+CYeC/f8Uis+jKGBlSlM/1SYxLbm2nBQQWYo+6EX6BU7YWHAUilGb/QLhUw2f+Fnrx5oF71cKI
I7QGfVBQ0USSbW3AuXC+9o4X12sh06syMvCOO0eZXPDmfcHurOzIPqvHyG78zWJzLXNCKJWgp2XM
HlaLj1qmkVplYkbOcuSaELON/dhOXMMxjrOYUZI4bXiaOz/FeTP0WnoD9RpNJtGA6vHyEiGjmida
hTNCmRVHwPvuXhPdZbZkg0S/K6qNgf1KWwHugaBeyEBBYbKzbGJPkTCFAuReIY5pOEmY+hkvPCq1
O9JTsLLRyCa1zZp+Fxuxdz1BrO1ZGVgjtKAA/YGGwM+tk8DesWMhQktiuBPrP1HTuDLknK9HWUtD
36Ms0lBktE1toNd1xhry4ih2J/Y7BcejLe4SULmuB7skQmA3KBo6hGgl4Gq6BGwmUCosaA30Wj+O
aD41zO5wsg9a4lcR6Py8dXpNcJVUtXWFnvnENt7p6vf89gOW4i58IGyCVKJ45gaMaEVTeMQBAgsY
wJbKxs7q9LZL0+MY6TtqbtF4LoNDuFGBgjFWr2Jg6yy+KNyis8KMix4bdXDDfbU3duN+OpZ3W/Xz
RTk7B0LdZgDdj8HuEvsRG7UKNySAByOdWkoaWRrVAkMRArhj2KFcOcME4oLRPl7/vBen5iLsYi11
Rp0qZo4WStjEVhxCuP3jeoBLVCAi4IHwAlEPA7a9yKbJUKRUCpX2LJ/ZEQPd3BPcyAc6MrT433aX
Aw2Q2p3DXzbiXoi4LeIuUqw0aDwpWzS45S595Fq1V0rNQjfupjUVd6prJwo1Vy1Ch2+6J1/Kfi5i
zx/7290EeEtKphbDO+YJ56GxjF+AGyt7GdexGJPD8Di9oDOtuqjyVLQ5HaR8ewryk7hlS3y5e+df
gl0L+BTGCxdVRM50kGCUAYRPGKbmVHRHMvryyF4VboyWwkZfjSEDLo9/RF6cJCG73/gM8wL6cdLh
B0B/F56tcxGDQe3PVwFomDQ1EEnCOa6hz6G/Ri7aaF4cDA/CtmX4xbk6RwN6aIaforRdJuByqqaw
bCBfyrwx8pOgxrkKx9PGw2EDHyAh3ZbpW9tB30MudlBbUcraEajX1p2yALaqnhQwC4d57hkW+1s5
ibfFYVzLFbgBqeAA4d4JeOvPdxqGQBIMsQZg3D5B58jYDR6mHP5WSrrsJcxvU5Yh7zNDa9BL/hmn
TvlIuIk2+dwjwuPNGCV3PJi27EOU1Y5hvb7VQ15/tH+HXIIx8mjiYPljuaSzmpBv7LKd5P4X9dDq
soSIECQPNV2Rl6eawCa1JT3QQq3bRX75CINIaNppRxXYq9bKNuVTvqqci33wn4DLU4wOmlGzXm3w
LtFD5o7uyRjhpBZ5Lu+hsnuKHPX9+ta7KEbmr/ct4uLoavuw0JooBIcwf6Dho27Atvnv9RCr6QXz
E3G2tQFGcDlmULtcN3A6Y+gG98kvB1sAMdz52ko/tq4EqxsNqNMZVoahxrKOzCupnsIe46Kxe9YF
yepgVPoPHmcuHudRJZkxjz8XvMoYny2623NXGwHXeFDF9C4TeoewJDCYdFBa3enK/FMKM3R6IDiw
8QPWliXMZjQJDBmwrZeNaB1a6KUUihDskrPjSFN0u1Xyu2/Ez8KI3aLeSQNYFLJ0xLJ+Yh0m3zT5
vP4bLm4KWDbGl6GAAqYEsszPd8DAOOqBIMZov0tsLYo8NQuB1QeZA1S266HUeQkuN8UXFwgWCSia
l10WczAmE+RvPG55Ljv1iXKQ88N3sb5hUgP4K/Gm5IO1nTtJgFHA757Fo63An6kh4jFuXpvxF2Ps
ZMZNUE+nUeoscAltJYpNCwNnDuEUYk9AjDH2q+LNnhTyM+UadEeVk2wAW2o2NpekQIc58ViUD5yU
VkT0INFKkNg02TKK/mOQflVdbYsFhIEz4ZSmSA7T70Tpbs3R8DHqtnvp9fp7uWwszt9g5kj973uZ
l8m3+iHpu7wEEA6EeB56gpB76lTtpUy0c/ootZ0tSIYVVZUH1EcQa4MlheYxye1+i8+4suUkzBAB
b8RAHbPSRQphXa8XaowsKcKxMh3/SM0GA/niKgNmBiDNeEwFwN+Lpg3PTUnKk7g5I1k9EK10xoG+
sybx4ixxGk3YaLWtPs+3cIv3mpG4i2mWNugZi45Zzs3ardvKyvbBvAH1B76geOlgzwiEpFCXNOf8
CHdjzVOBUXHHQC2suAN0iz0lsATuLfEVjcQt/Pjq2wTNDUKNOsqfZRN44mSM0hQZH78AoNtIemOJ
GpjJo6T8auO3UDqFw7OGt9oZUExJ08pXWf2Q6sa5TIlTmwn4m4a4MT/9F6h4scsxFgbcGPXnrKGy
KCMmmg9ZnffNmUyqWyfSHVHyPwnHutWZfmbhe5HDZq4lfsL1I4MIfl4BUMuq0mqV9DPPR4+loldF
upWp4JNlRWapjeZh5AmyGPFSNYWti/GqmXXAzMlW9fxB7QSrTUoXixdd6KbwFPoOaX27gQRCjZtO
T//KKYRIgfQMFauXsxPpPrp6H5mqreELScKHQO/kKXN6wbDktrY0s4DHX4ipTfYmV7DGU/bpCC83
he2m5NiEvWWYmc2o5upCEvDUPGAEBAbYi1L/kjjd90BpUNx8QHWBoNAuYqktsvt2YpbePbFWvm3g
lpwKsC/OIZJUliAM0X1M+nu0iY5RXUdglMW4AMa4t3BLNjHwDie7NQdPUiNHD1uflPWh7AanGrSd
qPwq5Ucd3BodHflEBrhHNu0w+qvCbhFDCcGU3wW8D4UKQTkqTi0C1VgduuGtgryvSMp7rZ6dH5Xj
lNFDBQti3QiM+r3ubgZcZXQBbs966dBG3OVN5nZm7owM3E0zbLC6oRoAF1ymiI4qFF4rv2Y56Asx
s6kKFYMhvDEL2PJcz5lf/dCLVYZJ6tcEagbU/8yZMq9bk8l1c66gC0GSfa2RX0N7yzMgxbJUD4ry
ramY3St7ApA2vBp2UGe2M2Fy4VYaFLLmxAaeIKV2ByrzkLmTJv0pDRhUDrhAwLhPvUnGQw7FEKHG
5VV9SpppNmj2coNbiQoHr2iyY8SGBbCXRlDyTaD9PN7gILJydix04mK277AhcoWCeiw/delowV8K
1GJq8QGLDsTMQcygaMkiLPXYoYJ5KgXitMwI9EJ8NtIT1Pe8SRZ8mQMmow2/SDu6YnWrI11WQ70P
J25zpbXESEUDofKS1PT0WD2OUvloxrKvpeUuhIzG9Xf/BTu/ePdg6cz6vmidfnVRvp1XjRCXlEEs
4Fw0jd3yygbg+KxhoTRq7iWU7QBo7tGylWOYIxcpAEW/FQ76b4tnpH87EttCrdqjHpDkvVbummwE
U1bcs6T3owQtZvVpqlAgw8izKO5N2tqyeJ8mO3GorF4NrQQHsRobv/iY3JhGaPcVWCMadnvf/w6p
cKfy/FTDAZSPKs77T4UfcsAJqkaAopiGsWEKXSzmpMgZuohJeOvrqnDoiL5XzY/rb2rtAAKpSYei
CKq8i16owOI8DCXcqHT1PooifO736wFW7k8ojb9G+2DHXyDGlJ7EUd9DBIZqk5Xr0y3TykOSpT7D
jpNq0weF1GMwa74e9hLphIMcdbMx+9qhYFheSSdRjzIjhXy8amV/6Y7YhZs60AyaBSkjm/lIoqBE
xO4WrvCSL/Qz8JJvHGpSWUG9d+abDG760vqQiutvTRttyX6v4o7aQy5StQCMxbb4b6b94kqjCY+O
8hVNDsyDyaLDIUAfcJBiNLhGLLGqFp/lofgozcLn/WM7V5Q6ROrkZzHVrQ4eQKbeW51yr2d3kXYQ
1FOjp6d6nBw5agPW8fskfFB7zeZ1dCJK+w6nXF+qda8YYaRWFJ4YyZ5WiU5JMJusQdsMdadS3iTd
cLAgQPc9RXyvYbqmiM+SfOTGQ6XWM/fcTUGiSurmJIx/cuFFIrtE9DB6grp8vS/L9CUpWlsfKjcR
ErseEivu74uOumE9fMAI5k9l3PQTvClfMo7mpJDfZfpLyXMHEBYHpakV5pmt5jfypHuUHiQcRIMI
5/rM+CM22LAFmJBy6hrTfQaQflHGn4KA/DnAl8lEF2yK3EREgaQ89+UdB90vVDhO+Vdmuun4OCr3
ynBDhl+D8ZYqWx1mMpd9y/QFNQRQF9AnA2B7UeaqRBzSOkM/pcnKUwoxdq1+UwGt1ITaMqOuthpz
/JtK011BDDDIpQHkVeMR96NjodIAqo32oOtBI+h7Mar9TuzfVRkUU0W811mVO9e32lqBKeOOiKE0
cH0AtP8857RBykzYefRnEZDTWo9sOX7RNOoXTb5Vy65008DD08FBwBQFZeXivRh9ROWOSmDG7HWv
h27v5LPfmd+4s7B5qwQxQO0b+Wvt6oMDBH0tY266X8gmlBqDxEhiduc8tzn+8XQv9YzbpPKM2tGA
5iUHadiGQ8232uUSgB4FcLwzJvqCbqEKoRR2DTyAUEwNLrGHm/6UOuVrGcCjV3nDFVgJSl+VNz7m
WlsISw65AzAS3PqXhC4kN7McZEDN5xYbBcUyfih/tw7OvKP2GzSdf3DfwqmDPwtONsY5C0DfDDrk
BHqc5051S7FzylhwWMzvh+mzJttOPmupESR4oAehggbC2qKX0Et1LXCGU4GK2oMSmgHXK6fojiIT
vb6A5ZU8DI5pcL+qu43egrRalODGAfW1GeV74ToQNQXJEwlOSMDg2bp0FNVzK0To2kDvtFAfY0l2
kA68RKvdMeysJnrUBFw8KjndF+mJjppnCJgyY3ezWHfqpN0l9etQ3ZP6PVEjW8OaGBrAho3QguCg
rxrsDHCmlhxiFCdT9ZwOXg3IJIQsPZEqO03jD4Y53lXhLVXLTwBZrNT8JZsvZKoOGdDpRnpboD4a
wRlvcskvWrAqcHtMC+0+omfTTByJtQ8hfaTw4ouE9LGNa7fMcsdg3GrEp0aDsTRkMIXaQG3zXsNJ
tA5rm4zZOXYmk6AxMp765tDSA49fQhpacfzS96mjai9ZWliRtgeoYep2Q/RWCrBJiZ40iN408pEq
54GCTcLx0MxpxvscgqVEP+bNywBdIxYZdscqP27hUpPcZZKXSKcqg6apPBxHVlidOUE7PXlq+WiV
zbHScHsZFTjwKcV+gjsDJzddWrlczm7b7LGT8P8Q/461Z3QfPU3turiP0n3MXlmJ14H7Gs0Et8Rt
yGj5rokeeNZCXYAGWkld4AkOMWG20ZxaGSJZj3xA2dG896kAkjTkFnbK+KmPfwkTbAGk6iYUoVfK
dp3MnymkaHiPrk8HY+6X61l7Lb8AQqshXytopC+H0k0GQ8VQ76CNAaM5WprWkBa2lGxkz/Uo+OuY
VCLYsgrLMaLNw6wFUy0SHYhxWJmESEq3kbWARl5Jl/CJ+79Ay6oLt16pr6AofW7j3oMdmBVOpQV3
YZT2WLqMvKfZ+1DsKsHmYoNrfOdFxVsRd0FkKtYUHlizKxg2F04w81Gq74SM+rQ8cfG2jwNz1g6R
J4uNv2FAJxr21Nhqh7P1bOpBKPS2kB4K3SrF2+m1ie/oEOSRJ6WVRQsv6m+6Ym++S+p7gdWY3cLE
S01zi5uvhDuwCLHqxk0FS6JeNLymzXNW7sbobyN5Yz9YME+zCan8VoJAyPCaG4nTjwXWMbVJeahF
WykjW8FYByomr3nzKjQHot0jS+TxkaFYkP6Ktd+Sp4p4I4ictdXRGzGzpnGflj6tHBKeSH6A85E4
7U0K7eM/2fAYjh6nQaW7OTRZ8b+KzCPDqYVLUHY3AL8Ze3ljG6VTJDbPHKh06PSGU4eXQUQ+dUBL
BZ/q+0Zs4DnkDN1ey+6Vhzp+NIpPqXgZRPwpSAfepF3thGQn0ce2CkrB12gG4bi/TeIY3a9KO7SY
w3Z7iaYOZbU9Yl+3neHJqGkH41kgsa/3+jEOQYblitNAO1wunb7J3QZGgXkGjQY8J3BBcU4tUPps
Rb8x2j+JcEoMwZk0tGwYDHdfZdM1ZWAEy8/SuIMftdUL5948FsKbyk+E7ZUIJldoGqilLlqpDqmD
6iGjMn7Pb2BaO3EfsruSvMiy7GWQzRrZHzoYlq6/N2aJglu2BJFa4oS8gKq3jAZbbnVXVN5BDbfa
kFi6MdmFcX99c6+VZN93w6JO6hIjk0YFTKCGmE6so+GSHGMcK4UxbJRkaxscBYqCaS5wAuKyUm16
0oKOCjUKOeS2Pg5BVDGLs8K+/kCrYUwNgATcVTHVWVxpmj5PKkXieCDWWHL5FPM7CeS+60EuwaMo
Q0Bs+neUxYR+VIhutipYmeJ+Bga1mj0bnIUPsHnxe/g5/74eb+1q/OUvgDIf86rlsKHRazlsCZLj
AOlEVSx+ySnYYRlxpAHQWK38rHuQGUtx45OtlngQEkcdDVA0yG+Lgj2uB1mFPN5MHy4fG8mSAvUe
1+LK6m6aPdTODsMmo15ZSc/fQi77MRBArkGaQMhhD+kbYN5hyxJ9QAvhTbLROA0Kw9q8iK9dFtDY
QAcIwm4gzCweU25Kgu4SLAbAOj2B7WgXJu6WDO5kaZU46Ffvs4J4LDaemDFZMHg8Nllz0FEGXP/M
a2sXP2O+IgGshH3y835EuNxjRgMBMgIzACRf1nyk0QbGbPX9fosxJ4Tv/S4pEY1ULjAYB/IZ3n85
GLD//6cAXmaW6YNaxwUTW8uNOi8K6EgX1Uch7rOktJrp7nqM1bvW7PkHxBowExdIz1YumRkTXHqS
p8GF1c0DN6zYIzuYb9zFQYE508sW/WMNDgQI9xeiDOBSzJV+vrq2C8WkKRJsep97nbmbgIenVuWb
Nygkep+7+tOAPnoEbe5NvP5Knv4Re5FwqrDrjNAA13w24Khvasw3bfP3PPhnaBg+QnPdLlIPRLWt
yCvrBYFxvcSHBGV6ee0iUAJVYvDOzzlmeCmq2HFLGGStAfcjxPwTvi1Js4BUaw6e8BfOJvRr3c5v
Acj3Mr92RD0wCyd3TWe8lc7yFudkfm2LuzPWKCRzADASoViwuFTGcg6fKVmtzzW8ieF4bMmd5mTZ
EVWTzFyWPV1ftisbnEA1R8a4ENADY0mY1uV4asFqruEj+VIPL538yMetnTGvwotHAtlPF/FkM3Xz
59sEUEMyq1av0c5EfYgEqlmywwPNCSNAvoGYhc8i+CQqJiGWvLv+fJfEMMB6Zq2J/ws+t6u+fUo2
YEYtRQheTRb3ZNWVj+wIgIqnOUQL2Gd7hBGU2x5awY4etgA4a3vkC+moAQUAjdBFGk+TNoXeRQIl
47S0JDT91EqzxKFFzbvlKzn/qcVLnmGB89UcwDAgtn4+pzTWep8a0oSyCfapShqUuLVkvXlfxiCT
wOa3zqk78Ma//n5Xw86ZFVx06DMsu1pyPNK8C/l0LuAjpgqll6WqRcKHpof6CxDvrQhGbvvretCV
vAc3kdkHHCr3oF0sH1bOzdgUskG7aShxJTUNQrSHR5JkXhulhxZJuIJxVMWLl5FEe6zKhyQciFUb
IO/EfR5kDLKsBtk4Zr4QLT+/AZiz+EE6QKfwaVkWlLRpY+gCKuYNxVOXUn2CQ92u1GPgagdPTDoI
5VUwZskx9Ur6Y5Vj5pcTuIAa6XGC/aYkxEEGMU99Qsc9Cm0ao/oHWL+lL3ndJJaAkb42PrVtu1E8
Xm5Q/O4Z5IeEgzwgL46RAlgBiaOLeDPPirvmoZxA9k/g9QgXoDzZGqxfZrif0RYHRx9h5gLQCKIp
1R8O34oyVz0lObXoNDAFgkHj6PJCO3QVxPAaiAcZzeRysQwyUDerLLnrNQyDZWa8JlETXF9Zl+lw
/m0YPQCgLQK5tNhFYSHkIi0180ZUMheY111IC7uU9Y13sP7C/xNmUfJ0oppUUY8wWq/bxiRbLbTA
JREss7iChuSWiOZauJmtgObdjCxbFs1hPDIudHl0lkoZ3u9gsOu6rQjq78SYJ65Az1bpeE6gxsHS
LphUza35UzaVXlONvhI2B7XvP1W25X5+mR3BbDQkJEZQ0KBZs3jZdMoagaIJcK5TzdPi98zAuYr2
R1JtmRB91ejLnQkmH5Y4muCXfKY8TmFE25PoPCmY5nQxQzssD1oj2VVMOTX9FFlplu5y8qgIxdYR
NB8xP4PPShpo2EqQPUJ7evGcENiGwqIi8jNG+dIeHDE/djKbF/BdsFSbBPXG6roskL6UO2Y22lyI
Lu9mehMpSt70/JwVraVQOLYI9//fbfIzwuJQTTWRNkrT8nOoTnstl/2uuu0AR7geZQUyi1Ia13OU
7JB0uWiwl4ZWkl4tRJh2n0Sb7TIXtiwRNB8gPJrd0rsq8aDYthX1clnOUfG9ZEgJzgrHP0/STOqm
URoQlXnMUWxMERzzvtpHe1S24BsTpy+t6TfZ2qRbYRfv1OQyg342wkpnze9vAKQrA5L600u2E53U
jTPLgDDoQaGu9L7xnueacrlAoXGK/gQGYRqkln4+8ZAawqjLFcfYV+ptgiEz0MKZL/kd2ROvs7fl
XdeW6KyDiVjQz77AwskjvOYgHDKdWygW5xMgXPJGJl9piOAzfguxeJ+jPOUdF80J+hnlTvdqvwni
vxyW0ECuO6pz/RVeZtifwRZvUCzQKZ6amJ8brQrEEBApod+NleLpLPvFJPX5ejhyOQtCPAOjIFRd
GHktM7rack6VVpsg7Mmfk9/6GVAuF+L6M2HbcFonvSkTu8ktZJiZiLZNDlj9BTPDZv53BqssnjiK
Y0EJ0Rs8c9NqS1/S3ogNaTq0Qe038Q3AqVsYi5t/uvikyLbkKgfT2RLUWCkDcWX59hvmVfattpeE
1hBDKvEzTs0ptySHfMhQR3FjpwnaZwBcGsPO0RfKvJ6617/AZuxFUtfEtkPvZuTnCsOaDgAtBzCN
AndvxWFuogcVNewYJtI23CC9LSbVSq6QQaUGsHruNgAZ+fPB1TomYTpG/Jw3qpVgXJ1CTLY/6urG
hHPlIgz887dAi1qNMrBmoeg/gUGQvqPu1GfwAfgY7DO7nXbUj3/l97NBKsRjf19/wfP7W+QkRIaI
F6oDVC1LjmWiREKmVQk/K5h5ZepjP0lOXGyJk61lCYTRTUjHYiFdtIZCCQaRmo6TDByXxBr8FNke
yAk3eY8gUrnZ11vZt4oJyfz5X0joLTNtG0Fbg6jhcB5heWkIgpvlBrBSN50I5wrcoDIDeEDjWerM
rfW68j5/RF7sFS0Te6PshOEc7/Q3HXpvD9VdgiNtOgsnfR89j8DVPGyepfNZufiKP6Iudkks6Hon
wSz4TETVFRm9aQUx0AXZo3HhyNrkhhKEywn605OJIVHmX19Ey9spPLqgJAGhaSwhTPCWt9Mk1VRc
AsETUQmU2XqgA0PNynPV6ROSWFpinDRp/NPJ2sv1uBe07zmwib44Lqloz6GH+3ODFpUsjLApmRkx
klfv6S1jlunBr+Eu8003hCyMvDf36YEE6gs6dMJu680vD9jFD1ia2nUh/Av4gB+QoFrh006B6t71
Z7xoxX+FmOmskHZA8bBMQspUjnFjgkICTp7kAZC5j8CB7iygj2adjMTrttT95mzzfTUh4oxvh7AQ
SnjAOxZpjymCyLQQkt4T/BgiKbsNU6j9iwm3zKHwUGwANyxvOK9eJPp/BQVdF5djAh3rxUEHVxso
j2WgVYBr5CQHCuMJK33IKht8I9kX/JnfYuUfA3fk9+tveLlll5EXW7ZOW+T/sJ3dsHNrGO54/juU
+NZnnOugy5f6n+dbbFGwMsSwqfB8JgTu99Qr/oe079qS3May/ZVeer7sS2/uGvUDbURkMNJXmheu
MpmgBw1ov/5upNSjDDImOZp56qUuqRAAgYODc7bRHVikNR5cLXaVQ1zx7xbFPqaFMMdvbq6fu8iv
LUA6m1LCtOjsZYXmx3NIFYaG91bz4sIZgF7cXwMtMsAhEuSa8fWjmeHExU0evX/9gS6EF3TzEbLB
MEIRaVl+11pqmRPfj0WewNW2OAzQzqHQ91NmehtnsV2g552KZOOpwLf54ospYLOAAAyFS5T7FsdA
nJoevWILwSXufsxAgucKdCOS6b4z3udcsL+e5OrtjO+FuxFSvbD6QWlmSQPtaV/nCQOPKy/mPZXI
oZljYJ1Eu5/ZLWjWV1lfg/EzQ/OKvX099gpMiLFRR+OOTuC0gMSz2CtRlbeMkQmEptgMxWTYNaYE
rH+inKAU5CW01AJFA1BlFl2CZrWDBzGMBcEpmB0YadyP2mAEZidCAmbuTiDeOXoMEQxDeVZp8TT+
/VuWpytcrw/vDo4aWfZ6o0FrO4uI46lUTDgti4ld0+6BxfpTbXZARu0z07gBW+rNUCNHjlRgIJqb
pGGoDse5LxdbVnrrHWqiJgzZLv5+1lYmCJAJpQMhVDuZWuFUhDjmSCGdtKMQiJyjHpk73gvtlubc
hasB8nYKau4I1HAsWS5DWtTKENddd0rzMpzm9Ng03Q0irJdESDOm2tc7wKtgyz2owJEAlaQbVYgH
8AZbZn1fQGdQB/EEVU0L78zFLYzQZk5JNnYnvSawRkIDQJk9CFC5cqEBw90+dvPfLaVCqVFWscvA
qsT1v3JcYHPW1d0Uzacuak9McSV2B5wsYDQ3Qm54X5+O5StAR2MYTC84nuGMcL0qxIlPz59Rjpop
UpPuZCZP04T+9Ajxrm6Gw8KmkcQylH4MBSUgTi4z1nqwDW1aM8NddBLBYwQuV7XbXN0NA4V+xbTX
2ruaygHa0LezbD71jeINPVBHz7JabESjSz9EQwkPJibc7mEJ/WLCHBdWmbFTLvQudk9QRJX79bIu
zwyfK8IdOAU8rcH/nC9rk2tikpKZnSgQdVXHAY76YWgHzGn0s946QXrqhtBy//Wwy9v+j2EhGc8d
bvUVblokXSMl0PsE0md+IiJE+8fEzdjT16MsjwRGQTqKyiB30l2DSBMrEnpixQzwc80nfeOil2Jr
qRW0pDx1iX4btVtU4wsTA7oa0r5oMuIxtyx/1uNAxJxp7WkEr4cQPaAJ8+Xs9uuJrQoS0ONBZRff
TYWc2ZrtGzdspFDSTk4EAk9ihsMuls+z1n0rKuGKSvDJVsZjOUGVWcLza5QdUbzPdOVb3Kq3QsGC
Ui+OFa6PzkrsMukGB4KHfzMeffxE5Gw4RxqkqJZoCtbXVBRgRngipXGas96X45M1gqQDTupcHEnx
vLEmq6Xna/JpQB5BPkUIaQawM80xIHPb3CY5XC5csM24BBvx9L10p4StZSdH84YEnc/FBaFd9JR6
9UsZbIIVlm9BzB7FXLyH8PT9YNWc/5hkbuLe7DJysmoNcuOAlsakctQWDI76SSvBc2r6+7Hov1u5
FYiQivp6MVbH+nz4jzTn01ropTiMcVWSU0wMv5lrNERzUAwbb7bwHNV7gGnbG2i5+V8Pu6ow/DFt
JLuQLDZQqllE6b4ttN4oKDllmuiOibKDp3kN8l7pIzv106zaJ53xU1VjqHJN7CoxATbQ9L+rr81/
BXqlwExwC0Uguc8Xv6rEumo7EwhCCUjDCLjcKPh6opfWF5AFCISihYjuGd+Ln9ZXVkY1h0UfOZmw
6LLm5CmP58wepNqeZ+WkNkGVtsexHjai9SrX+JjZp3EXe9xKjDERKcZllg0sVOVrDLgbJqJUH7c2
dYHMHCD/t7GbVnGUr6cCaAHOMggWy/KnlKuVOgzYzPUEclaXPGld7Ii0DlK59QgEFU3IDXy9wPwT
fU77/5go8P8I3eAjr3JhaegbmhBymhrfMpkroWBVNM8lLALImG2Asi5EDu4WBgliSLLjncG/9qev
mWXxaKSqIISm/KKrAOhTy017daNTxb/Nakp/jbI8k1ON1SUjRhmkW70vbVN+H+prgW1QKldPmI+l
+zTO4hlhxsM0igzjCL1lz5rukDi5kqPiJanN46hrni4S7BqhDXq8Fb7+bFtzlM9XkokTevkdxpbQ
tY4hv5clr339qyj/trjYH7MERwMVW6iGL1ERadIAiqGJQtj18YkAEk0N6s8gpsD93Clb3W80xWs1
6loD87uuePh6ohf3J5qcsBtDX2Kligf5ZVkoqCqEk0YO6vBDGoFkB01ORI1akrYC2sUN+mm0xbHv
qB4VjMhCKKL+3lXkTi1V8BmErfDCP89qi34aZxE4R3CotCpShDDfs31WH+G+BVYuNFkhZZ0CBGY2
G2diaxl55Pl08lRIOostvH9CwExsRYXeFa7ouo+duL5J0q2TcXkZTVhuIapAV2qR7LZEiDMBjq6h
KdAbqncx2NfijVCHVvoChJqjUgbV39EzijlUQJWOGTuSdHKNBE/bdqOwsfVj1POpD6PcJo2sCWFG
76vmapJvumyrnLfOQji2TkKaCO8WFDMW39PMpUhpwec9aRySJYGpDIx9nR8lmTqVcC2B/pJT2alm
ZEMQPfn6iKxAosiBVTiuwDwZN5ayEpXQh6xF0wqjy7fiQfFLF2nYS7PLjlYAcgbayvHGfNe7Cbkm
mtgIfgASr95Lc14q6pjW9Wng8P0BNeikPLAM1KgJAG3Ctp7+6yzgfLzFJ8QqJsQw2vqUaiiIqs1h
mtGPS4lTlrVTmwT+PePdDNWCrxf2wjThigrCMBIswOCWSZZpRFVS6BgW72GoAZQeDHxcJhaeEQPC
FA13f3c47B3ASUDjRF0Fte/zjWr1Q6KMRED2TOCDG92aUQSQfXYs2tGdi2xjcutjcT7a4gYZskms
BIrRqvGqGPapdZ9uATrW64e3LrxBUZTlHYsPZNunoBNNtQW3MU0JmQY+aI2sKdZs5D8w+1NsahHv
6/Vb7RLADAwFxAEQFmBnu7ypqqSHoIRBxzCXLBestxRUAWNyklgIyhpZOROoF1dEAo9wI+Dx/XcW
zhcjL68N4IUjDUYiYQEekFIKfhvrG03T1YXPhwA0GcccQPzVPUjUdMiVAkMw7S0aEcNJvrMq2K1u
ZU/rtGYx0mIyCDSz1ssYSQIVPsEzd6xzv5XeyumZDXVQtt3eBOZhS/jn4rhwsEBhEZJvaxvXfJgA
Ro/yMRwGiHzUs9+ZbwXYlaV4UJtvSdt7OfBs87Dx7S4tLEC0KF+YXNl7GbrTgQ6g4/Jh59kuBpi3
xVBdlB7H9P3r7Xl5gryvheohmndLiHkzgHtkdskY1iDVdT3yNhnoremozH5OW9/IpV2Utk606fqy
ErvEpQ5IBTjiH2A19BTOIws1SktrWkUPIST6Gs0ljOxBHkvHFM3pPPtG1NvJEAONkGtRn5HQGY7c
GtfaVFyLZhXk3VuHvEQTlKe2fk7M2SVZHwDL6FIknswY9l8v1CoywTwMIQMNOW6UvDKialldgJYl
yqGIXyomb5p1T5SNWHtxDM4wwmcHeG757MlGQIRapL5hR8K4fByqh0H58fU01hvL0hWEPaw7urYr
lstctEIBWSE5NKJHIFPdCCJhXX9SKtX+eqDVqxF1eBQ/sK1AjYeq8uLeoFJG+7Js1HBoFU+lDfzy
VBsoCLsApaCE7yIQAxtDriI7HxLSJeC+c9+ZJYs17sgIZGKnhiRvbYj67EbxyFqgTk15J21Fhkvz
w8MYtWj42QFvuZhfJtYQHDRxUw2ABgIUI3Xa/SSwvaRmfmyZ+6bAY/XrJV19O8zv85Dy+YEpik7X
i4KooZjft8lbYT2O2TPOzMY74OIwECYB1AmIq5UUDNRYMjb36C5XzQOT2Kml5EYyEh8AyOR/OdTi
AWDQPE1jgGZDMiRXpJ3ckT51teybWxC5VXcNnjnQEoDJOjJRGUCiRbDpAb4F2NfA54LhxPjg67nd
nVpn3LWhegNRYa42U2Z2fAsKqcMJPentpqD5xYVFZoqrBNKhK99fq9RS2gMfHLaecF09CPZ4P7zF
98qdFFjB8GC8xZ4FKaGNNV5XjTB1sAexR6FtDtbE4t0zCENcKiWkC02WeB0YwFAweJMeUj0OFDUK
e2U+YeXsTL4zh/hg9Vxmiz18vXVXWRB+A9qqgHHpvF+4rCGJYpuJMcvVUIfxuMHgkVvX9+1U34NU
EcILzx+QiEEdYIuncCkkoIGCriAu8bVJYlrrelICWxZKTHF0mfljLAcMfX863+NK22oerQI4psnL
EVhsETf38tomE65sqphySBPau1GbH7UueWs6aYvmdyn6QBBPxBsLWpughp2HgpoW5lg0VAlTK8fa
tXYyi7YeoVImjzApLZ1Jabb20aXtC/A6KoFAAax5sJE8qoSMPHGG5s7JfIfqH1T53chtX7QCcvVO
fAfhOkfcbUakFTqan17uxcT1R2BquFxXQWdiJMz4jBH9MXXVMU/zYCD1XQ/2NkztO1sGe3tA31uW
6isLzLFcZ5k9Ss2+odOh3dKMW79tF79nEbdQQpPmpsHvEQ/ljbHLDplqyy+1yw3Y5zDzUeHfEri5
tLVweJB9ABfEJfXPvzjumxHeJ7ESFhPZt+zRgklBk0gbEJmLoxi8rAUQAgBl/Bx/ehz1Ha1rdHXl
cBDuKxRdZ6O307rcuMgujgK9SZg4gsu5CsaT0Ohjjl58aEylU0wvqY7NY2wBAi7tVxNlazz2VLi+
Lm9osY6holQS3GNsQDfoF5A3Xl3eVlvQmMvj4PGD5zicKpatd6sFmQPqjkooiaUTV9CkS5+GMmzK
reiiYvHPHnTYdeB1/HugJdBtkMA0y0dsgcE6MXbP6vevg/TGRD5Udz99/DJRBKJnuRLK6VOKQ6W2
UWZDveUEafTd/2QoUA4U/vBYAeqKulaTBNdSOIiCPaWNa0WFR8XUp6zfuHourho6UuDOIXIBGXK+
pc2kQ5SQCiXkjqRjiq5nuTHCuh/LP4wOaT6ER26Usjg1kj5JRCypGkZgtN13nnScQrJTdkmQ4dUN
1S+Ymam+uEuDxs9MWyidLZT0ivvJIySHCkJ2Hdk2bI7PZynolWDkLXLD1tMRgyK7tQfQESVII4iK
Pf3s4XkjjXYVQNcUKnD/A5L0xy/A8CiVcsXW5UOSFUarkq7CIsS3UMR046j61ZTM0yZpn9IccKTJ
N6r+GvJRh1SkkBCFE0ihwSFW7STI2ojwdZi2sKEfN8PyzOCu4qQkwBdXhCSRUbWvNSQe0asBXz0O
Xdcd6QfQSU7rQ2jmFxf433Ynv3Q/fx6WH7VPR0mgpSQLcMoKpSb/2Sg61Gr1YJgUNx4qvzJFp0vi
jQfqfzFVA3PEax7TXWz0rE+iPBexBaT7/tmYfMWHhEto7mNEpMfqW3oX77pr9Wm42jSNvTzbv0bm
R/DTbNNx7mqrjRQ8TMCCDXRuoMDxv2/NDuouzXvy0B3FZ9Ft/hvk/EuZJYwwed0XSfVKrcvScgPa
EHhCTEAGRki2stRHxc1jZWrrU/o6zW8JazYi5aUL7NOgS1F+kA+poKGZHo6m6kzQ5U/7ApJaP74O
khdHAbJKxy0mrUmDsxGnURzLSkjBRTCt9yRHYWOL93AhPOqAVKHKpOB1sOp+FhVrGrgYK6EFAWU8
oW00Kjeu+40hPkpQn7ZHXkvZoBq9Eup15UNWNxiljUbSCoSO4INZwMieu82uFSkiOTFjJW6VsIfl
GD10j/F1dhu7iSO8injQZS4MjzzZhnSSW7nRXb1xnV34UmfDL447E+SRzsCChWXZ+wT4qVGFxJqw
Rb3aGmYR5GkxSmkByYRwLltHoqPdxM+msdW5ufBmApcS+w4gSnTfl6AwTVKVwTSRBsx97BaQ9hhF
dVfpmhNVtY2ZbqzdheABhRuwB0DLxuW1ZJIPk5hLnYinDG3iu4F9S9vGRpFVjpP9IJcQu377+lSt
NMi4LxXuA403iZR1CawttRLvh5iFNQgL/b4Oqifr1bT5BR1tYSTl9d7nGElk1OAiAya7nB1NZ1KV
ZtliY0JKtnGFo3xbf+OOF0WYBdHRQC/eZTvhcXbUxIbHtlveilels3URrsPk+e9Y1I6GoVCEtMDv
APjO1xv4YI2/oENux5rmkCJyMnRdNSZunXzx0vyR4YFyBMgxkrBFmSw3oU4gGUoT4mryFLV21Ty/
KdSdCm8dXP5eQ9ofZl4cZAWVD2OfWceIJrZMf5j1TzX/maIiXLBXBvSUpO0JaEN4Jzi99mtGC1zJ
QYmFR4l+3UwnOJshdJW39Rj2yPeL+JtKhl1SjXbdgcUw35Tkm1hynme6A3gHsDmEh3G2s+5JnNmu
lFMf9tmQShBtk+quVkGAd/7FoEdNIAbU9T9KDbVnywd1yTabH9AeU8z3rr+ujMe47Fxa3cEupYWk
OTk1c9CxCUAcbT8ZeZC2tz09poT/NsMeZ2irIBNrFNFRpjtJ+qnTsEhVV4W8i6A86vW9Kv/UIMBY
6rkPcLGfmikUmaFQptRQpwYEfpxA8FEChVo7BjXGoh7vxUrcdb3yKDa9TQeoqVCYCfWQGUkyTAOw
lsLJZM3ronyfSR28Mma71O7i/iqf8BeIotMg3x+QOSrCD3UCbQnVeJb4ELzwBrya4nd5eLJi6JTP
T7Dlc4UcRshTAQ3MqxECdMLMnLx/mbtDacWuOUCsO8FjmFSewUpXMR/T4SaCSLnJ0keh/FWLHtc8
TwHIlozU7rUniGvXbWtXfRKIHSSIQQLpzFcCtj4Qfw7VRdsYXi0AqU1YIHQMzkzT+whV80oRT3Fb
vg4s2VG9cUTrXoV/kiEAep3dGxD9RbpbIFBm0O2boPFv4XlW9FBRN77PKeSKu+KmILInxDeMYEmm
yZYKMciqASttQRSytEcI503me9P33qDNO2j9tzrzFXQgBKAKYxCA+u+CEvuRWHtx/mLlsLjMMk9s
oZSJsgwVAk2sjlL91FlwhWyguqmRYydoByWNfQGvASBYHqByDEnn3LcwPRX0TjMnBw26yPAhOXb4
jHqXexrEMJWOerlVHVpgydH0t6s58dOq3qH2Z4/CiwY30ViBRibL9xbd59Dkk2FX0tXNvSCVzjzE
j4ba70RIZ7Y9nMoRdaLOydqfY3FrksbWIWILYScnMgGajHQ3zwS3i/U9FIpBrocMO0qVDEKFV0Pu
kn62I12FR4B0i8OgleDXga9A08nXBs3LIugwDrE9FL0NKddQqN5yBkIaGI5t1tzm8nPC0yblJRb5
35HkNkMRoFGMU2b1L4PR4/yk7JaqituJj1VaeFYNifqx8CJ2xVQIdA+SN3WyJ1qhIM7YWrVrGJ3b
pRBWjgtfmg3bGAu7BhS+knd9B4Vpi/lM1YM+L7zKFAKAXewUJmZJLUF1D/qnIBFL5KnQZduaxH1K
dC+pXqLse03Bp0YQGa3vEfStocTulOSdiFBTTbJnVAScTKn31uia+r6SXmnz3DT5TSJqNinbBy2/
ausEwvuJnxivY31j9W8WNBMx3Q/zw8iy2QCkufZrwg5WC+GYA7ElKWB6QHE9+9kNV1r1mDF4lho3
NdP2UjLYfXbFin3TvMnzT6N9k5OXZg51mIWI1vuMKEPLh4K/9KCtZI5un56GTnCpcaBIIQUC6nKu
3UwQoK31t76BRUsWeZCyR6gNamiMmkN0ZQnvgwIhUFUNovre0GhgmPdxxhyJNE4SbToY8dfJ+UMN
/rsongJowKlvS8AwDDgywZwgv6pdc+3meYfd73Yfikn82bDFzLpQFT8fb5GyaYme1TDigdwrsgDV
6QLpCVvBodw2zBF/bNJhL16En+a3yN20hEQiKtFNyPAIhZbmiR76q8Tp3PKkHvVd7G3W/dfZ4vkM
eeL1Ke2GC5tiTQpGbNzR1XwNBYn8mu24GnZkjwGYTMPV1rJuzXJRCTHkfAC0iY+p1r4IVSC21Z26
UAs+m9by7ZVZQ13OAj6cGuiH5EoM83vBMxwtGNz+VB7S225zVgrPjr7YnMYiiyFtlIgV35xcbVs5
TofBk5DCmQfpiKWFXXl8gL+XC1snL/MQLCF5EugISEA6TTCNwfM33WX+sNt07lknz1gM5MyAl6Dr
gAr5+TcWzLyKGYD2WAztGfa0irlrmJftkkPmoKmV2PQBLJYp9lLLia/yQ7eRvIOAv14aTQURjLNH
uFAD34WfdlkTJ0WuJiLaaOKt1Wl2oVY3lvKthQSsNvvzCF6lsh+7g5jW8NwQXYDHUZGYbbySTrP+
wzBnT4HgbSH8muPHrh1c6Bw4phDbYxuOw5uI2J4jGzGJ4YJJ9SjpP6r8VHffZBA6cqNxGnW0U73z
R+BCppHaXHpK5+lA27ulCli2mCTBlObeTI0dv0dwg0F294fRh1IOBVrgGiIwLZASqWHGFN/smK0l
WiCnDRwOXivjtrFaewb1r+z3ujKFmjA7aM6L6YmB2F7rNwN39UFzu6puE/ZqqDdRfkVTUGilt0rI
jnBsDrN24sxMW54ehebICYUm3Ah6dbwV2j7F3Trc1bG4a2vZa8THBMtoNSyIOtWroWRs9N/7NEXj
HKIXzRsZ35j+XEzPcDu0m1rwrHiwW6Nwo+qxTh4KqIxEyeiVcFsgQ+mncvReAhXBpMktgV8hYsAm
5sQj2Pdgi2XSPgKTU5LbV5OeFLDyRNjV6Xp+iK37LMfOHn25esgMVBKNg0DJk9Ckx0ISXxIGbrkE
nXAo/QqsvB+E3NZhcydOsauXZRg31ZXV4HIH9w3sRadOj4qkuoX6K0e7KIt6r07RdU1Lt+mhkQeT
DVE6dgz6n+KPGtmoWe4l3FalItlw0XNgEjMV0VVOdCdj8o0F1A1Jn8wk8lJgNJs8OvBsvswf52x0
IvDfB+lB1n72kwHI+BOw+X5r7CT9lJm73gQxHzLj1DC9bILxCHTs6+fS0JD0qV6Jx4owXyWCm6Aj
a8AkjabehFd227EN5PkHOXARV9CT5icYVogcKXF+eLqiNcpqtrDTS9h/TrGfxP0+ZQCKARA7TT+b
2rKjzu9ohI91A3kKZ6SvavxAigPXfVbeUdSxzZ0lPJFfsFhKxyfAOTL4M5UpSB9mfz8RFuQKNjxW
TGVeWx/L7lrKn8rxgVjv0vjQsDiQBygtt/VNHIOwBPI8R47rdPR6OMMN0MKQbgFLCDqt83DY/bIb
HgFTgbB15hGSHSBIf0XhsmOJZW5TInnz/GKkiivA/lAfOZye/BTw0mupduxoxZWo7MS8nefHPJ8h
6KpzBd9XhbKbMmkhzJzAEEP09TaDWQ90dpHtGfdxfdU2UZCOCRQ+y4NCyF5uWl+H45I1tFBWUJ1e
wJWmw3Kjz93/0xYQCCQ0ZaFGvUhgcPaJnXILAsJThNXX4wAmdJhQvVi+ba16TKahndowYgZo+SO+
UeHFbWGX1ePXNYsLV7kGV8X/HGnxep/6IpVrDSMZUMLvoEoPHwTVjLyvR9maz+IykVqTqngGtaEu
wN5AENyiCSlRYFKy2UC9PBTQOhARBBpCWVyoihnXZgKx3RAh2IS9L0+/CsgW1W6ytwJg+XZAeAVb
1+WF7IRXfQBVhJYQyLKLCdK6m7N6jtqwIfhI9KmUnr9ewQ+zsNWWQJ3DkkwL1dQl6kkT4i4dopyF
cd4+5Cx1R5C7KsLujfGnpB0lKrnGYLlZ8z3PofSndztLRjIOGGErmE4yV+DXI9LH4zelSV+0VAJl
eXI6/T0HrAhkeD+XZFce32gdHRi0rkdV8CJZ3bWiP8JWLIl+9soT6Vs/T6lf93ASFJMgEfC2/nqi
K6kIrseEqxqFHVz90EtepLPKhOdPqctJiDf/cYQwruIjdN7jBTIe4lOEGordBJHnfj3sujSJUYFf
g4wNLBFWmjKCVNSkjOcE7Wl4EsEHaBAnT2qB6EHcIZ0afD3chUfC+Xh8Q31KblDBUcxawiznn/ph
pjbZSWjq5d/K2YFPggsJfOfrEdcHnQ/ITV3Qsb4gFjaDTN/JWoJOCtsNBegXg3jV6t/+7igQRpTR
3kfgEq2VzIE6632mRQp0KOMGuRBuQOH7NG6xEC9k6ufDLKKWmKt6wwwMk+/r72wPF3OXBroL6UsP
fgqFWzml8/cfIFwTFpES4paatALGZH3PFDHtMwBjqkAEDckQt3jZ65wbQ4Ddiy4P+qwrCCUwBTBN
r8ssrFsU5eTK6xQLNZbKbkcJRb/Hf8uy/9+f4/8jb6Ca5BMo1O2//gP//JNWU5OQmC3+8V9h8rOh
LX1n/8H/s//8187/o39dV2/lPWve3lj4vVr+m2f/If7+P8d3v7PvZ//glSxh02331kx3b22Xs49B
8Ev5v/nf/cN/vH38LQ9T9fb7bz9pVzL+txEker/9+Uf7X7//Br7Gp53L//4///D0vcB/93j/D7gh
kqT8x77Nv5e/2tV/+/a9Zb//JujqP4EuA9UTZwYoIZRcfvvH8PbHH2n/5MwFOJuiMQ76As+xSoq0
5vffJPOfUPnAVQC9DRNUCh7NW9p9/JHxT5QiZNGC8C5CDXQZf/v3Kpx9r7++3z9K1AppUrL299/O
7x2OiwfrCPcB7nDgd4DfOA8jAiyrBlLKkWtxInQyBSi9bNzd55FxPQTftJ8iFVJLHIYBQ4wxgH40
9nXiJvAN5W6oSTxs9NvOj8C/RwN9H3ha3ZKXOilM6DPCRDFym0kH3eUa8gFHSicXNXVkXQ8C7faf
vvufK/p5BRf4hj9GRHMXGhfAEAIzsigsWBptahH4AJgW9VcaIAx4Y5kl6rqiW0cTqlaZkyj9FZ1I
oMbZISmmE5vU3USUHV/sqS/h4YrHoKDff/3LLi2FBGgB8NRIAvUl7EFKVTwj5zEC7Fy4q5Qc5mbE
Q439CnB0X27MR5KPGySZBc/6z8X4NObiWlJlMqEdCUfvLO49zvFs8u8GnDvLya3KOajw5B/Lzim7
FFgk8JBGa4Pdf2lDf540v8Y+7TZmZrrW1Jh0hRdiKsaHWM12X6/r4u79Y5JQVAHmXgTmHqDd8zFS
A311kzB88YjeQOAAnqrqTsBYWXqy+mkPJGnY691Vy1LHgigrgU+nUW5lAOcX8h+/AogKKPdCVU0E
fPb8VzSq1slZ1kSu3r8yCF9lcFycWYH3EqS1S+tY1fFeIBACSw6pZmEDoAQ9fasL8zFut7i9H1nx
X9nlnz+GG7DBEwQPRmNxoVrRZBKlLyJXGa5KKOrkY7Gz0EFBIg3F7N5r6sGuDGLj5n/Eu9IFQc0W
4b8nT+rBMkqID4CzBWtZEza3Zpzj+R55Zd05RMNXxJkV0/zYVewqgz7W1M++ChnYCvClNPH6bnI3
PvClTYSjDPjfh7jnMleuG6hPqzGFdwu6GYjeDmtTJxeIp8qdU9R9UMUUdgDQdIs6z1K1UMbpmqyX
GOLNX/8UHjyW64rWLKSfOCANndrzjwyDLRzgAS5IBvqC4+QnwxRYTXFT0d5TUqj3yTAW39jfKv9Y
60FNWUELC94HqwyamFLUsBSHWAQWu3DhA+fNA/yHS92u58EvZsXL4mephghUqh3ASD/UhPhiJhx5
REsp0OIT2smTdewS5KId8fnhn2d0MpLZHQ1yq2eDF1kQHzs1HaqAin6vTBP0JsbATIkvUE7Wqq8r
Mrv6jFwa2xqvTLuHKbM2dx5+16TFGwfqDzXL1bw5HhPsUJQ9lud6BlgnE5hhuXqU7SQVaaB1mPNi
Zyqv8oiGZMH2/Xyjt7DMRguq0yaHscgjE6zboGiSjN0eMl3+JBVHln3vWuJZRXpIUQcRaPIyjoOd
q5FXafDWHK9rbOxRUJ1q6n01golvbR0NqfejdPCMptiVBl5UjYKYre/mOb2bmgycZ7hpwSjOyDon
r4jTdLUtG/lulHtvVEAzaklQFqAM4nvxBReT1GnTzpmgAYg/s/nTJAbsqRXTg8GhILWGmqxmq9Sn
prCLreGkxMJJR1WL92d6MpxEc9zpL+ShiSswgQVfN8S9iOqeFQuemur2OCkHzULwSeVQVzqokKVO
RoqjZfRehNNAE0xDmYLRJB7/afqYonJDgsHCeZ6I05VHXOKHlMUOYjbT85ca8hsK+tSQcNiDgO23
7RjUiY5KcXqYR/kgRKgimswephtRkXd85dk02FTJ3YnAJltNDmND4Dw2ubLS+zVTDwL+KgQl25IB
s8tCTZJDk8D4EzQDkwG4ZJkubQHbLsjD1NDvuMC8EXJcogCFzqoZT/KAianmt0JKYHLLro2W3EUn
QtUHyHlAqg+N3Dk+wOPan9P4tinzG4KKqgHvQEuFNTaBYy9h16Yp7HXEK33MdrVxY6Imhes5oCTx
8qrHnlbgBGe5lvyoKeoOeOtvKb8hNfzuyfJ05E8Tuq2ppwUAumfQP+wRI3m8pPp7jK/LLyH+xev8
Gqmkq5SeWr9OWvSQx82uAn0jKVO+DQJo4h1Gou4UHT+u6XwpRzyexx1e9/Bb1HjdUnwQExxFBGKb
e5vxpEEYhqs8EfymFI58ONrPASoy1xb+NiOOPBENZNVCt928z4jgFUZ5wwcztCmYc3AR0ZrG68Lr
CVYKl0EWJWA/qehzl/vE4tv4qGtsPwrzPkb9u+n2jMAWjwNC0Q2vrDEoZeuYlvquGmFfaYwBj8lC
gpZ4pF3BzNzMUS7EjOpU25EMVrVdfJcD4dqUxU4USAAdTrd7L9rBHwQAsFJPThkvz+2mQgCQoYeo
VFAK9/z/0Xp8b3ySEdRNxYp8ExQ+cEge2zz2RtaMMA4xwAHOYWyPrjZSWY4FAZPW5j+p4p0GY/Dg
dLRva90RcRv+f+bObDduZEvXr7JfgPtwCE63JHNQKjUPtnRDSJYdnILz/PT90VWNs62uLmOj0UAD
VSjAJYtMZjBirX/9Q8ninFcoXz0LdFyPIIgMtHeNOhnM9re/ZZHjbqAy0vkuVr7EgtF6uqDwr324
KU5oTyQKW3z+LFzkvIvFdqEi2p6oxxqrBBP4hdF3g4JtotaS484rOC6tNVT8i7POXjjLoSRbLc+n
sDXj3YSnpGEO+0qfAo2A5O3foeM45vclfLDUWaKMo7uw14M2kqEpGC01+VGXYygzbT+PFLRyJv8K
RLhDnWyYrC39MOtE98kfdEOnfFmjqeNSc3LYFnPvpCebzWhS6rbVzf3G6eNO8KiJXFM+OEmyE6QM
IwA4Ouajhw06llEn25h2km93qyFySUJHm76ATgdCcZNmEYj4MmZTGJXCC42LEDpi8ps1DbmU/fL3
5/FfFV2b2pK5C5JpxLe/nsdr25Bj1ZOJZ3ntjev1oSxn8GfzN0ew9atF8R/1FDROBHw0MqT1fCpj
iQQt6gbdb9Qom+zW5JDwCVuHwUlR3W57W0X4qT4yF1jUcTSXyGjjXRXnUcOqqJj3UXrGvH5rtx78
Od6NOl+cHX+xxvxVGo+9YQdx3d7EbCxe/8Wdi3Os22FGCfn3z+tTmPl/fpCN4wzFzLE/jwF7uCTE
hHp+JNPsBctlXLN3HcwuY/YfqSOuclFEky2OmWmdZv6r5XIvyxfDwVQTuamwefEzcfSM/pL+7TfV
1Se1zJ93t8EyWxGNZdKnstW0C1TiheNHy8RugUayq3rcINf3uV8RY6lo9YcdXtGhC++knJq31O3D
xiU4GXTz75/UX66sf7kV69eVRaisxsyFW7Gt+dptZBYkVf2Wde7j31/nk7j552fGAUtYG6UBYuNn
l4axaFLN7C0/WqfipdYRvrnarmrFMcaUavJynjUN2hjvXHeJBvYmtcLEMcfLpb0Rvrbfjg0/bi+w
Ad63vn+W1U3VjHs1sEUkw2/a+U9I3Z93a8K6QFuFk/NniaAjl5ZZKgYFQ8UrvYy7pIWiiGe3euKb
CxaRBJVtBtvyhz0TuQNrZc3vtk1RUW/8/bPb3u5PBaJLIA1yGmSLiAk+vf0a6Z1JM+t+pIzXuUuQ
hQyXWxeTUvEW5e+Qhb/o39H2b5IFpGWbpemvK4JUFrfKi8aPzOxCDdbOycwoi72oNpcDquiT1r/+
/cez9L+o/H/aCXgu+BIWk58WYeG0s+pTLlkLKhIOxYFX1WvlPs13xHSEGXIFHH13LsPd7Uc2UCNd
5X4wMc6r7VM85cdtyXR5EaqTaOzTYk074l7oGXDZXgrqmuI8QcXLcj+wEsx8SopDPd6t6byvK/0w
KKavE4y2pgpXQlL562oed5Rch1bKKw9/wNHxD+u7bDjmlPYw51AIyGg0liwcPf+c5taVl9invh3D
VBLR2KWnTlGtttmdyoiaHe2jWek7Pc4vWne4HAbFbpncs//oRXNui7Dyhyhvdh7Lq5+p57Nk19fW
seds9Co7AAbfTVx0wy+2A317J7YKfODPMHu43HY42IkXYymvNKsLYFMZQ38jFlYoPcCyipOhrweP
Tm578wafY7gjnIyaSoMD6Ph56GPrudW8nHtdFW41s74WZym0SKvoi/vsJJP8x8i7agHjiGG+195B
Fm+gDR1GHqCdroc8G/cE4h5HUr5x2Nlt9bPRTGGs73sYg+VYHGOK+ETX7r1cHmxDHvqJeJUp3vWu
eRJmf+nER7vOLrfjZmnFKTZf0ya+L0SykwGd0mXn51Gh87gr/9z1HCGjd7YyeYE5xNwViGahvJNh
bAzyEFNcFEBCNYiY3tETdo+Lmx2B0xAp/OxODjFUza2GTmAt5g9O8QddvaFdciu563r/vLgiKNrk
NFk9NFLawb650ZW89/G6k8W+rukW+AXpOuAadLnhTJb/gMyV546cq3u17OJo03gqVxIhSiuRJ4eZ
ryMZ3zPEL8p7bEdO1tQOhU9XoadhSt1j5gt0ju6knG9O+co/GYWWveLVWBJiBDOv7ZfDUBSRARVS
cy86airRXxrNckjZr2Czf2uHhAIedbU2R750n2CcnmOfRqJcrrfbxMcvFDlFUMYy4vuTPkb1KwVo
m4W2M1/b6qZzHqFYnrOWFq97dQw7bCZ1u+GoXkzha08Ho7ZOcBov6iU5WXAHNuwiSfO7dUlDWQHL
ALlUdn5XAsNsaC/50zSWV+WYwOywj1rL18CvGpq1YIAVp9A98xfqfjHvO+ZZG1i4rVtnXg6SPXic
RngB2c8CRPkdfOL8vFBtCF0dG2cCFukvHE6QPub1IZbcpKdLPWoMGJqtNuwcpM6ldC/RXwduxWMm
BRuy5dGmPTJaCu3pcUmuMU77jTHMf0XvHJTQQPHMYbZgoc8sLXz2soHnQ6cltYeta1FijkwxXK40
AttS2+qNNJcPrssdi+XQEbTcWv7932+2v86ZOdi4DTD/LZOQPFRErb/u7pXe6K1uzT6eoKxuep1Y
iiBmhS7qdyEBODF8Prg2pJKpMipQrB/Y3X+9mFH6Wllq0oOam520lZjpZIEtnnbJvVqI/nHCwWze
NkStE/mdZie7hkMmsZbrRPuYaDwHkj6bJrlfKu8xH9m5LPOk+4/zwAaTTPumANqZp3dHAOb4w0Xi
KOIIvOlyXjHU5HJqeLIqJE8j1FrN0c5Znp6mpbsgnSGolv7YezqH+fYFABzUNS9Xah+NhYYwZQxv
TofJIfUctHh1oA1P3nJwl/UwTSIOKpUf43i4JKsU6glijRxIAiiic9N7epT7jtdTtdO176wHswRp
r6Y5SiDim53+6uduNOUPWqIdq0KWUZo4QafcNRwS+YW4siRwnPW6NJbrqWeDTtV4WTvnOc+vdWxW
zBXwpWRvxzdWtM5VPhWPnb0vrZT4d8K4WgU9jOrb7uHSWwRsZrwvGvmI6tR3LPkSWMOM72dTRVsH
N9eveu4E5aTtOHgYVGunVUYbulHQmaaG99CP1aupEnbs5ORkpHeyoaNSOQrRk9yefF9mxwpyPCqS
5aHX/JPngEmxgWhAdLjM3dt996Yo5epJHbUxfqjQzhhWMwSy0c4ql196i9wcHyAhP2ZJB0m6iT/i
ZtyxO52m56mme06zU+yVt70dq8DmhN/gBLOsIJuNe4v72IC7Tsr7ptcRluytnDKh986aCWuL2wCz
vjPifr+daI1Oj9g2+2WZMdizgVh9QgfZxS0N6p04zjDDWNQnCLg7y6EyTc1oli+DzcFSJ6c6m/Z5
K++3E8RF7WBMZeD2Q2iQxJz4c9jnBlpOLfp5KT87StVepKU4FUCOLmQ8uymO21niE4OS23MUexD0
ugJNBQ36VgQs2t2GgWCh9RxPNOU5Hx/nBHf60BP9Is/SLIBTgcjgXk3eOzT5Y1GO74PUngO/2Sjm
wnmstOJcVnkovR8xCdmlPx38GFpEzdoSMdiJO0VL+tRbMoyLDPr+Em0tcms/Fp54yPSz0cubtB2u
raK4+4kd+eqU4H1I659xPG0Nn922N7XevwuAi2QangQMz7FMvzopdU/SIVTx1Vua48Ng1od6Ke76
3n1uLCJP5vTYmd69sOXL1Ge7dIpfFrxzeIzuo+OpW9EXUelM+9G73vClDRuYWMT4U3/MLpjBBh9x
nJuwqTQn53jHSq8YIDXZwHzTzsNxS1XgozXnouMeKsM6+cOrk/q7rbtaqptW69/TOrsTeXyyFDFN
lNLbTzExPG1dPbjnuetIU02c9kp+28qUtGnfPKO9aQft2RMzpYtxIljC8jJgAYQNpnnQFmPEfUFF
sizfVrPdZ8qyA8xIriaRnLbmLVun3zRwf7HHYo20xdXRGGBq8mkO2ANgq6XT3cjzJwpjO9zKow0T
7UR53uCkvz8/fmoTf2lGSLvAb4K5niWgKn2OtdVTJ5mtvvTh0PP+mvluKzgTviDd2Qorbb+9twSh
LdrvrEs+UWy2swt/Oh9nISI6GZN8ppctHn/miMmNarx+16UJC4Ae0IfjhuLkq34AJQ1TI3+19LfE
zs50lec0Uce0G3gqEnJe8sfT+F8gIjxWin8+MxB+YS78t4yG/4s8BZ3C4v/9JwPgv/AUHt6Y+//j
Nv2O4OIf8BT+cZU2w/fiE9dh+x1/8hVsB1ICnv4Q+hj8kGvAMv6Tr8D/EpvBGLNGaCT/wlYQ7j9J
WdOJpkdMuLEI+Dt/shWE809iI0mm22Sw+On/e2wF6A2/FjIWuUNbQK4OFoCYlgLu10KGQD8rSSlZ
D1lV1juzmq7dKf3CdfdNp85uCoNaWBjOtDbM6Arr6ToZ8CUBUUXB5QRuq+MaMjdXet0xRHSKS8dY
HleNNanVjALsiR8a0EuJ0sO6JVWXa2per0aXBUNVvKpCJyRLjlfbMAe/mUjOpR6Nuu8F6Zx9DJl5
Mfni2UuAWdkoggH/oAg2UyDa6sZP1mffqP2Qo/6Bgy2TNtlmWYLYZpbvfV0f/ET3d/b6UeidFpAE
A9Bsue9c/bvKfW0n1+KawLmS7hqdhG1qkZmnGlb52DoI445Hc22J8jWfqyg2P9rEhYTnVldZTMJ3
Z8NgTaw2nBbv22x1D0W5VpE2WYw69HzzN1jXY1bkV+0MouKYsQxit79NzfpZDR+VZ+/1Yb0SeQu3
2W6+FrV69ecLDfvG0tj4fvS5UxafltHdG4k271SfvydO8REz67Nj+V3FFicHg4EoTdEHo8/ih9Zh
/uFaF6P93Yt1IO8Ss+RMPvnazVxbt+vqsad51eu0ONeTO4eJ1H50ffqRxN5jYw3OgdzeEwmy0arz
kckLLslnIgBjKndQh8ywEDTMwF2haGKsLYRWhPPkdSD1Q1RDeZyFG8WzRBmWv7dKqtDs3Zk7S80A
KOmCYcK7K+w7bzx1ncKSN3dmStTkfVrdi9XL6rCJMWjIOeJSA6hpSn90sXPdrWrXmubOYjYYKmZB
mr9+WSdiIU2bZeGiVIYHbw/D3dgR/4LiEAOdDtd5Pn08ETDKiOJ6HFYeSK2+M+xgwTR9RUSuHfWe
1u+1kkyj1cPQR141eVIC5CMf1DELj8i+DN0JhQIVUBJYVfpO9wWmnmz1lUb0+Grd1abb72bKo13b
Na8JrjpB15J3zaoMxPrdxq261T16A0OzTqzEJ86Yj75Iy4CA0vY6dsYLkVn9vpwtE/X6YjrjqYiX
q77Lq8jtWgH1w5l3y0oHUM5aUKjswVidw7J2/HzJrQ5pewvIqdESbrDeaESqGeaojKmAFp5x2Vjd
7ixzIIN2Ke4dX911yEQDxMciPhUyfzfNYidncUiy9rqa0Uz6RRJgIfyQDC70YP/OTyQDhtqjCYZh
Pml2kKzaqf6ZfVFTu363Mv/CYB0Io3xd63GKStvZW2Z8Skqkq4seFFl76+qzHjT59Dwv7t5s8t/A
bZ86QChfsOsxAIEgAPYMQ+fXvYwshApbErAID6yfHthGDOIcbQAsFmvxG17MJ205PeZ2tc1/BYU5
Ojb/09XGwTA0LYmZyHlVjxjvFj7yo8VjFY1D5si3dRqvOj2/yVwiCfPu67+cOn/FkvqELP5xeaIX
iBszbJNP/OuHLZVhVQC18oAE9b1sXS+U/Tme7fCgsT2Hf3wXqgv9uDh7pTrjqbX/+1v4VJ/9vAM8
9Amz4tyAYPqpB8ZiQqhmqx9hYl6JDbBEP9o0KlxEsY1OfvPAvU8jnO16rgmjG1cs0nr4zJ8+saV3
7cj+t+krnSBxIZHnN33NTtJSagd62YZ2sl4IxH5hYk/PLmqGEpJOYyYnJMZLh3CqLy+r56HZRqX2
qxoum2x89ioPvBXor26uNU0ckBWzFRV95C6kEq9sdeVg3ZULwtt1ci8akb13RnqS9Wu1ynfbJfzJ
IMQrxMlrB8fydS40L6gtnIFQkwLn0O7W6mlgQB97kHCTZHprLIY1klFb16Y9dAFUxOkAlpOmmAWY
8W3bBm7Tfs06eG9itbpDPRh3arEj1KZXAkk5OWmQk2Wd0eyvz2bjPUrPJNzce2Sn8Xv7cWno89PW
uzZtbwmNnHYhXvcaR1gxtCCyGJsKq/hj/PNvFY3/k3Lwl6Lx8L3aqKHd58ry/2DNaGzjxv++ZmSQ
I9mN+7dfCLE//9IfRaKn/9MkelxHWIdL9U8K6p81ouP/02TWh8M5+NpGKqUS/JPSKiz+F3Qq14C2
SjLCxir6s0i0/H8iE9zomlvhSa3o/DuU1o0cxav1/1sjjSwQF7sV8/MrPlTD3GW6ncCesUk6XXID
F4G5w92VxrkKhF+rxzl2m31myPpx7NMWfl4RX/QYbN94q9e/rb6YHsVC1uNOWZMb5g10oMwY1blp
UncjU88A4ZPlg6X6Wnsk3MH4YXhxel+4NieeOdWYGEy8Jgd/LRzqn6FWYaea7EqVGWHI5kLFyRR3
WHyOe+mwM2CkDEUVT+VQygHxFJ1x+ugRAoCOnu2p1+z0idKwYJgLN6pSOjiaUXv7BNfID4Tu1cWY
KHUnNN/QAo7yaZdLsdHsCovRuoZ5g25UaPncJkeSYJfZcVDu8izXdj0Chfc3g2WRzWhWvv+16jMP
VXVlJ5Hptwuji8xPiwM6eefKSez61QFzwEWQiZy+uTCP6rL2a7IRlIKfETmGSL7CJbLf22GELVY0
g5YHZjnhZa7nGEb3Xdn710LXrMvFU8aL1vtihAWUWfiPGbJYg1UZ25xB1R/Vqnu3TtpgKjEYuv8N
GAeQHhXhRV2qpka6N6g3JaRNeDlxN9rDJJcZWaGxVCWxsujsccAejTeHgp/cdq1MLlqjZP/tRD88
LEIs91ndmw+sSaCIZFbNgcrGt3Yji0KFbZyMpIy1qM7XXLQNeVTKHo61nSx8zSXotgWYasZG8y3t
jenWzb2pPHhrFt/0Dvqhemh1HTCAEp6BV8tuNgLhsT8ucRollVhl0OZr1YVal4/PrlQk8Hma6N4E
9jy4gZFFBJzk4oxaeFbXhEmh598mYHoeB2Z83yQOAT61dCpkpPIWBGZSeOQdy9xIKd9GhT2EEn73
SGtSFYGye8EsZqqhHMWW+JirvDqlYztf1qXhH0vm/3vSO6CVaU2qssAwm2JB1NciLiG9z0ZAgJkK
rUyD1wSyoOzR7eL4URtAC73OZUowrqPC4sSJl225znXggoZBhjE6uiWrX2S2UzVVdCAIzO5Dp9zo
OU3frDRXWT1W+wWzxDaCj5LopzaeYhS3boyZg1QZtwoS4Qcwq/UurKoGVwq/7I372kv9Gv+LiS+o
MXv7fpwHgQFLUwP6oPp9LZVPLxGP2Y0pk2Gh8sGF52Jua6oO3DsNexcvNTyLWnZP8dQLNE96rJ9y
QxvvpRBOVC65Ve7zph+0I/ZmaDfWzQWhqLzX2kyrF0/kEh7LaK6o8x0bOFfp3T2vIOhunXTG2dEK
+e70LkRvqNCOcxhaa22C2OgH5CbFar+0LK8GNI98KtPARJO4b40+xbIRqWaLAZ+3i0t0s5r8tnb6
fEszXn7NvKrY66i5LioNM5hwStPpIXcnq9tq8/Uk1Zxe9mnRfXHhbl1Z2uol6G4nbKcnc7O3SNP2
NOEMRDxNq8bHVi/tNMzp8WQ4dgJEXxY+7uaoJ59608cuRJvG0gocfZ3ivellRg0XdvLSizTOih6W
YU6GWapItEiEmba7ihXdRIU0fC2cpdRW4lHT/H4Qs/4A1dV6Hv1R25N9NL1gedN+OGqMK5gHmTUE
fK36kQgQHD7aUb9cES8cR0fSqOLas98uxbUH40qNo/82V7r7lGVIWfeOnskhYlNpy71tFO2zkev1
G/Bp9jWbK1VeL6pLLk0cVnZmkfvX09Knj4JAvjwwRMvWabYLe27pi2Q4TnG8PlX2wGjCsTLensYg
EJ03qZ5uhsatP4rSa8+FKoe3zHWTkaZB006QL6rI8SuEfC1TmUPnTPat0TXYzzCOQqwLiSAkbc5/
liV3zBZkXGIEtPLi5TXDAqM1rS/Qy/UqWHpV2yEC+/pizhz5Y2m1JKX1j7ftYMqNcyd1sTOWcrml
wSRDsEVbdFkQE3mdTg2QgD7pzEK7pTw4Sy290NcM52118hEcrlwdFdQ5YNBFz9YaMw2fE9r3lGOt
r1ice5NCcglb2mv8900vKaO+NPQgb2LGijpJADg0swdDSOinN8NopA4tqcfer6jnaEOMXjS7bm59
T7mkufc53DDlp0Su53b7ox4wnA7gPisMTTI7S8K1dqzvvlOZ2JRLj3Q0XiwI7EJ2472FhZB8FN5A
gl7nspRp9XUnD7llwXm7ZSzN6zSIwO4SP2a+Sac7w+PugqacOftsOcfXWunUDvhw6vThuvr1sh/6
vuzZX6BRR8TCDAzILFh/QecpzT+mSw/PDW+D5Tpt9S4NbQgD1/GwGVVZjckynRuZJgdhVouAZuW7
uwYSYwqJLeVjYlRK/by6eXulZ8BUENl02LfSbcmtXtiqoeqVuCIVPca2d2bbiQFBfQofILft3kGi
3LZOkJV940T96jlT0JtavZ9FSXCMYcL/C7Dwat7Wpub49j23vwSEK0llIBRNkjdlaptEYVEQZTkw
ob/23sG1pvlgxNC+oQEbdvvCipJfcJDw1XOdlO17zRxZctdy/oirajrWPasoRGswZztd4PKjc5bB
CejF3qgriUtJ18Gfgq3GMal0BePTsw6NPRXQnLWdbU9MBMQlwp+OJxLXJEJ2d03bCEgSCtfvxGC4
3Wt1dUCfPN7AQZiOeuu6T24+yvMUK3XZ1k3ZYHkktjvIlzDOEuPSyphD6CvRHmaLFxFcvOHKbPrp
SlRji8loj0p4dqcy8irrSzE6xnFi0hUmKWiYV3rdzbR290lrD3t3NoyXMkYOqy9Nfj9lvvVkDHND
1kRd7/XM4ZQdnIriAZZvC2lNMvWR2SXK/cGIslpZe18BSwRtakjvoGkdrhBNN6sylKON+7SxjtXX
2HPHFyN1amgBw9TmkS7L5dJYgTnrIMnnDFU7u/XXQdiM/WorWXcYCibfIcPkT2i7TDCjIsNixxY4
tZL61Bdtu4Zs0RB0B5gkOuiWtqq93irzu+7r1ds0pkyoLK0kZ5jSXCv3i63SCxRS/o/a9+JzDQ0M
xwo33qmynN5q0xmW4wLS973KbfMcw6HFJWGqraixpFMF7uI0C9z9wUkCt7TkXVfMa4aap7COU4oq
ZDdXdoYtRpYJyPG8fpzYjr6JJRCjz0cv7toBU4OE3+UszjbydBerf9lyGtK7Tnc4iCsn026rOsHB
gizIuQvr2qj0QFcD3PB66FBLWWPjPo3o+h7azs8oqapBNiHEGlJrdL0d4oMp3fVU0g3gVaD0JtIW
DvaoWUuNAWyzDB+NIsQ96Mcpv84dEKi6mPse3kWnvuWzaO+hikOxyOI+y6LUxqY+FJPTnicr41ll
TrlPYitDf56PLgFOegN2lTQpbkQKtX1Yr4tr7Kwhn29Gu3OehF23boQcikn66mtazpB8AQIZtM3k
rJxE2u390V0uF7tfiSme7UPbUEBE6+BVitoJPDHjKyUl1Km0B7upnLe+0NiWq8GOb1VS4NTW1KX/
UE1rzXjFXb8xo2peG83EI3mq6le7dAvrwkoZ8gYodfCfgtjBGuNk9S6VMzvvHIdGHZjzUr9kinad
VdtuFua2p/Di8/Un115B1Q1zde+nsagmdh8zeTQKC+Zz2ebNV0StHTFaWQMpxgOxaC/oSFyscBIi
n+FYEwu1E3O3WgHU++qgaj3LA2vtGRTyHYAdaF5SW2FayKzZNVpb3dMACSC4rKHZKARQrSQl5C1x
EnlMksZ+Sz3QeHqaKn91OcPZ3IHP3CM52+sPsyqYzA958U03CqXw+0qxfIHQllUHbL43tpbKpBXY
a+wqQuKNnmWjGd9lZVRnFYv60tQkw16zRO8wtm12ESfLakeLaNxneHj9Y8f+TBZ7Xn9ICiovcLzJ
mS6Fh+Nn4Pl5GsVJ4UZVm42cHK0WugCjG3e+PbnkZH3Ms+5EWqf0KIavcrGMVvykVRbGGsru1EHW
29qu5OLbod3l7s2yEnkVirHWfyRCuEMQa6Z9q9iAjvFSmjSSRYEtVue1e3PsxV3T5+tVW2mlEdqi
o2CU2fq6WJvftMi6naosLWy90UyJe2JLCJZCYb7nFm15KAoq57qwAcWtuJsfhxmkdWi87LAaRXo2
Bm47MhOxfsSqSMhMqAUWlYKe1jBbQpPtZvxqoiY+52N/77LGTqYJZ8vsowr2/mL004M9LfHJLnv3
Zc3tQ7emBSmJtAUNCO5cZk8oqSFK9aPxYsa2dqjZCo7OqiUMs+sUWhH2X1BRSWuBVYgrQ46OwBRI
ccxxMp6dJEtuDA/C+CS67CFrFvxDyskBpJd9Epi9476YQ2u413GBFCAFNw7Q9PUDjj71mDGbqaxb
314oC/W1c656y02/8zi7N8ecmzhcymJ6mTAg/+rMVf08GT6E8xUzNWIerRovGBtfNUOjSq/Mxb0u
1wyJQ2sML7Vtqo9ZXwcZFYNDCzj6HuEeOu9oHvgzUOyyyPyY8HodE8b4t2Lx+nPj2pgmVrXqd6PD
oSkRioRxQwZROaQ5xpPd/LV0EX3E3uDsKFKcMMHFEUZfWs0RdhzOx9rB75pbMdxpiZdVu1So7BsF
qHqvO2l9yUfvbXQ5io1RWmzgNTSsre+CpABjAb8E+jEzcBI2+tpI+bF4tL51qZkd6rHR6fAz41R0
XQ8D0qc/z9b2KnMmhzItneh8megdVj/HKALLfnwVc/ihgoPygu4VIrJtJE9Y74xfAVpovO0RFikw
Nm2ApjUrChCjmHeeN2QnqOJWKFMLsLDxSiryqkz8XVImWmT1Xv1Gi4dJ6zyL+iZPPfkhkhjhoe10
+9xZk8in6weD7Czr0BUK5tmgpH7jpTaeVKX0Ny6TeagJCgXHzPKFkZkRTyocscfcSc+iHMtrItGC
vERoUMhifK1Tx832qiuKH/FYG/ext/poevL5y1onZsuvKY0zjDMsoGwCMEB71YOtSTPKJ5FdSE7S
FzNd1fXapfXOWzomfyksnmDIcba33NHaj0ucoKnU2XsrkgThNqXdYelIuq0INfuQ7DR7s+irwzh4
xRj5/dzumyYvbl1Lxg9taULtqATiF0tbLlqvn/Nw7vL5UCyWHVlAU2FHu5ai8eDMCQiATV9RRDne
2QFG35r1EgAtzddehD7UuM0kUX5dBa/RiPzkq6iNdTP3K8W97SzzjvmS9ijQw+NnZCVvWeopjGRl
qjChwWjq2l/G6Z39ab1xtNQtkfi4/dk0wWn61a0PcZ3pYWM1IzZZmF4Fpo0JYCpXKh3pJ2GqZ4K+
pChe87Fdz4Pd6M/ZzGTJhK5556zuBEw0oTAZTfvsibS6W4oew3uEyS/wMczrJs1FFiVu5XxLM3SM
fjc2V06M4CiUTkGQoDOV5TUmjJTr5BmG9rh0h7VKtROTvnVvAD6em9zo7qXSk6OfGsOtyHwS28lZ
uM6lY3yzlBzpICd7PFetP6pD4ZewKaVa9ds4rsbvTp0mV+k4iiNWx/Zd4S4wpt2y08ug0tP+eqWb
pvnO6pKqXq3rfRNTBpnrYl7j6ZB+M2cN6g6wRPyWz/7cX1m9DcDTNJUBd2vFMRaq9s5Z22pvz0Uc
rnRxj1oH460WSXbRJ771Fbvy6lr1RuOiKgGxAtAjmtxueihuGQrCYoCjZ4nq1Tfr8ay1yudkAIzS
w17p7l3pudRFlINh7uCYZvay22elVu/8ugbG3Awba5nlO9MYuxdmrd2+zfLsYhGAA44zJY9gy2jy
9QEbZbOmogUMms+D7w8nvFNyuNeDGzWoAr8mvda9acV/UHcmS5Iy63Z9oYsZOP0Uoo/IzMi2KnOC
VXY0Djg9Dk+vFVfSlUwDzTTQ5Nhv55y/spII3L9m77VrtS/bLPCjbFrrf5Ri7vti1bKKzZRWnnDI
/o8YBqBt02QwnJkBNp5k42ViM6+VCuilDK0f1sZM0cHlhdwp2Wf/XJR3UDOZblySgtY4lmHrb5zF
W492KeV1bNAstV7VR7Vv1k+2b3XvaegWb2KQ7Wuuhfw25SSGiElYcWoaYhu7IV8RL/kQWOH9YH1L
FfanLvsQBa5w4bXJX9l5Ctpu08KutpOJv4ACVNUZRbIL8wLBdE6TEc9e4V1oQBIAqRU3VyIUHwyT
RTbDTb6GuzxZ9G5NjezSDiLD2Vmn5kljRz8wAs5+sCAG95bdZURHlhOlUQEBF6tSNlzUnFoiqtLW
PqS+Mu8oK6ZLzx310diV9SVGpxzgjeIiFb5X69jwk+yAKojshqYT3tut3Lw2YxacMoEflGTM6VRN
FnOZMOj+ItSTd9BlQ6Sloj0OCkKy4bvj1Z3H+t4ItHVQhGDuMT7MW26h9Li6aO/NTr61CIcPSpEe
2itpqMgs++SS9A2DM78mjNIM+q2bspXaMMkfnoauNqPJdPP71cagUFQ5NqNy8c99kQCh88ruq9bU
SZnZlNvOW5H81vZ0LDE23HbTRXjnj9z+1WTqCw93OBuVVyCamELxuQaTjLy1lnvicN27ljdsigt7
7e+bLi+eNAfGE2RQm37WDToCyGfjuNpT/1kXiJxKqYZ/XpjnyEKNmzR7Tu66tQ5+yjJoDoaTJsSU
J4hE+omSiQM1cpU5fa/56ByV8uW7IC325Kd5/lJgPX4MqpFyb8n1Ji8yZtMN/tVzBmX6zbQzb6CF
8JcstnHllvscYDKDvtqa36uKAQNGVI5UN/c57AK/3k7dVP3VvhH8NE4Xvoz1ND5pRBPPY9JV53B1
ud/GaUQD45UirpWqyk3SJhPnktvEQ7GqXRJ0zrNXLFC6hQw9dDN+O53s3K330PSpr30DyO9CztyD
yAf42b2v119/rZdtbydWGHOAGU+WZELJ5+cPfPptBTbWCB7oInvcwrlxoYvmY0Kj5J8Tge7BcRMs
HUovOLGphVSUJUW9S1e2h1Y6Y1mSwvirUyUYgAR5jlXZa46i9NxjMVVkL6W2/+uQ43Tp0gLb4kiP
UGx8kqoOnTP3f5lI1OgMqikOfCe7qrEMP9t0gT+degXsqLYeiElpTA9fii7qQ7+uYxWJUXcfE27B
I4EhNiOMPntzzcreT3VCANUYDgdHt0wrQGG20LltUUTrmAynJsmxPduCqrV23W/yCIOrrKsU/Llp
m0/8OP1FQab2S2DKvSK69M3wFudYIdA5/UfRZjRm6KFpWXicYPwawZ+OxoExpD4Xg2ntPD7JP4rq
7R/ZMO1OEEH8Eto3T2DiWq95YpoYZIBc7EryiC7SdxbrZurN5MXN2gVoI/LDv4UyhLiAWZgxIYjg
Dj65uv6H2xlLjh0uPdQ6bD6WLnTPXJ76sWKaRLfrjQ9WmDqnySqND2eZu3PNQzlPI4HOUavR9NQQ
6oAUO+2yZYtCNBdCzW1fFPaTABruxx4m8TAypqz+Yxuwa6KwbCe1capKNVGScHzZ4RxS/y06W/7m
KuE1Rnh+EMkafk1zNbyyseIX0tOQfedD8lab4VxAL+gw9qxh/os53QRF4FTBmc7C/VM6odonovBi
nwvo2AhdbebGpLT5D5rdvh/tAKnsomYsuvn4yH6xRUPM7CdmzYMiRYv+qZ9WwbtThA4/Q3VXeNHs
BWcTQuPstSUIX67+8P/NEvv/p/W0+X9dTyP9r3/+/e+8JVQd/6VfhI5EOhh0lltx+p9axf/SL1rw
lnC3BTduEiA8Goj/Wk5bAqgSIJeQUHArYHH9v5bTaBtDpCE3gq0pPAs75f8UW/4P2ct/52GlP/8T
l/W/w4IcL7zJPv7XbhpTHWwixyUc20FnSWTa/2GxG+cWacrqMc+xwfyL8Es6M/uqvpFxa5YE9ubM
GLwOSp1kDrbI5jDBOKDC6NFCTPajwYYOB5i8rNLqojkRVKIBHnXMqWDxcKm2Q7axVIAh/jfVZRk1
WjxbmfqraCSiRFVPfmWD5sQy35LEF2j5aoTda2AYL2r61wT2tJnb/qjr9eaqdLj9zQ7xfXdyGjO7
oK/MR/U7ifQpDdCmM9m1ltE809YZm+V2QI8BOnOdAfkTTsJNsOhzPRnUr3myYdP2Wi2mHw1u/9DM
rAgtr2NB0jAvqcabJEXraChwggftQ9k1xnF2hzekWI92adhXdjXWrelI99ib7DV9zpfwYe3wZxlu
8kZXcM3aF8NVv6ndnFqGsftK2j0+NFI0M1s8lxNLzDQ/+g1OFb9NSZ3X1V0G9KBvcqiuU//hdNYH
xign5Zde0ywAo5DyKwPfJavySNmkojFJdg37w4gF5G3UiTG5Em9LW8BsL5Lyas3qlDohphTGOw4m
vZPQzj8aMAZFalP43WvVJxNd7rfOICY4rLisBDpKZlzr4JDaoC07W9/ZvnwwvJRCkXmDDTT05LIv
ZLC8eD6uSiabwUT+AR1gyf4yqisNuC4rpkNlOHfal+5j5pJmkLk20E93OTcyfbFE9p06FR9Xkjc0
20eHkQ5BZ60TMzuyY5TkIHuCmXutqNCl6dK6k35mxYMRfKym59w3owPrPpg2xlBkm1KzxCjAARvZ
tNGleptm9wN9h7sPFnws5lizzfUPvvLBpLtWEhmAdGcMiS3snWcjt1lClIPeow3YWxp1JLOqv1RN
4Eeycop64K1RkmKk0Ck+MK7kV7SFztFcGlYvzvhrh0UZJbTCd5mOfX7BjrVMXJgczYaPRqkPTlrM
LcK/pNnUKgAwnMyxBNycWnD0XY+vUi8d3IwZk8xBum99AfR5cu/NGQNBOwQoREMTRdqNRRugPOj9
BKNfE1JyZbqM1wzxQdN446b3rWnDVU/gt9TkSAy84ddUNenO0816EC0UC74c4chFrSRgmSqfr/DW
EssTX20/sxEqvnLACPz/mTcSA783euwhCcrYcUi+HahJB11Y8rC6WRSaZCLMnSmOyPSZqPM5nmZT
vWeWXxKf4XXbeUWSgGpiM1jretQef0VrlGdztd2d20D21BAI10LhkBmmTW9SX/pTeu86zEhp/rhq
i+poSXcnZZPEoSAPtQrb7S31wOW1yA39lq0dQAY/2eQ1pFxetZcipUV2+rGJZ+OMPudFhCgbR6s7
d/ly54fN87RkgkeXGnExYSPuAY+waB6DQuBDSsgoJgR1NLGGpM6cbfwAdapZugyY6IBzv/pqMI+R
18xsXmUSYIlCkB0U/D3GufwLGXjC0xa8D2JEQJ3dZLWp+e73kM770mRRnd0JXgV24rw9w8J0wfOf
UeycWes1jf2KtOapK08JFMQY9zgPFvWPaiDzjPbMVtnmCDPnV98Qd+ZkbLKV0UZoJvo4rx3fO00u
g9999UOaoXwhKMPw3BNqyNtwyYvBYWUwgle4lqyOvXS+VlBZjmn3IS19aJymPUHOUYzCGZWkGRwM
gABqN8IhZ0zj/1RlIPddivXdJaIkl4Lpd5VuLG6GG2r8Kvpyjjk1TpIEt21Q2+TLoG7A3GREbsfn
X1MRRpbfnjDAvSdqhOpaT7/LqJtDVekykueMRLx73cCHmEhuGJAeUsZCQTLSx2aEvrymtFCt/l4C
VLWkm20/BWJdMib4y8qmuFjGsF0d5Nsz49BU9UcPLLJVEmY88n1dGCy2nvMSDtVutNAR5qC1e4uu
t4ytChkQeMw7B7tdEWbH1XJ2tciLrV3uOkclJ3NBmkFrtqlwbrUjz3Kc8/vWTT86jytGw+8hYZnN
Ajb1xFwekDufsM5cqrVlRt6+ktF1Pw5IJ838oWCPHEkRXsuxh8Y0iweDFVdeccYZ18xGPmMmjyz4
yeIt671cUHu5WYPaor1i8nlgCfQxWNy+t38ohuSdqUEV++KtF1Ua9bcdf9q+pkCr/LF/NebRh4Tb
HDtRPDaemCPXMUz66/Js9F22GwsFHdxcr82msTXLI1t/i8b40USq3g6+A+uTJZLY35yhhxpqi5+1
K4/z0NyhQkq3o9NfRzEb8ZiEfyRU5H1v5k8JszQgS5EsBXIzUyJfCpthH8jhWfOuM6XYMv1le6H+
6Unt7YlPr4AIw1rsrelJWmlu3t7pamV1HdclugzDKSBNmcz2vEs19jt/8rPtvIhHmsqC5rsk2leu
+daf/X+5KV4du1kOnnSv5kqUDGXJvTFaisOMY6Rtr4WJBqZ0GFzRmITofg8DPHWDoKfKWR6sW3OF
DqugwWSg6yhvayS8xipPoKbn05vKlv5ksXS6oXvYgItXZZO2o8R4IVjmSCtb73pheBjDgWzn7thz
9ptPjQVfpGqc20GOGj25FOE/Y3V/1UomKuzRhX1l+ddEeUKmSfkJ9PGrJNEoLgf/pw/6rzIFzYWT
FlP7NB+m0MIxu08cJXZLKXA4OMGDXhD4CTdhB2ahBVw3odISTxttehZUUEWZ57f8r51b/ykoRjed
5h43NQWHLx7YfZgg59VzYiz2wbeDN+lM+1DSPazW6O4syc55brqj0kTvFUP7CDSLaKbSPCB6fu3X
EN5ivp9CN4hXd24erbDbOwYIAczWxj4gZ9Fa7noJd6jWrB1XC+OdRvAWpaPcybHF66viXncBkDuy
c6Y35P8BoMNoLM1fE6FBLjVH6oRsYsRcO9PQeQxMoXdJtsHw072vNvlggWSAW+8oq5yp3fkzIS9Z
51yGz9Zo40G0F+GvyR77BZo7P7a8+m9CUE/UGUFNjVRR2Gi5CdYK1PZqxXN9W1L5PkvL8Oo0zP0I
l7NvW2VzI3Hw1yOui14TruAHpyIvrZgJONqjIB3vJAu73VCbcK+aj4Hlx7VmYr8ORc5HtfAS5uOH
Y92FqsG5k2IqSER9Ttcbct/LmWQYIx6Anjcw1Rzd02QdLHyokMz4720zeRo7LgEkothnbHyljU3P
3qt3u/WGTY8vD2tpVQMfNSxqYONuFQDXHPQvXvgTspzeyOEauJDK9C3LqNOkd7S+faptRu+Dc5gX
Mln9EMNzw6hqEOnMxxpsgqD/MVgtxWJ6nDrZbYYxDU9OSMRXjgPRyfkiM7IkaJpPjnC+x/RHcvVu
K6+7jbVYKSacj16bWhsUNwuUr/lnlMAvAse4IEdj4e6v83Et549sHMp4YDIYG44Moz6DdjA4/kNS
r9RFFG2jI5/MsTs6OIPNal52mVX+THJhh+KW97Xfe7vOn0EqC7/b54ncOY52kM/inkEtc9uCt79S
Ft+i8pmcwS2rC/fOXXMyvZCZRjgKTslQuwfUiRttpJelfEMKRkAS2qqCjWXYEr5mraAvWAZHGj/0
fp4H/r3mR3Y94kjEbHxCLNJXDyWCO7w6/XpZw/lTW96j3xvPKdvh+Yt91MPovDd6PbIXw9K10qEF
LQ/MTH6qm4GqZp4PrMF55rr/JTpw0yXuzk5Wyg8B2DzEaT5q+YG+SV9sFBnbWmV/XQWrre8GdUiJ
1GBDzU8Tc/8tK3+Kb1JVv8IExC6d+1pVmKms+XExRh7D5FxKHZ7zIHFPyhgp0uGFQPR9KKrxak/G
+kCtFYVeTpqaw2AJ4/Gr23tx30rOWu+7VS3cRq5ia/Jh9njWPye8mf77rw4XMiSbKs6H4aCxIMe8
1LPHUC0pxk85VTZTUX7xLCvwhhwaNEhROxfpnumXdmKzX+MWH3sZml9j5l/WcrlAmkP5Szxa34UH
0fNVwlYTy255mAd0KotMMfgPJA1y5+4QFbXb1L3X01+KcFTBvOrGC5tr8vCaydyUs028hPueA9TD
QTQ/Idy9H/zmPST+y2kwyGS4ppN7JYhvo5hs3F/REnlSrE1sluk/Orx/RfJihVO6G9YsnimGk1qc
+XqerNY7uV3QHFPhfQxJBZntP9fOlh27Sf3CWu7PaKunQfrXsJlt0iPaowo7nlNH8FOO17xKRL8F
VrWdffNBCxLnCNM7wgbIompZgZatw4ZIuF9LhTMhLwcKHrGBSfuyJmz3Ou8NZsBZZynjK3fZOeV8
qZrpR7tvi/rUCy+s1N69NXk7/CGvS2G+zY6wIwzMdPOdZ9ACyr+6grGfTemD1dvtdhlaRnHMrv2O
YpUSc5VkAFXNJy2viKtyPasELVxC5eV7hAYusB9tFtr4oclPAaGAKtpjQs6X45B6X4iRj+p2smfG
WzfZ2WFW43divWiXfpTF1KuQAXFsIUC5pEQRTTttDjYNxnh2hyzfhXbpUKhEmRg0GEV1xE/MBw3b
zjegkYfyJa/FHwNWfT+2m8xsJV/29J8TeLj8ksfOUs/1MD/ovnsVaiw4MCp0USbmNmd6Mycy4EV6
RD36bmZV+UWp868lwwwJgQVHIex29Yoo0CcTmwczvBlM9e6Bjj7PbMvP6LwLFODIihPt/4oZ4IGQ
x2RNhwPKZYUFTTmx75bhccmSLxaROWN/Th700HGqxSbEnjjn4sxbI+5l6RKI2Yf0dLrkZ6CoTPXs
7JTirsjDfts4qYh9s5QbLPBO1C0WV1TR7hhwNDG9abpdUqbsPj0vOmSzQUdc7oOm05cg6U55Mofx
UAryKYN0PXc8QLdEi+R13BvMGet95uPUDNyhocmf7JPhT+wA+UR7O/d2+AxN1tU7FxVGxALsI/eb
g+fPNxG0Zrejms1EEb2Z6CDqfHhMTRNFmjsMsV0dLDQAW9Gw5zaN9Xeu2+RIWA+kQh9RV8sXGgoD
HWzOF8dEOE+lf0T2uAmpwhTzN25bljNZxrs9Pgb18ATuxOXWzY5NYr+C/ncZpCZ4Ls3wbmrbLy9E
mO4p297CItCow7iCDHdQW7eY/tReHYVOc9dN9WXyvfKYBeOuDW/6T2sO98QsxGXbopQVvGBKOPXB
y/2nvKpKZlwTrxh231g3RxshOwbP8CE16sNoVfVj2RHMErryW3a4N8qZxkbODUX1FDymFeyX3nro
hAHBYXnmPtgRFS7ZXLXtDaGojtLOD7ZwQ8oNiqQqR+zDRNsz30NNJxmsu3LkNXJ9sEK+DWilGpML
3mrvZOaAGdO+3AqnnVAXVe8j1fGxJmIV/9p9V7gMwmYJl72VD+HCioWBsrvXdbBd3smPgc4qWNBw
w48N+eEOJaoZpC02RgTCKxtJXVvjXwkHgo4guw8ytnrH0p9NcCHtseIGjpmVwm9ZB3YYKElR2lc7
pNNVv0p6fw2w0plxY+QoH+rWcLdZ4ZhQaoH1ZGWxUXX+D5eL+qvFGJmbpu3UtfJNuv+hozZKbqMw
5Cj8rLEiyNAvvYI/1RA7lcAQbdtZIuCYP6vR3TjGvMC5Whu0qr9jhbRZ877HHWCqtp4OeiQ8qZHW
BjXrnpscW0wJnIM7t+5UAUqpfkEUZ7MfV6jXe/OjDbNDQbhbmjc7vxRfa7b8VKPilCu3SSbVwbDr
P9ZNt9pcF3TAbcdcjPGoXF7XNvltdeFshyl7Ix40BWReMp7d35QJZWYVaEUF0mk/uUjbPiDIL3bK
cR6RafytaH3g02GlS/y/fiO261QSmRmkSKE7Hn87vE4eupJQlcG2DTaGMB6GbsJLQyERVQUqOy+b
njvJnNQardhj7LlxtXk2u7kFVYIoKwDiOoOajqxBvaAACfcOYA9WZNhFBt96zltBlbXUP4kYPrHq
4Z9tsnc6nhh0fYwCE8mbR9zaYPL2M2dktUWrpsmKMIm/wnM9wMbJnB1gzXunzZHRTUlsmWKO/YX3
1Q8KiC4yUVt/0C+ZpX4r1A1aIpxN6uJH2PQF6aYeRiZCFtWMZzTJZsXWXBbOQ6VD+yEZZVTXzl1q
I90JLHZMUxqeTW+duOwnc29X64HW4rNf+2shq52qN/DoQpRQbz4qmDhzYtfvun3pjSdPOm6kZ5fZ
QZKP8LG1vxsdFz1Sj6TPuTKQJq5V1E+uOR5l1eNfthMRaWaOo5M2UceVI5dIF/O9dkGgJuI5M/KD
s2A3KDv5fmMkortziDOq00fHfQ77JjhIc2i3BoJIiy80qXOIK/TfoBxRDTtxN5mczRleWgdK9mQw
BVNpTNLOusxxn1Tv06KqXVVPFMbDuQ0HXnSHUfBaW9duSHdCdt+iDp8ml4xeWZTs6MtioaXqf5Af
BpErm3Ml0RnzDm3CSS14nfp1k8tripJiS+IWIVQ9A62kBxSYkYEgpk2LztSxJTaXPC23uoEEthJl
hnfLYWg8j8j+qBvQzmJ97/tTKEB6TKStA10224P0im85fLPaXXmlQ0XpNyVg8Z6QxmYXpMdHElsY
t3pwSLLZ/y3Tvr3OgcHbzuAhzhifU/H4pOi58pwOy7YcLbxFifvX62qLxzi3sQW37Rav5+mJ01sW
C88w9aHByOkYNAo6M61PTeHe25ugmIN7DiZI6L0QqKR6h2aW/7BdH+2dq5MYozbkWq4TsRuCltVb
Z16HKjxTYIcoz8puk6YIswqDVDiZYGKfqe1Sb662TH9gkE3GURAOw9Pm1sb2sZtKogTGMU8ubcGI
Yh2u6PR2bY7SJajkXSJHwvqmKxHM19B7cXENKuJlIlJa8323Dq/llN+lowXFyAsADiRI4YS9H4zE
iixZ7p0tgpx3IzDWrRx91rjkm7tB8CQyI9jjmwFr6PUvo7WcFVYG7kFqNczcB1LtjL3OP4kSXKMJ
rdKGmO9HY/3mTjwthg/twK1P3SgMHjNFg5E/TKWb7/AuymhAhdcF7ZOwoa1hDa54WZiFPcwtFAx4
Fgzf+/qPSl+dmXalc5Yz4tO4q+0dIu0mnnizQ7V+VpYeogYpaG14m5SyCCmOC1ZCHFPd/PZGQk4b
MTsbh7NIhWx0KWRzFj5kAtIdUOyJcbkU1U435tZBJhNPcnQu87C8J8mzKwigTXEubsbE/JWh+ofj
iy80OrZYW9wBhf+no0oe8+EPPgwG5zMcw7zmRBiwfbQca0N4FyZcJIg09y34psiy2iwiRAA94II6
1LNa5wHD+k3tx5alyFl+efXdsBZp3GoSgemQncgrnxyze/Tyt3I1eNbjYOzKmWspHcggc9uVfRSk
AKtJHjKEC6H7OA2iOZQB4gHG4/bU3IXgejZzodjFty/JKLpTgE7WQ5KLKMvMNmsJ4khTmU16Je38
h2jdTgbrpZ3qrS5DvBaB/JOI5d6yEIoynpdm7r+W460mmo6ZxtSt+j7fEkpwZ5fDNfQXTlH/j91z
2j+tWCk2nqgf9WQyQ0tRgYypHw+rxW05Zuw4aMUM+Qeb6sKlvQLtCvlQW2ODSMLEXWDBQNmPPuRM
XT6HNhMPhJT7vhnu7TyvN7VOrlmA6Q2VFxPY4afyG1ZnzTxu+2rdqYG6evRfmHjt/WFAmKu2NoSg
4ebjSU1nABOPZs93h3/N4B3KbTZoFbujKjiu1zJeev84pgzKgBhE080R5WBRwpdwGMbwr3D9O2cp
7lu2etZiX1xxyh2TjQOXl254FVKWRKUaHvFBAH/poLAUMcfuQ+B4z4Y9/5ZJ/6VGwqAwA36olrZP
u8vBSUiCUsZ8YPG6NSaBncXArMPa4X5gI7trnfzNs94QhyMkbNcj1pt3VDX0vzQf20mD1+QQ6OmI
Abf4Z6NEbW27RHAHXnqqZPBj9vhZFm/gN03Hh4VzPyyLAD5S92Q65HgVHEPOeqwaKo4SJQKfEjwa
RmI9lsTypQPtokGLsCFl16GzZ2QqLGqwfcW64DuUoZzC+883u6K1LD+EwX6qDu/NYfkFO6FilINP
QYby0HZ/EKb6S8tresuEDVGYiZoVSBOM1SlAJwLDFLpIIkz2p3mHDypQOK3IxmaLxOeCpfhEBCsh
8b1Id9xOWK0jp52/kWOCCkaNVFg8eqEGxtdsFWxe+83U1grNLqYlrI5WJZO7MqiJj++Cy5SjlM1W
r9q7GVnlhn1jXJr7wpE/rs2cdgryZwAoy3Hqanmu+mKrx1ZsWGE/q0bvcOkRD2AXm3ahrzEqKtV6
uqv9O9Esn3nFiMDD+8f7InhftP1RTerFkPl4sKszpcpz3WT5gUsJEW4Wfis3OWHb+VobRm+sMQLq
DXurJ/GBmaTft5BGLEbJWYXOrM7sPRsYMOnrWduoVooJi3lRVzf/2DlDjR3b93VdnKcmzDcWe4d+
6K+lyQaNuappkn3CTGYYsteJI2zAr0C3DXGBOJIxbraDq986nyHTDLVyrmbaSDkfZ0wzbGkcAiI8
K1f3XWl+NjjimFWkL8PN/s3H/5akwx/xYtiWuU0moLbGcnHdCmNjvQ77ia/6Kv07wsOe+ka9zhV7
N1fMJ7/wn5iBOzEOajtKnLnb6sT+5FhvZ/1TjuNnaQru+vPUrp/+ElwLK5eRHKD2m056auq/aSLz
qF/afZDMTyXL52j0F87QLBaVS/RmN+11N36vClARDrHeHyEWFhhIPOKTJlZXQzbRTGb+3k9xHTmJ
d8XPSAqC6z6wsaeoYyQFtqfKrtrwgP4Ato0bOX16nOPFyLzLnalFm/A+NeFEA9Bghj6nH6vXPd+m
8JhPmvuWGPJaB2eD/HTlF/pW1DeMQrNdoagZvZLLYUi4/7uGTDW4A1H2m8+CH2z9J5aS+aIXHrus
8yP6JXeH9JDFNYBN3ARPBVF2G5qg584rTSZFrLPHjC2Q57XHslrw7KkJisYmwLfEkJEt/NweUgEP
ue9AaOQFGtkwTKk2VcaiFov5xJ9VQSGWQXiVBYSb2VKHof0e2wk2lEuucnml2MEQJr0P0Ac4Lrvu
lOAD2C4u3+opfXcq62Qq9WfbFSAsRwmb0rXkzkjkq72O5LqmTKc6dt3gNt9WEdI6d78mCtO4Dpon
i7z60nKNSI/hJw3BwZ+L9ypEpLqa9Bh+/SWU5cSOVmi4SuOL2Lv20LVgFhGmvBFfR2MpzO86kP6O
TfuJldv9WlOwmqMB87lOiw0GYBppyrel88RF1vW716rzgHmYM9UkcPXWPkAk0pE28/vGgzhQooq2
/ezCSMp0mVJaCf6WVNvblmpJobKOGq92EV625WnF0k27k07WqfUQKFbNGmxdbu5lUfLAkfI6zRmd
2yC/m9WHpYfZ7uwH5T8G4QgAGHc6wcrIbHgyDPMrKWAiN5LvBYFmDlfUiCSC3K9M/bQJiGr0srt5
DC+6oQEqxXRc2Me4PLSNb2WPvOKAR2drMxS8ht7YcZ/aNOpDsRtZLcEpXfAPNQxP0Plo6ovM+ClE
JbZ5/a5q1nuwtBiWrOspmRSJJc6w89NwjL223ngttbcMNVNUM84kY5PJHP84eXnBoHnHAvkTqhXt
d2htpobjN0sGgoZ8976f8vWwIuvoBZ15u+wM4TRb3yGwJ1Bnji7+WNF9Mrruo6WoXj2z+06c6TVA
zhQVxG/uenf5bVzFq27fDTqlU19/zR5y1KqaU94ad5X2/rTmxOpYBUfMNAoO8V2wut1W5AKmrEUy
SkhUzVyqS/1mFVhDEE1xwQjk9O5Um7u1SjrcxE5/CNEM9gLqpCZyU2ScOYkI+41WNDi+N/dv+dCz
a/fkh1Hov6ljrF+udypAZz36Y6GjrMuOLNH3FWZQGLR8y2ZLZycH5EPkjNwnFX7PvjsPrg3zCmF6
FFo5qwfZw9BgsbhPJP6aIWUUnzYWARojTb3bMo/M4ZpawN1WV/Crp0N/vKlPw7T8DIuORT8NOYIA
FsxdO0CgAk0KlAEtAcKH0WkuuhUOBh8ZrVX1M1BIRRMa7Zg9DqDX2rn5i4sXxsdZtATzdrHVm+NS
slEtf9dyfsUCRRHq0X9y1/n+fS9KWktFebUM9B8g0ohlx7aTV8nODIdXWd82HWQVh3T1rfIxeZBj
zC62yd1XS+p/Cssdy+ioKZlpBcH0bAELZsl8s6thtkqSaG7+G3tnsly5kWXbf6nxQxrc0TgwqMnt
W97LnhETmBiMcPR9//W1IKW9l0pVZVrN30A0hSlEXqJxP37O3mtXOJz0VRStWLWsYCHoblyGyy/k
IpBnsY4xo657Oz7rPNt6kUUQIAYRoJnRIScXxc6jlBwZqF1AVU5swh9t4KsHo+16alYIDDkpDaPh
044JZwNyrDmefv8SDUm2p5OA0N9dTDn4RmujrdZVH7gIIWhs0SA8J8F3J/mVT41LPgpsUNumQOw4
rPUmOHssVI/TAHUuRVcWhIQVOrD3m2nIrpPyuTMzUNIubyC50b4ri6K91EP7RWs0P/CbPGbe/BiC
ItggzmCGU9eAkKcWg3JXfnV0A0nO6uCGazs6mgMtq8EanoqrQ9wAvFksn0kTfyCcOtp1h7JsvkOM
eFZtg66rQ3DkZuGERW/Spxzcphs48dkMG5YH3ewlHZCShW2F7RY+siTeox+iVfFqpPG8G/HybuMQ
MdcciHNsK1ZvTS+TB7uYMXPC5xRbEBkHW1bfHNOqX3AOoS6B57K4l0pikU+qBWLMunS3Ku9XPVOt
MvPOjChaMYjG1jUkr5M3v2Lh0TuyaXE4AjTLHPMlRPxF2nVWbs3Y7J/LyS5Z7ciNGTnMlpq5U2bp
z94pjKup9Lex9Hj/rereWv4VAS1PK8SVfajjh4ZzVIW+xsPhTx8cFjN9tgOicXT0WXUvAAcc6TY+
1jNHXto6tayd2xQ0e9HV9VEF7QV3GfJ4KHGHQVtfZBOxbU2pXtuN/2Y0JGOxKXMES/UBz1PzypJ6
SNnovHkdJ/xdw52xkOiTjjq8AcKga2o2l7oHjNCPF+024oi7KdvmAfY1DPJH4DHmjuZ0TSjAtgXX
yWKDXcaR8Ay0jUBImAXQh/RFctcHfw53GOqbVQvoZsvheS2RY2MeJAYrrCh7aA01Rf4V0GYqvfKV
k53AJhe/DWjSUGhFCHAIARLdLsZ3ictsNEE36j11GCEMTf+Rx6wh2dCTX59X9TrNrPIwBTlUk+DV
TM37qDDXNaqGOVCVvxWZ/eGmtIDH4jEVJoi60NkjCcm3nKERq3bTW+SOaA/6YNiVTXuxJeMVwzM/
Cqubb8HsPs9Tsa36ZY5gs8dGAriKBxoxcKeHUcBkVBx7NqXBExiHdApMyyVm4mO00bUzZ38ph/g8
9tQGHH8o6WGszAJYYJR+G5zkxVTej9CsXw0TAmTU1dtURq+Yr/t9mtUUK5ImTWPoU5FG5O5CH5iq
pwBGKGS081CVm7SsASVWCLv8usRINFOdYcErZHjz8CxT4bO9lrzyCPBZczxgk1HGSDTHmweMGoLF
TOcOPSvbjGn3p3IqXzrny1isQH3be+spG3Hmko/Bx7BdFHe4kwvA2s0QonuydgaW+o0OmiesPshM
wuqe5+pDx+MNixXfVEM5AJ3BLM0PLpj9I1ww4b6sFOlJJavQlHcHJx8XGdF4qLTz2lXFyS05y/U9
s9IIpF4d5CMdI+bH9WBqplEAyVW9cafqAe8VTKCEYG/OPHsrRoBnlePKLsv67KFuWs/s9usWGMg5
cmV3pmr+sBvTBmcnQsbisLNRtJ1//4JNsKlWPc7ws4dPo8qaE+YbdGW//+vvXxLdu4fK7sOr6d6s
hHQ8RxhvxjzWexPT+kolgmK2Gau1ZdUkafdftUWmUTqDm5xjICh2+Stsl5Q3rb+x20erKSol84Lw
h+/XNolz1eeQCeMpHI9u69qHDIIFAAQS2rBW4BCy650zUKdmaSZvAxvpNmuktzIl9XNY028XUC4c
8RG5Jl2zOQx2FlWgRJG4DZPkPUTgYsY+YlYz+Ji959jEZtYH+nFOoDWY8LSLvlsZifMVdNW3boJF
jmVpJQUaJcRb76PTvQfOADs2c5Fu1OmP2gT7ZSDMDr0pPijTeR5ZvA8aSVgXxLSxalRSOVqgzYSk
Zm1n2CtcXECmIzZYHVDEhfY33Zi/+mUmZUiPpQbRURa3WN2HJ/SLH27bbbXd/ga17By1vA90VMFh
deZ8sWbm8QOaicEQK187NWrbd8ZenLUH87MHfhLJ7hoTE4kmPPziWk7aiEHTTkcUYSVG+JXTYF5q
6/Gtx18H3z7CTZqGjEj0z6HxYUIRPdLZE/JbJgsr9ny1CbXoNnGhLm0ZCE47aGnnodiLbKGXOgWJ
LCifUayve65yx5x7M476o5vpL6TxeLZ8hgfcCK/DPRp7IUut4SxZjewk/KBzGCcPaem6tMJLZA0a
07cJ2qOU5oVvbOLE4IcbdP57q73MrXUaA0zOQLA4Q3pqbYbWrxxJkpyb56xeyugOAaOCnbgL7QEh
eGptmkIg7RPGGgCad2yc7z3Eroei/wK+jJUXFME5stRFFB2yCd+IVhVc98x5mEzv4LnA4OntFUCz
o/js9szLTM6DW6bB4BhADnGKat4tPIB7Dh351dDlLp39+ahhnKyCLupQKKfAVJRENuGWz1ZLTTpa
RrJNDSDqXt0d3F4ZJw8FfxUrzshNLNYTB7m6tP2HlMkgvHDve1Gz66UauiTu4c9M2ifyO55tRDsI
b1yaX7jpM+IUI4yIasjerSH7pOB4N+gxBk6I1mvojvh0HhiMecBH6BnU6CDr3DmNqfdNGmLnBOqi
fUS0hupurMiHsA5easgDfDAEzMWMW9beFsjOAKYE3ycM1U3XnZrR3c70Imor1Osp9IHrDt3JblmH
a7EQM+b2xhj7K7fUs66+MMKzPYh9XlL/xK9yzt7DEa/o6JRPWV0/iogiODSyG5aggAF990s6DtLE
rr6lC76P49m6o8qnYS5vtSqLYyBn1LGI+5ivfKGHh7Y55c85uSWbobO3TFvqp8VpGaZzve2GcltP
5h2X1AFq58oxzABGoNo1bh9uzAizZ540RGGI6V6NZ9uPHlPsRDt+Q2zgwJHrcPwO9gRiISNOZ8zE
3sppPA5QwvYyrMtFTHIya4/kG39+mut8unT2ph0UVUSt2MOxFfjEyIgktDecW/WaidO+9RkkJpyS
h9o9hJ74aZTZE+K9bG8XUEnLgbAgpNzpztaoykM8GGlQiY/aDq8i614wwZW4porwOjceugTLRA48
u+ZJlHRzeU/jpywsD6aehwNjkIEhjRncU9e9Grm3q+YHWclobbbOwRxUtmvmbjjlDejntq+2kcES
YonMOPf4lf0pepBo4fZmx5sj2yujGnXKmB/NtmZ+5Ap3U8/eDoIVAqVWj6doaU+O3pRvE1z+u0m3
5P8Fzcmh0f/pIchJ+s75puci3vFmO8dsUsVzW6vXknhTPxxeGEDKxwxiAsA0shlihoxjU+A+i4t6
I0Qsdr//MYo25pQalxGdyapH5fMGPWrJWODpigvtnGzAGuyPqXuITCjC7JvumzMSUStbOe6HKHDe
6GIRBFpWwTbM1MWiCWI59GLngNtWwcVFIYRkU3tvlhPpq487dRX1bA7+RLAEsp40BnAsed3avLxL
1JtHs5ySEwJxes0h3jI/6m4c+OVWVQyxRIxCCCZi+8gAGIol2J/nKWflKP1KsyfF9Fsn67eS9RUd
5K88Mdx7O+t7hg0ROdhUPA3rARzYpetIoyK5RO4jq0SSlcpnh6SGjcZ4+KKDgv3fTl5rKw1gahrM
NxnfaGq03Tz68V6bUYiYb3AeB69Fd+y3b/Vs74u6OFsLdFD1hLzUqVhpozN/YrQsnlFAsJcHNPwh
BScbVTT3BJ3jQ2WM6z4swpcB6sSqqK1FQV+gsjS7cGd16BbKkUaM44Wb3nL2eRb1rz21eW36uD6D
a0aW1FXnbYGpCTuCOfZ3M69y1NzjlwCzsObDcXd7YHNMLx/9bphQUWKBjgZD7eq+wRJSVnobN8NX
yLz3rFMCjeV1nlN1L4eUqXBMWDA9qgfFO3DoRphoTTdT10XWiCU+cg+QZBj1oNAiF8PHs4DM114c
4hZpug2FjwNagAP5Npt9BXAoW0VT+uoXMCGGgOhXGoH6DBLjKy+lxitg/8ydDMzRTP+rQtmznhPZ
PNbtBz0o99S7+bEFFnrkETE3OR5rpi9UoAokCEkvqN1Ux68g2kke6gA6DWk4BNRjbEIu3rY7TCRA
T92wvprViai/4pkup6qs/Ga24P46ixlhVmhA5uDUn5JQmUwWTHREac9QiYftGEdfcZ2/EJY4JMyJ
gdw/R8uczHRxXsRkAFm9SeMEffKH7uQqCXFT6WDZhzMSfZjagDMKZHqR8HxWFrC/0VD5a1nggEiN
Cg56VW9wXNI/r0IOlvPMauCP9sPQaAWUn/1Fj81vbHLmTlc9fSBEb5vIMr48vhHyNED4cd7P6xBR
q6vEqi594ukEwrm8c8SxHa1Nvrw4Q4HdKPCZ9ePPNe74atEwRY27sihnNmY4TM/SCx9bjBvfK5AP
y9h9V5pduZNL4YGOIFuHIpnp8RH3m1fNWwGR5ZZRTtys3P+Y6NsUpTu+m3WlTjRNeYykrLd6IPnY
HGaEXwnNSrZtFEaye4iVeEkKmwlQ4fgMMxv7QUTjuDW65EpAYrClUn2ZGF3ttWbr5efn24lnHYBq
Zpx0bVnrCrUPS3JER8AO/R2YnXQ1uHHyTNtoJqGjMNfAjb4cqdqXLDZ+MLS0fwxsjCjE/LcuozvH
kAn58BC8Z7G8R9r0v8wzOr17bA3Bk6ELhq7GYmNWlGft9KiJ6uZUCagw9cTejqq3UEnKy8F4jHTT
bMRyZPS0FZ1aL+nZiSh5UZg+hSXDFo4jyTEWi5aAqd/aDtUp7cdqGwZU0Fko5qvhVDe3unVV6+6h
8SGSaqqXCkEzAj8ruiVSfVVdXx2VN8IxidPm3jTohC3D2uvJJgRNAUwBrM+aXfJi5sG5Chvv4JaA
qHmi6TcPCoqpW4JTrajl4nnRZpllxaFXoyrJm5mVUAGag82At9/l+IUGABjceKwm74yTbjzVs0vP
sqGj5ZjjvXXFlZhFb+0aqtyEAMj3reS42Xrj9NEZxsfkMgHjRBrfs2gX1Un4FobhA8QbGB5RbL0m
A15MurT57PjbmHHJbohl+jL49xnvxpklBl2w3wWMaUgoV/iUdmU3qKsahsdR5whOsRjC6Nf8wqnj
XpKk+mah1to0kWdfrJEOUNe1dz0k/q6bQjhjQILOMqs5GIRAUBjSK7tori6+jFnQDR0NJ911thWc
cigrJzRkhqMb1v463vdG1W1kaXHSy/dGbl6srHjVZc9IoksQxI5OtGnNODoXAMqCtLk1Dg1e5lsz
hulWX+P6lzWWiADm5CetvqujKVOgKdHPL8GzRlmKKgYJm1no9z5gS5HZ1gCNw3GXvZ0WTL7wZ96M
sC6unfgW4yx0/GlaM9R9MBr1jPPS3phm6pLrbK8bDElYGZ3XSMc/CsHw0reRl/m0d92BV9PEanHK
q9dgLuzXKU+Qsxr2d7sYeSjCArZgq7E2TahQZ60ebT0uSX6gF2QljpklvtuQQswS0no99yaVrP0d
1RL5DTXaZx20n147Q0yGGO8J27vG0zxi7yN6LAB4RcYOiYADHNYz6RhHkkW2XuHYq6Hj+7VQOzbZ
OOxAwv0GPG3Yc6zILgH9IwQcjXFgAVlNhVk8Srs/M8u7hF06ca6dOxSkNLP7qX5QXhCcZ7s85N7I
JBfSi6ufA4uUtFL48TGc5NbL9lhSrrZPx4+z5UR8htrT2SRaZPape9STHmJ3kxbfzKD+vlCRN/FU
M2q2rmJiIB2M/hGOZLhxAsCqbSgv84za3mUekROVzbCjpHEMNw/mXhr4a4ytj1WpcC1g5mrtag1r
SCKatz5SIjcMs/qMY/HVZ6QaOIu6LffjF78DbBm5wyZcTNIqT5CAgUSYCS1aNb75DDUi2UjsFVaA
MY1Oi7cSMTbJile+9EbeGMIzyXx0kmqfdNbb2E8ftu1/xNX43Ln8begtxxkhIYYkKsMQZGpOzAre
AO+K9bpbZJVeWXKO+Ogm93UyovYWNhQJMSS9jUzcj2Qud3ALnZUaPWRJc/vgVeY6CiTa6uriIkRB
jufQXJ0+2zJEVYjxoG1eCte7ERJA76e85I53jYLw6luc5y3JsRJJsNpZRg9IGsIrYDvMkaM6oC2S
yOK9hyJDvhK07Sbp2p76+YcfTdamjaDnWdUnTWRsH553m8bsOa3kvR6tx76TO8ba9ygOLjL3aAQX
zc1qELPCTt3YFqp5r7TfNQDG0FXHNsPsYy7xrRk1H1v7mHCcDEwiFqRy1pxrDr5TT7t26ndFqXju
B70AGL5LJL5Jn2yWb28A4MMh30u6WJreUAzIfWUL6yAY7q46rAXSJ/TMiX0UbsWNDJ2HCrM2iayw
waajr01Wi4lDcS/iB2UbuJwmtZkkwYpWimNiFrB8pPhCxQCG2p2vdoxesEyemD7ehwFsoTa+pQJr
ODKomYA5vz5wih+xZggelvYr74Jxl3ToalK5q4E11YhJV+iOMfoavXWu9TZgZjIxLLkyE2vsBRmK
wHgDG+e5LcB9/f5lFuaIKw33DcTgwTFeytry4MvwpSGHZBNjyOXchamIjOFwoOnL4r4ibOYFBOy8
gSc3nIe4QZ/lC64vqJaN6jOMXTEhcgHQ5226APG8CXUzcUeOjywS2/S+9937AGl2wzjqV1RwmuvC
6QByGFEukPeNFEys0cKJe+OOtyIunDOGFHFn6xoPAaXMChbIb0TmsPuBmyQIzl4Hidj7U1Dtybsz
IRNW81UzteEVzqPNQOSgUVUxpB8nY3tkZCRqGq+//xHZUn6q8GCsBGqUEegyGHRZnUZkWV4CAXvC
H7ixxmDgeMcXv7a4NA3PS0lc9MmetFwZomOLgY25ywb96LntiyompuqN9Q73yjx1yxf4iHpj5OOO
N/jHPHXk+pRWf7Kbnw6FKEEZOHCtkjY9sxAXX6LywQSXlX9gYjxBt/GxjCwTWiNsTq5ZNSeCUHPx
jJgx2kYBcR3mzOUWRJ0a3AnHMYotDtaEJ2xyNwpd6NGNu4NmLra2ZEJzujAgtVTJJmiEcUya5FTl
yQ8mWtUVkJn9NHnp4Xka2gfs0uWLizSX1kIJxnRS0fJr23R4MAX4EcJ2lYUbbmnPIar8yqsOSzWD
BqS95VNXm8GKF/8ln2q1ixvYV3CVkK2TK+nprtqPEHORsoHNM5NrggNvU+E1XsclHLCcXq9jSsYR
aukmje4Zq/DVnn8QwrSAIkCyR6ISl/FKsEm4bY36DfrYrmpJizJ1Mq+BRO5yW8pn9GSieqMgCI9d
PnHLEOtZbOUPRoHENqyya8OYCazwBx/9hleucUraiOkuQ0qw85yKNT/ShyjAXugNJzlNzwVre2hb
Hlyj+Kvxcf/aoiZx0/EofMz5FNbxL4+h0sHSP52BIa6nyTIpWcRsnO34H4svVyVHhQKmqtksDJ38
AuWar9oOcdhSPyio/iQYlkgcxxR1akMJmpmob6NW/xq66Iq3HLVJsXONULCFmdnGmKdrG+oTB/V6
1Y3tqR5ojnQ1Vo8gkx/jqMR62UL2nkXqElOTYPSuLf78FVt5j/vABn+GHH5foT335moH08HbhE3/
K5rlYzV2DVs6is9S5MVB0MoeyQB1TO0dZO5yXAimnVs2L6iMH0VuC/I0mSIhl0aww7g0/hbMaE9K
E3xN3ZofWVr72z6hm8rA2YDYZhTj8JA3d5VnLpV0+61WBmeYcsJmAvycTQONSTan56FOPipO4GuD
/AecDXxxJvI+K1BRWEI9+1rq4JyETbnFSf0oK1jy7RQYm5wYc89UCju5vyGbQEDOZecexJOV9yeM
q3vId5CBI2AXJDL9JvRNdWa3Ddz4CaPtc1pOq7Y8z5r+h3IDuW+HIifjivmByQYW6+wJ/BN+ybZ4
zQvgykXLriGy6aXpNZVmQNYuU7gcYgHJAVmLpCmMEa5OE9lb5QC3sxAfotbkAzvtNm1M2h6ImnrR
UPtPED+94kiSEjJSCWqKPi1zwZEtzpjX9ZLh0AFG3qtKjgdwiCXthmrcJqXTgrnsH5ZIS9sjZrwN
QCxIdR3aJTm6l+ZaN+9Gawdr/jPbZukjFUS8tsnyamWJgdpLe+V6Rmztuc23uoTMYHIcgDWVXFqU
2vPAIHrWW/xlaxlUyPGzTwfZTRyhfgpgslhVjZltghOWqc8aZtO+zDCW40t6VeDCJWnWsUtFI2Fi
butoZJbKVMuJMP5PNYpTI/O2IZoSJCoIqoXxMyddsrZ2wGSf2HYQLjNW+c65G0ATRLlTrcvXNiTP
2JcfUVR/Ok371sfsuMaCJoA4Fu6ZfbmrwvnN1jMutXq+A1t5ZSx3M/H5F+3wKofu4i9g3ibfA4X9
LFV56jMXtrJlc96KH+KKi4ITEqc8ohY8Fyjswl92LhApQnC0Fp5G5YDmDM9xN9Mk6D8w0UU9HGir
QmtVl9iycaGvKqO/OaFr7Q0nIcsuapnE16TOoqcmEcBegatit7PJGMTVd1dslUYq1QUaGkwdXsfB
XkYSRfbEExTwRD2AEeeBdGvAr0FOElxnPw9d+OQGWEn6jsNkwMEZaFlRrmvE+Gs9T+8deTOMqxOB
5hU80MmM4b2nkUN6HZ3dwIyuiXbMvSzGjwg8+tpryXaZkk8Hk9mEHbzDNAGqM0eoGIjoe5/hNEjC
70279IXnXO30oldTesISEOb93nX6Z9q85zoWau0FWY/QrkFJnAKPQRIXChxsZpnB7TeGd45fpPO6
gwXRITjnLiYjv/GuQySIQBzdftMb9IWQdCG17sS21s41AWTM9AVCie2rYN9nei0lRhdjzEGPBtOv
EuFs6nPBnGzCyR+8oYbA8p+GTGuN4ZYq+IttUL9PHY07V85qNSWsXCbKbAOZ5MYa3B9DT/euaIYH
izyfbS7KA0i8K7SIJfA1v/EYXWWD7ko2d1zdd0YjKzXU1UEIEu4zdKnjkJ/DzgIuXQXTEbndsel4
nFXGwM1vh+NI0zOepm2VT9kq4M1ZpV76NVURkbzMWB0537oWWTndMCprgwm820LiKDzmXd34VcD+
SClz6TBa1AYOTJaKXK4AG6YppnlL1tstUOPFnmkzYH6jg9nRXg784jvo6EconB5tHf4bfJbv2ksf
HYNCYElNmYdsPkpVvJGBF6yYQzN5l+PP0n0S7vClkBMw/6MUcGFKDkBUGAacoMmXmwIJxIlk43cl
4mvIoBuJNZJnRcG2CqrmGuDLlZK/KFz/1PNW7EaOZ7A+rXQ74aBZZ8RpuOnWzWNEbhZmy4nMW80h
lE7VL9sysmvXBJuC7+laPlM41L0hmpo+CTqSDqk5MJ+tm0I+9RryklNad3om9wE/108nEj/ivjnO
CNtw5oObjjaLXSMviKufPzzUbUDsIBlMwZeXPRM9v8aBgqw0NZEpNHBqfpq0mSrqrbNnx6irS5Ex
xy5PRSIJBQmis91qZw3lU6wqk8NXJoWJYZLJY+s5T6Qocc6GqaDt7hZPhP9U6jN0Rb7Y0gDcd9Qu
HumKorPmY0OYSpNI5+ioDmoTzghlynLTNObVoIm59psYUgMgJGYz6D44acFgzrxN1jHK0lN8nSSs
X3D+D4HiNJpmyc881m+zQk2sq/oWDg3NyWQXzB59HkWUVFL8iBYk7eQWbyjg34PUgoVlFR+0ynME
cYucrr200/jZZglz9HxmKo0J3qXNuKt94y79vtyjKykPUV2TXA7/MCZc6mxV3TNqN7aXcgnd8A+G
wm1iCvpofbH02lyXJxw7Nva/S9AbwCtMvVFG8Yhcl6Y7RppRL+nexrGuizcMo9ADkpb+dfTdmvu9
nv1vwmChy1oaLYv1sx05V4T9Y4CR2jHFDxGZlxopXc1Ivykey2w8xqMBC0kJSH0O6C3LNdVqW+oE
42dBX0vTtSgqSQ4E1iUsj7e+RKyIeu9swQuFJmUy4yk4mo+7LKHNTtEOBse+03yWzL1da+v8zCOs
De40P/XzPqefyMVs2RpVsY2ZaGxlHHB0pKmSOAcn6HfhGL+6UfCtaRMsNdjxDd66IDLLvQopSMby
3IbqxfHDL8GtD5bOgiEI0GCkuYGqScAM0kZlze+RE/CQGmiu7PmtKbyHvr3NjGjo/Hf3iYjbjVNZ
1BGAwE2DSWQfl9fln6bHjwhIDYxMRd65jKHE9GnCYm6HcOobFBSiab7lqn52AdqEA0geYykrNN2W
gq2XUFLxyYnzDOQnpy1YzGuuK1RIvCytKx/8BMesT1KjJzqDcTd7jRT3zrnOSfw2xfxCrS6RFI8j
pQz3UmdlQLJDsjf2tk3d7gqcH/NFoOJF+DLcS9MPNzRnz2pwD/UwcRsoeo6ldZ3KtEKMXTfwPayf
Y5g+ckLtAGhVpzzquUPuDKXGKg5wPIJTXd8FfNZ1Ajlr0xX+2Y2yOwCLS5Mhz1FmvKWpzUYucMgt
FP3XMBJrA+DXzqR0WBM5wXRevEMJVqwJLa9Fkr7Defsci3Afc5Q8TkU13FOUpKaoiX7zxWflgjvz
M8KX0ApQpCzWm+lN0rDYdGwW0JS6+V5EU3xK2xJcVnvvw/RXHmS3ulHR1ixGygiTTA27SjedtHmZ
FVvt4PEg6Jra3yONZDZEfCj8Lt8x1WKBoDXi2imETm42TOx15bcn1+myAybbfRJQFi8UP0t5tKnE
pkuFPhjTu9viXgxD0uni7i126GSNcfOCIeY+e/JHYw37JcAxG3hR0tr7WcfoQrvpI6+c6zQj5mk7
58mhqbtumuAJaR88JBKCBwcZGyf33e+VWxzLN/YICf6LJqciG4OZ97uALMgEa0DzgyQ8U7lxjYB/
OJPTQknt3jzgQ8AA/CT+TaJQOhbfVBCzVQX9GcGB2pCavgPw0TCx7j7oz3SnQkSUDJIMK84Hq86R
NL5m8FgLgZgqA6tg0v5IUtfeTmm5dzwyzLz7MA/Tflya0TD5bhVJcFNA/U1jmkkT4hgGgPfMqS9J
pJ7beW3a1bC324Mp5JcFKWf1e2Ti/8+WfJnKn//5HxiiyFeZnn7qqPhTTCSv9+8XimxMkJh/ySP/
9jP7+de//0espGP/zbFcy4Q56/GkSfF/o8dt+TdhMRYFnulZjm8pAh//Hisp/L+ZprT4X5R08Vi5
8DabomvD//wPoJ5CQlBHXyIcF5Ki+N+gO8Wf81yVZZmmj3vRk5YStun7/xSg6/nWZOXuQCN6ItPQ
KGrUebOr94Yh8Hfi8yFzYs2Jb8CkMi1+Chz6/3Cp/k4T/Ud6qFh+xP9jh/7xEVzsJRYOTOFY5j+x
Q4Nm+PtH8Jro0Fd4LgWBB6grVfJkCeA6lmEgFJ/bU5TmHZPKEiYFVALIesVewq1iT/OOvtm3u0io
w7/+dN6/+XD/lHeLnQvHZEx17edMWOZGpydfUbsUPvaGMu45+Cmne4S7c/vXP1gsv/afLwtPHZmj
UrCCEjzJc1P++O0pynXDU/B/tAQjZfvo6JfQQ+r8ILrRQE/2bsSx126HO0FiBBGN04Nb+RWuh6/J
cKL3PCPeY2jm4A8i7x9P9H9zm+Sf40eX2yRdS9rS9z1TSqb4f/48VNCo0voB82pSVee8jJ8mrUn7
JXtybeMr3w5eMi0NjHMCkPgKTKM+JaraTJX5C4lF9Z4yWmlMqgaTsmcTcpPX1A77mUzIbehQydeK
3PRMGRiUC4KjBj7T3U7tfxNhLHh1/3JhPZTnFpfXt1x3ueX/cGEFLs4+nciV42e+DB6YtzKJ+iOa
xGwnp14ffNFQmTRud2TS621GEq8y1/5jKf0fr6f4c3b0H9fTc02LKCzJGuD805tHa033Xkir0Q/a
M7l41l1CxYyzVh2ofh8WUboa4/QYJB62k2wH/A1GLqqmzb950P6bD8Iq47AMQQO2ubt/vh6pWxOx
mcGkakv3ufHL5DojnyACLGx2hs8hp4/FhaHa+xx3xNc1MVa9WC8C0MJ//tefRf51ObIdRyjWNSK9
HfXPy1EHKa8ZhI/UCYP3XM3VuvAcdLzjWN0o/phFDYBTIho0eWN0u2EG3kDKw8/EAhW4qLFWwwio
jizgbD9wvNlWCd9MGa71OZf5Joj/zVvh/PWtsF1Xot+2JEup9Je3+B8eJrIU8nhoPcpHlOkIEKV5
ti2HGDZSodmLR6h4/QdDr/JsO7I84ztp5/Flroyj45fGox51j9V7zO7oafw9bpp2M2Xgs3q7f3JC
2dymMOR9Rr+Fdmfax3GIRmsQ0UbNqUeh2Dz08VgyuyQFt/S98jrOGFjLGj1fAcDxPLbtZcIde/FS
JvrEvohtidN3Z86g0YxaUWfS5za0oA3UpftQepuYwcapcuTdrnEJVI57xm/zcx6D/MTFjG9pEqER
1ehHjW4gk2ckoOxfPwb2X66qWDYDxcPoMYD862OQAqPz3M4FcMYtF4l1QbzNyA4IKMc1oJr0JAFv
cWTkkvfGZcqGi1nTuepj7V1yGb7mvjyZdubsPFcxdW5MSH0ZkAYZ9CN2uIeq8409WSnqGJIMYP8X
YefV3DaTdttfhCoA3Ui3Yo4SleUblC3LyKmR8evPAjz12fPOqZkblkiQYBCA7n6evdcG9pxnhfar
Ec++AaoraL16G47aa+OpjxYhLBcKTClm9gYMfkCzF2x90l6OppWxqEfgEv20EJW/WAORuIEWTGsK
EZTL++pcxvXrf/95jH+nbXPpMIRhurY0XaYOjrtcWv466LSwMfsspMooe+s+xOd6rRt+ipYyEdJ1
VzyPavr0alOwQKbn7lGw3BhCNie0zTeIgA78SVsc/vunEv8xVBoMDzYjOHBf8mbnlOy/TwUc3Y7q
ekCAnVThvUOxswrQDCLoBw/kGVQZsijZTuVHEqX6d9U1+SYaxDYYjeBiKyJnnTE/dgYHtAXpzaWc
l+jZAJINyUrk9B1CUryIgLtdZBpIvE1dx702nNxydO7NvvsIrJGoK98VV8+PBrJAHXONTMXdaKj2
vE5Nt6pXL2gTrQC/DR3b03//BeZJ4d8jC+BzbPm2btMgtnUJC/3ffwEUyQXNI2RYjOrtWTfTnUjg
i8Z2idxGR/Le6D87rfVOKYkWdQNmqe/7t8gJT6E8dNNon0TcI8aJWpAAxAYEe1lJStajGQLkAFZj
ObgOK7B3hR0StANDdW2IxtxaRnkNMx96oaefp9BYL6/DePXNyCTsSABCdh49QIc0TmZvfGUm5YG+
NcNDTLTCHeGVrxbyGkRLuXf2AoQutTexOIVb6uaiPuG6SOhBTCtAFvldX7XVCZjEY5VhDkk5FO7Q
qA8PFdbpu7oq21PGSqmKc31fBmRtdVbqbrNOe//vP/d/DuQccLbHcOG40nBB4P77z63XuaragUqR
F2c/48grjn6VUR2KXLrrkY9JK/LkfWTn5q4fS1ZifYMLlvXW/n98kP88HxkCuFYxKWJqhHHg3z9I
xOEI6gHkMwV5fZDJySOpJbK89jx2roUYyQWkl2N0aytA2SRe7230+BNryWdLKP3gQKb97x/pn7O1
+VAEamNahi04Gr1/HopR57YSxQEKQoUcsCvM7xkDyMqP1PDQtXEGDlvqlDYoXEjNhTza4E6sa6Y7
RETKU+R5V1Uo2kaWKQ40clgg9NQbmpKClXRKgrX6HPJbVhMlNPi3OJuC9Zjc6mIGm/+P70L+9L+f
WFzwHK51rsnJZfILL+PFXxc830o7tISZTUXWzm+uRExc1mitI1bTg/AcgmenYa1SqECUX6D8OKok
kLQh17AW0JyangPQActIgNyFJBp7K/pT6pwdlcpVqbXOI8sHkDhacQ++A4GTbLQzhci1DYsEWUZ7
TSd40nGHFj/UbiCtBuQJ7c2JLGgXkM8f53bGOLrtqW6LgW56Eb5MsbYfKy8/Qz0116R7NWtDYj7x
y58CBzSw13BAmVlYOE7j7hwHXX11LcZ4JERQs3r7ferpl8s2/kVzsQy/I8N3P+0a6gxHDaEolnZp
qzB/HgE3Wm3uHxMtoYs92kcOM0R5MeqRTC/UxXMzD2e2ddA8NDPL96Uxy4FzkLpZ7cMEeWqUIR4j
gsZe0VGrL8pBjAZnknot6Yt+SudHdRDuywmLlZc9FLOG3XJRlmFqua/oma7LxrTXlqjxFIv7qky/
2jBD6zJlDEOG/sqlEcXa8Ni4tKtChDypjK4AdUh8IzX4UJfjK8VlFDhBkRwII3vy6dNQlcF7py4h
uCqifqVaq9LP8PrK8ohk8W6s4/zZtgvKZMaz4cv4wXEKZEswIyD5Glg80JzcRREeLuER6orkKbgT
tfXThXu8nq8rd6pzf5T+IE/0LkUHvbQZwS7EhlZv0izFclU064bP7iOUW5UG+KRi2Bdd/lm4Q71T
Nl3alPZOG1fFthhzbBAo/29QxRpgrh1WVF/uXVEWr7qH17vwB+uoo5AO7Dx7YLQkonvQ+0PRqXo9
TaaxxX8SbiO91wmdD76aWCEuaqinj2bQPWZR2cJeaJHJhmmzK2blTKh116GQ6hoz85HRZblxJuTW
rQvpw4u1lTeSXOT7tb2JmvRBGTL4qnL/4nAmzsys/F6zzH2P9eYjk85ri6NQpJH/mtBxPIesvKkd
wqwwnPAj1bIXiie4s7UGxZt+QJIqd6wt2mOv+/nZIRlpWworPyWZ++FmYn6tE/5ojWBNL1fzLGr5
RPiukk5+mkNYnBxNqjMZgZupLKNzZRYEX5A0uG7UAeuePMQ6jXy9N106UDiVvYHz0+Uq5Psu+mEb
I7o36RQIQa2OcdifKLGQtKMrgNMql0fHnG4aK85TqIajpSt7WzeW8RzotnXSA80Ff5Ftgq6sTgQW
dtse0uedRCF57Fg0HOK8f26QXl+pa7L0xuRHWZojI+thcNgYF7fjQL6sC1OU709D1e2DM6xzjNmW
iBFJ8skQO7OWSRRG9qYyj2gyHmuH4PRMo2lmBm58lUNK3wLXnWeO9PfK1F5jzbWOpfcTOZ84pAK4
iKMbyTVC1nnsQ5dgXRhzJgLFLXp6BIeT+62XkbZnaeBcC0cYG2eQtPvmDyCHORQgSHFjQQ9FnGZJ
PBpuf0GLS7JKH93GqDUfw+o2RfZb3EBR4QiJnpz5qDEUjAuafjawhufeF80JsAO9tOZFR9P86VjV
hx14wQuqGJwMxQOw8Lu60YZHpuiIn0jDQk8UiAteEW5YwuohUlCwjukWTb12UcyyL2mFDWhOd5Ro
8ZFdugCe0mnaohEmGBshwXW50QX+DC1GWG2E9CixwqUYRRrijNppcvaekMNMo7iWBusEFXGNjKQe
PiVOcRWEyO+oz62mInTPWRcfE9lGV0t8lVZcHxMKG7gmp+wDt/2GiEb3h6lJvNZ1Up5JN9kj8jD3
ZqsqQmEK0uGwTRx68xYhMjtDXGm2nTN4j2Myq4px1ocwxn8Yfbt3vSdXVd2v2N3LVAOHNXV0SFDJ
7BqD97VV+EBh13uyw9Y+WZN7LhP1Q7WFuAXGrpw4NbB3eBvKEtCp6vKSeikzPPMr61r/UAgPRgzx
Wo9dpX6YYR6fe51Brw3071FmyNfaJyzdFDCp67ACp8hE5DxZRrbBPjSdYkAnkE/GB/oGEZJClZDb
gLXVlm1+ikwyzgWxJgD00uJCDG69NwP7Z0po4gk8MMGuYedtxxFrR2vr6aPpRRvGWUQpqdQuRUkG
y+j7F1qzw8UAq2xVnAY5h9ydD7x+q+FsZelnwX6iKZJxOiKIF99SPSye9JpaZBchWbXMga6+D3QI
kkp7sjR7ixLW3dal8VDWxbQp5tOP1EiHvO76c3Rh4JAndKf6U+08F1mjrQv3qZxJm+jA4F90xhbQ
6BMBQdYaAugePg2BJ9F3m8YAoWWYTuLcveESHrEYTPpTQhtcl9YexGAM3zap6Fq7ctsQLgxWMo2f
Q6H2LhCGVrecg8WRTm3ehv0WJvU2M5FXtKjRToiHh1XewQZmcOHaOBhzJMLUbsE11Y9uTGgiiRAI
VX6mVvwti/uVyUHwWBORMwPw3uI68k6GND65ZH0FULp2g18lO0iAb1SN/a2TR+4WfSJiNrTUWot9
qdH054yoVCt2nlo78s4NkE506RGLh7rciYjWoF0lIyq0toAwrAPgn8wDg1qw5kRg5thDZcCN7a+Y
XOVclK3sV9vW3q5Dyeq4XbG3GhJ7OeIGuoGl+axsaAiWPLdB9hwpVu9dmPiEqzDrZowZEF1gA63T
prqnC9XgjveBCra4xqDhVW9O6H1TZqPu1OSU11n7tc58mwVfhwaKzBmG8bGXGyt0yA6fYBdNoCZX
fZcfg4Z/kBQdrSmBsjkbym2DvA7d0xeHODHMAMD20olJkA5rjNeJtiFpbnxXisXxEObVRZHlmdrY
HzPdOwR9k92ghTq7xOD08XAmF2EcPMcQXQBlmPWOdvBMTMxiCIuO+YA7J4JF/hx0s1EojfAj7iX8
h/sC+9Wc4Ic4yR6CVUk18COukCP0TbVvmLvtl+uT1jM9qf1+LjXmTG5qX39cbhw4eQhN7FXDlHVl
YAjGVSStcOVoatgYhJ9fHFgGa0OTr33KgWHWIYkKLZdtJX7aIB7v4tQbngC+DU9uGO5CdL8PcWzt
iLRwmVShdHFUf0eqwJ3DStKBQZ1kh9oPnJ2a6yKG1btHzUQzPEnSLAfFNMgEglel9UXn+nVzE+9W
4Btdi5kiYtI4fPQGUKkNCIJ1Uw7xxRJohqcinRCxFuro+qMLgCg/4VPI7m2UQWjJouojFSEcnL6e
LRXWVmpt9KJG9ExFaZCKN+B7wHvo3sYjrQhBBzrwznJwWOi73wJcF09ofZ1NaNL07CbrQ/P4LzR+
99hOgXg3wumG0X8EhJDPtjBTe6pSTJcjUZ4HJAcvGq1kAhbuEovrEBpERLxkAVhYSm0UO9NwSBG4
XIyhkzu7lT8NTTgXnDbo3GgK7ErdeU/ivS8C/YQ/BCtsahJZygSHILDa2iD5nM29AzhNhQRGLyvt
Xq/DcKtFoOfquFlHZdjdk8H8rxvQO+PaILqBeuUR1XJ8/9dN6rc7qP+oEfWuuhsa3d+OraoveWPU
l1CsRsG/xdbsl9Ro3ZPR1MkJAfO3sU7Nh/kPd/Qgq5UJVhqRh89a7pcHT5vXiBP+ptYVNoNNCcBr
QDOdw2DeRBytICoSci6AnoW6uNkj1sk8SVyA65Z3o6r0KhlBN1OMfACpZcbXDfNipUJKab5jZxsd
bipgjY6hOonsbxWKGSY1DnqT+L1rRhMIKXoTPzJ2pFziHqtiLknRTw/n2au/HmE/0Q5PqrE9dyka
aX7I6CWIZxO8rK+twIDb6WnzWNG8Nt1oRkPifXB1d8dBVD7IBhh5C+NwuTfoFhIP2B38y2xjT8xi
dtfYIVQp867u1lxDOmTje90V3+OSXmsognin+VWFmX24E22dHZImtZ7qyeRq40bV2vbd8YT9DfNo
wM9jGcGT7fsoGIf8F7l8OHvrcbzpbbZxWksS2FNOt1Rr0WZJyH6B5m1yjxQHUubAkWIOmn163T2w
luxeq3Ea1K3bHzAi7PJotO7VAMZBCd1+0LBynus8OzaOl9/7HMEtLXW8Y3F3Kb3RPHWqPSZpEW1j
vMT7CbLRWVUGaR2wZlSnjAsOJCX6rTYIPIUto6jTQADFZBWsKGXGJy9PMG831muG0qB34mYTBPAH
SaaEw8Z8Y+0l1OK7OmgpCETfy1YH1SfxkpOt8MAk72ipybpnolzcwCjRNfM+merpLyyo8GJa/gGS
S3zC2wzLwKDIMIxzTuAEhtNReEqkVuT7gWbNKjNKgs6zIDgbHcQ7VcnpiJ2VVFSHmVszddmZi4SL
axIhv2JwgjqlqiesZMBtWqv4oTG5N40WJ0lRiBOJOxtWBeLT5LC4I7k2eBuLrwKy0DpznOBMWHrx
wFRNwLuPwyMlU7XuZJ5uDX1ELUbs+lMKJuc+lOVuzH7pnds9VOj2buAgx0MTAf2LaeXfUmB8+K8I
VHAbc+9W1A0qWSQ3PeNpk4s1c8JXve0aRZrzJPunJIUm2bHnarA2xiDt67LgCSk9H7Wo3A+2+GY4
QXPAck3OWMfaT1Zii6rfupEKK06lEb+7gGOghFDvmVrFIl/N5MEmny6oITlF7DrbeFWJYRaXMoqI
LHtUVeE/aMOXXrT28zjfeHCaAsN7Wu4EJCPqNFcBtYb2c00R9M4s7RHKD3edxvTWoz7Gu+UuTN95
fIHWvOzM1q32FIOUwDjCbksHr4/rpWeaQPbz8gLE7Yq24O87ZuNf2wG7zPLs0aExQepDcPr9MQCe
r7lIt7vl7vKXFcTGetnZ7+fNrwgq0gqBz/YUD2aYEsXyg63Mc5+bSEo97KteBwoRF4K7UoS+UHNy
vo1WQoS6mknanjv7f84ZQa/Pohw12IPVNgmr/rY8hDH8OzDG6bLco44SroySDPvlLrBUWMGBVLvl
ru/W4U6ZI5WYeW+Ra9hcPUSOWIf9khSeXDiZfi0bdTfTSM9L9su25SFPn6se0/NyB77KkXZJ9fD7
2SU12dEZx9+f0wlpi5iOrg7L1qzziMtLA2gV8xtVHoN+HRbdetlaxj5DVNnbqBTZiss9vdrZ+LZ8
WQRSyWOKtLszGq5HElWLb1fqaXmln+sPMQWA++UegQRziKc/nZb9+M3cGRL5sF+2kj4QbKOoIdtt
fpe+EGwwUW0tW9Eb6aegwNO5bGURlN8j1/v95aysq59CuK3Ltt/PH/t1T7Lj4/JQpJlveuMl12Vb
qGt8Fcc2jsvGOvUgKneZ/P0/cBQuOU0o9ftztHlaH/j/4aSZ/yUpqRlATWD8Lq8N/Ek9UCP//d/M
Kl/nAKf4YlbXGCI/WA/TvPy50TLWtr7JcnNyyCD/v43L48vdQcTlHvTAO1Hm4vLn8WXjcrfWEIoT
h8MapbKdkYQ8nvhnV0AXz3h97cPy+LKXPxuHITKOfm3u/jzkzivtP3frEWKby9J81S17/7ODZX8K
6hD9wmr8vYe/npOKWF262QnJN/7zmZK+deHMtG64mySy5z/v9Oc5ttdUB32iPqnXxb63h6vn4drU
MJOznmyb7OwuN2kMkWXZFAYJ2yOgrDFt6NWf5yx/LTfLU5Yn/7m7/KWa8IrDi0LmvJPloX++HbkD
vJMQsTyoFmr8Pz7Cn13/9RFjuxJrjJAB2v75c///3vrPZ192KcfwuxmRBfHX1/uz7+Upf966Q+kB
gPxheeTPs/76BH99i75KWV2RIwEhaP75/vxyv59vuANAJJANK6MufjJZ6y8ktWYvdckcMyLD/AQE
M3vJBsSMeJOQFcxbC2ZL6xDK426522i92gZpAbx9fnIysUKp5km5p/L8xU4EaSkFiI3lyVAw4nOV
4TRdtpqNASyo0V+Xl8b9GN/wh+6XbWOR+k9d97K8brkZUAp3SdE9Lfd6cABh3xkPv/c0dR+ya1Dq
zx+i8coO7WcsT793JRi3hNfp//oCKLzXZkYJEhVV9iIEWVIqJVxn2S9DsL7LWrSby2srY+wOGjaO
31+gizz0KnO5PuuqC1rw+hkJIpSnSRtv4SDyPbQkd5/XOEPEgJ6TyRdRRqzNNeqWX9aofaWlU7/0
vcFc3lTjKRfpTJfofIKfOvvNL8VteaqsFVROMX3Y1B7WfU4eJSdlczSmFJiUn1lPXUC0jhsPxVeE
ULC1sp+2BmEHzkTy6DGR39n0FQ6gJZIHT0KUKom0+27gwFv2b3T+9xIWx6sTdBJYXBmcgzp2z7YI
qU63KnsDDPi87J5iJAkfqPC9noosSNH0Pu2mgOCJJt8pzc+ecL/0d8tu/U9AVPrLVDY3UeZinxB3
sKr1LEFOOdb3zFLkpS7nxOLUc/eoPsMVJQ3E6VNuPRSJpO6D6vqpi4zokFALulueTEchfHL9/DE3
xuqSgdh7VPrF0fg320Oav+ewZylRID1AvZO9V1p7AyVgk5+ki5tTeLflYRv3+N7wenOz3O0DWr+V
6sNr4Jray+xJWB43ReuArwtsmgwQnBIiuPxnWX+DtykPwHP9m8coh4dA5p+NVp6I4enfBsSmW9eD
+NEqX95wRoIV1Mv8U+KYhPdvvg2uXW1zOwuOaTDAwSBF7/c+zMg+mEbuvemlhQwZ7+8Rp0tzi3RJ
UM68j5TuRh0QLkTGvLtJasvF1jsAKk38+pdjkLf4VOuUe2H8AU7RrYLOleYUoH7zBysum9OfGwaW
5mR2BRWw5UGN5cy//qRyWBygaazBRqXHEuM2a6AehbuHBnUoq/nWrjHL05E5T0Uz7NtGXZfnLDcs
tvvz8tfyNDOjM7x2dPGaTfGEn4ZXLRt+7+rP/eUlcS6LbTgTmv9+vz+7bOocO0vW/Qz1iaa+Mz7B
YC6fynzaJixN3joXT5CfF8RCkC77ZumwPfLUw4hZlcFbHNUDgUzC3demc0qM0Zk0CgZgFfSpvPkh
NT3R9BeskuVt6OPkoOeYwBqp2/hs4jA4aUSkZn7r36MR+WUZVRLtvMK5QrWxTkGFGjqaKwTLTQ41
0ta68rFpOqr8mHqIbcVQOzoNmXAq7LEuuH23w8GP3d2h2jhSLL7rQ4IWQ5uGWVy1FvzD2jsp7HoM
xf1Z6yUKrymiupLa+kesRItoKUdwlTITTsfquZzDsIEFQ7ripFqZaO5kpu3Nzn9Lk6pfe3HnvyLA
OWduY/8Ac7Ivsvwa4tb9QZlj39HLPLYpbp2yqxAtDqxR12QgvOk2iPSg1Q+lzqieFv2KGCuIQsNz
2RIDOJBdXOqxszX8k8RUuLVH3KWTBSvc7Ej9IWcMjLeNb7IBJkltFCCyRjNNzmGQYbyG55E3cBLT
cIJ9b1Of7sDF4GnQ3vuO9aIHDfXAFQzhHevzuZCFSSnowW0q6+DkLjaqlopQqx8TUKlY0vUG22EF
XdwoUOZ39O41WT0DyNT3eaIXcMW3dYehHb43CYRtGOzVWH66YwsK2Vc3waIJJpf31TCR3GRWmD04
0zCuGmVrOzPWWxxdqyjQuF7pxbz0/0jJoliLEThiUqXOwSwbKGYsxsu2OwzFsXPSZIczNUCZRm/Y
ystihfJXrSKF3xIJJ1J3DIiT2fzsQ0wVnYrfAw8KYmd8a6O2fwL48TUW3UNtSpLmdZx9mRwf/Cl6
8SztS3gATbLRu2Z8z72iQbgSPbSAFz0atJXhssyg9vcirGyLf5MWsZu9wInaiaHg0ko9O+QXdcfm
6Om5d3DEmuJF9C4sEzPGBbw2qK4Gek3e6+AiuRxVRXIfJ1yb4vEJguE2oSaryeKZCgEq+kEUa6pV
yI9wIeKkiGUFFRnI75D1R91CfmWLIVnlmUvgETmtVGqufRuTxWzGR5OwzK2M2osRN+6mNFlZBBQJ
dcIjdoZ7pcaNVWnqVzBXcVDXQD4Nr0JdUnCYhaAXTebuM4hzY1kFp5MHbtIrfepWmoW4xsZekEzx
trSdX9KgWUmmI1wKjiROub3UvgGAvo1Y/hjwaV6T/pHhCjmXTvNhqv2YMEqMgnmLw/cUMofpUPhv
ZlB9JBxpm3iE8KYZ1cdU1pimO/urg9p6bv7vhv7hS1hiFIsDcEaIFlBnxu+4675PTRrvxhKSTmqm
uPawN6zIF9rRibfx3E7jGrsmvhquOEkJ1BxTwpMUIB4DQJmzpdC/Y6EFtJNTDgMdQEiR7NDXRbRk
bI0lI5lkRApivqZcFaDFWwVWSjhf/2rcDxpMpxSrgseFcpyRRCxj2V20KjWsT6hWsCQ7mMbUIOnD
GFaMmzwedk6tOysQWgQrlBsjI/pk9PZp4G7MhClfpK5dTrM10/WfVhU8Dq77I0+k2A2oPzela5/V
zMWL+mdLM25+D9UfTJat0xWQz0ygnzCNQzCZShdjLyYJk5wcT+rXAlXWRA7nvka+eNe2TM7bakop
zjh4F9y91TnUfqF54969VYy2d0x9y42PVy3p1dXqMV7mqRuubKvwDvVYvle6/PKy985SOz2zr6kc
WUiJChlY6H9wXNYnln1Hkl9OjWB+xLmxjQjjuKv8AF0o9Sf0cbuwqIJzrfqP3slPpjLbfenId58U
wmOmN7/SLr0Qh+gSPaSvwzSLd6ZmfyrBQYneBui3+RN/d70HWvXTjniao3kXSxbXIavcjfQ1YAMm
h70pxpJ52U4NTkzEeFvsIdK669rptW2Z61/5ML5wJvYHzdHLOyPIQZD01OkTkI/bqPIllJnJ2nFy
VNvAj/NVl/e/OvPotKm4miZ/Qiqv0wkoO/CmdnLegYCvhT7Y23KsySdNviNa/8wC8yOas7h8ASA9
x7jntEm4ad3hy3T3URV9DzTtMZryY0pHmslpsqkNQtIyD5x7k3m7lp64RQrzgQv6M6nfmI7jcI7r
S3GjZpBtWmH+tIXVn0y3qF+UYlpmx/YPCE0YyKrylOQOh2bem1w56Tn6P4Q4oZQzIQTNvnUwtrSL
4T40IoyfNTodPj6pqz9kV6MwberWc5+wtUYGhV9wI0V6RSEage0q8eGLgPlnDxGhQ8FtZ+bVTUIa
k1btM2KY/oVc43iKJDXscgL0QOalNcX9JmFqO/XiHDCNuDoJETmWaV/KpgIZnPrDxm0HGHg1OfFt
SNiCnrjQJWkyFp785fpLIpPYRK5lnlwMyqFsivvRY3hFfH2pAuLjgTh5rMGEdbKyp4oJ6dtGxCxM
9apY28pQN5INvgFdglMoI7HXCDDn9B2RKxDqWxo+tI/UWlWSkuFkOm+9B6GtbZprkaTNU9diETTt
8b6TZvMAtoG1SMo03bAsOlY6FEKKI+diluv1NEmuNChlWKSvYKa9je0lH0qixA9Nw1pBtIt2FeBh
bMlQXkUsznWffk1GLLZcjcsVOIxVzR9rgj6dHYKlb22ABy4vdH1j6oQVyi4eHyyF26mCwHV046Kg
XU+MROUedI9VVhMQSd42kTxI0eEnDqNThDe0TFjGST/M19LJ1J3GAHKsPTKZJxJvbRcJG6C6r3ga
irUeVMxtc/2+jRAqq9DeYnUPXkRo/jL7+NkyTbhYsge/J8t7B0Dt/dRAvx6iQT0VOgRjOhMbVXT+
SceEQYS7Ua0FP/lBS9tx4zZEBHMp2kldq3Zaln/qb4IpEBG9hNYHSQNzPiKPPqDefQgjetVmFY0X
hUUXlTYchtw1d7TuQ5K70FsgUU4vSq7TYNw6sEHvB0CPNM5rf+em2S+nc++p7ZZvScbyYqqBJUwu
BF81OglCJigMYuIiKoeJtjXXEq9F7zs52bmkfgxO2NRWDbKAUxTpH2XyNah0gILxCV1s+pQyO3lm
t9W63Phwm4TcNuPcu5UBXq3qL0mHZFqcZOWFT0ppYACS4FTIDiqwCBjlSY7di8l81LooeUS9Q+h2
kPjbwMKeikdppD3fh6cK3U1OamFDL124z0ULrEXLpuMknZ9T1+fnIC5JHhDzlKKOP9O2c6/gch+k
AcTfNQ2yHzCM9N1Ai6Txz8qh6VB3xDxgSw7eEsm8skTuwdMw8bkTsTuRL/Rdaw3tXkl16ovBozD5
qVSWnAwspfzKHdUDX892RjUSV+p5+mHKQa5bWlDRX04BbvY9rZZRP0Sjdu7hKl0D5yLrunzEL32X
KOzJgWUF8HUM/CCF/QA2hDkpHYxDEhgwI1Oj3tVzHmXvRR7vk8ysSUscRwnUcnSvIh6y52RefgC6
vu8RTm9SUpCYkidq43QwQxR2/i3FeJjwPoN9oBF82qJ62ao+7h46k2o2XAemsPWTYubyjQalvSbH
Uq5rt3ueujA8NKr4zfjEFMVFCQ3fHoAxoc6xfd8NDXFwbf00Vgkshq68iBlQDrD4OA1wFgf8YeSC
m+qc9819EQJwCzzvWJjeTDDMo7Nv9AADTOJ1HemKo2TcjhL6ljFgTtgpGIqBJESbrOSUQU73WZFe
sw/INaMwD+0QeRwporZ/7N05zcW29vjSP6cZJtJ4ev2IjBC/TZetiOVrydE7TCrRnho98DaE11wQ
OQF8GVEkTHZqgAWZPgOm3XRGab5kDuhZFdXtU1Zy7AbNKsll+7Tc2HaJ4XU7M942cQbaKG248Nqa
eTbq8toV0tyXgmgMKAd12wvMD+FDg4b7LrGTe5RHJiVldOStlNXDcmPXEyvJXiBAYMuqHeeFtWhN
+wivBPu7obbpqLrNCMZmRUxmuUHIze8lxC2OaQrdjVpKkNmqyBxrz7qjoQ2/BV686waNFJb5Zkwy
sYoSF1hJZvm3yiaKO4HvIhMNEbPRvviEpm4Ec6cNaUCIkUTwInU54y0K/UU5RHzH2WaMJuO1YySs
VFxvInsKd3Vmmi/LXVCWXJBN8C62JoMPZkJQSqoXFh3WpRGAc/M4XekaKzOwhcEpT+YkMS3Ntp0F
fLkdXvNeBT+jdRJn5FkUsX8ipO8dLwbZAF697/TiNHghy0hlPDSFFd7HcMIsWukR5dFrT2ArDmPQ
6IDNXvG9ftYTeBoiVXYRNc6jFf1oep+fb0CK0wNdz0bKpA16AAfVDItL27kMg92uqYppa2FCISTG
eNjXQwt0ksBNiblmp2sM/JiVzd2EqOUuANd99drRuQ71vY9Hcx4+4RvZ5Y84DcV+kIMGxJF1FNcy
0l5T3zh4E/anSfonz2KGREHlCb6Rs+q61jzYXpmdgaem8OUjc1+nyQx/rdIHL9KKbWXkhAMPzGCa
UqFVGrTDgD8XB08i71rRliCCU6I7p+J/qb4xf/7TgWA7rDhMR8c4Iw37H0p0SDMix8gOzWgWOSZ5
85pZKO1S6QUXk4BklLPkuyxfyx3T0ygmyPRBZlxN+V7N1fxsaPytN7XlyfRaNJhVcVluCLKpnCm6
GHQbzyP0HbBP/n3jKn7m+a2UD1IMHa69I7mEVgo0boDbVAVgIYAPa73mscMxVE9ccEs4Dh1KXMbt
AJnXKHZ5X4LMyS39hlpp25fW914LhndWMQMUQABx8T1WkByRAlFsa+q2/UOgiOXWxTdvMv2D1zI3
jGC2bNOAYMGSg/tuJEeQOLKyOyzqp3Q+n2UMHQfIMHQy3BeoJiePDvucGOSLS12p+j77NRmroJfv
BRlGSCTaaEc40hvlBue3Fh6Xf77islZc22p4VrAfD10no61JaPr/Y+9MliNXtuz6K7Ka4wmNwx0w
K2kQfc++ywmMZCbRN44e+Hqt4L1SvZtVus801ySMSTLJYATg7uecvdcmmbkdb8OKM0eYmj/Kshfv
JTN3y6tsEsCSxn4lYhTVMWzVtiaj2hPVW1ORWVOL+J4GQr0ZphHSUU3X0tAEbzd5jB4coToCr31H
/2HRmZwIOjdpf4BewHFJsdH8pLfsLec8P2rJttS2Q7GcYCBK32zXiS/n9dCCAm6n9qNyyacomnLb
0RE7ZcIiLchaloOd7AgxBQIycuDq5gwQU4iRJcL+gfLgR5+zll+tAJnDxJjb4wBq3F4ljKQxyQP5
xB/h0NcEdiT8D/7AaiUmHTFx711yoUkDGEUeYGx0njnk/aKpVB8q+xo42VRyXWnzs49ZyEWTmpuS
bJyjgUyUw132yk083selQ44REGDlDq8NkTcsUQlj3ii43rXk9fCcDJ5oBS8wm44+zcS6pdQs+4sC
GPIQ9n4EtEq4zW3W0cmv03r7/YxzdPsnjzSSmmvp2pII7ky3T06x4T74RopuFILKMuoBP8oI6s0f
NhcwSi3gfaN/Gvlpm2+jRMSx2fE7c+m688hPst5Kc+xwsuIGgB64jBu0oKEmcx2vjzBpV9bRS03e
1I8+4XoJxmlfj1IcOtOOX21tXGVcJ+iu3W0TB9Y5so01Q5BH5FTRgxpHRHMCseIAMGg1QMqlSKju
sm3m4DeJCuU8sR5/msdkHvgFA/u7czVtpHVTvU1M2Y7F5MeXERl+XDj3HsxPHFcuaZhZZqxjy88A
+zPFD2bI9ZnxHvhG/4er4/+jBB7/HiVgXf3v//1//vv/BSWwr9//QhL4/vY/SALS+Qc+GOH6Fg4z
4WIB/Lf/Nvxq2v/xb0L8A7uZjTmGVd8moBtr3p8kAcf/h1L0dhR2QQ63tsOO8CdJwHb/YUqfdgU0
Aen4Unj/LyQB+2rv+2e/ujJNPFAuRnXz+gzc39xY8+iWqStxPhZzfFe2GFDSMbRXRFZl6AcI/0Ws
zIbSnd0opJc+Jno1O0S7x56q11U/EF3fnIxrwBV4ypIgkHkRAWKpgOigPjNOAufLsphDsSgt48Ps
60ezsk69gRYFf5m/UhAJF0WdxZt/ev3/C+P7f/I1YkO1hWd5ir/QEfJ3i29m1n6a5nR8mLzlgNgw
5baTwTQiC4jAdBF5UwjnC5toqKMbzcU5xJS/mAj1exa0QccQ2aOhFEwpjixL/LzW0XSzh7ZGd2aU
MClVnPXQUxQ9uyDLV24EVNB2NB1Uiw6lGZL/CT907/V1vifBKnPGnE7oWN82x6iFXbacWWhipHtX
heGwATGCChmcZPIvXgnrd4encoWPT9S2MCwJaSv1V59bi9Gm7HjVV0Om9SaWZXd2Skn/LpqGA3kt
wya90qIYNMJgUt6+kMe8451B6HSmKefgBSXNss/GfhMjkEYQHKNtbRy1+vu3zP7tGARKA1u/omyU
rsDC9G3U/Ce/WOpWpRGFQq3I/TA2qo6DSynb+4yQoiIbrUcwM6dKdB5dBeyP9ZVArpG/JGCk9nRt
R6KobGcd0lNY06uprjWBF9M+9GX2GFe0KqKRY+LfP+nfz248adcU3IgOr7LPdfbbDdRDQI38ImBY
7Z8biFhWUGDiloTkSbPdWp3cuC6XjDLCeNsxm9haR0jOGLNKc2UDLtjEOQ24qR5XYMqWXTOgOxzl
IZJtdMSyxf7OWKAlEKZHrX0T9+5bk5lPlJFEGvTDZSxIkmLaVdU//Z4SVaHzhw5K0hRlwE2kYnZA
v9sbVkCHL3E4tHiQM6WXXf7+dfgv3jwQANL0ASNgQePu++tVFlP2S658e2W3wyVC/f0oxuSkDH28
MtcPdvOsvdZddLWsNmEI5tSaw2YV4SfbGU6EeixateWU7fUVaB0+1t4wQZNu7XVR3DPe+vX3T9f6
3avOtWaCY3Uld4eS/4mg4rZWTmo3i5SMGHEUVwSmGSBrxlTL2C2FUYL/Al5niVrQC6Ot3VuIK+uy
W05FlF8S333FuWEcyQpw/lU9YDu/L8ogYsiWM6GIuMLDEvrX17LCW0K4hXRXhHjT6azy574q2zUw
KmNNCumt7IdTkURQmIASg1jukz2+oaeUp3aOB7tdhtgpd2Pve+vGqBiOsKhIOy+J3JxWVTx3L96c
6SUHDA3wGt2vD6m+K4aG2KLyav6TJ5FyyLSTbKDR25x5JeEtVpa3FeA0t2GZpkdEaZOvT8IAvRa5
iNdh2L4isb3PUAJerAklIesz3mhMk+7cxXf4j7+sXtpPeLH3nid3InTEsWyvwDzmkwYLOm2AsDs4
tIO6dLwLueL3lBXpomoEf2Z5Ww7pW5a35Z2TJoqdqmHuVHn3LdQSWrrW+4CUbVUDP9hMpio2WRZ/
lV585QKX+QrQINbmcih2AbzpsGiyA4KJCa6iH7/KKqW95bPsOPF4Zhppb6NK3eUjp9PIJN76WyrN
D3NQVgEao1p7aHoHGCByg5I2Ip2OrSzFEjXweEdWL0zXsO728H99CoW2XrIR25uosfV6dq6t3cTd
we2Pjt8fdaI5OF2nbru8OWZez0wnbvZ6jODTBgl39LSdtdttUmPelyja7wEMMgzAFTz6S1M1GWff
oH0hXVivM1wIlw6PT5dvcnO0sc6AnGq9DGl8UBdbrml0BKUtTiXyFQsaxXHoLMJSOyOGyegbh2wG
QsCwMHwPXcKuG2HS9Mi7dZSRH7JwLdvcOXj4eFvM9sWllM4LRT+dnGPTD50ncNPucTbqH3YyAmXg
d676ziC+PUtvyDXT23kgHToByrp5iAKjPLnMgtembx9bEH+7WLYrWyfmVT73c7KbB1t0zltIKe7Z
HSVMBmnP9ersYJUGZY3kqeeSNBl/LrwHGRMUNhgDuucWdxpsAXEhEoXtNez2HkDAIOqz1yDG3TEU
xDb0PXkCfVAQBOoX87ayW2OpwwLdsIcxpkkT80ZJV54l3PsAZBDGqOhUeJ59h5kUDh3lHsTeBd0+
8zlz2uKclQlKAvvBcEshGTndmdp2b0CKlRedftjBT4mO4zxcb2zbpasetfRtMsuZthoXIKQU8v8C
s5EHh0hQ8qfT7hwE/9Jo/vsK8216N4FHWZ4vLU5Kf11himk2ke1f03zs0xSY6l7kYGTJddgzKJkP
pbcuYU/BC3HGO2j0Z0/1d1lE6vw8mgzM6d5jlr4VakoeFQSehTmz1CBePzWQA/x+fjBVK84Jwbb/
ap/5feG+PnPoWrbizKoUpKu/PvOqDqLwuheDm8IH19Uh+iqQyUFk33MsGG8I/kDfXvvBmg5Veb3N
ye+ImL9ourVTfHXOTw2E46ghxdpT4ZHJ8dPoTN16Tq/+vpgU0bFnbEC25Q6EqcZYIXqgknr991sQ
zLD/9C44NqnsOOQtSGMWF/hf/xY6jDVOx7BcD1GOvNEfVnZZixdEkemjD0BHJ3P/COlxWISz8YxQ
wN+5unks3NF+GAkmtyK6IFHgVochsPezbnBO6UXZZtk+9dwQ5bQLhh+4LzEkCPEl3elNAR574QwO
JFR6q47ZkeZeTKfEqruLGVbYrnC7Ar27dJUKbmosvf0Ic/iq1T/QXXxoZX9OUFusgEdMqx7JfG+h
a3ECgl694r4B0X+AYrstWjqGPqMSJiV9c+tBSbKupMh6jtMzry27Th7rUwAjZFHrt9AD7ZsxMz13
83sSuDg4Bm3TQky9gAy+dQ/Umv9ix+LApeEcGMAteyKWDiIYotN/PFxN83vUZKvvT1ld3qEmh9wu
rOTQmOwCY4PB1ascZy1iRroNTfHEgRduhLApY9gfna2WmR6Hwxw3H0DO5LrNlTyknbHNyg4hQ9dF
qGTHvdUQb6N6QRZUmu6aqD0xeiMCIt1zt2BtRsy4nM2RWAefzcqYsnJNN3fpRtZwsqM7egzeMQYv
keSyOENhLs4G+MhzRYZpFUXnSZfjlYu5QpL0s6Ai3IIiFmftww9BONKIM/bxmOk11NlMX7E+Xo9f
NzdvGpiXW+Wxp8+p+oATXp0rs3+ahJHcp25/KEbUsY2ce/oc1kiU9OzurImOQx3BnBWfXYGZ2p8N
sqdN2LODd2S2GSyCQlbbsrd7/P2MeBMMQIeWLLxlQl7Qkqv8LhiJUS4GEDeMsC0iIHVxiEaDUWPE
1Ro0n1btvLfD8JYy54jzfs+LGt0zhSiPtfbvh5KqzBHuycyNn402650eK3dbBxliIPLUM21UOAnt
D9lM7lok88WUhF1ZfBes+myrW6vY0d3HThlG+145R358QyvtrLOK1kuE2cnSPlG/JoKTihHiXJMI
hMTCR562gQv3RBSJirpi64raXoaWeChieOTCuqt70pyGLtxXYoQHKXJ9aNPyNNq6oZCMnA2G0ZeE
oeLogyA2kaHKykmYIQM6T0Tyg2WIwMwCiyV8A5Rr8iFte7ReWa3WXV92d9waEGPCfdtrhhyJPJbX
UPCwn66bYr3rEigtc2E+BV5O0iAD6iM8TGcJVh0/AX2/Vo+7IYpAYyfdwesYVdY4MAtLxkQIYf0h
N7Xo5MxZpENtoue7YN6pWjFndeP0ZPaVwCQIG9f20l2WheEuHPUjhNl0E6LngCJXHAVWn5Qo2Jw/
kgQSH/rZMha4aOtS0U+FXzM1dz3k0YM1OD5zgOpH3XY0rezPogvdHSpNfauyuWfnc2Au18QTsIQl
i7bzLXjuoqPs4aGIxFfaup89hRWJFdYPvNDobFvXpKiL31PPII/HIriPV0bwu+wN/pjuhJfttRo7
sc1UwpI5RCPOqhIDGxaR5YSsmXmXGS+Up3+WWTFfmETPFyvMul2W2sEyzEhv85a+v3HaMtpZ0FMX
ddA7TwCxExqBgoBbvwCGDSv6CqnO9MGk08s3NeTNdXr4UjgKli7u7W1B+u3KwL6xYqhE61zkuzhn
dAjCi+KOeYXj7mwDywKJ8M5m7kd0eHGwyXTpX0j43ITJmN3ZNitjGObPLEL2nbJBVhnZiyjz/Kbj
7LKailJewx+KP8TzciIeom4040Py7fIFA+/NrHAtwijVlagewcXKxyTpbozBqg6cCg6pOQ4niBbj
uYFhdtKtYPrS3AfxrPd1S2fCJ/6PmrQgB7wD2tLmuN26adhDhl8OjOTuowf8jA9YBaqDHQO5w0D/
5HoT6PmqeTfxxD3zfF/rKQbgJIZDpTqTCCRO81kQMOBI/HiViYZ8XMbCh6mYgoOICdzSZWXe96ll
3mcFjJWheEfKSnbGWE13iX+wtR0eK1TKx++P7Krul5rB2x/QMa/uHEj94MdUj7ADTzsonOGd0ZGB
2boDOhvYaXKapvEtryuweC6D3IVdx9WSmEgEpWsnrOqbMMm6tUs4+TLNOhMIgjDPulMgLLJ4zRDf
W3FWIMuSxSRdSP6wg22Hxi7SYHJdhIANUSiO/eB2UG05nUCFGrqPqVXWmZQh05kHIqbr7MzGnOHX
CLJ9RKLJ1VhNnlY5HMPU8/d1j4YIufPQYH5sQiQucM016oktVkZiMZv+z4fxmpL5/bm09UCgmBHA
99Rw10maNvAbexYfJv/0n/QtOLwaldbWM4hqj3SYL4MeWSXnYnKa81ldpuwjC7u7eMDsX9qjBcFz
uv7/Qt9S6jhrWH8543mRbJOcZL+wJIocd1W2HGtyO9XokR0Aym9vRnV/lnaFjmmGOu7WwdofJyLC
8BWhf8y7S9NMZ5W405mcMDQkQ3NKJrAuvQUkYYb4nSUJS7GBs8/IGOSlOOaDnPxMOJMm19yyN1nt
hez7dRhDkWiiJy+e5xvLqjH2seMwjL6N3ACsedXgFwdGGk4Z/iKfusRRTUt1yZyRCBcHG9+lccUP
i7X3HHWWRT4QKpcyqtjH8FlupcDWDVTY20XNTEyhH5cX2zN2BYFbn2lIF9OEWpykAy7y3PusQzL9
IHjc03wbyEA2wLnAtlwoE0JrK/Qvv6iNd1JyHoOYuWxJDjwNDxFL/dp2Ofd1oO0tOlO1iF1mS2Eb
ItoKyQWDei6nabrHsBstKYgIKa/SmYmHJsiiIS1tdEOmck0DSthayjSI39hWaXvqfD8G2ETzyHlJ
OBM9wGe6GZp6b4smflGKd19N2fQoJvHLiiZWpMH+mrteHPNwQSnBZSKinapYd+HcqN04/rSlmhlF
mP3S0maz7QRtLsfbMb9ayFLFhOmqgISrLDwXN1XdfBnqUKPrtL1WrLAp4np2instwmQ3jQM5pVVN
rYN9DEhNtmvQEy2HClFQ15Om7m58Lp4HqxbsxyKDgtCXHqtU6HGkZFEriKREVBcudGVne4uYCxGP
Nfqm+D7kSl+wvDMjv0YjRRz1iHwO4Ej34kxf89XsBriEYzJ9CrfcUMeSqAJCdsmpIfo1Kv3ic4ui
W3ztQV0tubWDO2zlqzSr9Wq0+u6uGX1q1twqUNklmqjgq2B5LK1Dyyk8nsQxm2T4s0PNVZaR9aVq
eScQZr4lHLKXAkreQVjza2EjcR7Gyt9PaIHPE2CoNYZs84maPFs4XpP+qh0khg3VSdJfnf3NU9vJ
FuIUOtNq7MtbBKIJZ4Vc7bEf+GfQmoRxpZw+JQFugzOYJzajej9Q/e+tEa5ImFIf9Q5HhFk19c3k
0u+o0X3dx15kLWc3dp9ToyFeI6uTdyGD+7rCaNLZGvUxSeplQ78MJe8JzT9BBLkr93HYD59C+Z8G
0Id9X/mC3Bg0yW5RVk8hw8GVkIl7x6hZUPKU80VhUUJZm4ojc9/7zIjSjYBXsCfHbYAspIDupXF9
0wVGzQ3o9vfUdbTfZ7wNlUf/BqNztajCwmed87NX4THdNMPW+gGr9C0h3u9Ths55xoX8lVG3+NPG
9mk5LiznuQyiLqGZsJfpXMeLMWP0B13qy3NIgLTJ0Syvob04kcnwytz3qAWD5BJySrlCZ2wC6/TS
+2z6QH3pwKBBBHlBD8gik+1BF7BbcMWou9a/Evydsrg1wzjbVLATCXuMB5D0sDq8Ki7PEhnRThsJ
KVzAa/aMWCAQRRJ2J5mm+0Fx3COwcJ1hH15HEUm6GV6ezajaNfpohMGgF5CuZf1KNQTZkUlurnLS
XVH3e9XSAlqxSSogdrPbZnRRpmfOhhyIHeBbQbHru3AGxBn0TJSRtgZAyU4xSv1xviZC2+1oLmav
wy+RJL9YXYoVZlyoY0U87kkU/zVkyA69EMnQjMp16bg+fDGm/5xiiDn3iMxRAD1WdYjxKSbWaZwi
Z9t2zrhqfL+9uCFUWtocoEWCJNvKrvj0+XOQyGpnWdWVuQyI8QIZo8YlZrWOdsodQjEb6/3tYLFG
hHGYLmCBZHxOFcRtmqdi6jUmd633ti1+1BAtdhiMHnq4Iqf/eKDanNB5OKhR/88XUPNyYFRNv9bt
KE5Ubn8+qOtHvRAxtbRpbyodmifzdggD54QRR5y+P/p+UHbB/1H4dJABSxXqtd3UQA88zQ2Tmygx
vh+0R1POgNcoE/0Q81whudgvpRtiztWlY5/IAP/zQQYGMyThHuap5VNEnK/tEH8J4uxtZzJC700f
no7v6X1nO87l+yHK/OdkmDcmsNsNsVcws64PYU+Ma49zamEVaX00CV+Qqa12LSidkx3UM9pw9HEk
jubr/JpnOqqbIEhY9OdwaGlEXB+HGbh1RS7Uxm4rAGYtUXqNoAbFAXYA5VAdKF7Jomw8lm0G8qfC
bPdeFnk47SM6YkZ/O8fwG/hrb77/xawejShSErIRhN58fy5QNTKuhPfemAz/wtJWXcpoXxEz4pDt
o4OLf/08b3+3QL3CoVjlqykU8qxFIs/mUJdISQqh9gkjR5BsJ5cI+ZuCKu3JV8NhaidsHG6Fv9Ip
36PJUufvryWKXdKy0J5/f5EpOvIACut9xgnyoLOSmFUvNG8y2Cm5cOezBGgI5ZuHDIfJuaqZJcDx
YLO/fpsc2pmerP9I6sdbXZvdzZAY3c33R51NGn2TFUwcaP5wEhzAAPX0ZkJLEiYmgBqhVFZ3gbSe
HKQxR5/73Dba6kLuLWl+iAX341AVB0KcWzwCkgNdcSXX9bS+MGAtqcDNh2bU5GBYaKkzitt95Vb1
bq7y7LZwLEZOHFderda4U707fJkKm71pm58G05gF1NbwscniaNMXsj7Zud8daYmSEDUgxNXKfTN8
oqpSUiddCi9HC+zrtkVOMUGNGz3hdcfXiug4upqzwr51l4XsQXf71yEjR5rAsc2VYSuM+tP006Cd
hBqHVOoszn6xadTLbgjNdTCN0fGPB62AF/ujjI5EAgLXdg+om7uN5jZXHUgqORfNunZRoKdTgmb+
ZzOZ9TXTzt7Zo7/2UNKsnbJGl6qCKwnTKU/dKMIXmVX4w8ryPhKJ/Whn8fL7u8Y58ret7J6USRi1
UvMBR5uxtSbmamkWkc7J6oEh1UdreWaWi5QdU5LuavOmNKbrn8Z5WWoaNct4IHGnTWZv2/O63+X0
ze9SzyYFPejg1l0/98cXdHYMkeTxpItXWRM6o8Swn02n5ldeCXw3CQCCdSPqB+xipyRlwND46YuB
vXFXxMyu3TwON1E7HvLWWVTD7HwAA3yWOdrnmH5gY2/MwtxHDb2qcCYTTDscKArMf8Cu6dw0JQwB
8yCk3Fu0L/bDUpOlnYu4AWTu31fF8IRCDktRWUp8LlTalY2JdgamJtNVVBZiNankFyrY1wYc+aJK
6oO2OMF4+YWO7kWIMljRBUyRtRGjZuGEABvdrjWXgqg79JtV/OyOcQxtzIT8UDBlEa6MMDyE41a6
4FzCWm5FlqTHOcgvAXa8LvrZuAmDgJiTdc+sE5W8g1WIk39h4cFL3lCRLzzuYtKb6n3jWq9jF5LY
HE4Er7k98G26nBucO0wJVHM2iu7LqloqnF5sOo9MkiQCbFblpNnIaAfhfaEC/xIUzhsa4rOrp/6S
uDdM/Pf+OBo/nca7aF2sZD+pDwlwP7GiaKVIQ99Lt/iI8Jjs6fuGsclIqpo3jpo4cfioojhAoobl
ALSagZfdiIYLIPTHlyFK8sehj381g37w6RC+JzNKbX1VWwPF411nQ5gBAN4wzAMVJ7p+JQdXXyZq
t8lknxlNRa/Xk82qwcW3yvBG4R0uk6MxudbWza/wzblErAk3a0uLb1y3IJhyi4i7WdeXQufNgVwM
OpmKIVvpGUuvfG5xSzE+xeo1D/O2LKYPK0Q3ZpnQRfJ569fo0IkADNdynIjNZiiYX3tc3j4dDZKs
C9LtHbIIFixdmPkIFOBAXd6AQA+jIHwIgL0t8u7kKCe9+DV5PDPtojm4wYKX39jVLfTBnfLx12dC
vVPr/iCDcNs16oX20MuAr6pRzk8IMHep0+1HabxJtB5k1vi4GEN2ulKsbEZXUa4wEqfFQo3RKY6a
s+qtE16+t7rvjbMROexu19C10l1Ufbwl4ugz7pCLoKpZulaKLdM5mYzL3IGoMWFPmzkB75hmydWH
APazphTzkEqnrXwmC4tDJMM0zPKLooi/Iqv+aYxmxTNhp8lE+EnDrVOMpXvLWpW5exNOib9IbJ5J
Ou+DKd+0loQMnLDpFCw/TtDtUe3v6mR0yPnhJWuL9kh21GEouJ3UML7KHL8aHZ1zFqkaZxcR5WTQ
xGQOTg/o355xlC/rCQe/5XMSAMVrZ49cIM8xoKbGAJTqh/WHV7rGmmHUXa+sDVdQOcpwSfwO+G7l
xZjHwnt7sO9Lik8kHPm4JEP8KWJbNfpsk/rBttREZhJKZDox7r3xJnKxkUVsTqFK5H5wyjOGfE6p
IWO9rnznZqDzt0kMWpPKR5ruHa58r8FAgT7RkE46M1pWEzaka1yrUUwXR5AvS3vOWKR5/QPRBrDr
RVyKS+VxgM46mPHirTPte6oqe4nt+7max2EdlJh56QMvKP06Ds7ARJnKnlzMEapQ89b0WfsIK2h2
JFR+EqZ452omlpkk7SjG8D2G5MPG8Uvn9j86p3oDqHWT5fkOD4cgQ6l5rALBpkV0bAjOcsrgpeXz
z3428c/1Acw+LAl3rZFlJ1FWlyB7QNrXY7UyMbpVJhmtpvXVTQDV4MDLEHL21alCR3VeYzEnub3p
IpCg5AmFFsLFMODSCTIZIbGuHmzqkaSxiFuShBMPYWqQax4/g6MKFo54NxvLWpsmtJhxAr8Zpf0l
5RJZFqInf0++xukst/THMFxguI9H85Tn9Rcd5EWfw3HqA9xEZaNHRKDDNk1keHS9/N4F5Ez/mBNg
1dISdaNfFTplklnda0ia/6A2ZRUfAxPOLHryQ892itIIo3dM8i+q3IRug0rFI6OjdJ/H88oJZ8Lr
A584kjXqVnnAz3vUYbrWQf3pGVO56NCfM4YcgEyi1+pyLKoRn1s1RT+vA4XkP3enTRx5F7d4yiPr
lmadcZ6x1BsBuVFZR2RoXtUkmo7xLoj0zoUcuEgCi32JaLOhqhahDE4G3vlV7/5KMT2s6MqshxYe
tGdYIaYQKOEdWtb4LPO5Wo5Bh8i1NzcVNxD5EAP51hUKkyE55inBvFb3pknwJcS2dttXgxhXWi7l
crjGl4+huROR/RaFVwe73NFbypZSGOMKAw89bBrwyxpU/gq3x4s/AxRuwl84UH7Qjq/OroxxHtck
bo7h1uRVwPhHRqNjlFszgoRlZ8GTZgxTNvJxjv1n8p4xIE7gDPv+2VYBiikTA06aPA4B/jLbxjrR
IwxJ3eRJC/QlE0VMLQBBXnuimbroUb/UBXC6aE3n9lRg8LOw5OfXhN4gu6bleQ1BYsZBynAf+9RF
bNh1hYSg5/S5SLEwOTjUu+oh1Hl+gnhEdQJ2UyKo29gjLDlrDI4ar/UCZfq6M8xsFejkY4D+ifJi
pbV9HxSIQAxCd5s025R0fZE2FLdDkrwVtAuIzaZTL4gpLuC/plC69LyqMJARm2Jds045qLS6ux1s
8WnOyR7M9W1q0XlzUUostOTlCyvoY2Jk4GBSejG32GBRe5QevygofjDpbKmazFdnbh6KBK0jU4PS
kRdNKilQS3Of9HJaStpdi8gk1UMmdbcLgnLDGt0sI5fo1Nn4KfKo3sxzqzd9rjY2B/nlnFD4g21c
uXCVjcKCmcq138JytA28c/ZDWLrQ1UdzbbhfQ16NyMGolf1UftR01Yil4FjF9CIJGnOXRUcEZb+C
msOoPdvNypAfprTPtqVJ6hiaki3J79Cu6JeyxzJTpxLqDKgT4aJQi8IXRpjP6UCfLQqj92w0X/CA
n6qM5jJFirM0mAEL3bR0O9v0mHsTun8nunFn2h2zHGhGXN/X0CRgsJso7WMUlkLkvAPx+EaiySkg
SzO9lvVWYpyVTTN+pm1mJoOB3ASHhkhp6c+A7aNGAmUhmF0EFuACAN9x9Aq86mZQwymOUexP7m1r
jbd+hNlctmVCtyrUIBInTe0Bt5ou6f/+d9SDkh5tGyfvUOFLrd8HDl0b020dzfGrs47lq2pSdbDM
kHxivLhLUUwg0hJyE/pG/fmRkoZLNGk2Yg7j2gquRpTQ5IG2y3i1eSMoUMsxz4ln5GzN1LQa4QPU
hj4kDjnz/VV1OhiESYwm+aba1dahazzr8P3R90OhRooAkXwZzi7PO3vdxAqcax3V27Z17qP8bIeA
yiwsqRddSm+F9Ww5eYHepWWKFn8Sh0wxx+v76DXuGFiExYcx59Wmqa3oPsfu2Deapq6bPM5Gmq6S
osI0NFjNJmyktSlxBB4tSRtUa/jzbZ+3Z/0rVXOzQv9b/tDkeYWtYZ76IM3W5hRzqan6Cbr6uC1d
/WCYzheA3XmD75WZG7yKxKJlmTTldMJVAHM2/knWZXY7eeRv9Cihr6ofue04wFbRfK4n3KhO2z2N
tbwJDHA9wGNC8coQn0pDTC9cOyfb+hVa2RvA17u68zhyNGcAQBsDD59Uxktk1l8eDAWefb+yYV+Q
jZUB0VQjHlwD0+nUbSoVIyRr4S7I93joL71wzmlSvveGehIJh8U2PHXMk2XdtGuRcdOi12FeV5c7
DDmfLFDLthy/qrL6JqXhQCL2MScMpBwdY+EG460xEnSEhS6wkjuZ18cWP+CY/zIi91B09zOq4aIc
1wnZaRoeUtw4B6PwXvJIvVS7vh6/uhDZwpzhqED+0qf6uYQgicfkFosBgllscQuqevAlafur+PAG
6ma2+S8nCugBu4u2cp78yn4K2uSslbGJYv+WMdVnYYB6DiN+UnUzO96xIsUkKr2XLHB/KqV301Dt
GhV9FckM1n3IAbY6a6Ng+pBVCCbzYvxkyLZryuBJdgSKFC15x9wXYFpr+PzjXTabF95EAjmb9mgY
+bFP34JW3EIsuKBjeGlN587Nw0tJq3m+1WV44D1AUScuoxg2VYmoCxLSgh3+o+RA34/zW2AdZacf
OHJ6C23SWOIV+0qB8obEOOsQ/2R2fTmarnk2vLfB8zguI1Rwwitve+Ml+n8RdV5LrQPbFv0iVbVi
S6/OCdvYBoNfVETlnPX1Z4h97j0vFDZs8DZS9+q15hzzYFrpDX+5uFlKwMjOWcH6nhpEswIWSiOq
70xRzmVHvRklYEj6iIxw+5Apgb6it8nonpM5gyyThb6+Q4V6grs4zkoI3ZyZ4yU0iF0f+q/VgFOz
f8/aZhkRbF/16JjbrnmpRXhCV7JKnJq30OXKN+PyZvsk5RVcSQW6e2QiuIsT4nni9SCZ/ZDz4K10
NNCGgLHXewWOVGstDOOtcjgzssaMrJgeepRvlYQFZC3HOtHPqAYudjp+hpaDxsjCzsvoFCsQC9mu
4hAR+GqyaYwC2HuPR5ujoKfLVQrWPcN1s4TFiK2aa9rqaToVzxFkQUubIA7Kp5oZN6xP77nmLuNm
3PSK+mbUEvpwVt+F0uylUeykg+lqPGZudZFp/QSPOgjsrxB7/SyKLIQnHTmiVfwdJEPB4ccrAfs4
hIXXjzh3njXF+8lps8zUoTtgdfHrXxkk0HbcFFp380g9kmAx0H1EXnaUFeJr1Xv18/4QhtalF/Gd
mNHQVo4MwRCICCLnB+Nmg9SFtBS+aCrpOZh89CJ9MPOEYXqj4F9bsnyOu3QHkudYmP0nGQ1iUF8R
rv6CxQDdbMUfLnp/XSDZtKK3wGAlYf7nzos4uba1joVtcGqAsOObj8OJ1sGe0IxkXuno0U0tUea+
/97R/UKEwA07PSt1/Nyst6VSZtTvzFWzQcCxFaEK0YhOuMkgNe/sX0jIuxGz8jwhxIEhzi22pzTv
MPEX6kj0Wt01NGUoARs7TWdJ1LG3eD6aFP11tEp96QKscXLwDCRFIh1jCYG5PC8csUeT/tkn5rVz
LVzrLoPdgC6+b+GMHZUF8iaSQSoFthBsIN5CA4aJ+c2GsIe/O3MudcPSh+OAF419SQztIa7iKQeA
4By5cVyxkFH2omqrKNDO40Deez0eCnbXSqMQriHvp2JGFuta4Va0LTq4HclLvMNjvxYcWyPLP6hJ
j4yrJT6gewRherYIoi8cYOG1tXUz+5RzGy7theNGP0NPhz1UqoOZK7uW4xVCQeyJwauWVXdg3wtL
7bb9AA7b56VYzrZpjCd77C4dh1WrLvPFaCJVo7Jb1TXYHlMrGYI3yR7FW7qciFdV9hJ5TD1zGrh0
5ACk1T2nVz2I0K1V+AAtkBimPkt08ylQuUUJoRsmC14F8qRcV4WfzcCHzSyOvqUcTklpXshhP7vQ
HnD4r2oN8YHjVw8Ul7dK/clT/WBmnA9IbPHp4nlfo6Oe7OLmgQFJy7PNmmZG5VtUeWD7NAVYn/pM
GOS2afsNc6mjGXSAxBHpowLCmPTIIYwYNugjoq+4+Ohze7b1KTUE1MIxqAx142wU9bYdmJXVQ3Al
Qe89k69pbn7aVToF/klmA8VWGaqdbJUXh2oM3+4RATFDRrdeDbFYhtm3HVUnSylP7VAj280WWG+h
R4OOT/XgKSXUmwGjc/Es67UZvBs6bjd+VavxNZsuYS0kQq5X5zqym7lu81fwf4ce/W+neQkLFiQN
50WTuKWVwXs2q2Bfjbw2VSHNp4xg7TuMNwaI6xkbkkPjwAnsowo1azZYzo+MWvJ9gVolxk+C9Zmj
FlU7raAzI3o6hmud9SX3j07WvUptljnytSxVb0a6Ifrennzy7Fa0BnMF67VTaA4LhWvdWfvmOAcD
dm6b9pZKC7G0fmmd5Jf7+DCUv71lP+FRfYwuJqq0cTeB2cL1drRPhfxBopTxI6r1RsPTMCvo2c2B
zL81bbseuDAikbxTLVlI4Gti0nx6Dln9WiJnXJommwtO1Cx0NuDK6C6Zq8ZtX02dJB5F3aGWPChF
389k6F0hgxuKsyjL+9DLsz51Pb2ieg2s7sJqRka8e5ZD1xKaSLtgGKOtlYfMZvgLaKl3CWvxKQKx
j7ylY/Orabs0c+QakFj6A5JuRpzJzLSreKG22B/bje5JRPLTQmVojElGf+OFx1QNqYoDcTeU2F9o
hI37OisUGdsV+jjl3ZWvwrU/FD2HbaJ9xjVrODauybadlpzU0H71SCGLC560Z0XJ8Ma0dEg8/kQ+
aBR6h/Gb9CswbrD4vTo+FYn+nfYsVUOEhsPV+puPUMkeep16Ad6VFCljkA6UVavgsXV/ldH8hiTJ
oXBUroPTbLog+xAoIehk8WcK4s8+tjBigorLQvyrNE5oEMT2uvO4NAON/psV1L96O9zqHNwRdHuL
pSC6dAkyBQ3i8Uw23970fZWvdAxM5BxlEaeVJtMX9Zgfc6fYwGIHscVvDgRibLX5thtqNnVEV9ci
bqlj5jKkTzAPKX9kQf0s/S2vj6Umkr9Jw/2Yi7Wf1F9jHRFvEpER0NcgFWKCfP0u/2KuNyeIB72g
E1dM28otCkvGPMwhCJVJ16qef2KlJ/41xfuHVEAnw543Venn9BuXFf4aAJ3xWo2aQ2ZSkqmOFc38
JH1Dwsffwp+SrE5VYdOI9JLflG3UHFkNbP6fozv1gykIwrjGjj5ekhRlq2Vc6EVT1MYUeQlvCsMm
8sMd+gxN7ayxGaw6d/xEb/XiO/VOD8o9Y9O57xRPxG8Sz+cypY7R3ZZJNqvr4UiW5cw37afWld/h
SF+vT+7EFDNViojmCZD/0Z1nCB6BSFAQMIki/xUWN5guPlGnLjyr/qjz5MPVqheNUa0SATdr2e9q
BHic8cdlZGL97vu4WGhVIWdEbdFJYFpjDj+1RUJXkGivMoBXltTiwPK+6J32BkGwnOkRla1SbJmX
z92+OmOoOlkyryCzuNUcs8EarN3dCvZRyZxDCA+omNPvC+nvLUmije+caLk84LuP2rNTKF9077+L
JPjSRLy2NWM/tOw2QkLlJ95xVpTAFtWKjpGslbc0jnbMcE+aU4Afcmm/Jhrqyuxh9YwffeIIwtRh
voVzsZ50Eu7Z71kR6hz+nd9+NIrlcddVH2wZiS3eLVBxCIMInffDZweVLVeR8tMOGG66fg/1DYFa
3pMXP+5M9vFW1K9aYr5yhLr5cliAjnlqahOYRfacOS9DrH13BTsWyWzvNGJ6tflw0BAAnqO9W7rj
j8u6xd+RUy+7FrdXyaIMY6+ALAQ4kCwKrOjgufBtGR50UB/zlHmio/UFFwtZDerexibPhGJGUbVb
dxY6JK6YqZObt+/jiJdEtM/wx/DQV+ibdLHUVWxYbqi+DMJ4xIw9LD86K8r4VZfxSzGqt8bAZuSK
azEtE+SIMRHIKPqc/MUZnSt+clIzre7FZjQVAtieC5qs8zJOH2GxRsjjAZfuH5Xu7xG1DdpwhdO/
01Va9kX7CR7wohusTWrSngZd7odAu0m4w4TRnS1+gwLq0awrIFP0FeI43RZqRCQZ8zh/79QshU7m
P/xe/sYFmpm2vNqVeWyZUOh1cjqXhbwNRfhG9+A46uXCDo4Md+9ukp+wWJ0rp3gxsbcKLyKKTX4g
f/oNOfYBzbwiqZlbHaMGS/c+8Yu89BQZqP1QQlYU1TUbwwJVFkG27UODy8bQvd3hXp+rkAoqWIxx
oFR07CkgRPuOw/UpFt3uJ+j0axwjuoyWTTB+VNOVbBhUEFrJ6AxpN3m3H4OWD5P94DVjA7b0cyi8
VR7HF7fglgTHBQ3SQFKjPU3r8FhFS4U2B4iJD8+Ndli2gfGIeJblHn8qqW6GhqgR2BtMUPdKvMa3
RZwLC6dj+bdIczqoTiHL0nBuTcmEPqjhFJrmMOsNMcPvatAXAzcXRMlnVIoXUXlfQeR6BE4lYDrH
7jvVdYQN3jMQ5PeuxqHgOeQuxabYJpgmRcUdFGR4lkgt3LdGtRxGCBulVh2jG1rft6SUNPj9Dlaz
2LfxxssaJAX2wbExVA4jlirrNJYGqjXiPjB7t85bI+5Z1Sxixd0lBRJicstM/TyY4hCAj+mDGrcD
Wbuwaslv3zbjou8EG45c1KrERFyuI4/AO3vYkoSwFEYxBw/2VlfxsVWSVZ6Q+jC8N+j7gXlg4LTl
yYuaX6csODRoSEC7q6wThKVcaRFpwW2cbRTmrlpoMdaP1XKW4Q+U7ddQpL9lGaFkdzkux98iIu+D
oq+a8uO2ik1VVpF7NNNIbKwTuvYSnAsKfKdnmgcPkmJwRKNYpc48CwqWSp1JFyLrzj4R3LAOPU66
cS6+i1Si3mC4mZAf9vdjjSJcllbx6JQKpG0iX/ES7EkwIyG6I4BBiYMNeVIbB5kbDGgU66BI1aiV
C6UPMq6cGrlltmUo9g7dA89B8TBxNSt+e9cG9Ttq2peo0NH6vjMqvElK6EEz8QuHOyQla5VZDYzO
o5KnD6kq34livthutK+A05mMntClX/UelOyENdXsFXqutdMJbk25dPzgnBvWi4VUYTLZpwhGrWUI
mQfj0KVL7R8gkz/mpfbUD5VwDLch9SfrwjsBuzcdl+80aLfnfYWI0FTea5Mdh5SxY2L3e8NsHhka
2E60RDyX7OSlXtxCBuWOq15Co/5uh/GjKNVPfDSLVO1xwVuY8cyWZG+D3B6APzMv7D6bQuwSMCl0
He8q8ETU45De3eiMqYZ6n5m1asn32miQRbsrzaOZmprvg+H8mgzZ5ItlYS9yR0Kslaq4iG/dbBt6
HrFBqp99iP6i/FrYgAW016YvZ4MRGPNBo0KPiuaYV9bacqpfW5Q3GNfX0UKaZpa7Xm9/aYZNDaTw
omTouqPwojYADUi9yphJDPQMszXCxO0gjRdbn6bE3W+qRr8doyBR3nuBA8uHGmdqDuaM7IqmnySn
elv/+xEc6nKgA84rYs0GQOKMecqM9uy59sKrAZvEx1mcCv8icG7MWBLmcYgLCsMvOdhvUZf8NOlI
rQZQhDhodv0uJpO0NUFtjhQS8Lhmuoe6qFeoo3iiV4LvBnXdbGzzj3p6rR5DlL9nQ4a5UjuDcM8W
DkdzocTFjCV0EenlHSQJIZPTolaKqZxEC2lQqs/aUm2YDAE6Hh4W5GRkw/x1PZRacrAIT55ap1ZA
y0dlzgTWKF5VOukSXRQta/iWG5kNrzho3Dk6eQYK76rXVrv8FxOq91wtUp+ssbbX0mtThOZKp/YG
zOIT3GfbZ78Au1klP0NXqFh+YcFkLZ1vyn6EhDYovbYid6Px36SoDE4xntgVSR4uFF85eh0NrFAm
6M5EcRoMxCeKQzzaGAt9a2QdDdvGWBkTmJeLpF1iTmoXo23c+zLa6a7U+T8bDMBk955qH1oSI8km
PmbGEPGkesqxB6EJ7tV4ge+UMJvQ6HYn6T2R9pJG3Be3scdI2d16hbk1I6VZlmX12URvRqFtDIOW
a2Qo6QaDzpPsaQHJ2v0onP7glByq0+EUq/G2HMyL31d78omtAZkEFfbWjewISYfNltOiOrBoVtft
cymNh0BKYvTEXY5SNks1Z7AKEmPkOWBodFz6rVJ+j31Ag6hsbjqsmi5UX52CmFoFmeyLzJlTQZ0z
l2aivPVcb2uNsLJZnKmbxkwvsN5uCv1OaXXYt5X4vdbLK/Sf38DPKhjbE+DY2wKOwiKo7ZLBIDJS
vjS9/jA9Y8MgiPRO972Lyk+ZZu+NO56Ep9zTYl4KGLIW3ZHSY3OIy1Gf+chS5xh1l4NmMGcPg3bb
NjB56Pz6w0DlRRwvY4RxmVvOPTTYlhWlJ7UJTLaTeadSk+9mFB2qor6WivuVWNbKys1NZOFnH1wf
jRST77zn6DF1kOcFt1WbRK8xlZmuomUx4bOXJZO4MCeSR+AVffKCS0PQwfNI0ME8iO03+1oO4U8D
AJ8+BPY6EF1LTjrRoh0sUrMK+dupNRe9ugkD7/73LRZ2Cbq/rM92gabEBWFVdVwKYeVx/Zk3RltV
5dAhgp4619uSzhFSEn8kNsssnC/aF9msQL6IBKKcJkBjuIO5Ob3cjeEkd32K4SstpqOZSyOsXmtK
aD8A9lNeZicnTU+owfr50A40+RPJGimKRtlUNO/1QWQHOyj/+0GdHmaqydh8xCfiqtx6jr6AYTyq
Zn4oG0SxWZ9Uq5ZjziE1EfZ4jQghQejR098Hij5vTjMNzDbjwhO9mKMWl/hEKnuG/Jlufut3G4w1
KDXoNhJEZPtAHFHyRmqhYhLNyJJixV38PVf4hzCvzQMnytfShvCaE+280yBgEjXpK/vRsNoNlvl/
j/6e+vsgpu/437f9PUdIrzszS0AQduiCc5g+mFkwLssw4tz7/8/R//UmI5IHd+r/vu9/z2ExAUaV
qIQTu6a5J1gLsdNAKFQzOfnUlnYcMx++8vflQu3MvS+AECi6Ys8hwFdHtrNy6cignStDUB3/PjAf
74maSzsUAnDqlh024XUd0/FrOUjQrZ0iXnQtNfeG3s2HHoEw8n04jAYa+emDMBJoPQK51PRIqRR3
G7UB3u3poc5O3LS8vLAJ/I7Tnw8XB4swPZvRe5J0YokVLP77WTN99vfQTWxj4YzIyn3kl966YbKC
e8rQ0yWAS3pWf4+9ltQ9NlBEFb6yDLXM3jXmcC50OelmlNpYQggz5v8e5+WKSi2cQ4Frl+ooIrE2
NX6B500gBGX8y4aqqUEtexo92VRsHPv34fQhYQa41ckOpjPWlCRI8hLADTMQMQKiMgJDBedvA3lO
IaDAWcmBA4vmEPD6LtrIoKyQqtz+e1iW+dHRc/CLeE1TVTuWlivPFtHF9L0WncrEBnh4j8VPj1a+
1lUnmDj12nV1oHgTbuXvQ+96484QKWGqTnnokHus81Q+WjvGhOUbY3n496lj6StDet5+yIF61WN3
hekS40ji0d9TYTD+9zPHJqSotE91qZXrEHrkCc++fvr7rCoK9EkaluKCFpkax3IfqIVc+U3crXwh
tXth0oBCHF09hdPDoQVJWgb3OhDlkWIonf09nfYiWjtJnK7qNlWOVtd/ZT40YIIUBNGZMrkZbVRv
2e6RsU0PldjK8Q4hjIjsfmM0VvoSNIpx1YIv2jwc9qAhvEj7nRm2vP59GWH0poPcjk+4TFedXqkr
amaRK8NHSfwGMqQC0mjasfs7OW9YPX6gHDQoHlXtZHNKhEMS4htt7fEj9fGc1HU174MxOra5FHPb
gdFmhSNjtrJjBXYdbz/GU6gJ/Y42ZKG0cz/aSqU2rzTNxFbHHTXrdN+8DtMHC1W90qfXUfPvdH3C
VUTm2waHijfvFd86hFWCJN7m8P73UNOmkLLpC3CuPIQdUUBqVzmJQL1f1c+S7d8jPWwYnUO/Zy1A
MBxjTmR052fLPh4vtmFnW1/ayV73S6SFRI337uhsYBvcvEqrjzrF3FGt0mDVlKrCGAloa5XoBC+g
UZOeHqAVcVlMBs5VSZrHS0uPASLDGJc7XC7WzlV7udNbOImJ2mzViYBYYZ89nv8+JWIVVMv0JH7n
5qnXT+h84N9OjT+Vn1csEzVbNZFSPIm6L88Sy8BiiPDI0tSa6UndvaPaTTZtXBIVPD3k5Ptk8++v
A72vXesbKzM27TmOvewjAnmE+tj6puOG2oY04BvViL4KUpugbFWyuBmorKOJfge68YMAvPQy2p15
+Hs+5UgJJc/Mdp7lVc8BwJU8nfLQkTo8R4PN0EkHqg23ZMqBU/1PEbtA/klHBXCxC5hnnoFf4auq
vUWYUKgGkUZfMhswnCsSY4gZ50vbMjs00KbYxQkhWCwAqwpi9B5Ya/XvQ42Cdk+mMLcsPAaLyurJ
6p88YxwOfw+ctCpZPuGfm2USrobpR//9fNMbtb2jf6amQRDo31MdnQcqS5cjbaTuHL3vTnkNLUoY
mJo1JiQkxdHDy+3flr3TV8hOT8AdxMKOONNO0RdESRu0Kcl707y56xXQyAxmISW+XZ29IOm9ZKMj
D/OMsOfSdz5wWH8UBspDhJk0vcUPDotkFvc9uNcs//pysEbMtIGGYmzA16eUnVtDdiHxcR0PwVPl
579eAvpQ6Y13xpKzyMOWXPxYnfvQ+ueo50+Z0N+Z4TXki2z0oCnuTcLcK47S7RjFlESh8dpTTqHw
+RwSmq2Y00+aMtVA7GqlUFiuquiMj/GcShpbY0qIlp89JzVq+UFnNRMekctacnF0qtyO4fXQ3uxA
nYIfihfVtb5Je0lK9yehZiaD9MEG8RgQsWbmV2o5HwrSthkR2Ge33eoODXXRH9LR3ZoVSvOkf0FL
cu8a+R4I9ykG6m222AmgqIbOZayC5zYuVmzQDH0gYDoe4jb1zKpKCAqZiLDuZrZWni3hXgvnqWVm
ljNwQ8GeLGRKfq3nRFcMIAu045s64nhq+nS1ZXgVU1ejj1oTGXb4Fg/uqqi9TyuhsxV3FFs6jALb
oYmZ4Qxa1BqWeaE9ctNfp06+NyJIaCnQdiN0L15dX5xQWTQZbOOs/ACqsuusbFWLbuPV2V0pxnet
iWiKV/3NFM46A8XHsnAiV5GMUdldOcucWjO5OVBmkWni4yK1W09WDG1O8KD1utw4ScrZuEKq6z4F
TALMVFnKMj2PRXs2VFALY7inOXXE2b5QoZlKjP+l95LpbwPIS1LavKHcq7n77Gk5soPwtdP8PQlb
3x3z7dqH15bYrElITDJVfSWt6DTG6tVFZ4PML37JLP8UNGBVXYH+glizWYCoFQqq89NTbkWDchZD
+lPQ/GOZOHg1XPapu5WmU55HBTp7+ICQXs1qr16YHaaLPLp5YQiWtv2Wo0OzQSxLpAaKUp+hHAIC
xdcimSQ4Oi3zSPejuRTdUxaGpDca3jFwMixNrfbI2P1nWWvasxaddiaKa3yil8rsBZ/FqD1Ex4Ui
IiR5XIjfNaaGaKxXBf7TWcL1M4tkzDSTiZ83BeTSfaobFw0/Gd6gtlckyz+yIiAVXbfvngsblTci
t/q7MYw3Tipxbp8AKn5rjnoBGfUJaV5z8T1YIYVjbg6/nuvOWY5Pilce43MWNK/Qr7dBkx+Dbnhp
yBCajcM9SdRHbRJpRT4tBxwslWb3TL4258iuXXEpbNnnfjwrH+eO8tAkWDtyGWchDgoyKyCA1C2h
N43ObBu9ewilFJsmPJ6Q806ONppcMEmXmFaZ6pnIao+WiarPK1LORL24hY0D4x6VECwPXD0+3pW2
pdenkcosGu0lFfQCZaEtpEMn3U2rJ7bXo3RLdafhnljnwE7mnZsfVMEU5ZJ5HMC7grmaET9VunqJ
KLJbh7Ziz+TLUrimpsAGKNdwZ1KWt5i6pvG8Z6y8vzK3vu0QkyED0qBEKhYq+TfdXe3Jw9lhl+qA
f3lGhkhxUOzuWuKvw3oZmHU6l6mpLxjegElz5UaqxV0ZUnpb7D+MmOoG+RmNWyUlI4hVuKkzdYpf
59YoX/IxJldWp5/CeQGzjd8tMo2CVTCcwOfdXFt7xXiXsAe7GphXV8sC88Y4GOsq87ZxHX0ViXTn
fW/QojWvPu7UXc8Bz3WVbhFUxUOPw7tlrtLUfgtEjNYn3MW9/xPrqU18Kc3mqQNSUrIEcCVc5Wvk
/M/GSZ++M5i3JGq0TKzkIOjoJJHtruo3sFjvVVX8aJ1lLBuEY3IMgekwsJ2RwM5/2yg3ZZB8dr16
zrXyXfbs754fPRle/S5L4phcs52FEPbnpexXuokAPujGdO2X/aogp/SYxWDICL0oiKDn1Jjq1wHf
tDdhhZkK24jZGGMO3TzqnEOKLB2z3MaPUiA7DoPiv96A6Kp5aENR7gBc+C70RKblS5xQyCWHSXy5
qB0MBI7DkpaNJvHuzFLChMKLsSm638RkJ+N46uYDxg8FM5sbR/OEMJA1RBzuBNaFTs2qpRUuGmnz
J04VfRnVaNNSEIncGHsJXkl34g9kcD4KQ/1CkIg+90f5JGL41VFV3wagadgj+V2FecfnBQm4gD3k
oDEMU/XDVhxmjdF7Iln3SMriHw/bvwdl4CPUZ1dBG4WQj75PIthBEjt6dG68q8J4bwQsB7Tk6lkO
9hv2BpKkLJYEAJbkx1TvSCX9jPFnYylkpqTQnO1h3mbxjyW4T6r4c3CQhkEeuRQy9ebR9PPHxt8x
dKZjqa7dybPUw9aa+1hSZmozvjfKb9AaPz2omQQqdES6MNz8lpMoEbCl361jZzyAJEJllqCUVAxE
h67SX9y823I6tbb8etg66DtLo3+xMZqhBDz7Yefs2rDuNwBON1EZRbuGflAeFMq5Yw/Vytg42la0
joWJODooP2N62a6FYDzW3DtmQJZL2YHUUHBFNYxurrY+JHM1AP83vd/MnbIll1y8wp81HOK+/ioa
jxugFcZSDRB2B2pSHqKYu4XOL2oBI3xTTJXZO9lJvWDmM2JuANkxtkQtVv3JVX9UkLNcTIwlFEd5
jaBx7Cu3PUWBSAnvI0woVQbM5RFp60iHZ75jq/Noop+TXmKdFHNF2HIoCK4E5LgZfGtcIBx40nsX
OJSFCdcJUyhTg2OhiLBiIgjj7zQyn5k1jS+QouNFXrlvlS/xYsm8W+dKbC+0smLeUm6ipkcCbWbT
CBMDWPiLmYkfq5Cza1eusbZG/B6+Y0HpMwietxq/mA+hoHs+SmxJA66gQW/fgxyjPE2K+BUy0Cyd
brNsZ8b6a5438TroMDv1sFhpaIE96mUyFao+xg4ZbRBri8XQCLkg33Pu6Qzrcz9FrEL1iE7jI9EG
cVFlPhvDu6JlvEVwIatQPOJxLFgaOLrr2bgo+2qHmpIEFxJmHY7+WMLTvYR+pQ7NuC2KhAb5kBSz
PMscVBVsGY2Mtkwg7kEXNRznKu9sDkuBcWhg2rGB7+WtHXxyEdUSZv6TSpHM0CseFoUY3kDuNwjd
PgPRmM/WJKLKexD+nU4tE0tBbDXWB2bFA62Ozty5mAwXYEWpb1+6SmdpgKWMZAa2QsuZBg2Hfmgh
GF5w+6G5e4pMrXmAGzolsbJhAqy8O2XnLIVJSTjGOOzTQt/pGrszXqJ7rjpfhtONRB8VK6sEPBzU
9Q9byNzTvCdfNRE9lX4Pe74EMUhM5yLvKMsLG9ys1j4HGk0h03t4Y+MugCv32HfdA2v92fMVfW9x
BFnE4JUW7jD8dGP0iLWm2buO+qQZprqoB9gIGaFxV680UA3BrvUNrjEVVOXotd+B8K49AC+ns7ql
jRgf21q1lF3QrdQBXUFfrJwQOGdQmps+K0BNIsqoet53TD30dl9cPfPJ/PHCdSTDt7QSb23l2ovc
61hdQvPi6cCmaI7dapM6ryXzeE7XsZn7dvtTx1a/wpbCu2oSiNPLrSRJZ5e03mdTBSSgbcMY4UYi
P0292hdtswmE/4uZfwdKwV0gwqTnHYN/LsNyablsb6Yj42dDdCFsy4QwRPFeNKO4QEtdO8hHWudL
L9nyuzRChG4914blX1FZwcrF8VdXLyYxk75RPYJKIi1rT1VHfiNXHMnPGT6aiky0SUQYL4YC30yI
3eggGP7xzVoQGucSkKuVSLFFjhrPqzRyiNvK7uUwGoiJ9I+cDl8dc57Hp3MfUQpugCffzJrEhnrI
96LMOUoWFRjh6OpTVx8LBFTw5L81xb8aprJuwvzOanXxydZctF5yDur2aOuTaTU3v7KR1rte1cc4
/U6K4sl88CI9GgAzXSPJ3XQCnVQADIQ9Ve1SweC+CEu24pYhGEYQmaJxQP8wZ+ToL8eKIhkp7wvK
uH2syR907u0yNQy+sSSJtvH8cm5kxt3F8s2E6jUR0GKivuPnaSBjshwbVlb47dy52+xy7L/44Hsl
pfSDRzHC+h+KYNfVgbf3GwRQEfWbqynKhqmlcokjNj0cX+vQtLRNOfbcvxQLnjL2qxFrKucRKzv5
GE8IkPTlUsf2NAsGzqMF6TWYLjWQMQGmrBo5wlY3igcV3ji3Rd5vfXLs5n7SUcvrKU5r2730Q8LB
yQgpM6AivdkZTSuVwXoDoGOtJwUVh7Mf4cyQg7d0o5xgEHj+WXEkHus5eOAzelT+sO+ImDpnffgb
qsVnYdjrpu8T2pNI2rqWQVunqAMML8MAz3GqGSjcwIPYuzxXkcWNb7naQLhy4bGPPeGLzUcxgnuh
CfGEJPLNtTDTl4yyo+RJ59Awczp6Zikok9oPPmrBkJMhP9AnAWvEy9hM0HBZxCsAHaEa8GsU87qy
T6zSXwOxuui4V5el2/9WuQODk4GUGAtzEdnlsa4VQCpKfqHEZACi+Ps+El9oExBpeYQjeTVMHdy4
VcZR9NHG3rvWJZzXIcbNsKTJRj25NJnMwP7OwcxwZmBK6BXxoh20YlUj610Oat5stK4zmQ1VD4u2
1oYQU04pw9ogHeOtDeV68DbksRTvHLPkXMlj9xRIxd0UeAcSJYSslMnirAxaumbd4NYzMdB71m+Q
2+FS0sCYtTb9iy6hjhuUzFk3TgUmh1AnI2w4zcTWjbVo0xKbwhxcYvWrAoBR5hbWMkMcin4SFseB
3tF/mDqzpsaVNYv+IkVoHl49j2Abg4EXBUWBpNSUUmr+9b1U90Z3v9Q5NVFg5Mxv2Httdl5WkDpP
ut9uyxbhM9cS57ambyZTcgi6yZXutEdpVTPmK5/dLhgJc9KfjTp7JNz8e5czYAPkGZcpOxpwY8Lc
57klN2xoHlHZQIWKOuvuDOwP27ihcyot3Eihc1fOMB7gHH8PI3mGvWrOpdqGRfSRtOIaSXV3cOIK
WOtiEAeSwT7iKXrHM4xB1hH8c319952unz2Oi95FF+FXWOYUOsQuou6ps9aG3whVOTFQDuLYWyH7
x7Q+AunDeUvzNOpig3HsDLplGxN8tTKj5E8WaE8NDJECeJMZxt4KxjFsO7/Z4A2H6qn8bWO58qIK
dWJ/gzHe6WgcasQH84o+nECjMeCrFs1cWjr9UjfDBEz/NBI3ZT1VFvZBL747o//mD1PADkFx8+j+
Nsy7c61vZdC34J95YKNpTNdTSIVSGxnAmCDA6OYjGDLc76gM3wo3Pac629uyhGXgNN6mnUa50Fau
8C6CsSPWcExpTlisWHMSxk7L0jUoV5OwPTkYVJqQzkFl3ha8Ntd2PpRrO0aHP9kpaUi4rdLA2E2z
G5BTHEzrN7QoB5wBushRy98avq+hCWzAxq0VWetShwyJMofoJZXjBoVvyPQFPqB2MMWAdjapmu2Y
VW+o1dgaGoTYMReVB8Nvcaq6/j7hVKVJKjAbTG1BzX/L8xHGiJuL1VDo/lrM15fjxXKXhfSzetNQ
HJGmqvczoW1EvkRSpN0Ul8w3D/psc0hrrn8nQJOzjxD44TA+OrrPnKCqR2aN5nyPtCdwz0tM2vrK
V6Q36W589XM4xBYp7EuEeCsiNIoTmdDZgkV1Qf/rfbRVvKqJzUMJEyzVaCTHLn/hEOEoiODhoN3C
lTTbcwKfkV8WbeZbxAdRpQkgtI1FZymt9ljGNA7Mw/GlRhfEUTsr/8ZUTWR7vTFJvKnH5lIoo8KS
mO6bwsddXDgrw3MTlofceG1SP4TciLxD+RXQXmkBsB82y0u/Z0SdVoQBMudkqDEB5xwss9507LgW
sccuwHLkzgiIpSKqiJiwMETd0qXTkfDOfZzbjDz8IDmZoBJiEqetOJm1jSyP+9Y415V46byYT9yd
mg/cTwHYwm2kkng1tc9cM8EhIqvYJgVi4T58EmN1oR49PgEoWW9xZKwx6L2SHqqWXgjaqOi8A/Hx
cqcxavVt3mlUhhGrXNwPebFxc5izPn9ZThbdXggbyomGYJMQVsh42DKAEo0getyxveAwEvuxzEHT
Og6EVTzrael+FIH+K6uCvXXS0RrNd4h/Cxxi3CKvbheE4HyL6aqo2KAyfZaZTbNp92+OJZKVXyFS
CQcfCLeMvwfbfOSZpF9t8k04c2uKVYwnbGGTwJeWI/5qQzob0oIrHl7Ypbqa4ThNtbeTBwGII8vM
uvVeIGe7a13A0apLQaBy71JuMdPviiDaCp8gZaYamI0x1HP7FMaGeR4PEfybxK8ZFXJeWpmm30y9
/6uJwAT6EpFJ3bCMtUOit5Nkb4/9fSx9fYuyw2R7lb/yhMBV7pSLDLsoqWR6ti3xQu8M7RxgFySA
V3ooi52jW9Q3jHyY63Waj9E61Yb4I1wu1UJp1ZK0s4kzpS8I2WtvXkCDHhsJGHJPvaYSOZ9KP0dC
u/D5TqfC/pThxUjKD0arxcHI3R/Py0FssAqk+OV5rLo1W2dSWbxq5fJy6ZPnL30y8qzMHygeevR7
yEWsnMFahgJnFriz/qq0JxS29gIDwd7XQ3QWAC5WWavgTIalvc7H4onxOjqhxv2rR84TpgjjlEjj
XIz4vkVUhavYOlf9xDIE4cBG58Go+3kebr0oHYuLAuUXjJM6TMGhkVa/N9r+T9/n5kHhgBCRXBVh
NyJPNsYtPj0DVaEx4FiCEeQqYSDIdNSKS/BRuvmb6RYRUQnGtTeHk1Pj/Qj7+VscjrCnRspA9GDK
oh9zO+8zcyTeDhaFhZeufSO7auN47rwAXsqjisjadMMqxXvvIbuYj50XszUodgSmF8tMdpmqjo0W
+3sWhWgCUej5/pZj4A3Q4VqrEeR1bc37Pja2RsXAjwSr4ODz/MukC9eRO1xiLf3ERorvq6/+hKqh
DOFs2MlUvKWRaPncOeUSwnsmqCXraFC4FgecYMDNz0PU7WvPcVcftdDTvVOSogv3TlFkHQcjuKLF
uxdVC+Y1RfstVwYV0Qo5aL6hdkfZw4E7uDXTR97zoT4tIgsiJm5V8HfG2O0mArNM7BQLR3Gzq9gl
TMyrzmhylpqHczIj6xU7QcG2I0CAxCz0T66Rb4vW53uyktNQOV8yob0NnICg8RaETJsMDTah7FWG
87AHcSQzW4AuBIZiUobANX1wdLQgKjWK80puO8ZtRoPkphHpbGGc3hB+TRt2kfu+Gk5R1FrbMoDd
BYtsRwnxVGs3DJX3Dt/FqyUbGM7EJsIONd6yWBuXkoeJURPLfpQ5pWedG7YagRHne1t5DEfgn/id
F9FyOXcbVRe6PvR7nJ44eGeXfZA1R968zCmT+AeeIyuRVoNkaYkN9eWzHsebkWU17xU4KX2LGsbj
ZbE8cwMH3N/VtX+d6uEDH+bLxN6GnhbVPHQfzZfDU2kbNJ5dvwp6hvdR6vw2fnoLkh9f1F+TEt1L
KHc9Aq+VLQ22Dp66Maf7wKtEciXD9sHX9oX9xIHVbTXWH1Rj7DoQwpEGT3byvz4A21UZVF8avIUN
BJVjIr34WWMTTIYGOqTcfpOR84PalE7S9B+jITZTBLamhsuxV71jX1l1lQzOvhGHQXQP0fvW9pMO
D3Tsyl+GGOMhtgow/GEpqAsAKPbNy+Dacl2Rz7BzBm1auQmkJsJjs61dGNCzjbpbx7Wdc6jfmqws
102rWavRwUlgw8XwGBNEfnWIp+ki4lrbN8YpaJv81Pv5S+mhY6oxP1Z+9NwnId4c14NLjFEzFwh7
Ses7BaUekuGLS8i1GaRaML6coF/jS3kMWm/tB2KhzgkfYCnL4S0NneCEmVhJhkJjEZbIm3wWN9Xg
Iepq/45ejRcGhVnYilsQ+3cJ92Yx9BQmIYVpXo9Lw8NIMQ3WdxmZ22xiiF3W5rYv7Oc650jMaSKH
KU+ohmESTYSGBCL7dTMuY8d7osguV73bvkkmItAJVnakkIzHkOIaVYJNhhK8qFVw1lx97U6mx7pp
4orUw5/QTqpbBi8PhPW7a6fGGvgoXhsNuhRsQVBQhQdIXRC8SPpcRzwpwWD52hRIY0VJG2aEgsEI
+8VlYDdsSXLi2TXNWJl6tW4zozt1UG94Sox1AmgJLSxGMdk8NaFGld0AtG81ira8K1aGEm8d1f4y
yH3MlJHT4E2eXsreon0KK7I/qvYWFe3RKj2SONjsw6Zb+SnLLV6wRdzn3H9F9aBZn8cKwUdkZrse
wz29zJeVD2IN6zOHN8esPs6/fNLAZcbSFYlzR3GXAEsM4aB2aONZyHHGLVVJTaz7AI4RlzQbLWSu
Q9uvALI432zwXGVOR7efdpaUwTZzi35Z2tCwiojlGODx96QK2m36nQRA6jHr3RsPdSBO4pPZUV1N
zB90EsNHz6BsljhUbeczzmG/T9MpTiew8uBOVI8rd/KGUxiVe5Dt8W60JjR2Oiz0Xq/nctTnXIhO
mgb0ox9ZMJH4DgkHlU7CvmJpQm9aCIKqF/GQ8+4mogYOPBLxks0X7ToiRXyFYqRWEmmLA7Lot15W
fw/w9bD/kt9ATgBstvbFSwGF60RtUmC/Nmb1HUO8WBVucmDtK5A0Qjhgv6stJj9bp32PY7kJArIt
HmWEPZvgYDJ1XSIpVRT81kN0U3n8qDzlr7upONdl8O6GKlpGDGaVVPjIep45wyyzrXTwiUFDTVdt
ra+zMTuPTFKXKO658QOWqghIe0i127qyId0F/VvZyg8iL6pjarbjOhCXNNHOeQaOZixkuq+63F+i
66GCLPm/0JTpa5Cqq42+GOkPN+8wM+Mxg10ShKmbibacWdOIoiCPVnWXVHum4mGhbXJjDOeOh4Eq
7LllZ1Tf7M7nQ8OgfVfGPJGH6pGkh8gXB1I/Wn7lYvNZLcs6eeo7mAYp60HPaXZTK+Jz33q/kW36
3Jn2L3sBMEJxCJI4WOOloqeqtWAdkwW0grbMUUn/U2swfirzNOn4UKzsTzfOOQ/rrtNWUGye5bzu
QJH8gl3uOgzi3MXmHjbG0gvyi53X1LyoV43K/NIGselbf64F7k2BD0zf2Jx2ihSiZOh3JDA9a8qF
3p05KyKO+QgS9OCUsnKjNY7aR5/EsG6dg97wpabaps3uOMnXWmxvC3AQOUIHOKUHxXCdadVBuGpH
2MK+8KNmDV3STe9Dl5xqv7xPkX/xeu9BrM4bVEH6mvaQEQw9SugnLAvJhKB2tg++Hz5lZnUFT3/U
R7nvBvUnpSls0KZRY35DJbS3pV6/EEYN3A6LUXGa/9z8GTZ5fFIeJH88Name/PVQwsVehsBeR9wc
pJ+tyz+kxvdKWnfAqGg4oES01ngfcD0p5uxtSolSTG9OYNwDEVeLsah+yPbYFcb4gsLwqgfRK6kE
T930nlrVyTeKZ6V91FZwct38pmfFr2UahC91vI2JccboFTJeZncs+viieePRlTjibH0lUFejw7sO
U/gOaqXBSZu06b9XMZuRZ44ivMc91pjc9XSTxvBRzfpuDjAL62THq3IO8c8XmCe04oEeYsWR8gyt
GhTjDSrcrqj7g42DPiwxLpEAZAbdn9Sr9vPngbLpHGCBGMgHQaZ28uvynRhhRmXVLs7K78Fime+X
CKMasBK49kbWu1N5zvNyT1YTuO/4mSj2O/gYJg69fwfWeh18a90ZCTRy3MU6rLs++s5iOmvbXHq2
c4wCF2AE177DJ6tSJwWzgBpB0+UtIB9+4jvkBM2z5SJCTr3imk/mCblc7IqXLJqj4V2TaL6MMba4
5BXLa4gsT0GSXQbThKCEL90Y8Q/EhyphrM23KG748rrWALjbv2QmrlYp7PuMhOit4aj9cCocY9e/
9LylMIKk9GoBPHhwQtLy8T35/aor+icumk9v0A65LM4Ts61kilHENB9Tbj1J/8Lrckxj98kogosy
+++OZqmYumMPaqHBWeTP1u725tYMep2IkW+3dJFBFTZPSTSgSlpVdFBSb0l+k69mN11sjxQyJ9ko
zB5xI/flPbOyex+p3WQbb629t3L5m85lxWjtBENTVp5BwGopdfYxmgXlP4fFcI6tEQSB/RQauT5v
HJeU5iw8JcTGeY7OQhy3L5V2MmqAFeSwrJhjL6wiLFhBNgwDUJGmJnxqfV8JVJzTXk4hzgQywas5
xDoPs6VZfUwZs7MiSN1903eckry19kM3Goe5CLHK5KORX23boQ/zEToDeaGW1r+J4vh0EvQprEDT
1CYMj9oz9vRdO3sb87C6OeUNRvNTKYYN3f6l1rJT7uS3CAVpI1aWJdisRt0N2KxTW1vZAhE2nfNo
GazTvUdim4fO7y6DU1zhWnyGSNBQoyyI49jSk+5gmAvyn+FaCCbSNqYZ9mCCZgR1iUvkS0R5Mv9z
vic/MMoXpCvXk7H1xvIyatWdtOXzLGvF2xDspR8swOGMPkhAXX23tvMSaf3Z8tceX1BtqdeapGVp
d8uhVZeulqxxcrRDJimlhvHIjGrXoChu1ZXV2Qp30KfZcC+HRfgr5/nakAPFLycqU9rLwroy6F/0
dfHUZMYl0Yq9xhtj7JqzrSWnkDcedDV6BAQXmXnLYyRRpElDN9kktXFODZTX0FQKzhMvD9j5l98x
C0hG/SE0Txrf+Cg15032Fijcegcl6UzPjDRr6Te8HGGP6YRMjYAJ7fwiiM7aZYDKR5YttL5LRI/c
5AZkL7QQvAZpj6COT823jn2AgbROJozqHjMi91Mj2QtLdy0+EMEjY8TPjryQLQGvM1uzefj8GvH1
6WLY9sJ75th9MR1j70PqMkx3BT4PNeLKGS3OWuwYqXUmJW6fd+BL9eRcF7dS93/9VtH5D+nSiHWK
KOpWN2u35LSMwrz49XhqSF/ZM3wjVjWur4QJYaCu02KbJq+CleA6DjpzqexsY6Wzw8Osy63jWpRd
rKW6oPYWLSuk5RRU734ksfOQYrZyjPLhCpbVUiByYkrav8ncvZWD9gwRL01pK1KwhIt6HECWvjPw
OHdBT5QRH0i1P6YJb6LKef8zsFEe0BqtvRFEqy0hWXKzG16/hMoZevtpfE77Rl9Lrcbl05qPZjKf
dQPkBMWL3IR5Wy2Mnm6hbCG3K9W+xMb0NUpSu/QOU0EeUj8P+dP8XwGYqy/R5+n5BosRV4PWOshV
lL80mUTrvvWrPLoAvjgN/AHvU8cKnHWXaO9xCvfMseOjyYYhq08ESiIiya6t67g8vxOU40nv9wiW
+D6YCXkx7YSL185YX6dfRoXBBdkr4IXEs7H6hN3NNNVNH6x2SbinB4V7Y6nuh7H1jUQsbRqts9m+
9DwhK2lpTOwbpN0WY/B4TBYY96LDWDKmirw/PcjVRVLBhzcr+OOecnCTg5ktk+HYlq54MEXbdnbz
Wnv1EcB3v7QtOhCVTAaLT8I+SuF/xXiZFk47zVLaMgKwVl+yHHszYbvAV4HkmwVbd8j1C/3hSeez
8YwP+lbQsKmoDn57yciSXbiyugxpLDdSlVcrmPmoPuTW3Ag+fKv7O9NWST/f60S1UQcyWSV94MfE
NXYOm/wJ5tArarRbUU203274OwKJF5MEHyfpJQfxl1QvvINkhqLvp3bt36ewAbxDy1bBqJr7vW0o
g2ILghXpYOOdEvsyNLM3soVeJSN/Yxl0gVUNURWCAAELRr0cRFKe8qQ7hAligZ5lzaLGQoVLqyY0
jG/tmpwklpoxCAYRPbwKsq7pwq6GHgX3dBUGCHMp4Usj/3WM5Kdxw2jr2wUYpLa7KScdD6Qq/PZ8
pKVoSHlWtjhHE8eArTMFd8kv4V6IPvOSW4zB9o19S7FUQv2Nygz9sOZ+m0IrkbOpJ0KJnU1fcfPW
SpJ4kl4S+pRdQ7OxrJvIXmuYkDa4r3MeKPegDC+Fw57esD2cFE0E203riV1bdMALCs04+XU02134
n75mqv1cq+N3BHNceeuOuvVQ4cFfDAKpX8Hs+qInkPkzpFdsKG7tP+Fcq28NBc/NOoQT7WkEZnFn
odA/mZlx73GVMZfBo9pUHCV+q5GAkNtrZ9Q3ehf261jxwuXUj8op1og0WyIAInrHrt6TKEH/XP5l
rreEHPOlGjdaNUlWUkSyCcPKnG1GNhpxboHVqfNPvvHDGvTDs5wCQXhqiOkci2CEFAW9IEJxC8Ic
PjdixDi/KYUulQq3HlxUMPmv5CEb2yRfOplx7Q14io3sN7ALYO+gOlpzi3PX55O/cDTOvMRNL41+
Hqp4ZlWaEAKXjl3eA7cuiIfz1BZSWApFZ8B/zIFMc1q4S9PgsLGNdGNlXXFV7VdK07Js47peexXO
7NJlTWT12hvi/oNlDc7ONtHGF+k3iQvxF8q6IwfQXIJHOuZvYg2iluUMU132rMjjUBOB4nYMFxU0
XypMrPwZkAyInYIxfeiyUnPdZFyLdliiW1yhZ6tOseQAInz808ncV78rTgRTyzfTad+wjPGs9r44
60VOKCLb+Ha0zRXDtGLRelBGEtt9ttgLbu0G5XVbkTM+Po+CvG6R2hGc9Z6ZH9ohXP3BqGCLI95j
tH+yWmVtiuiLq9dadYwR3vUsf7f1kjyCPt/ZMclRo+lm6zw1P6uqwfcdrDG/dad4a8UNW4bYfHcb
9chtNsTRmJ+lBtiq7UqTJQ4u+cQU5lY3jHilyXRTjrwd/lnyCCDWxV/yH81lnwbd2pPhSS+IdBkb
Q3sbPBYzRiubU7qXrKKXufQubW3fcxiO4y3uuLKU5rMO7mW1x761bls33Q2avY0MHUyQzcYWVbPj
ZLA3BueZj3eNMDTQ8b6CdPlTzRlcBNczUmh8VFfu+IIYHRZDFHLtjmCyMp87Lr3HnX9lAN7kza1S
bHLsaXgX+oiin9raa4gAo11/5pC+Qxa4hlkg10XGwzOO11RiCVdDfgFS9Ehy4orghircdYso97jW
TThGIRoFt0PdN9nP9MSnwS430tc+oiAQSzPNoJ40A7Qfl8bVlWeZS7Ku4H03s569stMPHAU/c7eB
zmrrIbxMWv+pQH+yGIaE/Iz6nJn+H98YfjP93csVu49+4wbMELtzXxRciR34ghZsEvOqQ9ujXhzw
bEQDYptslvrXHWoqIhjz8MmBoJ1YI3j/+IJMhfnip5dYrzWNAnMQ7aWYo9OT/BUF2oWJ/ylzque6
OzUpI6NeZHvQWna183u1IeHtaZ5eVGwSx/ZmVM45V5zdIclhaD2nsjzPH7AKh1XsaYSL1lfGnKeq
cPH6YoZoG/04ddEaxdRbHRi/iXvDfvWeaBziEiIiVaP50un+A+EZux+ZwAgIYbd16AsRPcHpzqar
5x6xj90NPfjT5rAdLfsMvOEsrAnzyWcw4hwhgjDw9C89Fl+VZW7sInwNYwSwJYRdSsircOQfQpxQ
H8nmB9XTi1b7K4VeYqzqiyQIq2KChu6GBWvZftpTfh5G96me+TmpDr4HX1LyA/1+diPMwypR/Gla
dcsD/4oRJFqsULR9M03jScyzH7D8+Uok3z6fkqnmIJ4BZXwfsMsf/qY4urhbq1s+ZTtYEAuzLk5I
Vfao32C9mas2wDcctDOuhOez0VOxIl4K1EMh9+Rs3AhDIw2+L7UrS1nAFu4jAroViGkFavUFBsQr
fqsT632Wb+Ndji0jC22pNKSYrv7QDcwTejp9avUPGr/lmLQ728jeRsZh4acRMWQsHHqeyBQMAUHa
uW7NrWDXH3UMm6xJOHfabTfXmYN78urs2YwZTnlcYYYiA/Jz1P1LIfIfP3W+2xKrq0DCXohjF3f1
FsbSd98yScti5+bEEWkAzmuUy4eXsPaTAfv+3L6VyvnJ0/QVxcV7Ue39Jn2UOH9Yv+pfRSWXWRfe
0c75BGNOP6VUT5lEzj+W0S8s3V0X2PBTgFLU/vRqNS7pEfeMG2NBu1GiwWR4yrDf53GuaoONRncd
kH46TXrDHdiuxiR+7Qsfj+aEVmD8UdCy8sIEp6wlu8g0n1U343wQacd0Ix1V+wJp5NbN4tcypaSW
efgap/aPBWvZ8MOtD8qv1dFC2x3WoTRpL4EJtIAXeyiDlqAMAydIHbwHUfEB6isRcj0SDIao6RHH
KC3mjxVDKQ6oo0ufA0TY7rDsB1aXSRCenehvYLJlcv7B7NxhN8IZWQMwIG/InOkZgbGoHqDlX1oH
wZ4B4j9nKt0gD8IFUPGGY10TIhKUOv1ekXOCRLSlCR3CrOqi8SgfIJ1PQ0Yb7yWo1zXuSSynxKmX
1osdxa85KpUs4d2WN367rAPFco2/GaV32g8D8xaih1ZQFNk2glGjit55g9yGNj1bTmbzKPAKZG5w
05ChJzq+q7guj16ZbjRIu53NexBE3FOSNetczUpLB2BcLHjdqZ71hukEMNdbPS9TDNvbdF76Cdl4
6cf8i1YIx2SaxnXnQNZrBavUqP4qCORckh3423rB1hDmx5ia73ZZvVZpvOr4ApdWj5kpE1soFyck
ygaSpuQjZtzG59bzmmnm3ozYCwo9ONFV3oa4RRqhFdCYnNchOjgi+Si84sfT4+8mGw+Gks+R17+s
KjWrx6hocZLx2hQh+v5WIcZpkF4An1r0Hv5AZQFdC8IE7VW84zLHE6bJaw72nRAoZ2FIO2Y5wV0J
iHR0MbB6FjdA3zCucN84V94YPV2iiIVsEKDgFzxsXa92eVG9BoNaJh5IUrOaHUsBdUmgQZmxrCcR
7eLSe2hB/pF0ucdklC+159VlLW9UCAxbQ3vXUyr2BoihXfwE9Yyt4IbnknstqhGDIlpgr9652tow
NBDgxblPWo/chYRhAWidWB8eU2E+vKG6CkaLFekKunAZtlTSWGjOnHdtLbk13mVKmK07onvJ0HiZ
lvGL0IZmCb6aza5w4SfmsUPG2QlGn2P5npADg/L+4kYO/rE6usG6wNDAJijovcMokZUkPa3pokvU
pYy0P/Gos2IxLp4zXQInPWru2i7zZyHFeVDpc9frYDOKjYQVNVrjrTFAgzT+n0kggIuT6JD29XPt
0GPX2XSyI8gMbV++RDpwPHMdle7fKWp7UG7YJGOPHkzBtoJmgN7kBgvs3OXub2CbT2lhv5lR9+b3
2glh5Rr51VqT8u6wLDft/t7ZELwY8WayudBsIWDr26/e29t9fh31/qZr0Y7tNFcmT23FdUSGbGvy
HRt54BOb1dgxndjxBiicWZWmWs78brorUe31skbz1O3M8sBBfws6Cv5asUxo65MU8rmaMVpJAsVf
wYAuiePAn5W9moH/2wjns060e1D+SWMkv3Z2i8ruEifhLhysK3P+TT5MK5Q8a8dqV7GaObmKqo4c
g+zHqJMf8AgRpEnnk83r1janNaPuuyRQ2z76Mr+YuIQWPWQkp8MMWZfjirRBtMPdT6wFs1PLfZe+
dwy9YuMjS0SEecicctvTN8Uo9Aclr0KOz1VeQlzoY66RZcg6vdIi1h08zdM5ZeDvBuI9JqJ9kSt9
PeGQ4/lpwFiydrnxjq8WjgmK07EPeTleLdc79ilTvYYYBDX5d3u0nzLDvQtX3/qx/Uo0yx9h2ZiI
ujcWTRRqNkTATnN2lNVbs6luLV/8IDk6bV9/cunizGa2PAfnGkoKvKWclD8tfW8BqDQWIl3eWrnM
z15L7ITn0YNPLGaCCypftG5NxQmlvY6dfa/K+DUULFg9aYGN4Bs1dHvGUaiDvatOkNMrih5ME7UN
5hc9I+QYxh9hw0Ivq168uNnGBbIujja5cpL2Z5Kjt9MG9RaXlrmUHYIep4KD1wpt64rkPtXQA9vJ
J5vJnbaqD59NL6r3ZMrtqiJjeh9m+YaN6k2MmKgGNldE4wjrWCOyMGVv/LFLw1/YMt6HehOuWCHa
fNpata26raXZYpVkVXy34zZ+RqV9/vczH/TBS35h2nyynMk5W/K374bo7iqvAVNE9sW/nzYhTmsF
hojjK4vuXoOLo/AIWQRmrycBWca29oJgU6eDcJqD6BU/rdS4rWPgws304UZtdbD/94eAM2095pAB
teA9zJHv/N/v/fujWF9Ri3VzXjRMif/+1WhM+MX/+/m/325j8DYDzHqBw4DZcC0PjuPzA4s/Ir+9
t7AuuNU0CfIZpZwE9zLDn+c/14QNjUKGdKMyh/Lw7wefwLH9QLLuPDNhiBpDjDmQy1YfcNj/94f/
/BpwY3Qk/e7fr//7pf/8jX8/pxrIViCPeUEGH3v+//+tfx/XStDSTSVwfaqRwaaK69mOvmQCvFJN
6othWH8Zom+8siBLYTT9nQ4IAV5nwDL2ue1qpOYVnr2OtmzZBUMHOgkbjNvUJygySLEyFsz+t6Lx
OtamkMcMbf8SpjGo8hdv5B3N3lJw883TYGoPAVGL6ZK9Z9IsVk2hXXM/GldhHCD+Iz9g5bVo7oUq
1aZl2nojFuNbk+PB6vsU0QlTqoDgtGNCrMopjwNWzZq2Rikrjj2ZpcdGSCRz/OWEPD7mjWS8TO6G
93eNI4xztRof5Bh2q3EeNI2sFbcJhrRt3CosnxPnZMQwRkGCkxMNkcnODQ0s8UXG0ewYLuiz01An
Oi5DP7qVPftZ6bnVOvJmCWhrJRCi0Bx6EbSf1Ck2ozSR4M3cVTQO4z5rh37FiAblRYB5Y0jyl0Th
zmkkIyhDedmq4tA5UVHbPDG1WZlPoGExRBnVe+oZ8uSRwnDyRyIJNXqKiGShC2I942lgz+o5o/eu
KqZlzmMA73uhhtK2AZo6OuLSPxeFS8OvYJjOgc9kqNlqkw4stn3LiJ6GJv4Lv5AtpD3seC7J9UtY
9mRNo1/AfQVriYsZM5UOVIZhxso1RXHX3lVhJDGmR9RNcLv4jiTEJPESrJUd+0tnpnnUI9moveMd
9aZztxrxsgdpG+ExiDx/U/VOdmAZsgPpkRyFZeYrvybrO+j9iOQDNlijQAiGpJ/yNnP9L4FYY2xO
fMNOMjDkG3lDdChxKfaKYAnNyHlUZtqLm7P6QEkRSic7wRxEj9SPBsY2rDFOOhU7nzLi3TW/cvbN
HXFht1qr3bsK5WpUZXxrlebcPQ8NYEMEVa7rz1RlzWsUagtdrvWUucmQsIUu7TjCdIMNoGaKQ12o
arQzoFlDwy13seHkF02Wr9ZfmPra2SitYFo0qcX/Jva7S1c5MtJ3LJZyhOLIbmFJ1z0NAcJrM0i9
/2HszJbkVLYt+yvb9FycCzjgUHb3MavM6LvsG+kFSykl+h7cga+vQejUPk2ZldULCiJS2UTj+Fpr
zjG3ps5ByDm1j950NG4TOyuRJTDpCKsu2xQtQ2d3jtiwmX766Ilrkkn6q5AOqc4+2APqdSJNrNF9
CquZ65EoLIQDnM4YtrdxvOQGkUz+NDi5fT9Ltb4+mPbJG++t6ATH9mtSzu6HZDLP29pLmczSEs0t
AuZCRqoPdK6/017hk0UE81lHafRCykF563W13F9PGVAbGKocbz1xTab0qMhd87Pp2Pj64s8VobSs
XTf4jKZvMRt11ozpUdnpGzJ9Xhp/nN51DfbRIxjLjgi49V3EL/g52rx+CFVlHrUwz/QL1DEzUnW8
3mIKzkqGPLpOUvHSkYvzknpvBXukbLYFeywiRtm6fuaKIXOCbuOSSbciEqdxCdYTct9qyrg2nG4d
Oy+frt8lhaN3PTNqYsEMyqG1oYHwGPiunq63yq7Kf98yDMNZSYmIfnIrbzN5KESFz9QMvGvOpbjU
r5I6PYj1gxEV6eciWpzIwXjDk43pQpg7ZVX2WS3j4KmaC5YTgxB2d64QPyCYwZXx7MA0BixlWV+N
keoPgKZLSoYd0MgJXr3Wah8GJ35rK685Gi5MlngBs8xp9vuu2m7dlWYLD84BtfHKkZN1vB5cMZVH
R239SLMPiNDYB+XQ3KGN0zsjIk5YG3Z9SySWeCntiVuRmdzTgR4YLgFRoZONCch6iWNJKzyX+cZK
GRG5Y2qudYxzKKYvvVYGKgc37yGcz3GzeA6YjZcnHfTpc+ir+Di0WJTa5dWTkuK5HyjfBLKb2zF3
4L5hI/2BeSC8pWJvjoHKlwvwQxjn2dl0NR+NXqaY6VpnJ7oFPdx566FAOqGNEsGdp86F7MyHfIki
X+zHyvSeKxLObgxFzyoj7dQ1Eoi2lAtRMHd3Nk6dXeXyWiQ0kIooeTAd29u2BHXshfIujmOM9166
T5LxXraz/T4U7BCjvlO3QwMgNXeCCDwLCdcOmo6NGTKfj1yV75LaNV9NgW+LKcp8bEbH3HZkaBCs
45obEkpNxpCmYfC3GxYbBmxKPuDbh7Rp87XrZ6Q0sVOEQTmEx64Y4JIHNo2sKIibDe5DDNVBWG9j
9vhvge43mRTDk+UTGVqP2HmvdyOtJrZY0CR0mvyt1VO6ncsi2jTpzMcuJS6I+cODofPxR9n5v29E
/3pP6dmXQoXqYeiXaIcQBwgeuu9KjR6aXgQrN8Wy+VnIX+u2LMcdyst516jRuI96rvttUU/fEc7e
VjPKHHTov/rOaC9OIQ5uUjrn0Wc2qEhjum2wR6x01cCCI5Rsiw17XLUmAPKE+TkOU5TLDriYrmXc
ZwpPQIPJ/UOYG83aoUH9UbF90EH93QB2TDm59J08OrU+Pdpnrx8dUoxoA6cLQauqW9qd5QcWlU1B
ONZBCmdGvAFh7pahMiGKqjDxf/X9LhoIVF3OVJwSntpWtAQWu+uYt3oTSoWcp27ak5XgOXX904Dn
FjavgB/O1HtWCbmuhRar2SJIVxkb7CQ2lg1/voX2geBnyYubFUMAtIgrvyqGzyCZPqfBKN4rn55N
aUTikV26YEnMjPPSc6alG25K3zHWZWjQIaGA8tpIfR9cvZ0WFZZWuLoaoY9MUMxzYZkc3Mo6X08n
KXAeWRFiyjk99SFjDlW1T26Ho3WiS389M2f0WkVmsCl2Q1p0iEVMJglE2xbZoe7j9LYW3nPoNYg9
sRDgd4PhfD2FYxGvmYwBZ2OK1JH0g2PeqAH2tkviIKuBk8n9aIfhFm59vgTTaLLIzGdoqgu6IGvB
YRrdpg5wVNh1E6/DFMjbCLrphPe02LCPqsW4BxZFFDUvwm2oLJ+RLVsI9tY3gRuiyyO5a6WVW+7t
uS5Xrtf43xCLQ7TpvGdpNz2mGhOvUOCmO8V3Rf2wS8Z0+BnaAsSf79gnXFdvo27U0S5dBJqzMN7Q
/C/Z7kiyaD5G7yNQXtvkfSQir35A5v8EKCF6d8Ki2Vmjz550ia7ruLQDCYxNnoZ4R1xk8xgzh3ss
iXPZdE4Yr673XQ8YXBi3mE5+SJcviRAS7B3Lp+dPc65Z3MtU7PGTjQgCfRBuavbczTHqmIZQvlIC
MwVFhRL1Lx6k/XPqYLfSTXBsIkDuYVmwJNq0C8q5mFe504n7oXQnupbYWviU+FzsrMihOB3fBEj7
taQ3em8Di7jPJK08LKM3jnb8T3Zl/ZsyK5viP/HO3jCuTBeIwJjW4o2llEYkf8Ql1MbwirZxipZq
VEcfce8zZrXZlLZJZ+xdgdNrjMBkTEhK1qnR56eJnvdKS3Jz6oDmhWZWs+nJNd5A5ZT3EXZIflvG
dWwuGrcsQBD41lHqmejcYmhJMAcCzSwAFa5CAd2iQ96kNh7lcJpNCA88b0Epk02Povh7YsfRuZ+m
X1Yp87PTUs2iBtq4PuqdtEqnp7BDTWxMxYMYCLSeCrnHwcca3EplsuLQ+I01yr5U0DDTMFa8RBgb
FY3VhcHDvKcb9ASYqL8HhiAAyDBbmAfnPWAr+DU0prs4zEDv9NibOj30+6CXkBXUNK2ozwhOHmS5
s2ZRb6mfnwnhHIAalwUzZAv6DOSi6nL9UTDRYGTLWGyuG087GL6nA/4Jtrj5sW+oevquSd5tpzgO
QtUPMqSx3OG73TXImcxmEvdBx9VEFuLIrIYGiwcYs4/1D1NO4Q6dw4coi/GMG4DE4cLeRDkBo7Uw
X41eR7ssDM/ZyHyTjNVL/VlAXgqZZT8KNkfkpBv3sbuG9Jv9HEAfDSmmkk7Dwpxk292JIN738Sr0
CQO8Scx0a/Q+KXKE1UQVVidnYKPk9q3/Gg1kiDL27LbuDIt80t6JkVKxNkgB3WrLXVMdvkhHVk/1
qKs1HtdyP+ZLZ4RR/MTmwRY5rvIUWIuOCnfnN6OCfWE4a6wk1KM6FGcqW7Ku4Nzd5gEx2mDmd0ZS
w0ocrOmsW287t810P1gHILrorGni2ANxonmDlqvKJ1w8S2ECJYYOVTs+j7FG5BQ78aZt+83sKKLf
THbInpktLudquixTltIUL/Yi7awVo8IYSD6kkPvaSWg2oqzBsW50x7ZF5trlpb+aJ23t2J7QwPeT
uzZuWaLMxcqb4XORbZCAAEYMKenVnsaWKJ5SkJiWdN3aCqxkBSKdVgSol1UzZXI9lvF4FlUGNoKM
Ga4lrnwIsuBcVGyT7bomNHtGIVqO45YheHoSoe4QPSxSffAnbwIuml3b+Vn2XY5ujHlUI3N56Fwf
g8AsDkHiPPbAOc7Xg5RBdgQV7hxHStNhoIBwUDPeegH8eRPZzcqs8NP0hc9HkfCiQtan2kvap5b3
nFp0P1VrIHOA37Tiqpquc+wgH1zZVFFtdKko23qMMn2ZajQd+QbfkbXWz5+EzYtLOLx2GS2ideV0
8VeYkV8tAA63oJaStW7i8lnMIFXs1J63k0eiXe03x8nqv6sQ/1vVccEsloPD0mGojBfHIIEjMmMs
tZnXbRnJgigICvM1kb08M/L1z57Mi9u+UMEKPmF7oghpT4Yo/HXsETZG1lH5OAaMTkyuIu6yqlYK
18f1e14PTm1/YwZcEzrC0gvkmiCM/Jins4FgndJUj4l3JAdnMyMtWEdGp1ft0PGhU+Z4xLwKlaTe
GtrLzqW9IbbotRXFK7ue5NmspH8jKwzZGmXcEAi66/OQPAQ6trduYuvjVFQHzNzQzRtL4gPMZ7R1
gp215c/7NB3DMxTRr5ESI4SlvtvTApFvsT2dCdBYRKAzElGrPDV4INg5zQ/XQ+0MHr3r+NJrJ3mo
8GMzXbpPpqG4F+6qiDyxF0P0TU2iOF8PiJywJJAphgccdTyxO+OmTKmisVgWO68PX3kWsxO7JJCw
bFFuKmS4em7KS5ZX4zaGdHQ7W3V8nzjmvPda3nXKe7B4d7+myIJvId0wQ8Ons8lKLA3NCFjZKXqQ
737Bj8O9tEWP4lywLKItJusxmpxjEqFHtauR8SIy47vme0Uj8Nx2xKt7AgBS5opoW0ur3w8jaRY8
pXTSs34d9ObTgJNtI8JRbwWJl5u6bN8LWcQ4QVs0knF6cfuGfWV2EzpZdIm082qSQrS2RoP21Wg1
F7RB2SGetpkl7L1T0pFFO9Fuy0TZ68rLfvAeKw4OfWJ6yC+hQTDsMOLqNdXM6uhkB2dGHd3Fwrsl
Bw6JhmzSLQ5X92CbdroG8VGsALjZDC+D6V206QvER7UfR2PhRmhsnjgXBsAvZzef30cnq9nTTN0q
lAUxmD4AA7TvDXbZ4UjfznqYpRscdFs/RoqIV3savW0Q+WdcNPpkjEa3J6gH05wIDYjZLJ61r6Id
epLstsGzbVSGfii65sVOIHTlWOs3UnAJmGzE0HhLsFlaICnKVBwmldUQ3szxtVfBjeJyverZ1KxH
rqn3hlM3t3UcMNiV7U8cWfox9CaUDElSz3fdOGyGmR1TmTtUhrgqeuK11rYvv3rIY+8wlJF2NKyH
FJoJ/Z8DeFF5I1vVbhKs0FEddweEFXOQ7DVk0hvTOEN4Pxaa3ZitK4iGzrsRYhpF5LVEMqXwipGy
3KIFMB+aoFjyEMPuLmlz2rtZBSlHE36iKv+RdBRCh5h9w9awEaF5MjgRys4kj1kEwjgRn2bUuO10
KcvUehCMPCEw5CeLlB/RGNbJbap34KLJNhqqLRIwglSVdW7MjqcIHOkDXr47t7sbIsD4XQ/DfurU
XeTdFR4C2DF1cGmEUE9QRfZrY4nTBUtjHC26SVVxui5qQT8cdTOD8112CE25ZC9Qr+3Anjz1xVSc
ZPAJ5jE9Xk/GoSaBynQ25gjVlRrwmPB+3iduJ/d5IX6oELdY41vrwUMPnTJ+uNW+EW/ZszZnNL/B
TV6g2l+icOPW6pFwAUCwaLDsywJJhi7S+SYZRfJuOGyTjJR3OP6M8lGV0YqttPHDMW/LuQwOOVjl
3706IyiDvTersw2iC2EzZF1USLxONROtBXsz2733vYVaZg/iNC7wJ5GJh0bpb15DZ6GKnWhNKxi1
i6DpkO6rgdSBetm5kaF+y9BwXvmqKVcFAmisCaswNWApxWO8MTTv4ILA+kGXtwwPNTb0ANFmt5fp
lKxLnLdpeiro3D1Qe8QATmS1RqLAlY1pDJH3U3DSVU2aYr8I9bL+MJpzcTQDlHfX6zNR2VsthaBj
0XJxTbJx26saMuOk9V76DAS6UNaozLzynSvHSTDPZvqXH83loi6YZt96kkzlxFbiiKqIEVGGCsDI
XVQzre3uaczdW2k7XERv4MzK64hSjQxK7M/dOvB6ckwLqNqxrbATGauM9tuhKiqwZy9yjrbgu5r7
fugTWrLF40hZBeGP8OImo4seltlmKmrssHE/od9qYKSmYRXdDip768eMbmALPC4BUJlXjG5y3GT0
aHG36QJ1Hh2jfdSyv0uoQTHKM5UEGHQXGOqB+XO1T/z4OYpQY3dhSNuvcfYqTMBiTfQrjLyosCnF
PbCp5oh62IKGbt37du0fBpSOG5X7YtWkZbruSXA/ICbBVqF6BygmWQqDi55kjOcLTcL0XjM9HW1q
qTECtgdM564qx2GvlutHP6qDX7c02EMAyo1vkhSyvIR+Ons74pU2cx71R6v4uG5htHyeNTBpeyy2
ZPrsBm+SG6lLsWUIj/w7LD7TGljvZAZPADog2clqX7O5s+SENWHGoc8IpWM9Jn8xLBcg/m5MfOKk
cONvwIrHa6cJ0GIj2Fl5VhXcRex8T04SbVplxycNuQTD5ORSIAQAaZeGtwyohrSVh2dD7T2TcnvA
47tCqTAdp9MY18G9Of3k8zHhwajPvoy9I+1FHGguoaY9UIk1Iz9MVzSgIwAswz5tGf1f+4hRzaCm
K4evAq2wF47lObaJ4/h9sOS4Gnv0QrM7XYo2GPZe4FvnKDA/Co07w2E0Domql7wyVbi3WhBhNsOJ
u5pKnOstTVsLyzsAG0Kur9stdmD9PvUQtPgRkcxJxBiHwUi/N5jq3BgJoXVwt9GbSQrk5TIt5NvQ
1NPJ9sYH2yDNFW18eyub2rkweHUug4ALTsIrnQ/4LNtuJtzHy3VzXy4Uo7l4RPc2nq5rG6Y6V8jk
5ssf//X3//6vH+P/jH5WEB+Y65Td3/+b8x8VORNJFPf/cfr354pWVnH9P399zb//j7+fkx+0rKpf
/f/zq7Y/q8tH8bP7zy9afpu/vjM//R+/3eqj//i3k3UJUnV6GH620+PPDmnv9bfg71i+8v/3wT9+
Xr/L81T//PPLj2ooqdcffxKVUX75x0P7zz+/2GZwfaJ+P0/L9//Hg8sf8OeXp2ro4z/+1682+fHx
f/23n8iu//wi/L+ZphACfo1pmdKx7S9/6J/LI5b3N8d1XcuXtu0KWi9f/sAF3sd/fjFs+29YWDyS
C03bdvjX+fJHt/wsHnO8vwW+DFxpmqYU9vIN/8/f/2+v4z9f1z9Ktr1Vwub5zy9S+O6XP+rfL/jy
F/qWJNTBdRZOr2VbrvCWx398PCZlxNdb/8NJKLJcZbNTs8bhEKZ6W+ZhyDWXT+sUtE9VlLHSRAR1
wMjSxnjn+BQ5I/v945zmw6qi9v82cL+nm3FnhTYma2Ow7mdzbA9R5n27nuGvCndOrnoy6WEfNjVV
fOyFW83E5dAV6FgsBYcrmmOikhzd78u2MJ9oSGDmyJeIwevDDQ3j0HFvu8iScA8gjRU4MS5jCHjJ
QayMIK0UL0ZOlWJgfAVv98yGPX7KUVqtRkAJW8uJkqfSRLXUQACI2vC9p1+tLrjM2qUXHu595n3P
WdSHW4vFg1QW33gabId9nKPNU9Xl5KeRo/Hhj0AD2+zWbIAyz7GHRSd17wZwN6t0hj7qUcjfz1lZ
3vuE4p3yvNilrHmHVr2xVRmPXgspSY1SHxMDPUFIu6QfXGqQpSFMLw18ouYaNBuihhk6kW/votPp
lmljG/dvDdyRC0uW+5yy4aMBbDOKWgaTfj/+osVenAPTK16w82L9MwkLp5/+oo35FFJfXtqWAfDS
Nont7s6cIEn2PEcbhUsLooXrbZJO60c51eslgwC+AgI+Uk0ChqEubrmp9n3K5668p+H97nEBOwx4
P3Z0qD+CERakXA7ai+gg+KZsiL6N3LVnqafYdM7FMIZP14NvW3d0B0YkuJE4OA5DkETl94ZunceQ
y/md7tLPev6M3RwLNw2ywzQvwlD+ZBjkTrILexVvVRz6X4f8qQhUsc4RgawV8Ax2S0vAsR0n1EiG
oJTmOkTTOLuTRJGvwhqdpz2W42tdmS/+WD12aj3oCUXQ0hzNBgtTdHyuAHdfZlqHNxTn6TthxZu8
bphTRHbzmgC63CCJddYYMpvXQvDzPYuYQH7w2QIXCdyRp48oOA5YkxHblE5q7GpLJw9lO3c8C96W
33h6G6KuONqR6HFUI/zKE3vLyLU8Xg9oVEsK6bg8mq0dQi2zgSmxNkBWwdQPVkixp9PIgAZN7+Jf
zrvlXBDPdHD18DQv2Q/XA2gW1IE6gzVR4GZCatzl3hnTg79DAPc4hRTu5l+H2O31sc6i8Xi9dX3g
n/dRiQ4Hw/85qCLZ46PcJeEcHsl/JB29YWc4IUnaED4ncJPS38hTUKppicMVv4aDsxMqtqa+PKsy
+RiEFZ7TnBG+7xATugCAi+Xg5qj22/BwvUc5YXifdpZxP9G774rSXLOOAyRIM6AdnXixYmfcNkj0
T9e7rofG7Jvfp7wL862c26+zn05kA2Gg2cgM6NsQjaBvrp9BtxbVtDGN+FsyRRnrFrxLW9vIlumP
X8J0KC6pTP9xy81hXo6jZaIHQTJCgigP+8th8PjeZU21cb0vR+kFUwziGZxohISpi7EyGLFnpIht
vZVQ7Mmc5gkK5I3rlPrh2qGf+7nZ5EPtrEirL6pbEuZu5F+Pjn89OhHot+yJPz3iiNEbGsHZppBM
AvyD/nuAmnbNVLG6FKTRWbAybG5Kg6mjYZLZIgkPQcr3PCfI7fq0OkHpiS9YM5s1SgLWdckk3Y39
7040HdUcW1/JxSE7ZNLRM8+WtcEt6R0Gc4ouQ1KS6mvhs/ZYJUzoEZuYsRGb4bHZ0lXvdsiQJhjh
yHosqyG+l3y64h5sBdHLqXfxEwTjswzTVRySfgW8rKU3Gs6oUX2689s6QqwSpOurRAW6rHp2A3sP
NS27v95V26UBy2ipqCUylaDg+Z8pqs/DUKbsLpkdmUGHAH85/ecDfkaqF+bDC4L3GJgtKhOrkIRa
/cvNoiLdy42oqp287u7SuLL3tF/efHwmiNmAD1pDj+IPPl5mFsOLwOfeTllQr5zJkkfPHG95Wpki
z1X3taSfR4URfjdNA1g19FXiGZrk1Dggnfqu7j8IT6qmteUnlFogFqdTLKf7IvWWyqu3rV1rm8xy
6HysJsORXHFUeOhVT7GqUic8MKRlBn+9aRniUWqv29VRaZ+vG9yYccmhsuxDXFFSr673eclon6vQ
AceTaOBXy0b4esjgLt/IgItSqgmxheXsOBvDIsc9ZsQP1ziuMNGBZ+OyfSfSasPy3j8qePSPiTDN
DTnJgNBjAvBulRH/0rrMj9dHu8BUt5MVUs7GLRmZgDXNVM2P4xKKmLooa5a7rMzkLZoA8msq4gaW
K5e7XLkcyOUbIXoQPct9/kB7IWoHuXEloYkJdpQnHbjT1guyYt+KpHhw6DvchB260EybZ0s2QH+L
mulL3kM3WE6vB/pxoCDsZtpeTxN0FYwrqSiL9rUec/e9sEq1Sep62F5P56g8F5OVPUWYWSMjyi+F
43zaFs6GyOEiUZa1BSBM5e9pBvy4oyS8S2ixPpuKNvByv1XgW23KrF5d/1egWn0Lj7Y/Nh1ynKxM
jAvDagyHdfM6hSLlXWYgOZAqeQ/wz2/Au4zboA+S995CxWjL4Z7YxvHJysDSuO1Ee6nwV54vmlVt
Fvalz6z84Blxta18ANXokq0b25Pqc7APge0N8E1IdizRoV4G29xnU83ag5kYzklkkyi7bKtwQQcX
zaNIdZgnNp4FNsR1yUyoQ4aCFVOgqCruTb+TN2RyIn3PPQI6Ai6i/MrDforG8BnI3H0IPvfDM+Fr
o+isAMg5/iXJphgkCA9kNd6WCE10XJrzBVddtO5UEm9brwue22q+l7b4dp1/5Dwpa8sdu42FaPyl
yJSxJlmy21z3hf88xYsjXq5ffH20mXsXDMXS6DYqEN+2e09oDrRYiVsyDFGZmyZ/Asg79enwTi3a
fAfkwN/akg5p5OrwmPaCeaRgIysTq/6Y8gG/Xe8i5A1bsbfLlORtAFGJP7tLD4/hT5/9wrRMCz/J
v3cCunziR9ljG+tmSzpjdyi7XVt44UF7LgBQ8lJIxAi7gxiscR/NRX/0+soEBxKRGaZrmO4N8rfZ
L/Fy10Qu2gI9TVXMb6E0lg2QndyFIXHHV5FWrcGEjFG1sqAu7jvmkit6R4QxufSERjO1mW5H6Oaz
aTgkkctUoSvtbcWONzV9+vmxq46qdqdlwJk8soMHw0TaRdN1UFh68WraJttIEo1zx7sVnSDz0HGm
d9OzoA5ig92LqJ3ei1mCjvSdl2rIb8mBqgHh9O5Xv35107D4QDJcMnDct4wfHnoKYZz5E2r5mUzI
QkffGnR5q6kY25Ms0uySTEtQnE5oUNjVvKu8WR8HnNf455qeYCdCHGtRM6KBrE6LsdsXw/ydyRRv
zXCoXuqFdCeNyPhJ7mGm7Oab0tU3NK9zaqonvpF6qtG70wiIp931dMIEfYwL0EsIltRTAvgXKCrj
YunNm5he4MAPgFcEr8LN5Rk4sntC3fwrM13SospOPfCOUOsMANZd5vAmFYGsL0FRd9uBDt0JkbDa
lbpQx9IO3Q0INyISW3l37ZNdD/PSMSNnL9nwRmSS6AE0MlX9U5nwk4TVMAPSCciSBB9Z4P6ckOi8
Rb3CfjOk3SOUVhgMoP7OUnXZ3qfxvSpTdwDzFBl7Pv7y6A7xvFXhIC/2lNJ9Ql/2WNWLEioRwUsQ
YVOXUkXfbMGKaAbDp/CzrYOWH3zAanTTDsOCINA0NK3PBFpx7g31vhOsDlytY+C3k3nJ3Cg9Cl2l
mzBP69fAMpmveeNnF8Znhf/8ne4cgW3wH0jcs7JzrEJ35bOGfcVWCd2lGT8bO/3ujkP3oswQIcPc
qYMN8pVVolGrfAY9mjrk3mvNipKWIjhXrdIPXeJ+VlDvCC0Hfc1yVZ1C5eknqxUPmRFU35TtmSuz
de0DK7T50kVIq5f7ieSeAUPoTw1NfJX2YfiiZXEgTiD7cIN6cXMnAUufBYvNij5/39/ZIT4Nz704
SCkIl3OAyU15/mGbBlG4Mn7UdHpjIglPZZh+c9rSfu2rIiFWUOFzLjzrtZ17sLZVi0JpebQMqWIc
g6Xo+mhH6+rG9wz7eD2NTfc5tDrj7nrm9TT0TRkjY2tPimbIjo0VTdgavqc3FBJTBVcfCI/Gfk5j
/8C7It83LoF7Mna6HYl+9omhA2QP27XOlTuEG9ju9qV77WYCm3OzTI56wIBAWkTbYBQvrXWr0gpm
qWvuY0iaNxjK+xPSeCp9W1KPhIO5GSerfGmn6IfupMZ7DMPSHpuvVSAclBdlcQ6ZupwmZkKY183y
3bDS8xT0LgYIP0f7ilMoijpqhKi3j1HUI6QUac6H+k4HXfjNIZmbJiYwVN63weNYi5/Xx50AXT49
z+QRuDib1sm+RYdvrOPUHI5xmdpHoyId3ZTKoj3vQFWC8PzuUk3/lhe0qJcrVvp2Tt48fJ7vsQCa
ECu3fYjtKt52YTMcE9XZsIc7gfAoemsNt72MGMa3XpTrc5F1YtubvUWgEGQfief3CL8t3hvMHI5B
24l9iJjpkFQswLEj5r3hlOXRr7Jglynkts5UVLuuZTxTiBkRGdLcJ4FEYDtWhvP79HpfN9mrGMDg
fVq4+RNNU71hx8VlmsysIHxKJOOGIdD3LSmPzyIAamdN6QbbvI+WmzbPdZYN2QWoQ0gcVYjJOGKo
PRoK/oPOs50xK/cydKzdLanRTzR98luvjrKvlqu+ZjwTPwtg24Gs0LbVxDVYLbFuZVF8j8rGek86
cnerriienAX03MysjJmj5baslLE1R2pi0qbcAyK4ZmdOKrnMKg3XQVd4DyEKpZWLHjdpLCpAkNXd
yqe8JrRiHPI1NLRlNF6I7YwDGVK0H7Dsx9/zURh3AAD1sxX0dBO5e8hgnOFn2kQjV22vzxXABPOr
2znto5EK/zRpNu69E2ffIG4mFXNRQrwsm273NmakQf88eAhGH9/x5A3PnuXMW3ueY2h/PK2n64HA
qnvtkULNi7vMRpaJhiImohfucGcvtzzoGltPCJfRG/f98wHW03zjT2Qc/McDTRs066YnHcqE0se2
PboX2iwey4ks7YlfbHM9vR4mXFJezpJakaH1aAd0zWLX3nZuxYq+3JUhz9/qGrVFwPWha8bHvLTH
R2SrAGiD0Dhc7yuNfrgUBorE5SsGJkePAqwXIt25Xl//w/VQpcXR0DDOr2eGTbizFbhHU/rhiXx4
ow1Oc4LD53oom3SC5JKj9WUCXRw7/MXZImZPZuJjXBtJEnr1fV6mP63Bs9ZBFvoHRl4AOXqnXfFb
9gcmoFAGmf8TwxiMhHygg2UtdbCTmP3GMQw+yOFzZgZEKpSpA8oXbZ45DepwPdh0EEFBL+fQl3wi
mxCkqGkuD6pLYClHGB5nnhkymmRzUEVBGBgGmABL7l4RJt3bJJu5VZZvXIJi8VJnTJA6IF9BP6Ks
j15jM7CO1TKnRe7CrCkEJCA1kNDO+wwrXe40pMQ49OQq8AA94ZBgM2EiOphAFsskeebqhOYgrQ8Y
H2kyTeQDaUwyZHK8g7fzUTmvTVGi+GsgoCpEmwfac6BA4mrVjKVN7RUKaDbE+2W020xYCtUcvrZ0
PM6knZBjGlbyw+dd2RsQ29ix32kS2lAqFKKbNo4nz44aHnpGp8xVMIqPKL+bqqNX4D64pCDsmkxt
wwCOS1iHzsr3fXHqChThjnkZbZrA1qKtbriQG9LaOymdm2IggK4oveNMCb1KaFLeoCGaZ3EspW0c
xuSpg+1xQKPHjKcOj3lXfw+iPt1IA3DGODBz6kaoF7l3h94iPToMDFdaSJJmpZtvqacuVkZTb/bI
YQrH4cEd64fru4XPEkxBv0QHlJbxJp9j2j9+wuwPwSoOJj92D7Ljz/Rpw94wi7o3mq49/D6YQXso
Vb8ItSJ0RqPHhBxMl5hwacEP7G0Idm609E06EpGZv73H7UY0Gex83M+r2Ri6w9gkEMZAFa2ywUM/
HYh31xymg+PL7/TpO4bVOMrz+g5J0C3VwEeH6myDjwSPqPELEkF0jIz/zdF5LUeqbEH0i4jAU7w2
tG/ZlmnphZAboHCFN19/Fuc+TMTcmDPStDC1c2eujPaoFdRDCDRAgvDDk6Wqg5X25oVmcyhNKcTf
8XWUqD1J4x01kwVn3RF4psXnCRmSGHBBLGsyErIkZPsNsD8bd4XHZjQ5cxkTHxqf/v8lNRZn5xT+
D9IO+Mcd6t+8tW27JhYr4WHX+E8HEveITodlILLuYkBJaRUpJ0JXndfv2Hw81AK7Qz5I69q0jrW1
SmI91VocyrDBglTohw6zbQgc9NY46H8GR8QeV3SwSBsIYgc8C7BRcfbxR7LYxmvjSYUJZ2jCNJqH
B9UnnAeNnZ+jKfkqBa8wzyNvlfRiO8jGlT39723xD1pPeA7ArMfE6g4xS3O0Ywjo6bfuZsYBYrpk
ZEzjg2mw7+Vfl6DuoLJTFxE6tVldtGzcLEZc7yJz7h500B551f7znfaaZURwRG1+2CLDxmzIjGvV
o2Khzm9OlqI1uijAmhcyNMgtKBQYith6d1UVSWrXWER3rrV3kYIJeg9r/kvcedpyNwoqA3rRX62i
lyeP9NAdpZmJtDzwA40fDlZ8qAmkHMtq9uHL0GlQRyeR3iIyApz0nJCX8XDgCUvMcP0FO9khw04E
HT5jzBiycwQYp6TnAeOotmOJWWwnQERBQVs61IDxZIlkvMStsRVp/VK0OKSAl0J/swnO4dZBkZ/e
axL7NEksfLmWT65FfXBcysocf9mxQDEfDKP7V4ryaEDrDdnAJwdLlvxgCYOTOeV4WEJxNXj2ER73
MeeqZ2N06JCYJuusMNvB+M82vS3MK114GHS9eb/AfH2nLSimwCyRE5GXKXsULLg22DheEg48Adqy
n8UsUfvae3VbTK+tA9DVNaxgV+exeMM+AqLDq//5nlXtyyInLiXdZktDKhe99SYsjTqTliqDiACB
NFKcQkVLZYgQf6OVwsprgFsOOuJOjwGoruq7XD7XSV+Htktdhcpg3AtSIsFEQW2sF+h46m7pvUej
NncFTJF9OfaHTOfiyHPrZg+6d6gsl3gRNECvjdLfBn7CMJT2lyQ/SmQonrZjB5XMtyNGOI1Jp0qB
9yiOS1NNGbpmkVyniEaVlK/1FmcpabrA0HXgrjjTercDw6XPVHvG1lNeOXOYF6YI4WC/jzV7fhsN
OiC6eXJQEnxtcree1d0pf3nFRfrbOK6zGe3l6rfWidKT5b6i1dwspuGDypZ2N8DoTSQ1RmXLTRIP
L7U97rXYP/BeJMhVMQhZAIBnt9N49yM25kb13A1RYAAp85nqt0qa/REDLCwJH8/0FLkCIlFx1zvO
z0oJFozKYVsWz44woIt7QNaXtQaER1fQNaP7YUfp1s6IN6d+4Z6o9nnFvbYmXpr61qb0IOIRGrjY
7+ZyTdWk+rQD3RQiBJU8X86OCySZNxo2V/7Wapk3CMYuymi19dWYf/COJsVn0oHXRgYmG7La07Vu
WUix8fwmQg7TUuGmwoKLE8IrwxzI3d6SbX5M13KmvjcD6VGB6EFkSii3u7qi+1poPdpo/VKFnV+A
/ifGh4KzNTqWX5XOekFzPHX0MO9sJhu/NyZlb1eBL2CurgF4L3b9kAvsTl72pvnys+d/O+xseyb2
CMO1ByXSDTmOxxtl1D0YUrF1aWjdDu1EpRrCfIb74Ik21zvdyoHvjY0Bv6280nxAJFiHBtwD6pXp
dCfspj+ge0GRT95H+lYurYn2nDkusFULQOMYR4C4gCtuIqGMoK5BvCsr2TrsgEgTjkgWdf5hIXXu
lU923CcNFNP+XH/QTe5vM6JQG62DmaWlzYfr+w8e3oWwruNXfFDLqeo0zhbRPzfyGYHgKVlZcqEb
nFXQUFDCtWRMD3w4PB4OZuKuenJ6SrBhY/I/Wtp85Oo/wTrCZOK/CfQnQtFVGdpwk4I68dI9MKs3
M49csDcFUYJ7OjGaowtKjUZ589g06iCNnl2Dra90MnKmyrsxtrYHGu8mkD+QcgxKEKk/GZplh1/x
wJLur2CCTwudM9lKQC6ADk6QJNc+tX3be2JfKZbO2EQbMmEbUqBbLx1jfmplEsYqXoKsUM/e5M0g
9o1jxEmn1mkZhhCIy4us4d50rWs6zN8IHe3OiwxSrJpLWwueeDPlLJXX8MGzPDpH0AjzbCgO04pu
nTF+WpIGXNIxR+w7FkwYdvnp2G47J453pOAeUH7lodLlpV568wzuj4U7tWJ6CUeQGd7HCly96DV7
akQYuR3H78wy19xwPISd5YfUTo9hLHqXQ1VOYz0LIbBB/hA7gC4epPCdo8EdGiEb77O2esV3nN1H
qXBpOG9EUENp1OjPCdwkcULlRfYF0w08/c5+rCx9B7LcCHAaTQx+lGl16l80ZooeDP/SqeK9TPvq
PsfBtpeJfbeYa2sMpT61V+k3lcIG82gOGFyPrjCLy6c3EiJNTk4mIX7pez4e7GHbWD/JYS7ZJRr+
ttRtnkOtKc5Vy6bDbqNdAiHa0TGAL44XMktKGPOUqS9uHG2nCD/qMESPUQeIoFr8Y+2vzH2eTuJD
Kyr73Ov0OnHVG8IoP8hqm0d+g3oYb93KEfsyXRSXr/ExVjNHqXX61Wm62yQu2wSrP8a+Q2K/yMoz
MXXqLCrXe5Cy3sWm4z53iAYgMaglVmKaQBRRFg6gLQ4jxlUvM0/wF4rz/7+05U8Pze1kymTDhk3w
h9MCxov7StSPFnVG4tJ0wqWvy60mzVvXTSrMcr/bpZq6AX1YTiLy2sOYaek9O3OPKoH4ZjY81ROM
3xD6aDRYepAj7ijNEzyfY91X8zkv863Abnuvhv5S64bgtFRS46jUWauND2Oo+p2k1WHTV+yo7K6i
+wxD98YkqXaq70n+bVVNMKFdo/YOTSToUkAxnWrTzrzzm1Q/uDx6NJoTzun8YrLU0siBHQoJGXS4
GgYp6TyGK7oQdXzkAlErOgYbuBsu/F+B17pnLaKIofWyns2CdexrPw6FtBdmJPEzad8m5WJbakCf
0xR/cueMB30pf1MnNk42lMenaSYB3vb651IYFzwu6Xnwzc8e7Bun35YxfujJfc9SC8lfPHu4xp/G
SRr3kT3z/oVVEFnNnVUXCZ5voYiQzT9qchnPp5pyeDn/cAicnqAzTU+k0OBHRxCb5s6enqqCaja/
pScrSwg/MAls4KpMO3rH4mTHmkk8IfyKJ9m2DUVyWUohDmbAvgVTqdJ9rpomKHziQC6pjG2aVvXZ
opBF++bIIbkHWVMBi6W7wuKHGvI+5nOQeRb6bTqE2jhyUyrv4E9EVp2VuxCB6tKT/78nyTkDzThV
fndniGKHsxYqEK4T3HoH7FBUMmWUjdOXjjNlfCk6Xzu6Hq8Zb9vXoJXqAS65qS3PKULp4/+/VBSL
kiZFGHEb2i9Q2D57BjLyKQb8pMr9wnBBZp+kiTVXq6667D2ng1vuBlFR7lnIrL2HaxKgbfEqPtOE
0j8XkUHZKMoDkJL05NIta8YjEPeOhVMXbYp+/uplhv22IGMvFntLbi0OBtPRcPOVJzKA1cbBjcnq
9bMe1wbJhKlOYjh3R2hFmQ/Sl9cYIonN6M2xA2yARYLY7J9KztsXVi7fiaypeXfzHV1eF4+Yswdp
MxxM+1DoJTUcEGRABZQhItsM0I0fNQ7YFgyfzsUq5NG99TMp6yb37mOHg10OxFrjBRYLDBtO9+Q7
DeQ4OmxDtpeYiKoRcIviLD3Ie1QeN1i8cTtI7ZfqFEi60XMKA5WK2uahK1Za4WCV5CsWbjmV72m9
cwLAisQrVdsEvaBbHh/FW1fLo543xCabCAP6OF7GXIyEk+dDKzUYRlTycFLmNNaOAFfH5mitDYJm
xPkzArA32qjMOhjMlW2LTgI0Xlpc4RkFqT2BerYyYUyQyXWGljuWEFJJD/NowKspCpMWqA4c9Djo
cEGBp3WE5Us0zEBvP7yZFkpRcxZxG5OzMYuWsBHzmztXxpFr1GADt0SHxsUx5y0baRnYNzrCrUSa
ZKgG7CwYAfdAPYfQH6aLtdDgOZcsO1nR7EwtWxPp0JMNkoOaF5R5WW+XrL365nKv65RFKeRxXuQs
G4QRU8JdhmppbyiO0cnzz31fpefSHWlBNQmH1NGTJ3CD9lrFUzTV76vV6D9G6T4bPqpsplZAx4hu
i/HLkj2NcP1wIWewo/rsXvPr7pxDa8h15WyyCNALZYrnaga84kXJiylnhFfYAwWY3GPUTEtg83Uu
XQXlxe7FpjTAv1WrFsJ2Bhic5Z/mCsTc5Cu51RXDvjOZOQPHArfQl29gPKh5jRH0KOd91QG/Bnkx
rshiPuj/fxF49LZVylqJjOGq7j7CegNYFNPQGkXVCVMaHsQxCkBJ/+pDNwZO7QX61J2rARdWNLsn
lshkWigMwRohXIWglukjEKR96rhrOXtBQEkB4/UqKqsF6Hf8fdUhc6bfMkpB5/BNzYmcA8vzXovI
LYgEs1ymwozH33RXZie2vynUdSxzceKXQWmZApOcHnJWYe7HT9OoK51ydwqXIGRFQMqu99Fo8T6W
8xCgddph/i4WWGxC65pD/Spa/V8EKNVMCVHSK8CF0YC+7waL2ED1aHmAzOjpK0mV2Y3YDzQ+buqR
zKTXWbRu9uPG071lBeLue0Y2RCt683pYvhpt7ls0uGRn6XepjKt3Ii0POUbTAOHkQ8ll76fd22hw
Qu2cqOBzFrv5yp4jrSsaY2fnVk08RVPss4dlZhOuMQ+VHrLBdkYjCPHH8Pk6/iGneXbLOuAzqXIN
zdUYdu7aIgWUM6Krj2+bCmUmZubAXewM+sYsDDekp+qK+MtpVFAARc717GaOt8FpdhQTjW6UkEYX
lRgHYHlPOtamYEh4NI8zJEwr3UYaxeCtnuQB11v8uHoH6/R1cgQvLkevz65bfTaEzn2bcgeatQOF
rynoqTdYc81kbha1lygHkMe8k5OZz3DO7/I1KEow+jNL9gQtCp+iuNl+HUGJbEayG5SsEWqAWIr5
OwY3vVSPvYeR3eEBTsINwTaT1ARrOVaVGVlkIP9/ET7n0ixHC7b14m/wqu9Rt8b9pKMeA7LZTMqm
rr0ZP5M4+fSXUlwXAnOl8H8jKeyQMs+AZSV5Y0nZHfjWAAnbDL0Rsain+pRHvaKmDxGpMSDbeblz
RP24rxb6xPwKlGKLAZ4KRg61qqBfedRX1iJT7VbGH2Ysv3Kdnke2++5JNmQJRv1kmbMfZCKuA87V
VNaRgzdy9dcqGoWQRAJPsAJEYeVRn4SurwOo5zXsOcb8aFegM9dApE62dHG1MSwcTdI93ly7MZt3
U9G0dDeV4EAgpx9yUUFCGKBRYx+5iGGZNkzr2qZskUTMNSbadrck1fqt08yvQ08LcVUPFxwnPuoF
JNksjgmBZyWbGx+jVYdS9YyN5uhTL1LJ3CBzKLM99hWKYGb53DaTFUadqHZ6gu9TN7L7pVPhQqKt
N7+EjSmi0PAaAKK49VDYZTkfdFX8FON9Z1jfHTSSfa73711sFsc6BeU3cRoaKoZ1B22dkrL5ZSlc
7zg3fRo0mXMa4sF/Kuf5BYvtuTCMC4cCM5ia/g0H9GGuGbtS6yUtzO/S9PyTlRoluedmPxXx0aN7
VsnhS/JmpBuZ8UQHXus4TrKLSQ8MPWuP0etupUFjrM57fRsNEfgTT99weKO/SEXtntoqghcmxieX
Ch0+ensXt4SlW9G8xJKSkLl/sn2O1qbuHJy0jgPnBGyShDgMK6HfqoZcLo3dpK1DKgDEFvfhTwRb
HZWbtCUpC7W+0fLlR04ANrL+k02MDjqyem4qEFhGR8Up8kro0ArY6MiMPN1fRQX1ZbL0m5Ga1V3c
gqY3BxlgA+L0zYtfzGfMuryS+zu9xVtRuz7Ooqy76atb2eQQNs69ua2hKK7MrANWXgX5ic6zUo9A
+i3zu2zEdZz0j2kxIBPoVAm4cXo0s09I2B7q+cS7x4rZ9DQpx8BeT4MMIr2t6Ixs0uk2O/0T9nxm
l+a3ndK3lsxGX91cTdFSb1F9QRMKpxwobou8Uzju8G24IDZt/4hhNQ1MvaUqy2D3TYPK2LrEIh3W
o5mnf3CQPNqNU60WhafOOLLLXO5KS4CJ4Olcdw5vjhE5qsX6oBwc5n4JpmqNrgtEdCi/+nti4RoH
cQDskYq6xu7jbY/xii+PoVJRd9A4LwCJ66PDSn+jjelBLMNH7GT72k6/hMuuh8JA+kUTtfEH7T3p
fOdQ2dWPA9Ezn+g5ANU7a9qPkP7MkDrhnSj4myL+bIlBYDcJjiayxkeSfcVjstUAJuxT6d/lhvkw
6O21buKnoT8ZqujCTHa//QAhdp7rFIj+Trdx6DWen8D28B6TCpFs3caHbrN8+iZ3MyB/bvLfoW0H
2AVDia1uCSg9IOe+s2Prb+RZxrRupKfcFld/Nl8Bq/9YA/+p7nTXFgsWlyQbE5VEHsy0+MuWnc2m
P4EfHTWBIeyfqAPIRxQpHj5Ht35hNwOUWg2/fldcew97Qan1XyX/WpiM+lsP6WCV3yDguv3NsIs9
JSsvOLe/FhrQkWzIHWndh+Y7P4SJH3GlW+gg+m9XObcy7r+9bn5OKTEnjUvf9eAxvUVQpnsKTOPl
oWm1MzaN5at1eAaao5kEyew8wI9ntO7CZQTmSmMCEYCxFJsKCpJT3dSgY7yW5SV+nHr3s7DMG9aC
h4ni8GDJFevyGsOqR4VMTXUIVQqPojD3XuKs71KdOO9irQ1CGEhd4ytPAIPLwVyRfBjederhLWWt
Tt12oBJeTYdB55xn2ba3neuY9lv1YrTRQaYQkscUrUgm6dGSxfv60iKF79FtjD0BCC46vIitQ7fM
pFKX5IUOxhQrAWuY2b3KOi8urnxNZyyCNSj+jh6iJ55Vd/QH4B1NqXZJJ3ork/zEsPHZFM6vkxqP
fu8mGGHTkzXPH4wwuETS8ll57ptdo0cYffskNW6ZuTmWpu3dk7M4DOLGlzzP6W6Y3Re911jPpG2o
mD93UiHoNzP09Gyhl7PzrSZ09ORTSwfefCiPQugnFknfY96lrMPSlfxM1WVXxu8OMJSgceS35o7w
XvyEFob0QyIc9IbPc6XLbpXihOWPF6vw+gBJDFyA2bT4VngbrwKamVMMR1MeRDirDozqH5ZObTMn
Rf4YWyUHcI8gHpj3adSvicCpgLU6QoJX95lArl8q1IiKND+bSwQkQ+FcJgweyETSuqgP7Kvgx67c
lM3isSluzMkn054aGzSnaIPg90mJSwsjNXoh78BBw4eQlXlf7dzU/KUD/5Rc3+uoo8emt+4L032s
iwmwr2Gd12crpVbUcjnwsIn4AIO1p2gzZPx/mvLNLTbHia/JtzF4PD5dGocRnVYW+KmWZFcye3gy
1SfkOB6+cPH2rpj/4YkKkvXK9ROP0p3lCnVibRWZrkQLH0rQRNAR9a0VJWCZJdeWVrAIh321YZ91
geYNT78rr4RxvdBWH+R54JIRM5qJVc+Q/rXYPrg2mUtRUGrbc6/oLQZjlBctIJ8J4ImCmtgmx9Ea
6WuPYYIdbLJj8fCat7a5o7OljeNhD5CC4aP5qxuq5zU6yUsre12AM/Cmozq45VnLlms3ARTm1LMC
GRffOsT1i+fgTtKIAM+6JQ9cMmdcXXUYmfAIhVfu9cxpnvW5o22g0IsN2dpzZ+4Lx9R/OC8izNAS
5GBN5mpQExRa1VXbPPP32SLpe2Eh5UK9NbPm1RPWx5RCx23AdvdNSgMurCTe0+qMbwtGPhHwuqgx
3qweosU9eZ2DpsjNRX3OwuJ4KXBENdlZGfM7G7+96GBqgialoriwag8hqqNYqyr+qQl3W3nw0qkM
sS4zxeNbnKAC3qetp9/b7XRHpIEzOO/IwO44hCp33HbSuy+96i/TiUP2uPzHJLNODXXZmyTFN4TS
tOFAzRhfW6EGJroE7WfCW32CwHsYzILNl+GMLNugbsWy3CujYCk6pbse6HFY+kWQuIp6DCWY2y4e
VrxQHCSlaCc2AfzYwQXOag1UqwEM5sROvGwvddehAvXmSyOrYe/bqwbX5PBJ62o6Z1BhomjGOl6R
tkUROaS8NwCXqCuH16elxS7bzfh56oIYXRJV/qMpncDQsesGTju/aiXbaxh1h5x0Hu+0DtKqkvrT
OOwd3QtQsJanZRLiFPtwbrGL/42dXIl+WG8mlcv7nHOdBYIHEFT+2oibcui2tEz1XhnYzbNlMO66
hOE2K/9iys3urDSreJTyC5kl1D+1bjGX6aSZNByxzOkpLnX2mSvbh475NB4tvHXV8OgMkYT2Sl9J
m6hbEtOPNY+1u3MHDwhMXBCCsqbASZo+BBQhXiPTNPfTvBC0Xn+LiSHFaWSsditWB/g99zYzSj/3
7f8+2CBB8zl3K4VDcWgHF9gFUz9ecLbme268Di8BQbIUr8atmz+7nrMwWxZ/ry2RgwWmd0PPq86g
Cy7S4jczFJJOi9e5s1wC8H0PZq6N95lq4dnUhXu3NK7ap4lBK17NEpvbEn8IDoeZcTjIc7fbzmND
QrJp920jynNUNe7GHt0sXMBANxNhALrbBdgxI0ufqcAjGqkeGefiQwqGD7vAcGrT+TIOZgv73SXJ
UnuUH2HYsVpdv3gTMKuRxik3flys2A7dmfkYP0KKSf7gc1cB3afqhrukAFwSahwOG8PDDeGbjzlx
wHli7w6YlqtqAnrBk3ezlOWDnUSnKde/4n7uAnepP1RcdEhMxa3AMrddrPVSYKmo+0/uEMPKigXS
4+r/nCiXJ4kPKJADRtLqX1HpPTbtROt74biB1qxxjM7yduzkPnmK/03xMm7KjNBAVjTDaWrFi9vk
YUF4fVPFz3i2+a8mmjx4o2DHSVhMDstOaqW7m0ynZVGU3lvQS1rsn0RIe1oDwNdv/NEseMHN7Fqz
JNv1aXIw+dR8mGEAvLqrnDr+eM8PTjTNQS3fVMY9aQlvdKMkVpeyyAb/LsYB/lJSRPuGxfoh8WFm
ITHVizCOXpyElo1nYFieTL0AMdOa2clZSWLRr+NP3VYt/BFqgeWQ/Y4miSd+zqhKHhMV+geCYTgZ
DNKJH7RL1/B4ajSQjNZbxdqLDq3nUXh7l+cCEwjfed1dhrZ+dt2ExGRxLNDHbYlmoSYGf12TbETZ
5YQyYg/uRwaIEc39XIzvtku/k/JW6tgd6sj/FoM/oBgBI3R0+Ao5CADDwZdEf6hhhoC4mu0o/XuM
kvEG2tbf7MDDifeZn9zFkwjzBMMxJ8VfkxJLOl3e+fIUYfTPOU8pSrMA20E1S1BcA8eiQhdi2sFy
dKhebUaIPn3GtxkDPQZz2UeCttyRVrmuPxLGapH5JamBxGZy56hg1Bq/m49ZF3FkmluMYlzQZkbR
Q8/LqHqo+zy5NJ3/3g6LQL7uL86oiY2qY+A37H208RXugwddwvq0nYJpGHkCH24WYIYnRFKsc/nA
MBARnm0B9LCXif1g6C5NXj9wpsaI9KzF5XYmlhKoGkl2KdSPGFiqusNNOgTX4OTcA/++m2mEo4wv
cGMB9YIFuuO4Ny0nz8phsUkBa/BOY01As1xhspmc5s/GdihdMP7lk7MpE/Ebl/REOYZxFWb+0Plu
uTNZIghLrkVq3jsZU2Mz1XTJ+fF5cv3vikUSfUpUi+kAxgy0Ecn8L1ufKGdJ7z1OjR4GiP6PjytA
GSOSCeRXWuwOgUp4YcPkSWNDlw6Ut8nfMc3LQ2F4Vw4DY2CUJw9GnUxY4hq5g0UjnjdxZewMm64d
lwG8tfJ9HP/D5M/xzDRxHsHkKXlOyAX2n8xIZqbNo6ytR0yR8Xa5YYH8p3rjCjAkaI1qgjeDAwYL
2ognHS8/bQ8szatu4rMzzzWJBSZ+nnsOfjNLat8xqysWJrSrm1UcSlf7numQIzvNBk+UTxkrksPs
TlM455CP6ta5X8qpPEW7RrQkAHwXY2fyI/W63BQJbrCI121TFI+in3/pbGc+p3HNxPzRmE+lhXBB
pno3RuwEHCN/nOIgyuOrV6nHXNTtFtMupPvl1DXub7UeECNWomGp8+lyuP7COcqREyyMLO/MFp94
qbzvUj1QYBq2k3GeO/9GNph+TWVypQ7PSaX74LqMPd576D/OK1ldBLAyCi2NrGJaHhMz/jfjxuas
i9cCwwKenoSJGpKDaq6ZY+NY9rYZ8SxiPhhhOhJewsPAlWh/VkKROQSBbuNELHRprDgNXf8IRox2
MKUYuaaewmlbGayaXnJvfZOV+cLRkmMBQvEf1rK7rp8ui2d+QhoIJf8h533yhgOssdgkAxqd/MS4
4BJKj6rkjI4+QSEWGfpYGQNVIQCsbE5gsY1a1HEUxJZG/Quybo3vb4///20WmP7XZYdtcFFZmnBD
NEwnmZy73icwNZGJ3lTGwJDifUzjsm1SzGXMBx+Nn7xoI8FBAI6IDRFUp/V3CeJ7Z/Zfhe2/1ZSb
beEWns225mG53ia1QFmeDRpdpyEmN6LEpRry4jSid5OQkZtJw27j1OynPGH/Rkr/aDELBJxZ6kPM
uk3TLKD0rK2kY3VhWeMwmcjLKnpWW7XUm8V+im2+I3SqNOiLGWnTWK5Jg8s/yv6ygQ+AUm5uP1XQ
8pgeIzcdd2qVDcHd/pnNKyniazHpL8WYvqfoCC6PTBBvb2SX2efbnzKb2wf6f3g3AMnPq+gHMMFz
hV+AcmS6IYGgwZ974++f9zj7njDktSvmj9O8wte716Qgkd0RR1pqTJQpe1qtpr4Orwsu4bTA4WCe
hE0PyTr6HWqC5XjH9CtVBsZphsKv4GS5tocrakI3txz0fYnw5K/jOfBamQzXWI3PNoEJpFiJml3I
h4JrDYWUStVUH0OtQIoUakCGLdlxum8W6HQdViMUvmrjp9E3Ly+f+C7VDJUt/tgI75VYmn1W6ypU
qtkPCXZidyDW7jJ1lXX3QX/qr+nEWG88uLSulfCjVwNRL2pC0kp7tyFKNX+MrrjDG3OvR/1j4sZP
ih72XTqjfvWJdJl03XCUFsj9taTIGDyL8HG2c5pXX8Wf1rjl9ZRuvSR/xSt5b4ICCGI+jH1So7M4
JLG6kTXlyn1b5G9voOnhe4FU30N5IbRbDByi4myygo7gS2iafQFBzXntGWsC2WAN5ok5OD6x6qR9
qQmjS9LeeoSTzaYP5jRPURZAkcJf3Bb/vORQ2jxg7FdDx3TdpsesHn/suu12Po5k18bhOeed4saf
npNOZxZjlA4jm2G0s6+aw3IDsd6s41/Yo88csAwTgw2EPNYTDVrOApbYAG818rrcmFiJilUVy1z7
Jbflx2TjDZpYNJtlSj85wWQ8R7TU9mN2KruebZm9t0wDi22CzZz1emCziUFiM71dbcHO48JhHqKP
BJ/mOcGBP1q5oC8guwlh42Saz2XmcgVE2oPSMRpxzr2BpUVoiwpg1fZY7tCFI8yXP1NUMpx6Of1/
BjsPzIt0mUXDEAqdl1elx2ezzm56a7zIWV58zADUB/U7V0dpB+fBYZDD0txyrw3dtQeQyj/Xv4nQ
ph4ot2grz2B4LnazsFV6mWVpn4xCvKiRM5LtAFMnbqhIUZl1P97NgL3w63K3TsN7Sw3SrrAAiRQY
F4bs2dTjZ0PaHMQwIpazTUGXZoZE6z96bUFQ7n7GinNzQdoQ3ZJTCp27wB+RqpuGZ3Sva3dZP7Vb
5vON4RSnIh/NEzA7hlMOTVE2Gltblikmf9qU6Nn962WJvQVY25Q6T4hEa6VefqzQ22iTep+n4h67
J25LiV9Z8jOsTCIglc0IXBU0opadt7PVSNbR66FOmTTCJZSF97hocIlgAJCkyFIw727hBno50pm4
PkmqAfu5S2hJYwCdMeeKZa1rQv48WdSbo1SGbmHcYSNpMZEZUej3sEDZRFK+lnp4/eY9ta6HyW6s
0OtBF9ZWckpa7kE5qV2vEppC4Id7bfaVxdo1sf0nch3dFgsuhetEYm2VXyRhRk58ueuwk+AEcGYa
Zu1jOi9lSh+hyTVTpS18kmpVpy06HLQlNBGd92XTAHgw4zvXZWPdwdDIEVESqhvu1i+VLyKkbKvZ
OnqHuaxoeQ0I5qmpWZYgjmp3P9OntCH4AQK30dIQjEFY5+PPgtB38aKKxt2pScN2cIYgKf7KNWMx
0+sBc2wcQqn4hgfD2mtekR29uoFAHhPTdH3PDs0ao1duMHVopU+tG5Wfc2GDBygxJaz1h7GftlyV
QLSxal5kdZ0xnW5MuqpQU7ll+/Fc+6iGFP498WTB4xp7W5B4YmOmuMtbt3G2bckzKkFKYKy/ZIW8
lS2gOd0yLp2OGEBZQ63reEFj7mnnJUnUG/c3s1XDi7ZgwQhWilf1PF0nV9lUFj0OrDW2vNvqUPss
M7gDkTE/5ZSsbjTfJ3OQ40KloISp6RMOAduSDEi66yziHCP7bzDcPlApm7eog5XpcJwzu5O+oLVp
lNMI59klTcpetvgzUv3bmnH0GrMGu6K4epE6o4B8L4v4Fy2wuCou5K2ztURJD9DEokhMFBpgSyA/
Nfx4vQ530Fne/c6fNoUz4EUogYOVKz3dnrD6YdcR6Rt7/MekNv4lSUPq+j+2zms3ciTtti90CJBB
f5vey6RMSTeELL2JoOfT/4vZPacHjQEKCaVMSUrRfGbvtUvE9wxBWjYff0j22QUtWdEp8oB2GAC6
T/HZG/+4mebe12Rc+q28eA4GDSvwBFFymgXwL8YMVAhJsmZ81YKwuIsc1LumMTHrmhXUmbryl2lX
DaYgz7q3OZUf+sBXpAWl7cFK0sfa7tH3JuB9W5cXvvsgl+RojneMgwivb78GgbDdxEt3lGx2GG4n
H/jOEd54GkE1HVmkQjCoTI3gRc+ZR5msq9ZR4b4PkdjhTHpPKLw2eYIDxggkcY72+CrznuIVZTsH
QvPb+dch1NKt4YXvtdKCO58xqT6HS2sRxVvH+xak+pQO+tRAOM1KeMa3X33H+QRFu0c6XZfcUAp9
ZijkOdpF5b9kBXLzWJNfGkDqwiEbIiw5JsVwb9KeRuCf2GVbNY0Yqr8IUdKKKDuL+3mwG6Ar74Xr
HipTbR+1GDZjLoqblWdXjDMMT1RfpGXIReTvWqhNWz8jQDnTydTV48Rb4Vhx7BYUDe0BPtgINn66
knEPh5UUvY0u/ljCxLynszsaw/DDHYyzSPJDMwY9+aMqx9qOi7FpjCcsd86it/kLq5z95WT4m4oe
ymCH5bq0TmaBZ210mPox2UXh63xJ2T42TaUvB/2bm2a9jqlq0LsRPqxNPmNEx2BI3ax1y8UfLYyt
3qYEQgyeu8DZtamx3rF/YZQb27+RNf32xEkchoKYpsCZjrlI2IJlkbdKXAqzwnSYU7rpyWInhjNW
iRgRQ9Z+kp7GTAXb5pLFFRu4zpcPrMvRTmh9wE1+OvONjHkJ+hjo2G+1qmk2GX3NslLmks5yYvIr
tmHKpNKAW0NwKHhrV8sRxCPUX4x5c4rt+A6MhrMapHfWpf4TsIACeEkPatlLxTyNrWa6KfzqOlS2
OibWy4hDTCu67s7tIe/SCwsCfQ/oCD5GHz5Cqp7aYHKWUcH9f0RB28hzkfgcjSV+BzRmbTlFqwkS
eOll44YlAWAkXEPJmP8aeolnwOA86iQXcaBCiJZo3GqjedI6/xJAqBWT+8JCf9qWc0oS61VAkQlC
nSEjooDUyTT+hlqLZAH0JBVzI6A1ao6zRk1+bhOmGY2Lfgkvtbc207hfeXV0Fijyt1kwvpMLOC4r
SGOZzi1DkmA9RRADS4JFuFsYDKeJi+rAAgqP8xVdzdIhjbEHl7Qny+1naHIC4fV4b2vTRpv5ZaC5
UToyS8ur8bX0cLqGBLmB38Sw2VW/eStrIi9QWtt9f8668AzrwV1EefzkJAxaxTO4zewxVg9WAHeT
mwwYgs7+Qq6FeMu+JP3WtmcEGxPY3tjJip2bZrcXtL/YsdN07WFtW3JlqJZj+awagqMnNGHkiCID
jDsK4Vw32SjGNlKB+j4ncNTq+ui5sLMd2ZPshmpw53iLsayE07Q2OdRGtNpg8BjnwdBFGrxmQOkd
J1wBQbouuxkJ1AcPRTOA6TXaUzmJex9y6wLF+/doar9kqnGaTN08WLF2YxvTkZjelSVNt2ndVccN
bjkp/72U7lsrUmchDFNcFWbmmO52ibk+PrGKUxtSY4ZVxY7IiN8aV3/FEH70WNbh3Vq6RXZAWJUs
PYZlqzQvh7Vq4nmCQoJAOm8JuMT30tgG6fhI3b7zkvgc1+XFZJ8wpWmIkkk+dfrIRAqiG3dCgJUO
f/3MC3468MSt3Wn0nHPgAn0dOabLyW4hu0fDuqjrV6uVxNwRI1zTeK4wB39rF0X092LklStH41Ch
BNv3wzlIo0swJsaODTL7y3yCWF9wVek9f1GNEid5sGsnLAwakpVcIde2qpGIM7uvF74+h0+P3q4u
7ftMRW+O2V167yUwYvYdXH0XFlsGrLji3SmHxzT+odpBnioA9rcewA1Z2A+xshhlmvZPaIQmlL6D
h5EN+ROxoLoGVgxMZqOGP3FAh2GcBHBETOzDS23SJHszWddfpeZ0VzTxmcLpWc9zduwIH8OpuxSJ
vKRC4OXiJUlaBoFZtDadiALaZduh2hmjjnR80s3fmvjWBTkxjxGopsxgLDAO4qfvnSembZD4sk3f
1doyg36+SPviK1PpCbUrFncmIiOwDYOEYWC8K5SzDsq/4iQ6p17WXN1XwqFDQzLHi1JgoLKsbGP6
JkwervtJ/ZwgoF9FxaRYXFKrMeJ3tkNDHyZyiQ1S0+UCCWB08Mi6bIbwIxNmu0K80QMpCkEu2e0x
67px27PO5mrsrx10bAumn3etRECaA+IOrPIwb9Dc8mv+Zw5cGz3/PXOZOUnE6cYAErYeSZmsUv01
s0hxGLsKuk8D6oKKfgwAyrgYuwpjWgMwjpZ2ius/mXFdIXEsva0sxCZipofYTHjHYOPF/MXqXke8
YNiPWV/L/UCDOFSHGCHt/ah0UMuIHbd5v8s6TAoOALKFy1Ho2ckvAbEAF3jh1nltPIqc/bQeo92J
cMdPlWmvA8I/WMhwFsAjLkDfYLrubfqioZYnK8+0TWOl5SEfgpcoZ4h2+1gEWhPbyfxptwf/J/ba
6ICjjAtbJtDDeGMMANDI5/8xzDacC9doNnVThhQH8ooLAOj/eepK+SjM6RGNcLv856e4farsjhkw
iH1QzkGNiX9Xw2/fqPlHslRTHtLMKw63p3WQ9Wy+c36u8pzVTIsWt/+hhGqwIIQI/CxTZ1zl2d8P
IQwI05iFvlU/G8k1hw/oAlOx4Mpz+9rbq3F7+OfH+tf7/vqd/9fn3H7Lfz77f33K7X0K5T9O1PmF
/9fn3H6Gf33n//rsv771vz5++y/++db/9en/6zv8r/exV+DncYzG2UrN2vz7U/AY57vbO1FUIKv7
5+Mi8fBI3Z7ffiiLLeLEZfQ/v9jtrTzv/b9/W7yzSQ2C8z+H3X99/V9f+q9f7fZUv32Tv/7/fpjy
3e3r//o1R3MNaWSRhQ4gja7fMVe703tDgaCgfc+T+BlIcLvNBYJ0u0H9LuK0A3V372kj4UFh8sLm
nHzHzNu1lacBYXpvMVEtFYohVtSoKIzflAkoDTyqo0kFJPzQW02WVy8jBpiREWMrn9hkonC2zW42
93p4xjHZsmE5urptAyp0kSvqSGPoFXemXlK1lCsQ7N42tRprVxasHpAqIxMYBiR0/E/17I+S6QdZ
Eb8mLBhG++5PBD77wg7hlYL6AvCbEquP1IIwl5Xq09e0pmrIm/47FTDk3d7Zl+HUoFqHEh1+12Nj
bpjW1Cszq721wNe8tXxv7Rem+wp5ivZfVwfuMgTeucHvUPfN4SOcUTOZX8IaML5oU9uu/0T9x2Bu
LO+UbxEE0BXJ1sdwiMWh/OrYB8Pwj3YAJVnBdJ282Ea/QQBjr0POX0hj9ziqK3ig7KJSrw83OLeo
VZr601GctA2mXWL22h4iS3NW8Ng3ntq3DlrIrphlF13Yon+3d0Y9qyKIamEN4pIG4+JgNGycYXz3
hXKcipg09LQdWUuzcR8fo0vdlSr02/3kvzJVGwFtiM8wzUCalmwYYJ6R0cb43RmSfhlm737FgqoV
bDZY0zAZpa5eGngTV10CpxcImgLHSlCy+TNM1ipu3PI6tdkli/pf9gHxc4Y8ZTWCTaP4M76IHd4H
Td/hdtBf1HgX+k6zJOgxWQdGv/TN6l4OEYa8lHEs69GEZK37FqoYOeNud4oHfUmdA3FcsTqOXbbJ
pAwtOoNOtTh1KZ5hXfff8TB+S0v7zZ1KrIDMHaWLItR2B1YEZm+vzMDYWji0eCE6DRm+2Ejk4XoL
id+QlMMN/KFV65QmMyCOLEPoCFyG+Etn53ioEuC3abrSXNSWts1Avk/ZJCNoN5BhDIs4ZIjHcUXq
adVhbrQ+wcbtJz34hHhL9IyFgjuKP43SFjsFTX9pkNKz6KuWvp6p69QywvW9qxZ53qpHYbkOmEra
Lq1gnAHElRPoTvwr3nKU5LJnkxQr2dByl4nSdrB06S8zXxy1lP+1SVS9tKd589LSJmrpTu/zFxrg
1wYU1t4NXllngitCmUEaRXipK8LJigDAia6ZD3FE4ULkBt67gcgKFyfZ0c6h/7PoJ8U6X1VN4p+0
Kn8kuy/aQHDDvQNjIlTveMYGTGPttmxb48524m+rtpsdFkdguQ5MEzcIsJOMLHQiXlxoQV/hnD7h
QokPDatkdzlBBDXLhZUXPhluGQa/00SiykIyZVrnpXpxB0Zdgy5e8ATxyqsvXLCgOGJ0ItoObAAa
wsDLl64ad1UUaYfOtw4TtcoyG4M1qSc5Egd0RWKf5iwfRgjF6xgdWNMiBGCv1O7YGCzilFN2CK1f
w2t2qBLaBWaa4sifk9dDczdBjS4gaxijsK9IXONPa01EGdG1r+g3ziPJTwgusXZkeNESErSksPp9
7TNE0VT+xB76ldt3tTAGrm4IYfnamM1v/O0znMtTib3WnE6q1psV+cXRcmTWY6dejB0yrBjtEXbc
WOU+R8q0NOiQdcJzwvJNlPpziyiukbNdFmGzCCjB01gjVDW8S9vouwOCC71WV+u0HU8jsSOjZKiu
O/YzSvI142kiwFNCBJTX3kmhXuvaZ+k+AiLQ2XwTGeSUywSRUi70rUmaFA3gcLaHkYv5mmtEsIwy
cMM+4Jp+A2jW3k5t/kFEWnmiIX12HPux7StaBIbQi3CNCCaDt8AJb5PPtfTqlFtOaj90ToWiZtiZ
Ucp6Rcf/wXbIPyKfXCvmxlvbttSi+tDD4GBXjOdnYCnhmzBotfhJVf0GFoi9roYyRDjEZCjLpiWj
+2vnZy8iaKKFA+JuK1OkK3mDOlR3nztGHEi6UMP1bfcRSxHuBkM9F1l2ciyUrzY70WnoPyz3PnHE
hBiUfcwEjtHJc5JPNBufVcvsKJvnY5ky1kZrkixdkVIc6QppQL8jb8jGRcLEu0CzYOfDRqp8OEgE
NhzqqLRtbZ0aFr6bov9xDecOhXg4+ujTY5bY/CFeKgPckpV4RKyuAwf5Nhvdeo+NMcdcWtVH+o+H
wLfuOR4goxFLrvR2Z+ebMayHS+zIEqN1Ey891jujoW9SLZ81wbTK0sMrX8uU2yb5jJrmucu0eNHC
+BVYQ0+8a7MoViQyvBSit5nT0BoAPGHuryUPg2Pbu0DZmyKyRjBxOMEYZK2kQaP9qIReHAk8O+YF
CZp6YSPi4scoXfP9LWrx9Dh5y37Pq6al11nTOsRCJIx0jz5bXljo3rNsXNiqeiN61Tu47cyxpmJp
SMh1ouGZBLlth6Ud1kfxh1nFN2+7K2/gRpojDqFnDBjS4xNheevuqzG8Kxhty1Kw9MggHGSFhgCH
bYRwWiiIzSpklcr60l96mIy7kOBQZh8BwWNc+0hrMfvIeWBBZtrmcy981gXJZO/jRnpbr2LS4YRs
cStMKcz+mMNmumvfFRnCVV3bIdEaGQZnS1fYzr6KSekjIocfIXuEkfjlmFznneh7YKG/s/r8GWnk
sEgmqaN+rp9GQ0TrZqdGzzu6XQ8rVwMHYQWIZKz8x43kSY3OI9ZEYmbGUVEPnsis9s/WiNFYr+N0
ExKFpcFNWtRTVbEoIZ3dRgU32esEqY0domepwAqbXU0AREtpZYqDXeCA6HXGF185W+2wGK9sW1gs
xM7nRBLRSk1MgS3TiIjhHh9SkrYz6ylykM54BJY7pr7sWZmrOGBTAWEV44j3oZXtHQfkFTbCfJOh
y3di7Ixms40HLOPa0JwG8uz3rV1mrGKNV8yLtorZD1m1gcWHFaumpYfW7u+QKpgLP2AJPCho+aYD
OoV5Csk1UP/ogvxfqEH1gmhvCKWGGXKkcfvsMmZ1FcGoS3AeHpsFRJmUI3NuLTXWOrELuRm5/3JA
s16qq3hXOhb6EPatod2KHTErf4T10jnJi2iuyLAZpfXlfWSlAPxslvqlYb8FKjqJEF17ODIBsgdK
9aldh/4ndEK1yPy4PyY+hXSI1ice5VvkTyetNeFljwQtNVw8zLxc2QHiJBkzcBwKEgJ6bTn17nsj
xJssuzd9wobk2Bk66Fjbsf1GfSWpMDnAN6lkMGVV2HD1GZMlVsIcqSFthCZgu220LfgxC+11Nss6
BJgCDhlBY/vZBoBgs3XF8MCwyaarzoCYZ+lLNmGT5HrI2JTFt9km8F5SkyiDqjg7GZpiUduYpYDY
x/FULPyHjmTUNvOWUyACkh5wW3WfREEkmP+cfZ6N1sFxOsZWgyfvUlhG7H1b62kC+InpprYPpCtH
a/QgP5FRO8gXyCbt/BihvDUUR0GMElUXi+KeEm/DgX9IJfPeZcBMgWO3sQ/KCKtN0SLQQzYUceEJ
g4dW+d6xK3XkYn5af2RavfW9SHvJ7X5bNbaJyqXvrjVrkjtqkH0lvO6KcTW+98z4bHC7LYOYIrvs
iBMO9PqngsnIdla+hTMDLYc6s61FZq0Mk/Ha7YERiL4DVnLQHYsZeILy+Rb9bcV4glyr0bgUJOZz
WZV/P20jozuC7mPYjv0V01minzXH6l6lx4HieK/VMJCk7gx0fik7+lAnJw4ZcPXgRT4r5c7VsBjz
lGFb9QAgqcKAEgP9md9XzQ9IFcSSI8Ok2eXp7aFB/bdCtcTQ/P+/D5TliF3NGNn2/efzVC5rDAD6
vcEJt+ng817rNNHRuHSfBhMNzFv2uB+UHO8srbGvphO7KxFHH8roDALVZY9sTu/vbm/5Q/HGn0rf
/+v9beUcSFhAMGu7mwmM3gvUBWs9svfYBGCMX1RrWKsC9eTOmD9ax723rGydeWPoyhVuDzpjYtcu
JSKYYzs73OZnQ0lStxdoz4IZIHdzOkm87u5Dlcn3yoqDtx4ZOjBZ0ztQWYYvBeHUDKED8BhGvQkV
6dS3TxvSdR8r+TaxIt75oXQwDMb+hu8V0GeTshNUFmAmyrgRD8feN6R7DhlfrjWwHtfW0im7yCV4
n2MRFFOCF2DQT7aLWVyb/yh24JNDMD/ETW6tzYkCvsXZ0fVufbWLKCTi9a8njl401wqxF/6XNMcu
OauKyEs69kGQHfsQ4UubVvq9qZFKW0T1g23E1k66hnwOpfVCBNR4qedncYo3TQaecbp9EBAxwAPF
8Ix7kLVrCO+EAzSwUB9075ipodsWupfeyY4Qa7eznEeVoUaOazaB4ILoHGO2iWks7l3fGR4L7Gt0
t66Dh79yaPk9VCly+lY4beQw/Q6Oe6wanH4mnSf0XfnOpL9B0GpK/D04aUegc9wBKTgmWfkPTcJQ
GQNjx6AydRGPFWjNTafZcSXMj6YjUTkY5B0H2pCeppReUZO0j0Hfuw9YTdwH4Agry+Yu2BWc8lK5
3UsZw4yJW/cNHLq7cT0xbm9PCwMlN9fKQ46BBw2UqB/blDUEqQbJ4fYU3au/bcfuu4zUa5ilwKdN
k9VIqdE7ZIPxREJqRdeBwLMmEIpML2dtFDpXkPxOMLd/0pGa8gPXv/hmg+MUWuN2dM3HW4Z6rNp2
FTbYrLlcqYs7P+ROpC6T18N6d3G53D7g9Nwb0czwEUgURytiV9t3w7azq3GVgtlYB6E5nLrOJB9m
WDdgVE65MVG2dMWDyDxsmFUuLZA9vBn30Z0ixzolRuGSlLJ6iKLup7ShkoIp9ygtTe0IQnJuwLwS
mK94bsld/GilRANO9XVmxmXvS5XcZ1D11vT21bEkDeriE7qz8vFlUtP6xFx7cbCWpVWswzbGuMB9
ErEdJJRFFnP/zg09eizzLudP51efdMofIjaae2H6XAmzkbuihCDh5al57/kPuSrTx9vDYCb2PvBY
ytYJ8k8/rg63BzYI1YGwoOrgsQxg7LGh8Xbm7KHoUo9mwWA47s6BZtLcsB07JST4uGlI8C/IwFPN
LwQY11s4oD7PwqsCxDT5JobXNeKSK2juGA+siGqbngP276zB6CeidYfl+G7ICKiQJptKp/lyEPm+
GBmhQlRTrB0oa3TgzlvDD81nuytIEbZtA+WrRXswNNNWKzMYV8kgTtZQ/UlvmR5+7b14A7L6Ekfi
PdGND5kDZA4yCBKBeKS8B6p0njQ/2jGaEsfe0nVGLCog9jyvj0TjzXsWXEltPW2NkOtg4SJP5g9Z
fhqphS69Cn745a9FDB5bsR03gym6uz1ApXvjjKfLbB3tATmLveiC3PnuX6txGHBSIs6UAGMexhI3
AoX+kkmzu7d8uznj6aM7UoNz1aENLswhNQDSNfJYzQ98+bEZxKsnq/C58j1/Y2sjgrio156wfV5c
atNFN1+U/SjeVKaevSi/sg5kKx7VWHzVnZZccFLHYoVFfKBYoGwJp+Gi6VX/wAVS7FLZmFhdw/4t
z+TDAL18xYINKFis1UePgeiExf6MEV3fwFjuD1MnwkvjJ1e9MMKnus5I2zXbO6hDxYJqwX4Z43JP
i0nUZASTQkyYuNgv08Q7LtqBnCUtbGrtkJeOOnEtKDfAT7RHqiBc8jHyi7pL35Kxaq95zPYmS5Ls
aBVxTwyNAwdWU9pToRn2Dn8eZDHd0p4qFCpZHV6Ngdc57LEZuxypWh7O0y/I/HZ9UL4DQ2fSCczT
SFIuck6qBuXtBUSiRb6B0a/qqyqt4RIlDXrP+UHvzfGCxf5aiGLY+9V7Tvudo9nK8gpsKNTfXd07
PkwyTi+0LGhUOXQfeT0ZGHQtXiKilUwsIQsUh95FWXr+gKbtuy9jbYljM8QXnNOChe4hLVIsdvND
iWjI0/XkYexzUAgMUWvN4DAbw/iOeXp5LE0sLvO7bg8YrOHs5yQE1iOB2reHbOLaF5Nbv749jULl
b3L04ignU/0QBtXzLUDqlph3ezAjJBp96Q87BWn6aOv2tL4GnOR3k2K+xwQg2ZbozrcOTqnlmMyx
jBEFOZYaol2c5myCl4F3kgx4STAgWaTkrD3CnFCKkCRwe4upDhVviBe698LzIDmBHd/0N2CNaSkd
nEVrM0u9tWE606PLOnLUaBbFlOuPuazaPQF+eA/mD44pKgln6DDlstE5CjExkr+9Oc1Xo7JNGij1
FqhtS3cuvWul+3qQ5s5RDqYvRH41+FMf5nDUrVIvqdYGnID7bMpQMIZAxmyz6hljFx6whxPVI6du
GhhHIPvBq9EhvIH88Ox2acDIXRATFip1TaAAkMda9vs4qNLjiKp+kUk3J3GLNTk3j+HP0NjVChkv
IETzDxdy2JDt65AIDQpv1ixTS17CsdjdYsxJkcatLslUAQdhneup/PshrfWcwkqMNAdTcdaaHJgA
1qV9EdAOaDQSMQqZnUJ6tBrxaB0phuiLWwr8qauffd9LfrRpXLcM/5Gps8m1aABRzZYkFsfuw2DJ
ZBObMbbxzrmDxlGBVQWQbAIWv+8l/BdRWRY4lLE3tm6HWa+bhxbUrIwkVbnhdgTfjevRiBQNeoE+
0pSbFvvxIt1bWCp5uSr/gExW2/Yoyi5hKnaUSZ8kuktYpJIp5v+LVTOGNjlEsAyZs/cRxS2KGZsO
MDxyHH/npoG+aEp2bI8/OKvUAra7WKkmYHaCcZO76dYdHbVPRozyfU2eGPg/Gn1sZa3Znie93pte
rja9PzqLokOfSi1poJi8MN5lo1E4LDParWdwZpZTfVID3amJPJ7l2KpWXHKt0CZ2jjhi7AOgPc0h
Z8LFEWo643MtpuRE//pVsITfWJl1GMay3Hv66J5GgUekgP68nTm/tUOAFWXqdTC0YdljsVw2JVVd
XfIGyyQzLJyDYVdfHJjveTm+ptoEVj6vk1PZrpz0M61UcLU8yz8S5dnS9qqN18+zYlPoh4HhZJtU
Twnexyz2mbpbqNYm8m9if1/YjbeIIu8U5nmyZn+Dmrnwv6KWAi8b7a+2aIE6EB/QJdI6lqK7RKb3
XMcVl7Bj3Z8n09WOnLDZugPoaWIobIIEX4veEHsXyauWRodMR9ICMokNOBlMbdrtUhcYP5rPjSED
c0u2y3fa76LRfJRZhJIYEfCyCR3wITUTrWlKtXXiutG5cYW3GQb0UIlhvk5ujgCxbUAXO4A+IkH1
q7wHUVjbJoQwRPo8W4gm+S6a/iP2T/hEASOn7LYKqdbSdrZKoCnFBnuPZYsQ7T/KMVyUbT5XGAtR
GKPsk2eHDKxcGqDSouFPQwhCuZEuraq6WOi+tzhYv9kOPaYOUh8NlF2p/L3b8JcDOfQJeGbX99WT
E9Z7yiEgEClz9/CoOe2zZ3vMRAmEb/PmI7a9Na+3A1kuxtGArZIxFdqiSbf2ksQvrIt3/TkN4cAh
KVNLRpjdvVzWcGnvPFmWa5q+xhyxMDuMjAfH4/CxonGfFMOwL/j5yReeTrLWuQlTtEYaY5PSwuaC
XmQwkTu4LBkXftIeAWZvqL2Le6+kMErQATYusOiK8Yxt5OOT5WbVWVjFZ6TJU9P37REBBGM2LX2K
+6xfFg66rjp2S1LXAan0/qRtzVY7+Ylebfwh79dxmk3nhDDaBWOuap2Ay7BKcdZ8cQApUULTCe/M
DDZHqEOAcQuSmcE65Zr/I4nlXADfxiST2GQjCYPMLaCqrmdsEZlZ90OUfXaI1qfOgbiL/g+VxaYY
y3AvuvCPrz/iSidbWi7CRl25ylzcAi1gI5gapHexUY/g7rW3smy+8E2ito4tQtng+Etz/hrARU7t
PqPOKJei1c/WkDgQBdpDie0eqM6kp9tuGH+7ITn3Kn/3EL/uPdW8oR+K2FLEX8MfOm6WH6KbtqHJ
VipweI1SNHZMslmzGeydcv3TjSEmSjvFcK601wHtzCKsQQzm0buwxifME4x2DTjQ8OES77PSLBAi
FiOrsmG86w7i2mrXMUjdhe8r7tcVyvskQi081fUiq4YtmqXCELuekqknTWttN+O9FYt4QwYGLtgk
fDZy5bJt4FXqO7mQkvWToU/3rg7a3Gpm6E7BHQ2yU6TLZsNI8I3yLeSc59o+L2bcBtuAzzJ/Q5pe
gj0Fq0zXwVGqMbh3QYqMCxexpt93gXHJ7eg9mbnTNUEAxL2bK3aelCLjd1WPE5fb6aEgta3ouG1r
gRWvB/+RCO1wnQcleupKB3iuZxcR45xyqMpubTCjD/cjJ6XNz05WWr9NiINJTxveKTIOLe4YcjfW
AipkXP0UbZ3iZgdqxw392M3Qtzzs3wMjN3ZOB0AjRl3mkJ92QVcjlnn5qXfjN/Lkr2Q0uM562Ue0
GZMKYInHeVSO3nFQnXfso/Y7ibHrMbaOV3ZjE6ARW4vIKn59nYwprhpfCO5eGpEZGKWpjtl6ulA5
jSJdcEtDR5O29bJRap0pLDiSnZLuwwzPdTpYqb0SLfkrdBxZZXOf9PSNzZy4YRTVe1iWDxTxr6LH
EWwmICLq4BTq1UnM00cD77+U9k+EdxlyfHsOgstgJWiQq93U08cRjbsaI71eswlDfM9C15as38f0
q8/tD+ExidBqfUl4GA6+BHW61OSfJtbuGRudXU/Rp3mHyE1IR3hIWh+xtxKP1CP2Tg1yA8vtgHAu
ohRsnmo/OXkMeajjjSg8R9J+GoPw0EQQfBMf6whpCIdc5UhCG8DGcNj5fdi31PFD7HocJ+Cq3U3O
nYzjP8HrNdb9IhpzpGDdhZ4IykZGdKb7q0VcPiQx8StvyxVqH7solmMcsMj3bSK4V2jJipmXcCZV
4NFA69h6SOVdm1tRNGjjOhbhR6j6blf1TylsFAj9FtyjDucis5LCtI4J2TcyAWGVIkpGxflsdSxr
S7ecxc9YVgFT7thWXjxOM1ageBL1Rx+FLhEz/cHN/Xf0S3JJRDY4SNbXbOzwT/XlyQR0BiIY2rgo
v7NGpKQAB6fCChmrDy1nYmRmOyuRD1btv2WtvMoEB3XesHMpMEl2BXpbQNGLSa929ZR9tLHJdS/O
0dSFzl2olnUw32pVzLrPhX3m+i1yYoLzQo/lHx2nTQe3tZXB4QxiQwd/plrrF9u2sda4KRFhu+6M
bB162OrNBmQ6kYLLApXPHhl2FZLg3YMs6n3ywNQUIRBxs28ijJeRK9YigEWnmr1tImllx7tVUf6G
axcRh5L7LH5vq+Ajq3pzPYbdR6mNybIQGhK7zC4IDSC4o5V7XBwgr6T/XZfkP1NLts34NDrZe2Wn
7UpV6BSTJDgaxouWoluxPWo+XQfZ1HCWjsCqucdYQ0qcYY9yYdLVjzXqwaoWRCbGVocHOzkxBDjq
IdRcja1vTh4iF1MSzQOLMKLSzPfCBFaJnk/n1rUPJ/KQe2Yh3FZ1cL+KDR+hO+W6MrwfhJQVAAYB
hLqkTGkEmTCeeCHgESRlONloKru1W+TmCZVf6hBW5EZqLSSLp/SzM61+k7JtxhaH5mKo9L1mJq81
WvEAepaGdmDWa9caFo9aK++nyrTIDHgqe/xiwuivmCxgdYMYjGIMA7HUrmIUrBDG8o/uX/1SqxAB
eUtzaPHhwK7c2Hzf3Jmu8SQBQTYeKM8wW4OuaOGM2OwCB0aehkGnqFsk7DA0j7KvroJvHRHNTMp8
Gl4CKQHK1SnehWcv186VUxss5OCccjiEYXYbPqq52ILsH1WXjMNX+yOFuyjLwof0fZwKAxykb0PX
qf0PJbk8Rg5+Wr8Sbwq/yKqMCPTTkq8YAc1B87SQEdnI9l0VnyMlQg9TgNf0049op+30kwqhu0PR
y+25/z/GzmvJcSTbsr/SVs+DvoC7Q1271WZDgjIEQ6sXWEZkJLTW+PpZYFZ3VubU9LRZWhqDZFAF
AT9+zt5rb4AFILKmf6219AaLA6LijBDbttv1U3KVNVaxRULRrISQd7oWNoSGwBudB/k1vbIqUjZM
YnzWuUKmOjTRNYvFykr4I7cUjQB5+o0TptFe0tldg1nLXgoilKqyPxmdc2v3/afO+YyZ5lLftZif
kSuptnuyRlRJfmzvdJPdWAnyJnIAn2YhE7m2wW8OZeHGLuOaKtHRmOZM+5r2lSdxYHhB13sNYd43
jXRvmFjB7aa3yLKhf0UOsqXEJl+gnb3Wd0YvCEMs3BGdXyfubkVhjJeOAv1gB847fotF9ZscCux+
+LyyvZyjwqsT43lwxlssRwh5RppLcwodwrYvx6Vwb0vV7nDHIZsS2bqJyT0glwUgQDLqOyineOsV
gCzyij3TcT8t9myc4qrjPKsLIuwuKFsum0D78OP2AlvkxiQTzC/6r2gayoOyojcEPPqRwAu+JEm4
xsAbHkjPpa3dV/tZxx7uDOnOZEKGVJhCE3HZFcFPzwh4kBST4VXO5SpmL0NIAV3oFlZU7QYcsjN/
ZaKCUUBAzcjN7WjeB0n2ZOF9SPX7EsHDroqzVy1it1QpZw/Y/9gCCd+PpNg0+XOQIRw3/JpgBQl+
sQslDvMapJyayh005oY4DCzLNfkEWfuRkyfGRgBBkd2LR7pp9ZqsTZI0wJd2OUaABPpsWk/EFJjw
6Bv7ejAqAkamBxxe94YcUGhSsdEiTgOyBp/wBtphe7RTER41zXhLE/uQNgvTUNhIepyeDEomAuuo
nZ8m2p3ZMN9Vgs5hMiM/NoFk5Quxc2iXFFMnX3XWjNJdLAqH1Ig35Jg/GhWjYUNvv87gYhnsH/So
PU31bHm6HezBVk4XONFfOR1uG9C1iTbNnK8YGTixc+WqDovYhHe6SIqt5U4MIhpQlaLot3KWD0Vi
vlotX6Q+Gtl3+q7rVY57DAzU7qMPXHSk0bCWk76GAGrsxMRkJSTTJ4dIkBIqQtidBkWt5sDVmus8
gNBo2eD45rlh32YEH25FPyD0ff6usLgsQQVTAwCIy4GNcs0QBhgLm2/9m00GNQIy/1D21jeZaGiM
EQg4KY6Bgu4emSvXcBCfB78muoTQLD1SCR/rhAvEYgg69Cg3Bo7+ZMlziUS7Qcp/kZP+s7akw8Q4
arCFAC6YfXlTEdfHo4ZsEme9BfXe8RLIp2ozTOo60MqQoAKIIs7l4LcXC6288Qsd/qDrA7Ey6Dl/
2EYRXiFh5kB/GkmLJM/0vS1dF+YUYsnRV19UyYJPRxrxzGJ54o9sxNdZbfrHDh1Dn3T1hZgAo4oW
+1gENBt3XecBMLM8szE3iZsio9djnQk6XX1sbWPB+WDQmXLbnY/oFULkNNxTWgqoOQwY/I2w3k0y
aLdEogbreiRbC91KsUdkucIPN3hx5SDAMItHi9HmodEXLC/H9QEgxiZtV2ESlruazSl2L/Z0Ln/x
TSC8qMifQ6Pt9rUD3yYMUyDSihHh9OybGixL5CqMRT0Jc7TP3FvXT7LLBNxoZlg3Y01rqGGbZw5d
cptgrmXMd2Cyf9cTnVM25OBJ/2bSigU+VL+HwRwcLRKfRWl3l02fkv2DZbonpmsreYukShVyZZhk
1ub6G3MaMG2CMM2uR0holEuNIGTjhWXJzsyOGDvPh6n0GTP09V1G2kQKZ5J2C4pcI0TSSW1bkbAn
+O7rIcyOziWhl+EFFixr2+R+usdxeR9Kl8S4VK51jWcXuXvUoohsA+iga/uVOQLBHTn6RNEeAofW
E19nOkvNjEOxBTyE3qBhRdCgKETDSmm25BjR822Z2zZ7gKlaV6a6KgNI49g6HZxe3bPhQnqrk0Mf
j+Chy6UJUTAm6qz4VGs90fNSXJ6feMgoaGtLsT9FAMKgpzywb+FIxIXrIHoogckBSeDkC0v8bipj
bZvrFC1Sqi+iIpayoyrihOATbXgIzfiVtvANKAwwjKIlAl6P6lVkCwgBM9RTJF7cPaaN9tvf/usf
//Mx/nfwWdws4WBF/re8y26KKG+b338T5m9/K79fffj6+2+O4UhddwTbaF3hXRK2xe0fX6BOBdzb
+F8oJobERk+xTsKqunABclzHAEldk9Y/I97xKgSo6APj2oS9eelrNN7EbNDUlcSqyZpmpgvwNxrQ
QA417Giku/JAGt6dPe3HLq5PfeLYN62leJN1jsdeLjKJ3j/9f96H/fP7ULx8Q9qGMqWhmzD5nV/e
hzMNcZnloN6Bt2z1sm/22Lr7lQiz/gZ2bQyMVhWeYAp/W8XJMwQJZMZZc+UKW7uuHN/dj7J8r5JR
uw6drVkXwWVqRfex40xH4gxyMBF6tcH4hvUEA6hjDNq9beX+tTHlMBDD1vb+/Vsy3f/7LQnXlUIK
9l62tNTPb2lgPcAK4kYbwGYxHyyT9owdBjOc6CLwU/1ZD9RuoHwlDiiUHuzPmR1XcwtDMv2Mhmpn
9Danhiy5ZlcgR0OdfvxH6i9tgSh+rOz03kpb9/L83wyG4pJ2fYNLLx1VfwJ5SBMYpf3DsnVaV0Vp
QuYH1tT3JBANGR6zsRmbfVE267rJ2ptan4KVooJfjqb0EZkq2yzbno+M8tKn0ub7QwOCaXQ0HlrR
lbSa4+i6M6id0pCsqfOPds5JfzZThCBpdjIz6RyyQD2cf0rNLjicP+n/+ukoaM5HxUfBu4+CsP3l
x388FBn//mf5nX/d5+ff+MdV9FEXTfGt/bf32n0W11+yz+bXO/30yDz7H6/O+9J++ekH6HQsnrfd
Zz3dfTZMQ/55NC/3/E9v/Nvn+VEepvLz998+AKe3y6MFLBi//XHTcvTzhfvXuWJ59D9uWl7+77/9
7zwo0i+/3P3zS9NyElF/P58zHBcUKQedzgOx2+QWw/i7xSkU04EwzT9uyQndC3//TVN/l6gbXR1B
sa4LpQy+zw0U+OU2w/k7m+mffu+fb/uPk9j3v9dfn9QQAP986OgO82yGyo6umCibJFr/fOhMuVLd
RFfOXkjIzaQa5vyA0OD7LOO3jK+ZcmjrULhyQ/qWSkXfrSZrAJYEivdmWpudnOEqhgSFzuTVlF2L
R41+z/mq83+jPmcXdjOjXfeVJjzYLwwAkrJdNwMApUI2IenM1ec4aKwvGl2XlUUv5BhELKcM/TSv
sh4sP+qOP/7LOqBwuXDlij5qyS6X43SpVhfl3flyv2Tqfb9YDWW9cuvR8FrK5GPVE04zmJPYaFH6
EStpHpXTQe107asi0m9MrcX2i8abCszGXS4WeGqME7e3gQXFfSvpLhKjYdTzLgR7x4uV8zba+BEW
xuaKHgvy6CQ7WcVI9iGQc0mEEKW2ZOi+1uvsNOlJDBjDvZnGIQPo3jM4StU7vqOnFg/Mps4L0yvi
8cYJ9S9Dl52qwSLXursKWvEEundeNWE1eBEdBg35/so1ireEDBhYJexXDEbyjECoEs1xQFtfvLmx
HLayO2qrKsWbTNwFOe8qveb0AvsYKmisv9DzH+jWNN4YXLa2fdeU4L3eJ5umAuvzI2eKO0LgnJUy
2YZoIr/2EUmukpEtztTn866crPfc6ZGqcmitCYcHQQG4PKAXObZ48DSkgWsf8vG67JJ8TXLgO3ko
UGYgwlUwt+AYodQWI73VGRnqXFAw9kZ16wcWyWtAwg4VtkuLMlaPeijRs7wOw/xxsecVCd5WAwQJ
fP2tbYD6UYbtBTpbPyJciM30R9JinexJwVFEtQNWOnuszP6lgxqH1pS/jhyv2G4eiLW7oWF/Iywq
7QDfJOycRbfepKcsyE5+lnzGY/7Fxk6PL+RytNSTboOAGniXFsrUyScTrOqYqZfjsSfokLqt/qTx
AGESmjTCtmNBaA+DOYYYScUIWZrbJIWqZqYhW2+8sQSZbevasxh5yZryD8O/j0+/pZllNmSoZES/
1x1dmpQEGFJrWh9wxsB8do3W7M3S0VJYqVcWYuNWwzsm99spn12SsiYDXz6i5Cl1oQPTAx3Schcs
/hLBhzXPxUbrd3FMv5409Rcc36uE3WmQBy94+vmiw1HYiYKVJkmZLocKQSZOf4LhH3vdYRfHzimn
ja/Bk185vZ4wT2/mh1I0Sy7HXpuG+daPdShpuG5ixHchPr1VnjEq5z3J97jLL9HTDdeOwlDvl11+
EUChvKitFPOXjmKfWI9+wqsSpnTgVATSOuiDd4vokq1dRsEB2/u9dB8ATrXfolR7AlXdbOwAEQ/0
uJIGCL0nZ4bzv7APHX1rApte+yqh0IRrfgjYO2NXXgdTl2wm582MlLh3kXY4U8qkePT3OqMajkK8
30OvP1sqeJ+YzhHZhQIwioDEMv8Zj00DpwigIvYmvj8J6GSSNhCBhW75LFL+Nr0pii2YG3+3vPaV
rytY5UOn4yupoFLpA1tC9FiuEFdTWqXXuuHfm+iI0YGdTLO/N/yJX2BPTQZTXZ+GOkouMzFvcRRG
e0EOYlspqnz6qWUXH2LdkXTgbEwNNoEUuWSXF+AMeslRrboRpua+M6DH9oMn8th5pfm3T/IBWrIJ
YoJpgAZHti13rRoZInNkgp3iBM4xR18o3NtCgDKezRdGGAvjZt9LCN7mxAnXB9qLiBgwC+BbugPj
N+p8xONqpsANp+pmdjhQqrg/tt0NebVdCOFxLNGZO5rpX8PBQWpynU6Jdq2D7b3WvmnaVF7b1kVU
iq3wDQ31amkf2j7EjIlt+tREzsuUstfKfPZQaFzrh2kGVzmnxJ674sFkXviRTcIlpb7Ubu3c79ex
mdwZBuNPkh1Yt8rgAWXjeOcvsRZZ88VtZrmBUAK8cXTDSyMUNBdMcTmT9/rW4EXxEi2hDyBQWEWt
ho9MdIe40plhDtawc+iqrgq3bK5xVDMC7irrCyOJq2TKJN31ESLZiOHAVuPrPLEX7sOy2aaZPAAP
z2/rBLE/gX0nWwsa+iGi3iddG9+Deo6uU5Fco5mtvcxQvtezyFyNy39Tx5pIC2FalAfjKqhaDa5t
g62+l1cCRYaqjHLLaCwClskMnmmCcYGH8bpTdrW3y8UOavrrGab1tmvgCUcpWRMlC+c66maxBnkg
cB466y4wmYL7s79V6EivCj16SxGBbdQ0v5pJSudgnL6wBw1NXnwhonb3pyLrLzZk6peNjI6szUHa
o5RLXWW4tvi5dBGsybGVyFOD2JkkxjE46K141X1emmiA3Tt+sMmdj7AZTnT1d6r25RYVIU4uHG5i
E7O/Ncv8yUXtQ9QubHDw7z6bzfkDsGxPaBOy0cas30bpk94U42SwP9wOxBPn3U/VTh0ZwACfSwRD
zRSMfIdBL1ClrHJIWWSxuF4wBfFNRIMQZuAQAtWwS7bLMRoze57uAkDXd77qdGQmZPC1ZjXujKjg
D2fIev3vPyxLN5Z93Z/3r7pyhTJMy+CjUorm6M8fFzF5Ra6c/h31JGvJnLNRcG8Zjiz8YUo8vwN8
aPFZL73OlAVMu50JjwQ8eaNp2Ze5yRF9K5xVUubrCvLixEZEoKcAlmDAbCyxhboN6bpGqLZh0m/7
aQvt2DNsIzkZUXp0BoJlkPNMawefAUBIuYvN+sN12wuJJI5URQvtUY0JscfBJlNx37fx3VQMODX0
L5xsEIpV9WMyUCJ0c3QvD5mtgivXxuHry+mDPTb6nhFUaxDejAmLFJzN9w6fLqxqqyKwwrRpzMGc
JwVIP9kibLeFCK+cQV7PViWR16+lLuqtaCW6bm382mVSPyLXfSycBd0O+NLLlE3se32htT51l1Pd
BnH/XPbUEFigPieGuuxEE8yH+k3Yp8BG0hpwHCM8v4NE00EJhmRBhl1cvhbdN112tccnXXl9cpPb
7h26ynFtaehZxg/fJFWhY+oel8bjONBTbkAEx110CYn9QxQvBWo4k5yP3B0uJFvdawBQmIE7Z9r0
fi4MDGZsGJshz9jR4ymjCw2gFGMNVy7/DZ1gxqj5B7tPqz9u+H4fkG9rHgLU2/IIZIgZlM4dCbc1
vrVdp4t03I1jPHkikZw5p0o3vGp5SKtIi/3UFIt9B5708qK+v4jlx1SI/CrOT396Hd8vItO6mexm
glXG3b4/XUl43nrSDJpvy6N8f47W4NSFmFl+fxc/Hvp8H9c09WOmFVD4ljd6fkHfL7qjBRzVAtt2
/kTOr5RQFK93LWcdE11wLf3qqTUsbQ+YprjucVten6///mPT3qeICg/nn87Xn+9x/jET6iaiFcZK
y+Ocr/pxNyKDryc7CI4/rp8DO+YYM7SLSRT1cbDFqzAyBRKOljwkeUag6MP1zEVhDYh37Dq5TvqI
ESYWncJwGy81r6KJCdB9YDb6honE1vJb/KzQTaYec6JvIY1OtHE/pwSKuJAd+8w8Oh1kvB5wWA+J
p6ZiDkrjTmuLeudEAs8J2Ejs9uIlGxSNqyTQty4pkU1CkZM7m4zZ3SqV0UOvIb7tjAtTocEjfGzY
UYHuTYOlHNguKF9jTHfY+hncBfUXvJN7hGJw6pFpeLELrscoeIBcHQra62RYNYzRmMOhN4w9s35O
4/7RBDDiZVp+OwMboQH4LauhXNbPrWaAwFInEqS1jdMgxHIilENlq55SsdaLbLzptCrd+ToOpEEH
45pCCnM0scnTsLtpGJYTPI2bwrBpeY3de4twZ8UsjfrgJgzELY4EitXKxEHcO4NnYZO3srvJzVCu
5M7CMmQ4mRrGSD8oAwVH3HU5+PPGGUbikzHqr2oTEzFNcRn62aVTLqcFmJpE2b7aZIRTXswK/wmn
EBs00Y3WQ25V9VqY5QuaegaaIFU6hPwsoy9mnl+1JZjYBphEnQ+Pmh1ddZlWe3T4XkC7FRuMZ4BB
XRSqWtNvyKsN3ooKAZch0HwlOYptpuLYAnr5bsxwVftgqwblb+cx9DemfNdD49STNFq7oAAAvMKC
Xvp6OI+ZP2fkXOW3LPT3Vu0b91FFikCTvTbx+IrUc1PZCRx8Im8otsBg2TXYhMIehxWZdc6W7rIE
nqDdWdhOXq2indYVUmUKoB6RbrAgkgMHPnUmg2Pp15OXXbXzcpbE9bcdfWYufd0SwzPBB2PhKq+c
kMNETU9JM/Anc7Nvs2jrY93BboaZI5Ck7tu2Di4kZ23SuzA6WsVDyU4UZhYBsvajoRicahjVh6wB
a5vaOwCXD7acciRjhAJmLRB5ZUyfJcMCDjhJZ3yOU7rzTF5M86rEdb1Opsg8kaAWrQvFgUaT4rHq
gfw2vVcizl8nxgweoIqIA6bWaMbgbjINk4RU9wV73wkPGsVo0pXrvEJYYEzNuO7BfjHn0elwB/GG
WDrWEv0xckNyMvC0dJKAw5GlNCqGG2nkbz0JNycngtYAQdAWpxIIETKpuF2JGqdBql2YxSmnrXKQ
NiZ36nSaomC8C0w8WxEcFK1MKs+hXQ0N6d+MLm5HNB37gLBtjU0mbbZ3tkn9egyLAZ4vqPAZNPwq
CVWHQ3C40DvU6Gn+NQQXuxkxK3t1hhwyFijCkOcu2dz9V5IqKMkK0lUYtdUru4+OE8Q39AjAGUjf
+qZqPhv6w900XpWDhmJfc774k7gU9FL3IyYAehUEhyduTxKRRoyayuGBNf4RcHl+xHtZfL90/rEx
hTxoID8Guz+GIFSQXcmXtLJerVAW6FFnHxBSc4xgnQE+MsbiyOC7PGoLP8idZ/RpYcnF77efL55v
Ot/zfOl89+/3PP/84z7frzzf/uPuyfmJfjzG918Phnfsx90mPuOOlv86xwjnNULrf15MFv7R+fbv
N50v4pIEofOfXYuRApLOr7/2n/3un54nCyTW4oaYiIXWhAEpO+p8hY4dyD1yrJef4arzTOfbh/O1
54s/7v/99l/v+uOh/t93P99yfrpfH+0vf/7Ts58f/a9+/cd1Y2Nvx9KptrEj4U0t/0WMxOcNUoKf
LhoNs+rV+drZL2EjqBlqeF15rTHUxxHJx/F8qavM+tic/zOjQl+fL56vPN9MoIxlbH75HQpx7vnj
TuffKc9Xni/+eODzpV9v/tNj/uk5/vKJz1faU0/xpkbDhAr2r5d7vvTrld8feoQBiz1knIxDl2f3
Hb1tArDsF3vKGw/HEEECSX03sn3yQEcjwceWG+G76pyI7UTgSHCHDCNdtOBhSdh4ocI1wiAoPojK
GYitmo8UUz3SEeCDQ2Zvwlp/b8dxUyxwNVjTDuvylG6D7i2bjUdbUFoONRmL7QK2zhCTVMga8QI0
65lkbkYv1S4NbpICjBetgNfBqcdty7yI/TNJZ7HakVDPlB2pRdoaKeslfJzRb78ZjWiIlgivQ21Y
jy1z+do1tqgWUHlXw7yOnH6lDFK/XMx50kcp3wWcNlGExgfDL958dM3Sz+a1XtlsYSIB2XSKoabK
ZIMVdvGrNDR1lmZLE6b6Oghar22h3OXBcFd0THZj50PpFSdYu9qFPX47VdnfcCC+FAXudjaFh4is
YIuREmTVaVf6duLpLbOuOhfYiNO9XyFvdJ3Mi+nl7icnfZ6N/IKHzfFXWkmE0fdWRebXhFSrlOXb
awb86KN8yrXZoENaI6wufaC8YE2weHWnTIDudF16BoOrHTscOuvWNj4Lfb5MaiyNlv5RNK67RYnx
Kd3uo4WVJWnaCbjIMoR1rYUWKlzTXXjb7HUV4ROa2UIORJeb+mimYgNFGSIVm2Wlf7PckLDwzlZH
Z2YJM/X+YOgJ3vNWN9ed0ZAsXRgebXIiTMnY1LFVt5RNEDpNkHxpUyPkc6IjWcX7oRDtRR3U+i5h
oyEc17zIF3cXAo9B6NaOivKa+0qs+pJ9Ci57+FhyPaKOOgZIFo71tFh80xpupq1D80pIDqlLIJEN
rlvGhBYhjeG8Mrus3KV8jKIucKpI2sVZb+wNF0xHeRl12WWWQwVOmhETsxNVmyagY0JYCUWphcff
AhPLkklm8lQtgGjQl7NNK4dycgVIkEnAM8HSPp1xfdomEtgOoOKHJGofx6KXxwaRe5k2pD7MI3aM
kBl/Clci0zRPw2S0mSL002p4n8PuQou1Gzuzx0tm6higEOqQLE9qe9PezkhseO8wlUvBtHLAeLGe
WxxqBd/62I+zW9UlzSrQr9KvCXqCtdQwZWOWInso+1oU5mdZW3IfNsEpgFkz4oZYVazmKLVJj/Qz
etgKAmZq+aZn5OHeNKfKs/R2p4e2j/SupokKXaZwm7XrnoStyo2NLmuYkmwjJrTbUDaYykKz6vAW
6amNymfGpA5FQkztqfNjsTc065T6WOUrc6IEvgKyBCLHSvS9pjf68oV47YXaGZ11UYDIXXN01t64
oOYdSu6VXoZA3zup1rEb0Iij2tsA/wTG1nbseUMdr3riej0yBGZXufBQ67xbKRpG1Dz3/WgeVOBb
IMwHoEayeAnT8CKSrx27E48NfbHGLc5Xgy0FjGxKsQCyk4paWFonvzJjz4AtOpguXBd9EXh0TrvD
J0QYScpZFXkNz4rMr5io4jlEezfeWzID+V35nHdmLLeAHHvBJEaUtdpqOpVUQuUr31002qi6eZTM
n9GthXxzmzHGkIhtWGOronQQ7V3gIgPQybip1XNam0zz1C1MJv/aHGkUJ7lbgbsCSUbx1l+m/KHa
yjkKiAcbEKrTxlpUqDWexVVZYikZArkV0vDSFNtBV5GCMQ0+mfCcoBSlIQQqsOJNQYpCnWJWY1Hd
xbYzkTYT0v+yYv2QhMMtZg21wiyWb2PVKa9jKrhSLmxrNS9A9qOu9/qenSwL6HDhW368KzWLE3Me
PWuSDojrjoDJ7jpA+jtq7N7DqkwKSkuc7GjRfPOnlpyNmr1ZGNpeFfgmZpI9y9jbCJMK0ViE2Jid
Y9nivhonBLs0g9agedJ7PWHsUqi22scTAN0AHdHODuB85zB0PD1nJyRNtBRuFSO1guCD9A8/T1ic
KAh7Qq3LGz9BdNM7gXuvC/O10W86TKrbxBwyDAXyOKsX9I73ho5njyrSG3RCo0VZZS928TVGtCPN
IX1ohX9XWa22AkiDWgZP7sqwwmjft0l85WYbbLvltkiMq17P9Q3UbgteejGm/iaAQKDSuT744JBk
Z75LO6lXddtCX4Xw1xLbOgeZ3PrjImlGEbnrAbrh8SPnRwuYBI8uH1czeLaooOUwrCHvuIkvMsv5
6kfGtHccAjO7KPAQwTaHRQEBCCMlXEDlO5WhglVg8vbBox4U6ogq59IXbk70Nif83HAe8kZZREAS
wRmkWrvSXYZfZqFijwV8L0j9Y3QonrBHwe8uNJL4WMOExlANYaZawUeDR55dJHFRezAvKnBMpIKS
24HhpR0oXxVVTSjv0L2bh5z5gmESA9BlpKREQj/BQr+fm/HSMItgx8b/NcRmQVbPKtOM8ShQbHig
KqeX/hlCWbNqyOa8p7FyxRi23BmD/64LcehVGlz0EaExgQo2FeTwtZ1kRInioVibWnLbheEpwWsx
IknrEuAsjWE+FwZR8TrhdIewrDY+KS3Ykf2PpENWVprZnjBMG9MZYRY58LxV5eTyMrcMtL8EKMvq
hOXgOOX9CHcqRSya9NmFStP+MNJQjZzQ3GaRfOkJCPI7k0RHKz5qOimDmZETXKcZez5yf5uI+pJn
g14BZi8beMbcYnPOuXCFc4auG7PYkL0ZLID5wkJcb3Hoj5kobmroRhtg91D4EGVbk+kczMl5DCLW
NxqG7P8xxXi1WbGlGODR9kWys7S5p1U5bBn09lC+8fqVM7bSpI4k5qdXOPzBZdGQA5z0gaeZyQfN
zNeeYU6dVzlsXf9GLw106YCyYEFnBlI8KGmq8ZHIgFdjUNzspjRF1T/ejnGC0pqssrVLAct63m61
uPqapKm20xjbqgjrcN3OFe4WugRg0w+ZyTjZ18Cu909Ym+FiAkS7h1FyZ8/Y0roKG9Y8xhcFqBpE
leR5t2V6inqBR2RINUywQONm+8kmfQLkyWAd+DY/doNg6qKB5AQEc92J2l7pfXqRQPr3bGJJ1qEi
i1fL9Qc3nUjNjSTaTsXIaaC+MuyvjjGzrPR9vjaNEepgEg+etGwsAsJ5MXQuSDgwRD1AsKAqdVfx
oO0hzdwo+kL0wGlfhYgx1jRwyQGF5EWsMcxRlxCZIFF7svAAooFptvQ3h/zKVT5XzS5CoUdQ04a1
mijhfBOlst9YJIBAWIPAEAdbqRvMQv3oWdeu7dDV9qHSPlLbIecIYSqMSk7guTM5Ox1l+HrI+WOn
zlDupvEWXF60bsoWfJ5lgKDEBLTy69zLW+Ne1+zusBAQbDQQJGGEhFZux2Gbpf1bIZPhUsOQQmlc
ewl+OKoJyGnEwDUTA5wAM0TryqsqdFklS6qfCxkKtA+WughUoa1E1x9rWksrUAg3nI6ri27REZBK
UK76GoLRCCFijeF+YYqijeVMMhAAL8dx3s4ucvC0Gr8OuG3pDAXsLxa7d8PsbUP28dEN3qKiv5ep
jbFxdo7RDHtrIj/Z6pqNK+Wjk48oIsZdwP5zawk85K6CBeVMXl5kxHvQSWT2byAVNsoTi05B/BGF
QF5SarCZwGtSXagBf3RR9S8Ox+BokDZrLyfQoS1PZixuk4RBnNLte81tLvPJwiEUl2yXhh2Rria9
znnF4DT3RL8o82z7MQiib75eeFFgxFvUdBOlKnGsxLXQsWbp1FuCFEZi7OicfIm64gsOJhupuatv
LN7b2jWyu1pFJ+wjd81IFlXnQoWphg1hfT6aXdId0gCRiUyMpUD8VjbqqbCXBPony+zVpmsJcalr
az3gyyUR4H2yQH905X3tgmDTyvRLgEiys+lfS7THuGUZM78GI3AfIaPPAi65bNS4siMA2n3awSZo
YGoP18E4fa0E427T1l4Sy3jyzeaZcjwX1I2A1OCOOMQSREzQsIWv4xFudwn0D8ZY8FS4OZTwwL6f
XdxxjnaLNxXxLZKl2nhmKIFHp+qlRzv+ChU9RPkOvS38jMQzLmNKIL47yFzGCaO7ll4V4RzcRujn
4dWOW2UXwgv8fmvRnD4OU3tLWPNLN2Ncc0wsQg5+YlfeIURvvNqYGAe57rO7IGTywfyGqokEd6BG
AMoAGqs3qYZnm8BU+LLaqr5pUwWJIsozTsvzlaEJsq9Id9CDGp9cJUG8lGxT7N5cWbfYTk3qtEXi
byLBKnQcEjaZDLBD+e39UDs2qvX4gBWWLVOe9XtjQp6SaAR0Ib5MN26PkxPe2ICi1SjhYYQb13eH
o++kBxAg0dogpXJjFcNtjqDxUns3hEaexxIElszHgVSTTdV0H2xWP4ZIajsB1h17r3sD64O5wRyc
ZKzjA0TfFCrGGBWBS2n32cDR2tZaRgRI30Hon1l6wji8GAnfNTMX/bBLPCOBYJQTVvMIWYIY19A+
jE5MLKH+0oQjYztNElK9MPlqDfWV3zZXcUr3XZi3U1bBq8Ffx/LMdx1u1qK1KfcC9hanzCnahwaW
TgdvMmUpgtMO3JPDKhlLnzCEiLFnbucAejvTy6iH14FZE07nYyIlv7jVdGOlWMFWg2WJHSTYXGcg
kjZJ5pmh8dAqW98FffEKmSry4BprvXalAoIwaJmY+PLAauZ35dLD7Ptx6xA3psXF1gCkh/qF6qnT
XQHhx03XlNUmYQaHyJq/hiGEtYqgDux74OAYSK4U3xvMYwj/jBbVziz9jVXazE6zYlM5xJoot3um
fc0328GlfiW0pclth+GmE0A5IbKN26lVL0VMi5nWwbeMgNvS1mApyFatzahfozxhZ9367KBZWTpC
mjGRy2NRYoLVAkDvaFsuzTkE0dDBc8bokwj4kWz7aQjlhylhpjEMjJkioo1WoY96qF10frIAQ4Qs
fDNiHsUfpiebLmDYuvQr8v9D1JktN6psW/SLiKBvXiWh3rYsuX8hyh09JEmTwNffgc+59z5she1d
cqkkyFy51pxj+vN7rGfWfnQwxAUA8SxzeJ7z6lLV84dJwsuqwejdxL80guV5yulV2QDEyA0PcBJy
xZoTroBWMBlOKUJrnajVJrcODuP8jaOX3q5wmGm1SgH/KZ6ILz/1Mx10y5PBNdbf4voqMw0pB00c
6jbr20PBxdGeVmITYY8uh6+UlBMxmckja2Ybjlp/TyHgc7IbP2RPwG0w6q95LP6N+RV92n061V+z
2SPqGLycIlp/MSC4brXSu8nGhZZZDIil0qG+j9Em4XvjjAvJd8vfBk3zYL+MIn9ro8HfjBM9z3nY
5SkGXhcHygZH3yOTO8dQ5saSpLoanF9QTHSPJXMwKl6uIyv6x7yHsHhh3rz2MIzeY6nEgVgWxMz6
fcTREeEn+Yk4yH0HVcQA73Ety/xBVi6Kkqgp+QO0JOE0s4N4wyoZ3uYOybY147azK5+PYyneM+7A
yoXgPFjeN90MzHw6p0LTOXoQnclFh+jUfWXwWzVIZtA/0Xmm3pGMzIWniPmeVdzpg3RXgvWwSBnx
0cNvusL8Yo6/xKb8Tq47b4ehPkcTd7NieI/Fp7lrMWzFMB+ELV5km6Lt8DAiT6E/RG9pQzYS8pkW
z8/KQ4kW6r7ccjbC6PvoRfOrGXPIlvR0lNJ6kGGbeRzCuTJ30nCeFNRSwgDxM3hmTTy1tqqyWa11
REiLOeCmg2OkukZm1Jglz/y18c9vNVblctbqbTy2X306vVrS0FclPnE6Q+QvmZWLApAuVA3/Iptg
evmxARw10I9/D2NLdfz3Fe07/Zj0wc3wrXqLx8Ch+TAZCkMlhceogQhsE1SaXS73NAFw5iQElSRM
9lcj3J5NzZiIVY8f8t7QbXWVx2wCSsYe7/3Sr8yrfZ2pA94riSKu9Bfj0dJkjxvCF4p5RHXReLdm
AO8+ZcE9E8J4FWiJgQe/YijXuDv+q4+Ll+YodYcrUBA8jPUZdW0WLAOcv//lMplbXpJ/khF829rR
MKcuQZRH6HnMUTVSTfOK59WOsYncnIU9yflc63HvLlN2N4nEtiWEKeO93VcNM+gMEyBQ0FWV8hoH
xvFpSsxKJRLsjVuiesxt0kFnZZCJ8x6QTSjAAZF6EmhUCcRrp02612j+oTap6AlVFQc64O741Kfn
2O3ni4t9durO3YQpaCFk7onwOwK9WJpwNEVrsSY0NOPD1Ia1nOgS26POsFmz2zDBIsaObTCmU8W4
xS49HJsC1gRKYJemGrA9fP9nSluGfmNH61DS+9EydlAg6u8x6RXHxPChsU/OQt4qPAy6PbIFwHVr
vGzoPd0Ws2XRgb3pdBANeoFsx//LC30q/OGNuPeriLNs40s926RZl62GSR839GNDwzeeF9q6R2jS
0BtvviKRbjEz8xHsnNE8/v3uvwefBfu/f9ff91QU8qgptYtV6+z6Zbby90Den6RtJ45jjEzC/c8E
wzdoUdT2Nyey+7+f//3RdnmSGeCVdQWTWtPD3b9kyinLCMJqPywzNZQBFcCd//3q72el4eBEMr2d
bxMH5qaY/Wlw8mqAFh0jTf/vV38/c0RH7BYIiRUcpJ2BtY8rnDSCbLQONbrfTZDZ/9pUv47cFSsj
mNWq9wAozmkTrHVbiXXXfzZ1Um/8mIRfYkZI5+6caOcrpejROfeDUNXd6AcsjQXS4KzVb15A55fg
QXZCgAG0Kk7sKaz6kL3WZtpse1V+6tL8cUaRYGk/0aNFTjs0YtPlVozu9oM38LlNplucEGKrVzF9
EO/HiZHVkDD4Env1bQ385WbP2P6si+pneizJiznXD0Yw3Drpni29+kbBx5NTJJngCOOJswfBhQDt
TUaEBNbHNSgRbbzl0N8J+kHvylUX1ON7MMNBG/S2p4IzHpqmPxfpnHPDMnRe/FFeIC8iTu+HPOHk
iv5s7kGfx+lTQu4uKXObmcZ02NFN2BnM4hlJhLCWY5ZG69rqwwUDLOmVAyDPxlx3vG34K6NkndxL
RSAc3TZ751XNr9Fb94CtjjocjE1QJnc45SghhpmMqyn+VvhPk6GqwtmQb0BPSCfIjrrQ9sHYMO0P
0JbMLpV7Q+iN9w7UHslK3OrEg/KQDJlxsGzj2hb6Q7Iv5aIujdyvWh/iBev0A7IXs15tPiVa8qUs
50b0J23UrANB7V1iJ/+eGa+FwrL2Wsk5Na7ejGE5SWmeuTJQoMEA9e+SrEnYTsBiKEhlKPA6rbl1
dvkwE5C9cbC85k5b0b/u+610Y9rUo7MGZvXgmMNNU+bd8t9s5c/SNnH5/pbMnfeiSnYCzTWNZnL4
hoZjtwmYxgICBKDSYlnq1WOrcc0qC8PaiPar8KE2Rbju8gwmSp87d7xZFGHoCFjEdbLnaAVhhKPx
b5PvgzNVG4O9mLx3uluRFAiSZaVd2pxcPSpj5u6VROw0Tyrf5T7Jx336MOgwioimxHoNjZj8azus
ba6W0jOJ5pnOwVBdwR+sC3PeD4I+W95CTh2w0U4jSY3cOlSDheQvlAUCd9MbKBAHm4eqEse/b//z
MxR2evj3w7Sgj2k07k/cLLHo7Q34ZoBTgTrSa4ZfWzfnMIDVRISitxt7iwxUYADRDLnNy9Kzvi8X
phCZagKnR7ZOuvg4V+JSS9GFXUIxTVrzP2gafOE3L9jvJl707BMNAm9GpgSgNdcSqbCzhFphHMBz
knyB4QK5A4vD6YhVJXNwlRf6JQV8JYAEq4kiChPot0DHj85UJ/pZJ2Ciye5iL/h1AklSqZ3ePDbQ
IdO+0eXz4hz71dcXPzI5f8j+3JVLKlswoyHBmJ/i1cvPTjGla5DV1Wb2beMULPZOUVP+o6byzr3d
IHD1vZT7GtNBCq2R/YqM0trTcRDMwaYapneNeKZnLUYvSSM9LEqmWNNEs+X/ty2/K9Nd15jUzcWi
07V420gM42iFARUd8aZ3EvNx8CSy2cB5pnHYM0LpwIYM4yf6pQrEMS7XLHlA7sm8BK3oVtQN5JEq
3Vk5YJ5yGg6TOdFOqOLtoNO+YwBrsDiwagaYKag+HbcOs8jAkRB1gMkz7aAs7eAgO74zvQUXjRMq
rjKMRgxkz73H2Gz2XZKq0pNDh1+j1oEVeuTQox9MQSYQvad5U4gAKpjVuNvIGB7p30PvNoyfyY9w
4me+CBH2sQtAVuiqnuw9Q2McqxszWzZnMh02CC5DbDCCSqKbCPotHP9HCJ/JZ1+EKmdAWEoDdv9s
vbtYOGvA5KtElf4jWSE7aRHAaWlNc8iU89kF4lnzyWdcJiSx5ax9daBWO8PSCfU2KDbTJJ6NlHoh
TfTv0akoV5tVd5O5eUF/Q6AYZ8KZm97XGUa0U/826JyV1REFyJpSnzujwm2fH1xPILumqTDPm8Sb
fypH3QjZgRdErA0t3+9yeI/L6MdV2ktiTTT7sVCT2/0dOfEhKK2ALJfyo4Qhoj8SNvpSQhVkXWq3
dvXPXECWtaJn4+N2IumOMJijnhbrLpA0CKL7SdbazpcEoCTVOlo8R61b7odyPDc2DZKKCRWWfuuc
dvWhAn8nG34fogCT0UfZ6oR/O9lnpVUPrBR1Nt+0zLtjWEIa03L08T5tBHB6rO2yxD1FQX+aXfuc
DSUtHQlwR7YbFw0+vpnk246tz7rUSXmuSGcdJnslU9AgPcSgPgXtTPKpaMCn9fH02rrcMZG6ZYF6
q6VLl2nY0v/hCA+8uYMj06fqVjvdw4BSwuLe2nhF8BLY48UN2i07ahjU0SMJnlcOUJL+Cs2lgjG8
R4qSB1/LiUjQmcr4KpmrSFoVgXmW/kfUjI8sXIXJy8ZXgue/xrlnUsNKp13r8aNiihZ6pdNuhiUn
jxQtbEf2sYvq0O6bnTWD5GAajqOg+szc4tltgrNtJjdGQ7ytd9SnD3PhnAZFfBRDzQ6ffulWFDIe
ogu7nG8WqOuV4cMfGeAfjCTFO9a/Mqd26XuCVwef3OCRoTbxJChhY2rlhiM3wRXbdHFhNSNDy45Z
M8ONFIBvHQAPd7d5Z8AU6ye1hkq+911iZGx7YELQkZCdoQDOHZKrEeNzwTrVm3Ju7UySfcpvq+t0
RZI1A7FMfno5rFUCc8NS134Gy2DgV3BFYTa6VH7+SdLV8ht7m5NA4K2sibhAp3IXIYdiNlA/TMV8
4Zaj76Lo70qHT77vPgi3ZT+N+51t9m9d7n5VY+WGVjP5YdNxL5FbneJRpKtVeMlxmqxdkXUNtBJB
KZVjKlCYjWOdfY2E22jyv0TOgFjha0Ai+JEKlJdJxFkyp4011S7CVXGOkQVuc9tkmsquJuhehFaG
6Cb2fvOAg7Xeb4NueEjpQjWtZRBHGWynFEdfUPcRKTbjh42M9ojRb1+P9hIbb6ywPGV7K0ZrTBLZ
FzaCh0gdzMi7TV713ZsFw4yufOv+gM5oSKXZ44BM8E22WNMosy5BTxRjnG9S6c8bQ/PotRrz3qCK
TWbBszP2cng6mxzbGSao58CkSToN7j6m37ZKR7Sa7Cczd917qsu35UOqparWvsn4IbDDcoIUOPvm
GVlQZLw7LR8WqMuDZrx4tvGlGNGqFFMfB7Jxhe2jAuBxsqAJkjOkmqMRRcwMWFZkxuy/y6NXuoA9
/NDmM66cn9n8yrT4l737n+ucs4AOsjFlD1zVADm4uYt8uPrFBa4Ofdm81RiT4sFxIUbE5q/uQMlE
DyBl7K2jSzB714wZL5oY7VEnP3YdVOM2ypu9ZmaXsiUbAMLwypJIIujuNEypmGnQ90LFkoViiPeG
aWw7rXzyhbYrWu2f5xNiKgKGs717Haua989fTVHC0s+1BGfnrZ7zjylIvpmp0yIIzq3AdfSJP5eQ
n5dhOXDY69a9nwKEOBwkKPQzqpeC4tMOmobKkyEsGRpGE4ejPtlbXUULBQF5pc1UC8MRblh60duh
YyWqumYNOVjAjiGoyY+Xqk7f62X2olnCPuUR2B/kpKusYeHx6uiWJ+VDl6IlY/qAgN/n71/oASto
xvPGH8CGFiIzNqbh3Llp6azGQjvnFtCd7qFL2KU53rgjVjTxpOGIW88tNaDqpt3IpMRN4JDCKIm3
qUyeMkCoMpf3Tjc8Ys3Yyd7l7GAcR+4RiG7JOgC/sB9U+TQrtmdvKH/pI7woLful5PkRicllYo//
wBGHquQ9TCnN3MJiTpIzBBoTgTyDlaGceJlkZ7SUsaR+TR9T5n6QMfSmSvkxqHamquYNyiPsJInl
7TMZPTZ0+RLC/IokybYdE3P6VR8WyhJYHfXzCJhoNQQ7jan6lq7PPnH57YgYrqO6T7zm1ZPFtteY
YGW0TwO/OxY1z7D0nhrvOx3IGvdKeSLx5drJ4miPcejVjKgGgE+rXohrQ1OOFp/BUaHaemoAih9V
n3bV7Sjx2jBrzEvTUz3htnuqOY83Dul6aZQ/K63aG8X0wS067HFSTZP+KKu0oa4LvoKUcZnX43SZ
7wuLVyyqLtqTebRd1Nxegtgv27q2eKggFgMcW5NHhCDCxkazxahEmp9CwQC9mm0tIlx8yYjyv+Qc
YVnDhdfSFjLrGDdHNv6mffZc5LxfrSkeppJAOZhXhG4fSeZ5w9YY0mWkdeSlzwMLHZNtda/TsFne
qzixzihCfqrARdx/SjCcbqjbbNgQO8J41cqEhCPH5tnMcW03/bTrEQRunLn4NhlOoxMQewtbM9i9
NytKPvy4/HQM40EJ6q4El/NIU2hGl96Rzbq8lYYkLCiGPQ5X4zAKgujtZRAxxc92wOZJEVoH0U4C
wl3R6D5ZiLjouL0wbW/R8CHHjuvnWeXMbFDj8cltWzqdNYq9hhGuEVOu4D63BuI7XOvYAUqi2liL
xtzqaAMiQoQy+s9r229uf3fhMHO1mxldf918JbguBjd5UnUfdo7x1gSF9iARTTaaYqVzH+ckeW6z
4E4vmP/JBZjsRPXJZiSHbrYjjR2zXNNWRejMDBkmZ/rF/HGaSL9lTBtz3O9GZFkYzUcCaJBQfsjW
sZj/EuBD/vU8IjNpR+3dhcO39pzsPMa5jmnMm2j4N9MRVfR0bDOfvDNYinMlBckMibmehSVOfw8p
uOKT1tPFQkVEXlBXMe02GUR0RAKsq9q3SbwzcYE2ooJuat4jAa12HcC2kzsY6UkMUXpqSNTbo/zD
Qag1R2ouLp6/L/86ULivVhTSuMEgt6y7NjtaNBkLtsHqUJiNvo+cND47naOdYpevBhixOZk7B4pI
bedM48GqdNapoAkC8E2lw91N12RmTT7QQ8fq5KFl+euSddzejL94+PvWhOSzGlSUhm4PXBNpOVxq
rWSPVlm1mVok8plDpGY2RCNqu5mp+/IzUxZM//++/PszdmaREU20HKYJnC9jtVxYfRmSI1ChkOdB
lNhVVsBP//s9geKuDu+hyKzx5C9Kl6TjENV6Y0hYXn5Kk4zt4+/LriyubM+4AR1U/Gh/EO//deHi
aA+xpLxkEUYj3/QBVeVytDeTCXtocgZxDcx6pY2JFnodcX9eGd3/PYhujCAXOM0umtSLiBUUKZ23
CkEZhmj7aknGGX1/qIjTO3GTUtxKvzr9fUs9eU7awjy0ndJOAJlBafvZfSDBMMzOlIVBFpDOZLjo
Dxt59mZ1EV33OTGaN/2+PuJdym6JKLYLz4oT/FRvUTOnaC3kd9nrL7qNaDD4h4qzRarI+AgwwE7v
9OAIcCw4Frr2NKUsEkrHFmZ/A9NervJpO0uzes+scof0xvsIEmGSPud/Wf6YoI70aErZJT7+egvJ
jmBUDFqCadtmTMyYM4n3YhizjkqQU7wXR7Qpk468RtA0wDO8e7+x1k0MQ3+SsF17wedrjsvMrNDF
Uc2AjFZ/X7qOvwAzirDXI7CQ//dHjOXPeeh7VoqCnLtz/tKDLt5640cclfjIiOZGuKL2XS+Mu7pF
w5D00gr/PuZoFks6GYumVedEW3Lx22kTH6aRiW/mIg4TEUoWC8nKyhGXMp4lnRM6x/TCXISKoUbm
6drD2rNVbYNyP5VL/ZQfpZUmNxMeBC7pN2foFUGW+Vcc02ub5ABAEO0H1pjl6AERc2qLkNGaAkEE
ShpKQCQH1AxeBkeO8jJVEQfnLL3i8QyTIph2bkpKmVdVoHbwz400iVcOKTRrYk5/Zx9uY9pUYMv9
Oz5yfV9x4yRCoMMxi25rjo6CTN/PR1ygXmDzpkjeAA85Iv6nE70yhXSHg57S0/ZSiIjS0Y3OKiYP
bPB6eV+bOteUX9qbwaSnZrCCi2iO72bGYSePvLCmmdtjG09nyaH5oMXmaiqZosyz6+EkjV+9vI5e
1ULvNBlkxcD1sDZp857ReIMQBv9knEl3p/wdmE3rlndI2EoKgBVCyr3Hu/3olKgF9Ka5aNH4LrJX
VTb1UTVO8Igl7TtoRX7UqGRqwWETQa8YxvrRiOkFNDqAabSbS2CCAweExmw5iiB0NBp9jGLlFl4x
xj2rfaBdfOcjN2AdJ2JCGYicbR2hGJ6MnWWmr2NaPeaj+7GYtIkBW05nI7L3wrxSkmtrEArOVh+7
YacEuQoGgvIgPhhl/tlzNt+Mro5t8Q+8Lhxxl2oTCyNdwP0cMyWMJEe5Zk4/rHK8kohg3/Wd8g+G
zZOmsvROtmeUm3769hK7ee1TwsNaKPFFjnYJ61r3zFnFPBHWNy49uO45YIMG1/A0+eaHXMAXiBe7
a0keVW7b81O5PKDLO5huHdEsXPLgEz17QW92rmtMl7HV3Fm+0o6MmrVNUUmFpS5IH2j5XKC3RECB
Lzb68dOo4UovVJFuHQgeSGIROU+dq+0YzbDUWNNnPqNHFWXk7lobd6US45vvRjjNuWrQ4RNqiH84
5vqi5Qs2+gsIHKiYnSwT49du2zfYSDxDc/V1QRPgTBchHM2222szekxXILlRXLhPpWXfAyHxDxxa
j35QrYRu2V9dZn1NjJHwGYyXbAlJIEL11hR5cOo5saOmdQ9Fbr5wDonXLTmZOzvIpkf8Ia9NPgAV
mQB4m41LC2uCpOYojBiG7mfXgBLpj1DAXvkWlHhTc5dTotdaT9GsPdYNk+J4IpsyEgx9os4+6wlS
gKAN9Cfmid8mUl+uE7yU5BkNROK962lyxh7X3o3psSQ9hManJk8Nam9ZOtFjpBnzqXVZJebhqfPH
6W1ugzslyuzESrEaZ58sYhf+wqg37cVwOTM40rZDrQJHl+hSf6l1M5yF7uNsh5hpGkjJOH/QpZlR
+lE2psDUQDWYlnUuyFyrmiQ59nK4ouL66dtMnmsfd5xWTaQOnjC3Z5sBXHToVz78HLutcANP2i2t
ZkJ2uLfAZ185Wxvwc2xcpjrOc/bSetWPfnqwF5uE30jvrLeAKCBtdiDKuM7V4H45k5vfDTgsrZEI
zwLL8cVvyQBAAn7h/PahCTO/zDFiytxkZmLptAiWED27oZmpwVBbWyUyT7QGzNfr4Txl1oMcQT9U
pt7sAhHsmdLnL6brfWSSg/KYuneK2SWvuWfkNtj5vkq/sxgOyNB+cdqIQwc54jaJXzM4qZusSxne
FGX+RMLzCbc5HQrPG+4bPp4950NyqPxyZvfH3ZE7B/JeopfKddljY4S/difcV+JfZmg7LSlp9HIZ
bOTjlcQBGXIAzmDIO8RfRtrr1NOhQs/MdIy86aIrUizKyPQT/jkb0ZM6Yon+DLVyXZV9tAXthGmW
I9VDULvnMsG+qZkArHumimdf4uXvfKwrfoJfvnNieyUkynvNZ6DjeIzuu5Z/OiYDqDjFd+p4+sl0
bGsrVf8NAiy9l92Y3js0RBIlqVHj6R6Fo7v1OFpuaYscS25z5OWWRzdgZAQCoAIteBeS2cCeot/l
tRYfYycmStgA0ps7GsQLQBeD1vlnF8niihDdMhR6eW7xx9C+ttJ9t6TxekvnTqIfWucZpbGlstCA
Wx+2gzIuqtppRgV6f3mQk/mg6wTS6iiuVQ1Oh8XX/+pFb7y6ccVByQcr4vRfbTYdi5lRYdd2SThV
d7gj6sNs9O734NZ3kcyg/Kvy/Pf5mjppF+AAVtQBEMIbRZ/Lg9g10THfcJFzKzkviHqeZfzueH4S
lng61mWmvZZVpO2iNt2ltYXqnISMlRfpwxYZWw7QObDIHIs+m/YpBlKzR3TMPwqez6Yx7F+dPs7R
MptigwjXmj7EaBGSnNy1g5OczWZqw7IX3IZ6te9n8GWyR/nZFjl1o4BK6zB4RQusoeCr9nZuQtUS
DFAkzQAFuvCG/eWWVAZUIEcFu8rLMhZevBu9ObxWRm0+ezTL8YeQgh3rm79txA5s9j1b0wg/hgnJ
CxJXBFCoC6GWHvUe7SbkOTNUjW5snURYuzrtAPoCVl5rhXIhOE8ocSv49BFmcWkp5y3IikeyBRzC
DyorrJu62aeSySh5AnnmuP+YYfahTP2NC4lCWKa2sTj8T9hwN16dyr2OSLUKqptZYELpM9d96rlz
6eGjLC0NqPgzM6igR0A3wm7XqAgY4RoPAeS0o5ar3bR8fGbWwiHoJ2aBnGx7F7ys4f1jWnSrYHnF
8z+bSUvYBFm3t/kH0UBPrnnUTSubScMGN7d1tEG4rbkDiU2o+uDisBj0vtueEn34UHn6OHQ+uMVG
lue5w2qm0ZzF0aKhC23teOUwZN1a0WuX9SPONE6Y2RRc9Ck6ML0Gao6UYG9HOoM6Zcg9AYA15nK0
rIBOsL1gSPIiNuImX36VQo8/+t6RiSCQWN88db0vkJuW11mN5OfqyDwiZaP4lpKDMnZycuzi6zgL
xGoZYEjh0+igO7EPMPOnbDZrL2ri9ygyGQeaK5MYafhaNN69jpa2B+08aDNxSOirUV3rewKoEPEC
9OCqyRE4AYba2FEBwj3txgMza+0xtyH1aKAoWuOzFrr4NU3xnkfNK4Jv7aYa+ylBKPZjqXJb2l23
KWnn39kq/wqizH3JdYz7Tjn19wXAfwheNE/xjxs7g57ONfFnivW2Tr/d4jFu8v5nmHHuq2VPbtvg
qrXUK6qR/knPhLuVtKjWPPuXm1aeAysDCEEmDem9eMXnOksOeZVdcIttrd7zLlbnv7s0mbBXOhbc
ETKnHObCGVn1G0n1dKKEcO5ASqlNiRqA6pjkF8u9ZGxK76qpSPJI6VBSvTKQCGyUtlSPgxEIJrKI
ajNCtQbe/O2g+BSoAu2Lw9CXORJ5aaR7/LgM/zbdgPCCk7O17kjhjk1jPtZa8joPoMNq2QX7tiu/
SYIz4Eto86YhlGqdNmVATEI9UkT1cClU5LzpBvtNHNi0lMFJn6QvfonScsLaA6fmM/1jFmVeEr/b
6ni7tu0kzfBv1xXkqWq+8etmHauPf6RJ8Y6SJ8ctnqJi6bQjBTzEALN6LWO0OQJrGfkHpU4wvboQ
+ucdIWZ7W4aTBnXYeM2wJG3+FmS31h/81km3s4JGQdYVPOSAGietWNpE/TMXoMtr6FhLBO/QjcMR
rH+2EQ3xfhGLj4jZLJI5e+FARKB2gO2qwjQKBcTajHP3ZAqIf6jl6OYsQHvaBiheHaS/5jhDaCB1
Ve9gfU843Ej0Q3lnI8vSI884OLp15kjlv0TBR95zqKC2TQ4o9WmTca20bUdwMw0Ziroi3YHXqe6S
q68Y1WHTkYc6eG6dMjrQRVAbUvKMa5Q46WlapP2GYdZ33b9SAcCIsmDtOBahJehp+QDUU1s6FJ5a
LYkcTk6+XnvIYNEMa/5o060yqgvZNhhGkc+zK9kB0GjlXaJ6ftAmRmg1apJM9sUtnQaf6WdyTQPZ
3YEueq7GAdil2V+ZXSm8EUhlYvK7drjAXn2Y4hfemXXsLajIqRtWnlfwrcl4gnHCoW8dl6idAxrw
Gp8eCGmjQ1oU4c5b3tE1UW/OvREbQLoFMXVAjW18deQK5a1r31zVLpaudJcZ+BmEE4zrnoBSwsxy
wgFqVzuY9ClXwwhfTbXx+6RNhCl142lKrPFS8RtyTJ9LdoZxiGvtMNtTHwLzb98b5xrBInpMK8Yb
7Si/PVXFp7bicEZzIGnYlwWJfKvYl2JvVGprFjqFZJ9/SXJTTlGa0MHJKJyrEtlhi+xvDfcNek1P
PpRn6r9NpuvXvFMMJfDS2Zp/LuuJzwTfLwyJEvNvfZ375ifruCLwcJQ/lYjpUQpSF+zJ4mKnOVLm
M/Jz3UC4jtdxi/z3qFtmvTN1yainvic3abra8JlCMxv3Gc1JyJu3umauFnsyPVc5IgLHEFefcMGD
05WY/ZnUY09mqtUSk2wZv30zu2FkEXbE4AOHScV9JEb0XEMy6gcn03+wC/Z3Y6AeFcqziPjQrVVO
+8yLYX4GbMPCG729jhh45UpDPnY+euTaaKr1HM8CkjoHSKVjrkfVZDMPayk3s3LeaPC5pKAmyKL0
CgHsJnTbJ8kAJeY8gIMB17yFFblrOxvyWEVNGzF2VHgkoAIJ3OMI3jZT7xKzYdkRT6JfT6RJxRKx
qvD+PDBmwHOKOB3Nc3qq2VMPrnjMG2HsuD1QV0CrP/lz+1PQlNvYltGFUX4e4tTe1mmeh41p3xGJ
CagoLnGUMDNr0BKiS10nusKlzkJbd/XeynmvLHwuOLNArPTmVzCOAqXk/GJpBYLzgC4hKcPGBldD
wwiU9HnGg2i9ExPyX/VR1C23XKQd3Lq86GXr0LfydsI4dHCXCHMRYawhPSb+rC9n+3Fo5XbKE87+
3gQ3fEjOsRPdCFdtDkFf3I85FFM1Y/yvOz850G/B8YDDfNVPTfQwi9hB6ZtC/OqReVGYrWs/+Y2i
HrRzz+Dm3nWJnBRazzQs1890Dsyw8w0X2P94FEMvtk7FBIzAcnNrWJa/LkSOA02jD2L7Bn2xsdwm
8oPTTBMSxKnUdFYCH2opaU01CPs5AJSUCcdxOcexbas2Ks5Q1vSwQwFp9K2Bl9D6aEatPkUjn6UF
0PdgG9U/26mHO7zZ/V0uamvNmAtPm24P5xQJzpL7eG+Nctr/fRfUuwrh2yki/eMAMw6XEw0tsiKD
Hg3w2LUHNWc+nxae9KCNpm2XN3J5ahR6bmSsYtCBm0nYdFiDBF4p6NZz6acXEwDV1vZnxu/gUO+t
NI43ZJbIPdi3h8T0X9OATLPeDO6xK4mzC06NnhJBQKZrc/pqijsz+ae4WR47Zd/Q6zyM4/QMcC27
r8GXRV22dExeRDnnT1WuJRetGkPXLPKzSNrbXBTj47DspnlyIq56sRRmINFczrfjFIQtwRdXe1An
4qvWasrmQ1OBFogYKe8B43IQSdLQImZtyHFhaZ3El6Kaj1oLvJMrvQ4GrWez+gX5Oc88/OqNcchy
MWxnIwEtrJOha/n5PrfQ+PSdFk4TpxPTcL+kTu8bD1e2tdig1xHjx21hofEM3Mk6uZNxl+ujf7L6
c5UYcMCQ0iQphnMCAxChuRzKiwQ/4NByCs0nZGZC/jD/BBlct15oDGmL29Ji6hk520DVmEcl2Dkm
laITdLU4/w8NaAohMHynyjceyQfcFXyad8Egtnj7QYLKa1GoXR61Foa2sLSq/2HvPJYbV7Mu+yoV
NW7chjcR/feAAOgpylBSShOELLz3ePpe0L1dqeTVn+qqcU8UypREkDCfOWfvtYuVPrKZIkW1WDQS
FL82GfekVfCqPek1g1ZcN2UvLWXd8tyWoRgdqLgJLUpvIeTPsYkmJzKTayOfIOhj/dMi7zmYxPpC
qVooB0l3iDr2Y1HoH0Il/+FTreC4YeV2ChB2rZXxpYKzCjWZNKRJInoSqwZibiO8FNWcuG2Dtsgk
wpWl1aMB4SO/bQkJqrZbYoF27NJLNjYq+qaOrm5CO9NNMmNP31lcCTF2aSMbcEKhU75KRByfg9fT
TQItBjGRZjKgMvDKTyT+rpSUjGZCadk8aLrgqBYLodxUQGLhlnMbeqLEQzXFjpL7BVwAcSUJWHED
j4hBz8Ryn4SzCJsNyi4fwbF2pbatepR7+gQddAwjBEg6zvmq3VRAsfZl2I37idUfva25AS+jXpZT
3R4rM10yuak/ouuwajNXUNlopY2lAkBlXZmPbGYDqkXIpegYEH3YbEcqIXHex7M2n300WlLWVngB
a2Kir2oIk7bEtOSwI74tYiGxIWhZyzC6HcymPtZStSg0H0Rw19I4h95NcZSCRxXfZiUqQr3Bd452
2qkGBQl5lpCRqBk9TuFMXE1jckfsyAt4PHqxOHRMifZKqtG2FtN0nzWMdkElKcRkYYzs6jC5asXq
bpKah0Rh00N3xIzSLRmMm9rsya/pNZOGQxVeWAWZW4UvHWWUYIjuNPVRT/EZGzk/AJ+S0gYalRkw
fQxoRBxVVP1maFRXsulB9EyJ4MzUsWGykZppZ8xf4rCMNppsYvquH2ImcUKbY/EChuV0YdCgkjvf
W4WopAgSmpgMhmliIA+FYK+n6W2Hfw+kaB7uFUtJdp12RVcRTO/8hX4IkVnzd/REffQLM6uiFw2C
XVkxooLy4B6Y7dok2gE9DfrgVEerHJRGuw5J6rZSn0/WFO+i3wVOTokVoAUg2EAT8EzWkFA8LR4O
GJsdurb5SSxooeTJe2pNI2TdysQNk3KbsX7kASoBbsFhRQ9FvlpYsU4dqmFjxbV0KRsQ8eaX8tIl
Zd9kx7z/qIflSzWG3rKsJJakxEq5mq3JgnDoWiOEHaqUK3brTkc+xvYjeDuuTX+lSdM9iBR/n07Z
RUq5cT3VmDGk+YuB9Nmh85TbNeEfu48vhmi99qVPrhrhvlsa9NO64gz5ZjdseRubbJzIeWZRF6So
BuLivgg9cI9CuALqpC6LITTAmtAH61W2nqmPBLa6jsejORCPI3rUmLwahIXf4ktD5LxLQvxnkl6v
9DZ/jsToEVUItQ+KeV2oDc6Qe/2CBGtn0ql8hvSwgqwktm/Q6IprTtIo1VKYALzAjo5CvJulL2Db
RfmwmBdxuqo+BSA3+4Tch161HNFEran2GNNLlE6ijmd3aDTqdww/kPQVDJAkrZZLTXX7qX2J6gr7
Uk7SEX5RrU3vKL6jGsmRAaTwyheVhYJKnBDqCHsvMcBggA+0C39VDGBS2FusZcmg5ejr2zpgkV/E
nJ1cfEk8dmdRvxBpCbGfbPeE4pKIgw9mov0ZiCgkvcF4rFQIdhqJZ2r4IMRiumpFnYRUs2IMQdQW
KlbO/S9fFGF3IBoMUnBypyoVz7XcP5AnQl1exd+NTIVFbEQgqVETz4bMPU6oI3Ck3lcfSrTjCzRv
xWKypJsKjQwUV2PbjNLDJGoaIXrtSovNt7CuaIDq5aPXId5lHIArXeyQ+BRuor5ofnibRObgGptc
p2hO5ig+a/2k9uRrpipwJk/TWXx46zw3Hj1LxaVcBCfBEE/UnbBI19AzfJQobWlcC/A5mcU9vD0D
IOvjhMiI7QrYk1n/qbkBNQ0kShfZbC5qjArWBGlGY9WzwmSICxOAQWprsonJaOgKwTYMMZQBjLJL
hPmmR8aeACPDM+k7kj66a4LLGLxqa92PFgYmHxvxotVZdQ7CdQQN/VplX2tPc2YlWYNgg4w7wnYB
Q4R3yNWnhTqql4DMLrGQrIDd/CBpa1eTA7sQk+a2LIxHkPR22QimbRo0qhWTfVmL/pZYTqHGvRuF
GJ1BkNCmw3GMsvpJElqGgal3+ricEMHgnw+lK1+sUPIArxpMEcWhFbiR/IphDDVgCAmITsSe8emY
JB63hNjbmRRXtk42nKrKt1XKKjPbTXKoYs9TmOFngLtfrcqxuNI0hBV5WmyEFiUVPIIFMaoM1VMD
M4zKs1yjsGedc8r0NcSNp0Ea8Os0VKrN8qHNJVRFiOCVtvfcvEKvJsrJqRG8ez0p7mUvfKiy6NoT
seljy6Mr6YMCIKymi7TESYBRsC8BdCD86BP5fVajSMmLkTTisu8Nu4j8wwhwct0gSVcGFeBs7bt5
rR9kPc7XETEtQ++/JLHyVJPcBf8y2gtNdJH1+g2GWBQpaX+PaGZNw/iu88ebGD6tieffjFlPGYXB
lqqE62EGt+YATKSvMPrJc+9UhyoUPQyNGTl1jT95YNtZZZ64GGZnHZvt+7oxfAAM0raMzds0Bwkl
4heRJnLnYAPYAYL35TCVD3TPr6t8WMWxhZnQRJTnGxphASxk1VmebmG6qAEi0cBGY1q+E9z1NFr9
Si/ZEYySeG9QYUFbJk7NGqqUt/YZFpMA7Ugg+XYzwUZKIfOo1rvREFAXSaD42wEd1ECbIIxqUk2D
paaBqvFV8xKbm29LKUzsBm6KF1Q+mpb4Nq5qc073TsC61/tRY5djEWuOxPeYRfIhCGncx6G8NiPw
Z7mPuA6JhupaPn6SEKMRYsLisdGHdVnLg5Mn1TEFCGflIX0XCmSud+3rzbhOi/BEnCo8WAMlIRFx
XAhYStjxNCrqRgyywaj6aiVo6B1S6s5uo+VPRqBRSbNJHygMg75FBOdq0tj8GVdmiqg0Idl5kQIy
YUfJ7kyL3KxA+efLjKLC+NYPxITo7RISXuekVp2uzDIl9w7ZXWfStKZIwLrUImYtMq6w5LpDIxMD
0cUkGnszlm7KT4SgoiYO3upRGLZqzcRPhDNJVJTOPfSRlW8RVCclR9+rsK10jM3EECwRwrpFmt7I
ille1WJILaRqiKikaS5kT412KeZCfy9x8yQa9Ubshm8t7Lmop1LRKvOS4q0reRJKMLCKnzMCo2Op
aQoD/SwZcVe1RFKoWOqoJpV2p/jyKZGsa2hhXBBKg6DTyMwSayLgC4I3OTEDjGFxyDcf/UqJmNao
DjDR0cOmYSBLIEf1RiJtw5PegLrThc6J6dSFBaXXyWQ7Hp96Ee10X5m3hXZpFuoD5TrPJczR7XyZ
1f9EUIE0xsfBwJI8CvjjJwnmdEQhkW1rPXHHxxlCHpEhVlIvkDCX7TAsmCle4pLrRL3sIs7iko1+
FoEzdjudBRf1iFvRYoEfpd5dTrYHwsrqyvTka5wziLt1eCxaf6Qd+RBXyQgnHjRY6b92PgVHc+Rm
JVg9Ldu3yVpUJUQmoRYnV6MLSrBEYYsBCuuiS5+RIvFQDNJVRIhL3hXEy+Jwolymbuv5y8d3E4of
HJ3CQ6QammvMjsZotluy5iVvuYwRsn18CwiQb3/+6OM788MF+fGFVdhAQiabRrif3gz//PiOMMq/
vvv4v7N/fvUrP//v45fRWGTbn3929n+k/8DQmTLJ1iYPT8MsXvv5JfTlz//8+MHH/8W//uDn78Vh
NTuG55dJP779+aPfv+zZ4c/+7N982Y+39+lvfr7xyNCCv97fzyP++Z9nh/z5Nz8/7H/7K3++wscv
/re/c/b5f77qxw/MUKvdJKhfsae9DdbguaMWuj2S0HWVDnQDU/jvpIDYkVLdm0mVL9txrOxG1mVn
FN2PW+zji1YBJ5jmgv+YvlITG9ZNWq97Je+3TfLE45VjzwS1IsfWsPVavMelVLrloNwl7FC3GeFt
y74VriFyvBXmFCzrnEVSO1E1GuiH22GNDNGqMgY/C45fWOTbn1/CpOvtyQwwHIjxqkCzta4pz7Da
zRHeQj5prWSVKMnSFKG3gD/0WGIZF5Uc3wiDMi61vmKuSTN91VaVukp+DKqhrrVAdIJOTlZo9w9d
2Jbbvo8JBRRaEByo7NTZxi5mabYOU0ABg/SDKSBdZpGA5LP2AVh+jHX6XEwFAVKlNDQwYm5VrEcb
6kBsXHGzC/MXLfBampR6SoXWa7bedOULgQLIDX2e+Pjx8Eya9tcDCqeJmoso4FuqgEuxVMD7OM1W
SJQdhGR9fKtIUAw0XNBm2zyTzolF2BBRDQYW01Akd2QZYXMcSSuinX9HO5hiZ4zsAhyLVbDFMgs0
ZSKU+j4F5jI8hEqDxCmOll6mkclI9aqQ3KAU7iaMITbF+su2hb3VFLgjumgF14ar16YzlYmlLHAW
psRunxLWHDDqsj8gfEWYoqcSZc28C9mH7OVcSYghoh/6tiXSNWlSjD2bWPTWHtFGiyac1H1PVnCI
JcTy2R+lO6JriS2al34GyBUHFTBtE4n9GXNwliJVBRRG+zQYTk2aox0U5N4mkuIgPXid/6ThQ0ae
b74YfmInalFD/+QOLjzNdApCE1Fadkduxs5RweXGVa/tVam98+ekZsJhpI2pDO8DbipOzruJSJk2
YrT1tIjNgxA8J516Kw3RIyXfR3wsbLrpNMR9QzEemuhiFEtGXLgzNBhC229QDNWSdKmQXSLp4boQ
u2tdGu8nfXgNxPw+AusZdUyu87IEROhdCaVbTqZ1qpqIOrPuPk6jfRRnF/lUnqi7K3sgBgefZGhU
V5GTynT3xShDpYSmGIAMkBEKV9Gm3iWZH7g6blU7I6Mn0iwanJn2IvfAuTqTrTE7uJ2RkUkK2jGM
BnpTWm9u+zhmj+WPuauYhM4DylyUOVuvSL7XBS8hJBafj6AMaLi7KzYWWFVIyRZj+bYXJJQqdXap
4YssA+PNo/gYF8m4KPBHuWHfr6cIOixyS/AtqXZTkeewKmRGlV5wEz29qnrWrl2L14kW/Bq3G25O
r3GFSnkiDZWtgnetE7wp9V1wE70RpHMvCxFuwK6+MVVQp16MlgbTWswSoDNvtTFsuPjWG9nu11V5
i5hnG4vSfS6z/sV18gSOlQSEsnuIRB5vHcEnuAdE6RZmQGJgEOND/jJAJFFluohYtsz9Id3VwVbY
ounfjY0surUYrGoNZSxIIp3VY7CU65omWsIb9j11SyFnHzf5q8JqI6DCq6mOzFoEz8y2ETWqlC2D
M8bXlVZwxbGpTtDm7ZCwuLwLAbj5l3rcAJoZd37xkjIAkT43Fjuaa9t0QOXuh8OFHlKSN1lTudQx
HLUaAorkQ0jBRCF5AUzYOB2ighW1AaqoGHgnvpLbCS4QqCjxw8glsRPkFqYkXkiFtS+qdJmTdTJa
7FB4KPyVLNRoPuNjrY+6zR7nwtIyAYhCp9oeojs6ND1tl+5ZNNVkI3XGfTwGV0HwpOvhkQLMop4t
WlCQexJ+pCADrjNs8lbdeKF8FXmBwsLBPCYZaQNBpdpDXRxZbW0t/NtstbPbchweBzi46LrVbYwI
H7IWkYVSeO8Lnq02FIDFur5oqsjNxealCuicNNwgrPoASddSAm3GbPbKONzXZapvGwucCT3eBGAi
lVfwRVg2U/lpmrxsnaIOXMiz+1tNpDcxg5rNenu6ylPrYZqXux1beYcYor0VoOBIgLCK5r6SXz3V
ui9A2R1lsTjEiEeIAJZWFmlxXPLExn6yhoUab6YxuGtCgFlD8WBquK56crmYOdLlpMWP6BqJex7H
AyN22rJgxZS0ay3lIZymyQZ1W3cPhU8QIdM4EiT/pZVBzLG7um9DHUHIqmuINVChaC/MbKKrczHG
SIjB9DEpqpeEiz/Vcz29GtMXWinPZq68i3qBfXeuXwaxscUAuQ4y/b7sxjur1vb6rKwuaowDuVy8
TBMBOBW+ATwKaynP2mVH4LAgJtIi0efhMidwIaNyEPkh4Ra6keJ/mFwEEGzyyuxqIFABnfku1ZR7
3UOoJ6klnfzyXsobMibEEqSN5+00866N1JMyqgHQwfZaoxkLPFt/tdQZFoyB1+pjdi9S9AReNF3T
0aPnLx7IM3KGEkW2NKkK/kcWB4W/RQ6yj2seJqbNq7Cyduu6K7IrEprpfgxUjLuJ7k2WkGQyEYgs
mQQwg2BROv+iMeOV34ZOU9DVryywqPp4TMWAMIhSDZHxvMdBgM+LW27IPAgKc1ARZbIy9QAgaVky
y6yufa2RgcexLZGrYFuiE8Zanayq2gPL2kJ1xFwPM7I3FqpvvOUBgRAyVpUxrMZVXb4Qc09/Mpwu
ctNI8AAHyyAdbjHgg1tNQHRE3ns7qNqa9uS6rMKd2pnvUGXNdSt1m8oLliP9IPpFH9VoJf0zbPn/
58yefp8zK4mfYr3+HjSbvlXhy1P2j5unNP8lcHb+uz8TZwVJN/+QVEU2RVG2ZAKMyAH7M3JWkAzp
D9EkcVYUVcVSNUX65z/+b+YsebSiapiipZNyrUB+5c/+lTmr/qGppq5RR1ExMYF+/+e/kTk752T/
zCHTYbRbqqUYRLcpqCssnTfxOUfbzzIR+VYs3OhDvhJ4QvNQcyEerCb1/tPZ+SIh7tfE7r+ORJtc
lmSZlFr9LLGbTnrWTV4o3LQUwjCcYVXZtEX+Tfq0Ic7x0mefSNMsQ5NFmTxfXTpLVlNU35RrujWn
FuWwN7MGwpS0JMoKsXwlB2QXhZmLOzOXNdLxnhMQ87FVwQIFchxtKtyFQWHaEnp3PV1lFkFI3b2G
5ygWb2QwubX+o0kUFsrvvunZiHXXeuIG5mWdrZgB7ayDlGdsfV10VGKhQ8ZwZONhTR9Pugp9gTwp
urjiAxJ8uN9OCvlDJUtFIczXf++M54CBJyZkzVBux4nBG+LV8Ipswekjjt9QWK56dLTMJ/Fj7f3Q
++SaZAPkFjRUH6mRVk4zvGfJteY9Na0PDTwCAB/LTq12q5Hhqc1k8JTNQQufJAZxLj/QYcqsp9G7
A/mgEftlXArTpgUs0mfEzTS7xrj1clprmx5KYFRd09NYduUPAw6/oj2G4snooFbmClg0+G7jaEfd
pZq/Bg16z+ZGSvcSUOVcxommQH9AseVVhoP2Gv7JTdfrrmaVKW+0ujSQH1S6sUKVsJDpg5rGTZL4
q84imNZoliW+52y8QeHYAPKndw6pF2qEboAWC240CANxZT4DIwq1G79u9gk2I2RY2GGABqqnHC+l
LwXrKiemyCuIC0RwY+0F5uZs2skTXGLhERH6loAgRzbzmrodART04alSOYUZOxGpFMEkrMVePk7M
Al50J/rKgTradeatQxGeQ0SfP+MToorNdY9GjIRLxQK8LS66+knL3hJZWVdVsAolFfqYYrehvEqp
jU74dnTx1tCoVdUnHcffkCBaVy8G3X/Im0u2VosONJLcWc/5UNClDDGeXKVowq3iNKJT7y2IMqQ2
wUqjnaLZFglPUQa3Ybb5WuYeJdWVNr4FNCqheK5Q2VzG+riSNUIox34VIQoy2QYyrbtlgdmPWGlk
7LBG6abCkitVBbyS6aSm/kP0YGa0z4XxpFQPhbiL9RqfGGgE/BRqJx29othAzNwkIBmMsLoUrNix
2BpmwX1nKg7RjKD27zA7HDzr0ouOSSftJ0U8DTUBlUMiYmtTbr263iqF4EotCmorwOxxgwJIUB49
4nQnGBCoyVFVbxBbb3M137K/AtgBRAp0shCf0E4skjHdBwIFWAq/LQmlnrcVJFTKo0oImbLsMmvN
ZmNJ2X2V6gGePZQAlFFiIIQRwBN12nr6rYzfeZxuW+8pLreCzOqGKMG4eCCedVR8kB5UgGfOfYXE
FiaxGcDP8V4aCF+WfD3VsFUoVWsVLOL8KZfMVae9sYL/EZHA3IWIK+jxSkiFCxkmF2XXwiIUzu9W
utlftWhq9aFbBZQlc/9O4vTr7GCABM5MdchyqM2SZ1IyHAEikCFIbujz2ELszDlxOvBe7I62Wj/W
2AzV/jmHvSjLDFdD75pxj6GNaBHoiJgD7djTXaEOl5DeEMtBzZO1XRD59Muu6oI7Oh1dIC90Op80
bRV5JKhAzk8C1e0otSQpJClINSjHIsy3FQl6wJbpLILmxryv78si2crECgDlX6cUmLoIx4ESXZR9
t7b0bp15AaRxdi6q1C8GavwDxQbIz4umNBZoo/kFVPCsmHzCWeQhvMTub0tEDwf+FXPkNU0XMOiH
CU/4qAV0UyXHp30RIHXV9B+SxC4iFMFrEdUMRKs5wOpKMIjL8WOn9S6cfXhKbJJmzgKDpWBcFOLW
TJ4CS1yV0PcMEN5I5J0K2fFUE3qjY75CL1C/kktt5+JrwEKTa21Pzdvg41Ig/lo+ZPjrQp2uMhl0
Ko6fVqGYzIK15Q4tJ1wXsrFHzGlTmqIr729Vmd14DCDeU2FfwtZBWeHH0Iv06mIkQ5eOrjzei7it
Jn1bNa89yW2JTk/ceh86Elq6giuZQkIeQVKHJKkBFawuFYQX9MdJTzkp0pGowhKhDMKNctw180D9
IEcPbXptjLpT9icwA6yqI7Ce8KxoIsVYKSaqdIZqLiPpuiBOvvkIZlrUQKpNwG5Nf+wBjKgBVfzh
Zq6KDXhdZe6OKT305CUM2NHE3rTV8UfTvHnhko6+a0Jt7JCtJTz9qrWhaLcIDXUpEeEcRKNddA0J
IflqpM3r5yc+1qKTn4QRvWLECze6I1KOwReHqu8h5NBihoI1ZbjpZKLTXgd5Gw9XRnOtIPtJMXkM
4hHI/YyBcYQByXh5GrpNOJqg23wnMYmDAc3AQxrFqJnx+PSoNP3wOkh+pOrABvgdf7FdUDcbaC8m
gI1z8xDp+dJU9yqSUJyBpLwr9EfIbRzAIRgJGZIQOBEl15EMggsB1GTSDr2SxT3ujfkzwDPFbC+v
NZqluqEcG9w/U/taDyV9w9JOY8/GnWBLjbybJPWmsYCGErskRP4azM4C7IXdcC3HDEBGUZFicvIY
VHzJQDxEp5U6g7WKUJz3u2LwSIi1lrR0gVwSPwfFw8c/J5jOGCdL0j4dHcQaEb+LMZBhAuDxCFLW
gFCPYefi8iQWMdqpwLc0IsO7sXBVgEFUU0EXPRAgsxfhlXbdwZtriPDCqDp3xB62PeUhjbta4MpM
PwDBMy1hTOGUtuO7JsncQQEU3E1EX6FsfiiKdsi0caXrCprVu2DcqlSopii0NYrNCuW9VOWJxm8A
6XwfFb6Df9QxsTERILrIIioeJfnLZXNvNu+UEzX6OzTEZSlkkAdEk5BcMalrM224ftmyEZFy5EQ+
6u8K7J4Igf3IM9oL+7mxY5IpYQ2s/P/n2fr7H1mbXuZh1tT/9U9pXlCfL08JfjdlUxYl1ZCtXxfc
itoanQAc+aSumk1/8JwXyr92cyGuy/XvDyXPkct/O5Qkob6UDLYX8tnavkuGQk0bsTvJq/KOepF1
7F1viyhh1x4YaR3xR7wp99G1uYyP0RpU+NL7JuhY+moxTsbxv97CWSp0WpCAByePT6stzG13ypxh
l15169oxVh3phGjfnP/soKol0ik3DY2T/Ospbq3OouDMQSunc4IHCTOkG9uDXe7VpfIWbQF3f7Pr
+GIXpZHG/K8jzmnPL0/XYebPt8D/KGfhraBJ3SnQ3sWB3MbgLiYcJVebb67pfHf87ZJ+OtDZ3QNJ
HWdaIrUfd0+4tdx+CWtrWX9zGOmb42jsaD9/ILw6NAsgK5+o+7kdESI2nRhHeOw2sYuo0xYO9d5b
mGvK5t6FsP/mxv3yGfn5KbWzG3cQQPg1Ckcft1i+jGO+Kw5o7GwkBBfxznout+k2PnjY/i6yi+6i
WkWr37+DL/aqn6+ndnbbRmWoVeHAHcTYWVYXKgBouVv+/hhfPhqfPqTy6ynuh4LK6XyKDdotYXiJ
web3B/j6ImqyammmLik49n49AtXVgdW91fIcEBeP0IzFJA+/5UIlfRqX7KoW8o7oqwVwvG8fia8f
/U9HP3smcq9mA9Zn80DX7ZuNtUyWgdPsAB6tZPIDbNiA34w28peX7dMhz54OSfZSwOFdc1I6c49N
c5eC04j09zzd6ealBR+yKgTyBMHfg5sWBqQwbY+Ef9qQCEFu1V6n3an2q0TeiTFWlyx6KizC1pol
NGzX85Vvho3vzpF89piZcRV2vcjjbByBitrho7bznGahbLuL0PGX8vq7G1v6ck74eYrO5wTkPkZP
4nJ3Ij/eUe3MwUC7Vh1sc854b7rf3IFf3uOfjnZ2j7OYxBhp+t3Jv8s22ODXJJPbsF0vANkTST3P
ON8dcn7Jv42Qnw45v6VPQzHJNpOFzr09Qe53+ov0ClbCQbFZeTvBlpbyN/ec9N3x5nvy0/EIKav7
KK7nhwyGsE0czg6jjDPY8rJZCRvr9fen9OOW+N3nOyujyUink6iM2lO2z04Ge1jmVWGhrJOb9uC7
zYKG2srcDfqiu45chLLad6PKd9f0fFSRhKQsB65pb4cXmbcghmSLYW9V7/OTuqS19h+uIj5d07Oh
xNP7fJparum4rfaTo3DT+m646mxzYW2nQ+iY313V+RX/dpbhAoqURmVTP39MqrQqPd3wmhNRLKtq
QxTKRf6Iq/5BPQ02niuaUotimx3aXf7d1CvOJ/B3xz6bfOKxVopyyNJTFWiAxaF4QpEX/VPa3bIX
Jb3Idy2qUW0MVuE9MqMfnglxsQikU5ORvBUxVwGkEcPiQhinY2RtpAgFN/5aKKTyZF12oXolAI8U
gujOEoQNht0XouN3RppvyGZeEnu1U5Qcd9uYPMIodoPZwRplJVn22L7BQSNme8VOe+OJHrr458K8
wmzW4C1Q8lUf7yj/LPq5C9uaxovJWpcGf+w0OSW91PIfQnXYTWJ8NWTFC7ISh6Qsen31xscKFyuL
1H8OJGGFfW83pcGlH5euKb/NGMOguImS63JU1n1LPY1IAAEZIiIBYBdE0ljoIbKLoni2IBb5qbir
2rexfovhQJjsEIHvok1MlzHQQaNTschnBCtkKLprfz3MsBxrPE4B3ktDmCMQnN4cHmlOsxdM9QY6
LhFVsVahdlRWZTh+c8fJ3131eZz5NI6E1igILSnjJ/0x22T73uUuXxq7+pBcBjaJ207hxtzx2ooa
2EpeMLY89BtrRcTW9rvV7NcbB12XFcrouo6j4Nf3kuiRWSAibk7ND2+l2xiikFPY0yZ0KXA263oF
UXCd7tkEX9Klgqay9o/fvYmvN0o/34R1NjdidpwmS+FNeAcgxjb7YVvcGCvKQqtg9ftBVfpy4fDp
WGcLTo8ElhDGQHMafmhO6+pbBMP2sDOup1V2Jy9Tp3r7dib+cuL4dMyzx9wjIa/L/aL9mDjmi91H
TP2TPS/HwmNwK1///kPOF+3vw8q/Lqp1doPhLKk6OrTNKdo0G+AxK3Arm/90hfHpc51NwKmOJ9Sk
Gnwq3d6NXnPiShbSY77xduFR3n23V/h6kfvpcGfzryb6I8kSUsN8Ly2NdXk9HhIH7/WbaS2Gu9wJ
XGxRTrCxTqhJv3lov54lfp7Ss7l4UlFrJRGzhHxAS0GYWU6lPTuOZUnMbolo9rsV7teDxM8Dzj//
NEjEAJkSRZabExPXRm3R2KbXrdG4IwUVpbv6/Q3z9dLm06k9m3at3iM7IbDmOya+hkRr+4+WKxzk
pcy+Qbj87sN9uTalEUk9GKCpbopnl1I2SwJKgzBlx4CJxVhOa8tugJku/lxWfDvJf/UEfj7e2eUT
Rq0hasVsWMmINvjjRXIMlrH9ApbcjY/6xe9Pp/LVwsmUDUMRNdmgOXn2ALYS1blWMdKTp1LAIrrp
ZIjNTd2rIwQ27clQvRtr0F3yOFxflB324I6HjVxHbWvpIIYCMp4Ay4EiCNNhWbfKjSoU4kIbsfAW
V7p21IHjxZ28zLobkOBkViibzuv2hsJKG1yWjeV3mdR83M7b6MHw3eebB+TzAebz5zt78Innk5Ua
U+YpM55jfCth0QAf1KJDk2GoSHpnIK/CibAdD2PpBJC/yqJ9wSl/GGdZFIQa1SR0Ieg2jVVfTjFU
XTLs4i46sPy7RbV1z62+1fz8SmkMN/b8uyEtH+U0uJ3BK7+/WF/e+58/zN/uxdTQppCLBWP30l9n
LDiFC31D5uYmcZvc/m46+Kj7/e7snd2MqSUUbRWZ6SnZ+OtHHToS8tatcm/tihsckIL9omwVl47v
2lgxzJQL4VIVF9kbC8HjDc4FBrn/5BQwdBIcigqBIuKvg00rpJ1czPdrY92a0s4crrXylJkN8h5r
75kauIBDLfZ4/cqF3yuwcd6+eQfnw52karJpytQuFAsjuXE23JldI7fZ2Bk3AxQWK9HBZCjlbvQl
u07GdU8AuFwpN8RewzZApORZ8g8Mm9uZGDoICRozFm8jOYCBGa4+3tq/JYk5hC9VXufvzf+a/+wl
L8Yq9IPmoxj881/H4i27aaq3t+bwVJz/5i9/WP/vjx/7b/msNfnlH27WhM141b5V4/Vb3SZ/HuSv
3/x//eE/3j5e5RvRy3xj/qug/TfRy+ItIUyuRt/y8Vqb1//65/wHf6pdFPkPw0BQYlDVVi1Z+il2
kZU/JIOMGgtfHgOgqjCV/KV10XR+JDEoiqoEQIbr/C+piyb9IcOJsgxZNRRJRSLz7yhdDGlW1Hwa
oZCKUAY3NdmyLIkfgo/89Y4uyYEKQo7jsJ+SU5avyU0ATvfgtZhNDasESKESViBO9N2E7MogmW5C
DbAgVI0nXot3iGGl1dAhYW1h5O8ScvSgpTx6Cgo8GDXNEr5ZZw43NM+NnUbSr2kKN43XXCajzvNi
XePogWU0M6lT+PHeBP6mxkqp13gbJ014pkXYuH72LLfQz+mjsOloQF17hqPXeW6Lg0FOAtSKEtEr
Tk0UsLlMy8UqepKW0Y5iJvNsHbv5QstkV+jNeGFI9b1sRdDw6Y54knGHxgzqPqZ4guuzBqHg6Nmx
qB4V/zGju+oR5uCSGPNaXk1qUNl1nW9KGQ9XDrEJKqa3ahxtJtAZNXhrxAWj3rxCc7odqxoY3XOv
twCFFFeRNCpZmkxaWp+7kog3ACTf/+HovLYjVbIt+kWMAQT2NROS9DIlV3phSKojvA0IzNf3pB/v
7dOnq6RMiNh7rTl5dvpnMWUjjwviueMkjusoQWtXpNjN+Swsdu+qehuIlh48Ka7o6cJBt6Ik1Vlv
FoJN+7SepW6wgsqXcwKMhabVT+HQB/VpnMYdAZxOWnBMeq4txpBR7oyT09Q279tvhKLjr1XTGFIz
iZHBys59wpIucadPC4iDSeZXU29w4X4/dObQB52UN6menVyqcGymX2PeGl1j/9C08rH3YJ225uOU
DgziiQSGvgYpUg/dId5S0m0HKaEihdvOlzcGkzKs4UDsFxfVC63Odd7Uk3DeTWTTI0LMZQJe7zp0
D532mR7zJXXzOLB0dnCenF/qaj3mGbvnmX9wV2viZYY84gkJX5D1/Gh/Ue8bj1YPk3ph7Qa/EuY8
uusW2i7te+1RzPwuSJ1lYcsiGirW5Mf2ORH4bcvKu8WxfEzW9C60zI/mhwaNO3fsDJdD1rOgnRKq
Y1n+01IkNzYrdZyt35qXPFSLvgTjZLvXoam+W5uwlZ0+1hP+bxb4M7t4Ik21jTd87nlYo7S6zin/
66YxRHzlzp1LWIW1uM8znJRAaUEkE+znJw1TYDK+eXGNzSrjewdK46+IUWvzaYuyDlDDygXUM6i/
6iyk+/xnNE7Lkv9DBqPAvSavvYcklQz9i5EOPvVUAW5s9a6ZvzWSOVxhGrB9GBcECmiLVuiCswPH
+u3jtI5PMmV+CHp1b3pTs2+XN8OeQA1msxWt+KJ26RSRNSeLY8ZrKIGMghbCOgST9aezQbbbY0bp
rNDNg7Y4P4sqvIvvr+bF+VzczLqCSp4ZoTBcRjNGlwN8tblq/qFZ9ECfOgFyFgdOC1MTYukepmVQ
6W73ZKWHwcmQe/Uk+WGi5KAF4NMMMzkao35SouY20sJgzMuyYUmcLrCR7CcL6htAUsbeZM8ODFJe
dIfoDyoLO0wc748OiJzO/Kjg2BWdf3G0cG3sOkQNXcgkfoBqep3z3LmbhSQVZb2Tw9NDJceLpi3J
pfG03YI87MWpvVcIDVWA1u6bXLN99uwiBJxoB4U5fbR+7VBLje0Lj3w2gR7yFiOdtMsgRu/IB/bU
I5u9dhO9owXDBGwnbjrC6oF+QuTTfWkGdMfBF2pPrU+taFVG9eDjHaa5kkdmRT00T7bgDX8g393S
t+uvjXL51BozKD388nWcj4duuhEGQ03XYPAohyLfE+4FedOamGnG4r3bPrrgQd7sRftKkhb00kpJ
29AoiU/jNVZUng3XwaqxjsecsrnulP2hs2lGFvlAxKt/Sa2D1B0VaU11bcYnm0nDgV+I0BtgAPF/
k+8ae1UKogDggnZowtB/pvHB4J8IBre9m0bqHjEpXORit6xvgIf5xuxtUP0PGgElH/g1jtC6OqiO
8+pFF0Z3MPqz6/PkLm27C+yCRP+a/vQJtVx9Xt+nvOcBWKE+zPi+Tcmpme10Z3kZg75+PQnsxzvb
6G1g9iPg9LJZDmb/meVA+JpELFzN8A438/vSWUCAbWqQE/GnsUdfa8KXNg1f7BmplYdh6d/1qeVn
4HeHLieZlNaEN+BpwwcQb3CAswtm533ppfaNl9+94bz5vJTftTdV+9TFE87Z8HnKtHPFr3ZLeKwe
QH2H2rIgfCaSSK62F015x59BI5yXdCZ6+rE56pb10I2x84iK6B8ubCVm9+Txq3a1sbpVsf+Fbcjc
W03sB7EOkC0lP+VZCCqqjGMA0Ym3joYnkiYrvXTIAKEswVJaKuxC38rEYxvz3ahXtVz8nP+rgqub
iyeyfx8lwLBDPvoX6ffgNvySFwQPIGtdINvkEwW8qriZZu1G9OcfR7cdjuBFUGZ4ZLE2yXG8LATK
7Pmb/EVeDt+EU50AD5AFqqP6UxmyATZjbb47KtiOQ0nVI9iySslg3EyurerbU/Op8QG4TAaSZ1FW
D13c2fsO3cvcQOlkQf5kxUn1OPoycv3SiBII4xSmUCIqRc1b8/5zPDveG1g6RNui7iV3blJ4jnoz
/Rv3Lf2kdmbo2867TgwE3kZaXL4Oh1MqWjoTFfFEgmeLHf3AG5l04IZYMIR7lVRp9I6Yqlt0p9mY
/mshXhIGcYeXlejmtP2FbJD3EUycec/5+0GHRXqrt2Ck7hCbG2XQpA7e+m5iYgtB2ijT3zUmrjGV
n8o0roryCXAg2matzc25Vc0NoHswe1gZLOzwOzLAc0g8MQ96UdJZNuMfT6uWQ0kyA9pB3e3l1CSH
OiUmlZj/eN79hY1khbIiKgKj0tiZTmC6ZJDiuDt2dfnW9I116rquvbjJcjbaabxPeTpEggAAETwB
oceCCTEm8sOYeEZDYAMGoioHxMZz63kqgM3anVI9iYystB69GYWkv1YxP4VcQEAy6W3PmGU1iRGg
rU3u1U2FoWgUzIYJ4vAnQymV3SclEDA6HQtOTX+ITazEQ1P0oeaQ6NUsqIVkizyLdCm9fMMZHwvI
38daMoRHXRFV2388WubvXJTjyV/045jLg0ZA+WS5rFJRPc+HIaWEFAsQ06uWyrOBkvNAD5Jzw4pq
p9OJkZXnUmxEf3t5UapfDom75JhN90s2LrzvTYSXAn7P2i3Ecp7q2V9C06sSXsf6GhSq+BoFhTUr
16tDkuMiyJxWhSyzSXwl6H/khGqSXEm45iMQUU/QGH0ox6x64HCG37wAi6DnR7rKxXWmQsrkU159
+DT4ADO+IPkNTUSzU2WWPk4kZd1uxoBlpfLSNOC5qiI9r4teAtexXOjR0L/ou417fSzVwXOX0O4W
XpBq+JHQnNEiGAS66dPnVpntDfqYu9Y1KU3hBuEfbaleZVCDVwSIK0ld3vP72j2aqi5opHAYBOFz
WNbN+Lu9YcrZ+kXo8ohE5pr0DihrKkGquMu4/Z4o+YdgZJ3xaypcHJhpf9JEiq/QtU+xX7n8uj68
/LZm8RZHnvgVw2sZyNEFfsaDVYqgTAGb2gXWLh56Qx+fNBtG5Dh/rfFcHe1MO64MrsLa5y9gxVNY
dutnaWTqMr9YIPaCFvxPCJL0yaFL2npo673VYreSLU+Tq030VAPIQfm5Sexn2nbLAUCQdW5HhE5V
Nn338Dv3aBmmgxh8AoA6YE74bogc5j7MBig8boUfeoA306nho5fsbcAdA8DM3b3fkHleY09SdnKP
M67bFPimlllqby6jf5hSx78VUQ3sCaxJO4d50j3WdZM9GlI6exSU1A85Glcops9zY5LIS+i/blUE
MyO5bDaeecNpRwy2RPU0e3Qk2z5qCjyXq9SyK8urk8ZAa1elBfemcuSNbJoE27IyGNP6YbQhgevU
+ty1d/ekESw8AMRse1Mm0cwnDv3cQugXcACcrkAXbbJfFaukuErvqzdfs5l2lLDJSvVqYJ0LA9qv
18MiQE7Ensunw+0++ziHk1UCycQHDdpKMxFtt9Bz+KjVrrtelbckUWFUP7a7nueKTV8+ZU04RqKU
Fa/QuApkvQTaQK9MLciKEgtwvd28x/iFQt1fG8y/xXcuZ9QvfIB0Z3D3Bag0MXANy1UXjUn/Wtl6
fUi8CWb+jFOy414QrI3bseBXRYtRTR1z03yoLeqFsVw4/TFDcisVdms3PbPaIVE4zOR7TeqrPYy/
0h/ee88jRe2kXyhLOJPwcaSArh0HGxvhXBA2HpjWVo0O9Kp+dHrZHDl/BTI1+F5ALwyqF3AoTWCt
NmdPx79DXnpqHX/dpXKLs2vEKjR8A/4UVtzpd+vSvZBXRntYne05eTf7BkWER6PAEdyBk3SGMVJW
QYF9W7eCjuNTAG10jIaNBCJ8m1ss3TQDu4NTMGsaq+zVb1N+46DtAYr+02x0SpAdA2UsPmKX4q+r
oBol659UkYaNG5Aw7W2pCaOYxdX2dB6c64vlx29eTmd/TIdnSkLc7uBb9UqcF3RuvHp9yHT13SdX
njhkhWu7g9dFuYKvYOQgepQjyegFcFLYB3B5CnTpHLOL8U/m2SjB9Wlji6Y+nUgIOpPH/SurLoWg
WsdjKSZU74ce78K8FOfS27j0OnXMJIGkXGInSr2FlTOAeBxbnK9LYBgJng5KLBsL0l6st8of3hzX
YxwxifXMgZEyKJatztPBMRvmriWIHlR58zXk2DHKenYCn33GDB7Mo6+SqIpXijG/tiuqedGY/EBV
9e54xTOPnY9JXdMJJStF4XeXGwZ/u8yneumeG6/64SvEhauVXBgo1m8H+uP//+lmS/THAx/VTB/J
WJsFA4esaW+e4vUHh0vt5QiJVON5xuW8pjZKu/1EX7m6apJexaz75VHbEC10hXfGjPLHzoDimFPO
0XD1Nizbi6VzIU89lxB7LG+MwODqqOpO7WngO2t96GPWn6pG/jO8jm14zhBITi2jTHK9qORMQPXq
Dw+WyEaqFGX4cot4tUngDzSPeuZSvlZt/uXmhXeBuv9nVuoOp395HJqgKHPtZsPLrfF0XI0xBy30
omKfFUrDrjwXwFdB4e6lqzXRkFsPusN1MC2Z5LYJ+fGitJ50CpBlTx9lGKt/Ls35vZFlpI6Rx9MK
RykwcOrFrz5U3VODTOzMeuhJIg0K9ap4Alf+SDQBy/PAT2DizZKnBq3g0UjolPAQ00Jis+Ux6Zag
ngYJtV0A99PF37bwq6PGye2g2yXVDtP/r3UGsV8NekLznCf4kpRx9tW/rPC9+6oZR1LTSZhb6AB4
A64i+4x7UsyDSK7lWN8KOK6zCfBMNPlLxQ0PbhmXpyW9GUZ+j23zVatBCaSF/7pKMxrXFURTsaUR
OEcDgoWkC4QTyUpAjM7f1WZ+y+MZ2aWZIEGFhWhNS8R3BIwtD0cYDnuKzC8J5jOlOtC+HJaKJuIg
ecGNxPNU/eXbQbzbAknBf1BUFkaXnoJ4sxrM0b7chSI6nNZDYgzOQ1EQ2abPpAz2Qbn75pn9Eevc
PjXEpm154GoI9xeawzKbIF6RosbrvkbFjYZbcZ/A0W2rJxHH1sHKyf4XQGZTM933gucR2i8mY9is
2/rU6C06syG0mwqKgzESiy4CjEjSlM+5M3JTHfhwUjhWMGIXINMVSH6Led3cqyCZAMBqnSG3utSx
EVzEM+strtoz9L0CLJN8l4Nf7Ti5dsdkUwxXyehikAamnDMCy8sKsnSSc2XXwaRxjU6Yw20vG6Mu
GKZ4IMa69G5ZjFCsaYBj1iSPXpY1d7Zrl3Ksygc4uU8l6KXFMZzbGpOyJ+tdgvJc4ZLT8Td6rj1F
c0immwD5QUm7gDyQn42FgyT/un6frbTjK/5Ml3H2+ShXKhpGMNJz7CLtXUd+eVn/PSIIP8weL6XS
Nb/cuJr/2KiwZI5gOZvAWBiOdVdDgTq+t+YQ7u8cDnmtMdsTCqHN8pDnFa2IrHL3K6aGGwNbLKwG
dUR/reHM6NMXvolHBYoEjgoVXkdWNL5UxqGcs4krHVimtbqWA4sYfwjMt7al2i6d+WEaO/4ttqj4
OGD7yB2Tawp+63PpvjHeVjfTTj8qk48o6Mcni8vVHmPDo8FrkT+nR2XPwT5hbvw6OPK+YF5SjFxv
lxVu2yzR11d8IjBZ3Tz9Ns5rc6kX/42Jcg8VleFb2Wp7frjpKTORazk6lugc1wHvwZ1w2+xYGUBB
SnmvLNdFRxGf+TE5DwZ/SlicJuCupDuoNdvEvdMXT2T/7C8U2xUVL1OWdQjbGgmTxevKhEg1pNZ0
wfTAYzih0dDnIg7qjvV3mcMwiFNGhJj96Bmu7oF9jdo5Nr9Sp6CI5fBxAqWVXFLFjGPm2xEhgP1q
VHVN+OMEfMT+8F+OA99KuGFMtENKNlTgqEBHZr2InGpYPzVZ3fW++tM5hXbTEPVVCVp02x/1w5pb
zypVTIF95WKZj/rC9g/62jnMk7oxZHR8cd1W3m2reumGV12n3qK72oVCRgaSBnK1JswjMIzLkjV1
YGROH8S4fWBCW/TcqyRci69FQV4vstYMsg5DkMkbmDVre/BWb6UokgCgquRN1zlgm0x6qYDMa7i4
IwvYHjqy8NtbbEGYXc2z0IzlEW5VsAjmkNT1zzaMR1JiJm8xbm17h+qmn8XsH1X65hn4oJNmPk2l
HMHr03tZBhtxFMR1ThL7TFnt3hmACjoep+lsjEZzIfdfUs6yBcMyJKUcpdE5mbP+1D311jidNGaF
eU1lxtTrNVgnINqJnpxbzUBsNhF0SKJyEr8bubiK1+lmW+an6TpV0GLgjpV/6bdLq+r47XeNfYPQ
r85LP39rcweHka1LlQI0QPhHjs8CVjQkHDp7TKkgmP2DND/qOh+DZQbJWDv0mKoN305FOKOmWsjQ
rF/MWvdPunhMTJABjTBPtQVqN52ZsPWLD2djWG+lgdU9W4ugUrUXzvnLVv84PbKbV0euWQ9pnz2X
VXKhxsnNX6i7waV337buR9WqX8n0lqJ/2YFGpLzlMB2wlkyeBHm4fa3RvqHdCp5dDYzOsjQ7Gm1K
9QXdGD05PT33tQOy3fa8kFv0XitICTalfJ1dg7Ai99u+Erd+Gp8zeBwHs7DvZh9ngeVOzr6HQ7nd
9PRDW5TgoM33fi6eeoXJXbQOHbjm0xMTx7GWYSPvvfXQ+x5dyxjrHi7nrslJTSc2EyQIqA4c+j3m
z4ijnOLRN0BkcmImqpwuFq9+7lnS2JMpQsNnLdTK7shT7r+SfhOU3cyhCpTiNwnXlJObKSwFyXLl
SGh7HwyhuAAaBCA6z42yScehJ7BcbACOLRQp6fwsVIlBYexH8VN4FfoEEVq1KCLHP8P4gX+r81zg
olgfbSvpj92UfyZGqS7Kbc8OBxreiT70Vrc8cua5qWpoaYXiIoeXzemv5JNeZtMdyFDBUNiLD7Cg
UtwEDDc1A2tJ2xXo5GtehCy1bnU6XIokgwQ3+bCN4FJaRmG8+cO/UcdDotdxD+d4p2UKwKddIiwH
bpRRUZ6JoGcY6baJmmtRuISOZ22xT84y3FFoCvzO67/c+JHNt+t9yuUv56WiujvJezfUIEE9pnC1
bHl/9vzZfa2IihIHYfbVx4kXCLHSaM+4xM5mbl91fX2vEzYGmTAOvd3/kzXdcps0AooRDM98014b
n++3XjroRLWBaa3R8lfnK90InldSQGqszKsP+STyuD8kwyVxZ7QSzhcx85/Wrj9nexipUJofzkqz
8L9hMh82JNkt9wXbi7pO9midHKZiqqUb3f41snV68osPoMfNXjMSZkJtOR/NrI6WRHPPeI/CvDVi
5u3m9yqAq/PUE1HVlxHH+k9jBnmaTS4Xj/mfB+gSJrOYrgS1QHcaPab6thUHtiM8uqe0wjjXhuNi
vvOJ443VQ9f1+/xv/sWYZ9dL+wm9zA+jO34O1ucy5u/gmXY+UN9dyjvPmPnj4Q05O2vinlZ+IoiN
yiuPE1yhq0dbPT3UbvanNiE9ybRLkMqlHS047c4And1LkrxCwL8surWyQEl/u9SpIxtyfzNL4DCT
AjakrXrkdgNqdfksCute280r/qbN8rO07B19yOuGdxZd9VzWHanWNvllPv7C0VgcmprVDNoKYIvK
P8rRE7wD2ht/xyeNA3IwmgJRAyCeIll4CGu0iUDnXAaHxRcT36Sw6p+EdSOwr+s8x93ZLhn9eS6M
hO5BtXBJkQ+HQpPGniMXhWqwBj60Zwtx+75itEDn8nXwF/cGz6IOufVz1NObHj4bHdMV2xt0FkDK
hf1dlis2G9Uul7JgjVsjlQx8bX4eZn4ck2lRaa353snKZCmWLkwD0X175UvNjJXyuPM8mP4RQx/F
3hRKjcYo5cIPJejn3v6jMbkAF+6DzodR0EgADbPlA4XlNTZnNsi57mv0C/cpNpOJpRpXs94pyztE
+FvpEmqykptEiHIe1vqBfJN+atIGkDaH7ZyKrU9RXQUxwZw4ZiZS0bSpPxm2XHG9RdZg7Br+raNV
XKfszeEnOHK1cOrhUKZtFKfVd7pVJefklM6MCVkaAQWX9A9rnA35ByjqiilxZz6no7iyMwga8Wwx
FAbSVmkmAOSKOQN6lcGedn7KkWUCmre4LCrfiuRbgoPSOPBub8KWTazBlr6adlX/ENd/J8ShyICT
uriT4YgAXxC3oeMpnOPaM1vmRXpcU5PmvPZaCaJy4Og7LTcPI9oh5uGMRw2s6UQIuOPyD6U7++4q
46Dy7lFn0MU3beV1Zge8o//WnvPr1wr1lxtt/z+D3frEWFE2T7LOTkOJi1Hvbuks764POolJTrQI
+rriv0HnDVhChYgh5Kh/8JJZtXZsPxjTs8IRjr7LPR2U1gZINrdzyEsjHp3ajtqCx6eV/CzLbycc
fhK/EjEJA60c+mpLy7hRH7m66ksT6CmT3aRI6O7rp5KhrKl91k38YZtlIJd8x7KaUdmbwXiaOEU4
F2fSEZNCVzab+OwFJBBSJDWRU8Y3BfSFAhPlCv7XdCnGxhaiPBFJwLGtF6bFjzmicw4lvhM+r490
Sd4WokpgFMKlye8SIH6DIY1KB/RinZpYziWnf7dYVw71x+a6Hli+dEZ9Ao+1d1sQdzUbmw7vzRxA
eTJN9bakfMZBPKJkl4ZzZqV0wNT2xjoO3xSXPoM9T5L2BwWDYCmKg+POhybR9003v6Rm8W7YiWSg
Bj7PwHC6GHx3ydGv8eOiP6GZ2FXiiBcb6SzAEGZPKPd4vuDTGRj2WPJvzyYjBdLViodFkOFO4ouw
oE70MU+0khmgcbCSO6xD3luBbbw6A7qYMj0XZhv1WJafmNs/ivZeaOQW2Fe23cVXL8LkQzzwU22O
tfhrT/QN6g9YuYj0whGye6l1kd6t0eg8Tz36ck4jLn8+LUnhsE3hmt0EhbCClQaXCLAV1U6jNqwb
ddiMDHTB2jZ1czKKn4GzF9/pg2V/QZzcjYqFsKv/GRP+CkwJh7PCb6oZH6BqySMx+MeqNZmQaNu9
MsorRuSdRf0dJQOrjw2StzOITQCyov/9u60KHCbcCZYHXapXDsBsIvl1kKXr7aMDhKuB7S3zbl/G
hCCfM5X+jFxI+C+9TDjfMq24FHV9IXOSmn/xTu8KNhleCPiZS9wErqEgoZQC/0rT4akVXB6r+AZZ
3fojeSe+IGd80buiv7e1By5fFvyxZvPW8hkZheEj5oaYVci6DavO70/lqJYnBmD4t5tBnApAx7kz
ZXer8JGe5SqCEFfFgWl/xsnXSnt6GxKs8MAo+C91zViFQEIb6TryCaO8mD0niW6KoeRbNn/cuUsj
DCNXTkxsFIhWh9KwPrMZGWClFx8No6Z9Bkud3b/Ow33A1Wil3pPmJ4zZgY4Lp5nDFguiVUKM0fjA
OPr46wL8mhigH5KO6/iaNkGLmeLc8TQZidSkTXKRr+Ws/hXlepr7LwH0xvDhnIjuZ1QGjxs+K7se
dScb49e6Ny5ZJVtMi6YXgCE/ODxuecnwghDrHLTGcsjn4ktrWckK6jvTuoRpTjx76j7KWEUx5hKA
j6cKv9dkbrChzGaiWl0qqOBZ/igQmPRGQfL3tXz3VvsZkTyEB0NdCcCy8BsKbihQxBxubxrLCsxs
Hi91etSbGD6SGBOSbBXgggCOuOKJbd5pEmI/MxdyhB6lSjtls/s+uwl5g0xjZ2zetOrSc+yd9BSG
o/Xd9im4QYq3hcFHab4oypIjXfzRtwOnnb7REgRzLi+LVz3Kfv5PnVnEvrV98eZUFAt88BYTMYSN
isLJoEq/lb8pjjM7YhnDVRMPeNKjp09HRCVeZDfJBuVhimyHgzFXG0Lmyua95oS57Yf8G4uCLf/E
CY8K62hGpesdEuB8/FqBBJGFad9HWQaQlk6tpnGyLZ84l98NLg92+20NhDYW96tr+b7NoEn8EUWk
jyJvX9V/hyonNFYFjmfcZZI/NS7eqm6x980I79nx61MqhlcLvO2KLcvii24t8oDs9J9efTVZ82Wu
zre+3UcBQ8C+D0ukdHuMA/SVYh0sLREQ1+mCKmnQyWhXm3ew8OOLm/KN6OLxOmbKuBGfYO89TB2Y
UOu91rw/XWfcunQcLhuVAtL+Iyh1qFxo9jL0XjYNqVSN+r7LjPcKLMmlTFNKK3a4FMw/Jy7cSiQH
XZKR1Q2c7Mmyrx3zoSpL461umf6kL6avOWdVcl40R5ZI6cqSrvQR0m5MBk3l3s5tJJcB2FeIFbU9
pnZO/j0qhYZ32VQ/y/FUmSdmkHtbjxKIwyxbgUo+zUwAtWJ9yXXcX64jny1NvInYBIw3ZcMV9u2t
RNke5h2OQS3ma9LnaH0tn55bWvDhEEGR8VRFncX8Bivvg5OREJqWE9VVNv+If3sZ6MgUt//tbnq3
rTbwrCKKs/xJLN/CrFm4a5tNCD1ytp9cxC9uNR3K0tzNs3Pq+g/5kWXPen8rEfZB5XIE3rgVsSmr
NTgY1XEBFrxZrYZ3MIhS+WC1oKnoeeQRM0rG2wJWdOwPCQew0tUPps2aOV8jZfz1ZkWaixPE58LR
sLegTebm/Cx0fN8raCNibRKOCATPaGL0yyWSgkMXAClzrmO1wXyT5biUps+CXg8nB9+dH8NyZCNR
9rPgcuKU564dfbgYHAml/MJy/FaC/ovXDfvIuVUbkvY8swYHcAbBh/i/U8/nRKq9Xycv5VrctIY2
m3BL79wsxY9BIDMUHaUDrsh3BBl/2xgQ6FTbGNNG89y7xPnNzp7DavahVhrXqczvnisel95GBl6+
JPEa4R6+uSSAMPmx+B6yiwnPMRrzz8Zrzkw//5qctDs/ciwZgdTcW3y2PH6/MG6ls760K/4mWUZp
+WiO7pEA1m27fMb3ovlu5HUGhNIMB0IDzNJ493yUKWd9FZ+XzENaNhymeXjevDi8zFfD/WMNr7kx
8C7NAo2jnpz8Y5y9oPEN7fpXH+OHIllDAx/UhpOtCi6vEEwaZndKW8NVEVy01mhp69Dp/uhaD62I
fbFhvba8VTEa3gqmZft24ujV/MyZDJlwHnzvsVEXTXkPWU2AI2c2TzuSRQKnjAPUdKhXLDshOI3T
x8BHrkyeHe2xVnOk2yhG54XVF2OONeW9OhxbxSLv1de1MOt6dDQ1a2qHnWAfYZjixfmGxSgEG9ZD
7e+JfzZjZLZ/eFKBhUbMQXZNx2LIOXRKxsjSksgV26AcZ+qaHhcOFX0KhqYv+XfQOSPrpTIu9Sre
tdRIx3kKhlUDl8IYoj8WE20uPiQsP/c9OQPuXu5hLnqilmE/hh0pQBJUU8aGgyN6774m3bVjsbQd
vsgt11Ica9CoWE53HFv3KbS3VqE9cG5M+tk/yKun90fSz2G6OhHIX8Q2J2W5f5Tb7UllIvlddzGj
tyoF16e0aOj+Zihm2eqSI/uvyozDotEyqdmYrTrqMOySMLlBGRbFjU2Rw5aaw2llE88prf9KbAxy
fuB8zJSqvlqJn3Hy8oM84+q2wpyQMVdL/ifb9rnE1zNO7b3JDZLBdKprnoyr8aeAX0pmQ3WBRzEn
rQd7l6X9Qw7/a81+Mt6dlBUC2ZF18G/5+piQudxZ9m1wFlx2Bd/uMqwKf9/V2zBCRG4zhdtYumgu
qecfik1aWVO2nIZb178vNlsfRa427bZBZ3pGsRJOcX/0cxtSORqMwEzGSz4SJG9jLEGiN65aQ36X
F+e/EoeQ1eb30vZgBGlXbhoB8MQH1w9lSQgB+BQnVSBSe41sXBm7rz6LtJ3N4RjJF3/Mr4rW2U54
zWPhc1gF4lZ27a6FhOyTscz7mHBTErT1I5PvI18uzzCuBZ5aUU+/yM5i5pEeVLxcvzYSMzjcg2DB
eukMSxJKiZVT9/r/LDP9aYv1WfP5pKEYZEPlsvE42rn3m7bymrPIPaRa+hZbYuv+fqyd9qDi4mM1
mhNxhT22Mb7tuX2eZtkfLdk9pUpHLsiKnY9+ohx2Pko+S7I3Ie4hR3FpS1zg0HLxumA1ztrY2jja
iNpmlk4C0qyY6yFmxXsQAFc9eH7xJ+nJRvrVu68+/fIDOvvOIGtS+Az/pitP6wOWDqfzeK9LSEUs
cYr+A+Fg2LGeNNM3uaClAA5GBm2Lkrna48je4WimJk4knZzpMhrksIdbxaQ5lj16WvlSeswV9L6B
7tj9iHGsznLi2Ig4N5eo07YBdZ6v38qyeOJl1shIMX8qVg8I45u9gm+bHe15Laq95n61+rVrSE0a
bK6Wf4T6+cRjx4RXG/RuFxnCfDM3HpTXfhqFFhZWd7RYQTh9zibuZ3bFa1kVkb2WbBym/ND4/01Z
qvHUHzhgGnc3cRnHHoa4YFWX8EMnLsui78ZwPSEz4x8NQIOLgUhmctHqJN+LAmYX60cyYucuBT6X
c6ss5zKCuIJe74E90Mb6Y4A8Jdc1XtwjXelHTS/+x9F57biNZGH4iQpgDrciRWWplTr4hujInDOf
fj4OsLsDLMZtWyKrzvnjtGJ8Cg5C5kltk/2MLUgEhFEX40BDuLYxG/9Z24JSAX4yxUkqec1EQSCq
6QTRngVHBLSm8uC8fQ9G8tYsnwT+YRAvZctWRiXyS9tqDiMRSEl4GIr2kOezsqqG+hoGRCzHZXli
xdgpWXGrtBBFQ0MPd5NtM0v6EKrG2ix/py0XPo1XyNfrd2nBT9LRI6yFhsPmEiXqvB7PUU7HfKDc
RyKkQ2naqFXpRQWKgFlB4xQdkD2vKopdTDQ26KU+8ql6G6qUvrVOIqxucvWxfHRzvlNVnjFV/q7b
dmO26pP/Mvl0uSdTTATZ6MLp0SoWmCuZgH1i7Ghw6szqSxn69IAk9tba0toqGW/8cGdJ0b/ZtvTV
FOsPZuajMf9YRuS7liCl3ZQvcuJrKyw3L3ytGyOW3GjujzMCUI9+W4dWmoBf2nIdq3BKw0ivNcz5
QdZJ8IrtYx2WH0RtU4utlwcgk0cQpoCj5oVkb4woxqUs+0OOxrjQFvi1hKWAmbOrhGF5NwgEIGNr
X+cB682g3aLkCz2AS+QNsGWQ/KxIO9jkGtrPonPBhDym7DOyYJRajXqgmo5mAb2nagj2zejVa5YV
R0UnLy36Scp6XUAV1NLrhEwaE5pjKnz9LIxS6Cqase608l5I9W0uh/MIxayxOLc28fUVqeUGIx77
UUBxkJa7NMtuaZYjRpPAk8q/qQxjYznvRf2FSKrvHzYNErMxeDUpCJrE2Jjon1ZGUg6Lojq1jjrz
AepvKghQBiCsCnqswAvK/qR2JKCljmpQmBcGK1OlB5jeskbjheSX7NFQNIyW/pPKzLMdDJvm/wzc
o2VC4jmJ8FfEHNHOKJ1Kddwxz7yok3psaV9bem+8KAHSA1GK63WXlTSg8Zua0YW2HkcU9abtm3U9
qI9StZAUaLcQJflSqhyFT5LDI4fToDX3EZNIKaFIWIpx87+q1c8zaNC0jJGGdsvBq9byXOyi6TWN
tF3QyuZmyvWtJn/NPs6UaQCL061mT1loNIVeEGiGl6v6QSjho09J2ytCKMq8Dx8ponMi+aOrCCgf
iq+SlXxQkub1YXFXhvZd7qKjbMyFV3Zzep0nbBCjf5ugWwJp3lq+/SAG2fVNYAUS1dehRp/h3R8R
KC29edpUv05QvusYYt8XZEt8Sy0dzv07giPPhjmQQ7EpfMszxsHpcu4no3Ezul27GlcT6t95bj/N
jN41lI173mpAnqjcsksfjJgS2qlq3coKDjmInhko+0nT6V4bSTwkl+Ddbg0vQmbYZPoGTKHdtPwr
PY1dYauS/NqN72ln7bvWXx7GHDk5Xe4r2bJ3pUQMLXmeezE+5wUybb5tDC42m5BBxL2fIv0rE4KS
9Ftlh/u+SW/ha9hHB9t/K8eC/QyHS4DZapRJiScolpV6UL5bG/kC1qxdPRu0wdKC1VFMV9LiljNd
466iZ4sMSx4p+6DZCCZdv1yX43RizKwQViNGg/czvbwjDT8wrSfPSOK/aDLTQYlma+3rLXm8tliZ
OESxQgBI6squleVNTpcI9ogIXG5JQjGruxkuWBitClb/M0watXLpfJh0e9/EPQ9wp+672aTEMPjO
qFhVRYZCc+mDVujmlZGfoJ9lckT5N/cQKePaTsOTXUAoWTqpFz6Hu2Ue+UzgN/z7WMi6o9LprqHg
SZLwXVZQKM5G2jArI2VP541MnATbctLtwtQ4M9OhKTMc5LaU65GbkUULGMJjKHJHpdVOVbRubcqk
RZtl5SpYU9aqyrYH+et2M47n1hhvVlk9zWh8JhbyCGJjmRBC9lTU8ORssbeVc7X2tfmBN9cxyddV
6MNjq9W/OD+efYz5qvw3Gta691m+aBSNYjKIyfUswYkK7IHOJNIvZPASejRPtcTa7EwW4Zh+7raB
ibbCnxolIGzbR14UF13vXMsPkGeHvCYTw7h9yaGaqawHKGNOKTXlqBr2zaePxsw2Y3AP91mW7O3U
PjUaBifGSV9pr5MOeqYSlJnFz9JQKDN4NOZwpyvatci1lgtG/d53+qH0plY6yNDAUxU9y+G5hEhT
MxFY+gtN356dx6+WmDIoLGurieZYp/KlG+VLwqzRqARiTl3lWZxHZvCla6ewkFlSf2MrcqK03ozK
b5LtJxTcBpVxlAk59fAUyARqaKeBkFeDSALW9IrN3kglJxIRoBDwVD5H68hONHqMarS56oPapWei
ZB9+Zh8VuBmpUE6Jhoy7q6ApwoqY5bg7V5OMCcl/DdKbMZg7M0lcLsxd2Pg/1LLT9S67agc/piZ3
tn8EOfFjEA31qVE6OqLHJQHnssmqGq2TdJIbY5NgFOqvobD2VTz+rqwLhlF0YJPxJoCHhprE0BBp
Q9LrR2HWA2hZcWkkdUuc8aXQqZ6lsWxqou1Y6XdDTjZ2jFIzVAMcEtWMoNvYtq0JblEVwaKkydwU
A50mqwcaPP1VLn/RTIPqOUVMFBLkTXuHq2eZO+vaUbbiQ5DJWKey12AAoJCU5Ay//wZmejQa/TNr
2kUDv25biSzybD2EQKhs3Bw4W8rQ4FJJmFZFStoPiA936hppuMeqe6I4j6sTRZlqfocy6+WYJ3fJ
98lwG3e4i7Y6s04jPomhHpHaoLkADjabfWcA8Q5QFbwacv4KysiDnz6iKmDs98O1yjoRsJmNeu/J
jQnU+5GG01dSbxQqC1d5FX4D3OwaNT0x/v8RKE7Ye0hYeLqAsq3/aOTi2lMuK8rmr4/nEx7324R4
EFHGplTEY2S06GKxkcqIS6c4KKTSZvIHJcV4aqxoF8s5vW403ROftvUVi976oPpCEfyJUMPTa8g9
HTuAoGUYsE69gZwoNFwFUfqP2L2ZotzqPiZcZhnUYDLkv0GXvFM4+kvIwp811h80MNE31ZhYMDjK
m+AcD9AgzS0MZ3glCK4I22FGxjZPva/gSVqg80zeEoW3gvl8y3Sxj9IB/SzfE3BvlussAYpOCrbY
CvwELqGuG2FECBwa3hrLls9tMPxNvvGlQiU1/SKkLqS7QH9RtwAviX/UTOXd16g5CqPpI0qK4wQB
OET1Psceh2GYDx4de9y6M/3dEdcNJm+Hkt5VDPBGXNZov2XFuMfjh0eX5TclH5bk/oOv6KjdZBPn
mBJezUXAi/ay5jNWVdQnyFqCwOS9ApSGTiiwME6PlIkvJLem5+4JfhQTdrjY15wOQ/Q5A4E2ghEd
TV6wkjIyywurLVfkEfyYBrC6LmW5a9xtuZTcQa1p5uaIZYitm8RF938EF3gFFnTqnnlRCbCOLaVG
wIOi8Aap+axUdG/2NgvESqTpVgI0IdP7alJrTOTXpkqnNfTRLTGzJ/qNe1JIXj5hMxuoSQ9yr4Br
q7WWVdq0llzzW50kV1lMb8nOqsvW6ZrqFI/xLjK/cVfuS82/lVpITv5CKRXc1oG4o4DZzgUWsjDs
CavWK2Ty9cb0lY8q5JkCYdjqND8hIUxWcqYfKnOrF+U3rpUzvjXUKmn5yV51L+yuWLfBMlTrjVPb
/nddB9uYppaZsGPkBe6Q2zKDNciVXfFm4uyyc/vZRP1pKRcf+yKjwpIMsjbyf9ASO3I3f5iJ/9kA
q+kl1A+q8Sve5Bqvt4/PR1ORcKnqCVPTkYznXxPYAp8mwlnDt2nFes2Zhit73FRLb1ZmVa+NEYPg
xY5iPUvpowvVhQnj5eRRDsxiS9X6u2LoaNWhbkWSUy86XsNBv2CQ3yc2Mpgpd+oOok0DsQjacC1b
05PIciI0oJExvcxa8Rx1ZHWNEkargHxRNGvYd8hbC6rReihMPvjUzfcK4iLNeBWN6P/T9KedvnM7
Q6ZfvdhVueOy+lRi0wuTlCG0OFskUyKU2FUZIsgy2DK61bJArNY9cZjdShO8RqVsyWqsZ0Cqvogv
9mySLYLOuYUl1Isvq4QDQ/6Z0eND/r1nguUwSQ/eWB3tdLhrNHv2VrHJM25HclwIx3M6qL1c8R8R
uwbW4rsVE+NiUj5GwEzJ4oJuWXgBdb5ouJD7yhIB/8G5TtE6iojhCLO1eo0URjOtBBH2VzGW2EBD
no+/dkuA4z43YhVbSfJPopYB6LrSMzrcP+H2DuMwED4S4BHHoEDwUhdofOD11aiRPanmZRnDCEep
UIrb5vwGsFzXANxzvOtCPsWJVj5m3lKyAH91iTLFwo1MouOWXGqra75ohndC1YRLaR4R3ywlYI5R
GnfT4idE0zFTXqv5jh/CkaARax0ZhBCPQOEvrWs/8JcrvnPLw0qL9TBrKMSYYDdSBNmKF9YaAT7W
CpsJxrgWaXkqwXxHUNucSlUX0/cs34X6XqrKo+BkQxTjVvhf0hToVpniXTgv8CgCvayj98f6aG0+
6by74Q73ijBz/ZhI8zyI3SjF8tOe0zwFkYkhJuF9ZlsDmZ7Kq9SV6wE/dwjy7HdMoiXlC7qVVk70
SId4Jyvs9sX0wNr51eaGNyDcjcfoQjnptQj23Lkg9dmLBNpjaD0KhXEd6BbyHxsUHV2cTD6FHe4q
DInkvRMj3vAsmWjnu5XkJVn2qmMegfoD6vFPAn9CE1GlGOPR1pr9UNi3Xr4284umK6T9qQcFHZU4
dfZPmgmnHm3Gs9ozl4gCATKAuEKtEfimGJYn8jCjemPIRDb25metqFwY16isn7oqvXczCLHhd5uq
/AipTJ8WcapWduCfw5EEgT3zSeKmsbmNx/ShAmN3Rn/r/L1cvOiZctNbOtckk4YsJOIhlnoFDaXC
92zNXpd157FG9aCfhWrsCCD5hmb2shaInZFcQziiZek+qvqXqmQdmkm4oGkjr3/bFtQ4hsjIyukY
q6WnLRxqGlB6jK5+wM/NUq7SqrmSgdecicIKSLrPQjIoJUf7bEpHJoR7hCmSrPry02KApmCEFoD3
OZOdrgTv7cbAXoTEnwggZTY1Z2j7M7Lc0EljA8QUn8Uk3CrMPbp9PVmChJh6ejIKkqhKUkDC4yQZ
0kbTyXMrtQjILLjNnXlKSXwqJvEha5Dy9XDwffkhWEHt4BzN2Y7WXjedvrtae290/TiikIsDSrS7
RH+tFI79tCZGA04Ed9+Ga2fbWQjjDf+QG/ugfFJ0C55cw0vkbmFCcivqoe9bp21IaEy1bT0hoJwG
+6m2Eact6UCMGmGhrrF7bA3hRRJyEH+KvQChipId66T6qzTxZquwMAmDSjDsDW3eEuDtJkEWriLG
namuTxzWTmsB2Sd+S7bk9Gz98J+WTS8l+IXgpQkVOiS4EItG7BK7hD/rdyHV4SNP0qocUigH37gq
gJl+ALYaFwBV1dwPqDZEu9as1AfEQCMzStYmUJTtiGOFXRcXuzxuB4QNaWRch/6ay5g9KDcDIE2P
NQej2mCRT3EYIYfVyP8f8+klFOknbsp3uucIDlj+amBFUz7zRBnaP+pksDNvMoIcRzLCGLZjGNmp
lMHDg/zUCHG0tGAlqx918G5XzDJx9mkrSwpEd6in0o0kIuSBqDmj5q/coEaisb0xWyPtdgr56A+9
lwF3pvSAR4b1U0t4YnG0havckq9RQxsfWdCrqe62vpF6ipmGjhnLOAsq+8wj0nMQNHD06j9VSKrj
l6gI4nDrSz10UaJDFFOimECrB3e2Bq9OmXML/0XqxTZkdU0CmYFRtu4pnQUiJlynt7jWl7gQMYFS
NWBJb9kYX1sfxzxqI8wNJe50pfkG85xX0xKXA/O7HMCZlp0ssekAgEWoncqxpfy12aMv3VrIB8K0
4xGuXnzrF90aAHjqYtphqKQ4geHKaldRh4GNQGWBOYJdVfqj1doVfnSsW42XwWbvD7aS/GZpxBMj
XMriDVAuyiLEUSnF6rDxySLIDF5GYPYK6QCtdOprXBkuE5hev4b86Lk4xul35j/NeAu98RsxMuVJ
cZeYe6No3gVZTo97dpHml3hq9hSr/AihOghOnaFr3wOt3uPwVCYUMTmtoVNPoR6YqFvl0iuRIC/U
S5yTJHZHrXxa1UQSbO4IgbQ8UP4FU73mnT92ark2oo+g2Y/4PH2uuBznMDacMNadbHqYjEoZ+BEo
fr+BJmEE7FcTDo6+EM4twu+Ozs0B4FjbfbI3RsOJMu3QBlAKNP9MqKatPt9FMi8TdJfv/6ZZt7E7
Kkn1HwlPUxbczPpvBDrV04iCbz4feZ9Y89Wy+xepXitGQeX9n911XLMm2DR3b+Op/ecQf5p2sq55
rcBcAiNAqoVVIpb5eXet/xAT9Z11s604Yerin5rSDFXc5LB6Gskyb+oXkWDkS7YxhS9BhfxRTnlD
Nd1mubN3KmqSVThI54aaLxlGlCYCcODUHF7iEa+0Gmb73iR4OxzoZNLWZt67EmWSc3TmQyTIAc2R
/Q8C45yNr1JyCriSxWIJ5s0wkrtAIDRoA5sJCJbaE0vVr4kooPz9sZyCkblyQjE5qoivZvrDBY+J
Ypy30/CXFTkNb7wc2V+ljOgDlvKL5KGWL2aMo/Uvgu9U1BG1yqHIby2rdyx9WcaWqAMnpH5Ezzcy
RWncjQwwD8O/xgjMuZ0cOS4o9nwOGrjQdGHmVmBi6yrwam4hZLFKDTyAllGts8RLB4npKMT30ufN
F+LCj6Az+Ddra6NExp37xmmvjQ5/HsX45tNyeovz/o/2anOFbaVziT9JHQvUYqum32xeQeL0eCpA
I9C1wrO17T+lj/XnMFpnUgs2PZa2ozlgHhw66RwWxbXqCmNlB9V73YeGG+iZ9dpX049cBSMyY1xi
fmS7hoyXjWibnaVfkk737zgyOnwYfLaKpH3M6fwbEzQTipYfKJjGGlxKII/hps4VZB1mTl0rLy89
yzLQjp7uckU2diMAGYBK/y1hMl8Zk9RszeJGnlD5kqUP2PbJg6JEMFvV0lYpm4xshafO4Tr5XwMH
IKkVhfkNNl3M/+p+K6pfJXkU2W5Afp3ZTwWR4pSzDvsZZS+yIwNf+LRw5dJfqrx3E0XFL0MtsTDl
jmHvaoPYsMQjdUQnH5qDv4dWmVDQMkfyQDZrkyid2UNABSXcIs0sNISNfOyBcQj0d9yJVrxVYpI4
qotBvoQPCFlcB55moYrdpFNtpWxKCAIOIepgCENxwhaNU+Fh5mVQutYD6OClYbGv9F80xVoMdY8t
3OifKEVtdK5ETCjJ7MxoJLRnjsHPoL4tJ1gpIAliWDcG+nPSeZGHRHO9wTzq6PZfTeF3RexBgmYu
K6GyGp7b3zEP3CXDzNhqIW+55NX0jyw6uBpl9rLRBhzHyHxG+zceTgq5kh2jTrQvw5+WEjPyODXr
i+qsuL8noMF4SvZARrGNCFAmFMDy+bM9/PpQUaTswxwW863sVAQKEgDMIRh2FudvVu9xr7gDcZeY
bLqJAqVzN7+E/W8lH+zffmLhlfe8KY6IqfF6z8oaCVZ0zGHyiiY+tPW5B/vxu7ccGZoy0Q/dc4oS
aVQR/Mm7BRTJrr6qSFPwpTcC8VZm+VHj5RSTm6VHm7FbiyqvBbcna9MFbHEWLYEMU22w6hbGrazA
N5COU3AL5q8E59Q/d/RA2fIHkQeEwlCUWKCV+MFjaHWItFlalBhNUOm0n/8/OYAZPo1PukRvYMbU
YC2G8q1RkdQNblO0azMqXAydA1BnW2Ccl2+G/i9oLHfQNjbZY3PCe8CFZM8XFgli8kr1aMgbzbgm
dw03YlUj0GEAmeM9AUd4E5bWayfu4p3gloY8tDEfY76CIyctB44RXZeOzm8vzZi9+WgyrDUT7u2G
amXJzlwlVlyTjyYp3o3FwOs/7BHwFyAtYB6Ni7dCGZGf/0tV3A2MiTX9x+Yxl5qj2bDDVZyVdDv2
Hy2fssYlpXBIlfxzwKvXmdeAHqepIOnLpIKqoYS8WeXlGzI/MBerPfcoyDP9E6WAL3FDVEydA0li
1CvpGDwSMiCGaqOA6EcDjWIbnymy0rZNCeGEBoYlkeg1LHYGD8O1HZ4+wQQ1OWpZ+ZMX3S7FZjDo
/+poj+5lO+jxNpjpMasQmyAcRQ9DAkpAQknk5bCfywOjuZYBVFxsOygmbLXOkk/Lp1YqVK1Pn1LN
X2q+5bW2Is6gbrptpz177uQx5pnp/5BpojRBggvJBA+Uc1zFUKQGJV8LU6lAo6pdQhwLEYgTEUXt
3uyJXITHn0eEVTQVoZq1dNZrTpKId7jCzpBCME9MaZiKFEDpMMQdgbrNLh5FmD9qeXmusZXqOUOI
nEgEtiP/g63hvSYnVUvEIw+JFBqCBILdCgGvlO6rFQaBINP8MigAhoU7g1+WkDsl1WpCuevkeUFH
eIx3Ub22/RIfSuXnJCQhtsw6VSPSCatOntRuYdcLEgng6odIDLRw7Ly4XbI2pkylRC7BEsVfFJbA
XUoLcwqiqyB40aLcrQfJdkcgn5A61jV67OGNLEsMn813kZbM7aKiTjLRo3PUSa/+3S/VDmojll6D
pEH1F6ePjjXroJv9XUWNPBA5uISpxAbIpQHDi2oWcYBOc6g1vCV6iCKYfjyd1FhsSkt+fj8Lgv2O
cnzJqfxWdGLW+WI7ODh2PqCi0pmscU1q1W6GsOIwQQrZH8L0WvbvHUZGXzmrxQ/OuFVw6vxXlOh7
KUzIQWl2PiiOijaMq25taaCwMrZBSc/eVJlkkMwMk+P//6NC9CZjLx80FjgZltxW8R9LhfaXFEND
kTcK4UCiXDma5K9gCHpPr6CQAp8EJH2wb5KhM91H9Y/NykfNaeOOstJfl/EMeoBay15y1JbkDFGR
VkJZrxMmReSpVfhiqglTefyRGOgsSg2jI+Y7HMyduuYx7k6ZDYJk1kL7F5NeVUdMPKabjNhBgmIu
7zUlGBQHZqOJ76k1gc5ephLCSKJzpGxBN80Jt4BErJS5WBOqicOiySZnKHSCDXvsjnP+Fs7++9BO
xyJTfgYe31eBd5MUuWAzGWl0EGX5QsuI9mZWlMRpIjmSjsQ0sBl4nmIEPnj+iSVcIi2nOUXqTMs3
tiAJ51bjNki1eIdtdTok9PG1KidyEZ7aubqTUPxSMZfrS31fd5QlQtpQkkqh9U74jYxNR3ZmkXWO
r+v3P6itszTf6jw55VlAd17VfE3+wajGf+3Ue1XqX0O1o8GN77JKIRtN2ELL/kW5064CxHZFoh4r
NTSWmJNLqmuvGEavFYudxtEw0BhhyqeeiaHlL6WDnzcoAUYU2HhJJJLfQmn4GPvmiy46pLItlXa0
W2L1wBiNXAEmhoc1yIaD0uv3nNb5OP9sEFVWFf93z8UPUtiI31rrrj079ohXvMXxTkfNinsa1Pg3
iz9FcZukW9Se/TryUsngIgt2cvkg1LpDYVhZBEBLvTflO3wOanCvMDXg+HOp5iJeUHGa7CQncBPo
qMsAIRbldg2yzdIt1XhF3fq20pNrxCWNc4rEi2cKtmhPAHoS/FSIJLFFYLRhxis45BfRu5W/Dw3o
f9u9quJ31N7mgD8UAUiG9N4ix4xzjeXmh7d8X1AmWZLg8Zqx20yJvKlxk9Bk9cym2pviwev9n5w+
jaxlVpkSWh6Z+0PPDxovDvVdxW2Xp9NZJTJhVQyqp6X6ZxzdVJkdlPsxQAGplCgYEuDxLpm3lJSs
hglT7UQQEQkl1USJoiStaz7ZeTQ3XQqbNkv6R2SOt3wst7KGwqrS/e+CEsmk6x+xSbNsfYLQdHu0
S6UVvxbKQa5AQdkT6Ox0RzjHCjFf9TH5H3WRf/TS6Jgiu9c+STUWJB/mHlAiN79muOXTJfg8iZwZ
ILTUjFvPOg5nSgbtdW5Ii0vaau9jQK3l1yiu3yOdfC5jWrUc3iaxGNWXndGPqOSXqjD25Ng4RcLG
ycAqgL3UCBex1YEo9AwNJgrmAK8wIoTBBHTvvSDahaK/xAk5eJMr+SwXinauAbM0aHkNh6cVnI2G
o0se1nmCq7Zz60C8+jAfSlVuCxbikAAq2zBdEz1FJ4AWWPck0DuU0ikZO10bniLtqufNZqYZBtNU
yn9EeBnsiGxdr8sFjwpxtw2evqZloJI/ehxzRTPg7djoLWATkZoNd7ui9/96wufjDfkUXNu9S18v
Cb7sJYqPUxj5bm5orwlfQM4aq9dLYBKUr7AdMU9Iewlnl+KTyhLOmiQCw82yet3XzSsjPgUqfCSH
TGl4rNr9wr/HPSSkAvzcU3o9pj7uhIZYGXww8880/cJm7hPJR/lxkuR+G/39hbHKL+YmaJ5kEKzD
DIK9UI8ZUtJSO4RCIU2Xhw0ZSdqXtNT86N2wnnKQMVKppvjJ+b9qrOCEUvyjje9DygiCjhHvB6XD
ZJUp40sHOqAlxpW817UIsd0ZPuZ05vWpgHRFkVFzO3a+QBsCW6okH4vsqZPkHeVAZIyXRz/OXxb7
ZOJfSxIeC86yoZZ3SGhdaybqSfrMk4nfF5GuJOZHRPR+Mw97ovneZUahWKCZUKEzJdOrlKVvXGAp
b2408i53SjVSYhHR/su5dQ3UEMxOOiwqaSn8GkkRMHp2m7C6WsRk9BNhPeq1wBiAR2G3IYDQtcfu
O8zr+zJayQhOHOpZdxX+G1t0qMMpYkd17yqKsR8x/+dEAYj4oCDXbQNrx+HCc0NgoqA3nDHeDfoD
GTqnhnc4J4vQDA+FjjiIZJTC0nZZpW909MzsmHVX/wkEg3HbHBJFvjfsApN/CvKLRZLrKKWf5Zx7
2s8YXrSm3VljR80wWYfYkzCSDrxx5GrA2aALU6adpIub1o8HeLZjg7kibSoSxZSV6sctkzdtDcOW
S+tiytqllVhoOwJIx7s6E4+Q9NZvyBIbdW8G3T0xoXtkQz3xUWwjhBJt440AozpLpGH/CK0k7wnm
UtzA9HJb9XKlfMYDUfPfhWpuTAxA2HB3hmLzUSfTtjGIiTTrj84Gi5lha15HaWuzk2RadQjlgjQO
1Yvqazxab/FUnCrVXmnL90MusmbtdevVZ6wc5fliLk6ZhdPh9bDAt2BNctFehDW4qfUeFhtt/qXN
2uthK4yQEIY4+427/EETgidwN/DiMarvJImUFLTRIRE39EhtJmlGQ93t5RaBViu+yVR9IVCpFeFd
JBjCtGEvd2hoiMGU+2jba4hq+/TcpsZWhowOkK1iADkV4JRLm3QK6x3z+VRUsYpHOBBApPebXlOw
g2EJ0lJk+aEj5y9ZB2bYpB4WJHgu8hH2MpeA+hsMS7zESmU1N4S/TuInHkJLNbdJSUIRHhXTDx/2
YG+avjr35bdVg2SFvPqsBxV5O32yU8C/AiZatb21ZXUhvJltlMqehkwUmQoPdbpkcvzez5caoL5Q
fuvumYQGeTXJokPgTN0oYblvtZbcOOoo8hGBLPc1el4poWeavSQpg58gZ7Jm+LGz+S2Yz2Ym/eq1
R/D1Jo1m1GGveq8RWI5i+QuBBgFC/sucdsQ9+z8x6SdF/ZFnXxHsG/bkED1iH+WXkHzSAwj9tg0y
J67Q3XssUjke6Kh8HeQr4VIErELXoD5Sgg9zWhauYG18iaTddIT+SOjKgrTb6BG/t/yPke9fxYyO
8RGDD+nheB9zoM4MPBQcG86Pq+hczIC+Ylqh3Mu0FnD7X6KRrZf9Uwp8pbH5JpkkaU7vtf/b5LLb
sjj77dZuvpJy3IiOoVqSbkypMkQTOdw703hDqOXVBTS/jYaYsbdIjkV9nc30Joz7YIlPYbykY7eG
uF8FdCVH5l+S60eSala4K8sq+MyRySrUQEulIEyYYG1BcTeHlD//KVzzY7rTR7Q7hPYwbm8q7W8K
Ba5TsTOw0WXKUy0eBFaS4idQwvrEM0LWEu1IJhHywmLXs4eSu4b6PPYWer7HCWJX58XmZsjyWuUw
C9Eup1nuWXR/Ywz8DBXS6LPhllGwopsIiyAgROn5A5TChL3OuDc5t5v1oqb6dfEt5RWSVDj3kUgI
qWg8Paq2xMDsx1+/JKiyI3gjGhs3wJLQ6bUrIaNbQUaSO6N5SLl2SSAB9Q3fEUEZ7Hp4kWs7QVlI
RDmJgtu4P0narn5CtAgG0HTbX/mT+rN0GM/UYcOfvETpFSE48lNR6cAxr354iXuC8H4kELfAA7Md
7EfYX+Z5MyTHKMTv5pr/7GIJ4/ooEOZ1NbynUq1FzUm3J71wR4GbZvwpo+1p8OsaCf4NN5Y1HXu5
cwwilvuGZ+sSRgtZb9+NHEBqTI6wl1MdHyrN3hC/d7Aa8CT9BzkADw/6e5vxQKirvgaUbIwr7xTz
cc97FW5oFwCgaS5a/5cLCdXGSeNOIxOL3UN9hnLYr4b6QqVCGzQHkwu9okDYHBxFXNqw9MZWnK1D
3D4NQjwS5RmAa06ZuUOrb9KekkI2ZjLU0aGGcsygRK1zy+8+1uO3pGZio4dKcynGf1lAzpkYgzMy
idwVRJUZXW3TbR7/x96Z7NaNpdn6VRI5LgbITW5uEqiswelb9Y2lCSFLMvu+59Pfj4pEhkM3bFfW
qAaVSBxIdtimSO7u/9f61rEbK3EIgzbi+XBKyZDjQe9i164QJIyJXOsoWLpxbB58rgRvLeV5yFBj
u+ooDcEJQscRR6nYGX12p1y0wzoh51NcZZeTX+vXqOpW3lTB3sBys5ZR4a792ICUaDkWLVnqI7UB
7SrGJb5ykBSgX1lqbrZ2axTcaSLx+8PGGgFv3evFFs9rAwCcGaF2lDgMhn/R2uDHBihtTNmaRb66
X76QFDizZtMvwvCmTS33sHUIbgzMb/SEXto2i84ZVGomfP+gg0c/eZAUad65nBoBrqNuOIQAvo4N
+DQk4kVxDjSZkkNRJ7R1OOaaXuc/SquDBQiXaPvxba1AjoVugTJ0/l28ATsjGs0bshvSO3TtNjv7
GvHMa5SjBTC6aLwE/WQf48ZCE61ljB9JHUzOkR2qya5jzil7fDG6cwiMwr50YmhcTTNFm0xOiJXt
3FhNpK5v89GlgpE58kgJ+C20RuhxpvNskNLA9qp31rqpa8e6CIAgxpO/LEmjgC9GbuKmLuXXvkr0
Y0Nr6ejm7bcMUOambvV01RoEk8OqweUJrQn3lzvsqoJTxCimeteP9PIGt5M7V6VXLplH/KMSRqnj
e5tOguRvSxQpAnWjO0MBuq4oUd1W8dEmNBWnQ6GovJjaIWlbjR+wu67MId+kdbcKAwCPwVyb0x3Q
qkkzioOfZPauAkcXp5p9VHgXxhZycq7kMUUmy2tYX5VZkGP2xT/JfhT0TNhfAh12Dk1F9dvTiQh3
pLC2aeCHpyC8kP1kHPP2IXTs4gSCUbQhqhnTbPG3UiczMqDYygipO3gT0re2LPeZv4MmhxsIs9HG
yupnN+zAq7Lg2hHYSMsPq6Vj82Lr9CKvpvaaGyePerUcwrDaT7zAEDoh6guHwjOqpyTJ5Fnq3+Cb
MInlxRMy8wkFjHZVA99kC+jT2WuFs5sUyxDmoPOEaWfSNrHhvQ56AQez4SwZFP0hsGKm8iJ/DpFa
nSvN2xlTle59O3/vRyry6LUhBnnhsR60g60w+dlema8jYa0z2KtrjqqU1bQk3jZpd2Bpu20g4mge
zIxAp3UWdHFwpLEH8wYMjmt6D+2Y4+aMiWkriKlZtO3oooraTl7r7RqNHXtuHctJwrbH9UYnXqLC
Sj12BgNCCHB9wxTPskKoBkGV7AM8Mti++jM+aQxPnBnKfZVQB7OyudweYjbsFcaOxNWxiNCJH/Nh
WoB10vXRw/py6dOr3CkBfidVT81M8XZmC6M1lXdSK2eUTmduh7K+d0zMbFFaXEL3o22QDzqc48w6
yey+ho6972yEmxQYt3lCeS0Hv1jmYPR865y0+rgrJBUks4MUCwee3ARWURIumKtSi/6rBiB1mtgV
2S2QiAHAKTTTDb03cKhjMFC1M5CBhmjJS1SZnuVVjzYbmp0eyFU/G2HDlsNenIZzqAetW3/IL0Qy
i2CYkvWgDTaqF+1lF9TdJbLiV6uK4v0EmsPPxDmt4Lik3UgCfIjKK2TJcpKriZdhgU7LXaYTMt46
hCvo5s6rFMzocWDMJ0efrVJKmE6qoFUDH6Ila8+zQ3JXtekD2DY6m9jmy6AZNo7o8d+rgPAOrX8U
QWTDbI/1DUncRaiXF2YQvluxFW51vKWoWjW1qlsJkC2mUKHnQADaUO1GjCv3MeZDEpunldBy3Kah
feNqNNHMuWTRuA9hXdlrYbVvZdLRj+50wnR2iF/TpRkbcqUjHctS/PugysLNQOoHeyeX4Zu22lpP
tDcSGygXCLyEwCpClPUIUupRBwjrQWQbTeeLaMla4+RZEf6KN5ZS3yI6aEC5ThTSV1VLA8fNgBxa
jbi3AhtXhtsPC6kPb0ZoQowLMxs1d3Y/cQhLKNRCNeJZZX611aazkXJc6wukelCacGGT+2O2Ljb8
AjrpB9M+a8tjEQwvTq0STOMcTyoT+Wo6m0OnvH/rWz8/02vOz5HxbfAH5+AZg70tJnVlDHF8UDYo
W62NTlpVUgcyzPUIPHwRTrB8Oxpw7Ixxcbdjv4cGeRwpep1KxAge6hCv1m8DSt97t4mXVYHBvQDU
s7C+Yl4iVpl3vPT6t1gzXrXcOJg+eGGntov9RI86Rivkx/IW6YeM4ZMHCjOQrY03iMqsa7d8Hn2x
o45nYf6E+eYPnNnawLAXkajWOLF6qI+Vty5n87o/sDS16dYwGxvYnX7gmelrV8+SlUOdvSnzC68o
Ua2zuKwV7XNhcnYJ0paYK3jMYY8sGOqZxUGg6g6BDfsiRbSmosnd+IkLG97ScJQDjjHjOCcnYaiX
YdwvAjs/zC/5xSTBdmkUtlCl1bj/bkrN9HcaijZVAPfPCRdWiXZCDfrkqILScuIuJ79IzpQiu6Xp
XoauTI6l4dGQHMsSwwLpHpUOK0F7tAfrkGa5g91KsRb4zRZMM0cBrV27Y++BnEsLTrUVCcFpC2VT
CY7hOdomV+nNPnHRCjbPTaGss5WTU1OjWPNUcVE6gjBih40Z61O+ogGVUo/3/XWiFdoh9cInaXQ4
fRNmzlCb7WK5gI9HK6camuegab4lUrGDziyAwFm900d2FhoOpDXI9ViAI6vd+pD6qLQNvw7XLud9
KwsIiDbt98JXj1El1vx2sGTOd7aejuqNvFdcnLRncZE+JZXTH6fGuUGAJ7GvwRu1HRfEumQstZ2N
DxEFoFvy6w3ty9EpWDxxMlqetBdlPICrgMaBTwW3vOPUnP+C8o2C0nWczAClwZe7NsW6FmuFBXNB
FdQUcbgGEEhfR9hbs6emSpFIBnF/1bVFsw1icVcXsTxnRCqAuEEICy9bpyREj/EKXf4ZtLV57/l0
XnsJALmtra8wqYx9XuMuHybfPU+zDLvn8CA7sUsKzzxKVDoR/8apQHmytPjviWsZm93IuoksOX0A
SphuSpi/ONL8S72E/DjFE4+mgKcr6q+6q33xo45tDQRAOy8r9BDUIaty2JQm/o2oQRRJ3QLIdOsA
yQ+hCnNmrjvZ3NB12BsEYmFhcg9BBIDfDKF9cdwHPcvRcVWmdg9fedA2lSNneJt50tGE0GltFlBj
OEkrY88tRHzW0CZXYQgkMrWDlT14OF5j3h5gvxgArUuD+skiTMJ4xs+mGyO5rMrCuq8cmGw5gNVQ
aNF6ZPvzJdafAzkMT5TuNVIFVnqO/KxKuvLQZKglLCEeMAXcluwrL6c4PEjODheA8S/o/HQbtmr3
qOVJchPosPKaKypGolJt1ACAuYHm2apmaNn0AOpzZ+anSWKnGMGvLhUZi5xFExNVtEY91pvMZ5iq
L8P42DWDfW4i1azYuxeleCPHUz+PiBgMSftS6v4ZekR9lBC5DLtEbp3bQD84GIRDeFYOzUeZuEdD
1568AdUeh0xqicZsSHDvxzadS4Q9dMWRINkMumWplydle3AR4cUBW3cPha/vO41zCzrkdi0SVqI+
No/D0MSXdFqXpeY9FZDV0eOsJxuWXg+datG5GjrnELUcHDa3c6lWkIp3paYOhXvoP/W9l57c8Zpk
Qh8dyRyMoqg0pRzIo9gVK6tqcM5qZI6GTrKyQGKh8zphFoDjY3RPGOD3Y5iYm9ob3zJdk1sVHjtS
rjKLRk7jmItW2rTVs/Yb8Sp4WkKqTB0638xGshO2KH95fMAhRHlKYa7infT6ZWxWz71jccDIPUBn
/rNwxnvWzm3NYXxnj8xdfQsSzWwIfxNZiPi8gV8qOgyufV1o54quYTbEA4xre59UIzMWol7dmW5t
I3cv00GswCUqFvAREG9DMR9gCZFP7Fr8rELEBNcKgW+yT1tn1kaET0Hrm5cKgVOhBQDbKmPc4V2D
UGL2D0WDKTO0gMtks87RMYa9EwHezZy039GTeGt0CvoIRMBUR4a9ijH3GEF9QwcQaBKgyF3Pg8aD
n9aqOSmv3Zghl0v4wNlqRbudWhmh9nWR0ETFuNNSz8DWadIwkez5eJUJX9PNbdZGm0LconZHQYIG
dhGX8VeE4nToNZeIudS9rGR8G1TIVE0mmVVgJ0QXVDrIwAECoFBVu3Vc+SZkRRkzyOC3l+6JnEtF
fl28KgcxrQabuAeqmUffbIqnEE1e7JYVh4AkRwTgXglNwwu/HzRMDk0DDmYik2moUBRSiV2FjOdF
ms3kqjj4RsoR7JIIkdKkYPYOuHH7vt4qdHelaV0UQ/2g+xrpPkVwbVtoE2PfouGMZrdRQ//oQNpv
4MD2Pv0UDkHkWhj1gN0q6DdopbH3ZtWpbtGvCLveG5P9rYLgtvInXO0Udla+23VkWXJUGYZ2Mbil
WHOeQcYZHfuxgb0T5BdAIT0gC9t4lJhc8GzidH8lu8uFZZgfeU/MzX/oZBaQ8dP568C4MTR1KrAn
Yp1bVRiMVmpq0MWEB6tq+03PLLnLkZfVUNpX/oiQEt5Ms0KHPCyTyd39R55EAqiORaK7zi68dtlU
FAqItQRTbqO/xZHaKNTScfiUaTeFhzAlD2sCCMWd69n97t+PcUUdx/8/J7P+KdH1v5f0un3PL17S
9/rzX/W/MeTVIJz5xymvty/Z384vQK7zPwW9zn/o96RXQ/wmDQf/uGXqAlSiQWhr/143//g7v2Pp
ltT5n6IPQgbKv5JeLfM3l1xYYmEFlmbxEQ9b5zQs//F3fstx+ascEAtCERBr/VtJr3NW8h9ZykoY
luO60oa5L0mOJZCW3/8uJr1BOyBstDgsQ9kxMcbgGMWSwvXXCVM47k+INigK0ojuiBt3+BzeNYK6
EOKGgFICHceGv9E6oNbYKQz22VbUFJu7iimyC9NdPkRM5u8K6FHrFo+gxV9LNcBIwqZqzfNaKKFi
wOvWK2Q9Wf6a+i+9Xb4GbOdWVXyLBtpaCIHzrJ6qU8N2f+FBHmdiXREOpiGLwtqdFSic28RciVRQ
+1KQzKZdYWM9HXT1Daw+FVSX6JkC6ANRXANmIgRC6dKr8LhWafccEpHh3tk+fGO/+WaXqFqSWt+W
brgZ6wu0sPAX7Y202afCI8fRW1zbHho4Wu7/N8Y+wo/vxuL9H39/zdusqYhl9iHyfz9cPt7vH4+x
q5fq5fU9+du+Tl6ytz8lKn/8yX8ONMaTq9uucHWDzgTr678GmmH8ZriWdJTSlTRcSZz8PyOVDfWb
IXRlOq5jGvDw5/f/nwPNkL/ZrtQ54zIQLSl1598ZaPME8N1A0xhoRLUy1j5F2dMQDsE1dPVBQgWK
4ArBynu1I+eIoBMLjdbhlVJ7UZGXkYGDH6PgJRj9q7wfMAQU5u+zOFMwCddXvw/sv2VtekU4TFP/
4+/2n3Od/7gM8edxPshG5KiroIMU+sGhhoUqnp42mSMZeJ120+YcHL2KRC9IKicHjhSyyZqRj/G0
jMRDYqG5b6OGWrPxYs0iSENzkF7UAjVxqtjGg6UhdQ2AWwCgpBnRLUzs8Ow8uhHU2m4MoFr48Iht
asOnupwezCEkIwXQlhYAf0gZ5wMSZ2TL/i6tNHauDuLXqOQiWzq60vGwaiClnfyrEqokjbx1oCd3
JUYylXKqCuqAYomDGbuX+lNJrSGzdZRxkLg9chZF3uyxD96yerNMdnyMPfvZ76b+v7i75jxb/jGb
/nF3P+W/G01ha005dAc3SjTcqs6SgndMiJ+4If6Jy+hBjbkmrrtg1YYG7tXiNBbRU57RfwEbjrXJ
X3U1pxHVv4iio6InWzRSDRzdCumCXPa4znYgGfyNk/Vo2P0ixkcRkIaKWTASHXV1UgH7qaOiYg3J
cirH2dlp3ymD/lCnkPeBIPn5jytYoP7yx/0UDm4PbGNjze0OI+fdJGHNkBNWfBlfNF2mc8akBx1I
Tz16pt0uRtU/WWESwS6fQapNuevtaBMW/m3UJ1tWudfWabwt2UKcL/zki5nPvSsrlgc/+H0wtD6Y
4V9c+/zC/8Wjcohk/37Bw67TjZGmlweO0zs3pBwV9ZfKFFsdY3dIUQba5ANJn0+drT/YMSBZiCzo
TFeFAtKaxLzFRlkmq553d5G6xmlmL7gYE4aMrnE3HX5+nfP24C+vk9ns++sMsiKQscIzje6GvCJ7
aTg17tPgxqK/gaDbf60kL4+T36GzviW2kbD0wNd3VofLMi9OeY4diEPi6efX84NH7nzeJxSkcTbE
yR6oMlFzhfmFXKZz/qdPZb4L321DssC1IySr1cEai1OZlKe6GRFu2+iCKJC4S5oFOGt0G02pBdem
5V0PgtAjSzq99VOy+iIEgR6BCm2Nf8Gn82CiMlyoJHzSk/jWEGy2I/X+83sxP4K/eoXme/TdxRIo
njVTmFcHaWCUYM/jv7tpRW8PsLz0ObOav7gtxjyg/upfmheV7/4lyWxI1E1bYqnt97i0oOWl3CJ/
23G6rFp57HUBYosYBjkuf/7DiR8NkE8Llpf5dTaQjXDo3QknD43amBY+6b6c2Xv7WxziUq3GQbuP
0WyGY7SLwJhUun3Txnh4tAr6RBtCIBioK1Hh0b9EOLUXddV9dXMc8KkDZpPKQvqr6/3Rmzn/HN/d
I5vEaduj6ndo+u6pCOn8CxqnTCCYRHkcL11Y7fImv0sT9568cfDIVvpYkWwLLmSWNEILE7AHV43R
r1KqImyGl6hgjv0QvpZM4P1I1ijbDn1VsOOsqfX84kb/YNFwPi0akwPYIrDM8gDLaOPL/GLmO9SZ
jbPMvqsCn5LWtJn0A0nNWw+lf5JTgQWI1Soq4FK7rJxy19JtGaLySRtAjpF3V4Js1/JwZ+nDS0sb
ZKrC0yijW9zZ+i9eSvNHr/+n2T8jZWckF7o8xBXxpykCV4224mlqip6CZNixY55sSEeDR0cf/GnX
07pCjPLeUARbQFxuthLIHg15B84vgmNH1eSy0NVyUzAlElzTIvNSc03lgkZIQmtTePdaHwFGNu7H
3Hx2DTwHfZxs2zp80YkGW/tudUMK8Us46Jz91Xh0UtWu+qy7LygM/PyBGfMI+IvRqD4tHV4Z43K2
jOIgaGrZWXi0bQ9+Ck4kaezyrL3AlMLzpBiAHrhqjjosgCyh0Pjzf/9Hezj1aUnInKZqBe/sIc7B
KiUoTJfMxkCWjDq4Kth0uBYRqoU5FZgx9Rti4F8LDa5O2JKdpVwTpz8HPd3B4Z6MkjHdvg2YuBaD
pPrY1MRSWanR+sui4jkFA2kgAEOu1ZghGRezSgT+SgFlkyAgS8v8BWX8fpUFVBldp3TpXIqTU/Tg
kNDLJJ54mYTmsI2j4lWmsceGcULjQ8t3YdYkcLJkYQAp9RsiE5FbB9WznA0QSJ6v5BhYCzPXLrqs
QfamHgMzfkrC7OQQnmclObBrEzOvvx56mxT5wHr6+R0WP5hv1adVTunIL7HetAd9YANc++Vd3WFy
LzqLRc/UOVEGotmYlYnlpW3MRdJnYm0zZa5YquONw0Zl2cTWixtgXQwLKwVs7gdrr2kOFevnohrY
OP/8Wq0fbBDUpyWzQ7pcdmbbHSBlnpr0ZuguTKiylpkc87S9jMeYRkZ1EileRUsDMyHjbaumK2fm
t0r2NQLiRHQxpNQIg+lbNcpXKlS0IAo8rVh6S0Ls6T3XykIrYW4ThCW2B9hCWAc629s4fx5tWCqe
PS5HVaFMURyT6ysvpQMmrhP71LJ75S+caWpCgf9m9sLC9fOf/odP6tMa7E3wx4K+Yw3WXGumgNIG
mHnCjVGFewAn2P4c0CHk385ELEz1HhO4Nrnb1pDTnB7l76xoIj8qzZJ1rZdqZZZOukYHjfkWEP2u
HomC+8XF/uDwpT4t49roGHTUUixNaQwrIceMtQ/taDyjLVdwzcp+lc9jTjdblPI5pyzfzU+Wbfg3
RL3QYApkEMKIjdpbPLcaogALynaXiaUDSxYjrpludGRxS7t+//kl2/Pq+Vdz3addAH6/PNQkFKda
IviAejv7AWJ7F9czJ9ItprUZoGao2D2vRivvV12aIQNp0YbSzDtFU3hDSOOlnKaXYmC3Vki20kUS
BeuhtYH+6x4MaGtOKkwjGgiJSohToZEhRMSZBg0prTuFxskIkQz7ZLaS1iaQxO8yLY53piiBy2o0
leAYIEJCck1WLdL8ogGiWo3RjYQHTAuxPMH8y8kurXfYRZ+cKrgKe6hiFphdz4K54qFjQ19ik9UI
jMAks8C0LaxYI+jdqpv3+QRuo7G1H5uYcGvwYz7KRp6QSJJ+DWPK3Pz8jv/wjZ6fxHf7GKPEU8WJ
tjh4WsOtKjhe1HUP9KRPwacTmOkvkaWgagUav260YloaBHuv3QwlP0V+OStLHmPYm6ElH3oX2ulE
5k/nx/beqoMAiDROtp9fq/GDrYv6tHVB5JxZCqLqIY6dx6Cjrzxw3yl1PliVfMkFRjHXfhRCPaYi
uBwAHW2THONJaGvZAsEi6g8RXtWp8TJG4c0vLupHE+KnfYnJ3BoMKqPEURrhpTFG+rxfEs2tZ2a7
QLP7BylcqJHFSC4D9ppVGCGHT0rtUFl5oLbMKRIkOhUkUHlTuK1az//FcPrRDbM/bR0EPuSmbnRg
HDMyTjdLFw8qUecmDMA12yegsplJd82+bHxO0JPbYISYgUsq5bQ3EHV/GbSAy7S+FdQWAEDh/2l+
sZQYP5if7E8bC2MipK9oje6A93OPqXIhAO72wAvrusX5TzoMo7zNrI3ZwKswgutfPLEfvEb2p+U2
FaluiGTE4xEa2yb2tno618RC5xjQiPMsfUtIy6qUs4UQRUTk3de1B/sAJ7iZ4Zod3OEIMfnKIUHw
F5f0g82t/WlV5eHLHgAx8vquuzejxMYJ2Y00qQaMMBCL4pq6ioyz91RTM3J5b8LMJfMpWkYEcK3N
Zu5dG/5rHoJN1eh22Y528fNrE/Ny8Rdzsv3/r3k6xpShPbSBTbtOdf7zzDYFm2K4Bx5TvRN+aUDO
wUkRggqnVNZQaIs5GlczFqwzTH3XOR180K4ND+wn++tmFl2bRnJDCArN4uhJKc53mT6us7K5/MWF
/2BbZX9a/yDnSiLKHMwVZXcvG9dZ1xFq8EbDnVSltI6bZyRS5FSO1gEu+4ukEMlagvZetsFFamvn
GjUCfhBlbvyJ956bQHjGQHEJweWvxug8Fv/q9n5a8uxCmwKtl+1BGBiMXfxaRkmgUqhnb2bZ4vrO
/cva7e+LZHpwrJy0OhY7pTtc2JxYU5rybnJYrkrvUVVsxkiR1QrQ2h83ce58/VHCrf/rP7/vqn36
9r/+e022v+7W/W9ssVm8KD8u/9/jcXh7+b5fIOY/8HvV35S/IRTSLccBimnrhmTA/t5eE+5vkrqd
Bb4APZAlTWa7f1b9rd8ox1Psd6Q0Ldv+6Hr9s+qvGb8hFtfB9Bu2sGmdy3+n6k+37s9zKhu7+S+S
NP502niu+bEifLesq4lLIE/zxm6nBtZNh3R3Mk5Vnr5ruR6sayvEOZEAEEpb91WZc5CSKB6F08kH
e3KO9NaJYyx2ciqfOPsdndGmWul8nXRzN7T+fKpy9vT1TNYT0Cqpq+5I0Q6n4r4sSKDjpP7SN9Zu
JAUu0dJrgQozaeZkJtVaa1+EYDadl8B2E5S7JfpX8S2eYNK4VQvqkwWpfCX57oHlPl1Rd7SXsjHO
/cjhyDaLt67bJ075FXHSV8cVJZoGvCk2SgtW0f41q8AXurkg/6/Rb3owELZOBEQ1kw8nhyZilN8I
Al5DA5EYzAhsr5bamOTFtw0xNhENepGc3dqCzuD611FaWl/MTFuDVnRSnWVzgP5WAEfJWw0IeaiV
e08FRCshUkqA2lTVl5KwG8Sb7xAf8Y30xknUQCbIwYwuXHb5K5PyChblkdHOWhvBV5SVP/P16r0E
rwTigqgmW3NbtIVQq0MjeBbt9GqUUBC6ERGt7TymQzEsvL65bmO82EFVUcBx2eF0Tf0mLGqCQYky
bshckETdnRZ9tYZaAVKfncQY/dsBHVfgZFck2F4GBbmsCv9UZn5JLDbUvp6vEy+5hVwb6PDRDBLo
ugw3b2beEviQZKfSQIHcoRqvXdWQ9vjeG+Z40QoD1HJfXmbqNPCDjP7MREmm89CApTHcOgfaVzyX
vvtE21lsnbE7W1EotpFwn5uAfCfpYwHOxgvbcMTazCVQPqzjgcLSDyQDl3MiSBx1OFHRqN6fu7Ep
DmGEjYWXcu1FSLVxYFw5RtrjIxrv4EFyu/EXEex01w11cGha4zWnw73wcm9aKtWeS9WQPdv6t2Ia
7YP1rw/Hy/WVYXEwqCbQdXoOWFYnL8msxCNS5H0Vz+BIDb+nSZTiMce9v/OseOdBwjuEJkDIUopz
EejN0inriiNs9P3Hx69582+AFtIBisP+VzF0xboi7zI01lmeeoeB8L2UqLU1Mpb3oSKFasqKgzHm
G2WP8S6fiA/GAeTnBzPE9vHxFZHeG2EV2japyT9MOb8dPr76+MCOGS2nERoPYWzBcRxH6gmBwh5f
j+WhtAo+AlUeSKZpGAks7J7D3oMIDlIQpv4mcMKJUMaPz0KB7LIt/ZqX3Vh1yXSyCPcSNMqOw6WC
y34AT0PdyBcIVTuPTXAPZIQIgRhVCo5eUFie7lYHYkjS1SBBnWj5OSzwORaTf67qceZ32vhgtBTY
BYHC2ImM+vHjSj8+BtVAZvu46I/vLaVgWhuYi3ukxmBgphNT8ksXpxBgkhtLZQEeeVj7zvyMXCOd
Cc58i8Kd3ldGlmpEoWjr5uoSmMS0spo5unik2tEWzG/1/OH5l1F7TcgyPuEKZ7ZDBO9QN/mhmz8+
vvr48A19WOcFh9Bpsl87YGsUPAKOk3k5HpQ/kdbXxN9y8ElrvfSp1PhFc/j4aiITvUKIu8mr8a6O
iw69H/SYxoeEqI3kVClH7Nzef/eSFh4spe/Dx0dEleiAgDoEFrIPDLPGk8IHKR/EGfzr21g361We
IzK29bI+TFpQH3QdLTVuF0lhA1xQbBDQ60YotCLHzA7B/PHx1cerPZhueDDfpjg3V7okwIemQE+0
88LGYu1NCdJ2m0iaiAfbNONLRAbJdnT0Z08KlA1aW0P/zMe9Yd87gfI2rdV/yRun2U+1cyq9SKzD
NiKlA4G4r+G8VKX5UkZjRZcjpaiZcwBeTBJMCXYYHCVOVC95h4EsdqRxylxDshRSR5rf4Y93gjSB
YV9b6S0qdfNgKWmCi+Irf7ZkNxLJb9tW9lKIiqRbnQgV2W4r2zrFHJSQKH58jlncH7IEJSxqk2FT
aUa948ENXFPXOwdfIG9zQ1Yh7iMYtTRjVAfAIUw/O8L1z44xJNJDbOzsFsifRwVzpZITZESKkkPY
bWKhi70WleeuLBd6EcAsJBlsOZJ+fu7nD5W1LQpvWN9ml100DQoyoboMahgHyuKKxGbrArXPVvqt
CdVrrE68ZfreHPWj1RRXJOE6+wLr9aoYmD8Dc+Kob3sROPAMH+DANiBvUcclPDynzhwKrzPqeZLR
3ubLy1TaD04OCODjuzgOnR0qobOdd9E1DupvPkiCw9TcJtHMOnfo1GC52yrljdtKJ/ECLijO2wKx
OwednTAL96Uzexxf+TF0eu5RMxyDadp3ON9waFAZQbFP48cqwifPTMnxRJC2z1pA5WBsz8gXAzwk
NEOLVV0QC4k4aJkPrIwNUJmACDBjnMsnhnowpzhY5ZZNT8iWAJ8mdkKxP1yRVKcdYfMisjW065wZ
nPqY9uxXQEsMMbsC7MspDId9YsdvlZfcmwPAgKps8RcYeIKnScfsloArj3P4GtABLn0rrpFzO+LU
dHKlleGhiRMU/k27qBXQsjDBFp4FvkBLJzFGzQkQ63PZYA+Fy0lqRyjDyz5Tu36CDW7nM0RxRsbj
iGh6HtqktJ1has4jO6QK9xuZ3ONdS22LlBS/PRYrD2nUsWYJWnh0C0JTPHTEQS/q1i0XsQtKx+9u
wJaKdenPWMt4Z5XlAL2WCcgqqeuk8RwZAB8qrYnEiRSe9xl7737Ra5xcCDlD5MzIcvWObd+AcQFV
6UpRHFq0IBBWhDNprJdr3+rqneME50qSezFJ41V42nBuAl7Xlm2OAVmwgek4+DC1KsKWaLsokzr/
LDuIOon38xw2ZXonNHcXmc0+7bLygql3WEmrdnZ60r4VoFfG0Mz3QyNhgCfDpfB0Utq6holeKnLL
etdcaunS1XTekazBYcxRdR80Et3CBxRN3evk727qYSC9lXdzYfniW0hEwhrzOzwfNFtU3CDdKoyp
HS3wpe6NG9fM25NV9eMyxkM7g2uCTaNxDjczT27s1r0kUtGEXBFprNsZdly9Z5UbfdCTlW3sx8JM
l9VEBTIIbtzaeTc8M17SdO9ApVSvsZe/Qw94U5k0NwMluaPmGsTdxnPRxomsA6KXHTMg5Byz3E9l
Y+9k+QSxneQSlC6rjC3OIqzHS9KKMwKeAErwUlrkUC7sHAuOZt4XY0gstq/0p2RwaHP4xY3ody4H
XIBntGHQtLkrYU/WKbQDDAyTVewGL/1mYb5dqNoCk+ElZ6vCsRpmD3lQ9Xsu/xTHeGIcj6AJwTAk
05Zit7fKs+wUB/hSO/PB7qmymHb8GlXqWNCK3dAPMOjudg6EAqu8alqc7WIg/IW/mTJqpxbC19Mn
2SQnzQ3eVR2iLfABTHRlcILzjNA7qNbKwjUMxrZcO6C1tTa8xVCOHhzCkjDLzRjLN2Kh7srwC7dA
Xg5Nfqpap3+Asj+7HJNHq/4wS1sWnTsOIV2UoMufP3yskb9/9fGtF7ndvlfm6Y9fNyn8ETpTGask
BFhiNNpXXyq17tL6G44UkN992B9ISKiaFg1tUl+zdQv3LBhfoq66CzGdnr2S1p4BF/P/UXdmy40j
W5b9IpQBcAyOV47gPGjWC0whRWCeZ3x9LTCzLG/d7jareuwXJiUymBJFuB8/Z++1GahdCT/91UeB
B4TIvOvx/OnHsneK5xu9yAk6dFIIUCneYeA3NQv65GcrDTNiScykPa4dYhKI5FG+pSS5SyL/Itfm
u7V68dbF9e9urIsLJvf3GgmHik3lxDiU1pIF+cOQ38mQVa6IbEw6aJVZhWGchrDfhTYcTS7APtaV
pW2QxMC0DaZArBuouNMDdexaS4MdwC4IAizSi9qyfwFU+qVpEAaT5K4O3ttgRRe8oyC5nJtdYMbL
bW3Bda1/ljanjJGt8Nr6TgwGoOe0FUf6p5cyxRcRiULqGPBWT8YAIZAbxe6GfaE6f9iluw0igP5o
RiRCWOXGrCPg1hkElLrWnyG6hkvQzz99KW8ASdQ9r8On/cUne/fgWM1NlgDp4/GjbyrFlfrULaoC
115aE9On6Ok2LuaTmJyogSIPZbn/moPCHSVGGNu5BuQcnCLAlDX+FgIWCa4hLuqURllz1LiSDTZB
K03XYzp9TUlVn2M7qXetn9wLsrDAEHuEPaTquzPFcjuxf6/L2sx5kzz2CRUHYn/rYo5AXfACnCre
jJXD+DNLfvdC+1B0krJNXKBYMwcc6XGLcYYZwaIihLq+2BHAJQfE6KKIsRB2KqJawSFIKSeDvGsB
kKoW3xHjESPOweU4icdjM/eYWmtJ4oFxjiIlorSNn2y/mi66DeY2zB0+HkB3e9ie+1CmFZkRAJ0q
HMlxFq4p1gy3rApGtu23Dn5ii72YMiuJ8SYM+YvWk9qTFKSrwExaWkYq9tJv4Z9IDxop9pY69iGD
T78Mkyi3kvexrD2wmCywaPramUy6adQmP1T43MhGyuTKTLGbhALLB7/eoVS1bZyY5U4rZXUMBe4K
clBA9wB5aMkX6qfkOBVoARRZY2cYHA0wgn8IUA/GQUimV7/WJYmJQ616O5yCxZLqs80msexxUjEl
Qxs1KvJk6HCzIx2aiGOt1DDf8y7iby+LEjmBgNk2ow3Hpl22djACMGmVM02Va8VobTBx4UbhyarV
3Q684MClZ+wK36l3dmvm61qP+Wy0I22G0QDrPGCBVwvMlRZSkmxydqXt/+5Vwi8q49YKe1MVfLJ0
/6kvmDpKNdspA/VhTlCsrovQrQHD6T4ruI+LMlcK2INZZm+oh3z0yvpN6PbnZAZya4D0WiQggsC4
gCmN2LHsgaOKfQbLePcx+/loWgHkAB6NUyaKyLBxTpj+ivaZvegYLyaVwprdqO6YXDNDh9wztOUi
z3XMCxmH7p6H/BqLoBckxRyA8OFxuOX3R0td2MHRCTHJ5mLfZYyTshj7na36345Bbq06jRsFsdZa
erCDVI1+DNd6UisEs5bmwRkF/glzBLwnmMdO4but9+MX/4CyLbsP8P9fWwJL4Dv8JpLTPpa0xnhR
75zY38UuLlF6I00wj2h2BXjwmDrNrheeYr82non0IIJAicew6ircoXhYV37FfNe0PzVstPvSw4yU
a5TwrBdeSvzXgMFGtw0IaikOXKV+USGb56X1J8Q6cunIbUeiwgoXl6hPQiRc+z5QXrUu/oHOZL0m
if+S0xvZDZRaC4/Ur2Ul2vRFLwYK8P4oFSc8lmwGq6rXYfgyPC/1sj/oscb0ETwsVMLxT+hnNzPX
4y+1VzvGzFb/ghgdr76Cd8wyb5J766GpnVMC+szNTGvYT3XaM+R+46yJdjQpGA7hp+2r0Nti2LvZ
U2auM5+KkDg2Ok9te5ZRT0oGsHcQ2yONhB6AigQK1UmKTFE57WFsoN/HklkqDGSnGyTU5XFwW2v8
xKNlrJ28AcEBfYd6Dxqw7+OFq6m7WMDTZYbuAY2Es9fsDDcs46qjT0rKPIXGQTUOX9nQTevQ6Nvt
0B/hdpiHxw2jib/vmaVprMpOnTOH8h5yrNSWwFuPWZL+yaagXSHMzdUKNWzSfDd9HR4AxzWxmu1z
GwbsjFp43NgZqzkyEBhdKq4lm7PJ0oriE0y44gC2eVX6RY2BSE3dELxOarbJyxTP/kaaI1mINdmR
vQKgP/aPgCvFysjy8RdC1rEiQYOO4EFg7wmM/ok4QNfy8uhgowK9lbH5akIjePdCpd7gKwS7MyTm
u+W0R4pbKB9doW3risBemTNHVkBRXVryfzsxXEokapd8vjEz711q0Np0CInBYKxatfswhIf9oiPn
ucr5g48I6heMJfB1pfbXYHtENbd5iOo3ttfIjjHjEdPY9IgH4t7R1pVuk0hU4YroYjYfNFLaeoQF
c2AO2h1q9D98WIY/jp10+2tjhXR65QCeQ2cBAHsmVwLtx9M06TCSI/+lgL16TuahfsXV+q51YAkS
WinbooSKxtmATHuj/bKVMbtWodk/+XBPPRBU76rVUhYzR6lLh7x61Sd+gsoiC1hI+wA8RByX33Y9
1/Yls86o+bErqzhV6XcYWMoxZLOi5hQ3y+4B0ZnyqFt3BlbHvtPPhZpXp4lqZzuVyVfTWsVKaX2g
7d5Z19/yGNJfhpZu6W0ELIE9tsCDrHLwC6nHcS7K6SrYNxNj8BBje8t831s25FigQr81aVps2sgj
dzdodzgPI1C24UfRWlzFnF1bkpqXvZN9cdAv9n33BhnPZKPvwSArbuWg0Q2THwkuYUUv0YMzNY+R
oio6lXX4MwyetUOZRhRxWiJTk89OTEhKZsfpWxeVt5CMr/c+to6TRSY4yT1tAVMvAM97Mcr8GlIT
Z6Ftfo25cZP+bx2/wUkTc/LVa6oAq5BkaU6VQyh7X9yzoj4ovUW3DlpsqjwNeXiC6sXFG10Ikfk2
HA99ZL0m0QUgmaMALkIVL6qUDk5oXkena65x28NZslcGEaCk0b4bYM5WHbI3BKdsjQZOeGJw1ZXt
wYd2nGoXme0a9dEIfudbc/wXM1f9zYT4C8B5fgtiwFwEX60sTIurGErlGEfPYWZ3W82hiqjosOUF
M9ehjnYNmThbJwDxEDvwbLIASaohHKIFQ2t6YarQhsJ/HUxdbMoYXFM/2RwAp+ZtCjBnNpED36My
2ZPgnlSWpHvb552rG+mwKgy72pljbb4pikK7RsobpmPzrtbGvraDp8LUzdMQWTXmJMtawy8ryP2i
Ifu497hxJNL+EdhmHdP2TXFvKN5wqRP20aGHziRTE2U/xIy8N9n9ealcN5NVwLhqO6mZGzGYrdA+
JowodpFaE1JOzkHHdACpiWpzNINMUdO32Dcd4kJAcl7oMZB2TT1P3TSeq/TUInkCKJQd2a9h+lGo
VeI6iOz3ZoBsT9jTurDz0zjnMNIXS2nUp/y5Fd1Z+KC9Bw8cPBqalSaNXxZd6jVty0tkyKukrdJ2
RFjSnSrArJ28ENoXHa6nlCCLcEybbcrobNVEMCocBPF6V+KU7CN57wUfJpy14brmnCMdasxCukPs
17u6VPlYIGBPMfOujb6HdUiAaO6ZBNNizRy8cDeIul+rM5HIlEUplnIkuLdW5DPYIyhSsl7HWaoQ
zVzz6xve8NSRcOFrZ4Nfm+w2UkR68k3U1J652HZ8VTeaTUJGAIoE4ybzFCIJJrJrXa5wc9lATfYz
8gtK3BeAuGMW/pXvaYjVhEJmYJKNS9LkgO9ZwZx2h5BuoryqzNA+GAQgOKi+TyLvx0sRk04x9KG2
VI2Ay9tqXrR0UHZ0pSyTn0gfEgX7ybXxNe3EmvpqNhRiN7Vhl5Yertmh+Uia4EcUdNFF4HNWYDXc
DC2mEGM6smkBnvYpecKge1W94kPRKu3G6aam2wn6fHS4tg1okqjsjulgvlkpQwyyh711MdfhYfKl
QWVaToPPJ6ClucCB/ZxT7nI8eDZFWp4bkApmBMwDh/VCFtq4zzptO4wEjuIe7i+KiNdcB7w/ZMWn
WnZQwfVQsSnmhle2r48bRIQ3OanUJ5ZFuM5QoJhkWniwFPr+Yo/n+b2o2fKTGXgSjHzOml4V6yoy
koNBBO06aogtaA39SZv04hrU/kYfy3ktZTjiJTVx8SCetvANGqArUdp8KvZORDW+fEEslf67Vc0r
3mlmNzByOBNfnKLbZihNj5VBUsjkQSjSgvSYU2ou+6juFiwiytGZ+nYNxJPmXqZjbNeIdMCXYtek
svR25zDyhNRkj94zdJibWpj7Uitdp+zx6gblthh7QWRryOwoaOgmx9u6aZ89U9G2kzL76FVYd8Tp
DQ2e+CjOPoJQf4YiprwqFoEKXKkpJ9TeP1lJea07GhS1htNxJKsVxC6xGcDfB0B5nYeksSypTav0
XMiqdi3GIiSbdhvRVac8VpR1ZjT9llbnysSlsdf4qEIczqx415fKl+NxYIqsyQ209KaokZsTeLov
LSbGdKPA+84VMmqjpWKR4zVGfupy7btNFZFWoU+HVEC0RTFvu0oTR+82TVgvqrpPQhXqTSeK1i2U
qjgnsMmjcRlQ3e1JPLGXuZISBV5E7SXSbTTghjG+Z22ir/HqZW4ojOZsxgPKPTv6FbPqO2OwUp2A
PFFVhcKtg3XNTUtsIjvwMZZTWMWwvp9KgjGXvuKpr3VDR4rhDC6nbHj7sJWk+LGKCfafOrTXShHm
rmkNwt+C1nyWwv6J8qj6AZm3q5Fb+WYtb7HQGDt49rqXO2y78BbioIW+EIofgsSQFzIC7aqUOlqD
UBxAzER+AOlJFs1RwGpaMzzL32RdPDV16f2UxL2GRjicOHUAK+2ApkjG5pEVKYepd3CYN85I95aZ
GvQiMuWK9AcCacgPXtgt2Bda5dewHG1wC4BOBtSWz7JdGvMCF4PjeTbRRtH5ReKbqFC0W3RZ69rR
pnUKq/FNq8zbJI3xp0qGKxkkc8yM0I6w1JTFwCcPAE8d7kbhAzoOa7mLVUVeQkl2plabwwUIFXs2
OoE+xTaDKfHDS6T3GtoIa7E079sjsRJy01vGS8HqSBDXdEGSQO9WU7DaYg9ZeJ71ppBSvYQiyPi8
4LJ1GMVOOIcj9D13kRrHWrfAn7dSunHOH2ssAPC0hjWS4lcmjHTBXOo17K7BJyhc/qGLuBpK+raW
BUBV6DQDSm+EoZQH74YTUFuDKA2MUqeEU9h1uhnXipgzp2FWlT89bWY6gyG4rI4MVXPI5nyL3ywQ
jTXhU16z8eUbKm4QKfxVOW22m2J+ybggVcBQ+l9R5HzlRnrONIe8ndo6+pV+tS2DKPFJpznH2Fzz
zRUJGd9dSrQgfYvftK3vqta6msNvE0LSB1E2vtb5Z20JYuBsimuF8RPjEU7g5LDmoO190W66LyMg
sJKubIhuZPrNqdwd0/7VkunN4oCiQd5Y2CHn0pHySPJH8Oou3hiecrKCcKe0g7XKIpTqZSF+Gs0+
Quq7y1T8HmxBxG73yca0HnLp3WKHkXJRaZ/8LPASGAcNef0EZ74m2Ivtvew1b0kwh6I9wfGY2c6o
w0SfIxOc/nQUDSJ6rxT50fqzn4a80IT+SmYn7+QkdIqJx8O5qW1z6M16k1vaRtRsQn78Sf+NYoNZ
ktruCwtJW2lLf5+M0EGqpnyfrJjBZMLiH/40XgYYtqJLVen1K3yyK/Ra4qKib4Yx+1HjcBqqQz1D
f3LmHiSpxxZZvlJLNkX140V+fvU7sZxsKKdm5PxiNT5WWuMd1HYi0CCvL0M9LeyWoNCaKB7GvTIi
JUmkUKWFJ56UatL2XREiUfM7ClL1o/EdmoyROLVdPN17L3pPu1D+xm20ACwUQAjxadxVBaYWtIvt
5Fd3BZerC5TL2EaacynKcDxliRDu1PgvalhupVWoZz47R69EK+dY/ni2Y2r+ofbjdSgaonHRnEGM
iD6risqEhI+uMBWYQFF+mQrx2lthcNDZfxZBDEEFaci4QM/3bfh+vTRJPaPV6Hl0pi9hQL5y1UbR
MgyyZJuaHOAxZpE3gn+m6EnUSJqerUVTYS8GvxwjLXkBTwVQ2pNH2xChUhyCSr61KAs5HNaCOSp5
CqVxSIMricYwWBQaTmSW/Oq9xAQgXBOeNPb0NyMYus745SOcWU3JOs34+E5e07qxZz059AaY5DF9
NJgQL3SzIPsvqKaVB8d9ntxEZyPq/76RBbN8OYAf+OuBOvGZRSJDJqOpVvi8/NezHw8DtBzXetrz
OwOEce2+eBmtYqbsGtiOBkigFFO0UNs0+AOZjDlbGm3KlgmvHJ1VLZEJqUFPhdimHwrALqbLNrND
PdhF7bgloHBrO+GXlPTBGoQf1AJo4XVP0Bnsc7wYlHo+qSlM2m1E/Uc901j2g/pJp3GySmMwII7q
EOwd72hIxMvEoHoKpnUGhU7L4z3Yk5KdaoQCqH1HU+2vbBYQjHnm2oSXYtKOIbrBY9lqyl+yMpi4
OrdCJd5Fq51ryBlzVfZhsIIsQxxtQLqIkf0UszCq1bMNqE7CWyf7hnDVp9GOen7EfL/USg5gXst4
axCMdWWCUEwlN6ZBobxk5E4wkdpiTWgPBpGYCNgJMGuSL3WQ2T7TU/q01R0Cy1OPeGOLjsTVmbPu
gyQvN0VUMJD2hbNLFY8NtmeRxXbjMP/sk2NoDnI3lB1JJqh1zBh8ogBet0lLx2CN5w8NJex9KDm7
xtqHo2U/0+CcAEqAlxRkomR8uYhtZmAmCjJIhdhBx6o8e8klC/RXeKTfwoyL06iyRGZh+ATUkjCt
OVW2TLJ73xQRy0B98sxoU0+evhxrMmzSkkrSZBAbpF9CjqeiKJ7NjlFtmNcakHPCHKzoi0HKH3Vi
qMUwQ78QOHkHYfGDWtgH9spnLVWrTYrybSoZmOFIZi4ZOMmhtZM/xZBlG+iqYHQ9Z2WYRAX66rTp
piY+JI5PfzHIviaH3jwNLEAYOQQkLGgxgHbAyLDL1c5Ot1XKMuRRY2u18JakMd99u7lHevhii/Fd
44yJrTmJ1xYuYyo4kZxn3jD50/10inr9tzrHKIkGDQoRE8x76BCR4fkS5epe1fWPTuLvDNvwXhHa
uqgLJ18DjyWwx5D7QQ0/JgPvHfJ5coSf1Sxs7rEtFrWmhNcsLwFSmivR+8EyQl+yaGw+sv97iez/
Xfz6r6La/6GK9v8jVI2Dkvn/LaPdtl/N7/Qr+W9K2vmf/CWkVaScVbGOlEiWDcdSHVTafylpQRb9
B8EGjEttGBoSyAbelH8AGlKzwNcYdOlp9Qhe8L8AGuI/bDE/3zSloan0Fv9XUlpb/e++S1OjK2Tx
c2AdIdKJfNd/07/HfRp3YsrirVEO4Tor6O+XauOKoCe8/U/qwQVXpWYQiT13e6eZ65wg5slecNHI
nVea58hvL5ZVncPPjIb9riEzzUvOCErcfEyPSpz+MhL5hCGIqglMRYelXL5lGuWZR1c/jZtXhjVQ
PDLyeezGXzMypClP/FCgMr4JwIetbRRNOdLihdHL1TQcvPiVXYlETu006t4mQHabBqhIcmasBAiI
ZVB2hGLT9oJ9NjTLwXjx/dyFVkuaRwjrpjLIbRLscUmWP1ujeZ20p6jl2o/bumeypWF1a6afjEmE
4r8YVvad99ZnHKICULcNo0PCxZIlaLM74eWkUDZRiUoseUOAeiiB+pEj0W8LfSIcQM9/jeTCs7cs
vYGkN84Pd7OArjipBir30l5A/giXpjBReYp8rfmQOKRQDuXQ/m6tducVjViNuGFLafxAobY5Uk4V
iTjmfSTMwNbKjzDv3jyceovSGe8t0ihqh7OTBebFyNCDwEgmTdGTBMSpf1TTPPih4yzpEjwbZ3xR
ZNdBfl1orfxpBQOdclwMUdDvZJOfMlVfyMQaDm31qvXSTdVYO2bM8hdllEQrT/roKDvoGwWynmtp
Js0ykm5QG/YfTY82id2srXbg7K4kuas1BmoQK2byUaqssyo6WWZ1Vm2wy4FSWWYon1dRTbxiU2gV
ktq+2SnSQZySkZNbHK1RKMsiGujBYgANkfrRLECYR7WfOc5LQFARFOaMNoU+noZZTMsg7r157qQ1
sFY66H8D0F9W9zZ0/kEhgh7OJQVfWisbc01J4a8orICmNTtOA/rWK4di06fFPVSLM1GButC2ffZj
4ApuHzEvSyXIthPKx6OqMzYu2Lmj0HH7ku0NutNkR59aYsNeJZXUsWGyAK1ZVQ6CEoPC0BnEE+Dd
bm2kHKAirToPmbwIaj2kRjU141hfKrogNeVIXk3E0KFlEBN9FKbz/ZAGZ19tYOduyld4sHRDFdRR
DQL0tTeAd6yMFdojPp0qBNlQOD9p1TBBCe4wZ3ZN6YHp8IptYJABUmrRh+pxlC69+FTl8bW0wvMT
c6tja1bsJ62kkOao1RmDS6hqtqe1uWk99UlWiAiaA9ORDz8NT50xF9FRj8E+dWPGHYtGUzgCM2sx
G3qyFsLlujA3HLYBeAviWkI/SI5dROIVqm5eKqUUDJHIRtWHFxArKSzjpASlttXHplwZxfRGqNkq
4MNLYUnMp964lo+dK1eLe6pBE7EqTvSiqqNbpZER1gHZWfaheahg6Cwt5pwHS+8SIhCieWQA/TOE
nLIYlLTnQ8d1JXU2UD2zB3dCJ2qYtAFsOXjHE1bFL23Kn+pk2NlqtvHs9Dsppq1ldgUhteFeDuKn
S7QFH/WGeCsmzHKWSDohPMnW+ZpGgJHMUBjddoRhGNEcaVcN3daHqlUE6BWDZiwvUqjbUA+ITBs8
b1VXdutGabeV7Qgs3X+FgT8sdC62lRUV3srxtH6jUs2Wdb/xx+BumuQgilbZVZ4w9hVBoYuwtHNS
CfwjIm6kL0FuboUx7sKIii6Zea2ZE/8eB/nNOgSC3SfdEBZHvpAxSYTVSJCZVbf3iGbSakgCuYqh
4xImBe+WDirtPxY5vIvI39R9yK/You8/gWw+NTXxwSYOhzM+ApKZjf5WoI2FXklUect+5MZj4TPO
QQS5RLjQsJy3NKA/6AhpywJy95VSW2zHIsw2mvSf2siZTkmak2k6WHc0iOZrGE8sukrxu+kHdJ0M
CWDAWYu+Lf9UJvMVxGNMw2x35sa+e5iED/CCDSdOEB3o9QmZD/hb1vWl3Vji0Mveey6rag5cX6TK
ZPzObO08WJl1UWNqdn/u9EAazd7YJ/XFINTYHaokWY3klFiasLAdmvpCHTARS6vdTAWdJN5nosSR
FuLlj48WlHFSLNLwjjEWhDkWBjMyK7dTYRnrWPcWhaBA9YnMeauH5BlxovN76Mn20zGH00K5x0Gl
Q4eOjaNSm/YpDDna94r+6plqeEx1MuYnJhyk3j6HxZ9AgtbPFUTxA2eugY7BSo30Q8elriRBth6I
e6DVsWnD8TZ1TLV0i6U1TOK9l/Uoe8o9MeAase3GmhCXZame5ran8BiM4Squ2PTmGJJAsHehRK14
jziKAArRzEuYOk+IIBdmpZOE0gp49HJaXUis2jN7vSljd687FFZpxDw8ED4zWcmJOUbaBgf4SbN1
hPYTjYMChzcKRF0cRkTCrrCD4VgSHW56XrCKrFi+xqyb6yZV3xAsRswA/fGTpMW80fLP3FOnRU0b
g2MzM0zODOKFbnzm0vOaczb1T2MSzr0L4qeGaMjzlPQcQmqxjplRnqfaGV2kbnTXxYzsK+X4lEj/
VcvSK7qk/GSWQroJ1JbVPPqDmLGtA7Z1ZVJwN6Dz2gSTfw51/1iMXXOKmuo02uBdHIy0iyIjt4+G
40iMKrDfSGGyATHMg+Aq+22bT6sy8MiPDsSuzNPXQdAwTgI+IbCvP6qup1xrJ9bF4jIZwj/rALFc
y6y/gthOD3I+tDEJV9HZs7KUfvwsZjeFX3f1OWk4MFVV1e0aHwOCA8ZgYefKdFBa8a2ExXClEOOX
CLKrZY/nYQr/TJaGA29q6ZxWwAlldwIPe6jG0V51qh6+V7oHelbLIBcLs9g4pJDedMy5czcW+QIB
1Au1U/obwA//qLGrsM6b94pooRMiMPPahq9NPfYbq9dm+mBFqEvNhpNUfnjgAn3m2qmBlZGL5kfl
J1Wjccx9R7hy0n6cJNr5uKb3ZC2MtlZsmZyZHRss7/VSaEa46AE+b+0xOIPi/gqL4AwulJS1IX5O
oBDWWkKUhRNdOe8jc/QQ95YMHhJj2tvAYRgKNlsDDWsTWgcnxunuBHxO5AprNN6m4kU1q0sh9L1G
rxEeuU17wdxE/js1Sb0sMmqqgZ+7H8wTI36QpOUv8MRr+MOY9+nQtfED8uIhxWGE2JbyMlg63SQa
25HxK9W4ahS9EGsVNYXeqfQKC1OucoBZVCRpQEjcU+vVz/RCYUCSxMNsk0jZBk3heZ4jW4XDBWwT
lq5FXBV1Xq+IPPpIsohmI8EH6ATU57AlhsKkLduIstq2XUO6CXNCHevm1mm816mygqMFzHhosmYb
Bs8kDvTECXLj5BqdJXpNCZcYBrN/+ebjbpAbvUebhqf+y92//lU18TNiANz+H4/8+/NzL+T/gtir
3U/y5/HoX9/igP7fXvhfvvt4FuACe6ex6OYjhpByvokcXCGPLx/3pmz61+/921PCIB2wBM3/5J9/
93jO4xUmXaUq+7d/88/L/o8e7jU6N3E9B9ubZrrv6jDbx1POetvMdx9f//PI43tBRAiiTxS5Jm1m
5UqZ7f95xuPe43ttYtAJypaOyZ7HwDprmA5F349XfNyAhQunOVUp21tpz3NYkvMVJQ6OPsOL5sOf
/oPakQ7D7JNpZi+WNNF3Uqt9EoNLYt04/f0jEhf59z0PUEFXdrglRi6+vNfSPR3bdP+4p4R4kgj2
gQiVi9lrKYhnm2+MDDgoZs63x/8KXrWHmYRstGr+nyqzp+nxgJL49apTaCaqQ1Wgd83m2sEukOaY
TggNoCQ54HHv8bg+GTz++ObjawSIvdvSEfvnKX+9xOPrf3mdfx7P6wmTTZSQiGB17E4t0oU2DMj7
qvq9jkR5O1oNnsl4fgMIMMMvmRTEVo4lcqx+/pOSssnj2fw2P75+3KsUf04YZzj7+N7jxihBKwlW
ecIs5z+HkYNlFd3cGB31zqWd+ngPHjfI+f9+Sx5fPt4m/Dl6QoA94TzYbOY37nHzeOyfLx/PxyT7
96PFw2f3+PrxyOOJkTY6S087k7uxgrfjkV0wEDrNEMVhWL9M8VGOKAyiXjw5TX204vREI/xiaF+h
o7nZ1B1LrORqpu2Q1JDSOLqcJV0QJWtGqhvMtTTbzmjATmzg56DvWAK0uwbAucryq2rqhyx8tQmg
iVVnays5tiZ/Vxj5V3RTFf1QhaPrqHJrSdL5qsZtSMdrDGQbmoUpp9/gci/jTZVx1Cg60irUSwVz
yNYx8/whc32TGj5OIn1lImbx+v5c+Mj0/WT+Q25RKaF+0TY29RzU73XiXHTCYUm1iwBkEwmYjvT3
Gryy256JHGDq1r+SW/XeVOWH4Zi3biBHHb4TR94YN6lo7U2W11saDKusQy1lpPgpi4NrRc1hiOpr
01IIQpKKVWNnpxG/BCeY7K33jb3d1oce5e/k4WOzdJdUrqOFgcVqdNeLtO8hxSXjGR80oY9T9SXa
AQNQcNT0+MyGdoF8z4mA8SoiHAsk6hzVLDLCX23j2JKDoI26W6G7J3dmg2Fvj7GQI8G569hKUAhr
8V3tlY1S59QB9t2b5EuX5jeZJkgEAaVxflw0YfdEHXyK0+ky/wLG8NrE69xK3El1ju0ATzHtf6OZ
e7KEeKkc9ZKF6lWn+VvFnMDiZhEFzR3I7SET4mfw/Z1a+4ckbvlvdinIvy6QHllNP+chXlu5UfMA
Y0y5VRGRJKHJn2nd0IzJ11ip3EifNvI0dGI/+yoShZAOhUBnu1yC8nY78AEeLVi7KV79djjkU7S2
iJshFniLz0+Ow7m0okMY6a6RWhg9AD84w4328jlWp70mk/2kZCdn4P8+p+m+SVKHc6oAUg/2ivkG
1H0TkQtrSO+kpIg4VPsAl+sphpCe58U29jjj+uOBE89pFC8KoTmh1A+Nr17LeLowOsK7YvHL6usG
JFD2FZA+GIFWqZAC1xDrnInsB/4wKnjMkZG+4k6Gt29Nm5E5oVIiOWZS31lteIqlecjt59EYL15P
aKdvb0VMu6EO39skeBuQdiIyXzRjskMaQjC3vi/y6ljC3pE27PPZ/UgbPDNKgi2tCdQWvQBl2Xj2
oTNrF5fEHaPxLm5fjeGXPopdWAPXD/1tMOgESrH41DDgR6TK3rIs66ua+ayZIQwPgdma7U5au8Z7
iYnAUnvJZUCpOYxg3ujuwePrBR0K44C96B5hDoytbjdFPtCr7mzyCrQP9rzyhzkkd07U+Az7o0cX
kOIFkft0U2qJ7TWCYitRVPm3rlQ3RSLdotoht0Q6xHyH9BFZNa9qIUnEs+9TgfgFV3eRG/vGrm6K
DJ5av3WnPqPWcgu6Kgy2Tlbmb1mhOJS2V3SXWAL6L3uebaHOKPObltd7pCa8ta7Ch8+a/FvQdh9l
XB90bMhaqayKhpjNTAUppH8k+uCq/0nemS3HjWTZ9lf6B5DmjhmvMSHmCDKCFMkXmCiKmOcZX38X
mFmWmbKuqq6Ha9Zm/UKTKFIxAe5+ztl77VCc+mlaVjZNPZk/JsJ7KoPxIY+Mb5CEX6OkoeAnsisf
v4GIdWlbLrtBAKrPd5U1HGJCzxJBh26g5eiTQUJuazUH9vULy/sRDN2znTZP1A1bWXgu7sZ9Jo+W
ahBrnh+bfjx1lv/oNcaupheiV0e0m1utj6HsabvYmPaE6h3NSL/HSnNVgYJGE/Rf3mKRPRUUBzEd
GMeYrgpvMSL4Q6zIqxVFrif9bVaYq5H7LdGCbZI6p1DB0c/8PW7NhaZFq6CMz/VgXszOeuT4evWk
/dx53l0nQNLyMwzgzZYJ+dZTvBNw3LuBLjAv01NJ/ImuBqsJ6L/fKDsc0OtCE+hFLQR2xMOPDGge
LREAqQz2uTJcy6CjMSp3QeY/hpl9NjMk7gnRmEHtEvhALMk24Mgv4PWV03COuM5CaZ9bL2R2E28T
23B7p10QfHBCk3cYdfOiKNmTFhCvkSb6xlIJI46ZARar4FErnxm8rWqTQk8joFEkmzmq2/OSrZjy
baY5x2R4Vapu26cPJfLjQiWkB7UdsK7N1yWuxc9jGFwShnl10i1bpNqoK9W8ZZWp12YXrRLZwLEc
T5KrwOtIKY4mTO6vnh3cw4k0UmPY0UhHDJ495mG303Lh9oa5Mkj+bG5RYmwjtJBiYt3Mv7x8aw+N
KXKC+pa2/UEY1iMIwJNp9m7uNChJxmWBRL4xEFUm1OVdekxAGGKW3et9hsTMezEc/QMFwosZWHuv
znZiGIjKRHYgC5bu9BG661NERxFZ30bYJWN611EPZXQXhhtOqF/7B/vdqp76+FJ6G8wARr82CsTu
hBwRNOtsLMKeM26js05coampl8x5NBL8p1Je8tZ8xAX6QOrvPRz8XY5K2mvUlYzOWr+EWL31Z9hq
NHdc8RoVdv4tLzymoig8AvVohNPesJWDOkZo/uZEeUJraAsT64SSMrPWlkjdXmHuSZTbrCoFr7AJ
kEXEbbcMQ0ynDKD1AjFcdoHxQP5O6GbMw0kCVE0y4jlNeISf50xgjTXQbAvnD8Hg6BV1s32UFhGc
2uzj7vaMny+G/gi+cQnMFP1lvCazydUHdd2r5MgrGQKYYUc9tjUFkwVjhRlh0wSs+k16FN6VlDN3
jMEumLu8Kx41ANB+mlx1++ZU9s/IueiNcVFqsSfObGNX9qosljgu1l7yAl2UaTxk7bRybTCUKPUO
NKbHdGQBxtlCTLeXsQWou6xlTFvp+7IvXmuv/E7VnCDHg9BhYLCx3RIdbFvOa/hI6pBJKltD2Ky/
D7LsgGN/J9DNUU2uQ4vEqHpT2njGiow++LBBh5jIxPWwTHgc3TyiO0gzccvEcQ2daE3mxfhy2oDF
Du2mnLMOMctkGTnIiH0lng2656bKOFSLT9izXdQJMDW8DaSOq7pBeN0UxgPOJHwHXNyGt8synqhH
4eznGz91Pau+GkF8GKCbK+Pwo42mR1PJd5N8juJqPwbYr9rxjmD6aNo0ZuljmhFIq0iQCR/DPcPF
gTQu8UtGtdamVyccBHOb+exhO9Wbb1lTHC3NZz2KqSX6dZJqS50SCVGxi5cY/rTJws6aUj1YCOky
IKRd5S19ch0mJjlDc8GtsZF6vlECDF71tPaE54Ze7KpmiqSK5Tu+Dal0UfHthJ+dkpLDN+GiNJye
Wr1yDS9zs764ENaW58HTlDeXQS9eBhHcbM+i3xlsmO6tQP8vivatVrtVp/frhoKnZF+s+o3ijeih
J6B94VoRnJRZOaSUZCPJpwqRovDRyEwFD+xt8xeptjsdMLiqW66pfdLNW2EfOSKAO2jR+BgQbjER
KMp/yCjF3wufWwUQexazffZunTISrFw/ZtLQ1Zsg993Bylc9PsFmYGYGKDkgcocWzpqrDDExjmjU
+mnkrAAYozW5JvTy07hcZqayMrThQGjpIbZ7bJXGymgg6aThKp4hJRKGXZuiyA2ZwpVPOZsRvEoo
X2SVYphoMnfIYDRGiN2tmCvJPEZDeFAbxlWZ2/UJXlQUm0JsxGRxeg1uw9Bvqp49qoYX0EduSIi5
Ls2r8pRE1Ci23NupoG3durCHNwY4C1FjPpmbvd7Ky7SVMuwbGIpN17mTJtb4gJn7lKuWF55hFuvR
r6r5a6wWa23Q1pZ9MMhHTsjnQ8u+9gzHZRbWBcaa9XhPp3IzMF/T42Jt8gRxp+xln+N4a/bY7hwH
a0ciNzWKRtKWNvPLxrXG4CHfJQLSys+wTzdefYFSjHpUQ47rFkrpIvvfEs53C2Twkue0WQtxKbGT
OhxuZxOWQdVYxMSKjNoao/S6qQc4J+ApyROG04N+6T5Y1qYESB4ikOlq5miRcmxJLPYqXkRnIXRs
Vug41mNJCKNzGqtmBwPoKlmfPZ3wehG5XVyh9LOO3li7iXH3s+Hd86bnuHX2ENC/Fem1ncsjod0S
DvAtcpnBaffky116Ii4Hs6JPqV9yPbr4oXk1A4LMSgVrLjdQFJ3yruF1FKu0RiLI9qdr2ptSgo9A
B0imqtRcz5g4+Uau4pAUBZR2IG1QQzmYBaYb9/MyhoeyGreRLU6KCbCpSwhk5JTUsLazAmYRphIt
XI9jQOyfj7L6IKscK3h4MuAGEgaGdEgyFjAx2HUu8X8uJRCS5y1CGdCbzRb3EuScyh2IFZvGYhX6
vusnvmurA4WL+UgvYKvPsQWgnjKWZi0Y73qpb6QUmzZJNq0wNlntLNL+DWCBG6tuG5tYFmBxmNq5
Z/nNlFM76QTcvZGws+vZsKZW3zTquAyzclmZdGVUbasnSAGyfBMRW5dUw3r+8NIGtAkyWHgiiD9h
b/A/W3N7p2v3YUePVrn6hbrTA4cNtVkXrdgYSuYS4Xn2es9zv5o/CTTXZVEzQswbjQYUA6l8H2bE
6Ky//vj1Bb5/vs9MTLN2pcWLIUcDS9heys9//RNShHn84CnTGjl/wd4tymWr5zhbMz9U3bGfwwlp
m/zSDfnze/9dFyXsgu91yxOBj8HJm2E9uIpaMJSL3yqVlGiDJJ8/Wyslffll7LNQGqj/+dSKHUca
kB61vumU1nJ/77DpdU3D/qt147TBKcpzm7LpHz2fr+93BsW7aWVYf3MF3kuBKEkzzs2Ycl9XOCeL
Ju1ffEvIRWIV06nvIvPJH0YM7mX3EuSOvevzpFuR/5c+aEbzjN8LZOvIkUgrRP0tKg4c27zj1Fv2
olXC8pB7gVimZle9hNAaUaZmWPXnvwazJSow5XPZDukJaSLu0s7h+xGaToNgxd3XjzW+7pqD5+pF
jiQ2aNtNJS4U1vIy9c0rmkh7pSQSuZ5ngx/iDLUZmEK9WARNjpW9C6gGL5bXh0/omFdWYUxb4lLg
eUmSOFCu7xxsZYtKU4j1rhPOK5AYG7JRd50tCE6RXngsom4Hq7G/gW9KrhAi3sMMc6c+OdwUaY9i
ONUHtrizYeTxhm5j7AJTXCShQLnOK3yQZXrDcI7FghaBivY2ho52J+Llp9ojbgtkrq5Swtkr6Xmv
iWV3K7xqzz2+5W2eyOkwpJ3FxB0UGy6VZSOLVaN6x1bXOad6q8LkdbPw4WZZBJLWaPwjHp+7asCZ
zazqKGdJyj6H5esfRwEOw+3CXZe5dAoy6p25U7qELupJhqcXROA96kcJdkTZjEAEMvDg1Dgk3eDt
itYFqoJcYevBhBI6qusXGTHX6m3CQisssXdEw/yS190ZO5FP17jIaJWNu7E6dSgykio6TKgFs1mW
E024YJodwaEbXB/LzGDqZ+nLebkqynKfRA+Jh0dJx7mY9Ls2QSjecS04yibvcFEn7U4qOgO6CUhP
sBbVti7U9aTW67HluEKa1EC5lmXrhPm/PwWb2MKzUQdbKAGL0AKKjgCwY6ZCs5ZW4LhNO8LufppU
43jlznn/7HF/G019tXX0lFMOBhY9H8PbPHY2ZogoEJhuJIhLVDBNxWSnYnTN/Te9weFbYhfRa0K2
pLOsMybB6aYOWCGX2VuZLpoKwcKbpl1pchivqfcaM56HbNKEpLlsNLEz8V2148GXdAHDdNWrJRjL
J6kSZ34iapePdq+M64F5bMjqFGz0lCYbmZXRRtxnUFVwr8wrz4W3oY6fBudFre5siCUHFgAskQJs
qL01GSu7fInCWcFirG34mZhPNsQGYXv5YMK6JBYII/t3/iSfOEsnFd859/qTauwthF6V/83gvtqH
eQCjrD6MwiZWd8S/aqEOMpWFiji7WaKU5KSuQ7RodkOhvw/2uKdv/UlBBbDABgioOU/JGQUuTnMF
3eulH6J1LZsXzkj0V2gxliA0UFfU3lMjLwV7TINx2KquI7Ig8gAWevpWxMMi2RI7CLz7JefNnI/5
QRzypmobS1GpAvWUG1JbNpXcYpvbEpfToDSrLB4lp1WrJPrKjtqHWE5MWLWTmb5gpeXOVq669SY4
q+QAXWv080C3xiJetlShGnYK/KB3e1R3qV8d7GnYEzv9MGahOwXWtouQmAUjjky6sra+y5m+izHl
AKfhkc7veq5RcJO7KUo3mcSDD35G1Idcd1zi1HcTl39bxjsndQjplTRdh0M4NKcgH7fVUrWblemT
/o3U28ILYFIZkztgLmN9G3HkI4Um2IZoZJihpziHEPfU061r3wvVnVS3qZ47FlP/Yb61peomxDp3
do+g/TMQd9QevnQWxdlSzp5OVkB6TswVCrLwhxkv+1uBQwkpOVhMuYM+o5gLYMW4u0P71Y5eu/hn
xP1Rk41SZKlLUPAls7lnxjmU3geGQGumdwhn5/w9yu4+ckbHeLZM2iet6/dhzY0rvA1Crk3XqExJ
EBz7l2qYTnPORQKfnBNGp3ibOgzdudWg6MZLCpkyVhmcxOa5K9q18WqUC1lBR4sQJilLTTVPvtqc
vNleZOUXJyy/73tdPEmrekONyXy0PsPxO2uxOOa6ONCtydgtura6VTDdtF5xKT9Og4avfeBsB4Ou
ig2u5ujcomVA9rtk7r8qQrm1YIq29mMSneCZbPO6uxK6oHQWyCF1FWvOvTUbf8Xi+IGF1Xm0tb7e
W2BcWMIM8R2zk0l4/VZXkLV7itqvkio1jmlLazkFR8RJwEp+wGxIia58dwq7Z9PgB3rJ6WnI9QNm
rwB/v0GzFX7nZKo/JIFL2KYVyai48g846U1EC1bwYmPH//oJs0SOUzl6ccsH7hW7IKK+1xPrkLaI
sSzVL/YJ6L51w5SOEt0zOX171r20VXHWnPFm9uE5ITjl0alwxJbwWBnPF+Vr3ni7EQLenWZ5cvKF
YN3ptPIVjk+xJE5bHidyp56siZDt0Speg6a82abZunhTfmRh4j/6jaE80LiFQ5Pt8jEQXNFKcqui
LLmF9UEMQfn49R2y5Jr1IG2x/vq3pDPtY5H4V8GOgqm03I+zkzBTE8qC+U8Uas6pNpUOhInxnQnU
e8uxvNkkE8J4Vv35KzZF41CPVugCeryD8wF851Uw8Oz5y9effCU+a0bpbFsl6wd28+4T8gDTycjU
9ibpsku9cBCdaflPzA4nOQrYFbmmHov5y9efxpwI3cQnuNWocpPaH3pnDYOHZa5CGxI6J64LOgt6
N+455LKUTU2HYcSrOeUm6cBkgGFBPYyPVuvru5jBP8kkfXXPPL9jo1FcjnbV/etbHAB3HSTtSxQd
cADU90GzEhoGwbj7+quqSGeD7cZi/eZfi7C5/39Rh/8z3ff/TEL+v5GyrKKX/ufy8DsZpuHH94//
Arb8X/f8/bv/90TT+bf/UIqb4jciETGQa2jCEWT/yVxWTPkb4aRwxAVaf1u15V+U4vI3zZiH9wac
G8dxBP/0D6W4+E3o4Jhx/QtbQ3wu/xOl+N/53aS+qxbPi6RFZ4Yuw02B7/0X4rL0fR15GUZVBq6U
C7SkgG/RhA2fkzRlL81g89Y6Mkij/t14wEf+J5r7r+mKv+D9f39o09FYyxHFI6Sfn9pfHroyw3pQ
gBQghthWgXILLWsgYt7Y6kN5YwG+Z8SxLxIOyYkO2cHvESd3HCe5p5e4zsF5pGklF2l7/ctHef0d
Xv7XJ2b9Ej9pmELT4EnoJuwwTdCb/+VNoR61khKq1LJu0dpGyvjgl7m/cYwRZkAq1jKsCCYxEDoU
DJ0qxXoxWhJ8/OImA8CNjq7iLwlz6Asx+0NSc2jUus8+RqXT0FJcRMiXmhIeNbw0qh0UgO0+ghaC
baRaVcUp13YRAfd47g6NnmxY6LDoFB6A6CZhU6BnReBhnf9oDHpGyWResQKeQIxWiyjE96SFZ2JA
EBwaM1yr7H1G/NMujitqDwcIQXXWcmOrqd6ejKl3YBK3AXNoXtrnOKhfhkE8W4764MVYqsKIEJi1
IxOQtiJ+7xCTLSedg2ViKWunUI/lNF7sskRgDxx2Gbc63Y/sx6TmM5auOZWF+aCb4UecsuhVPU4Y
y99PGjLnQCkBqAjvmSEHlCObsYZK9litHfuBqa/dDAEQCmJvjXkOGnJmksmbVssfhZxWKQ1Kiir1
IYj0h45aMfV8N0QKSvcBe6YjWxR3B5I061VaGIRMTlT/vk0DM6FLUXfB2eEk1ETo9/UoWftmCRM5
jmb+EnRRECcS/g2/yoCu9j/zAZmG+k5AykealhevKuVymjRcuwUv3PRAspDkpq4D31HoNrTqNm1s
JlBSLCrRnmKHX4/LcG0ZbEhRqnJWNp07mFH+17xNNpW2TCMzWBsh8M2WSwuhX7zmAGlUWk1BXS1R
pyic4pW1Wlfx2X8eei6z1BfULCqeU1uU8Rpotee2wgz5pJSnCCFoP4N7FXJm8QhOKzs2MP/OMvhS
0R+aht563Hyvg+TTCfNbis0XrSeMG498Ma8DIt3hud3lLXPPuqu2cHlOalerR6S0pzTubTdmzVs0
keDqNmaAccNYSkF20ZPKVo5Gc2MusscRrULmXYODBa53KHR125s4eqt6LimCT+R8aFqSi4YzAbg1
FZiXhOWaeIF7gt+rrEp9habegFjcWG5vdh2HRmVlkcf6YDq6PiONeGwCYA5jWDPfm6yl6SDMZ2DE
dKoY9xVC2XGgHvaTm9FTCqe8K0nYs9VbyVvi/ZTN8GMYjOPYj8DteM2JSQj8hEMwS+i3OUl7A8sX
LTCvOxtvfC1MmsVVPcmFMP36PM5fGpXRo6amW1q7pl0vfB01t81ZaoEl/lRNygU+FcPE5AdSVGgr
NU8ZY3CiYHuYQI4EHb+kBunbfEH7oBU9GE25F3HRGQ91zuKb+NrPUALpjMDsgbfcEbuSuQnweoZ0
UFMkNnUIrk91Wr00IfivKAGUpvmHjuZ5U6QwV4Aa0ulE0R2Y1ovfgjtMypSSF5LKokOGv/ZaMG9I
DRcrO/9QYXc1qcq4Oit4S7l1Y5QXMnhNzUgstRhtvidZknMlv/l6w4sEY5t5w7NIs5XRKy9exe2A
6Bm/NTzXDk3MNEEYzGluiJBnbOX5rRexG2jtzphxdLAVoawg5hUdzSohcCFzmHTSq5GBhBH4/H0Z
uzZTlUxp7uBqztKSD5z67IXQPkstuzc6VV7ZcaOXPYgWXM0+amgmx/ZdixVKo5ISsyI3rTDvigGY
r+dH7PnaDLL+XE7RRq21B6+L3sCtiEUP2dHMPIanOVZ4XPCIRtdNlmIFZOVIOa6iJdt0IDNWGl33
pYygy6n5S4FWZizMs9qYxiIaWRjYK0BtfmA30aAB7fuIuN7RYL8b0GQIQsRoi6Fr9t8j9BpJbz83
+oxoC+ynpgaBlAZAGmt0tfD/DkL5acdsiGbD6wzFD6lZTP6rFy/mQ6YhbJAntRxgWy7pp17ScDyy
t4CnHpc9+YkdVgDhXXIZfstSLtKwZ4v3NfM8QsgZ1AdG9Ix1bZ3Cl2ms1VQvIDn3tZZdwjjTV91k
XC0ITsREKItaWHegQPQQKh5HILzlWiji4M1So/cxgZxeAzpV+ExAtzDueoqbJ8/C1RO3wYftsRP6
Q/BOnRUuLPs4WnUEtL4DfFXIN0Tsxyxmo7RsjAgUbm++twdN+Pb1yCYJghvIEdwO6UqJSGwKweFg
qHDgfFbdoq8w6Bg2vU3c6o5vMvRSnw0fj/SAwFxaw+M4O0ocAwcS6/HUame4Oxsjp0Y0mcWBjt4I
L70OBqYvQ72zq0C68/Gd2V34NFhs6V1D6VSSctmVCOqALb+Hdb6x4cKtsGQBlizTt6/dvjDkwhnB
bCkBAADerm7w7iqKiwmR/AhH19adJ7trT9OQ7Djq3OOCe4uyQgWUwOfcQFTAW4E/o1jGVfQR8eZ5
/WQzD1I2+MAKYI7he9nSsQqNhz6yz7BITG6JoMKF0xzKuNl25WlsOKqEZ3+ILmYD+iTPrynW4HXf
D59eCiawbenVVHQ8Oyv4YOZ+7XIsAE75PUqKGZbGCjB1eGggO35SONWrIDrXJbP4fv7FPsiBUucQ
WVglu1buVdW4hc5Dpnf2Si1slgJbuLIYpyWUbm2d286rFg5zACV6oqQ7TiCPvaI9cVIOlzS1iLEH
g1m36gYuw1WRuJzBmC2sLLrlqZzz8TCnW5VKHlJ7wGGerce4d5aveZJzTsx5s6CIsb+zi5hSdEtY
G8c+YNxpKzM1OfioSQMqzPaUdtVa9+j2asoP1Z5vbL+eucf2ew4cN1WZkcdwtTga9ZAV5lWQtTRk
uuWbp8zvTsz1MCCNrHEw9lwFEgqX39z2qpM3r82umiGfv84AZfZAF8bK5MU36+/waY3Oq13cjGdV
yR4L2v2LyQqKtT+GLrQ5eEItq0cm6Iwq42Z0Ln2D5katMdu1EaV4doPaCEitn5bjRDUbxKxBUacv
7QD4Z9Tl6TIq9k6jfESwx6x2Utc8II5+C/mq9AgjxyB0jYCq0b979JPsyVZ13or+pJbZGwrDyKPj
NpEeuMiiflkj3W9x9Nh5rm/qPIedHdR3u5h2ZRUyb0CX39oh6jUgE2HkQTfWNkGv7DmBPsequg1L
MsZgO2hMbBp1UaVWty0EzvII84+D1Ul63RlUZ33grDiofCkiLm7QHJQFivMdxu7ZqSs+mjq87YmW
ejdG+ZCo6rDoOIwlhveR7oCKtSu7NnHvVeQfJeggZFGz07H2LRqDs2CbpqwPV4dWyTJiStzp+S4N
E847aKUQmSEq6LFNFJ3+XuPhAAPKUSmtrDdTK3+vrv/HJRBWKMtQDc2yVA2bHaCcv5dAqldb0mmh
5Hm8VMZZ5rnBVUj5xb1WGRd1Yj4xA+lYomSZXK2B81FdoTc0mv2DZeHSp/S8B17Z/ZviTP17pBcl
0Nczo/axNVOQ7/ZLvpOD8bcxyIrhMvpW5f23avI/sIw464zk7ryyGETbA/O+extEn1HcvoQIZle9
6X8fu560iBxwKHA+bpvsWFjqsLJRAE8N+zhWsmPbRm+GXuJznw8mdZ4WoBXFUu2BgUscwv+6oPtv
X4wupCEdpjaq/WugnNIKBAwJpYsaAtjrOQgUwt6BtgpWVcvxlXue1tHNDI2L1NNrlk6gT4M9Swew
XvMAQX1ZYHmOS7bKGNzewkA5ZwhsuSnYl9DOXwbv3OpKTm59e22FtvOn7NhpBB/861fyS7b17x8L
PpvZKO44Jv2Bv18wfTeGopugtOOcFjTXxfMk2eg7c68k5oOlFGS/TDxdB8Osoymv//rh5+ixP8O+
/vHo5DLpNB/oavwSfWcjBS2ZWKJTVZqTTmFWKNq/yWubr/hfH8LSOLKo1tzacH5JuRvbgtgA3Z/l
BZi4K/3cCWUPqif4dxe49vccva8Xw0PoQiX3irfz10TpMZUpi2FE7nJFzTwO47M0wAMNr3HXnaZE
2WeGt9Bb9mlLnZd0lYEA8w0G0KT6xCVMI5lwPeCzXJpBmrm1hR7KKuWzGXi3ZCxd7iCOs1Xwwbzi
oUCRBkzYOARqs5wfAar7LRg59Ze4JiyARND8xKK14s+kvjCzvwatebYaCDPIfC+Z6aH6ZVePdNoA
Jt6mqaWuYUN6Ca3QYVrYq7iSIT9a+BFI3NkJ2piBYmzR79ODp7pCiSY/lZsnSCXkdDOX/qaIcLyd
EJzeTEy5y2wgcVLxGeDmXXqpW5viAZm7KG9jF3/iH/3MoK/qiXcEnPYSe5CwfvZ2d/pq1GjG9Nxw
MGLD8O6WVnBVIlvGqfUUU0+H7UvQZsvCobwdRgstsrIvg+igt+XN9ygLYmWPjtxNNdxLWuF/momx
8VGlmTPQrfIHxJJluhZ9+VbbRIcwGEgdKAS9eS503lpimG51S1E5Fym41ecNO4atY7q2Pvtt5MQ8
JPDP+VTenHwSi8DGONXa3Vprm3087Gmpr/oecxzMqV6jqx539j1OOQOzYQS0LapLPbw4LYNIAWvR
eu6j+D7fA43JXm+a4zm044NjcNj1Ul5kBsfF66gxg59RmR2nkg/ISzF59Uh9YnsBWMmZSfUPo85Q
KfU/vTxFpVSWC8crX/yyPQWF8jMbZqu1Pz4BuMb1155UPTpAq10aOjLraHoupvAjUICXNBZGBvuM
YfDd4xjfheZOa9gXHLvqllr+SSH/PVlAxf+GDpQhs9aePGCRi6pAi4DPgwnxNQ4pAaLo6BtUI/Hk
CMAC+P4auhBBa93jLn+ZIvmgQd7MZhyJLDkaBHNBFebjmgTVvVayY2c+43cl+oxr757Z5jZpaHz5
PhuI4eKE7cGBW3dc8RwEEu4sNWVFFQYVJKVr2k1gdn06JlUZfrSUJnb21ormDdjQcyU4IgG2cY0y
p3FO9ZKX1nn0o3cVjbQ9yxRhCH9UoqBpEJyVWHvCJ7UoQW/9vnz8R8GC/xepKarJQeCf98Xfvqfv
4d+YKV+/8Ef6IIgTYZhsXKpg61Lntf2P9EEa4bSgTWZFlkkXeuai/IFMUQCtqOx4jiGxCzpSSDIL
/+iEK9L+TVjYvufetWXjw9b+k1Y4ve95+/xz96EB7/B/gbyi7a5puqbP+YR/aUknJCOM8NG4IXrm
mBW5Qp4DSTdTscAGttiwBD7Q+el2QkbRArOrRnAwGjMBumgHiRn0Y87oVCL41/tHzwzaFR0WZWNG
35w8cxsISCvFUkCyd/2n4iNLMCpy6QEnD3D/cT2Z8tOIrWav54kN5S4+mSP814m5Ga1v+mtFztlE
Uxg+yjg49k75Fiu0qG0b3EYq2p82jcep7NITQdnBsKL5R7PRRlOgTZuGft6hK9XvEAAF6Sqqiq7T
g6GeNsMat8xDVlxsxr9603OCS0ZyqOWAeEHgom8xgVSjTPYRSffrCscOpm5cbESOAvKD1VtCBHEZ
1Xa3EYLzwgmCn1AGPLD39U/HNjlGmtpaIacQGxtkOLuR3SqxABoG+ijXXtnr5zHXJnfIi55Yw/Sd
kUlwiPvgKrRZ6qNTE4FKBxdYRh+BgCPQpsV0Bsr6lAm/eqTjgJ8cQ3pKBkdNjg8xDk14UZyexVo1
rHOtsccW0aNvI4uG0rS1favf2nOT25a9faU/kiOBHolk+m6KFIQDqKtAVsNbgTEkmNQfRay2yyC3
/XODPJNMALnvW3PaTI3/wyfl8cSu/VJHrLnEPBAEg5BIsbPHZgJENUZA/kRTPwWpbW2BbiBmAFlP
QUTA3Jz3Q+ZQa+FUhz6Q4StwExtAfV6GOVoUDG5K1CoEO6bWXkNl7+uIBpA7YJ/Kswomg6eubU7r
i8y01RWDbmQ3U7htw6E9wr3faTQKCpoSa6uw2n2eE2NUdWD30qBUTqljtkTrpd4sKlEvfQ2HNU6Q
GHnOD78pEILmlVxqDZtg73houQNvB4WHjIjQ/GkO0S6TWfudZGG8C0HQHGGA0boc9GoXtATlqGVx
7UDn3CXAiqD7mYwByYIG5AvSECUIC3IzzPYe4Ig5tGwWnldfC4cObK2n8iCI1NlJ0r+WenZQfKU/
O1H1rDkivdeNeZrSILy0ZZDdLU7uSPrDpOq3hdWhVbdqZ29kpMYgoDNaj7Lat1+jsp+2Rek8kdJS
H8eKNqehjnCImi9fA4CxyQ4f4KOWeLpCjijSKY9+VpYbCgHjsUWAwRkmDF80TACB+uw4jfHw9QUJ
MPBH9M8bXKk0bx602oke6mCMHka/V89DGsH142+ppjTkFcVEHGoV/hW+9fV9K1C2DUkop99/wNGD
7+og5P7rH/EdtUtZcTbpwG8uUDTR8SX171LgTlji7rMO5Qyd77wTLdA3laSYXSTVfhGpOsgNxlkL
FcVXXhpomNvBTXT/ZjbFQKyLs7OK4Kej1tYWqky6JOeSQHkWMXWd9LEbpoJ8rQqBctPjh40NABFT
SY92JO6r8c+d1RGJNHdmusS6aAVg1bFHut0qiEyz7Aet6B/YplH/WeAR0zDXF3U2kouoQSEX8R0m
6XezEuU2MZ6tzmpWqlmu1WZOIR+cfBtO0WsiU8ycn0VPer2uyWkRVyJfpDJHt6G1y3hOcJDNWQtC
b+X3Gcb3jDFFC3A8zRp4l01Dp76Z1u9Zh3gxtgO5652RmFFQVXrROrv/x9eZLUeKrF32iTBjdOA2
IObQPKZusJRSyTw4g+Pw9P8KHfu7usuO9UXJSkplagjA3fe399qLaX4HDb73Xjkm3ArIAMU5w+wd
sbuHRWTdKSY3nZcXW5L8DwqeXWmvuACotKZohURV9kqOcNnYgfcNZAhLTGYeZg7X3IMJoLx+ulv6
7t6gVOoSyPHB1h0lPSsdKzaWo4id447LVRyKqQNG4WlyYMt74tivaYu7kaSQH+u03KVlAP1/MH7V
S/ld0vdF06GANelN92iQE8PTlm/TMg6Tj3SXhBQj1NQDTrZLyIfCLcxdt3bSRaqhbNZ2M3eXBxMa
UyOcqKPwYTM24bVAbr4zLZI6U2t85BMgA914r2vTOmTA5m2pF3mYS+thKTj6sDlkUeKe5Mm1VY14
oy5r2MMdQ5HNKdqoXF2RNx0gRnfdU19PYmcz0IJvkN4y34xMSzPZajmBz3OGvJzxeDXCUm8oALp0
GUBow6KTsJnmZ2Vkr04mVLxmgBP9dlQbrVkY/Zo6HoKDjLCtQ0AoEZ3LajUYlzS2cn1OwySqqmx+
JSOTqk7uaAjE4rggVSXeTHQPjCyaMXTF4Hqlk7eCTNXHWOq/SLBaTB956omw5uAC0HQbsoWGW3th
qzLRyJTqeB0GejnCgdCluWfcmJ7Ce4C+01523EltscLC8QbaMWue6ctSil2RAYMKIUJuybq6LX0A
hUr9DXxCQXJlsG9Kz36tfWOMDC2PRmm5u4JyHHiy2MfJjVWZTbyl68ErXkmR9Gmu/oTLFRGshU5j
TFRyV6LdeyGkQ7dR21Fc3Nm/zK7PVaKCJup3NIo9WoVFTYjZkAZS7QmIIqbI/LxkC7SmfOpi5S0g
l3le7XxFeiCEim7U+LZGJIIoq7CjzuavpTXMY0oT7FbmI1iYIXCx+rIRktZzvSb9VilgFJx1rWv/
O2ZmDyZdzZebsXCbExhuc7D9jSxWcDElQXeg4+c1DG/7zitYhpmQQifvMKX69otY2j8mZ72JhCSB
dXGYQiZltBJbV4fiHpiiFY+Zle21Udz7hk62g4f7b0XIFYBhdQvQH3Bws8ktrzoHLoqfi4m37Iab
qcjBLCYa/+QqT6KFkGbk9rfhK1Ttyrx3SeUG84M3WtO7Q4azJuQmA1gIxRx7KeWLYhR9FGpdXLNC
3iERpoa4ABF/BPPDsxfZuW5fWt/vHrIOBmxifoZMNE84q26YQRkHwtwGGfyzSI9rzsXcqGnZKNWJ
vZvJYVPX7j1Iv3wjZvT2uU+OYxWeKHKRcF1JADTd+joxtr9h+5RNA5KC5OFRo6SbU8qFlftWVNdh
/sshcryU+1Ir64VFZd+DMeP5e6frHpAMJgXlRJTIz7H0Ft7MYL4X7LSUQ9FNVX0C4wX+UC1qR9Tx
uUxSdj7tceA/nbfraVqfp3K4pS/MueNxzM01vo3ClwefEbl0k7ip/fNwTQ+q4ren2AGsdgGv3bMx
EHBKoCZMT7uFMzoId0WDZOqcRnxo0MrsYQ9Dd0vEYLm0Q9vdzIWLecrlCpDNuq+LY71MeMXF8G26
VCJKbMsreqlmXpOprnka9FxvzLZIj4hzh4xKw+dWXZdhE8TAEEQ1Z149lPMjm5LmOcMOg1RJhiQt
8FIPBV59d7hvWCejaugpFRsIFptrbT6iBk0pw4xEqF3L0zoBv48gWRz40lf2zYJHQwVYJEOo3q4B
UgGJebHTx583bWPU7AfGX1hJ2VjPxdPPG8OecnA+Gm5VaqqN5FF4N1zfWIG8jgZI8pju8OCyOSNd
5ZMJankUszLm2WFmy/6f/5Ps++9K319vfA4boiEhNKbEzvsAf4d505lWEzsVO7wiiT1qXWlrkRtz
GAhClmp4EHkwXpq+vZsXMTz4GD73bT/ixW/0ia08XUYpa5Q1BI8I9D7EyCW4S/tM3S14BksRYDIJ
yJnlzQ2Ggny3Wg09nIVyGLcywXXGIbipmrufd4YGLYLZ47IvKM+7FZSWOQqOTsEmEKnkESqv5Wcc
CbgSHkXn7AQtSm7qHthpuoDPx3pDSq7hBFN8agB1r2wN78OMX7kjaL1eCxcoYxCmr+lc41oFR2nR
cXb0UsMEYI81lyjhKejETZ064e3kr0xevSSMbCs9uvI1qJfmlhY4/zZ3EV3LhqeK1XMFMHfRsc2j
a+/XQOypxipIpMrs1Sjn4gIVbfnPu07PuQCxTOwYA16IanVs1O4Nz/7meAzjqVuW28LEVs59uPVZ
McIwq88LVnnaQbH3BRzs2r+6DV8m4PWEVrvE2BXe+sAC/Vz1cVUM1VHBityAeOkObAAUIAY/uA/D
G86JCnhZWnDT2uPtz5tFz/NeEcvflGwFjJVdHfMSw9JcXAMEBuF548ZzcYtnrs3UvmXx1KapcDBQ
HV7x2mvHxqrN/j2psumZEvu7Uo3Bre8XVHuaFIwuHcPLoa69fZcbVLGDhnkKgjF8SPgis9/eZqjZ
VPjAkOst6zbE9LHLHJfwb7Z+ml54JZnV3/Q9JA/SG/Xe9dBPh5kXeR5ojFpC57Hx2O77ef+aGF62
baSXPcySjKfrwd+by8HciIntcL162WNXNw5zzWfO3n90fhGzAwWjqQ9Vxk7AUWOPwji0jwikF1rO
MIC6afvYhdK54bx0+XmvyVy+GtdbXjoYrvj1orPKZQc9NGXqOzE+70oeUmCST4bI5odMEAQANp5t
BZOHljIF/pabnuBFHbjv200YVtked8nZy8sLuqnfpdn7FLKXKzyus3Ut2rND+UhAhwgzi3KzwNEm
ydhvYZ0D+JKmgPEQdtHgyV+TB4zOyuvHJpNRZlvZcS7s24qlBHgbXYShKysG1OsuFUTVEnMiBENg
mhKCkQWERK9mFE+qfooSfpyGI2HEkB4fXpaalPtQu1EXFdgTcCmS3VArCbDMAJT1igc9GD/CoMZY
5b7Qq2Cc9NqC9catuzEQOOLMrqC/zIi6CUaVVn3Ug3WmTTQ/4LT4nSxgY8MrUbvmNdxoN505Yn36
M0wxy5q+EG3OTMBQbVnIcVcVpzr1XH7o9SqXEsCACtmXzbZPx5ApmdCPhAoqxchvzdRLXUMst4P3
vp+ybV/9zcg7XZSJ0NjY6YKFCZS4nQ6vz7w2Dk/J4jelbOS/o0rJbrPqOzdMZeSkIbpPkDpxB5Ut
tkgZsc2EtAjvNVpMuzx3w9HjQZyp5WmFk7bliQzI3JgOFCrMW0lT86YgCOtmNOXObf9e3GlUZwcz
z28TNBcGNvaBVmJubbWWcAtqGPahdZNrt4nD7Mqp1bemKaZYT+z4S331E0hO5KOwN6zwPfjKrR77
BRppxc7Kqu6wjN8xxMxjBlLsPwf54TozkRsJBaVbhHfopRMroVIKHuxvxPRnx6LfR2fAa72Vc4zV
fXmZPiydVURmkD4nAGeEN69cyz59IFnbUZIH1ZVZyiQHaict2eyugTncdkuMtaWKMh8v0KrLqLYD
kHCEo/GbJxs2GXq/BsR8NWfiFEQVDkaQ94Ovbqmx+KNmwnZUPf9S4/oXt8rjcJqvXYyTa1mMF+bH
UHQcMxM7ACpQH2TN8GCoJ0CrUyLumuTFq8p3Ggb8zTItOSa0eYeq3Z8YCBFJmzBRsVTuiSu9Bn33
svo80VxHfCTuQim6oyOzX994HsijZzaM5cuQLRmnIJe9Qs8shiBMaXDfWRO8YoMLrZS6iaSb3dvw
js2S2qSBlECUzTAUR9ferYl68VIGhwpWFcm1P2A+y31CEaZW7ZMzZdAFMt7wGwbPmx6soYMEQ+/7
Hu/oe5lCRu0zijDqFqkbdQ5kp04Oqe1tBe2IZWoevX4JKEahxI+tG66mpaI/my1C4exozyD5YAmD
BubphrjjH2jqNfKdSuKSSOvYpb8Iv8B/daCgVNYpxD0GpORDLgHcgaW6majgGOxPhy2jyYaOznPz
vZrSO92aMFGxvrDH1EccNmxRi9p6YmqDEugZoClfgWmPO4+NNXfbAY8cEhQ+ektfU/U/b0hzM2UB
HDaq5gZx9pphtyu2EOgMUOG7DaoyQiA7xGOGK6alDe22pVd4wzFp6whN0VvAN44DjZmR5PrHkbms
7qfqmV4L8pZhMd8lNJlG/jCPcTjSmHMlvy+i8CIjrH517LbYTHLkhLrwqYriN/vzcu2ObHcoZlnF
16j7LdpYf2t7+Z++zXYwPtTONdfnNgAOQR/VCrzhwpDqYfKcBSgJZa1rXlA1UJPjJ2VlNxhR5vGv
HDH6srjfupTZNcbB9VcRkXkKyEhXJHq2a2qKuEvEqSptjq+uMmMbulA0pKZzn8qRAYx3O9nTd2hS
dThgel1MeDJJQhKmh9sYkXcyeYTX7z0mA9JA7P0zt3zGCKKvdBDmbReHmox9wZKKZOL1JXVyvvFi
++GnMqoxJmqQHAyP/pTSfgw7TCeNhNBatDVN1hQKz1JGMhegXS3xiFF6IMRM9Gbul5exoPjVArnK
fPezy3PSnTXPyWx+SV3iU+kaYNaxEUqRQV9M51dTuH95sR8XooYsZOSzVzriAJIusWfqG6artw4i
dJgCNk21yTeaabh2gEyBM7APM4D/B3UdDx3TtxSC3Kllz9dV2WlypvwEg+pYTTm3dSGjFZ72vmwu
oUNadr5OsRJr+CksQB7WFpY0/FXR0uMUsDSCwDr2O9EFVFanS4PxMLkENhzrqSP5SzMgT+cKHMUy
rmdoDExPZ598GAAIq+23JF2glWI9YVTHouKZj6Ji95Dj5MPsFwKs1C8c75rITfoiXkrwBKWcObad
ghXbJNxQST+we1tRW7uZOsPdeCOnbAdMWyW9Om6k/hxKS9PV0A/7FFMGhrsDfePUEYWv3ie2HFJm
INFBYF+KlpagFMMixD+P5iIXPfjqPOzN8SFvym/hW8uN+Atkb+N3HAPSGhIwUMFD54gGVhm3P2p7
VBsD+i3sg8QTHwsN47uG2YNfdYI0IASJLnS2nnQ5vF2n+FUBZW68eihSEcS1MP46A6tzs4OkRYTJ
xaxj+Ig/ltMSh0ucN8OOl6snwy7tO+pwmCQYsVOW9J+7ODU1JjNvDcYNx40utnrOwcASsXZ31DRK
MBCNnq0otT9EQwkIciJDZcihxnK2ja7ejTr8S2O0SU0GXdi0ZkLfky8hwt7Gq4zyoHhusmQ9JOzp
XPb1c9A/lG3zu679L4nmglduE1zNOIlnPq8+QAiu05sED81h5l6FyBAC8lmDY++59B1fr18NUYBa
iR3NwL8yjY8UiwvV4kTYKMG4WrGNIr7ypfPF36xdtcYECjngntOJKYnKxBceThpfBiJAHlIbnOrs
2MqCE6C9N5ypjfKpeoNVBXWtcx4asX4U1tle8JaJ7Gsp/d9FM0AmSPUvxnIzD+kehbCd/ww+9yoY
EHNdr3PxV5ZGQsZ0TbOJ4BFimRO10W0QZxSWIHKwU6SkpeCgHSpiqBz0JpxxPGQNjsJF+NFNy/3o
2+OuyZHtqhBoMaKXuX6OCRP2ORQPsjo5il5npm/YIT16AwFwFVFBq2LUIVTAdLVfLNy37ljVmPSq
P7hZwosrzvmIDUloa1tP06OTm9lNHjq3A5nXPdvGIzZiPDi5x1QoeE97olZw5fBY2kWkbI+DdPfZ
OD7FNV4L/LczH2qpOBrZu3JK6mhKaA6p8f6Q079vFveXXcyY5pvgxZqKNpplTlMNefiyQktxR5dh
kZchxNLGYwEwYqBnYxNmiu3VCJBT398e89DjSp3lIVmWR7sF30AjeFysbX8Gr8xUT3wylSaq7evI
M5TLdfxWTMI9LtVAnQlM3G4F0tca4Yde5ZuqWjeaTP3WFWi9iFT4C4xXCiDf1OC3F3NU2bZlV0zC
PaWGsbgdXZenoCDoPItx1ysBrWJh3el6oDFldrBW+8kLKFxbXfVgDzvakZ9NWYdEndm4LhSG7xo7
DmVinpuBI5zpuw+DXaTE4penYbaqe4XVsaiMzawyC7NhRa8AJrxlLAC+kHjbD1ocCxiaUeFZn5nF
DiJt7E3R20c6r/kN2PQnmx79oh5uQs6B2bX+pQs5wZrh8AK/+0518yehc5raRs5v9KLmjMXwqgNY
wqhXuf7emMQbyv+zBZ6eNEdwg/KCgE+UlyspoaCAJD2qLxDgEVx+Eb7UIyWk1PnddfN0AslCF4tF
OifrVkjhVM7Fdo5J0qSlN8wxOkv7oRvqlt2cy3ySCASjP0lGQwzvfQDxd5XW0R8wIZvBChWEsR3T
GSBHKJl6eFIwSgAMCAYB9YAQJJ/TVN+xvBRx6cNLWoxXP6MdqOZVYqRYRklLpVCoh/Aw+M1hHJWP
qDmPu3Km5DOn8nvAROQy3IimnkCOMbh7xlD5hgu+iUdP8uvPzY8uK285WAPG4iNwv7BaU+B5dsX6
zsIRGJhsHCysgbC7V0Em0it5RruypJLAgT7vd5AOaZlalJ/HaS3RWIwAM7j/HBQZU9M8fNKeu0Mi
n3FEdn8TF76y7TQ4Z/wMuE0w3vEcAPAud5nr2MeeeybXGZnNZu6BC+vi2r5hgypB+A7nlfMTPPBg
Fq9KDx+JGi50ZbZvEAYel/kXUla28/i17roktXeLXV2oKu9JBWHWadafcRi3nTFE6dZfNEfUBoCX
aQyPHAEw7LtuC+GRmAuBS/YurBWm4d1RAJc/6NWwTpIFrA0js3Wyp6pOXq1pFPs5E5HV0T7RVDzs
vcm4ExklW0kpDGITRDZSRjCq915ZBglSJITqQxL3YTpht9fdX5tqUNA65j0tAIzo+tGKC0kVhWiN
c9pRVszhfr8OOWWldXNn1hQSY3hxGkl9wZod+tId0c0dgVhFEUUl/oRWyWPi4HEp38p2EaTmlwSo
RfESNHKbGrZ8q0dO6iTobsyms2/IYtwN145QQNlXK3m/p/+v3vJS29EgdVRMBPWvDsNtLtcnfOsv
a89RncIL7GdXvgDlpwxrevehTg6iDR9xyUuEQfm3ct8tk2d8Xd7Pq3nnXXlPima5MkcopndJy11r
GhJ7aPnV58ZeTUYfr/jnk/V7Tmv2t8TgMz+nrTOkm6IICgV0vztRp/I3L+2byrwmpjCOxNayHmhw
FfdyoJRdo01iGWMh+wxAgm8a1TH+I0G9xdN5a3r8tpQxnEXPvnY2IbalS1/t5TIzWWsBfIzPWQvi
LVnro2PTblgs03261O/GkH23lsOZS8aOzNo3Tzwyvt9lAw/80cXVbeDn2lgiv5GF/4u5HrTkog0h
oRtMSLX8lnR6FlMxQuBie2wgJujc+NY5NfOLwQy7mWhhUAFwU5SQ+YyfVvEy70OhA9BYzC2nV5zb
O6qD832bDq8hSMMNs144sku9W/zpvXTm5/xKclEtF542CX47nyaAr2Hw4U9dNQlKtPpdGqhH2iEY
PYdXcH13GnzABwW+hIOFhOoOwr23aR4lVOTtkxkChqDtbOu3ZY4f/Mhok2qshnsTmXBjl/qy5EZz
8t3fEyiykDAz8jc/S+F4f8KgODrTTFlGt55Z9MUGGcoC+mGW52Elz+mGjRUJ07+nh5bZkLzl9MxI
biqLncX3Qc6n+4OtnfWy+xh7mzXABb0V2N2+pposVqoHWyCPcrCfTcrctnYLZT0T3DhzQ0QiE0Aa
uQ52a5b9zfyWH1etMu56UV37z+BCdC8G92lNjZEi32O2y29+Kj7OTZfEbV0fAJUue8ciao3Jw/Ls
v6PRMPF3sPat7nb0UeGLoron8NUcBmnqfRo4D2rtQI8ZBo/6cDFO3QJWMEGHN0LECCttmA3jO1sa
yhKH3IrbGVaqmS3xTOfuMdX6q04bHTvCLfb8S8tB2nQamPNROeotlSCS1sqWkDp5gI7rxfP8yOmn
nEhfTpee0//ya5OdTKmoXAsyOrHFPu39O0bJ9tFerFsr9PxjY3u/Na7UNqPvcFg8J8Ln/2xYxd2q
L4YES1OQtNo1DVFJwz1SRWdvaZNuhXFKIBtFYRVu4LHeZbm/7mkoVJthWFiEUAeqscbomeMCXJIT
u+KUedQqLklIysCW9woe6KPuO8z0Gb2AFdVzMfWy+c4JwbNod6X3NISEPplrsGU/dm0B/Q0YiSXe
XJ6Iu3KcIeeAPu+a26nBflWXFFenwXC1ueJ56D2H0a0rt7pEVSoNxUw22UgqpiTR/BYlaUNcVrm3
Q9hldLyscV7zmwjCCVYNMu6G1rh7o3GqGOuluRkQQZAdfRooRhL4Ix6Jrdun4RZNgBiY2ZXx4LWP
q80ub6qYz7NIQvsHsudp7tFCwfSarcdVqTJG69yOdt/vfGoq2S8lu9HzE4A99lcwgcwqnZ3TjPhK
5l3rXtHVFf+gucKIbRYFC468K7XkZMfk8Ec71QM6Q3mwV/serj9MDJNxrlP1v2Eoo78U5m0n7W8P
dFlvDpIeCRt8dzKpjVHTujLNxcFH0z849NpzHKWfoaisp+XqXa/VM5/dbL254C51kZqBzIex6VdH
4Iivq1nf9yGuNFFnh3C09oat+s1QeAR/3OZgVu7ZyZc7N2c8VldPy+juQn+EcSiDfT/0kfRnrk0P
F3zLuXciO5FNK+UkVhdGqSSZhLyLPevF7ppHt6WfvB/I0kHfjBlUvCbYaDCWkyZqrU1g1IQ+Bvtj
bsxdBcF+gyKbb+0ihEgibqH+ybiHfhC7/rEnX8HUmVQPLxjM53F5Z6XZBB79hVnTUkgyX+yR3ei6
MB8oRpSFRguKMh0LsBncHz0M9T4IFNIxbSEYUhzmkBIzUb2cstXRTw3nKTVAMQzaHCC4RI/G35DS
qfQ1+JQwsPpf74aJ5G4trA137Xqym0HELNg717dAD01jfd/iDx7B4ZVhP92va/VqzeTXTWECKl4d
nn40mSLp5wzD2jGmzSLcFjU3pM77/nNeSiz3QfvqXk3NWeMIUJqLfFib+jfSPV6T4vHnTZNmO1/4
wS5wuiKqgzSD/t35dCGWYPTc0b/8/N/Pm1RW1tYvGLX+6w/+9e7PJ7vOlxMgf/7z13/+71+f2tXB
GuX8kuJ//cG/PhlP1Hjq12H7z6el3v9+c/987OdvKclhFVVt2f3rD/71byaqHPfWOP3+b5/mzM7/
/aOXeX/lyY3H//a5/3zMMChrMhXHoH8+9vNV//Wlf9696GXmifj//o7/9YltyMEUSwEcyP/v50GM
no7zlTv6f163f34//3yssYeH0MYqMI5AZezCu/S5IuD08/6SjM4xGbr//GlZOt7l5+O2ZnC6mwHv
kailcAtHGogZl35wP3Cyl1HkfTyOcJ5/3l04SdlUfdCBJLHLqDaMu6CijsgEk5s4yd8kJ02JjdUx
G/hVARG3ySp3an7xKTq6n6y53pM49s5Op9bTjCXGXctgC3Yzezdge/XeWn72rWdHRetZN1lQObdj
0rVRuWCkSqXx4o8dTSfso2+9wm6eigTjp2dzF+paHv0FohXKCe3qaGuYpsRrxhmKkjXk0rKnoFlM
BcPTdji7+kmEefqnYBhiNu1lJtkBGxIlD+XvoJf62Nn9BwFVfhj6TpJljnLr00AUv7IEMrbeHrx5
qsGk6eTH1c7F64EoW4UUUh1cxVrPY+2q7FTTK6ot/k5J8nW0o1G0MxqF/aj93N6kcA1QLa+rohz3
TT3+Ye8D8kGyJ8B6E+kO64XOjPdMtF+rZRbbXucpe1zKQRy0xY1dNEfmM9csJKP1Oqd7hiEKGZZ1
Z8/q05D9uSq2tQshnypmJB02wb1LZS4oAIy+HuKQWVKyS209Y4Il6nO4ZTYxtAmYKTuUo+us36O6
Nt+Z5nvOEVBzU1+BHZwR6VCgJKqdp5SVc4JqaT5kP8TtwrG3uJTw4TxbV0NGhilhRd5ALsWX91W0
XCOFazq7frK2pmYN9hNvOkg26luJuYA1nU2JmsVZuyLmNTO3WNHWjZ1Q3zcUSNzDPLw7ghhJ2TM/
WJbBjHuPkJU9VTBrZbgN5/C9S3gOp0OFX6JB1vvMHbs4pwKGHpEuDwSc7VATz8wgSGpy76iuJ7Zl
iYMnSINjQnk6ZKMLfc76wPVhnoOWOikPDSZbQV9NxoMsNCMfQf6C9RZaHb1gs3hbaloVfQODZe6p
OZ7G/h5Ulh9Pi8/sYWqJGJmlAa8fgMnCql6E7K1Y6VhkopEe8J2VrO95Ze/nbuz3hls9K2xBHBQP
+MGrDSag76W7+jegYMdEQ4jfhtcE3gxNVKRU5YTz3U9PiWPZz03NmVUNI/JE6O6qGreQW4DiS60D
e/FN2JBjl9In2zLggSxz76/vVjAHW4xaTWtWJIGgRS+GGTEAwWs1smXsmq/OXdpjZqaPa8fP0yZ9
XJJhvmMHQRJqW2i6gRN+rMSwXDqEaysWrr3HC00ttm7ZtzKT3eaW8yBLZewQzTAMqr/jsIBADAYc
FNIqN6HZVSebQgJeMRqOKy+a6JWgcwOoXw2NcU7GCKZotctNTmlp0zxbnYWdq7Vuh8LhGNGvcovD
hiChgQ5WlHO4WwbugLQl7DLU431H4TrXdrOrqLoY54EJutO+mStT8CDsbivPuCZU2PRY6SS30yQT
LrDpYtZkY5lF+Z2X0uhefI46iZUx96hlmiE7R1eBLCjT9d0okEv8jP1XIPrHzkCGMTPOjiSp4jm1
7WgvLbY/CkPVRi/F5zT1X3D6EIoc7u52GYotbJKV5w3aV8iYfiG8fWn8dx9bxoakpXNYmZoTbsef
T8/P1zSN5p5G0dT3b6Yq3EqB4VYFPlGxehyoVX0UulpOE1pNjNQHdy69D5mkRpxY1oNy3T9qHH+N
CAMB9JW4qCm6cyodT2Hv7ZcxP1aqoi2w0i2QkhsTe/QR9+mroae3EgRN0tMvqizjdXbUF4fFr0oJ
jfOp3FRBaEW2QhClbqQLZprnjRQhuYE4pqeAOpE7tt8MCFcioA0M9NIr1dEVFgcjIrmlo4w9XofW
8x32/sLfUBdGjdj1Kmtn4tEJAO94aYfv67cyiebN7dcPq6FNHkMDsqnFWBmsnC7lY17O+amv5mui
F1vd2jlfMjegp+XJUzKj9PUZrMkij53uMQvASNrp9NQYV9G0Q+8cK5Ov631M3qeuvlNz/jTAf4Cn
5vGILYlSAao4a/ThhlGXXXLNU7WmY2nCK2xy6huU3I2ykIfUsd6WChwlc4zh0KTYfFTXI6EV+Kiz
EZlbFM8qzB6VoJ41lTwmW4GpwBzulQVXoqwRmEyXCWx+w+gley8B9/iOE/k2TXReO7hMkbYJ2KfI
zPS078RCBGqtnpw2xSJk2W9DzonBwGQ1Ol/+3H8MBujgGmyiSAG4Mkug/EWlz13DtMWnSDiupuCL
+Rr6kicO1GGvRSF2XY3/AJvDXbn0/jkLSIZbztRtAenwuwg9fe7rMN2mTXHseegd+mraysF5MckC
0vXbpTENy1GFRs97HlsMc/hr96BBmX1XF7c96QXfBS3H5xzTFzDC8VKm0jpYmrikSe2rIkmmVbCX
QUcvksWZ0OZ3GRg9Ag0l23L0ngKCFUxcuvJIIZni3kSYLNpvThecvHssY4HKYj8Lb6oMNOnocJPq
xIgHQ1VIipRdjH7zYs0qOJSFewlbuSdo2Ue08fRcdX9QHbHTBt20067P73c6Ni6n9i7HGmFmpETb
btubgb+nIpQCxK5/q7nDY9PhHG6u8+EacxszN7wvREuNiZVwCtHlBWY7Zk+1kkBiJEdGgtd3ohtE
uHfYGznSUzdzDvLsxchfxyUpedxlPJfn/irNNpTKOXiRq640blqfUQgusY+gypwrkpV5Wof8nCr3
AksJJ1Xh455JjD+tZ8KasZMz23c4ERQHYqqj5olDH8Tpl7bPH5zK+7g+49drzYvfpsYBa9aGKDqg
Qw+AkFJR7wSYJQcm3nmPwpEwYNMlcNhwgJ8zG+6ptU1I0r3/aswMAjplLxtD2pfcxmYkp9sUFzzA
fQFmxMHeRjvFZmSNcbutrNnNjV6590RqsueYQgai42sD8DKm4zjvz25fV3SOUhuvK43MqdC/2GZT
lwu8VoJ3KROPZ4Wmd8CVb5XDAV8vhFQLuLbTOl0fLXwTCl4neY0j6ztNoZX8VdcW7bnK+4JP8R6k
HZYcOLm0H9Upg5K2l8Aop0PrYWqfM+s3lwRuOv/BEoN+Y/fC/DfEWVily5+CCR2yXbg8FzjdO9fJ
4a2NUHwz86g5GG69jNfdNuonhO+tUXioAoz7qL1iFNkICaEE0kXBPxAhQ2t8V5OTIT8ZSbdRyOzI
JLwebYc6W6fvZjvjsy5tdyM1qkLVbYOhgsYygTsnjoOA6GN7OVZPmaAu2VgrZnGT/W0r9x6jjb/X
lFI4vfL2xO5+jUj8xipUZHoDNM/JT0E+1vhdhoKUz95Q4S1GQCOlj0K24UMu1Hu7OvZJ1WyxxIj6
HFb1SQ/wWtKrT2YxatqDQvf+PMrKiQMr8+C4/bV9fW/0q38xHbc9+ONIWa433a2Nl+7tSp15YYwj
FJHFS/t7pEYs8PZW+Jm7zfvHoqFJgOmUCa89Z6BWGfHaoyCRJXLpWkjH6H/YO5PlxpFs2/7KtZqj
DO5wdIOakGBP9W1oAlOLvu/x9W9BmXUjM17dyvuspm8QMkkhkSIJuh8/Z++1wwjLvOTQk1NqY8J+
LRsjpnNnPcrEujYwQcTtoMAwFP4mj5MfDC3GY6/V24ap4t5nN8ja/hBm8FygZYWeqgFcJUTAb4M6
uTLQ/x6jJXvt+zNZhs7BYXi9fNvQrMugJYLJDrQqhUkSt0uvnW5gE/ZHeOaTS8KcmTqcJTpSpzkh
Qc6xomjYs5NsWlXQm8gjKpVB2vswp78mJOjl5YMstYpUQTOAuLKmjM2OPoj6Tn7lbVdu8wpsa+Av
bZOs90zbhMTUpNVRUdsAKJ/qTS7nT420TLID3JcEEzrNr+kGkNyCxqYZ7EwIfJZfKRN9SXDlQ5wC
gZAW0+oW3e5RmPaD0Idpa3YOF2BgxxuQ96RR8rdTU9u0oNp5IrsA2XkY+FdcGe3SpuEcsjw5rl8s
gSpYUDiQTOt8CdOjT4QouWAhNcNYP5Y2OnIStd6x6YNgJzesTWmtTFFBvLYpYLsOwEeGmpR6kdGf
dZhjt44ZeT4BvTQS0WTGRcvk1HYTJFBMZkaXlZHYrZ4FH5JRsbSFUOq8jQONcGg9FkrjYVzFA+e5
0LQZAUoTzYO/cMCodjxDDShMGovmkZkx/sRhlyA+iS2OwCka9jBK3+OMYW0rrHfdba8AumA6MVxQ
aH1/5wrQ2LZFInyhWGARUh3kODKVoPR2uj020ZYh06ER81ln489c1sQgjc+x0QT7KOi2Zli/SyO8
pSP1jgBRo9Ctn/LQIEIs0qlTRxbWPn3M8BVOQ/ycHVpD20Vd1lCR5GqLj9RL3e7DqjgQKe2j41rb
DOQXNBFUjhn4JE39eCH9ssl3DvYmFy8Dni70jD3ecKbuGzyABOrEM3FoGcCUgv69Dq21AiZPHiUS
IxMPjvKNK1/1TJG5UtaA3E3mxC4mbscbEnU7kFG8UuPYeErLoCXQRC8mtp2oxQnY8Ybu5uwxHyyv
WeAGDsmcgELaK70Fnm126X0YqPdGnlVoJ9+Ps7dxWcxgI6KC2tmySFzWu/ROc+xHURIeQk3GBSYf
kfgX8GkGkitBrMjW2DMHfvRFr600R1YI0aILtEgBbBh8K3QDkBDmYcCS0iPUMnXm5BWPrqyBxReo
GVlMhxV5lHhgQ+T5wk63pt19dgiMPUFASKw15WZ2S38TZAHHxL4+aaQErad2uuj36WTEG1vq70FK
ZJXwi+QwU+EVqbwP0KHcCxq15UgUTaFfWKZls5Qz18ib4RhPKl9HJQ8TwuZzK4DmGOUH59ZmOzTu
Nh5TG8EdAG3yGiPPWjnVUuGN6W07cDn2EfhKJdgoO22FwMVduhUQgwdIgyUc0I2UJH5XzQEjAM/S
5JirEnrOzjqbdvs0yoEpU22iVyIZWXT0IV1koP0y7iQF4FKLuSzF5EJocjalsPoNOfUtt068CoGa
hyA9kVJLNqphFztKHtRC1FxbJ6m4kATtlrlR5JRz7EH0bFHQhI+9XmfnQrtNi9GEDBqfQUR9oja6
s62ooL/7xYAM8l3N6bIsrmsJgCkumTNF5kupYDUGqmJknlnPTOjwKOpMQWDzml7jJEhQrfhKuj3e
TGdpADkZUpQ68VQE39ECOxQ39Fh4krAcZO0EoKtA4RvsdQ1/bkRQL4WP3Hdh7u/Kcd41orwKXbxO
sdNO+6DwLzlrOXuNLpxn4tsg9nrtVpx6YmKCIB0NnPs6z/BZdAQpvpjPG2SirX3QxjOEOZrMSF3Z
P3hOx5Y9PN5OhKBsjEowAaWwZ8HNiFR4sQ3Gt0HBvF2RQ+IZTvnRCINwYgoqKyHlMykQPRZWXkJq
Z2aSpo2PjZBKtCECKh6ZHlTo+XJ120mRnTqXUhc8EKsjsddQFZq96dTjdRgma1RFDNan/uSgyVu1
RgzintKvyHBOGe2Iua+waCFySrjqrNDdEvquHUpkVF3t7gmhPsyGVu6GLkU6DUgHIT6w/mCEeDqa
FKFyiD5JeMh3qlcTO9pc03Wq7IsmR0FfOgz8rbq2t86cEM8igJ9CLbWhMAvPsUy2NXknmHC4tYPs
Z56ImSg+xpFonpYnc4wVQxP8XgnifmquQiend7oKEwByzSIVrq/Twf2iorvqDJYKPwerFbAfH5VM
+m0nmjef0fV2BmqndYV+7UqNwKNTSY221mIL3atRF56EcL0XcnxeHNdR12OeZJOGsGLtXbcO13Wd
P5vKuIiDHm1zZBy0oXmp2Lcf6OuE3tDq85U1DIxpoZMwJfXQIDoHUysfnXzEPFdp/mqYx7tUx4yj
a+kG2s24wetzDSHwmaCcfTE+WbXSDzYzJ0oODtrUp+w5Lop8lCl6wQ5a53ufV/7SHLHlslSue9eY
iZEovpIl/Xbu01taFwNvI85+uEJNL2oPBmgcMAbXrqOukhJZhpZB7mP1Mzez45/TjCYi9qkijaw9
gqw9Bk2spclVW4Uo+7J4308ESGDdR7Ra4C8Y4jkj+gYVXIDInSRODH2t+GFGdUFegto43HBLb+/Q
dPYd1v7LbmQr1B0ALcTloaxWA/nq7EP8AnrENlnbRKfKYb6bYrVDEmWQAfE0oEZedxQx67iqiVlI
GF5XMj4PXUypUpZ0dUftzbdQUGoWs3g6Nre0LPmrquwU8pxvVF+9d6W57zpUoIYU19LAg+yTvYI0
W7BKlqT/mA1dbhc5cZfIj7IKXpAmSEyIikpjwrxaUzmPOwzLVJKWQqRF3YaKB4IWbQayVcEbQND/
cDU62qE7Yonsg/LSKqaLSj5NseN7FigDw7mMI8ivSV6M6yg2PpaXrIts1tiUgxV8ADzjbXRrueZB
SqWRu8bmHhkojZIUoTmyWrS9jzUa6rqas00cDPM2bsuLLpP52rQhUO6mqEZBvsTJcmAJvODFGlG1
1VyiRCHTZQlBCqYOV1KZty72C/UgiNMgjX4Wx9HInoo8AWxRx3QyEpVgg4pPyZheBYXxIbuMx1FN
H6nF85Y4A2951+EQKYbXubUXVqCz7ZB9KmTUSYq4G3Pma6uTBlzM9MnMyiE3B8PjyrJpFTfVohYJ
UaHOFu1Ae+P2nOfC0iJ6Di0QQwm80E7ggnAcuOjo25PfLsx43SKuFIUGl1C59S6u9behH2wUnXCD
NG26yqpq3CU8o2uJwpsDNOt170bOLo+u5sYnHtl2t46LARQTZ42gjRi5aifSsVxVqCy3WUEkChHv
nDr6o1wK/u8Pvjn988uJBiaS6wONjhmkw/w6ZyOugVC88bLHV0TGNrtopHSf5q5cGTJhu+3ZlQH/
qVQrN73VfeaCt58a7VdzSbgJEgLaeFsBa+7RW7CpOBwpkNxsITA52yBfPHG7oCdygrNFxqmMDqlV
k0ecBt+WmmLVc0KgqSxPbjegJYBxtYVicd1aw1nY+Qct5is7MZCPD+ql1uuLQpFIMWQ5FMfJh0vw
2kgafLrfEPTRdYz50cM4gCeLfgpXYpC3Vak99dIiP6PU8o1u1ecpYIqtZyGL8dgdLaQ4sxkD2GSz
XM8O4Y8InbwUXxLX9kVDGJNdGoYXmhlpaZr4HBWDUBwf1dJcedUqQUKcdRGO6l3U04/InR9GM/C3
EJ/PsYN3K+pLbKeSd12vll3KR02sCWtPywvcCpuA9GOiwUPHOlcdOg1Jd2hup0MeliHWaAzhEWrB
Qgefovnxmt3ncbapwATDe4coEIldI+6iBhNIdaN086tFT7lPB/nQ5A3taZncd+4rKecRKBCEOglN
dyb3ZCdwSFzTCH8MUzsgfM6cPd5UR1seHRuvTD8CecHne86sZitDEoDUu62QYlYdGUGlcU9AaEYV
M1DOK2eZFngM2ZmP5Vp80Mnh2Fgh4MNmMKZtHaKxph+1GsyRDoVWbmWOPjrvDq7ihJTBCyH42GQ+
TDduLN2bEZn7pg165iq018MO5SFEXncH6oSzGmbuecZ8NOS3fsj4WQdLSqJ8N6L1tJvlwykmOsLL
ZVZSwJMTMRKq4oWsFwSDlNdhXSbHoHa3NMvSy7Cp9uYibQ1r62hJjAFF3+2lVWt7Ow+e2hYHa8d8
bGv1w1Opuo9Yf80NVng8Zg577U1YSJS5yU1APMmmJeh8lZUvEzioU60ZP6Ks1Y9NP5h7sJXJekzz
tUAzSZmUX8S9TDY5veJhGtkqv1Vht402dAdMF+eAsGeq1QaNgGqDE5t6cNKMPKOyE/aqnkiNHjEm
iSbujuWcklSTN7tMt06TE8AES3XwjhmpwTouykrKXWVNTBdxFkUZGanjgmGtomOoTxx6/Xsjrkip
7UvezdNE+FuO9SbVyKEHzFju4oL8U95BCDGH6JCY5i3IZaxVJQfybkSLHPXDcjwcn9mPH2Jf3GQS
weMcHAeUOdS/wIINozxjCzE350Dar0XYRVs1ade58WJqWXqobJfrnVMYaUl0laX5UOc0aNzUiTyF
smkNcYallgJkeYcv8OV96UjM5gJTxoglyQtTC033IrjorI/YSR8SVxXowvxVZg7GTROs/YhpViQH
uDPBm46maYjBlAXV8JRBpGeomG6YARINM5D0UZUDdLPyCW3UV9b7+aH27wRhG+t2TCCbNhokWc7Q
rmEEi3vOvfDDlW7LG7TK2IoUxl99pKmmdwuO2ZjIK9002bRrsUIi7sxJS6X+YoYe7QZJsEdTlVuA
aiV8IFYG4NHaxpjokk7YKHNDHGKHBkEwGnszaNm5p+GiW+jPvH6MEt0CVzaVkNmjNctdeG76yKTP
nKJjkuNVygDyNkSntEMboCQhwGe0TETz8xKVSRyj6dKESXOJR501JosRDeZKrk1/kWo5lJt6nkIu
Ht+nxSM6+MsMnJlkVEDAlSXKGQ3Wra2gXOCN8vDJkqQdaZXHkpOvM/rKAqpSVQdbv65fxsys9hEk
m1zDq90l00M/yefJj44Z9EH2RPe5NaoOHkCVnpRKL1p/zE4wffBWIFIUEyPOFvsUoPn5B4a5fVpA
Hy569wJDS7AteLusYVF5uhkn+Hm0jSbKHSUGKSlIZyg1cRjEeX82G5tQVGsXM2Ck7qS2Sl3UXUuK
fYjPtLckU6BhnuBzua/0JLne8XxXo/OEANQCy8FoMDTOUXlu0TF7Q2R5bcQlNLFzaX5TITOldWOy
dFayfwHUdRtPEiZyfukLjgn0oQiG31t+kqzDnGUDJzRDi/hCJNZFI6d8r4hr83PGEJ2JN6iV4QWw
JnlqQqNdEdpms6j6tLAyZLx7AyCep8w25n1OfaoxQSchfhW1Yb3B0xSwHAtcnFyLWos2Xc06neEY
LZecLiufQeHo1GKTJ9jsBxK+UbRtGmm9NXVNNqa9rkK/O3biDoc8xpLZPzaCU0wSocjS3OicVenG
TcLak054iDrnduoIMXej8HrCRMiqSjJcxJtBjbA+UpONN52xhdHtWM5ibIR++cjJzSC9Lc43tns5
MbdcDQH/BbxRbHuNaAwTNFaqGbRFaHcN4lNiumNRW+E/hm5l9hmIL9dD2oHjIiY7ickbwoCuG72C
7j7DOnvyluni1NdnIwSO4xbOtZ7BaWnw6aKtx0W5xDNHIrrJm+YlcVPAW0s+QeWfdJtcSX/qFll0
ierdbTZDwsGw8BFNoGbe0yx/IDbC3YLdmQ4DSInsys39D5NWJW0EhPhxmN+1JU2rrpyrdZwTasHF
ttH07Nma7/wRzr2bf85x+JIuF6uvi5IOCb2LDLilDNRN7dgFHJsFo0DyhQztw+RjS7fwKlkN7SI7
9Dk7oAcJ9RiXOCwlr5rCV1MCnaiN2V0LsQtnSFxT55xhBn3EZfXYamqf5vp06Cngqj7YIRnFKtDi
Rg5VyuzaeUwmGhaBFALpxeKTbpPa8wPxkNjDAQhXTnzU/RSl1UnN+U3TCjwHhg5kob2SDgpcHw2Q
Jyc6l1V/y/T40beHflXHEydscBdJrYDkZAbeD84Oy1vqfslcwR4XPFFCjRcNxs/RhFU0xu+yHlFP
5qw4/pQZV0r5ZGMb7CpUhbq7NUX9aCRWsnP1iqK+nNgy4q5/4whReVCVJoT+AKcE2nQW2cxg0p3o
ccP4t9g3c+SRYEVEdFv7m0wkwwrxzQ5vCOMdN2UQhioXfs+07ce03msNXiwXe5LUiTCjORkhX/Bv
2pyMO2mZNDwPoq3Kk+8vW29FXr3VvtmacxMTI9mg+NqLqAH2x6iRtslpsKz5EBOl5RJ2MojhlnSs
40yGJdWdru9UpO/NKL10WtDaiabtJRUh5zwymy2ciVONx7Cqm3QfaOWqIAxqX7WzCwOfBTpR+LtZ
AkKk+W59Qkx6jKmNsZCYu54CccE+H8GjXAStTawq6AwJCKz0G46WuEOUjw5y5EzLxmLANUMIadWY
Omd9XnOe1tb53JhbDrfrEAgmtpLPEu6RlzYRtjhVfLmSwI/O5h3Wy+AQmnQ+s4pt12wYyDg4Tdby
jdnkva9riy2CAaOtyG5p+MPk7B8A8Bcs3CGGtSnau5CuCnTrKwInHC7b325FT4ZphQ2BzmhGdR/k
5rwOrRH/iM7zHlzlUEUOnDxRu2N7xa7P0wxsLLNdGnpK8GZl/ITc2qyyZ+FXROVmFtbrSB36fr6L
StrwleW/uQrPUld1iMtQtDah7uPWggWkekb8uXBaEBoOwjtj4nhD13Kjp9QELkwbzCQ+u2GADl3v
rBOwrEVS+4PBgb63LXYBm4wN0K0XdFnRu+nDFXD3qy6GzyMmIrvtobiW08yVTh8L7NmK1Ol6Jmam
8w3qFvbpjQHD0demchPOVwApANMzjcL4+eQwceWrhnW7RcHuaruxNE0Mj+ElTUj6XRXUvLKkfgNd
wKiP4i4ffGgOkdrnhcnc5oPHEa+lhqEwcf1wPb4G1QXpMLhHaaTdLMFJeZ73u6Eg8ASPo7luRYmP
qkBHblQlHqfZ4vDKNKLWIfPM43iOE/daQzWSJ93bNPk/4qaxEKJqpK+n000WgthifI+vteHNl/rb
AYLOMY7aByut7xnxlSv6K9OWrW/h/iZPE4OkkoZKSDA0PX1BFVs5lHrJB0coroEqQsaEchLKL1qK
0SH+RS/Z5NMcjfmkoFlQCZcDYx99ry+2TImGZj8mzLJrrdi17YTP3YCBxNB61zdsaoOOxAV/Jlz8
IDU2cCo44bYpCi9jYERSASxb670kiS3CMd5Ulxiq6Q9GnCdr85TNunlysvSqCmqC7grZnpKs24d6
Eh8l2B/+MDOjGCVwfabzB5pUHXKDsr4APSUaFEItK6uusxIrHX/iDKxOdLY6mi71axz2L2UUM06g
f8j1ROskJDnDN1t8c4ru9WL9T0JzeQAU5IQd0xZp/FO9BBeF/rV0IWG47ieRzi4MD/2dQ9sp1+cz
KPnPTFFRBsTQOa7FrwXayEm6uUrdsPICBUd/SNNiAwQRml/1qGe0ooDmDayt7ctQy49CXLNYIqrr
vMR5xw5LZEv1ZDZFvi8R6EsbGWPh75pcIoLQRvzKrky8Sk2ISSB0rtMZfUx1GCrO+l1vPCM7+xJ+
zhFxotFrZHQdG4Ycib+p3RZ3GXkapPYgTUZcM+Oq8Eb4AigCRrwDjEQq5DfrFgTQNpkNgzocTRTC
0FXZZS9wruMD6dxoCrE3EBQ7lKeCdujEFR+iAuLpC0ZmzIJNhXmASBemaXBZGm1zdJP6K+b1W4U1
AOOqIVAsqsmbsNgO3OE+bIgJGvJ03FZp/wPdIrNPwhhHQtENGEnYC5s1TSCUmwSXsG4AncaZvLUk
rbBZPGjAim24C/qMciC38FOP87TR5PjWZ/bGKsiZMu0A3/qXFtk9eOWESa+5CgtFOzosme5opwS9
1ToLHIMwweVUlauzLNi9VMpuapY5/uj6Vmi0YPuGJ1AvGP7Qply3eXY3TOJQkTVqcByqzPo4BkVN
fTj8/lmzfPbzy58/8vPnfvmR7//4X/zcL7/2fR/f39MKHwnjf3wz3zfw2239j3f180H8vLvFss4I
+q+fi3/5F/9yVz9vxsw9lU7OAbsjPcjvKPMl0Y/CfsnyDlKmlQiplKi2C2+dJJf8qIssP6o8Xbrq
y9dyQK50+v5uT4QUMsHlB+jFTxD9lh/47Wd//S4WOrS1y4+GAbZYdqh/fv3bTZl9Wj///CaJPLgx
uvTwPVofTCQC35/VgcZdfn/669cx/AN48Mso/ltUSpuXr78/1RA0/f5b319P1jIk+PUGvr8ul9//
/uznLX1/JmPnnzf/281939L3f/12cz+//vmbP//wn9/7/uy3D7PeEY08vAknKo/A4WqdWbJVHOPM
NvN9UPKpIBXs9++2sDJ///oP//X9XWbJMaj/oTmOovZ3ltYWJwTzP5AtPweRhjF3sPujT9eohbkY
TjMvw/KhVUTUf3/mms4RmAgTcyfhbOH2WOILbExZAV7CGjA+l+qs+c5rMVBXJd00XowcE2tocHH5
hWaJbZCBAUssTuEpp52+pLdrPboCzWo+ptmgw73wiSsCX5cpUe4FmNk3eZp/zN18hzrxhMYIiF7N
rJ3RyLTE8wwwpvCaYuR6w+gEAr5dD4EjcQulNwGUV+4OzYchGeHBO4vKDqMSp3YvT4KNskEXRA3O
v9S/xFEsEP+vnDBvV1WlFKfIqyy3XyA5eGmdF1d1mr5wh9fkHU9brTUStCkIucJ4C7BFf6A1BPkn
htWle93SltenhoqwSvJlqFlCRkWkPPnyKkTPPZrC3NZjcIuYy2DgFv2IxVx7RT602Dub3iv7DYjH
h1wlFqOxAUXIRJAHvnuEXuaFPiM3HOc4XTc+c/CiGQkvE9NnZjZinSSYjyyDRkgcaPdDau/6rGl/
+E5LpZFRtwaD/RAuZW2+HmoK4daIKMFHsoNI5kXuGO4rMW+qjtxcLEZ4gbMvJMbFqusGDN5UkUSq
XYQTDiBE1GI9+D5tDx+kSDMPoKUu0FBjGuCAdYReRTwfptdV1SGaL0mlXZsFc2YE7vmPzNVu9VoY
yOkEWmx7xBBVd8Mq9RMJ4l8rthYCClQp2oZZyw9ovtmPsHowa1/cMargX4rpOYH9wMBzRSvrLemW
UBYzMjw0/DNzTmW8TWPob4xhObjV2iZU9qXbG29CW0hkuag8XRIwlFfK9vyM0HK/6bm4sYBbmsmm
m6GZNXT13GbYfn07uqAN/eBA8irdGRShii+mXkJoaDI26SOnBnESZvkcqXqN9ZscxWS6lq2NJKYk
N9mq8+QQatkPF52ZXeIylKGfnYMwzUFr7+KQITAKHRoIAyfrwaKfDPXsLiE+ZuMaBaKynHH96C6q
p+zWVNrXTGS2pwH7WFNM+HAu5c2U+teRvWtqBAycv95yQZMaFPVIDhneKZh213qkeErpY/b6gDgd
B2NLd57KLxuvEQ2AdXq0oxS2YkO5EY8NwdZqgTS2W0SGtYUztOq+xrw+p1p+4xIT5yVx/6DqJyOJ
YqKGGjIpyQ1TKePiTB30gihOkGj4tTR/UQaphplstk+C+jXHGbsuxJjuWuYia6byzPD9du9kkHCU
YnDTihOeazKqjOgevQQde6LvNn6TvJUCvniGtmshdySV+azJxYcUSUEvoMBwUIhbrmnS7HtGgOZe
b0GEzco66nWJSF3ySmsjRuBceGPPG60BI2Dym9Avc8zHqLuch8ghFNK8yIVLSSd65Cd99Dkw+4Fv
zjl8zlzEJLgWq5GjXcvMS4iMv3m0mRD3mX7J0WK+xIaenTCR7ZuFjx/EoNZGW1nSUyFo2gTX6/z9
ZcNLezkZ9nz2u3nVFqSem8qyUPgtn35/qGk7A0T4w7e/f6llTSyILzynhM1iBF1u6PvntbneI8n3
j1VWF/NOqA60ZjUcvn/C4jDXUN6fCZRnogafwR+1Z+A+6F9kd2p0A+M+OWGa6M79nN04kJ/3jTQu
gkYd6NiwUgbEYcPjnf3cRQcHrDIdocBi/INMEuEKvCRy5GTk2JHmghYlHUMmzG4C8EJK7s06ZGU9
eLhwXtDs3CC/jnbaopE0wto4pRkIVoP4EEtgte2cFJ+Ke+xpdm/KKLmWg0pJddEyimpoPKGLtiu8
KyedF1batF+5flYGdToKS8vmuhpHKuMhOCZB9AK2zF/87u+dBfM+ANPHYRY9E29wEE4GiqsA0ZbY
6gKliaSVrNkQIibmCxwv+A+wdKuktnY0EMYNoZHXxCeMAE7UTYUe14PvgPYRnDPvmkNlWZ+mNu91
i9yXuZoHRhr1c0UMj1lb7Z4b7ZDREeRnuZxVHvF/Sy9Isgueg5eut+/5e7aBYX5KEd+5dn5h9mrY
dBEYo2l+zqZ0X8X8gSQceW6ZXpmzfG0jky1nKuDhhPZmcmcSxzXj2Hf3TgWFzYJqZE09equh3ExF
+6A3GQIIZMfhIDZCIepV/skg4xML/IXb0dswa0k7QINeSm5tTb1PiCP+qdC9JBMO+AJL5qQbt0PV
NxtdgRd0Op5EFaY3PlO/NRTvwLM7S+IIJ2PBn8Zd3tID6IwCjOWSfBv1wJrRCHPycA1Qe8mXRaou
Ap7C0CrcUeg7Ww4prUFahBb6t1WAPme0snNv3te28+b6lKmpGR5suiOTQvCvG/wpRE+gFg7OousO
vHO+hgK6TTck77oU2wUK2OrNe2F1AeT87jHO6huV62cn9V9RhcKtKlHJ6b5z5mC05siMBDEu/HXW
x/T36v7QB8VNGyT9pnLlI9KpwrP87HmyuEQkpeKmnu5FamFHbi5g49+Tn0xD5mLywxcUDMcaF+Aq
tBVOnh4YKQLMlzbLTmOUkowzCf9k1eNlSxoPiRX20xClnBrNxqFGWrpSZDtE7Ws95A/GFB1sw/zK
s/iVoaWxS9v6NDW8uLGwTpYN9LV+tlIa9JoOMQYibTZ3j8AG+2M/s/vnevPRavvUklRjLqXw0EKC
70MUDlEFw0XmBaLynZ3AU+ydlym5S+mkrIy+Osw5lObBKQ+2AE1JJ5CA29G+cEauaUG7YjPTHvH8
PFfE0MefYwVqS6gAGm+IKQ3bDRo0oqDtkEMyACBqL/KW5wibll89sVzJQ9g7PUm/uBRD52EKnWHb
depOU+KshbfoacGVwAFhOoZ0vYwPjESQy4XOyJGfDtYkHQ4sWbV4Oy47iCDbvlMXKlWY8MwjIE7k
/s5U7xbHlqFwbufWIRm02XMDdq+i+MI6v+pg427L7kafkoHED6oKuJy96rDPNziCqgHdrdFHXjbY
t5wc4NOJiyaYQqzn+YYHCR0BGsPacpyvTmBx8XnZ8yiW+7AISETtYZe757Kg717EPr3qjOHPaJEU
BYr3WoM/mKdQa4UWYK3WlhLJRFRU61CdGnM4TvM70c3rGf0n2A9wkV1YRKTowQcJo9JrSopKam1G
jZuYBIiVlne3uiSrY2Jn6fEzOEgYw1rwbCjJWmspL3OflOZ/mgTg8e4sH+eiY2TclV9GUl9k84JK
pvicS2yE2UhPurFvyW9g9GKInYuLYGM1XwEkIZ25C9OIvvfiUVwgZIQfYpe7kOk/1X2/6myYXy3n
CCOKzqotok1h5+9NH2x4ypMNzpLLySy7TT2sYNWRaUUOLxd7SkBCQ0CLxLdrBrglG+FUm7guzq4i
3Nv9no6dQ4tyOlARzEuHVUAFF2NDWJVsXxXbPQzJdsd4mdofUBL4U3JkDWax0CF3LBrABxsa9HmY
X2kGcufSH6HaZzfs3iXiweqTESxnW+xoOSIOi/KNmjvyhqb66jucNq65gEGpCjogUGtAEiDIfYTe
DWZ5uGRIgorxfha0z2VRPg0zIpmpe2wC9YPl1F33NUtOkJwEcjm6rr7DW6iwUI0ZM/P+Rx7+ZRmD
7hknUmdx2ywEnW2OQ05bQOpaoX11qVNe1Ua4z3R1Pffy3WZQsR7D90jKl7lHmcQ4mQWiphHcBu6h
TpFPMhM8iqq2d5lZarvcbm6LWXsF4ciQceEVsLyyhYPY5pnNIusmKJew54AhLmYO8njRR0ZW4kUK
lXvuf9bDmGyNihGS3grB0PC1JODU0OyR1p2f0ejJXc5I+ZmXId3+bUlp+v9xVvdT+fmPv72TcY7L
9PYziIr8b//1yeAemc7HP/5mEUH1P6dZQXQt219//PcsK+vvDi13y9GVAJwnHKIQf8+yUn9nN1K2
owzkBQI39X9nWRni70AUbUPnl0ydkJqfUVZSkIBlmK7jGrZLwq0j/l+SrP4cYwVxRwlburrAEGk5
yrG5nz/GWJmpX+r1Ak+tNuk1sdurykvW01O7+8Ozcf1bLtZ/5R1giihvm3/87c8ZodyNjZkePAVn
Bte2HWeJi/xDWlbUM6kLMGSum3J6M2PDOIPFeIj08aYM0oea5QVOCIlP/9m9/pKZqgMDQfjGvQ6B
y6i0hJmMKuimwY+d6B06RPWBn1H7i+TNP+dS/t+P9Zen1KrQhDoD91pXGRgkJqFMdJrJQw1k/MVd
/Tll8/e7sh3hmFI5XBNLcOUfntYxYiaj66DTkjm3WQkzf0BD6Pi3//55/FePyBZccrqL599SvzyP
5qwyP4J9QIMhs99CafTo1kGhz1nXEfH232+b/+WFYkvCb7goHcmF/+dHBG7UwHbe85LN9disUNU1
6xEswFNOn2TDbjGeLctKL8p4ml7+/V3/qyfTVrpuSNu2lZS/JLrNEeo5DWDxGooAsu/QsY9FPbnH
f38vy0vy2/tjWUW+XzKuf1ugF2UDUTYheX98ySw7UCnfJsJ3utOSe816Ttd0F4yHf383/+IlQ93B
kmKbC6BN/fJgcPk3Rt9zN354ocRprh5ldfef3YX88yPJNGEETcCkdF6gqECkKBpXqq7/4k38V4/k
lyes7ErUhS6PZKovJ8xanGqYAZZ/cS+/vvi4ng1BsjKRfsrSqaD//GDiqc4knodkPRfyGRv0tpqa
v3i+lvf9H1/55S54m1LoAddZsgj/fBe46pH2OagHgybciS5YJk2cnHGB0zNzi7+4zn5d2L/vzWTn
obejG7r5SwCvTBANxDk6INP8P+Sd2W7dSpZt/6XemWCQjCB5gXrZ2n2rXpZfCFmy2fc9v74GfU5m
2bJLrry4bxcJHKQbmZvcwWjWmnNMvz8GWdavYFB43/o0Fscp7QFwdAmd8WlOUQ1aP7z5eHT87vqS
GCUlbFvyn3cPlGxuvIFtjfUDccOo5y/CcZtd2o8vVHTzm9RP6q2yo3r58WXfLzTzbeOxYyqcE3vl
+3Hf0A5uarKFQJgmrsJb0gq6sEqzXoSbk1djRYPcleiIAsciFOvji78fqvPFmSChp7GSolp898zt
RK+9LhIxVvVkVYqA8lypbww8Dh9f53cjyWWGZIq0pGm682D+YdoXeBHdeGCwguEEtB9HJlZSjQL3
K53dCmpMFAfh+uNr/ubBQkcUTJBCOBYlk5+v2cSaiqNSmzPdjcqmjuJp+nKogibbVJamg1IuAwzO
QD/DgjMT8uzVxx/g/cTJw5WsPdTveLzsIt49XLAOqZ1YGAncLKlHGtxBiMQPzd5wVTRdDlc8/W6m
LyHmfHzl38wNjuNw86bJzZMh+vOtR8ivsawxA1Fp1y4+6Y8rlyrE7t+/iuuYhlQEnvLSvrs/RRfG
htaGQmM204cvEAs/vsBvRifZ1Uq5hmQKkvq72yDZnOj6FhvzlCh3Lb7zLhVoENtA6PLxpX4zQIHJ
s92D+qR03X63L9F6QTodsVpXJjbsE37SOt72AbHCkxkOyTrKjfoPW5TfX5FJ1WST4ljvtygTrG4T
hh87obw0EAJhFkzySR2MzmRnm1btH16H34wJ3j41Tzb8T7AJ/+kVjA27Mj2I3AANi02W5LTgq7T+
t4e8RblM2TajzkWT8m4OJY8TK0Y7RsRdoJ/J5rQ2fC+3Hha7Bm7ox9/Zr3dk6Q4roMPgs9iAvRse
tpYJIWe5S+/LO9NSt9gL/vDQfv2SuIQlJT41BWPy/bw1VX09tCUo78ZBzY1qfkAdlpMpV6V/2vr/
ejcsAYYyWPlmQrh8NwJL4WhlTNzzlW5NdOSMSOSvEPN96w+39Mu0yG6B8N95Ay7Zh7vv3lp96Eob
DHpwlXNcp2InjC8xCOiVN8S7PiYoyN1bva29fvxdifmb/2kvYSlmQRMEBknH6pcVII5Z0EcN0aqW
XbrmBlHTPhfxWXTWdui8o5HIjaM+J8b0h1VdzOP6lwsDXrclu2R2TO+GZOAjix0yLmwXzwFyIfS9
4FYPnv9Q+mef/lxc3yQUlt2x+8MOTcwD8P2lnTnXmdMkY+j96FEGVVDPheaFo3U3ISI2luobWLJt
uLgMi6/wdDAOvVaLfXHl/mFu/mXt4XHPUzOvh+Warv3ube88fLMs/T7GXxINUO9j1NoXuIQN+gGu
W28+/np/GbzvLmf8PLkUdLfIm8PP0xbGITCiDcevP8zQwjHf3ZRpmJbJUcR02K3Mi8K7oduTLzFI
cjMXgyDRV5XGJJYw7EdvRq919mXQeeJUtiMUuc0wTfqK5AbyWsiKBaPi6IKFtqobLCSLSZQuvg9f
eT4FVhVPt7LUvrSltS+xrq8MvPRvOYreRejb4H1SYZ9IcLBplNpQOHG7rSy3VxSUVXwwHZSZfmW+
pdpIrrEaXzKreGiH4S7O9SWXfVaQfArrzZvuU0lwC0w4rO2nZMTMQ3RGShqCVhg3cX/UtE3lflE1
ZiyfsnqN/UaLV5ZhY7aC21vMhFYQJxK9V96u7Ap/WQR06aHEwAeyetPJckXX6FB30Jcq7SG17kSX
bXuv2lsBdAfxmqPBMpKdjKgp6whYTHETVNWytbQ1+dpQBXTS1Gyqkwh8VUBzCYfqYEKZRViPa68/
WKU65zB6PfuxzabjKEENgpopejLtRtu8SiT2UEgstFAlQOLOhB0eRve4traJyW8W7BVAR9QE4LGr
IC+FlJq6O2cYqNxwL737Rr2GWrDus+hB02y1Q9Xw6g7yVbLyW0N4k2JC1CTxfpaxlZOf8Oirox3E
G5Nud6SiuzhsngRK6DkN1lI1iK5nMHnU2ZHy0tS1oD3YfbnG+LTweshBercBhb20cW0o3dt7+BgG
qz+axbcIy1foFmyIs2RtuelNbzarUVnAp4gepRddTg9e0OxLHAIlVglvRhpR+6SZAcuZyJoagyLY
kCZc0dqZ3AeUx1N4S8k17a9keXIVIS5bk3uYRek0jQ12oh528HgzRmfcWkb5EkQzYGwVjMcAzOK4
AdFdQ0DStgLBiQaLDod+lfro8xGzZ7hHsBL7T1kIFucat+7EJyCFwe4xk0X3Y6rvLXz5OgpmlE7U
3zs+0JMWd082vtyihDRCJwKROri4Y+VdIadPog1dCGr6SEEHfz/V91VVAAPBSDSgvz1O1r2vJYeC
LN2u/pTrN4ha4ELTYv7WU9n3yJDS6j3RmCRuYABO0JOYUUBkgYe6/jRp15a7bQosdcHSUDeyIwWl
urbb22S6tBh7BtIpk9C9Qkc+LnE1Egh9MpXcG2Q9mcZDNHzDWQAGuKTj/mUq0PBMy1GgrKdlPeUA
9R8LeRd3nxDrSEU5ntC98CHq7LUFc9Z4mKyHfO6CD/cyuAzTzgvXyl6a9moa7yu64Shjl8ogNHHX
c+p1q6caFYsHJsTAmCL87gIOgy8YnTfxg4C1sx2R0TNnJR13Sfjs9XQNp13W7fRo7zQksZMM4z0M
OlCxL7Zx15svsH1z/j5qqlkKeWCu5vxZu0+E3XJ90r8G5yIiPKbVUbVEhrJOyRksfQwKuW75Zhx4
UDasqp1M11FLUOg6su5FuZD3yKyS4KWTS+me0uY8QKuoUUbTqBrYl832taMFglrrvup9S+SVZydX
wvVehdteSjl+nTPzbN15jPAwNwAP1omFizppkVd3CJOcurseKUHBOi6yjadjE2+g2S+sclqZvNBD
1Z4JUt7USLpKo14mU/zWOQkKUd7c0ELB0dH+LVOSCexg28bysUUcY/l0zAOHJzJ4N66WXyBVXYyE
Ny7X1c1kVGt44ufO02C5hzTd5g+sArUpG3vfZ+PenKxjHKgH1WLh1NEpjAaYvgHIxOADbGRE5hrJ
IdWLVQykT8k9EwrMzHIRic8taWOcz3a0I7ZRfSZO55LQLnamvQk3m2+eCNiwvVhEBdMGi+8pEPiu
yfi+r8TtjCVuj32AZBFICMp1EyV+t07chyLcoFojTDsFnfISI/m6GRAY4wmC3Jl5N0bKNE2cRfMq
EBA1BO1lpyyGwb0K5Y1TPeJV0Jpt/JIDxkgfgIkIaqdUKkYaObaBhwKDL2vVzCAdtqTzEKyY+eep
PzDUnBzLyFKzD7AG2gCcDz6LGo+m5m8ibIG+2awd51mFyRffb+5k35397is9/UUhEOD62Jzq8kZg
+zMIPyFa/GI2OTF4wL9kT5pBPci1lhMnEDjhpyKt112i3zXWuKT1TTGhwMnO2NSB6T20MajqcWVF
HaoeuvLlKe/Jmn+M42eMm7V1UsNbkW9itXG7LfbEbp7srgk+CZkcte7S9Q/DyCCHcWXNEMCQdvNT
LbewRNzkLaVc5AaEcL617o3VvXpI2/ToHi4qzp3Qx376GVFWkiGoD/ENhs++88nEeo0IgLZz3IMP
nL4FqOqdb/h4IOWzomEcQuqEPMR/4hSAcv2WJAjLPGv1XWEQQ+SROUWvmVjXq6T/xk7LU7SKq/La
9Z+KAZTbhK5meuzFGff90p+NtBgo4oiWXi4I22aR1OruHmR3c1Vg4Vh0dvwlEZBNsVBV6KaNyKQI
ZhTLlvNGSVJnDyhcdI/QOpaYr5+Vfyv59H5rn2wn2Q1auHHKZ0zgKxLKyJO7MaJxa6OEZ9zCF9kk
+cXMd2j9fcjehhqvUP0gKrqToMx0ytW0fR68Qns0pH/uB3GrxEF3X3RxMa3T2NjLZpBbgb0+Lx5K
h90rhnhNjRe3D/Z1GT3Qm7qODPcQueluHG+ahnn8ToSgBuIHaOrnKrc3xSjuLB2Xbys+9wjbQsLr
UVwwtardMNnMtHA4ypfU2JpYZQbvnI13A5FCtnkpYQVZYbrq4GrZLAQc/RKf728kfSt56yRp5Rpe
2NKECETb/TnB36KhSEGDgyuxXKYtu6L0DnQwMtdwbZef6+ksiofePKnsxSNqPVSQ9Q34j71D2Arz
SJST5B5uVScWo/wyyxh6zeWLD1dshZr0k9d+qWR3ZPe7Scrj5Kwj7a73nl0aN4hbFzNLMc+nxUiy
x6iDOJyAoHUDejFH7MY4v1HjiClqQFTE7irtCZRkEprMTR+cYq9Y6h0MD7O+5MmASo4Fpyi2UUAk
t+tejXG8CS0cD468a2tvrYFJo6UPXbTBb4JR4nOl+nKpYRF14AH2qdi15O71816FJ0as0huZ3I2x
GwWKGnik/Ys5sxRCQtLJ0QjK9EoWTBDjLAQqEf/Gd/h2DyZ1Mvzdu3TIntWEmspOu6Mh5W1A0GR5
p01kQ7fxGjAUdKrwGNr+beX0m15ZX9vgExnEJGpOiSRswj02qQXnzEBM2W9aMGF++5qHCF29kzb0
yyYHkosfMspvkKo+JcGhncoZB3Nox3kRaFZw5NpS0KrHFiM/oT/Eo0TmgXLAfKniZqhJ6kOrqYaH
oJvWuVY/jD5gDB0nff91SqarWSLStJBlXgBmBHZ5Gzj+KmQ7KuPmQCFmn+hnq7hPoAmjh93Fg0+r
351gB8xutTJbeoTILayk++w4zYR4RxDu89JVOOmto47elNVOGy2BITkEixljbmxLDhSTxiczCrBB
nQdxoAnUfduzqks1eeuqRnYYW7OkwUXbj8HTuaMqRfZ2WKH5IgkT0HUEVQaX9KWzSZsHmjlu0sY+
ZJF50PMQcZXr9sQ5ImqxydKTMDk9xbbCrYw7fdJPTtQoRIfhMhzhC6oUiLmdr1G3PRZQ2vCwr4w0
e4x5GPjnLrnd7TIyEMlVvMZtcIbC3KxyVzmPTuhC8aOYYLQzb6e/yozjIBggtgbHbORFbIy9PTin
rjA2EQ7nQBuuSwtgkBMdK4d0o+zeb99IYKQmTHggURzhI+L0bDhFYHqNHBIyuLhpl7I8FtaJmLej
BgF2yOhBkRxsgROIC+vJE8G9M2JBZ7dWmdd4nA+YIcm6fJhyAjCBT4Wok6bC5jyX34oku6vqFym/
5gRJJ93Rxw6rk4aCyMwF4BDMkmbO6539MLTJElkxFjkIsg0BtTVrh3PtaOgwGGUFEY0mspOGxHmT
aOqZczy6WxMeGAdH2LdogvNoMyCfTUfjnlf2KU0qOK2QfXrXvXHd7JJAQyvZlrh+/qUKSP5ABQPy
iAjRTYtWP/ccnhomVSe/tLq2QGUBvudzBrEPE+soOgBuRBxT7NViZ1m1R6f/nFJuzqGZ5tq1aVdL
2y1OkXyMmEW7zlokQI4UXE2dkwkZnyhy73J97xUNzA3Uqnq7TEu1F9lxjFn2LkNcL4bq2kSqbEXx
hQM4sjvs19Vr1VcHt253YUj3k1DYIOfsEvi7WW6ZhjGhxUCYEYVLpe60Lsyuigi4apfs2zAm8WPS
vghXXGvfDVUl/ler3OT864NEmyWHVYoE2fDm3LHp2lN8Jyqd7qts/EYQzpVFtCFK1wORu+4YLnTW
SEkCQOSz+Xkj74QRybkUHb8KLsKX6MrcvYuBmqkijqt1YZ9GoJIq3MzL/OjfZcltbulbvoc+Jgi0
rSDzQJ2H5Mf5VZG3eVH+J8v4BNlW+dedf2NQ2ozCbjO1/quH8DFk+5f6AVD/akk5KahOg2SvzGEY
RbVdhMsMKtxE+PtyjBLYTsYJ0e8yc8qrAQtrQ6iI7E8AQ3BGneNqN6i1Xt5wFrOIu20gKRD+O1dy
nhCAbcrg6OCCr5A7ARDAn3KUYmck9/2Mt9oJNqiwvEc2ebLdAV1ZNWJLrsCGFNqXFDn8CvdswWmx
XsUaSYvpJ04NubaUzb6zNrUDjFwHLlZmaEXfBkbWwo3BYN90COgNh8f0rcCCJvAwm2AjSpjMfiGv
KqghWCKWKtijLIdsE2m7TnEq49ia8fuJrtYuzEP74NEGYa5DsD6BxhgfJk+sguANf2QpaFacPe/T
pL2J7gLnyQk29kiawxkp3CLNX2wmYOwUUfgGDcYOzyZHU216mkVonD9ttrbDIc7CnRvsnepa985N
RNw6vl2ru23aJ41NMM34g56kBzqBtxH6b/g7GSfWjApPMzsAHnul70FuE4qRL7XwK8zanmJM4iI7
a7ZV+4JarhgR+qERM+5x4oSKnFWPBo/3eVTatkTHbKJPof+zCGC02nPKNdOXHNe6s/ATolhzFKuK
JJHpgULKhEG+wPQdAhehRYHEvNo32j4kXWYq72ukfuiN50ZgcId3ZopfJId3H2sl6pPYi5aZB11u
RktwQnI5mVuCxXbpwy3ob6Lxuuc96R1MPsjrh1UDMnmOG1mOAXt3uR8gihqc0CsYfWlqnpHWHADo
8xFvcycilAtPkUkPu405lT70LtlRcXU/wXoH8QQvnckV7ldp3hf6Xub6VT06C5k1K6SsS9OHaeBI
Ch1g+nuwLuFx8KurQWx8Y1hhqr2KQKsbNQcdU6woHFqYa9y9bxYnQ7zG3sks65UiKyOA/tTFCarC
rt0VgwUUzHsttObb4IodividBiaE8zEEx+l5sCHMxOHBarMVXSVmblS3UXjWqODrWOrjAUKAGClg
gOTIOOpDB3SdXae/wFC/8upzW6X7rnxqDBwNI8J2f5fk5ToKv6IbrKv6mu0at4jiDrSIGft3VR6t
JlUe0sSnvJUUa3N+W+CBOom9GmDTIJnWOMl5Tguznf0/dLxwHQaqXLeOio54GyU3HULwDOG/LVKd
JDMrbaiN9WT8YHPw5JcWah1hYSNUVeClfnOTqNF8lgV9EexG4eQsctGRSex09jbyjRI3jlN+7g0K
aRq/ue67F8AN4ktTpRNKxYl0jqux9PXbItNkv5hGnPdT3YFmmrxJ+1xlDTlXfTyvS9xzdo1jp2f1
JgFuNfL/6GOanY4mP4gPoROBDfUzDQ5MUlqEtBPdSYWuQf8/IDyvFNKbGV2YwDoIDSqRqoo+Szea
Dqgx7QM6s2FWEvrl1hRq5h0MKtvVgVXcpYPKr6nO5kTLZmF1qT3Vbjsazbc68rZ929cTLC9Hmqu8
rPuN5pMpXLbG+AjIcKSaZZgPxCUa970j2leCbrOvLaHk7V3YM53AtROjs9GmLP7i+PjqKtBXt3T7
CMXxtSp5EVkbJiSUt+xr8Ff2a73ViDHIU7FpCHInlTJlt7rssC2BquRbXCIko6OcuFX5rOywJguR
umMPEBoBQZN9Ul2nn2vJPflZTk6r6Th3VYfFLJSUWqs8xmvoVxIeRyI9UhpN2dzkEo5Rpml4Jmwz
VM8RRVQErQbFx4YMsLN068ql4ke4hT4GLF10NxUc5CwCHkB7mnNdpnWYp6z+NatGDsV9a2LpTJuQ
yniX9Plj2FmdudLHvsyv3Khq97rjhezYEvMmGcvyXI7YgVLTyD87ngHNFhM781fimvjMTAiTXoNv
4USGlIzWxdSTOF5ncV0vSalt2XfC6Qf6haMez7YYZkZK1p3H3GFis5tG3JaxMMnZtpHjaxbJx8bA
kb+oxvhGsXfat0qDtKqZ8UXXYlKgs3ECw9kLAKJ1b14pm1V00oz6M3gi/Q45c/ni1F5wDKrIps6f
5y71gkTvH+tyqjZBKHPAKQOg7YkaFmVWJMBUY/X23rOHZNXrgILIDSBesE+YMXrcz7dFnX1fBIPq
rBWx9TbIkOybvOxPZpa5s2AEJ8pVAQeSoFFBRthsRiPzjGTKYNQFLrSq5CBRZkYZbqLSYvNYhmjK
NpYRcNBvGwEmUW+KKds1SSICaABRiyhW+p23QjTdwnWuAruAVWWI5ZjaFaLzqZqvaUdutGczlxbP
KelF9Z3EBoOvNe1jTs5s2I27Kg5Kk+k6New1vPahONXUpONvKMS78j4PRgkiUlZ1fRqCyRk+6WXv
mhj12tZbKXqSzkH1iZXfC5WaFRHwMYQACCBRrI5D30z2uk1GbHlE0dT4WVBHFis7DziqN0iKhk1g
WfZtmWbGeLRbrBlUZYF3oxfQjWbvx+zeiT7IADVYRYI1MaI0lJxFNAXlGgQrc6ZnsEQsOXeofGNW
gaKmog+DhX2fIHPnQoRI0OM0gUS60PpYd1mlmyq6hvMrLJsdkGVjMnVpZgAAAQCQb2MZ6O7BTazb
qJ93N5aPPoTg4bzvy5XDPsU4lJo1VNuu9N1uEVH0+OQDQSG/JQxtUm1QTJF90w7gkEo0BfBp/YBj
YJirFDKWJE6ZOKigpb9XdeOc3NbKch8GwUQdq6nMkBQ/QhyuU8z2ELPiDtLJS1RkNkF7HZJUSnrd
mCwjY4zkGZKqp+/G1JPVRVh14e2kj30I9midJKc4UgM1r6FLm0/poPc0VwwJguCzwQ9Dy2JSmtg/
DuBZ14nWAJoY8UEm8zEgh+NicNagkElYJP6fRZ6punsMmtwtCgpbpm1QfZdtQeNIVMWQ05BCkta8
qszBryVyjBYajbTMj157EsfCdW7Efd+ztalIQJ2moH8AkJqdJuUN5D87GKWoozjYPloiEql8ATyH
VZeVgYABKjt71XXmeKhb37iDUlSMtHfi2lzJefK4gz7e5g9QUrTEp1Zsa0dLc6dPVhiknA99RDDV
jW/oLSJ8owiH174tVXGyo7zwlrLHLQWHorbTl7boJzafhgmHoXOdGsEZwGajgdGX8jDRv5q16r72
8VCFW/I0OWiTUivtmykHorcxZDenKZnTZNvHYnJa+ZIMo1t/LoyB7Ni25HNeJRQo9IOfp6278zLZ
uoeBE3H6KXBboR5VM3UkGmgwYbCahDVmbcCxdXcyyrFw92WJ+e2VrAVsB6lrd8awthNvLB/yIVPV
xnMSyE1r4nCdLqUJJqjjg5AWyXpiJQ6OketQTes8r9LB3zRpI1+9tqT6MMEnaZ/F2DLqwCVKFzRm
HlgRZUomc+0pQ9zHYQouiDzDd/KjTZ+oRuxJPrPSTUIOQnhGEm21G4xImlchFNa6pxwRSbGuUuln
BzcEjqTB6rOCgqNjRo6W4awgdBuEe+e0hvXm2clbX6avDZ3+QFvmBl22UiPXiPOeCmPatQuRxFpK
QGgkfCPSzI3B/sHE3SnsSv4lOfx/bQ3YfM3PL+nX+rvngA4p84ofNH9ZEP71y/pfloTlS/Py0y9W
3zX5N+3XWaZftwk/+jr8H/9rPv/N/+0f/q3s/4PoXxiIEP4lX57//b9/br6B//yPw9dsfPlR9f/9
7/8l+7cEsn/FFkXoSjlIEc1/yv5N8x/EvOrIhySCG6QUNN6zvGqC//wP+Q8EHRYVM+Q3ukLygzKg
phfMH2nWP2zDsm32G64wDFMgcfrnjV//JZPgmf31IP7+9Y+CfMN43/5Hh4MaDNA1ej6TnQWf70cR
oT+Q3MTxldlIGbSfGgffC8z6KP5kN14v0FBFQFXzzHrRCqznhG6UbbjEBpu2jwEzbg300J4eKstC
jEv4WMF70Bb+bAmqbNOay8bobajMdEka0FLxs3Hk5KGJFMaWZVujLCFPFhZ9S7cEMu3WOjUeBmcy
0pso3XHX8o8pmgk6oJZvo8xq8+hCT9Wo0bTwBWi5msSrsRkSc8JbrtQnIx1HcbIsZzSXVe6GT6Nj
9sQa1L5KqdhPLw7NKqsds5TyMBQ2ZAEVi6zRjsuuc+10W3YFXJ3MhVxKo1A05cTB0x9wFtaUEi2z
qzsisuKCEwFZaz7bJkf1Bhl8Qd9V2nWXWh77qY7cF/V5bujRKCVfrC1fdDKSaxcLllLI9UlmKcP0
KmSrQlORRKi+/aJLU6uMZayiggC2JGoie50gc7dZe3lnl6B1ITBG0Kt6KgTdAFYntTt5CAJJnF3o
+YCyq8SGDDOkRVNeiyKb+pqCi0WQRNnZgAPK3KzlU1rAVrQosKWAYjGKOlAQPb+cgA7kuaxgMFWi
spsdYcK4xjsX2MwSzI6d7kcHJgMFmIgTCzZoHatxhFhnk+eG7b8lYx7elEFmFpes5lL0/YFS5qsW
1NCb5RGDCnJSh3vPLjlb1pauXYQ7BnfoQgYyS7xKkNQjWLj8cDG0bZ2d287N6NumTQCTDHRxNSg2
tG4A2TRQvopuBqGJ0TtmVQ9YrslU5y+MoBs/u66knoT4fupvOIUBcrLYJoPD5ahK86wZnGwbJU4C
4l+NlkxuQgJ/kjup2bKh4+yx1nf2VFNhNQkmKlnSYJhBqPNVIvotXroucg86xwgKeHVWQSPtIWqt
+7iqTcDrPbnzlposGNyyMO2T0Tg6+HsGu7tWEsTjHOVG6zrsRt1ZRTWL6KWiPt5cNbpCRdZag64u
BCA5EC076htrveOAuIorErdWzVDi3Q6dkuMvNGbFMqpZc7EVX0Fn31imtLVVbUsTgbWVsVVxMNrW
q2o0vWRbRV3sX7cJwgBkszbvIHubtlrHKsX2VqEpi7Yk96jwzVRuIx/Ra4Jtoucr1ZZ1mH8nd4WT
w/HQJq+8dRGzOOz9JXboIK5k8ar8eTZhIiumU0c8hUdiUwiqD4ppp+PvhiJ/MirR9PejOfbOTg0d
HaFYRFRjxARxZOGH7vgN/Epeng1DZ3LB12eMO6tVCauh4mW9CkM0QAsk9ECAF3ErW4PIqU7Zh5hI
qvS1a1AlEcBAHKf/4rvjiCxo9BzjGfFahwkvkxVgJZGgBalyoVnho6UyJIJzCRIHb/0apz4Nddjw
SVc7ZyMudDpQteuHcPRE5E+XsIoFgfVsYcjyc+Eb0zGGPb2f4kZ5t2yEbFSoaanLSfsakbSdNiuc
8an1/MNy85tZ/GdBpUM4iFIGpxTHlbM02Zglvz8IwV0K23oGg2ZuC+vkKFsZI9o1CWhKQ7c7AUhz
7j6+4s+rxl9XRPZnGRhYlPhFX08sctS5KdE2gQvGgq5e/9moB6CQI6iZs20b7auWNn7+B7naz4q4
vy9rWrppo+dEhD5rA3+40S7vSlFKLltOlr8So7Jv+9lz/fHN/e5xmjAeJOYj0pzfi0b9OsaTamBM
dkonW0TeCPZGH7+OuQe+M8/sPygafxZkc1OOYN01MANJHX7zvEP48aYEB7RkwrO+mGrT3ngRDR5S
xsHJI0T8t8S9f13KwuAHo9XgS3v//Cpd1E3L+AVtVZBNFBhvNsyHP9zPz1rYvy4iLV3NWkP2Fu9V
3wOfW5SKnrExSwOHnEJ/NvlPcpgOKu5uRCsey9H6gxfilwHpAI6TnD0Z/y6K1PnPfxgZaBfQ3xY8
RK8aLmlBAIfOQXlRDcVt7FOMANEZ/EEN+pvvjUs680ZN4Yd4/735dh/mZcJ9WjJoH4EXMo94JoFH
LgTkPz3U316ME7A9+0cN3ruf789NKjwzEd9cNDT+Rg6FuIe3rO99jlqbj4f/Ly8Zj9LUFeL5+WEa
+vxRfniUMWHGCc5twkJ7rd46cDcU1IV/+yKGmG0yNjJePIvvp6wSdafypgAQQxiYj4XZ64QiUMf6
+FZ+HRUGG+n5xZqdtYyLn2/F0xpIuylUH69NV6ZNrz7DdmSERz2m15AF2v3H1/v1W+IYxh7bMlhd
Mbq+m5/MRmvgeCLlyIr+WZrtsyGrx6zO/jDfi/lz/7cGen7FuI7Jg8PAYeAdnmewH76ipmDt1YP5
FaPute6CxG+BlMsoWhayh+TZepOHPs0jWhaBYd9+1qqeQnGc+I5775YDO8ugtJD4snnoTh8/g1+G
jyukYEmafc6G+mWO0b0mrHUPaQYtSPOKCu1tFcdfPr6G+M1F8J/ijDbxPlNmevegfV0nX2Fgim77
6Ete9+feHEATO0SeeWBTSN7x2KE2JKahtSwL/VG57ZG9314Pwv+L71wqnAy2gZNTqHdjLBdl2Rko
tRfmWJnVkfgJuL9mFbka+QE1TKSPb/13Q0yx4+Na1Pg4UP781dfY+RolmQhAzjnRPslpRJDjPUJ4
TNnpiD9Mcr88aEYayg4c4Wz08Bm8m1d9hEeYtnlP3d76rijKzPwPU4Hxs4uB0cxTs2xGNL4n8euC
IXlUTWHXFNVrdbIJZ5iqjlDPJHsIfdpOGWAgBAK9gLk2XKbqunS+UYRd2qCEDZPYvg7Aa4tKd8yi
ldnTJ3Sim+8P/f/jksZsm/ifKxqbr1X6ko0/1jTmH/irpCHm8gRfEx5+/HB8d/+saMh/OEqytcDl
/xewgB/5Z0WDn1HsCByHogVW5NlW9HdFw7L/YWDM4ZQuTcn5gaXgXQHjw4LGz5s3ViwWFEcQR4Vh
iuuY84D+YWqcbC8tzIZ2XEv53yXWKFhzIrAWWoHMt56w7qBsQjXbjsVpclu0A4lj0VvIsmtf6Dsz
NddlZNTh2k0UvVIv3LLVD46cMMuF7pIe+v2XoDLjTVv1b/Hk15cJJ+my6VWz0ogY/eHB/2Zvbxp8
4P+e67/fkK2zPcTEjaSD5eXnG7KJG48IZKC/SEKONkGOcuf/yMJdwvX/5Bj0vSci4w+jgSTVbbzu
6Pl5f/QmBKJYvzuq75hjGvcY1X53T37XePHK+tgEtHfB2VmbQiDUp3xqIw0KnKPpQ0dRWLiO5Wta
bMuAqGGh/B7EUg4myEDW1GXT9ce3af96myblLFM3DIvZwLHfOYpyyl9WV+U0y4peHsqi1CqkvOlb
VYNGCsOmu0osWAp+rR3C1LQ2krLulXCxabSeXV2aLjkSpzKcmiHYisIdz6GlB3d+mx4jOV2cwhDb
NkUnFdlptVSFSsBLD1k6K9t5mJ7nXpVltWsdj2jxUA++FHKTWTtF1g/ZY1Lb4iyUB3ekHV7m+lci
kcVzEyny94rZCjL4S6my7FyfI2bSq6532fUmWrRtKU6tOqPpDnWSHQp6YFs9yHC7tJY6DB68M5n4
/qe5ILRO6kisv/9yyKAMF14iz0GYOQenJyb8vwg7rx25lWzbfhEBevOaSaYvl+X1QpSR6II2GHRf
fwd1DnCvdButhy2oG3urUslgRKy15hxToJ2isasdC8t9VSi4TFg7sXXkdbzVZjjHGnE1KD/AXzvF
8L+/ZORA/fcHZf55vV/XIwyP335j03MDPOV/rseecYls3LzeMqkpd52lFxfRoPrTskEcfO2gk86H
Uik3bzrXQzKbM5JG9UleF4Fjh3RGLTPrHrOCumYIqpKdT/vjqsetxbTTvdFIotz46xrINC3YJqLO
jhVo1Gj2W4RHmTTOhEgtdO99Ef7jr7Zeov981bhT6baJf3T1Jpp/vWrNyBRj0CRtN52hnI0GrcXH
VN5SjsVINw3n7DFy2E+2h1PKj9ExJSXkRyO13BMk1GbbNDEBW3ZGJ66Gl0fKT7nHaQlFLo1vdbSI
l8mUgvbl/I/y529D3vpU1gYATAEezXpg//lUBh3mdDtjRIV7iVKKURLBKOJlrGv4YyhVmp5MdyyS
K/msSc7OhH+uxCf7j2/wz9vJ78XBiBVmsYlBnDvwX7uvnMapVzqen5GY630Pzmxjz6I/G6P9nPdJ
dYkDs7yk6+9mvWrhgjevULSYKfveY+A8pAxEToT3BQRD8rvJSeP/+V3ieio0BtffDBqeDaPL2nBw
eT5KjgutnL7711/lPywGsJBAIECdQNqx/r5oVa5H7hMufqU1qEmnYjj31lWKjDzI9X+o9aX+/TvG
4d2hq+V8yNY18n9/WbiFn+ecHnmbZT5sXM4K0RESgsQPNxusb1n8Yx/9TwuBN55zj/YIn/tvO1+j
egu4hFVuvYEAOS3BFeUYRTjkEyGfg6GHIsm/SeQIjmWs2XvX/oUC4B9n1t++1HU1cjugNWT7rAGK
8j9X4wRZ2RUWWuepiR0IvMmX48OpMyvX2bDP65cgYW6MboXKrM3uvbQd/vH4fkMW/nyXYbg42GJ9
XI26/f+9EHNWKoj/sMyEoDtuIJzRpKhvMtSfRH7HZ7+Wn25uYQoLtOScIQUZrPHBbtEgA9R5nKp0
Ijp3dYslw1kf64LZR6CKf1RL/+GrQpe/9rPWHh5JvH8V9pUlTd9sJkTWhC+GSDK8m84wFxL/1jWi
2kvrDUFo90if0xJZlJH+gxDy+5v485tinay8gf9t2vz1sDykvxWRYhBWuwPswOxxSuFi2PpLQTDe
u0vfkqgRlGa1ks8zA//InTXz6DikS/gl6UISCDMNVwxcVaBfeh+CIpbllCA/rDgBu+xmcRyEdb17
1WXn0RQO7KPpyH5Hoq7bBPWbN2A2i+dmin4f6OWa96YV9atZ2MtGp4N+i5ZA22QTqrbf2zD+W3n+
71vX375i1ix9AjoSDOW4qOrOX1tXH8P3zipalmOmWVv5URHYsUuazAt/J3/Xbqdfugrdvz0HkVAW
wbO2m5+BKaBIIDfRKmV5KpxsQV6P/ZDL7qM8g1Xv/rHV/1UurXssTRPug0zsdAu8yF8ftPD1pAZ2
V28p/9LWw2tD9ph+m0pPv7W8/oZhynAk6vqkBikxVupPRldZz4YxYxHoxMkbDAqnMhlwcCwJ2EDr
VGSTd+xJEqWlngb/uDFwtf/rVPV0esVUj9zKPbqOf24G5Ljb6cQ5/j83u77Vs/06LLt0Vqv4OwRv
Y+/C+y3qW9ENv/77U13L0z/XNj+bH0nBzMEOGuvPn+2WsU1sg1ofqgrIYhiRZy2WBtnRUuUTH5m3
nryZf2w+v7txf/1YGiCOTTXBacyI9c8fS2pj0k8NPzYlo/tzJB0tScmgM5X7nFvEYtZOeoW2KB9y
rVfb0dIJU9GGvRpaQmVRizpbs3R6HJrLZ8Og8GZCPnmnCglmMo57zAbTAplK/ONj/4cvi9kyvmcO
EP//34paw0/cKnbBupc6Ea4ZdTUOthtJgEHYmSWiWoGD578/oN+Nvj++Klfntk+y5bpdw0VaP9T/
U68pL19QOtoOiGmDzdp4Z77cnwpzegjIE8toL28Z0RrAvsliFcmarl0SD64DMfa9eVP58Or0/JHZ
7mdQQKNnih4uZYwFLsFe2Wp7hWm+Q1+LrJfUIgJx/rG81+bL36vMNRnk449dSUO8nn+tspzH0yMp
QuVic2+cffuhm4pm72faTi05572fEsWUpnth4csZNCZpjIOvw86eEhkmC0Oi3o50yCWR7SwidJko
An0OkmhogE62zDYZ77pbLBTLLqvEfUN0NgYAHxKnP1Q7I+keloUy1gGhbdWkF3KvPg4G/mppaz8x
tw+EuUfkE9uArYpzQZQK0yj/StgnX6NJk8V3hrA61rl2KozMAdadqk0/40gxRUyKyPDS/QZBL/1Z
ObitXB14FQfHxtJWS3Umz4Z6G/D9YyOzzShj9BWODdhUQlk2o42LR6TIA4LxueqgoCLk+ilXoqwc
USlx5w4Z+rdRr6lf7sitxMtxcCAvl8EcBYF2HhvtUrXPfizl4wOlHJaDscFzHCB3BlXqAhjFoTUh
WrZMvIg+lXkogo9Ex93OdQM5qY65WY+LQ2qPFi4tGL1yRCiQCWakPasv96LSwGcs+LEdKednezHu
JwJGHxmo3oyWlT94MSh3+A/4Pk35aunEqKnZRe5PWEw6lTtVZ/d1ToJwRhw7mZLYrJFxZ2uuO1Rt
+ES5epDuSBiXgUtXdLHaxxV20BF9VVTlg7ZJGmCsRlBSNfZDpAXTK2bSzymd8E+UhNVp6E95tGxe
3gdz3KibhBlNBbEi87CcCFfIAIQ71k6elqBoz6ap3U4CvwdZ4RuIOUTdVDWkhEr7KsbpAot9uiOA
eL7xazIo2/mTlJ4s1IxxmwpBLjopZMpNISkIcOnINUKVa7hyqo8+5uI2M/mFT6ugtzBaYfh3p3zd
xXHNzZw7Ic0WrjUb2Un/1Kjj0un2rmhJQFvS9Iy3BZR891ak1rSTWvCt3La8mxoI51bZFHvWvyJi
vmq2yjx1iXEisxnDDuLYQPjXciaSWRQ41s5+T7LxWMwPdTcYN0nAH9BX04PZoxdNhvYzbZyNM8Xj
adF/usRX4kMsxJYAvwIdJEu8FPZrS8LYplNEYdnwUk3W3nF0HHDUIUTzPtQrR+4Q/IGcs5y1WJXY
rDPIt4O7SS1KeQKMv5Kc7z7gTd6YQgzbCv7SBmAGjj2+7VPmWNteJV1kK/6YTCh8hpOG/2Cqvsq5
PQRJ3uMMLs29o4h/RY+Dnc7QMR8W0LjFsOxJ8IP8TGzJtiUxG29bOR4y9TB22VlK9pOAwIhIRaSw
mYdW4mVZjGXfeMWjIpsKH0hphZgLTdpUGnKwPXnhx64gvH02/QElIwZbnZlZiEQii5IR8f6gUAZI
Qg4WY/wGeoUaAZ5YWkcGxT+p0sgKC1baZKYvsAf8jefWDMIdgmLY7Elm1B2Sc5GwbPJxDf0asLO7
yGTmQH+0Kt3h3NeI9TJMIgxSYWCXGZ9S+yvuUT537je9QmMLh/KpZUfCTU53vSgL9+AXGFMyI94O
gicT191jwQazzwtPP/rLu25g8LHy6tPlr2Y2jIjBx0xh2ZMb2MXz1rdlHHHZfEqrOT3TSAeNb2Am
7jC/xfPRqtP4kmvtjtCC1SFA2PGoS0xPdt5EmY3aotRjdMRG/41xAOQ10HVZMSJ2q/suKDBgiSez
PmZp8l6S5Yn8EvtfMmkQCHSddAatJgo8TDMbGSolb5QHOEmzDs5Hb4uXuOhxmzTWW4cClhfNodwY
LlCuEEzW/Ve/7hSg6rQl6bFMdoCmp5EmOG1DrNzNx9zkmM6aUQF6RnQEBm0H9PQH+LA0h+5dFBiG
WwmesSiH7H6W2n3ZwTJudQjkbZCTmDFp737QHvy6se/dRhFqKThAmJHPly41j4255CeK+2nTO7ni
XMiu0tAvceUHkds5bz0apTueL/vgMhExSFvSc4o3fayMXT6+i166D4TaiJAQ+wB3+zqczUAu+EQC
j4P+upizx8hYUD0MhHY5kAiEuGpuGhPdQb9l0YpHve+Gra+LH2VWzTuSkZ/a9C594pL3s/R8iTfV
ufRxd5BOZuy8AbWQqQRuv25hOYk+xeFTl9u6gk5p0AOioggwXdQeCKEFzzPppYDtenNBliReB+fB
CiZYzTqR5zASx9STxw7B7qAaCfAkBehf4LbsnOIRSwZQhzZD2Ey+SlRiX0stsNraUOIC8whFrrY+
alS6hJdSLdomNfFsSLL+oiS/053qDuYNiRVKfNtBYz3Q36OpqLkoi7OPZl0aODA2nOhwPJTuvKcJ
YnKCd44B4REqz7udhbmco5JcY3vT9JhBnTF5S40uD6GSjVFlp3cOeJzSHZ0LVL0PqgAHuTWRc+00
nkQn3Yt09Fu2qfIqyd5rTT5XB2fPMLtLU2qvKbnSFNvHhp44/5q3Q0uIGT6wSSE3DkiVySuwx20P
3j20rAl3X8adtwZFheIpO9IxvDHA2Oxcr6pCMIKXQsX13ujooS442K1Ex0pRepuA+9pkYbsqMw+v
V52/9nOr4W3l/2ev+DBq/Q7VxhSlgwS1kmyWroINNA/HvtbAQaGE30Dg6po+zCvy8qQcSZBA21SW
hh/ZCxkqpu4hfCXmLknrlGU+YxpoNeRKrvmFCmrZjFNg4i1FhIFOFvnCYD475TAcsGq2l0xAi/HW
NarP5qFW9Yep/SKMwt+WEgK7mPF9jBqzyKkTkt6vf+WCerOQNr1NQcHbE06kYP2UQjnlg6bSCA5y
QzrTOyceaatDzjWiHcLRy3kXXOpMroL4thEBwwYCEyDaiIE5eWFauaP68M5PY15Wn91QP1YUnFhQ
FVAYtTKV2jaJEszh4g0m0WNRkEhT13tsbFxHksU6dAPGcDP/+Rv7I7SPREJRcZJdah2QirO9zb6B
XtqO8GERSM2uvTGd+ywDg5B2DmdASRI0beKIPHa11Yuzq5s6YQY12x0WrcSLr0hegJfg1Cen69BO
rOC5CtJ7sy2eqpz13xokrWO8JZvVDwDlTHdBWgB2N8z5YHagxFIj+eqZv4ZWXh6ITrvDeALeCJwm
97Qf+Vha8PCbGxiD73jEDXpL4ohnSYVDzd20c8B1DTxT2eM1ylzunT2SrOVV2TPp1C5itKn/pezl
M8hTjyuqdgY+jPUddAEsgKkYMUYTicIx5kbKGu+xDRHF1aTR1Hh3QUsKFiP3x07pB78RWzcnFHPF
uzP+DqxXqsQnc9YQp03WuQEdBgMVMMsS5Z4goinldlXBb9LG/MaazH2pe4pcoPjdWV8JYRq3bKbV
nvTtZdM4iUld1N8Pqkww6bvXKkj8a+HXz3ZmtoQYDFuEcvdjvvihcnAtd3511vG/nBVpsly0xyY7
sMlqUV1Y89Uw6QDMsObDGdeEL4NjblrUTrYTnzyb22ed7nNsNiV0/UdtqnDEIQdJhGMyWsuDyMq1
96KYMLIbB1eVOrfMRVzcDoRRwWZSrojbXC9/KVoqkyCyiwISLV8uSf1OnWHeeIZXPxqy2tc9Wvd7
mr5ky2eYsmeikEb+mfSuDD1teRpt+xON552Vw9A3unPbq2Ns4YyTIzZQh20eXdOvpIU0lf8ka8XW
5W1VOJQ13AdNZe9Rz2zQUV4KZJtUJfc4ojZN+wTlA/ujTeKDzPYV0fJuPp9BOvygJ7be0D4Cwyb7
6MVCTwlXAkZIdTRNuiSqb7jBW9qVHGS4SUwz9E4AZ2mWbW0stw2ijX1A+BLRsgVeBQA7hokolnuV
0ivjRATTK0VJMdTFTqOU2qDf4MIxxqfBCpbzUBqnKsip19bMlcmpAVfIH12OlrpQs7crrHpLK/xp
dE7CIa3UEkAILJlrT7ICiCMdVhUyR/LQ8GSsnxRYRoJ51zogVAhHVehbn5DZcI7r16yLyaoxr6lp
4PPe61V2L1Af4cVt0G7o32ltPYDPSEj39IutbSzJAUBkqOjYcUa/M2wFMqCwqA9O+jwOIeZvzLIJ
9hAFEREf60+9cD51fSI6U4+tDcylNcdngmBV3VD5EI/RBu0q538oneyS69kQLbaPH7N6xXLzzJtB
qIWrv+ME/7SVExam+WbzzZbcxNJSk1vcus9uEt+OGkAwPbuXXP3pf9eHtLLHPTSWJHmltpy7FgbI
/J41zUPfr2mjANr8HgYHQAYs4zWHaQGMasmWFxS0r/jkb9rGwyZodhkbqUOknXXyutZABQ5oZbGN
o4G4xGqAY5TknJEZLCWn5R12ptXajknUbTISX7HiIWIguLRE/s5FAR+0GWPLM+A/Ke1FMolxdtnS
JUc16E9xZcNwHIOtm5RgV8z0V4UBJNTq5QVV2bDxy3wPHvHaWOV+Noip9dMGxIDlnzhzd7YpzVuz
gnrlaokbVlz63HrZ6gNoE9KLPlqpvRtLnEc4YX/iA4lKi7XDPhfX9msRpF+exvfKeX07ey0XX9TJ
9O4oPbBtg2YKtkSuN3xqjcZikO1L6xFdqjxQgqPfzo+qLOutm64aVItHg4SbdBCB8alauOiUUj+m
WXadZf+RDTcc3e6AUM9eY1CaevqB9JY2UJ7j86+DE6S9C0rnlT7zQ4O3ckhNN48GcKsUfHjdlOyO
NXzSFrM1p1PkNAeA6n5E1cmXV4wHLwEOJRnKJemuhrNDvqthbElCvvoFDaXE9B5nZsoHF+clqAfB
LilhLjhsMuVM2k5cTOmrbXfpvmxFsltbMRGpMR0T2+XGV8Cj27nQcJRZOLTp2/DnwzPJfOyPhL+l
bcGLFw8PhUsYDBxub4vbtuLit3AW+QuBTg41rahgRpDOzUmvDff2cEjx0YUTDONzfMw8W56IF2NU
MkSexfGYYhbZauZwlIN9wtPrMS/OfrRm/zPGbQEfS79To80yTV+7qeMWJ12yonx+Cey4Ch3h/ayL
NtKuC83SfRPjpG3paig8KgiGQTi5qIn6oCGla1yNEUI9FDXRUUQ4gdOojyPQj8KBfGzjjTrrxJ5t
i4ZlpFWJS3aTFR/UUv8SRjedUhe/vE+5MEtU4VNqQ1BaeX3Iq1sRv7R0tree4qQZC4L5UgGfnoXi
JnYVcoc79CgUSQQWaudjMDnFs9x55RgcLTXeFGizJ2yqeZMTlTMZI9+7Cassk/c2keKJ5hm7mIeD
+998zYpR32sNiAj0jHPkfvv4RjftaKc7WeC1s4e8P3altps1L70wUnzTpi4IdQDWpB0mV7+1/acW
eRVmzy3igc/ZYW+tMjhJMTrxCMl9GAyg1uppWnlyJPwW2rFde0hkcN2kJQRJzcdt6tBlGTufApUg
uSzfYQm5yoqAN3b2k1jT1sivJn+w+w4Smn04yn5YVrofhCmpd93vSqJZgMVWrGwtstqSF6xlGWTb
dTObOKhKr9Aj0Lo/tFixEcFCcuf9MmlsA/FLuvQ3qhZ7vOxnZlmf3GmSbdYUL03VwlwSPB3FI7TS
V99gMomb5DL+YKBM+etU9T7V6qjB9LrBFEcseNuY24lNygtWD4fnH3O/+aRncEz6ij6KV5KyWM8c
ohpIrLYDt9m1fry1oHGk8ah2GY4Dni3i/ZpNcTZB9cXES62aBwq9RpXcTpHTiOJZLig3CyphMoyP
c7vWDh0tUjNrdkapeVAhl9PkOnK7jCDeC8zhu5aaAy71vjLYsNKpWYMpmzWGGkM/cv3SovsnHCIS
9dnqiP/A7R6TXLQkrH2i49pwUVDOLC3yKuNRBEZygl5VMT3FeK3rXPjwUr8A1/vVu/Yr/ZF975g/
gOhgNQlc8lAxD1GqaVuGo2SpZuW3SAY4vDTuvHEetyPmGLqPtEPN9KtW9k/21JZWIg8NtY55p1Ox
ilkPNpZjUvK0L2qsH+CclMR8bYDBQ0FcFGCXyrliqaCxKuWxigf4JfY1IxZIm0cy5AQ6dcdMdp2G
oyLFFVzNPhedhFuOTt9CWCUQgXJCV9J5QGZ6ul3r82htxZzUc6NpUtfRaNN9YLRPlrbG+gZ2csZD
G3WNs3bTQU3OtjqDoCGtrSXoxABfsMky7c6dbjKT5CssX2WUg/UaYZoxANSWyJm5wGAQJtfbYmGS
T3GsNdqTIyGom442jxZcp2oJ27m+aj7u7Cl776o0vSQV2Iq+3WMIjdkg8OEvxnzCi/0aFK9u+6Rw
9AxisR88Y6TJomNSd2qCBqZXBD7VFutafaxbLewm65ihLcTr1L1RU+ZYa9KaSUH33HYWDh5IuEXa
3yyx9gkqttp0IySKXh+3+phjz5SoDqEQdbtqqg/CI1JXQll0GGe3Vv/cUo0hwZUnrx4AQw3Dzluj
3FpTp3/SmttgeMUzp59QrgYJcXZYzWn2KP1Y9gFFZRDvcUo3HLzoGfw4J8sMGGGd8k4Jz7ztm/4V
s/Y3ouBh61qaw+qw3GMG+MuZxuxiIWpejPRWK+VjHbtbDWKcyJdny6mBPAkef2wtt2tU5DapyR8f
R2PnS/tWekSgWmW80K1zAbF5KBZqt/nCqpceYEHtvJj0UDRTzmbeGENbhI7ekjzW2tVFTVz1dPq6
lTEgnHEYFlRDthP6IvfGoC6u+T7Zrb6dcfVsKh7QTlTLHanjdCQD7avnrtCWCPIWAmswFxK63gzr
hamtVuaD4Cxuhzf9JhZ4Yx3QR1RldAV0NNZFA06Gu8xZ64q7fhHJNsVIlFOUM+APyPuDX7yhLL1q
Ba0epxXkxoA7wbaiMURi5FhIXnNuCps0FdNG2MMzvawRB4Ez73Xd8Dakcn5pq5y7rfoHzFUaRURD
JbECqdzC1rca7DkaZSB1XIv164+9v3fdvIxsaQTb7HMul++aJwCDZ4Z64tOpJbwr2NjOdDSXcY8X
8cmrQTGkQ3+0Y6zhgsjD0EziJFzMnBKOuqDv43xf6x9mXJFOFhgxr1N+po3JHaniACb7IdTmimmE
Rb91aoZr0kDFGY36MBQT4WJYz+nAGis1AimtLcW+EHQTvXERoH17rO5M3BHgyBvaFvXe08dPLZDJ
PkshdGIL28weYJOpJirYcP1vCit2a9u66USu7fNg+mb6Wz7OiRMmKWeVbECXIYIqGKQ45gvWTVJ8
QVkJ4uIKct7o5vrg8Zqranv+HSFOXeA+Or33xSFCJ2FI57NnJt/B2D0Pvu8cM1M7oQzc0EsrmSr9
dH2PtmT9ir+TeL/4RXb5t9S0HxjJ5BajBzQieZ4nT+0T/hp8kaie7B5uFBw6Gnc5T8z2Kb2BA5hh
7VgJ6BoaXcnMFa4hgpYho0qqYlfjWnUGmAhrPupkTi4sTPVRtVQJJml3LituVNBtstp+suaY93cu
b5WBDMhvQFfaV5daZAt7qxj6pwUbbZoWwYldba9l6a9kTK+iXUfTFWUgEBCDiYf82WnGjcSHuRs1
6zlrwSAv+qWpeEDCbMetjwwqThdclrdeV+KiF4qjD0rFJtHLCIfoKy8S9wHxM1kLtslsuRckHHwp
ssOQHD9Or51wCC0kmjDDtDa7odHZzz1EfmoudiSOagDrN1VQ/VxkDn1Tud8z3Yi4yddmqHVD5OR9
Y3UgeVJC7BYfPc1KRSAMDy127VyaadrpXRJc7KEKQqPlo1fT69C3JMn2aQJDDH1YyauytZTE0ujh
N+y/hda8lHFzKII8eXJBIlt3unmcAhxKDX+P+InWziOajHqHK/kaK/tNxezMDd8B3cbTzLp1eF64
p6ApVbpJmCzgpemH59XwTAzN3uDNDPEkBsLhk08fFYNio4M0F2jQxFS/z4z5y5576mF6941vv/Sm
c2vGi3tikAHCGIxpXiN0LPLD5OXJJcOkv5nXq2q3sgtdokzJAr8r0vGXb7FJ1Zohw3jsr9i4iHIm
6iAfXklMJsQUYcyYpk+pr3g5+HVbGb0fLrNBk8anZCIQB44Vu2I5FZCSrTKAYTnCmiq7JMQhHU0u
rU4/vQuIRtzyVFdK9khGLdZI3ZF22Ob+Y+MSZ+xALEw9ULe5IUSYxZB0htTTwzGxrvrcm5eR86xJ
OS8JTNEjp5Sv8d6U6Q9paEREZz33v2IYITWlcE3j8rGdrCW0aXdtCaffGhOYPNdpXqyCTMfALTkC
alIXWw02dvFpdgGXoobNRpuRyAg17SkVZxC2ZXtsc4b5KJ9Yn67aOcFkRDG9Ky403X1lSrgdlo6Z
wy1f6bjae7zFNEcdj9xKCvBtXH8LesYHfLflZqRA25hNs1t6hixrPEZGSzyvWXo9jFvPBb4OlETb
lIieKRt0ln9lwj0bFCg4MhoJrKNrzEB9De59g2wBdtvTHIyN+be7MD1wGhgcsinP9IK4KsKKER7F
8ZIwLWUsd3R789ysTiPRA2IzR8zpiWrPWBltxo1FwqzaTyOjBR9h+faJh/41S3FEyQ1fMacUUnmY
kn4Jw62PiOODxrPQLO5HpBeiumca3W790mH6JCGA40GKhADSqdyDWQdHNY1d1KV0rXJc7pSzaqUJ
madyxIE3DyP/2SgYYkDXtTVv09SSAY6cd22hnZK4o3cxp+EsgGkbNLM8sEBsB2GBNRLD40Jwk8eq
lEgDPIUQw64PYCWh2Qb7ztFebdl/OXSbaRIECyNO7S2hLCl9/0Vp8Z1fxQppkb4ra1lHyCC5UZHu
EJEa7G5Fo5gXBagdaq+/pBy3mdbUB+rKc1bZtzQTZ/AwI1A32vxuk0PWVF8T0+SKHtY4fxs9u0hn
UjhME8CtitK2s6x1ln1jigTPCEi6bbu0b/WiXmIwnn6X/coD89X7zZE1a3xBxHW3hHuvvJIQOm8J
SseBNttBwktBOjmZt23r9KgPIGqZRnJH8Y4It28m2yFQBKodL122xYTC6wJSZZfk8pUW9IPVmXcT
vXG4cC+xnUxhzGa81Tt0hO3EPaGMg4g2aLD35ciUsP5ynfyEIIBXHQhKjrqHxtO8V37/OHDxrASn
+DIUQUTj4/1D97XtTNW39wsghnozoOUHzJzV8cPsth8wTblXxtWwAf3goT4iTEizzQdGd4QpkGm3
zapp4neFHYLQeXNm0F1p7X8NFcU4iKTjNATf7dCHjiFfOwlMUGT2W8MuEpk9e1LcxndtbIY5ZXRi
PAjR+eFAIU7ACuXhcOBenGTiNZZlc/LrXx21/xbwng6rd41JeNaHFkGf71x0w30yAu0N9dmpGfBN
dg4bcyVpsA+Ty/WznB7mWmIW191DoWjVDWK6KVkyQ/s0CG4nzHjRzheYFfg6ybMGKW0/0ORyT8AQ
VgwlKGt/6MLYnFNaNsum8NVPaL5IGfLgauZ0zSxRAnjEJjqW/X5JeMNHAIW52f30k0QPmRBEnWfv
04qmg5R6uysLlltNuxcZ2SGQEGSSyXFpSOYc0eayCZblwZvhELBS3cgcP5zCLCNdq8+GgEQWFNxP
oT2910X/gD2+DiXPaqfF9mGsfbCLAIwpbZLQqlcEIj1Wz+rsdRSHaGDuHg0dwJf44VTdoZcVOLZi
Nf5ZbMfxeUY5vQVZmEZ+xt2jq+nqrDOpDTSw4NiUwwue/IpWUTlxUI5sh5QDE0rATe4PR3ww2VOt
63u9nFEXVg8QL9KNYbQfMAPpblcI1Byn2zqZ1UXwtufNaC5fZvo9MOo4FIw5k9IGGNyAFhqiJkfm
UVIIxFQAmnHtYkB69Hq5abhc+ybGhb5+GSjznJlTQ2nZd1GZUFtrvCkoTmgOzuJ+kQ8NQCbhejdO
Vd6jg0PVY1KqgiOhBtinytsHqd5GqncPi86sZObCVcXZW95IKkb6VoEt6L95wKCEdaxa7we+xzLs
jOXD8XZl3H0RojhtGqPPQ1nMF+QxU0jVmWyNnH620ObnpJv1XcHgsB2Ci1ojpsdV82pr5W0xwdtL
6sdcMs8PaDqQRVzcOLRLDrabnUo7o1xoLLGrmdrmVoMYqgNZykerB6iQskDZw89rquRsD8m+sOmv
ObJ9GTK3i1KN40wn2ZMDwoGrNSSDd5LNdwYNvuaGxezCeeFWmEaVpwOMn50jeF0aDI3uI6fjMxcG
zLoYLpHBTkPYw4CSQ3b7Ahn/ro67BxfMBMELJrhsJhGudyfrjtasomsn64+5zw2mPuxjgnwJ5Q7a
iTMYIDDmGING2kDnu5OldTNrvGcOnRGIY+j6/Scz+5KFcTXGmvxrfKAb26T9Se7JnunxzzSF5U+c
MrwOnvXA2S6pJ3dulX9cy9LnquZZ14YwFxJiOjpj8m3Q1TMgPGQQL8g26zKgiBjw22g7fRFEW8uq
ilRDOaxIPiKSYbCYHnW+fQAyyh3HIhemld4m9WeX/BGdilP9KK0G3yDTmU3b958JLtIdsjCW67c3
0BLqes++XSh3Mplf3HQ8cRGH9GD2TpSK7KXIdbgSYOkczYBtpTOcH81pu/jJr15rFrwvCOLsoGIT
4zglqjTeAW98m438p65QxXi9vUnaCo2i6H7R63EHcW2JtCgm7n+2zzkOHmhX+4gUlqCiwcL0c6Or
6l151YNtDDt3gFyvWsYHheB1dOw4GoznxfdDt7XU2W3E3hlQVBhJsCLfkOApKnWzHAUOCvOnDtrg
rVizsSMZ25LGqf2Yzew/GYjcwVEvoJLf2oLrA3ODp6ZYNDRICI8nbHD0Y+jYcr1IyTLdO/m75c1i
57vFD29CUpLR0aPH8KL7DUMfNu/Q9Ng2y07bypy8e+CwHX8GbYWaSTyXLUFWowmYxMq+nOr+Z416
U+VtG/YOUjji6l4HiED3KkIjPJ3jHlxokHp5OATtK5wrwX5WiVBzS/SECAnM0lrlR1bYUEatr8iv
JmveDBg/myVX98n/4eq8miNVuij7i4jAJea1DOWNvHkhJHU33iQugV8/C92Y+CbmpUIl6faVBGSe
PGfvtYkOwjI37zI5PI0SzNEIt3CDjgjqj9ZyHdsHkCPkQiwLmJblGwhbf0P4+CsHQc+h9aydnrSs
kEjJNuY0ffizDv/WPS/QrcuYFOYmSt2P3iIWrq8n4I9iZ4x/IKaIEyqjbzlD/Cr9Sm50eBlRQQa4
GlwPfBt1/dAUj+bUUP1NPwtRip46F26gKTl6oHjYlQOXGp60cfjOCirTpgLSsh57bcljGr+NGAhN
NU1fSnec9Yy8ck1bLWDfnNapSX2F3WWrpe1wn4aHSm+6LXibEJiz/DE6+arn34kzEmkCGJYVb0LC
QB75ZDCXKio0dimSgcpAOtXPq2SZ4NGIS06GG+Y7HDn9qpLWbhJc1FRU5TJAh4hg1UR6mN+a0WXH
Vvfme+mU+n2w4ofKMF493YvPU67KJ+jOz30hckZguo1qUx2hE2kHoi6bfaxSSEECLDNSJP68jHmK
oj3Kho7tGFq3PlZPmZ7urHLWPsgSeqjyeDeLud5AeWXShdspFLG8zlkDjIb9exD+hxc6MYa/Glke
h5qgMaj0GhnTGbeCQkJ6Nuk/0ddFWSxceqSe6JlMDXIX6SVwC1U4t5F8rVViPBgavVE7miIG7bJ9
rbiw2A7b85xOV/TK2UNbRQED65POWPkUgxhdJ3pK/Tq/aZKWmQ7QiEuORCt06MuG4/zXpSwfU+0p
rrLz0MXU6x5dXS+xjrpIEfW47gW6k0YWFBKMTIjHfEz9dYXYeerp5g9T1BxmtwW3lczFmsaNw+Y9
0Kiyx9voTp95b1zgyFmcPua3Vvny7DHKX6soPXSJ+d2486ZuQnPveNqpknRYLUipayxMX0LHJuci
bFtLFT32NIUXHC83PnLA8kxGULJmAY1PdvYzDCzw0s1vLj4d1uAUZqA5dZuGhq95R/kZbmkQHmYr
i9fNbaQkPhpe0h1FPQxrxs43FPxLzzWxNqmgxyn4DVNWUhXeDC1FBy69jj5IvKnmvL+Q+kHIQ4ze
xS5WpevvYHGStiVKrHz2vs2Gi+6V2Y3Qg71Q7kPXEwekSPw96k0TGN18azQog8lU9CuXjjx1ZXgs
6tEFH8pcvZZbi7YXDQWHRUIU/lMafo5T1h2LfdE0wLKiZ9n5jxZb0qrqfPqrjD2aft7LOUItMIl7
aRWn2uwOBvqrKZ1unj0EYdhOQD0iefA1+mZdBp6L5v8qc2C1dlqe7aW/jB3Y+woP8GudWC+GSfCc
csv4X1YHttO/07YsVjmWhJMaKdUGVfxTfgKcJ8U4aaI7WdkFyIiyk/dmlObe0JIAahBRBUqiS6G0
2hQwQdYxPdpaExHzMoTJvgh/SH079lMR36t4zHgsYmffTzt4pNNfj4gerwG2G87to8HQ97G3Osg5
EDKOv28BopDbVSAVF0QEncxIR+xdRVzqDHdoXYT63Xad9lLr8U61tXHvl5f/Pm+599rtwVlaHm4X
exAMnWs4DhXxbCDpaA2P8RPYs/jJX1DvhWMmO+m6Yk8FBf7SNYvqWlccfYyYKGexvHVHPQq0ge4f
C5AGuYwT5uj52YV127r+vnQuzSLPjmh7Mwg61/1LqaDycIhqb2OSjGgFrfoRDXptK7wSo0cATejN
r1jRviqzDK+/73LEe0NYRA+q09fd4jbJQnVjA7evCb2SZ08RH8JY1dn9fjGxo/KQiotZ2j5FbSOe
OmeunnqbgQVvopqtuZDZNUth3uMrfbSs0HjU6/xkR6K66kacH8K2GgHatfYO3JeDWFWM9+apaJiG
qoSEns6lsp7i8oM2+POgJLjVOvSDXmNuybSVvAmW/wP7Pu3tX5c7cjVgDIIkgFLW46ldZpq/L5ma
mG7KWhzSFpza4sjUld2cp+Xl9+3vS9HbF90FtM6NRG+QdDynEP6R/A0aZr/mMSk1xtAu4HE1NQ/m
h+OI7AGgbfNAprW/SxW2L/NjMvXbTFJejZ7/faxtjfVK9kcVZ8l7olM5ehC1aRnF94nKccvv3QaO
UPlJgBJGb1p/KwBBV4mz46U1mu9+eedOs78ZHX9Y27Pi1OzGr8WCsB0qL0RO7jkP6LWXr/y+yLa1
T3nev6HO/aOjYnueepo0hudYrzJPyk3H6O+e16rdOa3+EkYzPFgPuR0GsCqwaQosTYtXAM1ozDDR
rUciQ6dVs1Xz7N9KGgo3ugf2zb65RuXfMMsRBlIypmqkbp0wTVknJ24siPP9Hy+2aCELGheuKZ+T
Ka6uhttU15bIg9KHi1o0h66NUGdOcRy4DEcff1/arCIDpKZHrefd49iGuHq8ZFuEncAapdkfIORw
Ak6fkJ20oMTL+t+nM+o7F8WY0PSHxsjNezLRjPLHuVwPKKI3s88zhT6rIwXN5obBiLHWaDq+eCDy
1lomutc6ixEvZMhlZgK2yLQ8SxAe73549DBoHXRASq/AepsD3O/6UZuTEyZBRWNbY6DijgTQOSqQ
xMI8am7oBnFvjYwIa6pHhqTsCUhp0ISqdRa3b4Yo/X/0aRuFgUnpBVuA4Q6npSxYYR6aaRM56pZJ
5y/NCnvjA81bARfRUBLwpFFviSeaJ7lt9E9uWtS3qh4D6mfjpCEHkqvfD39frMzGjD7lmB7SzN+N
4ZsWe0TBaFX8Yo4eNm89vFWVUYIuVMM293AvK9VYB7u8Efr4x5ZkV3kDJG+37YpjXXU/us6sJ2up
DsEMWOZ56p8L3+kXjwqlvNvJwGyqiSxZ8NLm2O0K176TEaXfs9Gxdvx77d7uVf+EMpA8EZNoOT+6
/L5kUxn/9xEE2T+Vju3AaY105WYy+cabha6UtfWxsFLjOHRjS3FuRfecDiLT8S+FfuaP7pcspbR1
nhxkiTvH0Ml4hEez/12HCYEujhGusVWj53ZQYv7eaglpsM0gHnF7RncU/H9HxCtXFXf+NvKh6CPg
O7ktK7TuDw7nCXdHpVrsNECb62QcULxWekiaCIuDWlaFWXERGb0HBoocAc6MDKC2eXAFbPFh9Ft4
OHR8yrR5NQkHuk4+BT2oweQ9BPxDupGEZ+8MybubeB8ir4pAkMlJfObUniKy6iFM81EskwAMZXaP
OO4zq64/XHjoO+T2dkDgVn9oJygimcccse+Ujl7RKh5/XyzXftNQx55+3+Ej4nGO4g0Qz/K/b8DF
MO887acNSUFAgt7DPt+pzm1vdpi3NyfRvH2Y2X9rWR61ovopIF4ztk6Sl46YABgIw2OjRTCm+U9O
xK1bG68hnU76NIZUrVvfOikxaJmMPwKOMCqVDBG7tMe7ndXzlWDAQNf96lPEU7Px83HYytT+l5t+
vokHBoprMaLuCLucStdtnDVesPjS1LCUFEO7oGV/p5drXWt90C/l8mJm9KpWv+9tVcYBFj0CfJav
+EVfBsw1HUQZ+N6HuSb+kkPacRCL6cqtHzGlpWhwZLjTLE63ZQOp/5faMeLEeDIRQq888KSnX1Py
MJnJ6fdbht7Nz4mDSoXboXLe6J2+VZ7Zflde9VwZp5QhwMUhWerJsqWxt1wtX/tu6KwshEbbWdDV
+V3l0Eygp2gCAmyGjJACsyvzvYWcZp80/oJrAF3qtncV59OJRrkCSdmq9vzfh2ocgswYLTyRMfqz
PjNeC3cyCDZox41RUZMboaFtywJNcZ0L4zUnnKoIWTczixKLSKWd37qPDCZSXGDMDsuCdmkLwozG
PqPjRKRb6j3naaJNc0X9d/HDZslMTWBbmVl/F2N6VDo7wtCpfT6IaptVWry19A89JSHy3vFgXB32
nI1XN99pZ2qEMrSkGHpeT+gpnjkh9JkBUX9w/fGVyIESPhgGa8PMXxCEaEojb2ayCSOdZlqxPWo/
DpxEUGLT9nn87n1vvGqtoL/bMcGeXKJBojaWx4KRvjIoiStl/rXxBG9jx9KBdef6KWfc0Rp2cR20
EZr/TGWSpc3BHNHbOZpj7KqIeLPfF1MrT0OcjLuUJYbhDoEs05C+GznQzhItHN1b+v7Uj8aprGms
68wqtdje5lif1ixNfxucNbtZJbdUZGwgQtxmQuARb2mnetC9Faj3cNvoqNNNiCQPk1fuLF1dqFfH
neWobYo2+ZK5NpeOdc5CnatIe31pyKtRyOI/8ojEYE130eEx5nVHtIgq6cItzur6gkdAP1RjLfbe
XLdXOaiasc6UPcdqaaXlhriWPTpbTRvfSloj36Vt/vfB8hmtogmaRFg1MPYZwYwGcI+6y3/O4/Gx
x36GWB2tZDerHDgKzjx38MiuLEzzxXf4HWQWPiGSD6Z3WKz1e01O16nlNL126np6H239MGAXjVEh
zVtZeurSpO5bH9Ea4BQwXqhvx92cNIBQZQYowlge4i4XT6MxskOSbCda7TFr3Vcb2xgnSPfJchLi
vVJmEYUh6zs2vY82pfeZDNFz55jdrV7Sd7gLn35fcKs8qEyzT/CaPPSFEYLs/694/K0gfz+HZJIk
AfuvHIz6ATcnbsQkK36ywds72ZJu1qgusIAHKkckr/GiLPYN/spsImBnO8Mlhc4EOuEsB4CB5eKa
6d23aVRc1gVZ8PsSTszZJx92/GCp2zg1TpDaHIL8SYq7BoFn61fmCe5dfGomd9jDHW7WJX095ktF
t5+WJQvif39h/RMYGI6x3p1VP3AOYY52JWjXuPhodEK4MZ/p3O5h1iYl6V5eu8/bkhReBOif0jAO
Tp75L0WbEnDbJ9+lqC5myi6sD4NxMz2N4XVMAyPtpiseWH83jaCmQSyTy+3AxA2JGuRhlETrLpVl
rcXjLYUlwMOm+B/39AAd9PF3IA/d1VMtUbcGlWCB7OjQ6bRazX4iU3LG5DM1NSXYAkPKuP8GI7b3
C2V71VZ6dekaWV2ElIFuy+n4+87I+qOv59llkk+0aNx72pvhg+ZqT8QHfZuJ7zIDmBkkitS4N0Uc
bf2sdzZyefv7OX9gy1DDYkqeFt5WXkvj1KcdH3Jc+arNqdzZDLTOvy+Qvquj4ieIY0+e2+6mxZLi
DjXGaeo7A9WTIIbT98aTXzOAlbCzNl7YWwc0Q9z7dTi2q7qfyjf+PMzDq+kzSWPBU5qXh3BQDEMd
hsnKWdxhTiUQwXbuc+qoM9B9/pKtaaKnGOit5EiFAH9Fl0TPSHzy4FRfXAhkBfS/j7LBXaEbJWJN
vdh1hvL2jem0T7Vu8sRmvbkRNQIhrfKKc1LbR0L4AmaS3rmbHRjqtAfjgDQDzDSlKm5zewpxTr5a
Emt3DuK6tTB3RbUzHWIx2g9O7b8k2FYhD8w+Zubeub4Vvo9owhAMHmfhqAs94+vUJdjVezJI9lno
/kWRWAa9FZmQk9t3hEhINvIhDRCxcVwdEppf7ayvJjI1Dm2PVbzxcpyshkWqZyGufh/Nf+18YS2P
UXLlr9IxHpf6HgvsvXSJeDJkWAZEkpXbCl1GEDu5e5I4TGjV+DPdf/74Vse03p+s/pYxkbq5Q/po
q77/ImriakxZ/SmMgY3c8+zH0c5BjuTTdC5DWhOhJ8xdNCFgibta30VwS4JK+f3t9yPoPMMt9udn
bGjqWEnana6TwgRY1r12NtW5aN7DJLOvkhbgXjjDvyjl3W8v4Pfzg9JJ7oyJQmNqLJnJIWfSwcqj
ElkAGqh8yhaj3v/9kqYGf6uDTMHZ7ppkdMNVX5YZbVlhfj+yEmvYQWJ4betoOv3vZR7q//dtmwkO
kT30nv++JUEdVfuyXf3vR/v9SZ1lTBLHiG1+v9AnFIOGMaUnJcOTrObh07BYpzIMVgx7smQXOXN8
CptuOvdOw4gfNw8KqOlhzsPxoZjlppJ9fAu7oU7W81clO0kICF8fLcGfkuCl328UsSKDDUdSIFwz
O3pA6NZWfJcM6s/V8pKULqK4/70vUAD6Tn7TMMN/GZ6Ld0E27UPn090ch7ZGmYsCa45nMjbLP7ph
P8cJ9tuBbTRITHXwbPsDnQxmfRttikekwpqgoZUiRZrbmVXaF8A+zSQJaB4cNMd6SscHEUUPPTT4
51YbPxNGFF0TohIkB4cN7QLA+J1xu7aLSXGrXZvw+DTaATXy1ra56RlXr2s70/ZFPhrPkznge2OA
LAsbZdyYO4GqqzPnm6UUSzmWZeV8MOD0njy7+lTlCDeKc8c+6joE5U5D8m7UfVdhrh7LFIo/3paD
bubelvQCBNUodxJ8PFpP2ijVou8hhtaTOTxbcMXOPqj/ATE55D/eIaTaY7h9DV2kJvBDxEYlFK5K
1cesie51i1W8NggDMen7xbKfTzXGukJPgl4iqtRHKAyNG7dbu/Zu0pmByFTaynfnN08wDhQW88G0
OdJm+2fpDLTtvCOgrYte6yI3WPPHzdT1aCjdLttY0bjkfDcjRwon6OzRx4DjWhsQSuuOftwa4yuZ
6WhxmoDqBil6jLdcY6Cd5sc8TipaYJi54rK6w7I/xS1dysIkSLE25b6Msm+3b+8FLmkt9W+RJd8S
HMIPeltcOujmnpAENDr0rNjC8ENo1UHSfAAkgFaJJPdmwrGPLH1AtaWrl34ZodjtEnVKHbVpc1Wf
01kcmZ4SNYtAcDmsrwG9q2cOjvcIst7SPaOjrqsnu2KOQnQxZh7N17v9SPURjTBfUTFhQfVOycyO
JTRaaU0O672xkff1uXXJkremKl7l7NGX0FGnSV1s20Q/l04UPUrJYLdkekM76UQf+taTKrOC7KqO
XsF2jksGuiOhsizdy91prcK4Gzah0xUEnZMIICvjrxQ7RyAlG9vOOldFeZhlyUgb3tXW1et7S2bm
rEXdJWybn6pNvjTsjes+UuVexIJQI1oGCJbHZN02zveYJpgVhqbZDpNq8J+lRFIkAQpgycGm+Ilm
/9TXCYp+dJGoIUNsDTGygCLjbpxNb+95/5xh+ssGT8vAFH/rL1l47yNdMrxQ9N6bybmQH0Zud7gk
IJgWu5E9Y9aSKUdih59S/4gi6Bk4Be49AxO088Un6E9ir0O1HY2ZIj9qxjWCoiW9iV6D7P/IXieg
OG35B6fphPJjTZnkYQaQzInk3B6XO6jU0qMmG/fQ56g3yUg6kWBGrNomEuAW1FQMq8qL8W4TJLgy
JCTNzJjQjCMKWZzKL54yH8ZML3dTIj+GciKS3gA6Yndhv0GjW23CPihNz7vCTmT22Dt4ukw/MGv9
x+9oaTAa5nwFjzkwsmGP9b4I5ijb9o1xjbmQW62I07UHVAS3BTyFXrRfmQRHiIwdzcv81pjVriX8
ThWvQynyPTpDH5FRbW/9vnwSSrSHIiXudJAQVQYiQ1oY0bqbMQqkn7qpc5t1cXgyzNBaa8rZVOH4
bnf9yR+Iom+qw9AWbP8dgXx6MTSrkczgHVHAq9RH/aV7aoJHoGkPJNJ2cbFLNBIz5TDOwNLifyF2
qSOSKfLXWgzDniq3Q6xbh0xH3sGhbUuDzgoiRUB632Hrza3neJw15qNOYFYNCprY7LeEQWB+1Tnk
JyKobf8yDNrOGQsmdR1xkskY3mVtEIvbmwLZGxMTTqvXyXvWQqriJ0gbONZ9cpAj/3VShL5FJV4v
TzlrMNCfvs7xrPVPtmN3e/jphA8yA+fJZhNPtA6dqLOu82g+GlF8yBXSAoMo6NVIxu56bEh6yKsY
hdKEwlv44uSF6gvRTIZ6136oLUK+VOQza+pwIZjM7HCVhKT5eZD/tGSbFy0nV2wBPfKraTSRSVky
3eemRbZpyoKIygsBIL7lFNkAyxgrBtWlk4CsLbghXM4kPCRknvlT1J26TlwmIK4Xk4CPdDK2kdm/
Dr5FP1Djt7VrMBGyuoaZsjeGK8bALM0SvlOC43Fp6Q8Vs6G8tXB6Kya5Tt5xQmZwt2a5wONBPYG2
Eq9cj0LJibJjPNTyzPDuvZuG01SGWgC6+ctjFiNL1rplT9xktLg13KbMsZsIiZ/i8PxRZOlDFuND
62ePaNP5uyNrY1XUXrVx6/47VCivi6k8MTXfTap9srzkaGtRsRmELYOpO+I0RVE60XmGEULQXNM/
Z4X7Xk0xKNHhuW5ljNRFoCQiIHTyu/rBm2ciuzWmUUNR/8vDfJumWrjNjMFkodtIbcJt2GC0oCW0
L0qIAwyLqemmZTjCMadK3Fun3AH3pNQDL1t0FKkD1ME0jLtAHkuY8byZE8XQNCVOTJi4GOx051cG
PliWZQ73GrsSTs8o4jBQyq0pw/xkJH8mCyWOhqNjKDXvEbI4E3hsH2Tp8M65F6y8m0QZ1smHYoxE
BFM/vsxgEhNCOArm0ueM0yBqLTpGqjaKeuT5jbWtnYhEdzS0kfeyJA1tRnpnPCZExZURF4VyrB2Z
llYxaaQ55WTq4wy2M+tvIug7Xet4DC/piVLXWetxjPgb6i3b32MrG060CZ6JQmyBhyECg9Wq05Bh
EIDenBgaspCKuN8mhjxklYp4Fg0a4zkIH029VUI2b61ZPue9/RT3GuPsAcBvqVl4RqNbXBgzO9l0
6ksUzCJlhu5N3YWItPpCPSrwMfrtQcNOpWFbRKu7DEu/LZVSckDYAdzRh5T81Xetz/WDNDDodekA
8yNKGAGUNDLzstgOy/nYCjv4Co637Qz08cIcv/3EeCTd8DqI1jhE1vjZwDruM9/au7Hx6TyZYNHu
7uijenBgGXEmZecxHmbk5htXigctM1djMQvGsiAqkrNZz9lRRtxTbZNsLVpn6zwUi6Mee2Xc63fY
LPv6i0A/7cZmjPtSwAKIZ0KGDI4FdePsUJ2jfLuDdDU3yJZZKcLXulOnSbr2EU60XBdG+8Oj9GfI
3jOva7a5BuA4UgAUYF5fc0ScWOXWaTj0PAwtDmACQLdF1TC1zsixd/ONgbZ5Y3u9zlM4ClxrJcMJ
/59Zam9Fi/e/sVvCr+xwwT4xDhoELVq8jv6mN3vsNG17Tvqk3zROP2CWG/4NrAanHC1TbQ0ABHSm
7ypCz661KKx661h15m4u9Scymgx8tKG3wIDcbYIpHj8/9ZrlNXhvjLWVIStDmW3tyMP78Z0RRTKE
MRRpZVBlpX0iGOvL0Ng+wfbME0cUW38n6OFYpfYtTONXHNFpIBY4j263m7jN9iz9CMkchkI2ZjVN
YPSaArvwwUlW3pEmpoExUK1tYsaDZCL8m0ih4+Szr3YYI9Ycfn9IJUR60TBhTjzzC7mgQRxsf9On
2MWABULQgQCeq62XMovUdLTB4/BI2imD5oK4SqojD3ZB4r/4Ys1ORXov6IE6/hpygZQ5HV4VsUxl
UY0EIw+fHrHkDTTfiJHOmuOV5AdBcx4W9gHpT7GiFQtxOg8/6v4DUuRinOR3dueQjshgnshIm4PG
rBGmIe4EmzazDlfWrhjm8DAk8xP6F0R3if+eetq/rpyrIE088DNQr8MUwUedeh+Tk3HkKh6dEPz/
FCWYv7L80Fj5bfDbfzR3X2JWT8yIYRjIU1NX2lk6oCfy+gNY9n4Q894fCCenxWysi5rKQx8fh3ru
graojnlSTJgeiYon6oqMd2QvA7yhVYYeyI2drwSV4SYn53Ythpd+Bk9aR1aDJoHeRk8y6HlGxBrV
DRaYJodxPFVfuYWBkxjlNwUDpY4haL/MyPLLCWHipB298kCasrGz3crEJ1K9Ta7xIPGMDGgrT92c
vcPeMzh5MMj0p7khXENwKY0KjxzeObr088b8nCH3sRciSvYyrlHsXdqhvEnNwcri1C/UMMESOxLk
rsdjy5XbluML5Cy18Pq+0AmYj3YyfEcaDl7dRUaZkEomWCEPJFc1ABPCdqMvNbEpauvBLb0Pry1Q
Jra3pOho3xdduKs0lxlGrn864x+dvnJqOG+pgf3V8r3vpqo3YHd/2VbPirA+tLLRs2eo7oDbkOGB
whI2E5Ru46hsB46oWmEdPH16AqCwAnZ7D9lr1+miOlSdtU6c6EngIEbOBUjQyBBRc1KpOySKU1ik
G2UpEVQUzbkL9cSO0Lk2Q7Prcx7AecLvgPQUT2GKk6TDuDREMdLtzv1nzN5x6vOnvjaxsrTi2qMu
MOgqYoEmjx7JFvvc4JydE3+voGfatErZ5EBgcDrUBDW+j9LXrHqs85UdDAaHmD6r5DYS9RYv+ZPm
4bDDXsb0HUUfkajEzdO5XDsGEibTglpSEeDJznV20kFtvALJP4bfwoc6ooVYWdV4wrqy4ep/JD78
mbFPv7Re7kKC/nIXQxqDhReGglu34EA3JCio6/mbE25Hcv3Mf9/kR4dGb7+JuCBrD52+hvtWJF+q
w3eSJce4bT47yXnF1VpEqXn2A+HHW9UQ52oZX/3uzMO9c/vqw+xxbjFFvSde/uXnBmfFDrVsPxOW
gcidWcV3MUqif/tza/cdEfPDBQoGNbIpn2bN3toagduRMbyRDszjkIb/knncZzFrk2dys+Azhi6+
IrDtTfn2JTQp2GPDZqEcz/1gR4Gt2mVt/nHjZDvU51l70htaRaZZUtQjKh+zx1r559wKj/MArFP0
1XMr3NeiRewzj5Suy08t8+7FAYhQ0E5KfmiPO0iTTKhPWvVajxxrpP2i9R2ew4p2iamrneEPLZOO
YQc6hJFR1FUIYFbdyPzDM8vHeJoUUSDJEV74VtqHJYAv4upuCN3U9lM3vxpFUwY6+yTePat4mJjX
8eRva0nS67QsIJBhUkoFe2U1Sz4fioSgxlkP0w4Gm55jrSvFixbj/KSFtvI7E543K/a5B2tplXAN
XZ0qbZJ0JovFE0YKq7rYWtetKG2bdRfVNJ7d+j76aFGl7L/qWHujKyCDsBp1Zq7WH8d9RrEPcGCJ
Rcd4YWyX1aKEPQY6PGrWxBdx4gE7gEo3tts97dQbeqI/i94mgigRlJYAjachcXSHaEu9YSKewMhI
VuLr3PfP6DsAprnls2sU5zwOb5FkP3L1byv+50ZtuqRpz6u4iK8ZY2AgJO9Mr9W6SK/K7M9wLF4s
nVxiNTpr0+VxwnC09Gf8H63BxJk2+N0a3MVwa00GlB70OWZyruFw2xvJg4UHiN6C2nmT/m073fOI
22HmbJLSM9bs6jGOYKdkcYxqt4SwoTfFt6e1/l6VgpgDYXxrCaOZjLnyRkz8pr6y/9CGqQncwkUU
ps2qLzg4usxpuJVIDw8rxX5DBVpqjzE5lGs0OtXW4jiwMowZlHeCGXFYF52WoBEO300dh0LUYJip
XbENkVvfqBuPeTlcBmnvtYLUi9w/eC6981p9FI1+M5FJbpBLXsFZ3C2yQ+ksPds+zrgEjgjH5XJb
iwGro6NRGxpwAE0SwlcD6JB16zCkdEqkWp1lBn9MWIxbz4IKI3OUy/0k5I4y05yRn7hGc00ckGJu
1O8nwuJW1JATXubaXxvT54KYscjhXjkjSkaKx+c5Kv9gVKE5mg6Yz3KDAof5fgegy4b1RTGW/xWz
+DLy7plDHSwGlW7glp7DpsVgrOHkcTj84dVtIIRw12u0aVdFwWOmg1ua2lBccw5FFfMLAGu1YfHX
dzV6Zu4Od56Pt+Oe69q/uXzMIFjulI242FMJ/VTSsZAWpg8pEoLJ62gSOMNKisnetKV1d+vyh2FB
vRFD/BQhX4wAk7MIJdtujqOV70XWoYWzkrbuW9NnnzX6vYmB5qZwzYsxMWzuUdmoS4JlVylAQvCV
/G1Tgb4h+3Kjj+iBE+zYIOYgQk51SMUTP7fka62XBMV1NbhUM86jaYp42/RQGmIveU3CMjt1lagD
P4EPqiuXbqK8JX44rKyomLbZzA2ZE+ehQhwdEwCSUmo/TEBr/vm9Fot96XcxGaAFlyRkP05CgmK9
kInNlK9tFW7HmWeOguEw+xHzJM1jZpj1b3pRRWfUVCCsqF4gDRoL70eMpr2SjMobV7s7KA+OyKwX
NGXLKt4nBCf5rwkdqS04k3JVLbwe6X/EDbJbDg60skfxFxU/wWDsrhue9gCF0Vqf9TrQ6rpdOyTA
YzfAWD4wTQI4YfCtjf9l66gjkuoOe11iFkcxDdwWoiX2vS1rPLwcRKd5WCRw0Njr8WHtTWPYS1xI
68wNMVnr59kzH0ugCavI8Xcxmgp+bFehKbKGJY5gRYYqCIaEohmxD0sfUYYX0aq3wqKQ7ws075hB
MGVn9AKmhNaW9Pw/iJ7AwsjmxGm0PBbV9Ezjr6Ynap5B737U5cR4uznUxjTcq0Y7KuMieXby1hPr
btZh2y2Pa9v741HvCUY3evabPn6N9GNody9q5O5vcrncvdfYLF5FDCata90GObIOuzJLvAsen2Fl
4EzaUny9Vp3S4dBOgXDm/8PYefVWzpxb+q8c+HroU8XMg2Nf7JwVW+pPN4RagcWcySJ//Txse4Jt
wDOA3UB/Cr21RRbfsNazfka2yWTBDXdD7zx6MkLbR/rFkIMC9cVwmg1xJqr7VhiDswoE++NkouUS
TKnjEUvGRIk9YW0moEfd5674FQ701BxXJ24BtKB2f5V9+WgKs7zkQ3SgN89XjADuZJ28O1bNZszo
FizOA/aEanm1HYPOU4pUYdsFkeBi9TYlC7kb/GOFudn41RTUNoG/RYwU8MAlhrchYpYeIXKmH6Pn
d0f8CCEqtXUCDWbTmksmehZxULuJvXF65+riLgCuWTJHdp+bH0ZSLH4eXwOvzi+iRwlk9AOXWqS3
TeCw3dUgzyMP8EmeZkTydrvl/02b3pLaN68pJv3NnKZoj5GpYG43HxCH+Qjd9RsxCQ77xx0IsG2h
bE0pyb1tOiwqNUNLRiacp6mTbceuYeRiQO6qW5qTMN3Ru+3R0947s/FdJOW2NEF68rBJ8N95yxJB
nXP/j64w4mPTgvwC5bMyjQg6qIfC3lLBFTW8YrHMb5qR6M508UkIt8DymQveOdJ+H2Z7UGvh+zMV
LH7uSjGM8KKaprtHz46hwtoN5CuFc3eb8Ek5hahAi7WvJWz5bRgv0iLj1HXe2dR6GzX8kEJgQUik
MZ/q1kJfau59IqgffJ92sY4psRKe9e+2Y90Ra02TOzyAo26OyvLPxlL1AkafdwMW85XRjfeBjrPt
3NoHvEj9LebSSgi7lkMHyTsS6iht+T3NyGukM6y1ITqeqtUlEh1DIlKYoQSizenWaRl9uq0bwsAD
mUIYZ7gpu+YXchCGcwkLrPls275z6rFS+1FxTwLl6wKUJuDJljx1LNvT6+6miJhaO/yxJ4b6MLTp
S+tH4icVYIQHI7xvXLO/0caPl4J09E3WpC8sdcU19bV/ChaAkD0+WU71no/YP3XzCanGQRpA7IrD
tId9HguDSEUXu/9pZtK42Kq+Aox290mr2CpUFYe3mW5FyhEcTLgwiH/2SC5COpPAXZ9+lgPLG9US
z5Sg7N3Iii07kXjX4lF0XXos0mFDAPVCBgc7hGp23uvJLLeCoC7OlbWKCN5pNVAGKJ7nMmu+rGIo
sJWMamEp4ZiE6Lf1RfAcwzppa1LtlG00B+HjnEBVsg1GKrvBtp+q2N7Hthfsah3vA8aO1VQ6dwR/
10/cW4Bj25+NgZI5Y2AqtyZKyaD80hz7pmB04UjJJnCkP+iNHmFkoTlfQ9bIdeSwCQU1AHL3V9rX
L9UQXK3hl1eJW4vZOZrq/Cf5gyvasZH+1S4H9tz1/G5FTBbseAdSaVqb3aAZhwwnE4bwOXVeVOcm
Jycq3XUNdmXd4S/TCRMR8K4ZDlFAHhOMqAlrTMeoya/kNm6bLfHYzE8n8uClUg/EWz6BIXf3jYvQ
U2OIyDoGml6Et7pumld3bNWGt5O6M63ORr1oW6tzmyj7aYzgIizOGlskW0LOvg1qOZembmvOl5bt
0J7o8ruyCW5jxEBYDpN1jgd7PgI0YT4M2gbqQgSqrGuedWdTf3Zpsh/vgtkqjkNZ/jFmYivlaN6w
MJsb8Rt16VDbDeBZMCptOK5AweJp2lctzpIor+/ToC9foFS+RRtpAc6kDUIAy5A5qmaeDP0P5QXY
DLmi6LN/uRHcqW5prhVHpZKk6bimukoA5+vOG9fmiTwsmosJRJiLiaNjx48KL76LyZ9fO42M1jy8
v1LXewvr5D6VZbGbWEbAUa2fJZM3RA7ZGu7BMRLs2KgBaHssE7xLsDWo2JnL6BMLErd59sIFKjBh
U4AAAF2mRZI/bZyOTN8FED4aZrrTdvPsZl9+Pdp3zNV6ZJbxTKg3woHyOgr/HuHsxbHietcWn5UI
nF3bL1IajpKcMg8jH6eZU5ZsU7KKOXB4n4zdm47kj8JxGUHS+mapdzHwo0UATWtiMdmtM6qmHgIR
yY6Cs3HjtG9IVnCIo8bfjOPw2QPz2Zp59oLQVoP94fYyh/THTAoUlDwCRHF56io71OU44GWlYo6m
7ND12V3i+mLbVIvUClkJiOc+5UCxWt4h4tuX6rjaiSI5juClcqcNcce4z9XYb9jvv9GIfEQ9Jezc
ut1OmNO+aWvQNxrehMXewuucm25jcBL61V70jW0dfIRu+WUvYgvPhl7bMAMRjRgY7cCmoP75Lufm
aZgLjOmMV6oM/jQ8nBhC4Dc6fayCvT+vJE9HTxi7ko0jgb/3RKaVoo73jk2J7ldvOdqqNSSniptm
yqt3dPIfSFZ3zQSKVPDDikb6K7MY0Uga/rO25R/5YHzK2j7FgdNdB70vqujR8/SBz74z6Do2RZjA
QDNjvUWne63gv3PVOAbcCBYXkTSeQc4E69nQO7/BpDIOZLlVYodF54IGBaMzCy407jmjMIjMA0oE
qyu+83EZ+3RIBXzrOxysz0H8aODNDSw/dm4D2lu1gb0pRszejSE/gxQBrfDR5tfWrDfZLMZjghgg
+EryR3wJb6mVtYx3zuXIktbPpuRQYxRkigQKTNMc2NR4WrhXwLcDYte6mU+QLARrHnI4ivRnmLmM
mjiyyRZ2v7WBhNfKx3SNpP3Zi8VPm9ULggf7zs0SHt5syRMFyhRbiiI/YtJ7kDCrMlqjn7lTVrqu
q+/SO8DFjneyST/Ia2SlXPdIKWav2QadU7MApMH2oegzHFdkolpA0VN64B5QiOHa6CuK6YdIxXlA
wzwzmN+rAEuaCZQlQt6NqC7+ZOl1xh6KRd4Qxno0/I+afCoAmvjMoo7/QqkJ9uVJwumoNPShpl9G
ura3S/KR+lS9Nq7/SDzEbp58dTS76q5AYTLweWsvZEsaASxwy5o7MFFvPPc1F+GMPIQeHRrgyGGQ
AEbzgxcgwu0lVJzgspHhLgzse1lTZJjNcDYDQhj8uL6bsYrs4hEhXIC13jWqjRgUxy+JNFbmvQvn
AVXrKff06xQj5yuxXqxiVivszesGRDbaj73y6k0UJUAHXagUyKmBUaaQ/pZFWO8t3jjSEk0/OWM5
7orkm+N0YB28dTqugaQfrb2ysZoWMXCtNqOxt3A/92reOCPk6pBGCBr/ooMbfrWAawscMjzGw7e0
wGPhoRE2SRg6DdGG9j/Ydh0v0R2wwoTWdyYisgDq6cXoeRNrpOMAhn4EUuNvLZuCHVDJN/SnQzem
915G2TigONHjhCQxYmmLonsTYUu5TDo7eP2hkkHKbsBatVUKXintxZZOL0IOIf9AQ4qFMO66TZoR
aqWI4jmXoX3vohSKR1xBnWV9hhUTLvy8V0uGxmGc8Z9ZXi423lSMD4yxuqY8+2gI3cT8TNnj9lF0
YGqjVx4TyONkQS5kv3MKIumsLU859AUlP5N8CpPs1lcoZiteeyEnxES99WbZ9cPUj+a2wFN6PxP7
BzPjqAprPmWzI7b2BHUO93UnxXMVRj3luhp3k67f66jNDzHyQrfmOqes/mWF5BSIRavfFnesbOvT
HJfvASBj3OnF3lfBF7b5nzO40ySxPiZhTQdvgqUkuQ7GIfVZAcwb6U4PjTmADmNEUNZOem6d/Bje
WpH5D+Y4n8fGia4O1q4tRtds01RZf64q5xE+dPtoL5CfyWt4HM4DY/LRXVpmxAUUnZfSCWD9SNve
+bIwt0KK4tyUZK0ZGAeLgpME70G+Lx3b2WvKlCo31nOEhmUGB7er1OKVp3ja6xrHd+CP82ZsB2dT
mUZAP92eHbPw9gMu5q3B5b6yjKVisk8L0o5cB/MMyBfYBGbHdRejye9EtQeqH6wQHhe3scUH2J54
34K1YZh8nFnYmqIOib01HPLceeLUZwPPjsOxG3EsUC+vfFdCzwPnlYbsqcoiPtUWLZhA8LWyYYD2
ynxreJHbQTDENWQsz9JAZ2XOqXOr0DKHcTVsZupGfic3lbbh2Y3Tl6TVpyRPGTjlIGEBOxCtET9n
PotDneS/IJnt9DDs0yl/jJGs+8o4BBmziN7R5Z1fQ1cK1Hp0ubVhTOGkDsZpB2QNLLBmhl3Y8F1c
/d1m9jVp4GwPyAabsIj3YZg9jCUIO8F9sJGx/yWj6jLayoJJnR0dq3wvwYOvfSbVuPNYfnuoH8xO
fnihOYLMShmHdLtYVh7S8MHc6t4D31hF335aPGUzW7JmWapblDqODl4CFf8KHaJwLIm6LtDcFYVI
yPfpY5QunDfENwAsS/htQlxnJ87RmBoSAyW9ioG+BiPhgcACYFND4nBQiGtrcbRRbIN0aQRDaZdQ
JxyYlzGankY7xiWk3oMIze6c5jA11VYRmLT3KOAJsnM3IarbzpWI8SffPY0prvFW6qso6zOkRNQ5
6FN7Vsb/PgTM/peIOCIaPc93rSWIkBCwf8qzZyozGL8X5QXV1HPAdTzZwfw+obReYYs/lyQd3UTi
Bmd2Vc1Wzu47ZcJwmLj5H2hDnrpKlj87A6VSavospReZFck3Zxu+DE8TzChGx/jeqAR3efzkNIZ4
BEvrciY35dUSNkAqokQw+xfISHPGxlNq3xcR89qihBgEveXFSaySTQ7S7AoB40oV+s6w+2JdClkf
2Gi1d5W3/Vs2bNxhiopMwrFX9pRiXUMRVweTdw3xRm7//Ztn/UtsmyeoeT0Q35Zpu9Y/B0RbXNio
cQy0c3btLsE63jYs++DU+izrQf2A+xcQc+ZmM1UtkofKCnYFUloKzOnUpCBKLBZ6aOGiXWooOjGy
8tZmHR+aJiUwI4JoJGL7mFSEcySaoanVIlRb92VVbWqASQ9OX2OYlnof5LZ9tsqMEODRY6+aR8Gz
PxkbNL3+Q93reucDyP5/5K/J4F8ivz0GKEJYprkEWbr2P109aBZBtFhIdUnzwlFTuvK+DNU56Qz1
6rD2Zl4YsdfL2clXWGZ+Npn6GluNOCimXRdZXDO6KmiTDMDIW9TUE2dTMd1S0C24gCJcVb2DNpXZ
4e8I6Rm+GErVkyJy5oBRvn1QLn+YLfg3uwQxkpJuc6GyeLea4lfbjD+BMi9gwNbc6Gas8e6yyenN
5McYSDR9HTlueeduAtH2+3kq5XNnSHe3yBO3ERr2lW3xcLUqs3zKkuiJrp3mjyHPxVICoBRH3yr2
qugE2yqjhwHGb0BUvLnjyqsJ6ZDLF/YjLLMqycQR0f+SYIOJp0pbmHfgafIOyNEUduKOefJ81IND
MVIW47qmT16imQe2D5AD5z5iRl1R/OW++Qvub3DnIHMNyES4hmo65YQ/HGpJdrNj6QAlcPRW2urb
HAZ/p31oWW2GyC5aCO+FSX7570DWLLVTiMsDqBfDkNjupLw1glqsgdAEX2XxKx1+xzfWFoDUySOC
IOz7GOC/f69DYD4gD8qbcljgAHP9NREJNu3chUGvYODgN5CX33/owpWXPBCPU+apP3hxIMp7TlVr
/BG2lbsZM1hAvwPW63IIz2X3TiTPzUQBdSD0K96zxgnega1Skk/IVasGOcLc7syKm3Mbeab41YMu
Wdu1d7WIab2xBUIPb7Z3bMj9zaicE3I65yyrGUW22xb3ajDR+PT2L68cPQp7djHTstBjrP5pTVru
u0HozQCd7GFuPiCmXrg+c0ILivlqmlG1DWrEAuAEQb2VtXrIB/Eal3EK2wW8kVpEC81SOrPfg24J
KfPqu+jehGaB2VrNczrXC3SyaplDQh8HG1L/IThC0kTf6sULPU9IoVODEEVGLitTCfOH28Kcn9Bc
b2YFc9Gx5vYI0ay4bweg0RWO4k3jJYImd3BQ7mMYDO2R1Uo0pvgB6nT3+/D7zw/9X9FXef+3oMj2
r//N3z/Kamqok7p/+utfn8uc//338jX/+3P+8Sv+eo0/GvCC392//az9V3l7z7/af/6kf/jO/Ot/
f3Wb9+79H/6ypFR000P/1UyPX22fdb9fBT/H8pn/vx/8j6/f3+V5qr7+8qePsi+65btFcVn86e8f
On7+5U9ySfH9z//7+//9g8sP8Jc/Xd7L9l8+/eu97fhK4f2Zh4RrY3+yXd8jmnT8+tsHxJ8ZI/qe
h7NCMvHgGOUB1am//Mk0/+xwviJqYttjEnVJhGtb9suHpPXnQEqb9EvPF470yJv+X6/qH357/+e3
+R9Fn9+TpNu1fLXj/uNhjkrN9mzfsn7nJH+8AyyPls/7H6mKirGBYHQkGalYY1LWz27Up6QXlLJ+
oxrPbkNnJh+pMsdbPBr91TKNJUkNNflwnDvNaFfC/lhERcQCxeWS/VjxCP5KEozBCJdJvQFfZaoj
OBNnYzAXBBVmz7Auutx5rqZM/nDjuJxWKQNduuUUFAKTOr1AGKIyu2mz8V5FRVuJzcvdWEE23Oqk
dg+tPY8vrmPBrwmqAClb7Drdk9/40XMwpO6F7rDf1q4ZdsxTwvQjrItoJ5gQZ4eImeG34VkgeApv
Ete+iYwbuU7+46x56LOS7JwXd066cRNVQIVssn1RhfeV/WQpz8Ivm0KAQeXvD09VVvOAXpzhK5EW
7SXxa4vNe5BWiNJscXBzHVyEpf1XpNB4NBT+Nnc1JiFrxATYQWa18Uutw/rNHtPxnOE0Avdee+fe
wqLPI8YZnwgramnqoItmqzAf6TyAnaEH4aG75f0wgezks7rGpGL9ski+CLcjw5k9R0AAaDBv3Z1T
42Mo02G6G3yZP3qs2veBw/LRDIryZiD13/Yw0ebVbLp6UV1V8mesG/OxBDPzYmGng8BATAG6lAF9
l2/or6xpy7OyBcTIykyQEcgK8injCoPAK9gJIfG60hl5WIUZSlya1uqRs96+2E6eHzAiwpeTg30t
WCDs7KTrHoKsLjdY3Oy9VXnz2YrZ2MV5L4uNkdvWsI77InhsWrO8MSOY2PDrAXpbLhjqGSOX2Krz
pdz1gvlYO/Y+Ca3CAvCQQSBOoyy/qIqUwTqzM5ZHlnkf6baFj4+RSC8NFjxXVEV7N9T2S1xP0X3Z
m/GbhRT4VtdcdIPDuQ8qLFHHtEbRHBTsbFa+7uSLyYD8k18OpD13SuztlGiUN9SF4SGUZbbtC78i
eQnXfrKzCIy5t8FDnuEYeUgScvWRqYSJAzmD4cXzenp7RDv4vrPiLbZnC0E+ZADPCGKkSGZ0I4k1
3sBC0JuILDO1Ml1l0C+SpUnmu6NgSGnjW7gSc8o8zUcG2smC62zQ1xG8eSNcGKuXZCQa2DFTkdGN
k3PmxvUpmPz8aFf5hA0LvE0E/XjSTKeBdoWsdzYTqus3nDnRz7ySBAZZXvAp/MB4QvFUP6MqSi51
w4QQkRDCSsOI2Xdm85eKex9T4jyORK6N/dkowXpNpmGdE1/aj8ZUCbTsQwWoXAgE9w3Pq4zfGo2Q
lxxYIsq7ORFE0oRtdus6FZ/HbBi9vZuMwGZn6j/iKlR+YDU9HDq0xWQFEgaAWhfpAbwH4Ds+tp4C
CiPC8qs5teN1Eqa1tsw2ufMmJ8GL31Vrb8Aew/o3qN5LJyfDnqSY7h4fhrnDdKUGhj9UnhPuOOgE
afrOh+vXPpmYOsMW+5GzM2YsDHcoBzDOW7bs+ESD9HES/MICbsw70yrsbRX5yc+0zNUfZuonh5Ys
tSUUIssuQ9U7W/wE7WbMEwnOYgH4MvHe8MqGAwuG9s4P/ekmzb4i/2yMziZ78gxlRe1eINePX5NO
oEXjfPGOFr6+57ZM8/s5JtCkHjBNzqJhG63IOFwTel1DGaj6N9261s2r3Bppl/D0feAb7pmeB/Kh
KLxNx4jnvjeJg+AqaCbkiS3s2o2jZIuxNofy7nHh74BFLWJqpBBHMfvNI+HTxcYDeLLjn8wulS0t
nPbtAEXT80BwxvGXGuvhvq2m5EdawfheJV1ITa2G2XgccinfZp5mDCKcBo06cx9XYNkuXURjjssk
bQoAgVZjLd8CrfIUz1uhji4H3R09KFc8CSvVV96C20o1S1bG9B312Fi758SNuguLUdMiaicBb4LJ
79h4Wj5VczQeUnikN8OZxrvKjOzXUOMKWlnaLp5LSiW16sNcH6YGwIyTYmgrSRaEW43Y8Nc4RPMF
sGbwMDBGX4GAGoB5Rj9NNyyfvIxkX61tBvZekx/MMPPfdDIAn84KGUHCKpyPDqLGtjbRsJm2UV+x
WjnheqRW31dDk3xUlRqPBT31ugzBXlKGdzsMbCQ44Bc7qCkLfkgZAjkDnMKEzRT+M5Gc/mOdBemB
4t3aGfWEjzvLxA4Bmbgx5ov2suxHLGt4UuihvDIAlai9fewxMo/aIfmsIw2uo/HjV2kzomLoXD/5
s+19leYMQCBqQ+NHHibp1hZW854pV+8kTQ56Illc5swcriUy5l07mvZpUHTyK0wd7jVi3cfxazse
WqV5/INxfIYEbBEKZjFlfa18UCScsmxokBJMdwWghRuIaBAWMJVSNvcM9fAgsFyP/GbtDtYm9bwI
ujnD5gRz12HUlbqXkNy+ujJAShDFM/I3r7YAf+BuZN7gDB4O3dAHpcbU+jkwqwEzfV9dFRqpo4u9
5UEqKU7+2JjH3I7UfWPW5pOL9vU08A9BzwS+seocu9zz6AYPFFjRU2cpuQethhvdno351cRE/dpy
Ez9ao8dVOyU9M4p6MORDZCvHWSoJ9ZLARzlJq2zeY+6RfZN0OPO0nYdriROy2niFSahf0jQW6aJQ
oE+GMuqbKobwmBiqv6RpWJ+lb6CLBipDOrHQ1g09sbWunG6owR+D6az9Mr/Ypg5PTiJwGVvxfMx6
WhOgd0yGMaPvIvq5n3USO/e5gmmVs1s46WpEaFvqrGIn6Q4SlRwRN6fePKZk4mYkI2icfGcYERUJ
TTXRFUsaebhhLIIkUvUgfdmov0R54n2oWhIfneE8uDlhUlw8gwmjob35CI+GrLm+rzWc33psXxmX
I2/Hy31QmdEgf4kAzzNxkQOqwRK1g+8KsKQ9oWyZaRwisrAurLudj7b3qfscHqv39FT52fdzASke
9jMgjOm5mwIKlXao/VMJOvLKZiU8eBlwX0O31nWUQ3RqoiK0eGzNyLwCHXhn7NGKfZ4MYbyXk3+b
iyS9CAwlz+RMRc8mFkZYDopE9nCajiPlwivPsuKI6o/AgRrwhsJsYoTIyUFK4cI2loiFVtPteT4M
aotL/QcVU/KSB3jpKylpk7PIHe+brmiI9sSsPIKiiLdu5hcotvLK3ISV3dUbOUHLVQ0iLStt31QW
DhtmFuLipFYHMXtJMY8wGd1BVFCv+ACm19ry9LOYB+vZ8e34yLKEmXRtxa7aB5mFYn5IDxpFTO2P
27kK2e/wC9vATGgJ1TYZlvgi5bhd+Mp0Hu+xatnq2j71RRc5rDILexEr+5O1MWcm2S2eAtpvrqTR
tEofL15RfGSQhB887Wc/mKZliAFs/yranLFWOqchPBrh31kCVkMzhPpXpg1kgUwq6SrKFpxyak/G
gzCc5IofL2Bj0zr6YoM/JTlm9hxGPMbCwyWLw9vbXkqtVwxNvIsjKTDsIeaM3RStXud46lq6i0yN
9culYmyyyp1eEMtNbHto+SRM1MWIjKFRgz5F0sVA5nGfTLZmUGrbsJ99eit8PHBf2Zi2MK8NBLL5
lDkPk3Qo0dRIIRYWKjlWEVCMsYrq+5BkhbNbqOE+SYS8IT3CY8FA1dwy2SjwbpCE/cKQ3DvH2jYu
k8FdVvRTsHETcveKJinPVgLAOZty8yH3m/TdFEPx5OPaJZyD0faucLsuoiiG5bpVODwe7FLzwJ06
d12UuXnAYRS+aPwPKA/7zPjhkiJ89HoJnRQnxs8JkMD73Bo85suZNUg1h93BN/qyXsXJwMUU9M77
zFT84DSp8dBJQ386np/c8VADlzf6w7aJkvLiZ62AvtVFJ7eZAxs7DQz+MXSGt7EMqyP9Svc8SCLI
YSA197Re3s2YJTEp3BTzNqfW3jtNhN459HRxKAfHocvz9AcUFec7MKV66BtZPkNNHD97Cc2VbJHo
UhmEJzSqlO9uxX3sEF//ikLRurZLN7WSugzhGBjeLrTz+U5gg8B10hFfsEVnk9+bMzTDIvLUDzAZ
6LykF+xndOI3mUTpu+0YNoTx1r4bOjLqMm0CfGLiv5jg6o8+AjIh5KTeeiQwnyDJWcy4PZUh5nLa
2sBF51ubTJJSkOk8DWsABxbkCm1SeiMfQYttJWZCKoaG8M3OWK30VNvnUXndfe1UXMC8NzCypSHf
LYF0jtiZ6KNSEYqpoTVdZAW+caV+HG7KcJx0J+3SBTyCsn8tenJNHEEEwRya5kfddx654dLmwcg0
7eQWkdx2nmHsUQwM6G5GJrmBAgyHIfJi50lTIxEp/G9mrupzjubZ3QiucnKi3NLfCCJZXzyo9cBO
UHOHKHw2jKc6YuAzKibtzu4XcUTd2kdii3CNoJeNFY8e3oLCzO7CXk/kiXqspEJv2VfKqBQXc3Z4
kwMeSFXD4yxDq+rReeXdy2hRzw01L/JKywW2AusjGd5sJpFEWQmpoLqBn+ogR8nyHndBgyV6y7uF
d88j/bTUOb4jE0MqWU+G9z3ZPZVJWugT6FbzNJmqPJqR5eNTKSV3mWH+6hqrg+0UkqGcOu5j6IOI
x6eYWWwf25LUZ3u462KSMwNh9qdZx/YVT6vXreJptmw2E9Judl2qS40KrKQG0wJeLdziX2OKQBBW
OMPh1W+fKaSBHOPh0H8rO+q821CHRrMyPYyMlJdGzX6jNCWI+GMugBdgnWjTtwkLD7rRdiaFzuR8
RwqdQZJI+vkOZVadHoVu/WtlELFMdcVmB/W7ZT6SH1aeObKyi+X7JiZyroGj7iZc6ZXRDsGdrUWP
GDuwXkwAZa/jZMxPwoHgZkyeiwCiHsFx+NihEtumYEbFFr3Vs0i+BU3Dr9hGe7Sd6dho0I3lgVCp
Y1wb4qchFQtFeHZL9lplvQxW0pIVquuU3p6J7QqhqHwyCo8tigtbc0QDiNcT+6KFGNXVTvqdOBNv
XFm2Fbxy2RKxWtifKiUQFCGkk34ShjzdVYsHzgjq5mku8TyTwpAyz0CpWZ0LV3kf0+QaV8crRns1
MHitl5l39hFymp5VZ6pd1XTjq5pLfnm1S4RX0veYFCzvKw9ikMXWKFhPAQ6PwLDno2USs1lp8LhN
ghWeNGJBUpplzH+4mcqpENPoD5WW3UljiEC96xWP2UA/7cE4TtYw4wnFhJ8SrTCoxL+gvLTroFXd
BSe5/2pIWX0mkwsqD/Z6/zQWPUa3kTEarBKsLityQsJ454RYwnDQ4/sGtVy7u2oqcPXVMYsQIwXC
tA09R750KIbGramtGqVWzmkAngJDx+RHzCc8pEAn7o9C70uPEmSlQhEc0A9FPxNh6Ee00djQs5Kp
2Mok/eDBwKO6JXqLqilpI/SOtur9n3UtwnOA8QZoFVC3dVMJok9YP7L0azMTcd0Ig/BiIQrNuWdy
CTk+zV7tuYvqfRylGEiaOGy/oJLC2OTiqa+jzvx7sqxiLGKKlu+TodZ0X9rhWO8MmZKoU4e5g5gK
/vxb2DJSgYIdi/PsmtBNy17UcEmHGmQ8Bs4ffhGVb4mOTKKNBvcHG3iSGzzDOzsyZYZUw4PqED6k
UF3c+YakJr24Vmu/+VnD4JRFin5tTNCia8v2xX1WaHVHlC59K20VEuk6XMyuMHOeM704GkcV2cbJ
jGRGKp6vi4st/eCQDuQYsClqP1lsG3s0ppW9xitu7t14WSlp3J8kXRtrr6RED+cqfR9C5R9sfHIX
N5fsTadu6J9Hq8XNPDTq1rQVmscmzsAyVGRAB2TjPVTSHh4yaHe7WIEZIjoFj6/IXbDnedsZjyA6
SfdMWLl3Hs4+rMB4rd0xDXd2OuB+dzAqn4rUQ8TQzhWIHwc5cmGYSyvrof3ddPVgbf1uJo+tM4Eu
15a/wyPof2fEuH87CLXuDB1giBMhcHaYE91nnjIrpeGPN1Dwwzcjta194E7duYoMd+9rB5lJOFpH
Hpg87lB2e+8+MLV7NnjhykSu/UnOOt226LHNdpD0jkobqCd6y/o5x0b9hTlW/WExdSHMPtlPITkZ
bpBPR9v25p91Q2bzqgo0EYiwPN11m6bTla1l+Iii0H0bG8NKtl6fW6ehQXFUoDTfANKEBqNwbdJ8
ENLoQ1jGbcQgYNv1SfGdBpVzaEcsjdTeJtI3X5MUNaD8hMkWfDqq8iI23qF4ZJKWYz8dMWDGFeKe
9QhM65JnAlOXs/C6i1RtCZAEd5NXv0rDPijJLDID/aqYikTGiOFlPpia4eGqYV+7R7JaPLnLT2vB
xYiJc6pIvTBjvm6VeGPOc6jjiUD6MK3jSg+l/1Pqzviy59l4LxW5iKHJk7njcAKyWLohodOsmXGJ
lPGlrSdXrSEPuX80A/8GOT8OqSUqHf8ndeexIzuyJukn4gXpdLqT2xAMnVpviMwjqLXm0/fHureB
mUUvGpjNbAoHqKxTkREMF/abfYZzM6ncG60E7Q8RXtQ3BrwA5JHXmKQ2ZBot7GtzglmV7piQ2h5M
fcS0+iXiSp45AY4PUhzwHRF8sXzF9dFypT7b48IsHYUNN32YEdAIGFX6lRTZR6JVAzIWuMEmj4Ls
NpfE6s3Ata7YFIxTCUjlFBZQJvtEkGA0van7TS1QvPL0Yb2jTIgGCObC+QeAW+zbuImoMJqNJ15D
dQQc2IGk64vXeYHFVjhdh/lMoJp01bBXgpRHGlQGp7KwOBZNgVYIAxaNLxqh3OuRPFCTncZQUmzQ
WPa+N0WNR8C0b5RBJu+CbD8tcbLzjlZIQYfddt5LFYviVS/cLsMZTYateviuYGMQXIxp8snXsve+
5+hHHig7Stsj5TIV5sfsLMmeaU2Lk74IGROqLL56INr2Nm03Gwm+G3V1SE6plRpbR8v2Oa8SrP2c
4rYcUnnuZJbf3LZqcfa03h5GVwxKnL513mr21jiIsALZ9AJ0Q5ofAsK353oU6j6jtP64GJ1xQ8Jj
FpTDht62GpyHrabmhcZSm0fDAcPtsyZH5yzRA4ALq7wwTLWfS1qgLMyp5hoIJsn2zT5PtJmRVe7s
Auokf+ehTBU3nz6+kBxzdpSd4G2dU41DYmaAhZfUiest10b9knVhCgBar2QGx7iQ0otH6otHo3oc
eTKfZB/TZNeMkL8PKTdNULCzYf8kcavu66VKPvKWQTqu4AC7bmuW+24KtDo6aUM2mkqH/i2ejf6t
ptEGHHkdUpFJpPApwFY3+WyEFAu58dR9aNvF96QhJWOpw3L/CjnDPSPlgCXTqY5Pc1syzDVS06Bv
Agn6F6c7AEvS6gJjl5UFZu+4NYJvZ1J8BDWpqWk/DSO7vJid4WnxBv0YeRgKCDKDHiptsklbY44x
i8DqE91RRhX44pCRcY5pCbFy1wUzhJQ0CwzrGqIdr/1obUx+RpQZGoFZzb+myMQAKOrKXtO1JT0c
/I0Dp+6WvMKRaSFJeFiZIcGvJnA+CNmZf81qcb3nUUwuEYh8SF7bdoaglUQGlRSsSNnIvRNBOv5V
OmO3HC0eVTC9iZv/oWfObu6scAlw0qKCj7+KAnDQwSJChG8qS6Y/JgH0bNd7qMF0UzdwBvqQ8+HO
C1bldWGUy7EE2vivyTTG3FdrKGcPhYwlpHZ7dQwdq2z2qjRSbvtmpMhd5oWIOURrWWyKKomFXwq3
ApZhcL0IF6HPuO6MB3vp6NRtI+qkhsbtrJ+g7PInM6V2XLAZP1PwU92GrCMDXQ1EaUN+dj6DMnW+
cCgmv5emRxZMlubBXYIViLQcAw+XLt4AzCdwXNgCZWB3J7a7/hY7JlRs1hqc3C0bEoUhuRF9tPgK
/rScaP+McnAT6rawC9EpHLZyQ4S+/gP5aEgOBtE23GyC2JyLQocNCKl6Np3sO1moj94mDAruYPy7
5F9cnMt1kf3VmBjuy0VUN66/yyEyG3Uq8CZpHxil3rTkSD/4xSQJ3sbejYuQ94ShHMztSf++dDNl
j2LB74ZKZ5zzPk8Z1GJUkFPZf3cMTknYuyKhF6FQ36iuHLeZeGR/CQTln/D+5/uemPK+sOz2F2jM
3q+qlf0JzTO6Ncxsd5Ea1WPvAFlqoIUkm66tQb5xYReXYSztp1zY/XM3wWBvQaqco0rhbZelG38o
kZbMHDSqkjW393k0upeAoNwhGFOmXUw2dzhGXLjEmJuzxppeMbCo66zn5tyPnTq1UWgcsiJeySQk
hxs915DI+nK+EwkYAbo+pnnTu8m8iypPzzveF/sp5Vv9PGgrWXnH2dZukorLr7316np6CHVVH+O0
GN+4HWJ+FV1rH1Pq5vaJ6MUXh3/vocojcbCMIjx6QQs4i8GjhXsUcCXzcfIF7Gzt0lC119nqNaAj
otwB1c3v2Jb1vUqXCJYL7bEPncFk4coY2e1x6K+kIIvWwLzkbMTZA/9dOMqbqCxjVzEgoR8Aiukn
BcvohnrqnV+e6fKmgYei1Dls3TON5CEXO4qiidDlU1HxyU3SIeBE2ztPczYY//bX/b+2mPx/ZB4R
Egvh/2weeV1+/qRx233/X46Tf/6jf1tItP0vC7MdrjuLThOu4NZ/e0gc51+ep7BxMkfgX3suRpH/
eEik8y+FQQSpAYMJP2TiAf2Ph8TW/+LsZAvPcxUsG4En5H/hIVGOyf+/+rdVaPXG4JZQ2gbOYAlB
SYinXDwu1f/hJVHUxUKlAWcXQeviYjOeqRHiQjbpvT1Qxz4Ms4OKpMttzY3gQOcmcWIZkq0yTM7h
A9peSk6PmAViTUUA112L40yqr46J4sKexW54l3F1LbgW4+12HyflGaRYY3T2iOR1Op1x0+agEubK
D636PXIkRO2Q1jJ2lw73NjHPQrrpocNeuhXiux46mzqgZNgWlCkFaNN7JyeE4CYRdziQQqMxu8CN
cXQQDCwA4mDdK3B5a8vkbsOI1Avy+QDyIbjPLdihqXNtqHjapcWx6z4FixgtFaTDcXnoQ2GsaE4P
2QurPTjyMvjDGCLczqk3k3UPa7qLfsWYbp/COiXBbytjY3FNuPXO+MX2s3aDQwy0MfOhNV8ks4Oj
IO4XJ6a8KLIwPh2j74WXDBeQWGTLiVIH7nQOzsLJr4XthXd1WZlPXNHVOXRRVIfwpwCX+Ar2ZDUl
suUAwcm3zTow5gqEEO6K+stq7Efq0C+J1Pa14R7+hiqAflKSqymiP4ul71k/kl9WN39oHt5N2FlQ
zdj/J2zp9EnQI0VjyVFNXYWL2E0OCdrhgVPTyrspP9xBjufOVOGuL8byQzTeAsQiKC+4SN2rmWca
Rsijwj78vHgYPfHqZ2jf0GVYY/vFuQa5SG7uINo9Cde1WE9UV+AgT55B9y75neqU2CtLvYku49eY
eWufXd7tumFR+5ayk22MvZHdhxdEr8tDUNf5y2iU2YW9dtwhqyMagFcHw0H023C/SiSFY74MxClm
UEPtU1W7vD0Vr4jh+TFtgOIYw1w9VZJ6qxp/1a7lVrCr6vnZtbO/XE9/hJmdEsj9dyV00WNlbO0K
l0TYcBwF6/jAuH3Xui4MNgnsJw2T577n101gLUyjOT46iNFcE8uHRYBKdQZAhjIfraeuzqnrdYDF
hripIuaw+NpRTxhDc8Ku+0vslQ7nJza2kIkefYlPSZZbT2050PZOli90EndHwvz36CwUFMICeAyK
YqNNUK9BjpI/tHA/ZopeoSribxmbTzRV6wyWcLMQbxZgzc5CNMLPRypwNZgKysN4VEaUeUF5dp/3
FIxXzl3YRYQsI11tyqZy3pzOxYMUMvUvSsS4+RanvwqCfRy/o59h8oZDFwavSUJKfRADw4uA8thG
73Ab/QYe5jcWK0iRAsQPl/pgz4X1LpSxTzpwQyE3JwLbTNWYchZHg8sex5HTqoaAaybDUIUZTS+5
CURgfiFt3tEb6bzE65i5V5TXYIjKv0Mnu1/KIaKDaYA7lYMc9Sp/ZGi2Q/qi8SiQB62VP1e2OHuD
9LltDNcsfc0dD5JpmHBkLmhe1vJBHgR6yN6yimXfpfmrVLV3auOm3fppJ6DZhe+MnIydl0LaNgPn
1JTEPbTbfw0ldTTumD7VWvwyudKC3OHBUO51IkX8gUlm2cWvlPCVb2YLBBUExNiPzmEsQxKOThdt
QxV9o5stvoWtZVcqwMTNgJk+qOdv5mTLcR0I6pChyGK2e6d0XehJ4addROUtKOtbM84s8XCdZBUO
W9c250OQ8W03C7M7CCwivos3ibS1j/NMgDRggIb99rLGrqB+ldXZJIR2sroYfkaSLZeFYce+gau+
XZroI0UoIVMSPCflb8kg2Cw4eQUWKDpT0DDiCeYk23Gwv2Yrf0xC/ach57gVZfeOU5jmZo9VudRb
1QfqEjm0sePDoZqd6JBTSAy6GPi2YxGQcV3Ae+JmfLZb816OuOZwnpyAkb15mUcHLnwOinqNsySs
wd9P6ixJH5eQs3XcN8Fr/tUpijrs1nbpH5EQcBpjOhix8RXGeXIcQ+epKgmQp6BX4FWKlK9rqI+4
FxqAAftgclAoWQkOrUcWFFtif4pmAx0ogZ7IdYTUYjirZ8+4SNUGP5TLcvGg9Wchu206uCvINY5z
9uJ05gVaYXsdeHtw0JOXtic4CglLNU3gYacwRFP4sAem0G76OmDTytrf5krWJBkIyCdevtqueugi
9ytGQgSZv8JOrQqfVZ7fBSI7dbl6CDrbegltFisvyiixABsj0nT4YD/r/W6Iq0NBxfHzuHjXAcVy
9kJ16LnWMrSH2cqNb9pHOaWKzXFyTaqMU8rTe7L3o7d29VTGiIzGsAEr00dNG8AGg3eHMPOw9N1F
TeFLwuibOoUctJlN0l6sNEEgfnGn5B5nHl+BvtRs1g02LNl6BI2T9iClnM6ekG+GGNt9YyBg41b0
TmVPwlpXIJViW1bsx4pS7Yq5tQP8IYszXEope2q+twLXhE8GoagXBMkkBOHzhEFoEyyCWgSro0px
Pqdpps9Q01/SGA4qqGZ6biHScGtKnqNXN9aHjE3uKY1KWi9535sQPwe8rpdxYAJJIHk3Jkxtkyn5
O6eNdTE703oMZo7WCMcno/xKGWVfukD8hkAIz3zWtMWOLqFe18T8kf9i74A4GMNLyaweMrYkvIW/
Sym64QfT3pb96hJKhDqguRPAjIzoolnMKSFz97WpIGI7Hcm2pdg5wYRNClQXvzr55CD760WaHUrP
jxHtiEdYAPEW6CjhfCcOr2UxXYH6kAlOrLNueBnJWjdbu9xrMgoeMcBz/aBYKWY9Lx2zPDYQLpnE
p09tr1EyqvDCxXe5Yqfpr+qrUZ116+l+gZlS0mpnP5Y6R/doUcoBR9eif6/4oH349CkjluJmUtWM
3xVtYGHYDKy0Kpr5wZqiHRJWfmpIGZNBzntf9OxFGHdJZ5okaagA4WaWSga5RvWR085+wP1rnC1D
tnS5Edas7PHYYULd2ZP4JtleUNgtT0UJklPgYd7riZTl3ywDJe/GYvAjhvyDwLpDUOIFLvcP5rK7
uB+0z/v6G5Pke0Nv7LHon+16snZLVf41GRTtsqG/FCu+POuJ9g8hypBny4PjEcy0g2mnO0NubZt1
qwYstMFzl2+rSMa7WoXjKaWD3a2La0thFBgdzj+RgRmobm8pjvON9i1yNEfocmA1kujoKVltyOq3
+95x9Dbscxyihtp3Bmlz6pIYM1XxfgbuaFU5QAz90NLre/Nwr1LkGtTHqSQr50USA8b6949zMO88
PFpGwexPeUH8YKNnZTR+o+uLDzdaC+sK/cnJRu+ZIqwbUGrtG2nN+8UU0EwmtgubmGyJt/Ew8X1k
apfl27wM2BMz+yX/HuhD2bPQrSNCG83YMf0lrYudO4WUM5WEZFliiIcsBJXd9L7VuQObrRd+D0aT
1AUQJBND+k7qgSmcVb/i2gyga1q8uW4LkyUFEMVk9jIMlAv1LrkQuw5OIlvuJutnqbCXsUGwMoys
GBreq4wpcfPaFjxNUlgsWsYHgEUGZ8ZbP1HjhQY4FnlyaUxBIWWyK5Bx7fS+rht07qo61rVdQyqU
vxZ7JpoYT+6uaXMUDieiV6wcrQOWt4+htaJtkSjSk0hupAPRSEpHYYXnNGRiIdhhiYj3cQ69R+oZ
vD2ojzFR1S2JetDl7nBnpoIsi/GkjQFebjOB4h26J4a/bFgqU9VxaWEni5kjh4YmNgGa3NHqCkuV
EkqDUi/uV15+10i6DPCh+GWSWFjixoMa663Ce3sebRypMrJcGoJxQ64oYOod75FSNt7QDLQjRC0F
D+w9BPsAk8cY2sgnaXJxay11keVHturupbb0xWV6tUVTL2FS0GvhpDOUKxMYQV/8FnPi3P3zj25M
fKuYLm4Y4CQtf8VDM90SMwp9p6A/IPEeC9uqmXY3zf0/f2osKzpEMROQ2YZ4BHLyPix/lygjpBus
mTKf8K0sYNXOUIQM3qBNxUlks8wQMnrAHVu+KtnR7YSxK62MnLAQfxiaJtcc/JIVSLAlTNovS76a
WMWk9labv9Zko/xSVvXZpH0P3bv/9IYsv2fWdG/WxTrWxOgyVwJ7DUguGVMmT5o/oaAmc4PwRBUm
PFnr3MoRK1+miMh5NKGqY1KPe+iFeP1s48QQzD3gOO3PmotXrr3qkLqYmYOMcs1SLT6tmeSrq/zd
coV1ou3osay831kayH271mUK3ZuXBBWqqAGAGaShgEHTzFHjNgvi8jFyS2Ibdf0ZEPvo+oraa6Y1
2zbixrGIMMb1oD/cTllAedEbBdOeHnQCVoNtDmx+T9B93ayHjzQP+mugWrqLh/Suwg/E0R1yVeE2
By2Djijo96xQvinD+p30BmHekFkinAe9OrnuCNlD1sYj2qwT82hcjlGRW35KUnZbkc3LjRQjCyOw
nWkcu6lML81IR4FjDCdScswBpomUgmk9BRB6Q3IMG6x3WCCqF9ph2zs82KnBvL6zwFrB/rC2Zhak
VzuVf/OMeY/CDpIlgimTQyavL+ZjsVjtJjERxsKuvXDmo9wNNXsniCjvCKCS3wo5fgZ6YZS7zeP5
V6ZC8tOxTUyALzUuG0JumJtxkhZ7ShQYfgzxsylNi2RE7XfWAOqaJor7vLJJfrb5R1KhvuagxogE
TVCXTK4wE5lLpfzFSxOYMckje8tLYvbjXRA6ZHYsLgDWbBe+Z70nGRlAHv/Un2kyIl4/41PvU1sQ
tE+1HxL9Y1SDu7SVlEbJlI4GkBpx/Rp0QfTer4TWPHa2bm8/FVTV7tylf2piStBjok3bPkhrUt/u
i1twUqs7tPUZE+tOeuZ3mC07ZXH+r6wK1dhSFwKc3j5OxgONu9Od5ZAGjQxOfF7sWhsT789tQann
29/hFvQIB9CI/ZCQGd64xVtnMoNi/mL4rtHwMJjVF2r0u+u+Dw6XBdVGn7n6KFsCxmXRvxBXWIN2
QHomuGRBPCDV4DxcbPcFsw1zMu+uwVl6T+1p34+8rDp3DlUevxqc7lcQTXO1Ek7ZU/7Wh6y1yWig
8LAMzMZnmz0z8wlJ7LbNrugnNtBOh+cur729NDBokxN+Mmt3eixOMXlBfOrT0U0t92iYD52NzNUq
aFFeZXKuhFvZ2wjqYah+E1WnZ5PKux2Db54qXRs7Vy7V68c4VOlZldbRLbOHkDqTHALhxTOBKmfG
jJ0w3xLo4aBg1b8kazu6VPTdoJyQl7T4dVx0LTogfFpOoJCblKDdhRHG23QxBvoUxPNsH7JgdE+y
h7gVjSv7pNF/Q4iyTJONAyKNr8XgIf+k+T6rc5wU4nNMjAkJjfnDLDjYYQOJ/UUx0YMZjwFhYfch
BmHhLwG5igkdoJmoc5plKiYEIPx69pBd4HLb7LwFL5Nd2QTSmNfB6+MRGMJDAvHoVJfRyVOBvpHt
wMIbcuWq+32eYLlFCoE6l3HCyD2reXZpRmnBo21Rt+tHToVEKJfR41Rv/MQIUmfm2I9uYt3p1saE
KYHnulzy7Bg2FurA/RINz3FxM/CJHdFw6n1P0cVBTvLUawZqjZ3f91NxQZRPcfpvGH7hK9VXtdjP
RrqQPHaAw0Aug/qy4oSVd3SH4g4ASuqLGRMHgdBqu9jtpadZB2JoyDJ6p0Pvow+VcQlN1w/SwD0n
mAbP//wpwORkzZJYRT3whSflnBl/mvVjgZUFkKqAHdbpeisSCnimaX7TQbdAKtNgDcrMX1AbWPPU
L6U4BTFCwDYIuCoq7WrPVfHgSktQ3tG+Cdx44wDuorVWG2zKl0c1weQbbORDO78MC7INuY9Q0+mQ
B8u9FS3huUjwTSweM1WYvuM4kroewYLqc9QP/UcWU6ZA7zVKiTWdcgKJW8ZfW9Q7i/6P6TKNEWY/
x4GRZ0QHHeXUqHHPiBbOqDCk6a+ZXhcJtgZNAqeGkK0/OvBSZcQIUMmi4mYwvqc47HyNT0J11KWN
MEn2uI1b1k6z21vzvWGW0W620+pggtsEr+Jc0mF4xck57VlNYbw5U7ze9CoKuXmO4/fCAYbmMUIn
z3IHiGfYdhxX9yUmJDlC9AsBBB5N/eJ50U87GNM2I4JyMZlAS4xmqQy2acwuNrTliySGnEdVd617
walu/J2rpfGr1KQMGXRUZdjGXi75fBX2fTmJcQehh5h1RuuSldrjdVHVRzkUZ04Ygz97Bunmafkr
bCPm1IALyEMnTY1P0crwgAUW3JyrTmEgW7jbOoY2GUMcMsJ7MxrtQ3UooRjx4SfJeUgZ1Fey+IkM
/VwKrhF9vFAcl+GBovkBT3ayYGvgysqvfsCM5ZPdvOAN/AoNEi5TFOUUQaLml2XZXYOawgrWzgKY
hB85SwQXuXc3tTP25wKninQlpX4EyHWCJVurYXrszTiFpAcWgNQBScOwzu886qGISIR/lXSxzVCD
4o8kMyDNGxw8a8mjykT8PLZhe6gd+4q4gh6S9H+Gzml3iin7pjCBdjntOlKM3M8gHZYLBULHpC+c
W6xiplwB7I1evIHtia9LoE/8bHWLvylx3ZR6sN8jL0iZG85g87DXLlwSOMBH/pjnT1gChxMgzsrv
k0qCj4uZ1huhuSPkZ22KiKYEg+qNrWNLrNNueIwXTtSx1/+mWPNP7XQsn0Z1GksueUUd8WJdd58x
8jbadrhvouAvAIGROBRSVFhprlbW2G9sOpyMbt7Zc0SD3EzZgkSHXPfgXTKenOHmcPmCeAZnTVXN
fTtko+80yMiRdP4Kx/5FX8DIXbK/cWYYDyJOedVlxBcmGd5wp8LIXm7aOvUcV3ayoWEsspLlEd5z
Qapj2eOyoKsg7w8UNPOaca/sCyW3sGCQdYb0VgrbvMvNdEdf+I/nwWlXm64Wviy6Gq4NXZCljj5C
esNOBF3e427CFGlSQhBCOkE9xtxjnZxmT4PID+s+9vL1m+aQ5grd2bda2zsMo0FSeUVb2TyHHvh5
V9Ot6zyazH2JJaP5xBwi7ebzorxp3JsTyT0eyGsqYCU1wUmbHPAzmhBWDTbbzWmU+KvNdWzSeUMz
ARw1kL/bgrjdiz2Xo59o+RrUOeTDzLm6gmZBZ7SMzQRly24gWS/u+LKM0ausgPuh3zeOouhuUpTQ
mtvGguYSKsrcdPI1T9U3JAdoViOcHlFKzgQtT6WeHiOMS6euHolwBDHz7AY5IMQOF5qvIKaHI5jY
i6jBwmr15JiFuMNkvon/KRQXePldOX71BSIHARbQabPYWgr+NAsRu43H4+N5/Yav9Z+kshBJxt94
KEvfXI7DEL8rxr1by4iA8hRdeXQTFBXgMHu6EooD5Tk2t5cALA6OQNsw9CabXSruvO4nZqlolvlm
Tb5D9I8Vnk10mtKdiCS0ibUbXlCBU3dtuiuQ7lmXOVkKUf0Ff7QctFe8LFWsTzlm+YMVEFGNW2hd
CqwZh8m/Rcwu0qLMYFROmbSvfdsFN5ygKbpLPzZfRDbP9QCfgpAYSqtoFhiGDKqD9DwRC3WcXMIF
qq/z2J0h7byTmntu+dyOCbbD3nym28mP8DWCDb0GDKaQmBO9w4P7bAtCo4nZsK1ObOOSbQGfTIK2
Yo8HN81PwJ3osa50ezQJ8MDCzU5W5dDUHJBcR5xogHRS1FJygR6ORCDiLVUiQIDDz9KTICwiZIfG
DD6LPDyMsfHBV2xne48U18tD0h3rqAHVx+UFQKgJyjFLPhNzFxSTDfCWOxTkLPLOROVnl87dzvvy
smLca5MT3cRss62SdyYytGZ1AUv7mso2M4quOsfaSj5sLuG/84GXU1AdZcTwpvCQnEjUxFQaGc86
Gt/J7hz7tP5aeqpWRH/hMkxhZFOfEy/77hfNHM4d6XVA5NlOwCPLZJ7unXm32soihhDCWEaSA/zF
hAQZhs3krTAJu/zCuO48MvAGcTYdSbqCDCqyjYWPsLdT72qtYmZWYWPuowwcELGptb7U1BGFcF74
NrfYZO3G3WQ0hGqKh4+VGp9kjTfeIDp3l2EWQ3vggiJNsi26KVaAFfebpn8FO0ZaHlD/BXjBfCW7
13jtn4xQwJxFT6bJvmKbxZoNtsvD1A54pmNxjddKLLO8t6hn3TbYRQ7kwAEOx+mZmqlyZ/Q9a4wL
4nqd+MqEeG7kQWds8Gqwd6vdYtLjtwzFSajso68JNlpRhzVLZrfaqNMjQ2x1aRf1OriYezBZCUTE
5EemZzCtX9pz/+KOhNDfSXDdbMtlIYieNMDSzJNcmKYPhXpR9nyvzJEmBgBySaCHvUnh/daVwtkm
Ap1pzrFbF5H9Z4w1Kyib6sFQ6tcU8wsXdn3XoWtETdRwM3XuDBGyCzqMhZEUEyc2/IXX4Vs5H1ic
NF+LyoeXDLmoynNUqjgbwOasz09jVNfJFA8kLfrL8DEQHYZUXNE910Lg0jVRbY+RIGOpVxySJV4Z
nhpzYZIhuw/H5DYxkc7aZjnQ+QxPClnN/IWF45FV95R200I3DWz7IBTfyL7JITfnL/oiSh/b3Btz
KzBjwNdl0TC01kcF2xcfm0fFDJ1EEN6Ny1oGfe+o6hNHzjvW4oNM5h6rWGCccXHZG8zWaMRR2O1z
Jc7UDQlPHgnksvt7S4PiCeacLjie+D7ZhxYydF3+JgdF60JDZfSoohNhRYhugbPlmcfRt3Nb0fuW
470PhaT/jwNNhq7MUKB/cjXie7ylzBBeMnxVaIEVZD5yk7iyCwcS5jJWdx587Vw19OxaLcw2itmx
JfStT2PyhrBjeSmLT9hky63jrFY5pXUjhh0Me0s6Mz0l6TvukfIM047FNnd/Cuj/mLPyxidlcKSS
fg94wLlmMviZLJnuG9sjZ51sM5PTquvtaAmFl9ZFz12BxdisTZdx93GRdNdMdn5BohMPzBU8o8F1
uTQ3Vw/THis8k0pcrZn8KBzvVtXitZGB32GkPMjS88cQ1zPsgnRoz3KJSEA0r2od8+Mcs4MUFTlF
/KKbwLeylsCsC02rmowPpJISCfXEBTY7Qrl9MCbGETqIHpNWOjAaQGbu+9zdFjMc/jTS3Pl5h0q6
6gEy8XgntQk/CfGpS717WxPj53jpVrT6RUSBzRo4u8dqRG4pvXpM4FY/1FbPVvHEXOOYRYxuRYlc
C7rlSEi2e0w1CmM4L5jJoPsOIYeFtMrTXZ2FWzRv7NTaNmB/yGM2xC+wEH7ZKNxLvHY3yVtdNM9E
vbh5RFm2xWBT7FI4ieabqWpY0bxnePoAVlNKshmEpG+r8hsPYmw/cK2SzcxZt+GbIFRtb+zKOwu3
qNZ2cqCp98E4Jvtg5uvRZTn+R+R6sJefSeNU5zBpoMavDF5bxHsozD33wuSJBkDqIkla0F+BfT2i
K3GDb4zkZ7DER9VQyNCPg3fUfX3WY19fklp/YaAD3CGxyObrbNgltmfEtE2hH/zlgUQRGH5POCs4
mzMAysPFfDBwWY8Jlh5bUrnAdZI63fiymlswLbx0eNxxmaeQGD1opNDzajBjhceslGUpGSztc/9O
iVVMjl+jgVPx2XHUtqADTw2sb0Pn+9LGWSKmN2hX8DXuk0n56ey8UuHD5NEmA1IH9XToXY7SpgOa
c8hpOCtqZhfBHdYBLlp1+0koZt+5ZUw8wgVa6I0PYWXdvIBZRL7wKcuAzdgRkA9Zgm+aDSNhaz4P
FDhR82hkTLgJbs+d46dN+gBfPGDRK8WW5gfedSSxCygsguvUmG4iM5EkZ2pSlNZDxAH3op2XqPoj
huaHJqe1MoFkVF9d89aimIvegk08ELRoSZgVGYXTwUwSd1oohWKctxmz8D7KiuNoOh2HhhYJVA1v
c+ocUgt9yS6lcRwAdMYuQ4oZQwidJtx6eLRLU1yN1OixPbXcGXOTmpHh0I7V65RADEZOBcnlBF+L
4KcNsw62Zv2k7InyaxtvZPqHg2DBqJzTrlCUgpSub/QBbhPshKn7iXGnPFfGcKtlnR4AkjOHpCht
N2jWApGvnnwooXwLZpViks0wzRbzJ5LorYgxgTownAjfDw92NspT7SlCBukFIZAcLkFV3m1dsfMV
Z2g7905jPnh6pdmTNfIFq3uIge1cWYQKqOONpiJ5t6bcj2saxyn6nuphx/xHkoPVHHCdU+TRmZtR
mucDaHucwNLFGcG7kNaZBDcXb7pTctZa1MwbFHEjMOMLKdNLRLHhBuAY8sYM1YcoBI/LnxSflEFk
xk2aN4/WADfGqhOL2ty0LvaVWfV/65Zq5qmnPn1Yrd8j0l7J84VA7OGNq8KtoYcvFUIq96qfvOOy
uSjUHQcwycY06xtNWu8DEsE1a2Gf2RE7ONbiDtFmtC2sZaE+l7JbJ/KAK5e+Oc3W8pl57tGJ6SjT
ecLxoIGHqVbhfbpZ6NdrwRBmrUqvIQmtKI0l6WYEbX2hIXqb0tfwgR//wYrDbyMYzqEzTNiVpMn2
hTIKoWXLZIbTyxzAHRnd1wLm2aI8nF9rb32Hm1lGstx1FTKzClJvF+TD0TEUR37cI9uF77FU+zRh
W9BoRQKD2DFUvJN1SktH3Z/amXPZ0lFz4k7r4dQodl4hvjrPOjYjHXfFvaTE+EpUMj3OA4XY05xf
kt58b2P9aVbtshefVCG0e7uw/vB4vQjZX/+LrPNqalxbt+gvUtVSll6ds03shhdVA420lMNS/PV3
yJx7965zX1wYjG2MLX1hzjE1gdkCF7+x8KhbctGQPSyp5c3hhqwKFEnBVlH57coNh2+9T/4I5b/Y
oI7h+bLUQwHPegB7WzAAns6EaZxtFPGjZtwSQC/rprfJliFhlsozI0s3+6q779DLZhBBSrRqWlyM
ykRHrS+HyE93NuYDTNybMJoMWh3+eRGr3FWYGU9hF8jXGuzRopeZPJfTxImu8RVjywV3RrpWoU04
VvjtomoDhkLyXOh1tLUTRpgi72A5qOSGDvsWBYpNl2G9eziGOYKdpnxiiDGHIPhaT0yOoRElXnsZ
HPmGpXjQHLzIoCNO/a1DOJ3ChQVIp1Bb1hxbE2aequH5tt2kr7qgecrhPGyttU7m9RNkTW5RsDQQ
F9ub2BBAlNYYNh05Mez0KvQ2gNBZlg56Ty3226ddmvWCkXQc5KMYoxDhs3TyWv+mvPeYGL05EjRB
7cyhUYUWCQqq91epU3NczXposAODr7RWawPFx801m73y+k2ewQlVMPhsYxeW+bdINeIEw/GF7qld
ex3G7RKWDJXxwasCWjRKUAwN7HXRClyRBx1bsLmboSbSheE5027YqXpX7SsDpng3wX9kaMkemXbg
6LFJIOMsWFRFywo9SswDa+8bXrEQQctoHceENDubWNwEvWOFjqswfJ3+kPyqMLUe1A7TRETG46h2
wRvbt3gn0ex4mGLsecsSifYTIgALuz59zdDS05XRk7CUGtajoAyygm9fC6blUMU47FSyxlypb43Y
aReZ0wsG1PqXaQxw7lP6rF42S6MsDgEqHqZz+hGn5fdQk/YwTUcNeZMQE+FPYtoYhs+EatAxb8n4
bLYwOxBWYTHMg8+JmKMIHgSfAiRAZ6MT+2qBKSzburgYl/2cIkZXq4NiIdKBfS4iUPYCUaeDhRMd
rXED+ExHh1f2FwpZlA0yV7u0r50tHc+X5Y8v7ThxWEce5WXxGwma+lbzXjKvm4+csv5oSVtWnOE5
s8sr5n6NDdWGtqSA76P7hygcy6d03GgqwqKTRRjRGgYdimiIdE4N1xx6MQ0xhhubrAYLMljxq+Jq
UBXqGscC4xQOn1jtwFBJNsm16ra+hO2j3C9HIFgqfIBPEB5d1T6PirxV09+FMDce5+6r64Zuabk5
sxcpfT5EyTXWM2I7hvTTaNm02JyJWq2W26SHRtC7Jh6Sdq40c7RrY0KmdpjQAeDh3CZNishGFZxw
Wt5TXYuVPu3CL68NXyh2NgkOfejLnFbMKCwPKDVFiUJoKCsgYrRrSAB2WhHAr0TsCbZ0K9N6PAam
/1lXXrJuSCIgk/kUxsxMYOsUq7Yb25Udh9fJqyg9s+BprCzimdnkW/G5hOTHbMwA3SFmUXPWHoPS
57/PN6TPErdTAl87SYMKgdWiEzglnXxod9J9KEdo1K1Xvvp5l+yJKWtZZsaKIke4Wb6q4/qgi/Bt
ksTeqMptkPXGzcEPiHtLsnnhBBWCNnUJCj997yYTRKdISZGfg5BTZgtjiCIUqASGb4jfH4Mwj9zD
2rOBZY9dsfVji/AgM9FIS3ut2kxszNj91cxcYXTuMOVfzIzEDNOO4EFzjhDZmtIcMYCn8ZismaWW
PoeRnFCPUCbq4GAX1NbrpC/ePB+te0PY+KLxX+2wDKl2Rj6m8QhWinTbGB/AwfHidl12lsmyl/CS
TAjQDPB+sryQSzAQwxanqaB3YCyUKooRu/3SBrxOHh/XvdWgKdIl9aAfP+X4nuHDmW8IDc9T7SQH
yyWpvriCeQ/f7S74DYijZaKvnTI8vHvHnuh4rFPog8ywLM7oddJX/M+mWzy19mMTctRnLI62EMU5
03dj5/ohUBsySeOwQznnjwcrDY49uYK/9PxvOdn9uhcMpEunPMI2a9dTBcWtD77d3r4ZzylhAYlb
/40Dx1yULRV2UdUvZWCPW6Lilwom/XHkM7BuUW/FgU5IXDg8BLYrtuNEPnuONXgJ++6z0jxiwXoS
VBGpPxOjVm4Jf5IrhaMxVBob0Jxtb2O/dpyMucvinZlrTko27WrkNS/GUUjeCcUU0fz6D2UfH9KK
Re2EHXvhqunNyTOk0elE5Q8cMg3GZteV2gfKmj/5ND2AycuP3fA3li3xijTacThv1icsuX4BsNZP
fmtO+kJSChpGRKBJaF66MHmKCgztzH8EOP/SeyFFeFt5JLuyhgN8PtqbuCofyUhhQ4rObV1P7bIq
x6cwH9easKqtPpJBEDJIWIJkwMsf/AG8cbboadd9MXibWlXfyQgNH3UWLNohwmbLsaXtb0bAgsEY
8O0Fujonnf7U3yPOW5+OMQm2wutJDhnM38mQNuvBKp+dAcGL5hUvsTmROlS3u7KLq12FAmLRxRNt
VR5hxyP+CAMqgMPUHV/IBgn17K9dSueAY/TD0tAf9+Pwh60jePcJ57ov9HdVor+pVHqIdP9K/Zee
UmY0rFjRTxNIuegs7xaQz/GA69p+CJxuDfGfbcWE0tqTwdrDbCZGpkukCopNP9nPIewiuBtkiIE8
XbHP15mHMUDFJPKrJbQ0HOE32Jq2jFyXnFeNxN/A1swFoemUMxjHXKKAJvcyQBGD953WYB8HeJGG
KdfoMpCmJbq7tAatXejYJreTRvCPl51RGCCizdi1ZayIKi2/mQ65erq0V8zdPlhuklHUoOYHCwND
ujIy+paAOszKdkXjekstxm3t2d2rzzF6hddnPIncNnn25K9gGfxjRC0qcOqMBVM2jp6cf3KXsw38
r3hJ+G0Aopuh3SBQY1G05bsmqD5iFpVHDG6cwZoHLaxJ+rYl/s6hDs86uJWhRXjhkXOCyCZ6agEM
WB0OhgIlCpAP82wjXkv4ZOl44ZlyZfJYRz1Mura8gd+wsbLkYt/liLRYAqA0j8i9G16RlQmaRTjt
c3ExedJ6M/Xx2el4R6kmzfaJhkQ3pJ6pZXaEKc2QO0fwjLXoMWsxQ6NyTPH2KLQnXJsidakRvqz0
+QxW6+doZF9M81+vMgYixzLBhiyQIxmp+9WraB0HxUuGgGlbtUs82u+t2dhbjUTZdPI/TN45yGMg
68GHCSA92d9No78K/69nsK3RnWKdoeZYWBpbp1Fkf9pRO0eBJvah4dwMVcgdSLjnomIHn8xzzDHy
4+0E34xIhvTaSlDZViTWhtcHW2oGzr04be0GrWfsuMEmk66zzTpUy075VMzJn6ZRHjQkPMSNxGdR
8kfaBse3dIILgUP0WXqE7A4dZ9yahVkPxq2qyieiX8IDty7WPSkRFw6BtSktQhJkQnqK+51lybsu
pE7JBQoKCRr7gqgKOdxKfWHNUmePaRAhMCbOd0tfdlA8jPY3ukmUSDolvlusCF5+6Rz1JWN6Fcss
vmNFPJjtiAVwFcwR5VtfEsuCWzdZZ0Ftkn9Ox6SsaZk3G80yopfEgh1MlIJPBqV6gvq6C8hTWWqs
VT3PpSUMCUiGUZDz++hYwhwpWpWsGfdVDw5AKgq0lTJ85xdKyZd0go0GB3VbVRRlOMH0Bd0mWxoD
xTx7NKQm6n22O6RpOdz4r7LRqR/R/n2a1RjtWFBFVySoDDsljiivP7SVu8vc8a11dajsufVU5n5+
q5X95nHADhT7ZC90Vrg6J/2YondBnTbsc9iQDAXnbAmfqPcmGZ+1jpihBifIchAMrVv1a6olByrX
2/YTgL8pUW+B5hvszRiRpxqa86RtHlNEueghfFy440wRwsjZhP0r/lDjWDtetR6V+dso2IzqUyL3
QFYWzkQiMT38LafJY0NAhDLnKIj41d6EeHAVdvKrDlo+EbFqeLXKD5N90XZwbEboCboJswtw2hHk
YMqMW8ePeoJRJnUQiVitibWHLa2CpbGzVdGu2nLlKKU2GdQjdglMnnSb/Y6JCJRt3C/YZMU2Y9nc
RignDNbcyLgf0bHUZ7NpPllbiwWIg7VZnprG/5uPDgJuI8ZqxCLnDbZqt5KMFxso2E9DVZ/JGiOr
OCXjw5DoQwd7wt0NlZYjgvNVUacvnbQ3CI3GKNJ/KXT4t8I+kShI/HbzN+kjwtaDfcJIVMMl67kY
VmpSQfQWbYlVFPYZe/wTioxVqVGQMlhMN2aWjFBf+nRtZ9ihLUIwlo2iZq6saRcLVJZ6ha9MI10o
3wSjeZMec68MVUOiLA8p3KF1sSMSpohUciqPyeD+whHGxlpY/qw+4U3uR89a4SPpGXAXpFJ/slNT
gMXiOdou6OyojZKdXQ4kT80vhz/1t7r3vLPnRyvf3Gtd2j0A47Geh9myVbDGQBt0sFWcPyHAyPa6
SZ/ao1V6svKRDhCsB8Wz8ydyx+B9ZGmIGYTZCPvAmiZqRQ7ieA7BR8AF8Mo/JXQYUg3Sr6mzeEuh
cqfxDD5a5dcXYXc3V7Osfa31lxGT3Y7dXMdrE1JpgDJc0Tez4mjnSeSMj3NFYsOHyb8HnbOu4Wov
iDy9a2yxiDej7uTUg7WcBlDHk++uuq7w9wwyoJa5dvPidBlNR04kl+xZtUU5Oua2dJETppKFf8wA
Sq/6nW7i8shMqsZq6ldEs5vz6EN/3BMIE0j7r8yZYoHJZHh66/32WRLtuWit5LcqDHHp5ZdsqMXf
2SRQRVPoAj4rroiWm0xd4giTWxblxzwCEQ4D6xfs5zn/0djWWUcpmW0rvcXeRklUR/smURcScE4Q
bl4ABBzTY6KZBO5wlibEHiKUSK9lU4dIXgAhyQYhZlauUNj/zsl2B/ZHVBnLi7Rj/Ekee6yib32Q
jzXOoLUvMlaRTGvLaMJtReN9coMBaBYZR6HLuNX5SIzxu/C6V9Y6a4wmf4paYQwsOkKqJGNdimt3
ltynWVGu1FhpR16mD3bnyZYso0UItxiznkupP+Rfsg3qY1oRWV6mH3S92VbEMJFMG7OPceID8sfr
kfWZSUzKppk8GqPP0Knfd0gbvIJpddl2RAYJEqH75Ntz62FRxY14KMtLEBHE3BCQcNZegLFWZ5KM
fzWN4z6gSCwYgWCgmQbkMbFR6TtfTUecxOQhaS6lby+9nY6lFm+lcWCoahwiko0gVUylcZgA4oxU
0NupyfSDzDqdctP836/m792verwKmzz3XovJxy5LyjBqBWRBHCiyTWEm6LLS0jgVLHgHwha3WJxQ
WQ5myW7cQvGkTMYt02D9ElOtb7LBcY5EFLjH0o1hR9W5swMKvwMcwhbGO9QKv3FToa+zg4ijmB6I
+OgFNUiCoAdmmwOiKv3gqOuZhva2afcQX9ZG4BNmN1+YQZb8fHW/6k36syRbbhMWVY4GPWMFSym1
oMngKmF2xc+XXeChXEjxSAjLGveOhta20MoNOOyRZm+y1lRyDKpboz4m9cnW+2NvTubO7z2KwYwl
pxVLTActhhxlAVZwKwmQS3OrjTQZZPsgQ6CH0x0EOZ+t+QL+TLLBHjADMou9HbkZQ/qoPOHOAgzq
yBsa4XTXaE51qgL3kJO4vMXctSrxL2L/VvHIQSQRrMmDxNnUKOuOHLU6b5rWZpts9cyx932LIiEI
yfY1cnOXS+THhosOGJwBXo0m8LUVWjftaM6v5v11vX/VBViHI73HKDf/p+4XEaDFqcJeYSMnZhEE
R4FqeB0GQud7RIINrgGXnQHo0Lf+0Qyb9zLFDjG2+ziPgmMJ0YFio181mqbtq/zTwweBfZCSD5E9
k+1YHAQ2hYO/gbk8bRJDfzACz9077acVIyljKvAJ1jbZEt55NhSAXZsSctlPw4PfMJCjZQjxIc3k
4qm/WgHnO7+NH3zZEo8DWDqYUD3iDbOWfUHaX55VQNh4a8bMEEURsqZjk9lXEeyWMVi2Ks+WOQip
YVCS3Gb90AeU+n4KrjsiawG8ZG89+LAg+CAE2npIGDXgaGp2CMxnthxWydYkEk5fW4lSO5GTtWc0
obVy+p5/edEwlAlqQQMxuye8no23EdKSkLuCF1oPpvnT9w1frVkj4H5NIxrFQgeN1Bei2Iesauyw
9Vn7VudIBUx7PdCrP1/NV43sFgl92tsQ/Q/mfJHNv1wbERw8o6SDglV6KPOpOVANRCI5Ipl9hTBH
7kwWpWtX15M1JqEOQDNuaUB0ID3IZFmPjUJckSQ+CjhH56WnkjIkh3NXtPqDanBGOY1/KXwCWZFE
HF2gRsgdqXk6dqdeeSrrznquhwKyF+LlQ+qew6A9euBarqLRK9bcNnGCk49RUWOcV/ix9xSgGauI
iWDuPG6YFG98JxwqbE7RazlazxTNaqd1ifkEKxcZVlF9CYuRd4lSnMMeQ6iodcwbOOINosRfwJyG
s19YnMyHBGIjCUaIUkcX7aGFxwyWW7zEThuvUDTwTjG9egelWfs9+q93g7FnVVgSnQFI3hxqRPwW
NPRLRL/+pjzSvybUNYzAwmHDSDDe5ThGhIRqkgC02sABuDDRH1YId6tHO5keie+E3JpZ2VM3q89D
ypCtJEfnZRym3yrQySKPK3kgupx5es2Qm2eesy4KEIbYHPhLLY+vDZHwrKE5+lvumUVsvc0yMLQC
tRTeTdLwki7BVcDqPaBh7sClLSc95jhqX+1EaW9ohu1tKjxjkzwo5iF7kXTeihXePnOJAoQ+n605
PCH6ZDrjDdp1LiUnlzTeCB3cYwLMVze8gxNX61KVn7phBZyikRqIOrcOzTTdZp44JPXiIyInaOvo
ZOwGA6glGQIiVlEc7s1Ucx+IBE6Z08MiVLxnIHddpPnl4nHjRU9PTe5221qOxZIP4Urrq3EN+Ipg
PJeog6UdTURPGEziSqtIHmRjB8cwbhAag3eWvCWWUehvyb0mGTCrohGgNLN7347d3SQGEFnSY8yN
UxDVJSixsVqhdcNkOq4N54O5mfHgGmZ2GkPxWMADXjjw1w92IMyzB+3YcbtP7nWNczRcjK3xx0bN
7+pleXSpPfhgRy1DlbPmJ8VBsjz9uahGLziU0fBNBBnTf2jfJpuiVWW248JUFOd1WbAftqINTrZF
F/SXFNjNpst6+Or3Cy+yD5LEC/ZJSbhx498ju/W9iRZpEfa5QRH8HrCkWIoMf3tp7FRs6QfaKMJn
0l6lBHDIQ65j92YFobH8RsmmsE1SYEY2sL5CIr83oiMjz+jYeO4nJ3/eJUEpWP1xXDZszqdo3DlZ
0w5YawKWvn/O3UbEgLbsBmNZUzUcnag2j/evrP/7KgoDQsqmnoi25I0FobWJHRO31XyhxB+tT51D
HTHHKAR5bZUDbrIbV0SfmaeUVoS3NQiAtMQvZPd1ufRNtfHcq+mk+rFu2+Fk6sT33r8aGqCSknfj
UvRs8lGvsXfVqaohusKbHwVybizWTM8zPVhneod1AogYIqrhD5HGVDkRwc5O6Tg/F50xGHst1Xcy
H21UIOTIWMSYnbqu91Z6NIsEBrgnSm/OREbyjpRuvlFj/59ft+Y7yroq5Myfngt6nqONGCBgJkPn
Unk7drDszCLv9M9FHXQFzL59PubRWSF3kpkLr8lsH1RFCVCaXjYryILTPxcKYuDJGoDCQDIqHOP3
KNQxlkQcDA7dZ2qPH345oYfN4Za0BCGTnYCmOvHz9pBYKYyMCVXWNH7iLwKF2JDtphtnxpzBLiVy
7xTNdxVi1YV85h26jnwyiRmmCWVysszHMiBSI+HwiHovgjfJxsub/0I2p/J8vxrsEouBSRQNv53U
asGsOcWWEGzIKwYLPl8H3z1U2QnXbsPQaYhe6etI2zUr/YaJVduQtS5nlEl7gBtW7IitMi86gczr
LkmdpyCDvSoYJmpuOr5NanqFPxu/M6s+Wuy0qgjDGXZVa19A/ftgWklAdWHIFzHA+KhgWq6digRD
I5JimwRSP1qMMfugi+ClBP42zig1IssyVkzc61OJjGyBnZpjCjJAZOh/srhAckpe0qS3X3Gl1sgj
3c+cQD/mnKW4DlXz2691dFyVjB/0hrEz7/0XGRQbzuUZIQ0wtJqec5o9y80629rVxpBcPUU0fWuX
OxRX2dH0HokMeZetAUlzwYlCewO4f6k0zf6eSg4hcSc+wSxi6LOH8Tkb0COHQ7bkLMu/pio8ZomJ
2CdNiKyzbsYV0gBYDtSHz1qV1gtkUe2XSaWqxtn6EBXNuQq7d0AtLhuXEi2JoCVvCi+7lnqLqhOf
RmdnyIDhdi5dA+myBhW5QJX0ysMlnKTorFzpWq+JyeS+43Vcu2Rcvwp0hmztc293/ylyDEbaAcm2
998FhnroxiJ6TEalv2Tx7X4jICvyZhLlUs33rwfkZzM+wPIx36GehSOqL1Otf26rGQSz1K7Y3e/Q
MTMajVY3T/ffnSzjWKBAeJAxbzRj2N6/O7KQv7GderzfgwOaAkdTrC3uV93KtbYFYMqf5y8nYXEw
YOl8/ylCWGY4TMdP94dzp/Jskc+BPbhWr2yk7jeKe8u82Z5++89zoBWmuCEeb359wi4Kd7Ui0uDn
tlCWyBzBEXz/66bOQ82DmO50/2nvRjDniwgDK6/E/VuuX8kHgsYu92uFmkhXtWbs33wLaxDZLu51
VrnzY9luBRUQbPX2fpU6xF1MEh7e/bFs175VrmH8vOigOVKvb14jL1QPbpyh6eIeQB10p7FDp3O/
OjiYrO8vyf0qy/Fi7U+N9fO6GhbLeALCsA3OvxvUbMvKovm5fy3HrVOFr2UWmw86/5f7bYxhtE6j
iRn4/vwzMoB2aY6Uui1aBBBuY55A5JM9jOCGJi35kjUiRfbR1aOIeZWmoX29XzOFeyLnly7cg13H
RPVqN3D5CsUYxktz48Wpwps0bf8qiAd5gfCyD6OvREn3ev+x6UQPWU2K+s+NQ/EgmXpeCb40XthE
P5rpNP78rOHP6iev/bnmds0TVJbm55bZ5D4ZnHN+flb1wzNGieznWjymL3qXxT9PQANBZYsh/PmZ
Uzavsh/9i5Ohi8rMotxEIbEUnTlcMSOEqyooKwycXLWYxoN4UVtRDH+1RDW3OPEf0OIfUrNEazL5
u0kZ2kXXgCFi2BG72g7Vla2rou+YrWWClAAKR3s9hHV1bXH8H51Q2wtr5qhwGFrWVd1cJ1F4cGC0
vaG/MgrQrxC/0xULr2DlzOyO2Lm4OZtyYMRyF1WYokGlnYrMf9FC1vJkZZCC3FdIxks7Lg+BPz1a
RVesPZpjDtPeHrPRcGUfb+3N3H21x9a6pJBxd1MWf9yv3S/i3ok3doVaOBXmcCTOgcrCp1eyWNWH
ZSEOWmgfcF2IS9i44mLGnTxn+TXrEXmYmFxpfddkJWs0BISsosIaltJAhlKWLlNMx56XNNJb6ner
vbSti478s9dH4+QX5FpCRs63ZGhA2mAqbs9n3chXjAIZ4Czq1pLbkOTnyxSNztbEF7q4XyV/0yR+
6crWqD+TNk33W4TmIsegRIGDnQIAm3MxEsu51IkO9RnUQB9U/k6LnHdzfiqObO3L/av7hc1LlDEN
3SuqWOZnBSSmDgdXgern/jrVThccIgpHMf8N92+Fip1vI2q1cSXPLqmRYzUZS8J0INmUE7a1FJ6f
4qDGwr4oLEwFxYijheTbCAQk2KSulQrD8pywUDf9NXGzYNOIGB17+Ngw7Tl787O8vxfuXyUeozWb
oTw0WH4AcvGTvZWxG3TpXtiHn4petLuJotYnV+gaYDK/GoHA19pOh9hOin2vCvagMa40H/KHb2Fm
R4RL4WYEl2GIhmXmTluVAut389KmmgFwMJS1dxqp9PUHDbz83nTdN62rIDYRaMF6tEYOer+YzRcU
FslG4Juimmm37F8hoXVlhiTV++v4kCjalmY3jjBmpT56776OTplK9JUk+7vELzEqLQICWUAT7gb7
TG9LK30iziraKh/th0u+5ZKqj36GAPShSyEVwbEJa21BM/aUqupPl1mXaIzTjZ+9Qp9YZK0D7aX1
t0EoiCMPD0xFYH4ShU28BpYNyWbZuoTMW9jIDZcpY5mC5MnjIB9kB6Fn+UFE3sgp5P+uw+zKD/9c
Da2WOOhiyv05m3cY/n1TY/79n2/e76qBNYgecr4rtGEY4DplIAH+ucV/3e/9F+53wDmXsuq/fvzv
h/352spT7uufm/37EQzeIfXx34/2z93fv9KR59THf/8V94e+/+x+8fMc//v5/PuRxf11+uc37n/m
z0Pev/mvP/7ncf7f6/Bzb/994597FOBExk5HDKSBvIICsQdfFm6hMDxAuI2O/7oY/JsU5LHI9G9f
y/NQCQz6U/bFKLo91HqbYK3C7FZW+pFqKKB59V6hI7rkc1wdxy2PpTWWx7bc0tdgVsoQWblFtlFT
WB6JvSuPxWASbkEiPKPNbuOUc4uZat9ybsSaDN6tlhu/Ajezjm7SW0Cp2bN3LWXaaKYHBFfsGt77
iLNE2WQSNoZxoq/1l02FLbIPWzyJ884d/fQRahEi1NQn9cYlDytJoqNfkvPE9BYRrAANW/garHhb
T0/3i9wMKkwNVbpMUUEc495k1UMNtHLmdlPkIFudHFdI6cnXZGggTqDEP5Oy8jKiOdkYDTn0Y0Om
ZTyymZ9A249tjA2QZ80g4FCVrIrzsZ4x4gHnyopclfIXLmPkxUMy7DVPY9ijf6S25h56jutkLQ47
/LXNJiE3ZrJEvmw4ScmYVM3WVM+NjPfGUKDPykasyBKtYqp+N5Yp9mN5RgJg7jAwrhNVPWGxTBAu
Hm1UoAtGfOlrlFxrRqVLa/I+vUkyo6xFzIYHV25EM3f2JeopgN6obceE0CLDes1ttAp5K7aGYTxa
rpfPE7iXKsuzra2x9CXRY+k2XrkGo42rvXJPXghSMKDuGGxiDxlXnVrDecU81hyM1v9SrNeoDuad
zkzLruJVWUNMsDTTWxbmuZv7eU9DmlZB0G22XsyUpM8nJmG8I20pzbVhtHC8YKdhEEmvMYCp9eih
zGcKhp+NrQYbv3aJmAB9ftc+W1OREJyCBQDF57lu0Zz59qfou37j4iz1aIAOihN4NZ8nU2JMzaFU
52McmdGt6ZBSuLpf7MEQk4nmP/SOnjw1LvLuHvtMQGe06hDl4Ooz9ykmxMAH/x7aYgeCmzNe0+eY
av+OtdWsoe6h9+umPVWpeQsnl/HyxFgt0LagJp/CMCcMD27bCy5ujKzaEvSOfkSXwwA7VG/W/K0+
K0lMai4WidiI1OTUvQLU9NHGVs5WMB81e6g7WDm6sx70xxzK/s3ALkmaYLs1qJw8L7khsBm2ecFv
WBqNXD3w4kb2YzqDh3CgvhNuxZILuf1OinDzzyc8yBzmo1PMJDgeDhpG3NC6Mstun92CxpqdElYv
9j5mOZMYE3tv5VA20xZ9OvlexrJkbBs4LYdmI4uXUyw9Tu0ase4ZAlGCOfYTxJw9jg185gOf/KTx
W/yLLA3ZGJhxVvBJ84ZFkxPVEbIW0cbR2HqD/JvlWHCCYJqn+/j3xqTwV4kuj5pjnZxIX8sGb3Ts
h/LQpM1T2eJ0cXjFENULVJigCmbJ9xLn/dLVWjY/dfI7r0vMBT67bU+12PABpirLepSO12wDJ7lF
lWsvGhU24NuYKKIztMeEoJB21bVM8mJiIHNrSDceavXerR2swDZ6ekvt9ciW12SeWuNMDjznRVRU
wgpTOAM658Q+CDegwlHekzrK5yA/44dHx5nqz3VdTEcyQzGECWBsKakoZpfyxizEXwIq32Ol/wK9
laZEvMUwQ5Y6NDqB836rtIeg929zEpY5e+E6jOoLCo4PlfNINcghQhIGYsKYHdi8WJM+ItvXaRQj
h7l6ckqiFJasKJ4RDyIDNsIPPwwo0pzxs5IWVLJKfwQVUJ2GxjrLsOQ1dWJsdTjDtqlTfGPBqS+N
nOpL7jbJts5LDqXKsFAU80iK+Thv71lcFjugYpwjE3IbRFMPgUEPrlFc/U5MdPKuTUJeVdY7lVlg
D10bXAnjxHXnOa9+I58SBzO9ZZAXhGnwMSeIE86VwRRyQIwYk9lRIpQcM9AkYe7bJ0BmBjj0FYcV
c+lFtY61jzjJhni/2nJhVZXTh1F+kRnJiKrcAfxWyzwZNl2D8w5TtnuG+p4vqlERJSy7g8BQsI75
MCA7wzgyuFq/GVqH6A9XOyUAJdEnuBAKdUOta72+1cwbdqwF1lAnCXhL3a2vBuNo2uyJ+vE999Kd
URZIyzPXODa8rZkshxETXW0V2sGLn4JRGdvpFEX+Jk9L7ahA4y6CRKMVTiV5q3Z+dqxbR24PJ1rr
SICb8kwECqyGuyGqzt6e+XT+ODkTjq6oW3sF6D/mVmz/CH8bEhv9RGDsByeOcJP0Ps378CValMJ+
4Gq8br/aqa5XMpSU6ZLRtGukatXFHAWRB/YPddwsNR9WIRHCVwC/WyPKuhushQwtwhRtvMYnwjIc
95PDWac2O3vdJm6MGmTXOVTjQY04Q4MAzT+1fyqclnxYRnZk07lA4k3z7HY47JO+aVFBiRNQ13jn
cJizKt3Y9RNDWrcAyVTUuzQsiJwuyz3hglfILGz1hVj1xFOsnSD47dTtAJZS/PGTHu3I0MtFAX4u
iZpmV3riBHFlXYSoPhpiGUmUoUuckx+guzQckHGa+NkHosViKfPYJIHjE08y56+24SfI4cKErkY2
7PTkYxfmzx4BZFuPeLAhh7YaJvaqcgEJl1WabeLmPVd9cWTKH1EKqGVUxfV36FJsmULsswHForCQ
40CdL28j7R4Zl03Dpl1nUaqZKVLRDKla6SWX/2HvTHbrxrIu/SqBmDNA8vCwASprcBveTldXvWxN
CFmW2ffkYfM6/6gG9RT5YvVREX+V7czIqAQKKBRQgzDgkC1TvOQ5++y91rd4dXmw4AQU71200D6t
caRLNL70pMY/ZjVd2IQoGoo3J4SJWgKxG3s02hkfQNFX9jaJ9YOZQtTQU+MJy8ILiLxwl0W8Rf1w
bESQ7Bxg6ADHe7xaGTrKRrPXXmw/ovDOTuFM9zwEjL9uvJ6Xvacl1pkkw48y7xER3qKKWWwiMyb6
BPtgkpo+TZ8a1AnnHPBDcE8tuemSiCQItzuTScOLp5FRCYbxKBwgVqE2x1tdnnG7BuOkbZ2h8HB1
gyAXob3M+sI79KGfdL0Ib4nTedVL7BGpeKwxCdBU1SBaIfRxgzQk4h3BoIW8YF0P+GyFXVa7iknH
CITvoeqTx44Z81pmVYoyHjcn5tl7Q7YxbVNwPbkkxyvnDtQqK/xsqToSudUKAHAVXtxdSsWSxjNK
jSlZlyCY9wh66I4rzKJJKQhumNVrSHiUP0Lqw0Xt5VuBY1AmMREp1W1cw/xwrPqms0VxmooRqS+9
wFYx4R9pGaocKjp5t/vOqlgE869TM2l7M7d3MyQGMJsu6UQYebnJCbPBnNzegA5XUG2tXu+PdhVW
O3gwt4zM7NU8Z5/npea1xRMaorvZJJd+UA7k2IYVovPsa5usU9IWSpSzGMtspoIT5oEZXvj9eNVN
IwmfhvugE/6xCzQlIaK3B2z7xl5iK4LhTiGB9fHdK9saS3ZznU6iv1cxYX811S/e1c8tHHQDOqs5
KdwPAwbPchFbTl5q+ATmZFfywZVLnoedmiuMy/WGfkMR9sNutEqSvWiYx5ktNjHRI6jikPEuQlVL
YRTSOu3RHDwE76hKBvr4wcAaLlsTwF6cr4l10XzQevQN8rdAzejobPchq4uv3Wy9J4tuyZGRxvia
HSHOo21J8M86zU0S0Qectai6NoPRhxvNRSVMu+Z6qEbkv7CFSet2D+Ogaxte9a5lu2DwaQpG6DDY
RjxZW7dv0pNO+JbQx0tJGPEGBgg1gRbvZS2PQTLdL2doX0+GejO1+PXyGka2KQ0q7KpcF8UFBdiC
Ye7TDfjRqwipzGQN+CTBLVH/zOlWI4V2qwsokVPAuwLDst5oOnod8MNMdg2ic5qqWHx10w7VQL6t
xqDYpQVdvQIwu2noSK0+EeLjbKMsvzc8hio6RdFVaRKjBJh0jNhAHEwV67pwh7Ow1E29SPqjBq+v
1VuHviKIBqTINjIi9zTYw/0Il2pFv9E+VSS6b8Bf3scd01wTVbXuqjstD/06y4ItiuxxQeVDBVzy
6iTHhq5HLRv1eNdU3a5tucQCBbiwem9rFkX9yKoMyBW4iWWh69Dt+SYomjM8UbFByHT2EgqAplr8
9BYG4LhBQO4Ub3VHEwkDPn7Pob6wFbWNeLXDJF513SQ53WG66ZzZR1H2eQn0xkHwHiCX3FchAVBD
Uq24dtSoA1tg31tXwRA9q1RqZ+IimCrmnr5R1dTAm3qaicRZBcpmhi4Chzxa54Vo9ngrA/jnjPYW
utJsnp0A6Id6rL0RTZOCMNDbw4EN+32sOWpMQaHWdFex7y60Ny/Nq0OdGpHvjflVkqMNl7N5qGb2
b3s5KdUwJ5s2DFDOEvulkz+EJ5QkTMMh1X4OAHqYnc8b3K1iq+MJ7dCeOYphZEXwKUg1gGMemunW
Ow0dzhko1NldAfiDFNDkGKcJGZuVq2475EptEAz3CFV4Btl5OCQGd12yG4eEyWaPdSrnJ6fVoMM4
Mn1aWA3QG/5XGfY3COywljVEu4zlgamlvcUCJF5s9os2d+UNbe07N+jza6sNLjUOzJAUpocCmcDK
cqLgEACTQ2VsQtbEpuA+0e/St8qmL4LOYr6iUnpOdNgOsRgf07awfQvHnkjc4mAjhjhVqZ+7zkS3
w0SAGxCVbBb5BUVfd4zG/FY19DQMR1XHQsDxlO6dqRRckyDtrwb6KavYEWILccs5YnHJ90wj91pg
KaAURBeiORiuNjW0xxMBz60EfxRi2ikDzFqh0K67RstwB/dbpcJpT+K73xnjXjhjfRgEbB9QbJI4
heTTGIwjxxfF1MPqOB6bRyMRcA+oyKL4mMYBLYi4OWeOW/tQPhioEaaokFaosgK1E6MDTjj8jimC
QTMIEB5RDNbMbp3GZ3S/dPJH5JwOwZKFA62H7zdT+PC+AexLQAlQ6BQaR/WBBdE0or1uPBJXG/gj
8LtVe9Lc+UXTjYocAOcxVeWXcVGaNQHSTBce5QCmbW273R0xvs+ywOEpuVDcRNdlrr+nkOI0SGwb
jTDKdTSBftLnmjQkDX/XIB7QOYFQWzqKc0aokxbDK6ZlvrEi9gwKvWALKxEID9xWDnXWmZfD25ST
BfYB1EKQpJvKEOA10e56rPgrBHtAqQpcF3XNXthtClAyfppWwzow2+5QT8inUVnR8WhN1B+o3k5m
NPu8Et3ZgK1Mpi1No6KgRpkhBpoz5F8m9qE319u46c7kf2obTcbvdZdWW9BXJUYPDDBFZcJXCqFT
w7fzS02+5m69L+XYEVPUWDRflLfLA5Sexgi7uQ3sT0lOzYgeZzPNRGv1USJOrULUQL90q9esuE73
GXfwDekZ3UNXL1gVct+pfGK2lMG4W8L5pjS/zskKvMIGP6/yVkCPde3L3JtAlxFLpa3Cl4M2Ng1f
RgmUGWlqgYFtg9rDWFEtXnc61vmsXGbmRPquDKUxwxywpg3EBdrtSB8yC97RZpR7XorbPA4eIe6K
bTDPD2UlFSJGmOpCIBzUF1W9U5cQqEuBWt5ON6LPTmjPifgidq8xm8M8eyNBG2RLBCb4gy4NT+zo
FmgsY9hw6of6wys4GPkO3GHcJLdYSmJ/jcho2rh9G9wiVOfN7DuG53m9IXM02QcR+pKIuFFoc/qJ
TXgfB2GwdebykPR2vpma4FYT4rXuARzMCL3xIcAJjd45ugQnHYrSOjmmyWwgQO4PPbF4volQOtSk
8gGftkjl58swBmjmm2bhKWhi0zkONNlWfwnRbftz0n72yqsmRG5UzGJGqj9kB6TYxoYSFuABAood
gdiPVECo8af2hQ2wuulM3npIHWdJbo3fMsLaayF8ciHpMjbsqRYb702LaHfVwFHctF1Srjv7yoMA
ve0ViQSxVVLUO/ZTllZnkdjJdcWnrtujcdKxmsDF7nZQI2wmMwMTAciLHQDUdWQDd2scjI8Fs52N
01vHbgZ/5XhpgCx4QV4Eph/ZKAdUpGWs1uIGt7XmR+NcoktcEVJg+cECybJMiHztxElj0gPIXmNs
3mAyYSSKRshacGL7dskcsc0EwVJgBRslabqkpkVIPDIgOGWo31VpIwlwHUD1zSWwOPuUfQgZL4eE
Y0G0GhxsZWVVP6YxYyZDVtMx13E6oAveegm1dj6BZEuUia7CQRdO4xRJO3Pyqnqixtord/wChIWS
2Lb2iVrmuX3tnphNzc9OTupAmg8PqKPlTSMgTrpqfmZYRdJMhqLi409VZIxtzKCKjyTCTM+6gdwU
KuZdZWjZfWbo+4+/NJrI3TxG2uuPP9U+zxlZIENt1+y/8/BEuuJMMm2WHs3ltwqB0aoHanietXB8
Epq86izRXeWM5qlSk6eRgbQXps/h7GrXpq5/1WnjPVekqlE7sI58fJHRY7LtApHuP75q5+j52rrr
zx165kdByl/vsb8NGq3CXnmPQTww+nS1e7As3iObeRbqB/g25d0U2gMjMh7tmUyo1J4f8065hwAv
JgdU0nFC7JbbpoUniwsDtA8UL2C/uCEsRJJIEPQv3uCwqCQJtLHOucTp/DgFjfmUGIgm26QuaH5R
Z1A8pWs3TOFtZexbQrEuxboiPiivOr+VQMzdglRGl/TpS+bCg5zMtHqzAoz67GAvtPsM8KXDUWNC
8qTr2AK0Zolse40zxJuyH4DJ08pOokjc5br2yg7vkUEMbknr7evWlqwNdHsplmpzV7F/+dK56lWr
k3FYnkK7brZjaenPwuPIUxYOS0IDHPKjBlIptQd4drJaUuW7xCveQ2U+EnmlH+wcG6qYvGhfuKDL
2rTWnsfkmqTOJzSY2k0L1/BubtnPA+9dp75kzkxFyGNR4+bGxCs5czxP8oWyrNwWxeDsQzfNfBWX
3o5GJHqzFtlvz+lzHjlaUXzH7FNyRMrnVGoXxkzSCxEdEB2gV1rawJXGwth5197iXLWDG92rmTvE
AaMDmIRRDWhXRbRnzSG4FJiWPokggkXh0Wi0BbSprjPxN/YOhQs41KYFAlZWQ7RqEnM8NvaC/jVS
qLYldrQxnnZqiJDjKuX5FrXAc1D0O8Mcwr01wd2KhhSHhp6MWw0Rx3PrGp9i+uwJTpf9MFn2Q4sG
z29Avm1TrRk3+NgQg0mUsV6Rr0yk/TtsT9NDL2GLB/bskvsSYSwunJjwrtE78JpWa1gczNf7qzq2
0XtvEE+/ZpYKLvBuGTWwMB5IMHqC30DUB+d5mFb2fNu7xMU6TGeKujkh+NSvUD7ptMg4JTZqtnY5
QEicC0iukHiqfY39ILHC/NzyPvMIw0My1F7EcivZzN/m1JCrQqFIExndTm1E9KRr0+DbNEUe4y7/
ZleG87VqKBG9wnsxXcjujsubX9hwadIKwMoQuaB81Px5QC2mZZrxBcmC7zbsth0xsKgvLffBjC9T
TMwkPs+n1iJYN9HJm0S0csIMZgIFyONLUSePIYluj808dpcG9ckop3cKkPBMIlX3kK2buT9phVaf
J0KHb2NRnWQ+GlfwNOqiMi4eFDeMYvXNxy8qJfUCg2yI0KJ8tnO9OA0m3ZyhwoKUmCUxPYt/CVLx
ZrSEdcaED62rCwrfsh1C7tLchQzuwZaydajR440pKKkNV1GSxcG57LovBdzksfqEmecFSRHMe5kV
h7E9GkDW1y3b/SbM4EtGpXOQ8W7q6dVFS1t6DMRNI3vGfIl8ViGt1LERF73pOQp1Q+/3qIaGnkG6
bDkGpXQYqGXjG2aCGTFx1oOKyJYtOfkelWfhE662oWxdOLXbioJmXVTloR6HM51QFEITQU4TUgqT
pVhhdaDmoh1S0czqWCNGa8qvvIgTYM1TuUfQzs+qZhfIP5S3YB4k3RoQWZ5nfq0SSgHpQldJA/OC
6acHTTUAYBx6/bgUnkbkSXovxXjWRkU4X3mrgKATQyHHgzD8dq8j5djZA9DdKucs4dGaJDFLbC3k
3PbwOKgh22XgEGiQIzxxs1ursCnnKE6k1/FS0Z/JPQRJudFuCOT8JpkynC2DO+pYqD+wdLHczwiL
GHtykEcP7Do6su9Gnk2m1GucuEjM62atOCZ2OQWNrqdfwjrcl83c3tT4BaOADXBM8CEnIOMEpwv3
tnTL9qvjEjcCBSfYeO1UHMJYrdhQAua7+TLswRIcIJrZepP3JW4UI2udTU3LlXWNbOppSJjEXYM0
cx+ZXou5/IwhUNzOlXwd6by7U1FBA+oYHSCP8YXdcb6Zwep61Zp9KD47vTLPtiIHFQuIip0QaeQ7
7QpY1BVC46GUB2QTa0sOPBTlvV7bEFklGjrGS9mNMfZbrYUEDQ0rJGaq5Dxue7s5JsgggH16HLIq
P9A7Lq7yMTd2qVT5tQx4xbMp531yQp+JI2WazWdjBfZK9JpaNzknJN2rOBO15CrYjnOyrRmLTocm
JSis5hoNKxJypwbHg9TdQTazyrugO1updshTM1w79PpWXt5XhB9PX2nRQ6VWJGGhXP82L3lNsOuC
bV0sivIEPyM0Vd8mXWpVI7zj9Jc8U8fDX8aZucpTSDAcctmoUqb51bRpDDrCnB3OvOjmTgvAP7Qm
+ddLhEkN1nSJhvETF0yTN5sgt9l0Zqm2TO+ejNLLATfQ6EoqGW2oXuJ9TKWTzxlo5VL7Cj22qjA0
tjojVIS3l7ozSmqPsaeJOUzbAKwNTbK6vDTWoshGog0cASqNS4jDOks8dxslalXSFz/m9LgzHnGO
YQpYTqubF4t+JqNtiQ6qJRwPOFLa2b4+AacGaH3BBsckid0D6PeWSJGOQUgPU8SpvnFkxkcrc1yA
OocGNEM3Xd4c0mK2UdQQeCSghZDpE0Ol3cJN2TZdeud61UBGgS90EIop9DnmDkQr1TmgRJFCWknH
S7TMLXCbm3ssJZ/BlSo+cyDMVo69A+28tvsuI/Xm93TRX4o+vylB+bR/+9UQv/4YOuo6njAMAwGp
IXXLECZf/y50tI2WmxYUnPZrkrdGh9ZpZ13BbMk2HKxcH14LeeTK3VsD3l7O2D7r6NKaw/PfuOrq
Ly7HWkJOf7/M30NQuR5Ee5ZpmNKShmm7P15PRfCwlxsE+M6gSYGULB8wGu4N9I8zz9Rd4JnyptLT
lG3nwkCRY2lSsSIscOQexr3da09g8pNjMGpPeny06pJtojAuHWzeFdoxGhya3AfN+CUL6BEwQ9u0
SXvrBMkZqmXGMonpVQVEuHla+9LQBq67bzwcr10J5TWT+aPTD5d85HRh9MWlcHnj8wROXKDfBc0w
+olGXmrQf0bM34OM04pjoVsPmSz0UxY2z6ITE6jN9mQJOshGfaGlXfO00Hh2oBysZR4CcEXYe07l
vWZwJo3pvG2aUH7W8ycVtgbWB6ouUUw3XpHQWmyk2BomHSGzsu5s5nVDhrrAG3LIb3nxqdb6I0I3
AhZwdWyxqdxNZbF1qHbqZNKpXmhaZNlNPs8Wpr2ZNsRCTG+BrTiE4AClkdcpkeIbhuH1KsUyynhG
3wN7XZdD/CSCudzGuN9QnJQ29Ve7dZOeV7OiipF2vpeLmyPUopcACSEZj+0bRKxL5jgjfKFG95UY
toHMIM/UbK/2JG7R1B+ssOUQkqPiqaS3Ebl3Y072s0KA6WciPEQilYxxjNTnTHFfpNbB0jtQwUH6
4jA8gqsKu24x62LGoYEmIWrbdv2NjpLCsVNsukJey3JkJGQNV82YEQhLPkWay/QwLjsjRPkVY51w
/a8fb0v/+el2kXIalu1JQzd1zlY/Pt1oFAOjcCPWXhfbJ+M/rqKZ7sCB7cagrQ59Kp1DzSKcYT7c
NaRuAn3p/caJ1lXefMa/e6d076RpuK31Sl07enjVo4xipkjOtTMEAGhg31BB5SuLme7aoOOKExJC
oBUiymY4jT2Plto0Z/F1+jCGhrGplLQ3/eL8tjUL46nrUDVASqUkS9AHBV9qDDP+x534Px1PfY7f
mrItv3X/ZfnObyWt9DiMuo+c5f/1u/+XQqwFC/Cfh1jf//0/yl8eyvzv/+2X1+LrLzfN3/978RZX
77/+8l7QY5+WNdJcvsUfkda/WaRWC89GwmO5Os/Vr78M7233t19tvmIarsf/R6FqUZ79z0hr4zdU
o7ogttp0POkYkm/Xln0X/e1XTf9NN4RhEz/tmYK/6Qrh/jup1oa+PNHfr+f8QzzmLgu60F3gZFzh
9/uLcO3ZLtqelnMes2lnRyGTkz6XN3U3Prposki+VAcLsO3KUdONbUriSIroYUogbE81tWFq6LfC
GgB+RfaO3i0LPsONCgEKZu2i2JqperPK/KyhkAPnRLt3TOS6Dy1x7AusL1UL7I5R1sQEHxjSHlIB
OQ2j3LqDd7soKYLioDUhcu55uCs8kBDuPlXDCyVxvslt8JrDtClmgNEhnCC8ooxcyF/e6X2wk4sD
p8FaT9ao8wwIoloSy1bpILnMijUN7sxWk1gtHZMjOAKVxyzEDV0VCK+R2PAZ3ldERC7MdEIpvOvc
s2+w0nXQjydG+Un9VluNuxnb9FvfLzUrIuSmMCifSBZyYWhXKcu2l2bvVuigA5LeYew5F4RgqlZW
Y9y7df2oKrbDYWHOmonPen1h3IgwW9+VA/RN005fZY1gxliKb7fhx5sDylx03hgp2vBCdQC/qj7Q
UCEWB6JJDAcAY/S0kIGN33PreXvD9/KfFSTOPzwxxORIHloewAWP6fLkfv/ETAxwKtv5jHzzaSqT
hTdIjFesuc42J0ihcdgogxA4Q9Lhkp3sddKg84FIzl2iJ88ItwOXOFEFaARl5+CydLhxm4+b2tBt
ZDKcKuRGGOTorN1klnvV1RycNLOO9rnqQOHUyw2PDyXzIor5eNr2Bn6HpSBGpzR99QiDS53qStJJ
88OlXBgh7ZWtAVKKz6nQScLLOORy6C90ppwTkhJQppbjoBmKjM+WZZ+nrMEfNhNzaLqfUMtn64Eo
xWFqNvB3zLXZhX7XclKZIXjlkbOEt/OA5tB5vcQ5BcCajZqhKiP1FDgU7YerqYgtUjuiqwlvIIoU
GEMDClXan/iXhcm+NwbvuaoupTEAuirolfLxHep2UjsNW9S6H/nuipcpkOMbLI1TMRcAgbuD3dQv
Pf4PZgyLtIpCNKqXb0xbL8ogqQQpkfFuCPhLhK9QkwjXjMWL4HRRhcm4c3rfnhmPRz3veF+3cq8I
+tBAh21U1N/xkVTMDcFw2CR+ieorVkzvlC9oeK+Ur4FleevORaSOA5YIiymcNkS6fbOGbCTWwHhR
zEo22C9eGgPRaEAHb20axbaswKmDALzmWjGWK1D/qanePiakgwKWXMVRBqjH+GTYvNr0J+u1Dj76
4znpKYo2DrzuBN7UGhaOtkZxeWe1JQFbbX3Q2ukEB6zZhxpITb3In2nWIceA6wa3tHs3LYqfrFje
a6ihtkQy0ee9Ytqtf231StKuwMufIvDZGG1/pzoI6Qa1FuRuok00BTIyKl8ArFd+rXHYioJIrQpz
9LY4iT/ZQ3H8bpP5Zy+d8cMq7eoObEisDzY1t8eu4S5f/+4UIJSrstD9PObFOUy6buVqzjP68LMO
bkMsDHgr0+5ZKPqVrqJvHy/P/68HPnbsh6l6/9uvb+COOwq59zAuix82c5sS8c/rgW07vHZxEf/D
X/l9/xfmb/CHTFtnq9YNAx3zf+7/Qv/N8SxDJ+fWslxmKJzrUHF9bPKm/I0/aUvMsq6Ulu2yAv9n
AWA6vwkDyylVqiNZhQ3j39n+pfnjcc4lE5P/HNfG+cd3lfpP278zyDnTUJYjpHbhBDC+QAZBLeJj
93rOzbE74hszETuN1a029re6zaZTpZPaBkl8bTsyI9DWoR+Scb6pR+gtSJsvWWNFO6s3nT1YzA0H
C1xdWvMlz+bgpFnFuqvr6DjF943UtKM5z+LUXaYQlbRO1hG1/mCfzHnwh1YbD0GVmoe2JqkatQ85
Od5LqV3rwNXX6Zwj+JCJxB3VMK2Bjm2XhdxH2d00EbaqTQ6ESroN46hAtKj+VvLKwF+Z/GUJHuL1
7LaXUYdN1oYAURzv1YjKbYZCb2zPKOKfZgRd6EDGa86CCKbxUCFGJZSWmOsUtvoSEgBhtA7A0Ag0
Zma5NbCnA6Y3j/VovYKnyPD+iyVuIpvQ8vFLC6qWmAonwUvcvutLCppSYu2UKBsJO2qXSSAWeVg4
wWgHOwf4A0nYKkDkEx4KMv52cLL7o0ej9IjeIscTXCDoQr4HSmZQtBg55WEHZpJI8vSmzLt233NM
XQNeVVfgSeNVYo/6A9AolQjjVo3uVm+tnDyXGaX1RDz6W2YY0ZWIg51h1NW+CVrn2NNvwuNhwiOI
alZbhmnboE2IlGxDZIlaC5yBVKJD2xoXshA2KaSOY9VUexQ6asxcxp3NlctZcTVl7P8Ju+MVQsej
aVK4wKt8gMEL2xPn26qr7XSb0eM7F8sv45DeQ99EXEGzqgvIg+A1es9mq1lVzsNkIqaKnTLbORrT
pZm+EBrrw5QgVQtIrr117XbTOsrXuKVnAXPYzwFj0irvkOSn2UF2ctrpMYkUBqxIQwj9tgzwgxha
/8XuymjXZPcO8gWjJGuTpGgsb0SKBdWQfY5jbOqkF28rikzC0UMENfPKtqv+3uXjW7zrBIgS6q2P
MIeXdM5ZTWf0u3t2rHfCnupPBu6dVQIGFXUrpS7+lyeJuaRvBvtzSJyrvnzXhloMyqgBZbzI7zwP
jFbnFSuQvm/Yx88Te+oVDG5GymNjQZ4y+0OQjzAhvWLH8Bm0R3lXZ8vjboM9J68t3TSduG5bwvvC
yNs31rAjDEc9KNCFWZQA7ktu0rRsAcSN6nNlAmdV3XwdOWB05vFeaARSKb37aujjo9KaM+Ac8rUF
tzZl6sqodD3WEwRJTz6PM7Ud2PNpM2v6bejBio1aegMRibIeZuuQC9x0os3Jd4FvXE4JAqKuuSBt
d9DfiKOcPWNx+HLdOuQ2koXWhWMPW60G9thwunpVSNVEquKvhYWJyirkIZxaZ18JHUmqE+BA7PYg
0+rdiKhR6+VN3tCq0sr8JmNhqbSGPpEk3zS1J7+mMb4ZaUm3ATl5BWkuCSW3gqWnRNzsvcR+B5mM
SseW5tHE3R670D/pSo4bhopPs1W+GbneIMvT0KTKAUJgXH6LARfSapycp/WQIpBh+AZwmsAmKgb7
ESEAqUHzi4FwjpE94+0ShU2I5fKG8uxkAfsmnkAIy3kup3Fn1hqhfsRP3jcd4SDeEHzilCBOFcIW
+kPFHadGXjJpPZODA38dngMAAMItDDqtAOmgPDHI3zRLLrpbfzO9zLwQV+R7MqSb07rBnn95NRVo
A7pIMgHW+2eBJBCAuu0L3pZ1n83dQXeLh6HS6VNZ6irziuGYTwwwNAlyJzCRQ08NXWqdhI6AFWdg
Y5AiJlk27fxMeXvknxkHJGNiUlpbGw8Ywak1numwBcekvUE76Z2qLhKHXoR73W28TZgI4h05yBUM
Zc28T46di5rVHVJ4X/PZ8NxzyCa8IaaFZ4z8j64ymnVVEt4xTWL0xYQXMXNksiWxUdmNtvdUGfm6
KD5pA8U4qwVcEWbBG6c2PydpRei9bO95Db7NY3xFzCx7lIGGJEDnZNUmLI8pRcfdZGTV24SKG9Tc
M+2RfZv4uT+TAb9PgvhLlHtqHVcuPCoXykIV18wMwFK77j7UG3MrZM3GS1KOO03D1q1izHOLIqi2
DL/swW4Ek7ropWqg2STVrZ1MEWzjbjXQQDwlHQ7yKQFY1BGHBRE52tRMHm+JCPzU6mjj7czV0QNB
a8pT9qLCcX0qfAE7KxH3lYv9pGg68uR70G4a8Zyxyaytx0KCcUcViNJwgs11ZPtlk8zITq2aMVtH
+5BcuYKJmKu9RcYsfWCPw+3HLwGBTV7a+LKcVzrmvZVZAYK3RiNCggjSJdHCvcjc26ojoSYwgU3j
ozmoBPXNaA2PegksYezPvFzmFdaMPSuIupUuJpwiUNmBYeZuBubNo/atYnVc9SUmIAI+X1Okdk5W
XZQLfNYx2rVwnS+WznZbeeJTKsPIl4GDFMkK0ORqfXtE1ekRrMBghXy/eLY/5RQSfueFzbbFMb0a
yE7xpJ0esMCthGeBwqzLkNEXotTCYm8PajhgsyxuWmRdiLDgG9N9kEdbMaD6v1iA/2nb7ocuXvtf
P7p69AU2r93rD7/ZftTOt/37UjO3AP8+On5//Mn/3S/+0TP7iwrc4azzLwrwJu6a99fv6+/lL/xe
fluC8ps+m2t6kkOTRa/sj/aboP/Gx+/omJQ4T1lLj+2P8ttw6bGZtu3aumcbnmHx7f6ovg3zN5gR
klMgMCzDEa74d4rvn2pvR8DuJTbcMQ1LLMc796faO4l6JgwRObwKbtRWpSGuW5QuEQPLXQ1f4Ta1
JKEIrDJGob5mhRcBxQW1OtnAtwb4sdo44Dt1WV/Q6cVslS3GU2/X22TKYG5oQQ21j7Tj6cHlY0WX
vryR9P+/u9//5Gxqcqt+6CDyY9jG8vRTG3mcI5ae+ndn00YPc3RTFbyEIJ0QEgG/tH1zNkvQ/PBm
6grgXdQWw8mUUHgYwF4ndUVZlc5r1OnkKsbIEQfvkbFteejJQ0Fj6ECmqb8CxCq2jFTRLpZ4fviW
8b87XlsunlspOP6ArDDlT+M1r3NHNCUYlsdJJygbsa+feMlLbNB+QjHMygogXGjtanKI47KG9pWb
G+9UbgPI9YrTv76XH9O877uxXA6HfZ1eMbpCmsD2j/cyEpo9R1FkkYNbg2IsQBKoAKGLZrw5CQBG
o0ZEMPa7mn3Vrh3nNkvkfmFF0m5qtRXgizB1YJRM5C1LR7semGFvOo2JQ+BaLOZ1iKN46umvxfyA
1chuNerFsCEQTd+O827uy+sY6e0xNIsrppneqbPlXzwwxvJD/PxD8ubRxXY8w3Osn577rgjbBJYq
+XxM9yFhqJeKI806drRvsz6ghsj6Jf5tPsVEd6+U091JNgFawsq808ljbFpU6toQMkhL6y//+hMw
fp4ALZ+A52E9dCQltW4u3c/vnmYHGXKoxpoWUJWR+6LBTlxu1ccDkcb0rFK32tltdDC95NIrLIB/
cQHLE/fT3aHwpdkjDKQTnuH8eAF1qUeBaSE50aV9FZWhuxGEzlYuzXO7AsZW1pzAkzYl7krReP34
cFWeO2BDs9/3nD/v9S6t3J+vRdJuMAFvGNyZn1q9ZV5V+OTgyE0WMH0zT+lx0tDEtlZcyXJPLw91
Xo4GsIYsArUGsleSlP7HKz+6IvAH2FF/cX/+cblxWNRd5iM2Sw4dlB/vD4ra3hQ4YlfYQrKdclyS
LHGV2tprrrcUE5WQJwISTuBrl+BVZppjR4YFcRV7GvPy9znZn9+ij3/vx3vkGK7FEihdaXJJPz0w
QFBCcqxzcoOcbgmopYds1UQRW+Nw3VzatmPiwAVWEVLqLkDQzr5QQRsWlc/rTMN+WeQaAXbho22n
KQQGaCMjWGrDLg5gN0x1BojVKF7q8AwADLtiWmoHAQ5hEHUDnbFN12mKiDovWEHNpRKRGMXz8Zio
xL0dp6Y8oLHGRNDJjYYWn07BJE+jA/jdGnKuNwDMLJDBdJP+rOOJdqgqQUpYJwPWd1mP3ePHo1eD
T9i3GSXybBb8WK59Coz2zsrKVwFMFqXbviBZjaPI/+DszHqkRrau/YsseXb4NtM5OKfKGqG4sYAC
z2N4/vXvY3Ok7zQcNdJ302qgu9I47YjYe6/1LJb8YcFht1Dot0GJJ8x1lHZP7bJ4ZsztuohO0QLZ
/jmXtXWGvolsEs6VMX0vtMY6dwXzXllhmCsT2Hep7bdZFu60VMv9aYo/GQDOD9hOd7SJiydCljic
WTDawzEqNmkivtuQlg/ra0tmY4CweAvxhVo07emFGAIKQjsXPh4d8WgMiKjBE9s9gYp1W7MNSaYY
SWGe0yivj65efXFK1yAjnql6VhRekdtv/x/PNdoIm8OABYln3Rr+a+GJocyTHAUNYd2JhkZelGCZ
CuDtPnSkR0TMjHfR4JysiZDUIG/uMgUEO402ArPq4S9X8+caTQtSsDarjuO6lvXbKuTUJLdafWht
ELcE2KvEE1/BzwRfN9GLeClcA6mLw/tWLsCQaekJyQLu7gvJmGZZ+FWH/gT8o/jr+/bHksQkzlre
fRCPli6WhuZ/3SY3KI1+yiA7SmCufgKkpDQGHWeVSlZR4H7RgokhISEDaoxUeCpK/9/vzLK8/Pa6
66zPgsmsyxFy1ev81+e3itr/OjAky7mKjF7qWmIJ0jB51ghEPVhaov0aZ6xP6L9/+B9qIISrhsHO
RMNYU1Vd/23xi/IwnqTOYjMSCUW1accbyw5+mtgVmFnCiVXC4NpBCfDANzn7qnbeELmoSf+tTPTk
L6cVzflzf+DcqgmeV9Xh+3B+Pz2VcgQwgitkPa7Ehg2TpWnJ72qCby08g71Ol4tExh7xIoO6hzL/
Ntv5Zn0re5N8gcAuT3LZzlUcLuhylF1tscmsB+JwkHgd3Xxblm57k6Hlk208H6vlAwxSrMhUUszj
+rO6vqD3YCwBs2blXtIyIPrFCVBklWyKsRK5DGSR9YBEAoA4RdPWwcuz5YRUvYsojQ/Qo8kdZIaT
BDmKZDU/dTmpQBEy+IZj747BMPVwFAmqXgNeg+YMu4nT1CW2Qi8XQBndRic5MT0w25/P60Jsd8lP
N8CUUVI+eqaNfccGnEKoZjmduoSTTWmEJ7x6h7YP4ysxVuRtlfGudRBpJgC98yp6XK84lRYHIgSa
SsBePAZ19R6Cc1QL9ZPOUeox6CFfsX3ve4KyGS93S4xNtF+Pz6iGyYAVTEqBgb6N5CVC0T0aOtsF
Pv9h0/CcXWKshetmjqmtcZP6GGJ4anrtFoMCHAnrMmw8n732wtkz2jGsJ4HJik8TBFvPdooUnDam
+HXZjxtXvY0ZM2SGaFH7OsboW7SWH9E24Wb9oUJwghHVYOH1U541pnr42SB5oyZ+LfmYkvhY3Rgj
tF/Vdqgb4wCR5ylMaLgPTgKqXmq3oM3eypiixgbIPBus1mk+A2IFZqYUmKVDNh266B0JLHPv0LJK
OmTK2G2TuhNepSdfmgrSvBp2J4vtexNVyxSgI4DBTOuZjZqQB9AKr0Cnu2s5fKwPOARWazcrPypc
R4chyAp6+IF6SgVmr5h4vapDpw/IhHqr7d6I5SlvHUq5pta1218Wgj9PiXRgNHNRh5gGJcyyfv/X
MgS9FUEUTQo6XbNKIFqO2ELhPbJy/IZauyH4Eu8YAEeP0GMyhpYSIE3QQxYB7pC/XAwV8e9roonV
ydD0ZU7JnPyfF+N2ehfAbiZ63Zw9xCHFAxF86hE9GaLJMte3v967ZU/Fe+x4etfhMdOtv61H/+um
CNdxqJ2oK/4o5tRuEEC3KKjXb6vRW/Z3d+aYlXgJ+tYKRbQ3V/itKd8e11tCxtLWVvAm/eWO/I/t
k62T8ykb+lLa/3YorLFyNvU4WzRcufGVW+IJdGckr8umQVPAJyIGpv04Y4HKxYzkHNq/EjEZaugq
tVZzEw5VHmzifVN4f7m4P2+ToOlhcYtcla3U+u3ZMXMrHLoZuPd69CyyOT6sX1CYRqQoCMJaB6Xi
JNXwBpLPtJ6F1Cj1p5Kb+e/XsjwZ/9xN6cqgs7Ns2jNCGL89OUaUtMj9uBQ624g6QCIdwgEDTdNn
Bp09RAHr1/TvH7poq37/VM42NHiYpy99nKXE+K+Xx2nReLokfzNqmtKjQpLRlSN+9Z6QgLM38RcT
kPCR5BKZvqt+Z0RleIXdotKoycxGWDyUg3n/yzX9+cS43Ag6S4vyy0Iy9s9rqi1ksqPpGrh7vpA4
DxPc7HYTicu8tnTrY7JwylhfAJTkF0sZHqrhI+hIPTcDQtnDeqAjbCCsWZbVf7+0/9GUcJlRc+Zw
lh7PHw0eDDZABHKT5HXwbJdkLJ6k6qNZJr+MAbA3OHW2g96l79TRvdKEIo5zedVNMoVbda4RcfT4
SgF9Oh0imTKAEayN5gVuBN1bnJOIUqmD5nio9kmtKwdyigSYzs9OOJK71KJsSbAUFSnY3EkJ8o2T
WeVWlMXfqt0/K0v+nou0TmMxs233t8cClxWJx9B7WKSqTxqBakjiENLns3VWK+JDyJBEw97lBExZ
A8noqfXW1H10kMFIMKXp/OXd+J/3nVMVncilTUij8p+PRNr1nYn6lvvei0sfTRmDXFaTsu8T7hZW
iibXGFHb5zmM2Jeq2WfC38EsY+/VyE8m5xGRU4qFBOGKhPM9FxCnImK5YDJkVuWXgVDPqd6epwbq
ekBnjmC30VGVYxmmn7Os+9YqZNaub0IHxQusG6Tkf3+6/jxP0zm06XOszRbj90LD1lqZu8pC/YSh
csY+8UIKEhCkEuAdIqu1FsznpPcn1Xr5949eFuF/Lj7IfAXVu02/l07wb9936ToNIoaUPtTS0iM9
rtitZcT6mU6KXEu1SbltObke/v2Ttd8/2qBhygPmIqMTEKl/V10GXUHVFdkmpomWzsGIjDvA3Sry
+EeAGcJfy201pbBxFmUUDvTSz2rtsUosUFdLb3CK+pSWw+zupFp/Ff2SglXNzl8udJGh/OMe0YTS
NZvJ49oX40798xnUIJTIgLEPSyVRajE8oEPjkEAzDKN1mCd0Eq3U1A2h57tflzUNvCNxFp0D+VDp
9UEODozhbHwI6D48NFb6XDlTS+SnSsaKFh6wnuN/+MvxiHHO7308A6Q6Vbxqs86z1f3eJsKpQ+JD
s4wC9WUaKa+pkolzE5AuURD0uCde2msRce+nt7RTiG2AhjYSbb9XbcjxbNWQILRtZRI6ohFeQGQl
XppRTeA91s1mdsl+6aX1bGrN2YRc4zlqKbzljJ6maCjwYe9W3UQwH3ocvFtQ+g9QF9Oza33AkQi2
bRT9qAHIDeSXeHkCfqOH6SIs5wVVfJFxJp7E6DcR5YEcx1eNIDQvaqKf4TCGyBifLDAGUTK809y5
Tgrkd6ewMKVmibzmodxL2fuyry0fm/Ql0+Un4vTMy9g5BBgwaNzYDT2UOWEtmyTkoG5o30NWDKIl
Gk6UXgmyYt+jR3iehuqrOsXTxZ7N4bnvK43mQ6Jsm9J8kvRIjxYSNNSsDyIJK6iKkYtElZNxacvD
VMcxvqVyl5L8SxBaNH6vCnAwvFtbHWX0veN4vM0a5yl0sMWu/UWGeDEou5sGBxyXPmVWZJMo5Tbn
JFW+lzoZb2VYp56z9GqqtGi2REu7vpoKwhjbCux10hl3eDQ9ftHzeq4prZIf44TPv7pBaSQeD0rZ
5Qgzux949t/Wt36J5tspdHa3UTxe1//R0V1C4Wr1FaNkTiPaNQ5lyXMy6/ZD5KgfZW2IU85Ttkma
/Geb9K+xXU/k8TDOoX+QHtua+AYL5xPIn3hhevWeZOyd5MpFmZT0GC1jhpxoocIouv0cqKyAUKbB
D2fqURcXy0GPZJE4+Hm5TKbUZEWWYbxRbfLn11+acUOxmA5EPXOMQ/vZbmdif3BLcbJ18YacwoGY
xNp4Nt26fQ0tEBelnHXodvABQ/wFxKb03akdcC6qG4n79lO2oAlKoCyoqoJbSNrNqZ+/V0T2XchR
rXFw4ekLIvUZsFTj9264XyvJkRyxreXqR0OOxeO6gq03HA0x818tsHdTQly4UozntTVSoUGxpt7d
FQl7boouc7vWzanKjMouqDorR0h/CsazXswbJWovjZh7L9KM19l5ZJVWjyP92F2Jhy5bcGLBlOd7
iq0Ze542njUITnUS0UVY/lFrpEgJpG6HbDmiNLIT+1JDHGxGyN1wNWhgpevQExUQJDkoxHoqpLSz
TO9aevKXMaRnaND95qDm7FLgPbtaK8AiFNqivZVG54/6Nzzb8YaARestZFIXVuN2htHxI1pSAYAT
mqMhH0UR5xfc9N/NvH0w6d3cUKS8207qbMmuenRdGhyxeh8NBE/jAmo0iCmBdH4gD9neabOB+5vT
aDzVzRY4NkVGWwwLwDY+JIZ4jzPDZM2iHzapPEULAB9DOQIUSZFd6vbkh1Zv49JTmhvC9xIEky/1
Gl2HlX2E83JWCzl5wVikf6YX5xkToAXBYCm7jaKvtlKR5q5y8WTHwnxwU5nvMyLeLjFpGXgNDYdb
Zs6Dixq++FxgQjq0c/01C4jkSs3xuL7mszP5tHJhg6f1d0sQ9NTNkDMVx/YcM4SpmRXfiyZod7Mq
y19/G1uBYhW5tKfnFv+9inP3QNBufFifmm6Cp1UMGuggwn01JZUYCaxriVHrKEcJUJ6kB7af9zww
2gNiHbrElevu7S47BKZ9D0TkA7VJnoC9vRH0xeJSoo6JMLKta8FoknGJsg0nV31REqM4CA6l6x+5
8AkOiaviWuRl8JBWvDlBU/tGE6segMolUFgBRKSU0TbP53RfOlmJt3DGDm+fhraJbwJyzVgh7o2i
66BpIZF4enMyue5EmwN/hNJ1JBzCIbIAfQSy5XLeN8wJb06W7NlQ87M9+hQLyOtl5CAlMc+6G/d3
xXoAGZheSnWctyVqnF05ZfltDDhGLr9KCpVwDDMm/A9872AV8XNSHdV0Gj1zXihvOuAQ9GUHm9C0
zcScl5HA86DjXDL7vKMIyYZ9iBl1W1j4yLOFIK4huqYNn1JZ/4hrN700KN0wL8elD/RnscPlez2u
530wNLNvQkg8NGWCqbsDbBJ3VAdAVsq7ybxViY3w0JdWQC8mzMH1jvJiiu4LfZttWVTx8xC7rC0J
Dk0IMTsBSmU7Ed56MWb6bvmUuedYvKF5pIiyiNpOOXGRySoJxLIhDoentht3+miagARr7YbQ5ZRM
mrjjaS3RqOW5sgsjAM5mMExXhEI9+p6DQiLmogSPye/G14k9hdAc1vFl8uCTJcKrE3UoEDXLG+ep
20lEd2Q+pdsJBAkKQ7FPkLX0dWkd1+K21lJCPZKBEBos582SWrlEFl+MQL1rGi81IUB3HAho0DJZ
Le95vwEXTiSVyYK7HlbruLyqfTycRM7XpIzttWl66RVllvIVz48qJmfP1A3acW36jL9d80PS0DfQ
2faTGUkkfah2YqoM9AHfZuO1n0cQYFX3MrumjlfHLfzOqaptaMwpoIWKHLyG/XMxuTgWbecRsdWe
Akrfd471Y137Q0Jptloza8+hgG6ZvDOhq1oANvOyT5RxTUaQlv5c3yAZRNj+6JLxLXBVyXn9CSbb
EGQy0N1ZD6WtFc8U82dXqt9VqVQvSlLol0iz8nsHaHo5DjQ1bjl0oNFJUTBpwCE/A2LiWgVgiGWs
E3NyTedQPmhswGDb4a/Sj1kHLut1DA7FFJC8Exnh2N2JrrBl6peq9imQYBrW1nPfi5OVmcq2z0qF
txYP7rJaYtekWrBoVhPN3IcGaz0UFcrFwtpHKpfAKguziW+5xvVfoTWkjeUe40pZeDo0RLMSUCqd
GbD6H3ajOo9oWiAxTs23WdPTXRS43S4ZaacDbSONF8EYI8X0qCUi2qwPAVRJiGYVMIv1OlPu0dGq
wPE0SYf7OWk9LTfpBYPwvOlGc7Pmp4Zy+tdUWTfpdhSZtuQVjcTIOL3rtcNwXDvx62FiSkcX67jR
g+qb3tgrGOyJ2V//gznRfRvcH68ZXoSa7OJfPzWsION0Jpb4ZXIddX105hh6a6Iewhrl/3JEPdDi
JxltbrXbeg6jJcP4yJz30GomoO5eZbeestz+dU+rllTSFsY3sQJAucxxz9dT+O2Mus82p3PjGMlR
0A1Zv1qcw75qJ7Zn8uB7s2gV/GSjVwuCqaTdDgdceLaXR2i1sw7H/yRvqUxf3ELWmPfjkEED2EIK
gPyUKMoNlx4kwokAx3CavciatM1s/qePvtzKAOB8YjJocZmoSuRFWzMSypsDH8Up6w9EmZrXYvrZ
VYaWIbaYcVBF9Tmc2I3RtkQxm/bate85/G+VyvpsamPjQ+gmd9il6usaUKSpML8k0nmSc6/uY3v8
uv4vqW5BDJhhw63DaFjcdBsRE/ZWJI+G0ufAXBmZUjFiSa4c0nK6/JsAq0pSX4gcVU+LO8AcSkkK
zvUnaqLNz4UT+lx/eyVIj1CLqEwP+EyojKIE2kBukFRY8WPXr0Uk0MgTfx449uCXGyFxM+YA9l88
tkngYfh29Ti6maTJDVHfXWMjuY8uDfxGe6BwgSBeSQoZItDE0nRZ5wnjYEJKpBvjYarOtuujWM9Z
uNWVkUN20qCEIvVRFOlVDulxdNPiFhlOy6ihPvSVPpxU2OacGAIPTdsXc3TzkwPdTfQMxpKxnTbI
PYfdPJY9x0xw6JNVLyiK8BNxNs+0X4Cswzz4zzFP6UL4yFHAo0Sa3CLAicgbp8ksH9TXgAIuKLNF
EVj3B0433cZJM46KiX4kU9TkwNEse12d+YXsn/qqL2+9KT/bdaAuJdJTXo/RM4EoFTZD6xConVew
JdzW0nuGmIzljzF2o8H/HUyJoLR3fMjoAyGGwWXdgygqVA9XwGGo8VmCrRG+EsWWt05pK21uzoSD
H6ei/1y1ApxvrTcbJ1DlgfBBRkBlxcl7eVX7diR2OlgwwTaguxIcB7wP5t69DUh57MnmRsjLgIR4
dP2lHOkSlQmhEuSdEprdctjFo8ZL0u/Xi1cGK/KZQ62PSjqaJ2rodlMxUzyuH8cIlc7mRI4Ko64B
/CBMyB7ubSL1e0+KwXr2rEqCkQ20+fsRhAn9IvlttKz+Jazca4j1KsqS4j5HFsAZfjXiS7jWdcr+
rug7fDD2fj0nagL03jjG9hlh56m2dO3cx+4eVY2KUEQTm5HFeAvzpdutly6iTvGjoeVhbwuk6glQ
S8sYlLd84K+gE3rR1TmA7E69czzPToOjWKdpcq8B8TS3NDVuvetUJ84AvVZXp8aCRZrV/Hdx6Hd5
37/oQ15sCXib1C+uHOv9uqCuW3vFmXTbzljWFm2a6AHjzC6tPfm4Dln7snuseL7CSTiHdWEIrRI2
ja7A61hqbUmv+Bpnrr8W5IktPw9ugpRCg2m6rCPrnhQ2nL/yIWt2BoDmHYjfnjJyfFrbnnRW/rMg
yTl/GJTpO8VVwWGQR0RQTfHqHCoqZlvSl1QyOGC1nmHXpFXEsfXQd4q1Xz+Kt0tSsst0r/WJsido
HUafmZz0zL6oiQ3dtAxwd4roe8rK5w0yEsyGK7nXJYCOtdItey40Mrp38IVPNOe023oXQHH8AK6s
+YIh2SZVA3QeOcWFypvAGFN/L9sFaGLFvuKMl7ySzjWeNdyKLlMYZy4qb3FexGUEU3wKBZ4Ths5F
+BRStm5dnSyPkHPmbNvGvUlZqq049+mHGRD9KBGX9fAq64xTw0xSrLQQPmCXXO8AQaXUcTrNw/TV
bOTr5KBMskowfRs9D79YonSPEC6wJxdIyMs6PFCi0/UsNWWPGLRn9KlL8logtgNlw9icTPeEpsYm
Hrv4WIFt2WjmMJ0hVCEW6xMmo4O1RS+SvCQQb2czis9Fr32dmyl9yFoVd5WYvhp9q1FFhfataOpt
C652kwNLBXVLYm5OFthLUH3N7CU+AQ3sBVkKQwUtN07zGIEsgJKvcZTaZ1YNSLSrj6LK+n09SBAo
hXKwcVchIu+c93Qi+aExmp09Iiyq9ag6ksq5FTbc2jZAI5Fa82c9pmoWSiiOiso3oRocbfUwGU7U
b+915XSP4ZgdTEv/FC9Kpmh2YhbXBmJ+kxzjfIS8vqgBOEqSVrCndK1/nSFKxRguiRS0IjUORb+O
ejaITLU2v3IAK32+jPnUDd1NGfMcJJKQLxzJVJcQ+ZDQiUcyaNDw4zS5qqqssCvkIdFOwjipLn34
xjhVeYdBAh9H3YdXnvH0htRSu9oO0iT0iy+5GVUviVJtjKzGmTpVxl3Vaq8Mw+SCgwwQV+n0Kh2w
eHolsmDfNBjVZRo9Sel8g7KHibeK6d7XL4Dk2ttA4IQyjkTo8hZXibHjpK/vIti7QyNiMrUyyrDk
xVZLXv4o1rahrqNqgAOniZiAXW36mWjxA3mQ8LOhWW47HY/0ZUa3cC2x2eR2g2KMfHYMUZPtVeSV
bxswt4bWTwc3hNyu5N95r4i8QtjF9H83uErEewNN3Ildm9l5KnZmA7gZljd2AD2+aMM32+AqlRbG
BZia7NBNww+LvyVfi3tT5/y7HhNuHprGuC0BilNOO9CZizIig0MJzwlWhUOlzm9z3C+vQ/Ca65tc
J606y5zXiiIS5H9P3e+Si5Dx2m+yhoXUJLsem0uC6UZamnmfbWKC88ZQX9oierQ1CTTZjzj7s1Kz
MW0SMnkwNkzbrIrMfZQHHQk4wT1pmCSD1zYPFQJ4UJzuCKzf15ve2CUJYDJO7EDPW4OZYdSDkzfp
fdII6Zagz0Xm0fg1fPWz6gu5dDdr1WGmmpcXlEmfS74xWFC12AuFKjMp688iqFVaEfGLm7Qz1qB+
SQHJroO5rc2w8Z2o2AokzIxvgudGkenOhOcZCmM3VuZHoiovU0jEUeIW4hQt/1h/Oehi2JYKUVXj
xPM4N/rZmHMCkLtsp4reeFh/lXQ0K7FJxaBsrgCozpO4WoKbqja97oHFCyhp+s9D1FHZk0YAD13a
5BBULJotCgsQNVZrtxsU5rnHCB5QjaFPMI/Z70g/7VL5Aqg44AafhTEAZxvZctua/91Kv+nhu9HI
x4ZdMlxKxagtO1LfGAKbdrcdBpcMO8PoyT8igTxJ51NeQ2Tvm8rXbP2Ns9mHon4Z86zZmy09A6sh
cKlRWL9aDpOxPeR7dU72ptRTjjrp6xB3+M0zHOZBO56FNYeAJYBEaSkdcyt5cgZMdAyOmT+76lIN
PvVqyAHXMRWsI9UtM3JCRooifVCHrRrDbDc7kpmJ2NmOQas/aVpcgtiV4EvLiXJhwEmjmGN06XgK
YYqBjg6NuyvbapenaEumFnKDzRCuG29QppSz2hQvsTPiT7QzwiOmj6GHUm4gPa7JsN23jfqBW+ZT
ZRqfDBaaNJuBQkMLSACqbTEPs0x3WAfTwS+MibxkM0HnaU8033r1lOHgrKHW71ERN76ZLyznURXn
WSSvrppjeuPcN7qg3GuGFJzvyJZQzR21GjoqCoYsQfk0fx00A8WNiUzaqVjoHRVwInSK8YLx6Crs
w6AOIM3QfOHIqTn4zs9jEN7nQEaEltWHvD51gT1d0X+/gZMJ0Pfj+7VYAusQeIY0Gdko4nPM33Hb
luTSDpXDYAzjJda5l7ZWNOQ++vPgat9dJ7P3AwY1QnvLHzoGHQ9RP7FHQvdzwz03dfKWyEp6mSzf
dDP8CBLsBqHGkAOd4fSA/F85RAUccFh7h4VnudFgvy9XdB7HxapqlvynlvEw2IKxaQCzHRpXyKz4
WkbadxF9Q1KaXiZyNaM0ujNOxXuoRR3px/QIQnIfTvaUNGd7Hs4Qh5sHEdbvndk5vlWaPEm4nqtB
PBCnIGkwVkQYzZkntN70UPl+c4MuuNZN/0l5gTMSbocUP7DbMS9NxSi9POOrYnxXPriqvIazVA9i
qve6UzBGcr+OE7LwsvyxkDCOXUzHW6URtumbG5jiyMPobSC3IjiC/W3T1xPB5zlxMrOPf7D9ogLZ
2jRR/ZLllJB1okK1U4l37kh2j6ti9slAKPGNTVslxlFgEx+K5fNWVoFz5nxfP9rmSM81goM9u8VC
z1RAMBaace9iyz6rLeHLy6/isDbuJieUM/mtmJpJ5GzeB707OZx7t2YRSGp1tnfdcuC9NB3yXifw
1LzW9sI9RK5WvfaqEnpDC/iYSFCg9RN/FnT1wJ7bM9Krg59SYYNrsEa7UfdKi9pvFZTEqSULL+t1
860hwnQX2KOyn7Jaeazq5sBrbZzYbB+dQWbHIY8MhNl19NJLKT10SNfO/lGB9iEtsbfvGuFCd6EP
ZB6E4rD+Vqoi8gYP0EDdtbF9suZ7pB7uCCaPzyYBQX12VyBD3SESlptmrvS9BkpNicx2W9lom42O
NdhATAdJOrSfq3CvZJlyTKQZbkxUisD7M8mqmXfPeW9nWzsQJHcNwDEUBEakxbDUBfzrwQkjNHbk
/PTO1SwjdekCfSGjNj1UwScZaPXO7gL0MMrEw6q+wQP5aiAUuyYNd6VoYnnOctIPkIiUvlHJ+Nap
7RLCbL6yT/cnByZ41trzZe7kAHN+5uui9wlU0k7YqwMP0jHBoKXxKRX6fK73wmz10/qPTBkjH82h
h7wP0yBOxI0W15L8hsE+gAj7rNoDk6o0h0PF3Gv59wT57y6fmmoTIe28uB2ueRNA587mmHy2a6Bc
cnIVryWkBXfreB4Qb4bZQJ4hJY7X1jxH6WDzmNi+S1zdrrATeLFpKK/G8tGAxbxY0nwKwY/Tta19
iPUgzy5mj8xZMI9jzJXZfk8Pzu0Jlssf4plmYmyoK70GKkdZ7wwA28eYtAZF9dKZiBj30Cv5q4Kv
pUjiRyPv8NLbtd8OzZP2EOn2OYoLugVMxqnhisepEfDUAKMFYfS57gY4d0keb4A9Zx6B9CbxZKnL
ObPsSZaK0hfHVUioCb5MSRDSmhJbfdAB9J1TN1SxqZaEQZNJL1IL7UBI518n8tXMxbCHxt176mzc
ahP1iGnnlHxzOpzbnIDnYWQ1mvII5lBuxWSUYIeyl1N6rj/ZefXu0m6nB8XoxgUHOOoGzm0ItIFR
XwQkHHivqAJTHYGQikc+o3toR+a7GQEsaxXEnoUikJW0XJ0VYJFdPFFYmkc0OKPyEdTzu4t4z0ZB
tCu6RUSKULWQYIvxTLNB91APipzOX28aXzojCk9MPZ5dtb+TNtIdg864OHkebPCvBQe1774mI+l1
1sw+BofvgfqV5q/uwKlCI1lb4huNtldTregcpSUHJERXDCd1T2W4/gzj8h455rglPGcg1OsNJ6/l
9k80IwOkA8HLMMYEp5c1ZZXZfnFGG+6m0X6YaXsBRPpdzWx1A9l+BxMbz7nUP43C/aK2wRO2sh6K
vbpv2mSHKB/Ou5Uv2yG7T4BLOh2KbUn42LJtMSfE1SzZJhSIEwzOmOW3KXyNpMMv1uIX5F/cmLOh
UDnocqInvYPECEWP/RkXhamYgCE10ew6quJNbfR+a/feQNNPyk9mM3yVNFK2pTs9lUlDjadr+8y1
oGpSt0XlUQ/D9xaHmCcWimscvyDhe8qW0PIi/ZxXVutR5v5IjezD4Vxs24+GUiQbY3aVV8K0zvMc
MV5zbNopqteNOqgKN97GakHDTohki63b4HKikA7E7H4mQfZdEk/Q1Wb6EKN5ngeytDS3SnkoS69t
I/CTufKN3FHdi23nkgzplwk1FqIVxjDcN7eI35U8/RRZ2ZPLIQ4hB1AzO3YHErdM9yALsleEW0ck
sThL5GJH0cAZqhEDMuBq+oArH5N9SQTDvQzc59zpP8i5/qjJ89maLes42On9mARYBBE5cqRh+Qvn
x1qfhifkweZRtRaXz4yTBHIBHBFwZa2PkGF4ou7R7lGlkvwq+NPQVMPD2HJsAOw+PK3/SZTo39Fy
9rh1+K2g7IiTdOPz+tPX30I03++0UZS7ef2IWA0uuaGY1/VP3TJno9W0L78+wSoGsKGda+5//bqL
wIjlsrr/+uluavh1Rg/6//34YlxO0ko6HNff06i0niRhbHFk++OE4z0Ey7DJCBP0uu6u00aCnfJR
GwAwLWM8in5JSODAzkL8veO9y4PmUIrqAxd10dBbEekPd4YvFWICFNlMpol7NovCn1CutMNnoDXf
EEEeAK1Bhx2H9zkOH4vBnb20oviz+daDgN5aoySf6la51AYd3EzT0cPHNLNSUC8MhbeiKX+mSv0p
jyxCQVp4WP2cPTgR8hvdEEdyLzCnh+MXYdnKjgXSGdzU0wm9OouboA9J+ml8c1zn7ozWeCt0V24W
fpima1dtbCMvbJ8CIOtwtAGqM+LlXrzJW62ye4+z82Hmd1sBcEwkz7jtjeAtCch8TwA+o6vRbHoV
gUNCWt+jHbAiniT6CcyGDUaJnUbX3exhFbvh0VbGL3PSdIf4GbIWlGCMgW1Wojhp4N6jwK69XGOY
LM+1GGFUVSfiSz/VDrGZqbTvFoNcb+rxiRZqRUqWs49KVJt2ZLPGJBk8lVn9mdnhNkgalJcAjVFH
REROcRiG84eW80LkoeO12bcyytxNmFIptZHLQJ44UmhuvDoCVmAk8kNnEZ1jLUJEFeU1HJEJ+ID+
Q81RAzTI37bwJ57rlDzUObFxsmCvQr4Rqpsl1dE0YvLltONguveB9HPA1OUh5Ytg4NC+R5J3tLK7
61yGd2kO4EBzVDdC00+FnntFIeDjEfIdy4q11iAW3coniy4FbEPhTo+WkfpWzSg25FiTtt3XgIKg
kngh6AsyYdC6uzWTXZIlIB7mQd+lZowHTJ1xjSh4LMo8W7Y1yiwydhDDJZ41gvOpHIRWk1AOVR2y
1xot9zFUvpAq9A0YDVm/bYJ+xKEcVwm0rICcgM6m4iFo9YlNaKconUBHRJBTY1jBKYQXkybuI0HI
QAgKvm3MWqewzEdAd3W6c4sHNnZBxDgZ773D4Q93zJaZGTwI9malh/TPMwl+l8Ge1amHQp3RMmbj
i01k+7YODMI86ihlUJPU1I/NdsQW0VuP/8femS01rq1b+om0Q31za0tyCxjTGW4UkJCaaqb6/unr
E6t2VO2Kc+K8QF2sjEUCTrAtzb8Z4xuTUt5I3U3P3ZmylxCenMSPzO1eVI8wLUZ4Qy3/qMqwBHGi
ETOKzK+DgULAqd82Fqi3JCWUhIEDNshxG0fu45hmImTA6mNaQa24PBM0xA7cpkzpvW5Dfh/lBBN9
0c9VUGgiJuhSR8OTIxC09CBPlJ1XzEdDXYAwTR2peQwUM06VrBcYSUhU2HBm4NvG9JhOukrRwsgr
n9awmclBcgH1rU/jh2Wc6sdBTO9QHtY0j+5uBGUcsgdEtzKSFmyCQJJJ5zJ4Yn23rOoN4TBlM2bz
gDXnVKkKd44KfE1RO91X1Tub7LaQJhbEvffX885tPRPbo/PlpsInG0WQSO8x2Jvib9Pxm8o6MKVG
/Gc5LQ3Muj1PolcFaz+vhXLwBIhIvRnvUwW4hFaDC1dzNBE5gl/VAFkpVbXboFtnfQKxK0NZAlDl
ksz5p+txa8FdpG8i3i+zA2IbKlVqkikaGXvTMEhPVCW+kCS/1TU7YsyDyAiKR/TetM6SM1e3oPk0
gBKT6a9ukAc9SLqGZmQ6gaxCc33ZyPesTl41Q/nBqaVD1OAnqn86RATZoxmn0VWVzAZLqT6CJ/jU
Ugfdh9OMfuR0lD6jFW0Hneg2/Pj0niSHKDmXhNrJcwFtQyMKlGAfx9pokvgpEStfU3uaCRIPLNmN
7/YIKXLySS+oXLBh7HkDMirSDydvf7CmYYdOPW6JeXOKTVu7t2LvflLN4vj70cC/ecCgSx1LzRit
sZD9QrBRQei3liHoZGYSkDHwk/bDvdt33QGev2APZM8BXPvnsgSrFatlsRspFWdLHvRy9A567pK0
0QMyQtITOA2bGKad8R5QNLPARD+lSfIkXP2+y9VDuVgazHbdYLllXW1j+MSRCrBJnx47OFFtm1yc
GPEa3CYvbLJXifSWloz8pyliHNXip6XR4jSCBrlPaRw3XGFMkRLBWFmO0KvZgDTkSWwmvb0WOVav
lGMA4NZLYqC1l9F4wS+2BE28KyStIQMN+GYZj2vR62+kWN7BJ95ldfU5UqgUU8WSTtO4ppXoXUH2
o63LZ2UOZfmXsCzaBBwHqh2/GUJhjFczPxyfGlYIU+oxEMD8FmbG/EyRHADBwlpFpKRvD7q2J41y
WjXsFbGOwFQJRwR0hJ8bpj74ehE9ubEdPXXGemws04xHq4ue4tlZ2F+TOuasHyK7y4jQcHcq08tN
W7OYmta3EJHYw8noQbbISrfPs+a9aUbcPv3+AdTju46U+KwvavOU9pOxFwnP6e8ndadtn5ocLnbt
2ZffrxCtMgTqULBCXB8jVprhYrqR//vRsv6VHbGgxAum7H//Lk9a48TXx5vfR/v9u84a6SqG7O6f
7wL6tLMtVLe/H/7+oWsvsarm1//9BXi3RE/UTZPawPXNgqAb1QZEGNfPHvIIVBmNu4uaxXlW4vqm
z438s35BObb1s9Zqch8jIPifv0Az5f/1CJ70Pof1n9AVV/6X/wQKHlNdqv/qC7rF/udn+P0h/4tH
+M8v+D8/ZF9APeqmlPiIRlYPwp7eysmtaa5Ef87RJSEd1ZtXtyXeCK+DxqKAz/LaIFmwzSwYlqp5
HapV1uqShff7WdeLpc+FLCDLWRSr7piz6ssPwmwKsen7e3NIgM3b7sojndu/pVaEOt2z4nT6T0lI
WbmgBAf/DVrVZkPHqGkDC5ahC0PRfTzL/lsb0xcrtevPzLDY55V2d7ML9EoxXv+X3rIs9qOueKqQ
5/jSVNRLbUZpiHSsu5+AGW3sAdOZoToV1sRheOmEFhNyxRgiV5zhRUN1eiZdBmT++lkPxfQdRyL2
1vVDprIESxrmu9ckw0sTLcOD1aiPvx+pTmpcpiQ5Af5jf9CAh81Lc7oHTjDdZw6LH7QTa6qcncNK
WP/y948K16yU/btGc/DKLVUU4t1yKu8gbXTYddbU7/a0LjXGsrkwYzYv7Pa/f/+eX1bx8d0th3L9
Mv1NRQlJMoJgxFY3AAdyr/rnm7V5aS5TSRHaSyeF+OsjofSu/NZj0JPTdV9BPwdcHzFe8FbhXKG/
ZOTS6ihN2mrylaVDeNwWBDv2yQ2YZP601MQCpw5qrbUNiXQqqzjJg3zg5jhbKyDrp9XVZOuSkv5c
EBisWwAhqrzMjwhkgkHy0DGaXk/N9iCf5+vkoJSFKKnbdcUzh+QJBVzB1Vi+xWTfbPpozAMbr6jm
sLmK3NgA5Vy9L3H0j4Xh/wPY/wfc00qD+e9xT9tP+dOU5X8gWtfv+If3pNn/0jxd0zwLXpzLwh83
yz+4dfdf2DFtTdV0HcAOfiN8LP/mPRn/UjHhADgBKsA0YwV4/Jv39C/bIuZiJbED5fFWu/2/OVeX
f4xEILL+W1TI6kH9f9w0xM6DVYCNAPvGdjGk/6ebRqXTgoyohwNCAyyWoawtdGgm4kwKrozN5ypc
Cd1F9gFrqmdIc2GB1jov1yZkohwR5pcWu19aXZ5YGfmEfFBSxRwSZkUAz8qzrJkKm3oDQXOZJeMd
8wfHwHNfJsRB1FQbOThF1ONgGpoEPdfv+HrIn0rHW45d2wTEYye7UdQ31USPzkiDfPr4SeqYyNCV
MwVkBWYYpCVHWl8HaRaSI/HODryA3xOdPeLDRGUeqrG6apYltqXJlZgpP71SPntDikALOKiqYgWP
FuJ445x04WT+qLL6PR5TuZkzleaxUn2zb7vAcVEnTHSLrpnswb3e6qhACo+1O63o8YeaIHk1EaFk
gYyJp9i7s1uxTsnyvQf80OnsYy69cKB877Npy0R73rZl129KbTknzq1nQLBhiq2H7PtJ3+E+v9TW
rljKI5mpW9zX2dYkd2Wr1MdInz/LrYhpavIWNa8imwUXu0tuaE953MEnEGMZJnr/ENsebCuLvFPE
Pbx63dPiyIuJ2BFPK9qzhsECteKGwcxlSpefsai8vZJHYfNi1OUzvklRlkdbLl9e5cYEnafPeeL8
Scb5eXSna9x0rwppKTuvQu43OvGuU8kbmcZTQ498QzF3mPsU+cUCbTPKLcs3Y/rztN4Job8Byq4C
zUQO0olWDSuoT44+PBOanZx1VQ1TDVz/jCmJACE/JvSOdZEXXzyRBkTDP0pTb+F4Ej7Sgf2dzAHL
ADdQhdBFS4HB4+EowYlgnHmm/BzdGQhKzD7Je5f8viLKF3rQt0QyZlDwJmE/Uu+t4mM2Zio3zmKl
8vORWnupF9+YSIGbjBmvQwYDfPGJMNGP01S8iSJHFz3y66egQCoSGDdjQX6ymbnbvq/uqQ2DYYrc
k2YJPYRgw1nj5IdyKvuNgUqRBX96ALPkBj1tAz6Y7qxPWuynzfMkocQs7EmWOftGj7xlNMd2g4fH
Q+ArHknI7GEGWXxWVXEYYwXTIisSxA/kg5iC7VzZvDABZGnaMkG0m6+q605kvh06I6f3Ma7m2heW
x2R9vw8OhH8GrmzeYOdn81OXmYApEhQeEUKnIGpCO0YBCZ0HIjoRKlmNGNHBm2WlhylSHuokR20x
rUNyzCikz5g7IpF4Tli4gBll0qikj7MN/JHiB7SnaMK0W/WbDinTcqFDI8HqqzTTFzuKD9gxO1ye
0T20YWNrRNwnIpNKmKHfzHnomFT1BGOCqUPYgslm4zjwwrqnyYHy2SrZsbMKviW12i2vF697dgZa
uRsAUPaDou76jMV/JOBfAlLZiXb0dlPppyWHs9s9OopbXC2H5kYadtjpo7Wd2NoPTdb6XEH6QSes
TNHh+Zc0lUWG8DDeUYRhDkK5Lwz9JGpQ091gHDLP44ak/1RMnrdDurSbkTS4DY4PbqD8jmZCrWUX
w17y7oQDum2iuWPHZ3y547vblhdtdO46crOvrc5gHtHCnzoaLnqFuUSq2L5Yt5kB89/xSMvUb5Y3
MgiKLbisk1uhsiTt4S6HpVmVw4Oiz/1fSKfAOBPnyBD6LrccfF9Y3PNG3iGU1wOTVIBdJSyIwgkv
5ijjzFc0Jw5wbhBiJWZOAUDcNDG/cwWl++wI1WTSWZ4RGrXBWppmz1rtWLeu5Xkz4hWvB6WeQCHn
RLPvoT41H9UM00+bqWRYTkcy4E4Av+0T0+sxsDTEVbbXXlWD/UpZMiOYiLwNjQrhvByyfcKcgvsc
o5NJ1ZSDUwCUGzMTCYNEkE7I3/BYtE+T8EA8rd2y6yXWwVJRkkk0Q7uSiasWcRUlaLY2Gn7EDyq4
14x2kM5UP6O4UO9RGEbpH/hWGZqQ+sUSqeaPCI4AXJekSLZc2SQubJqq/jLzPHskAtx+yEUsUf7F
2YVEsVco0gKHCZGM9l4b3Rfp2K+qUn3YnGWBrTboX8D6504umMB28jL0JU/egPywYMrrU9FpDyjK
v5nHvc4txSqk225n4MgA0vuYmnQBEwTZDhXZVm9r8vTU+mYsYttrzNVY+JuBbK+a+2C7bAiw9Jub
tuQeU4zTXaP3NW8ApWCY1zY7Iiby3nuO8aRiqbqCBiZJuHFS7oz2Wy3uZPOS99xBe7ddg6X8LnZ+
2IqA6Y1QxycJkkvK19YkDmA95FL25JOBgUof96DKwsiDJhnjcGbPF18Z/bMk0r5ZIK7f8NestKvl
LWJXdvbfWcgrMWhZYMvppaBx8ubkLwphnB0kzkPcXs7jOsdpmV1J4lhyxyCIkmGPTIYnN+eeiNRp
23YFsn5y2wp0nhNuTdEvWFLli9qk3533IQzyNBeEB6zGzq6w/2bQ7Wz4vs13NrnviHZutDwdefKy
vraKurctErYjhgDS9dRDva298jhM5Q4sJpYlriJgMAm4WUe56gqW2Sph+kdC+1dWdbCeJdErkgBG
Z4g3zkweRV3wZHhL8dDRYZcFDhiKoysy+Wse538EkfHEwkNUaPJQs5y7ScYg7i+OW9lYHHF5JKl2
qK9ItY+RGL86DA95bA5HRdpfjvDCXBmfLAkjBh3BDejSFq/OpXAQJKiEXrVthg57ObZmfwMeQ95N
+4d8Uk5WUuCJuGc6i6VO1DzpWm70G0TH1bZYp3jcmTeDG/81iCLY8nkOC8Jtthm7/yEteHnw4bKA
HZ9E3c+bVmD6IubPboyHYS4eMtidG0N0p9rrOT/KT620DLK2bZwa9N4K6k7fiqo/5MvC4YRJ4mvY
8fSOBpG0523XUEfqHY1StyaBV+Z4F898lCNW5H464iZIF2hwRFQA+sm+SLCRxR/mPk+mTL4wEX3Y
XfXiloCEtTimXNWuRWb/UcuKKe7jWGDIxKdFILVKFhnHcuhW7TGfxMtgtOnOQFrleu2rl2goGIQB
DF8csyX6cc0RXezc3qQiiAfR5n3sDne2S6iP5UqIN06t0+q3wbxYH+jx/oAlsqzPkrPMN40o5q7B
Lp2fx4M1spnqKN1iOd7hQiBndJ5vnVsf8XaJvcVSv1BG1j6k4oLG9kVaGRRY5duiJrem5myPvWpj
Nb3YDkK+MFd3bMRHYAc+mcxgPynbQA68e1SLaUYfv4Es2owSWdSo2R9zwe+kl80Odg6WT9LdjEeS
z25cmoEu0R3KqDpaY42nscPXS7nU0dkmoYzlQ4ZSEuy++zHa99pwi42IEGpq2JHnMnTS4iVTvC8S
VXBbOTPJhuXesygq8OJxR9Vi7Qsl1R8yvEMYc0wOJV5atXJYDuBUJYe6GD/VsSu2Sy85iN1nzcrf
lNT+7FlBoftSv1pRXjIY1mzs8yK0z+1sg41RyClWFabdEpstdrgrioVoVxBot0kU5dKkkXNOhrKk
DF4QQlXHjE592znzBe8b42O8nSsNvBmAm7WV+rTknt9oBuHYTv1gk0uzGWPe1ITKFlU0YtFH/svG
aAQARoqDxoJlMiFREkREaIJ0LwOChgoDmyEII/QaVKFsK2lqzD8dzxEmaeNnstTjlBkKE6b1pl59
MbeRuw4Q/Nhrt77ixRumhDNcOyNwxWq06w3rlnMEMnml9m7qveZkCiGDxYHZA3x4zJyrpSbdqQVF
PEuBhaUYtdtL3xMw0C3JMY2Kj1QjVw9zPVnuI23DJA+5Jljw6GwGCDXA80whNarFFNjjuFtKCg1A
2KFC9+s3Dbtc9K4VXvbV9dOV+GGQfISK5/xkqWqejK7e6kbi7BvT5T2UiTLsHPUPqIjuQVnOeOqn
cMzd5zzqkoNh92GZYS8jvKs/Nm19yWPjYS6m0fcWdmxKpQXke8D5J9dgm8Yjo/2R7Hj+SywiApNu
crnNRRlj6Pg0O4ItRcK9Webx1SjThWct8fWye5gRN5MvP0MeV7i0NH7IhbqcJV3+s7TKWWQ4uYGY
pZs0UtudPgFPi7UbZPve90z4aEU/67Q+fMsMCaFgG75k2y6Z+31RxQhjmup+eh6aeNiNbRJviSti
4Tlxp1uGIcwTCw4mW9xNRqYAvvUkKDMXm4HS+Z1afujKmgo2koWmPHTdpLyJIb2rvP6R3f7T3Myv
CzulwIkTGSoPbMY4wFnO19kqg43sc21xBqe6c7Uq9ntNxfot625R3n5Yk2v6c4vDMusvrUqjVTAF
8CuhbufS7bEq/CZKkVlMh6HHWnHt9RGcIP3N6i/aT6CqjyR3oFMh1sSPY2T5WGc3XVkVFx4jssVH
oshyjxu3CUnGvhhd+ZA1vFjIu8TWc8pbsYRLlyAhHap9z2GD0k/3/In4sKIqIhaem1Sv/QbaCBvt
Cp2tg4dMbcWrUbGhKuBBho5qPK5y0ZLfOkIvzg+PFnHSwBdQPzyxyeJNVhSEqmYsRADMKIBpov4p
Gnrv6CX52Zyjc5mPpHSKZZ0rkM7Sp/KlR1Q/IG3MIXOHpbESTUXTH5ZmwFuTkPDtipaMcaidDAC3
6UgrhoLm4Gnjc2fEKq198sTciJiAnqyuUp33yqDhQnTzD8uMIaJqCe/OIQ5qnWNLSnHhdk0IReHj
J5jDUYntwDURvjudOFQ6VKPhmiT1tV4EZtp8vM7t/KpNhDcYKQ9X5cXj5MpX8D92UFgKh7RBcoTS
kFJVzEh1kyZ/G1hGbUE9tUE1ztuy1zg2Fowv9TzvG5Ef8ql9mK00PlVsEERi4zxpYuvOYxms6+XF
M+qXquNwku7ETSeN74psylAuRO89oQPaEJEvj3k9Q8ptC+1SxikpsVVJzoARkQSRf1R6+SCQsGU6
ywBSczpGYPt2QTGuEkBqERG6i6ZhfjCdQmzZwnK3eWKUEu2LOF18WWU2dTKSSWoB1vsZ/hQJ9QSr
Lhmefm/nyHIzLm7eNzZKeN6WFyp07Eqy0+gOjYd2Xs6pOd/0Jr+LmvaudtkPO5Zx0qJIPcVjt5/S
LnTxQ8ZZgRFZybBi1qOf8AShfUYkbTqBk+Ng6uc6O44DBNb1oqmbPxNqj/s0i78946e1Z3/Mq8Pk
4NSIpppTLNaPQ9yfDJMnH+pYEU54n1Belo1VoTLNzlnl/M3SuPcHq0dVLDk1p7S5ZFLDkoFpsT66
pL9DMCUUY61eFY1X1qxfS16PKm0eY3v9Yc20PDUybNZCudWRzc/jWQyG4GlDuzVkta9O76NZP4wO
IK8a+Z5uTOjGh5M9Whi1WYcxwxpCx20oaKYch711a+b20yEJmXOXSHUGJbRTXrGNuzEEyNLvypGq
oCMZhPAXhPaq+TVUPRTgJszq9LtSUhRp6YRIGTJhl4Vt01IhWv3E+VF8AlSzVHFqrezST8M+07kP
R7QimpvpIVcqn1etbKd5oWokP86ktTvL+2hG3vN9lhHdNjS3JnLPS0opGi/VS0sQyxb+PvOuiXJB
vXQrsyTvhQZS2B+67qiVjnPM8cs/zEZpB0bFjs8z4zBmWIhrkCNxJuwxdZVpa9l9t2FdetRH0lXd
aTroNqKg0sMpoOCznMkoB3D+guTd3miOzfxFyc9AuCVhvIn+OBSG9riYLwurElrjbtsn9UduUtx0
TRNIC66MVIqfqtYvZMZZWwaeVtD3fwgRSINY53ZH2pR6Yo8Och8qOhnhj+iC7GNUmwxLZ9vBTttR
m9SOjgoX1oqCm2tZvFO0rmLyJO33riSSePFwhUyNsgQLag3eWtx+Yq38rCRqM16AyOccL3HXaCwZ
cHGbrb3XByJ306p/5Oy0jlBwo3s7gzin1QtxvGCsHUWE3EcPjS61w9Q2n3WPkU3RLLK/q5ITFLLG
1lrINJTLTuCbvcBDCVRplfecXtmuVlyeFtZVYIpQPeMaq8UMJTNVj2lt2pu8YLaJQOfLxpo1OTTR
cTacqt6WCNKSv4Sw3BnpEqq1sLZ5ndw8uWB5VrCZ6zK6l3AhEbkmBD/XFJIFCvJtFP1U8DQCDQID
RwTXYp8RGROVJkKNOpjbXNn0iaQrkbBJBqM6GHHSIZ2NrsKJactjAazZ1b/Iui8YlSLAYUxYRpUK
bcHYT4Xmx9TrIMjpqFPSHxvYq3lN1aHiXkDH+VHalxwbYaorDlGQ7UO5eO4WN6fcGsw02Bg5x1GI
AbUBAaSrHrHuMbyKFlBAgXYObbhJoTLzI8aW+0R3eBdrI8pbyVOpZBFpVSMxaFH+EGlJEC+wqSFJ
HNqxenCL0GOTvym8iOyi6rtRiz35Vn4KXlRmlS+K6Ua+56FOCLUxe17amuVk7dDUBApNBCTfoFQi
VpA66Os2WecpfZBU2ps310FU5985tezRGJCuafGKfqIbB1y4STEgjEmkhmqkPYEV3OixO3JF18nR
6SWzg1LbRiN0ZMSOMz9K+zgvgJwdxPqPHezSFgGpCY/oQSo0hHlE3c6/tpw7AJWMsBDjzGdVGABN
EKkhD3ucK2Z5rgBBkWAynw0GXdnY8k6ruAZK8dKWUfReYNtze5N2TSL/jnqBp26lcQzJR6o0ZZga
4x0uSQAlE9RQhgN71Z1Wp+65FPJpbIGOt2r64pLYGhSGVz9CLDpxj9tQIA571tYPGSClTV13z+R7
ztsx5qNxtl8RkFAeaDbOtZV75Yintmu/rF7+NequPaTx2dGKGy9S/5uHRduxK/HmegbwA9u65HxT
Wpf2TjHWJo18+QaLXUZpepClN/he/gyKrwlblWJMn1g2t/WjJWjX4uyqsMrZ1lCdNLt5sAUBOtxp
lxprUIYQPVOUQ+o1HL35ygxOQQrQ+PsofYlGM4edqsGTgAjVFN+MpugRQAyS8UkIXYlm1tWyjpPQ
eGCrPfnQIYZNLouPBO3lXoW5VnZcUsKbusAybNMfFOdj8trItwUXluGBLGTbPQWVQRhnKwe58QTB
t/EgQ57Ze5PZnN9Xw521ulXmxAVqVH0VBl4OpXM+KouRRJPUPaCfOaiFPm/JVNhQ/0fHMeU+1jPj
rXSl+ePpSzAo9bUUabwrC+SDmE2oGKf01FgKWa01eUfLgC+YM9SiHg0F6m2dyl8ZMuPJETEeLjtj
CNBwEy/7597ESRzn3+koU9xRC5M+fTgiEkwHCnnLVbGPtJglbJk/ml1+Z4uclDeplFsvypG8q+g0
LeTE22kmIMAGmLsxXZZvqvLmjNpEgV+fUiv+jocvnv/m1GNaAwGaom7DH4MWaNhZRtS8knp7r1Qt
ofEG78JhYmRgI8WrVmkXxit3K9rhEaZgcXBn7dHNM5cmkCLCjbugajASIH9/463DDL1BgJgmnYGu
Jm1Q1GYo0iuOVSLktso+r2BMj6h7tw2LI8p1mtYum34GUna3k1Bfuilse3mcKzc9sgFKGAXj65m9
8V5zXmZujZkzAp1q1Q0BqBpGRMkBlTHMbb0YF+G0Ti8WPYyLet7ZLPVgwg/HZlCfRz3D6dNklAie
fEJNH4eCn41SwQhtAXOqLivnPKPsU0GtaFMs7ru5uTcTMyF8N3qlnUxAZpUESyMq5nfDCZYgpanG
R8bTFY8xOz4Z0AC+ckaOUY54tOdA9bjasXCsR1rHrHSo1x5J/W60HHt8NezKSSWJPsFpOacKnu7s
W5oETVi695O6EU6rbIMugHFgSVqTGSMrwjAzB1PS3OVd2wdOjzlxntm8Do5vp1y4o9cceqvufT3l
AsefzOYUdWMxURza5L1zg+6j0HUt2KaaL1tuZtkyvUQzd4dJGRz0s0jy63loabaR7GWvuZ524DJw
kkWO+Wa77EeSFFW0o0PK/quPKsJGhTQB28tQve/1zGEcDjKoWuyLAVwwYVq0bYaayctifuC5qpnh
gT5JPG5kSwTxwtHwMzv8Zyztyfbmd1IQD2VriiNiQH8qTfUNNz5LRnQmaMIGxuf7RvmjWAN2Gqxq
+xxuWKDMtsavrtkMjLJwUXqwXWBqUDEajm8WNO2qlRi+u1R3qcApZ8v3qc39ZSlJISw4Ct2OcaTF
17HufTemAcQRQNiwVgZ+GaaUapcPj5igMI5UTF2zHBlJbsHMU9LybYqq0i/HGqWnS+qCd5kUV9/b
c3KKHAIHYVogC8SJnVOObLMSE0yh0NDo5bqXc/EK1faQ+MJRzvFqmyt6r/InYhqc/slBFDYUuLGj
KceYzDNiwfoZoep2LcV5rsni5KYdeKmIKUSS3rnkLjFdxELhqIni4/EfA1ef3orOAt0zwotsS/Mx
cT3UKTB3FidnxssmCaHiJvWUCBpNVwfKiGl6av5iTP4QIAs3LJIqv6i1hHi62vITPRQOsKVWFtxT
mwoZsTt9J2p26Tq5SrpxF5WRc4ohre+hlu9qS3mapTf6w7p1b3gn7+mGdpjCUK4Wqh8pjLqtEdcr
ra/q50YkN5NHMeAq5XFZJiiC98woHnNnQRU/KGfbBtzl2IMWlGKvt2pzkNjM1vb7EHvDmUqp3dPt
TazElNtgmvdxyqJyQX4UzCt7jDDDACMYXXZGUDXR2kSpSvsZ9tqTWOijFIp3nmNMviLbu0X5wjAX
WXXE/KjuJ2Sah0Q1kBvrExLATL5yyjj8Wz1MFlxlG9TR36VrjaGIqhOLBvhrExyMqobYFcVHqLuI
ZQszdJtOBBrzrKVANs5Crd7XZNlvmC10zIiQsLnNsLO793TUgJREw50iDw4wvh1ZIzNEf3qOrDtl
iqGAxhMi8FoI5sSgXIZ2GRmE9iwCNHGoR20/uQm9mZTNLtLm11RN5u3SwTovy67yHZTCPuvzY00m
RuCu5oSxH/a2dmsdpKCDvlbc/Wmw0twnuijbz15/G/A/Y/E7DImjbjvqTtE3Fl5J73Vo8h8b61Wo
mZWzJVr8qDLNHPHbcecuT1nDUc3s8Jbi+UNRuq+QHDtOXNCGLMzkkC2JCqxnxbo/Vy/EHEGLyzoi
VxSoyYZkfJhXqNtNhDI7lckcr6yIgkFn0cDa632skA8yLkUxrSAZESMMuZGXbg1AkB+R6TwBDNub
8DSS4aHUqFKKJKwqkM5zcwQVfmSS7ivuMXfYyRU8/DyMvCcoFWV1sRPnw2xoaOHuyeNKTS1HiFOM
CRKU6tXI5pOxjy8M5ZZF2jpWgBFRuF+lATvOrq7snfHpJOOLvpg3YfNuiamk+9i+q2eLM6X/g477
CxIN8xjdfO7rJg6MWP7FHR72pn5ep6xt79ybFSJQN6E3Go8eBMINo543ppvbFW/llRi3Ij2/j5zK
ZVGJT9NF6UzIR5sPt0EFxTHkj+sL03LvYfb/SVXziG7k0E/dfl1bJpLAIVOS8iAwMHh4N2Zr8NOU
Qyt3zk09XwzZ9X6UzkeuiFdNuzaoGOxXlBk1i25CrwwhQnW6s8RwtePyBdfFuUjGq+Ee0H2U+DHa
K8Ue/IceibhXXTm2/iYj8V95pz9F3VcZe1uh/sTzM5MI0lEE1vA2Me8hmACEv3e5iUH77MSOrRZ2
fHagNALimflMv9VjTAELqBsCiv0hj57SmP+pKxhlImKzItX+i0ZoOOPRD1gQXIqKHNUp/bKkQTZU
YhXsLJ7wte+0nMGyMykpdGMqkOxprrmPKVaEQ22k5hEMEpSmroN+Iv2HPeSHayTMpZ1jU7NBMQQd
qAsr3wMDKUpmnVGb+DWOdcf6M87WtcmVOugsm9sNLWfYQNVLLG74hr7Rbd5mqGcvxozkOwMyHnfe
TcjlNbGUvdCnj0TVjrA2YLwxFELPyx5tHlHdI4cO68SFAdHUgdqoB+pZXs0+/+CBP8rZvKG9oLLu
7qFMXUDjci838/sZGqSqJ1+aOM1G/zCQUoODiEQSrd+Z8fiX2dozFx+Lt97cDt546IfoBvrhMvEe
U8XMHZlpIz5loajbdmhO9eyihk2uusnT0siZapArQmTD1lkEpZeb/U1M9dDkV2FSd8a9/OiQjuSD
eK/d/KGJMRT1dqgBfNqm6riEyiI46KinLY2DpsPfyDG2LZhNshDhb9EzkOG7UasGil3K5iuurDN4
UUoxc1Rx+zeYTqj6eUZM5zbp+WeL2c2bJYJyW3c28aDf9QNShM4zEM1wTaoaKMNcPubc4dnKqZwE
+rdNzSF5vNg2dhFQ1g0TAogNecR6lX6MGivQmeRtVbCRgQLEgUmnEm/afn5pc/GslYzAC52wU+y2
GLs4W5cOCylTDz31LpoBK7Cb/xdN57UbN7JF0S8iwFAsFl8751aWrBdCsizmYo5ffxcHuC+GB2PL
Unez6oS91+4ubZG/J7Lezy4TiXw2HijHofARpptGMD+6lqNpDDATza89gzr2rijl+/K3dtojZx3Z
cy6NhInXMggeUpdI3MSlGslCrkNP8+WNv9W18Ao8myRExaXH9o9naWVX7YDxQ9+LyYJk0DUXJcpP
20W6Kmf1Qxb63jQXo07Jie3VyPqX2R1JEU1R/Pq1fw9FerSq7t4R57E1Z+sNWpdgNgL31InZqHEX
bVqnIus3DW74+16gkDT3zJ6OGKPaP7NFaarqB94SVh95RdGyDCHcibmz7K9RA9WQbSc26foTdkl1
aCc2Ka3237h0JQOU57AbmB4WzrglB1bGNjYgypLEp/cnTLpt5vEacIuEQfChvYKLeDC//GG6JXEV
bwIo/SujiM1DORoHqkGTAPWuRT8VnutGQVvLVEaU+1yzuNzlKpB7ZgkYNgN9Lzv0gc01r4gLIuyK
41Yd1DJbH6sfpquwkwf4M1Udf9tjyEo7S7DtNA8Z3+8aQhHIP6v9cJ2YFGHEUZkdoUb6mufpMpoG
8YJhrNaek55C/Oiy5e6QDlMV0mPXk0kB3U7AFuDl+bb5N/SxCCo5kejtyZe8NjPghThgZv9ziuxq
TeXcrF56O4Hbo4+VmEFt9MC702c9x9HRqMorap1i59jIyG3SmCAUKh8SUR7KbNdo9+7lgJegaXKy
yPbLaShzIo+XbvlaaNfqCplmA4UF1nWzZ6bLZoIRYmeIHWWzRJURq63V4HSvJiIXluO7ne1jgI6N
wU5A4gnTqfwxHBZAcQSCJTbsv2VU/KTscRLFN2L2PE6gH0j8/QKbSa5ylb7EZvHUp3KbYYl5ce1y
l3fpZx0TM53PPh4jh/Ojc3aAz39JByAFu3o3C/NVhsFp1EgpY4QIF/QEVGhG+OonxbPQxiIh4vkX
IsGklznfQxg+cMe9OrQyXLYRDjCEFyrgXYcv3+38Ntlwsi+io5BNhXPuYAWgJH8Qa8CtAUelbTQb
fzIQeKmQrgoVaIo/B6tMtId2yF5YkAC0TJeMaNhGbvA4FFjYuFogn9Y7q2X+lfMGd/ihujJfrHs9
ExQEV45prKp5Btwcm8fZNL/ZIH7HM5iOibytsxtHb1pm1rGWk965LBRWrV9Z18ZqDmbYfltTQ4Sm
wm3twuu1wM68ecy4WZevQejcRkVaGdre18TEP7mCTGEceTSmmj9jIp0vp4gxaVc4p8LkNqdFKrMA
gYxrPmUaBz4K5R+tPfuUt5N9Ko3I2po6+kmMZC/k6O9VF/4rwdLhV+h+zVjeoOqRWerbKAQ1a15y
Cqm5fNRsWXLOS9KLwDZEylRXNsH5JjMFTh/f3EvHyA45gyMmy/XGiNVDaCtKreWXAmTaumsmRDHy
pWU+VDBB2WVi4gYErHVMOvFQs2Bex1Vdr81KnqIcgCT23BnP+S5JMXHWdMBJX2Ld7e0PqRrrwEoo
bFV4ndXkXC1sqDsXVA+aCuue10/e4rqAeeiPa3jD5BiVLRwRX/1ls/KKc5hxYQky3QDelpf+dapn
/2rW+WMTg9+ynILFFlqiSI3GyWjNY1dS3mf9f9BurPpxZh34QJv4DZvfWs0PdnAOGVh5dflaMbNe
k18kdf3aq/QRf1B2gNj9WVhtvqo9AFGV04S7cfi2W5Cv1bywD2By89FsL559S0Pvw439hyAhMtpm
OuqE67xpiZZ3NjmyULRKK9Je6D/TvwQoffAqXCpTfiMmPDn03TSH34qMevai7U7OJtzFwfidlKw2
CfLBYURiGA5LCISV9WsbpENUhpgXPMa5/BIZ7q9vWj/wWTCaiiLgw1b+SRPCQxMlv0ufWctAcm9b
BK+qCw6ObxxhIWRnVRAiD6oaaAsOknQq30NqHm3TJvUZgqdmj+3yHKF32ERF4u6KYCs94y3opHN9
7J3ksUGpHnYW34LCHQ+VcY3M+qfKFikEQu1dL5sXnCuPVtKxnB2Yp5QGVUnWv1Rh/zMbBbdIEC4Q
OiZwOLKrLHnuPKRCkjFzlxwNhqOrhB8PIz+oqgKMpQbG6funsPJultoLa1v7i6mMYt6CAElwMvaV
GuVrEPXoGtStBmPR6R63CFg7BOX07kBC07DjCnghfCVYJRbQ0M7/QE2PxPFIpDuIlGg6Vy4bwrdK
z6+RXIasDevT0vKf8JE/kYJw6pz4hlDz3s0Ko7gTPIat/WEubWo5gytLgnQdB2xgs2A6B379Hirj
OvrtKy4yqEqGYzOGCh5t2b1Gquu2OohgPCTE+6bVaTC+g6HZI5YkAwcF2AHM7LnN6s+4H8kuQj+E
gjrEGsVMYjjizOXxoYEwKpKix+DZlc1HEGcHjwIiL4KPLLC3NZDd3M8v0GuxfeNRWJeIKeJyXoNZ
W00Bexvh0dgvVK1tDOHBnhDWOYiRPYsn3cusj2o895RYXZ18xIs8u8Ad3D3a/gD52GTHX7EWzMtj
ngz3WBUoXexHNzRemUvJ05jHt3QgF7VtGS4IZW/dEjRagVqZC8Jo4r9qYNGJ95pLhEIe9jJUK9yF
xAX4vyIBt1j6Pwj/ExjYNZARte4NViml5oyX00+UYVU0IRjFdX1yTl1s0UE0HCYZpH8ILWJldsOr
TOcBb2//aRqsxp2TYwcfsW5/QxQ1SAbOhewV833n0JSyX+MgPjWRKg84ulA7hcafuHnpOvuh9dWi
R+/Wy+eeyRFzV3PikKF/WzA4bv7dcldtPe0c8W3ILQ5YOJpm/SBS22K1m577KbsuCP09GuBbWzjV
moNFd7w9MzWc3WBbEhGtSVgD2BTZ2QQ5yz7K43OoI3cVmQV+XumQpgo+jTkousKClXiM2P6kJa0z
0ttDl7MXCvSRnMv32kp+U7gxpj1ttBR4HFzz141+7Qw7dduLtZmgvQu85tOM0M0EZa2X9+o+KzA5
SdY8FD8JC6gLVKkq7OAmu9OHb8K+huz7bdoMx4kSwL4hnty+fAJx+U5IrDhDKdYrti08FGyt1gzQ
/d0QVx4SDI8Pbg6WscmFv3Fspn4BOA8eVQhzoM6RJTIG4JIh1SOx9UbFLu7fqf2l5FuQux1oeaiU
3OjeQ+y4hyyrvGMDsZrgLihMIR+z0GqTvRe8m8AvDk7TSXQj4y6fA7WqgwwBsx/ikmEsA8onPnTB
yVYdXWmjUj7uSbkW+XzsCu3tVGcY56iOinWrW2jkVrEN88DdEC/z4pQIlJwq8VfQm/AZT0xt7cKk
Yw28bduRJ8NT+alCdy8B+K5N2lZSspxtTBTJVVvpe53wT4F1/1W9BUXPguNWUgELCEY8+zNYtbbA
EID2cfTDN7B+eB3r6mHIISzildNwzYoN5o121XfQkHMRn0iWYYJdUQ43EFAAxxyhAHpPAzpAnx2/
UMTNaSOCmTBtozHs8KgakEe74i5HGN8oYTZtbnQozapDFj5if8j3s9f+9AMUgbazPkMxfA+x7THz
aJGw2Ez+GLo4RvuNmv4OavoiM+cr7dxxOyIBWgNNp5o15SkBpD7ZyUfY1z+5dD6UV2z0ZAl0jzVi
c/eBqBAwRVYH8h5gANDUbTO/92mZ7+AWnLtafeiYUX4S0VcP6Ruhc+gCy/pVu4Sl+FhhGiZ8J6fW
z3ndgCep5i0AgT+8vuBTVYHfefmDiURJGmb7US02oXou0A4uVScEzGjDKAuKqdes5mk+mWp+oke3
e0CsiiLt0ilbbRSoXqTIOa97fRxqvzwZlTqDN8j3oYS5lfbI+0x1QqK5yipFkAY6vFWtgQ7Yzbh3
XxFJd8iH/hCScw1LgMDDBf5Kc0m9El1cWVvrwaaHsyJfbRAxbKNG/PX9fu9I0J4w8uZVZXR8h5H/
Pupg26YQhNpAXr2hbfe1rbFYua+ia8ODG1npGufbBm1teLGlQR1t0OPGLklCSeXTQ6I8jPOAHYdr
fFolKSAOs/l151TnYEyg8NbxpQijfwhHvorC+eh8yYxvhRMjvLZB9jKmut0x9pZLxNtl9EkIzvmA
rCRnKhdRHXbenuhWfEK4ZI3+e9AoHL1yeseFhgHEDYptuaAZLXDAnNusrSCbIgiKMPui7jJ7l65a
uNMG2WS5rdoexGD2VFszs3pCj1aV75NL3CFrGCrwothNyq2Dsk3qObwUuuebZf5Q80UJZgSc3dIP
htV0QVW5Hox4PtS8glZYT4fWQ24/ID5BfzWQJ0pQSFcywvojiz6/iJwdfmXwowvX/hL29GHFDLVV
a22gQdBpeqyVmP2xmvIXJRgHARIlpmAJgI2s9VadBzMkFkv8mtuCxUkbDkqw92kynJ2JyCCQjVtE
d/+SJjzZ2IGPUv8hqGm6udYSMprcwEa4ez+n36QIsI7Wb1hYVxTtfH7NwXqESVIzbwOZFngRmDUu
dqfj+husCPE5dCI6kDR5aLXHABAFRlE+qi5DuVK0T3NRgLojXKKA/sfMvz1qdvrt1Q+Tfd0bb07j
vMVzBWMqVFsj6uEzzITVyyEkACNeYqAoHpqofsCVFmyMXp11Drw9QgmYPaHalut8p7SRo/YFdWAx
mKmxUsEEYDf30scNdyNsVj2+FsJpd9wb79PZ9fIfrzGmFZtyvfFNCGRAEmL8efFGdnmEgo6+MpQx
8p5ArwYXwBMI9icpr3VRXkqN+ZGjm/6g48Pijg7UiaLGNshXyx2Fs409O6ItICy94EMmsRBEZjUx
KKycdcFQsuRwRBzBgJsnFi3+vQ7ATms/e0q8bstl+ml2JEH0Pbu8mJVbDchxLoaHfOq/HVe+yaT7
dJnSszTvHnq1nWsKR8F8dVyCgKyxvHudtQ2JeFuBX8g2uY6+PVEdEEd6QDOgiFS9+nBScgln/WyJ
asRzoZ4rneHSHFIys+A6WDr6JH003OWZeIKffzL64kcP6rn2iwDJ1skwYrnpMh7dCQlaEjJzN9rz
QLzbxjcYaRQM2HzNOY1Llbcl+SYTfFENmksHVRKbRP1r0Fy0A0lNITdIonRy6oeu3FR5cDbkaB0l
W/1VJMRDgruTi8l7ST0EQjV6t2LgHdfM/k2fLZIu3I1OMJIwmEHwpUeBsuxLUpZiCkjzTZWRgZZy
0Xi18a+yXLmH0cSnyut3wkF+DCnmZpcB00RUThCQfUVqenGcQ/XcJwFFZdb+yJFBmgs3SuXIrrG6
uPt8yl8aJ9qHVfXKWhNyBdNF3VpAphjxrCsPgxDHXb4TpfxjDHPMFvzXGspfzyamYnjuSG3bT8Gc
g4hXB6tHC9xbkVyTXH9vyX+zArZXyT0ehnkf+ON1cASYv4VSFg3RdqKKSFukLplnX5DDu6tF8DhU
9ZfM1VcZBeijg+TV5tmA2QHEu6TwbvMMBZO8mc7QkPlpo6rg8Al8LkWaxjQm0QCsS1YH/0SX32AC
0OgRLLZqjPuA7MB3kn3qB9ONaSDeTTTHW+2nOwTZMD3blA0SO30frvxuoYnMedAeDLd8Ip2x2C5r
K/KlxbPXY5g0ZvEteNJ3U5nfuhrNkjWbnxNa8w2EIHZexZm+91Oz7e+nolq51tJCkgAQd9YXiITi
WqCSHJwQVpg2NgFYZhP9i9/FAtmVORLBnV0RxsWrtsumNVRxuvlFuZwAbzBswNIeOx4V2B9W2b4q
q2YSzvobau07hqdb2U/8XoI5k83Cly4ButZpMK9Fou7wyH3e56bcE3tSuiCHQrU8AI3O9tpBrT0D
4CmZq2MKWREMirHRwmkGeov8hYVXS+mFhJrttYs4Xvi6XKOetR+McP4bpMohMyKo9mk8bUUzfAuU
bWx9G2zaTXFISmPp3HMyxgdz2I+B8xIbJlWMuR6HKrqlcVQhfLD8tRvaT9ZjUnGOIB3/1tCpu7a/
RB7ictQYiG6iS6/oQvQQUrB37X4dRTxD0zx+iUJ9DFagtoPxSLsbMWQeFNvOVm86W2ybjDVfNuHs
9sLkPLC52Sa9X2E/YhjfEKTBPPBjGnpwoU57LRVuLoKNkYgu6WNpfZpQRGLEAniIp/Y5jS8zHDN8
cEaDiM1j4oAobmEk/JNpcRkVsCtBSbKj2WA9+1jqDJRKg7lDOiNny40cVQDpA32WlxDcPPmraoDA
7A7Dbijsep2PwbR13MnAphodg4QHzo/9lEYJQlBXTfeSBIvkEITAp6p4dNelPXc3tPZXtzLLo5nU
LPmj2iH5xP43V5M8hT2blMC0iIWuvAPb9C3+PXNf5SGLSKzduFI+nNJVUKvR6Vtm4G+S3KcgCcko
YOaF9sehNMDa2eLJwLanD9Td8b7tbNTFyXtvJs3a9kZeNya0Qfwhh7RYk/GMsy1/apfkx5HhdaxD
oudnSLIOmz76dKWOltv+6UEpsuttTrnvfbWN90YvTjaJ1L8VJgk812KdC1GjtRDXoGt/pa6Scwdh
TUtoQ5hLmLwKsbfqetMAoO6ndLhWJaaVKe0femN2t40BZi3vMZFYXUesXOAwEKY/5jYhsCIBAgVj
ecEsItcAElvzCqCTvSUQdUEx8uSk9kx4c6OOvcv8t0XCv2EYiO9n4r2cTQSL7dDzpOQoLhAKaGIK
VnEFUqiXLdON8CQmcUnY1dUBFB7N0I0cjypntMQv7jAeA4voEC9x//UReNwZcVVmIAkeoN2daW65
T3LTWxGK91akCXtsya1CwhNP8CwvTeIO5BOHz4HQv5JRMmLK/KV0/gjwwuuxMp1dKFjtAyjsT5VF
ZTjlyVrA/l/nFmF4oJRra/FUtI2/s2YUVLNHzhSZZd4ejRk/68xiyAx4slNfJRjZAvBt0m42JKjt
zHB460TEd2dnpEhlHnS/vEEJ0LoPsiduoE/8vwau8K1hIYyYooQovzj7LmscbYZXMGgKllStojpP
AzI5oYS5b1BxBNLutmGVACSvVf8cReXpN+81dzh/yiuQGiHR+q5EuVXVi+11/sokf5FKufhMB4IA
wo4BXIbPyqDHvcmp5WdQJR+8OMuIAHX/hF32M0eY77W2PqsiAfaZjAyIuXXjnphNtDplMl+twbqb
4kkj8twUxPFtCJ3cTWHsbomvJg1nX5lUYYGIvpRTfaeGCrdDjSp9lkQvOPcxxJeCwMvdohmHl+Qu
bi5HfurMO/AhPxdjpU+umA6WsfDcQhsG/DBLGlCn2Xbkj4St++bDwtjKAsDegBAiId1tj6igRCQc
3P3YOI0RwZPe3H2ohB1MaiBhLlF/vLfuiMTQNfDtzzxtjXch+4GCaUaYKOP8R4bNE9Ng9Cgp79vA
9CM0SyRWlzQEhJCSg1Ea6Quq1w+YSQjI6hAff8GAsKBbIaqBrKbYhCJnXJMByzCvNo03BAvpELAS
OSxoXM+5jTb/5hCXH2bP1T5m5W55oVoOG5rvV3fszzoE7MFfIt3KtDwI4Va1LiMLa4I7vNSdDe2j
odjGMQ3kBg+HBUZ5EwYrCjzMmh1+6wIo9RqLh1zznHf7sfX/Fn71Q6QuW2QHOi503Y12gycdSJ8W
P3jRns4vw3yeW1+unLB7qqzsDWUB81LLPWp7bE8JihIvtYyzZ8fPWuTriZurs/KeHlmd4Q6sWR+d
SEMljacTGleZvAb+0epoWsMp3DRhAaSSepFAXhqHVH+aof/TJChe87YH0N+hpYJT/DyPAttskCuI
Bru6DPVpxve0AvMaAnXXGbdgWievAMzPXoUQBzIj97xiHYumgsJrbDEPmpA4aEo2c51fTVqfETWY
VZdnnaLqihTyeB91S50zM1ageFGS7wej3JNKSJyljOf1WOf3yqt+bI2pYcTaxEmW7ifPNQ9EVTfr
CmrnGsyjPsXTrE9Z5FCeE/63ZqJFOAzb9xbtoiqceRcO116RmpgzPSTdyz3QXj3bWQ+tWC8rLyYT
Q/grJZbexuYNzTv5piGQraYRRq8ZGOzdMgLhEGfjUo6sXTeQqBPwCRfG9CAx4aQGI/tRvlG4Yitz
3zy/FLSzzB97dv0RahU2qspbV1Ylbl2F/15OziGMidLtfHuX6znZh6bNz4ipEOIRc1ffcvESDkdV
yrckyh5d+P18crRtXjLvxAmCuZf4BmZJz2FLBGGZYsboxuruWbCqg/zCa7arK1QCZpwwB+y39MeI
7Y0oWlnLpg6c1Kfu4b8GgiSTRXBkp68OKmlUZvuhhz3uxzMb88zhmMrNe9cC+21d/5UnN34WrQTn
2c34zzAjhVNUIoi2XkBgVevAj74bCyVP/hqmGE1M5W+GEBdon3nX3ne/oS5uIPB43viQi+wbdRQE
2eo3zCOUHXJ8tkr/NDTwb9BMUoZDeSjwwK/HlMM2d7BUB2SgkHSMOho12NACX1Cuc8ixMKJUHw52
7DHoRI2OuJ69WIIFwLblWsjprQ3iX1eLNzg0BFAXit33TMJjIHezQ2Uowv4MrXYzRdiIp/aLccZw
b8rZOmgKepMf4CGi6IQC0KGNDhWkGGfTer55cNSjtEGPqdT8HUfvUM/GvDaCmnMhGT6qxifks60f
mRcoBJDxFeh7dogdf1Oplq7MnC5tUJAPT84m9HcFWXI26EmtPX5FWgDuDSCNmX/juvQ3Rg57ssjF
nVw1/jID//W4wDKjz7Dpd6kkwc6I5k0SWfGuzh1nI6z5rmoUnU1Dt5NStsZIMSpULCAzuAi6nDyZ
aeTk5JxrMVmtCSlnLFcxnLSbyD4X7rcW6F8gP+w8VAmnphIkJLr1CeovuBR7D5r4voxQc7dx9+lU
izOyrWEaSrhjcyPPrGE8buyVGFA3kE4dPmMxRjZkQtiOmBKVpnX1k4ThIcJKIWzGukP5QDDyW2b1
FPTRcZwHSOM5IOuhOaWE/BnOa5XlmAB+YxsW59L466w65ot1u5D3oPBOI2J4g0wz3uqvKW2ZxwNT
qXroNZWfIfKvfFAfottrP/mewoAXHzkDNQe9nt9gULQGtTPKERl15SVndD/8z44lpBX1Xz5Du9bg
EYj5Av5sGxvZEJ3SjxnYlXEAHTLm20owdEdTmRwrWy3hNS0VvYEuNBXTj0w/q7Z8HvH0P4EGchjH
Q4rIDXBxYLMwgUyAzweBKdU0P9w6e8hqWkFN9b6DB0t6RUB4gZA0okVkG1tcXfHWwmwyE3eds8Bf
5z6jJc8eA5RyyFHq8SWJ2LjP7n55+Iic23gpPBUsQggJDrMf7qdW7EDAnULqfZ7jSbXAnCs2VBYg
oKGZH9KJTrMZGJvgkB5Wdk4aWW1056wLX+ecqsI3J5zmEWeeVj0rBXNZW5l9tNs+D86IbJgHA4Qu
gR9NY6zNiU+8V1JRmqL5LMP4w2HkolNo9eZhOR30HD11gncmy8W771MRwqz5wfYJOiLBhZO4DhGj
phzZIeHYNBBIhw0DVopu3qlDEaSscK0pOLt5t8spTUyqHmr/6Cl3JmTyfPytgZx1CcmuyjFHduva
gjUM4EazBAaMFU1/m4AcR+URFWovtvg5fQm7CKLzUH8oy9tgfL3Z8G/GLH2N6YWjHvwILteZlxUx
LSATPNb7NhIv3sg/0+OkH0W76wIMNWW+5yI2oKtL3CidPkQD63+XtBcvin+8vnhNhPytR+MfMSrM
qiiAz4VpchxWSXMp5px80h708ViQuWqZiGrT6ep39LGcaGh+gDZU2rgjE2i2g/uGgeJYh0jYOpO3
QTk/XuDTCkoc+Uyr4ZnC4CJnS0TuW/hHe9MursqP2S/2fLaXHYcDerCHX55YrdzamY9Ay493RW01
j045762SCATP5dgl6fQSGs19tiJ6yJkNbEezv0J+ywhz3ro2SQA9D0I1hMXBpPNz6dlXpJQI8WV7
5Z+xVOhZDYY3ab+v/Og9T5A2OWa6Zf391vc5ombqxBEEpOGdWaV8JqG11ZHzlvAujLGgwWMcuab1
4wmv3hIWhwwhcPDn1HdDSFs+dC4eCCt6wba7tbpeUEr31d5z0MqNE6Ijs7Q2afXYdOapM8xg1yvm
Dw656HcfyWcUWJx4yIYGZoJH6bIYINp6asmXNSszItEe+2nvdYKyiubRajq1JxYh2xCRlJxSYiuD
lEF9y/GaOZonJ20YunuCeK3OjR9UHSMRoALpmYasMXD5CCNc8kwqpQhBdmwGWfg1PLp2r6zoGd26
AE5lrgvhfTlY2/4hX9zxFlfoXvnsT+n4pcjx3tsxNDfHqfaCiDeSa9hyeOx/9kOVkhMJ9H60DGxW
RTOtCiIeEI1MlyypmW/gEaJDlLCOYvTjHnb+b3uKyVqrGE93oO5aBoscrLuqYa2YsOP10/tSVyNq
/TdGCEAk16iVYDFbMnkDrWtMdsjykSqCzA3Fp2vE0A2yU06yaDTF+OJaj2WLgxmXSxaU3R+TdTj7
eZYVIjtOQ4B4wMJ00tG/UCag5a+WdL84Dp5Lm6o8N0KfiMBs3wh4lZwzuynQ/SmVqCsIBEcHtPwm
G8Rm2QgAKhhfx5pYBLOkX8X9+2guCyHexIM3M48qs6g7lTEZl+SRrJ2SMknGYXVqKPo8CWl9ojy+
EX3+po24OIMZ0+tT21HQAgsXWzNx7q2O5xX7WdzN4rvyjL8yqPh6hfsG1wuZeoKqDLNUbkl1sya2
U114J4AjRfVbvQAi4UyT/Jg+ofaM64NkD0XzEbA7LTCxHXzEW3yRRVSjfjzXNrLkugAI5xbsXAzX
+y0F7Z8q8dfP+h008LGOI0Ycqu33RP49hAErtSHHDSlc50YjC4sHLRiSUoTKKM4/SlXSQ/r/cblH
jbwF6Q13PHKo5JhP7Ml08Wt7lKqTo3j5e3U1AaCuLWzy8BXsVV2OD534S44jC7ZB7Nm4sjsK2lNW
UJL1JoOAqgBqwq6cMabbJ3ejZCAo5osIxue0Zasy5rDSBbTywnooZ0zjxEdp3kjzzVBmvCOIlPJm
ePXDfjsa0W0c5WV2XL1jFYQWLXlWE9BiAw/LVhKcCXVWMG3vuMyYqYPyJvMsRqhm1AzmdJrq1atp
oSTBW2KuS+V8kZ/FXxcJzjKf0KhxQAkHfYCrKK99zmaIKiXIBI23bBvMYO8n2MThhCA/nonRYBiD
soMl2xwMe9Mch5UVsiQU40RqhxvgG9Li4OJW2c+2d+sH2gKvsOIjdtbhVDviURnIvoCMX30ktM9u
LYhFXGitZVyj1Bv6cte0y2rfK9kay4AZb8rO3hDxvZWNS1DUwkxEpCMCKHBOljePs1NskzlMsFIR
+WKNEDAZsTBj8/R308wC3lKpLsl/iZDFAI5iNB6aevzoFSY8ywDX1nFSoiCwz2TKWED8I+T5AWKN
aGasDdqFiZsBvFGSrLYWPbxZl7yfvTfVSG+R6/4JvAJZQ100CJtCeYg8X7JjmvFFNNXRAl2Ub7wu
+h3CPsXag4hTC2BV5LtfoN87r1OfAVDDIM9QyznO7dRfpliTzRnDA8nm5uaAKX6sSucpGqbuzTLH
lS0r8e448iRDmV+NxP8yEhwf1HKwKWtlriwZIIIbknatix5/r5X/khZ9MAqMsd3UsfvDVLOaxUiD
3Yxxss+YHY6el21QYNivRFW/DVVmjWu9ZN3AKHCfE4gDR8bMTCrbg+/04zY0GG0DtI6uSVhTc4bR
1vWM8k8U8I5Bu76yexAH0fcP9dCl/Cb6Y0AKQRyLzNmog4uu/JZ0oqb6Lii7KW6tNjDvAirE4ygl
dI6hGQgoIC5zRwFPcCjuDOgjBm+JVVAreQYjaI4M9vBMQVYWIzmo65F+0IPNgZ5rfe5n52xPqTwk
LVmvVioeSlWoJ1MEzS1OYP5r22KxGjNjd3RzKiOkwgNWmpOTFV8tcqtHgk/3ODyrOwLYv1ZGkUx9
SB+u7Ooec/+skVD1G8Br2KScecsMNTxixCMQHQHB0e29787wwocIoODGrLS5a1AkXoABbeMwshgQ
8cui7J3q5OxhglrTx/u39L8fK/NZ0Dd4cLfwBu2r7B219fPBA3OKVXBkHvCcNiQ6BeMiKgY1JqZn
aQ9/EWWjMwW+H9SdcSvjAozkDIiG1KTb4GOEk3Ze3GyTW3QqnpSEY9T2lBpxfMB0gbOoaA9a1OJG
RhVYjLh8J5oo32dBJ26GrdHAtuW7VbvPbUHZ5BjN00xaw82ymW+qmLDyDO3TO2m8j+PUXowqqQ9j
ZuQPcx3DJ9E3OxrJClneqXLAcDAnkPClwpLjBv+YPPxrSQ9/HYUJCwWl7HaUeO4z8p2e0O49Ua9N
rwJwEvgmQNhLTId7zmeT08FEJtGyIj65sHGZCjHAEY2q77k3s8B14/g7rGti5MKNgwbjPQlxqaRT
Mr+5MY9PEDXJcxwADWJi4t91Z7q7XtQ3RcjV2VOaqtSr609iXw+9P3f/Jrfee67Hx1Jnt3ZJZ0Ym
666lYQwHQdfRkCx9D4bBe/QZwBhT9fjff3QOOjx4xPfCz1+iJu2fOfD758bBnAZv60ie1VoV6YSs
8v+/WAl1SZKd0rQfQH5F6Z00Ev+AK21kkwSoyO7Dq8t3fYxMnrv/Hj5XxDtHC3FGFezc/sfemSy3
rbVZ9lUyclz4A81BN8hBkWBPShQlUbImCFmS0ffAOQCePhd8ozIjalAVNa+Jwvb1lSkSOPiavdfW
fNjB/9wrndscSs4ATI0OHJ8pdd2L0lmlFcl0NaNqPNfxvBMYOUk/Y+GA6560TGNTY68DcLf4CEq7
PpMpGuQjLB8eloUPg+1/+yUz5FNadQ6vt2a04K36ke2Lr3u/Zo2eNLUIGxhT6mTSSIbb0NbZqnqW
UoNp6cyHPC0QiQ7lY+QhqC0QynqJMAMtVde0A8tXLJ52d/7yqUtNpJUGDcXKtZ0GfSb74QKFvDYz
8RPeIZxZGIgyfkFA/5Az64b0G1il96QhsYY5wkNMZ/BF8VEYOz2hbpOKPwNltAxiug0/GemaZdPv
63kZQGXQUSMRIgB1fyuUkFyZUFesCBtVDyIw1gHElaAe2Bdw1ub7uYQfYQtU6+ho4i17ZnoDnLh5
6rywNOUAyZJF1/UZ2zeTTvyUSO118DCz37FxbCVNnq71b25E0Q/U1q8fdB9ii1eGgu7ojwqT6K0k
3SurYMTHWbEnNxM5dL/MF9sweRXjordFt2u6ZnfioQq2Lir2zFO5T8CKeINicztMu7//hxfh5lxM
duXx7+9zAfK3srM9pLWlgRCkt1qGCgOGYvYR5wOqKRfQTcxIfc6IEmQ7jSYoA73Y9RXHqMeAUzg8
N2xjDP77P/z91T9f/urb8/DDgQxxIDhOP4qqGmDwP+nMH2ziGY9d7DbHv78yJo2jo5Zcm7hsj0PD
GEdDJZGv/v6Sw4jp4QeW/+ShLSIgk2x4lJ14O2dqd1TO9UHK4U/g2YKWMPas8kglUR5Nlie7tCEv
d3SH/QzxrrbZnSRt8zFq2PszKisiujcITvaDNTyTH8wEnhEhbwaBDll9IlSDpFCz2bWa0oI8wyTB
anel2azAsO03AxYe+JfhFj3UzloACtkhiuRzJgD0LP8f0+ldsUAX03r+ZZgK/C0bprFD6hPp9E9x
fof0xYZhiZzKRblt5AQkbTIloTVoDiwTLWlV793OZ0ZbpUzFiu9yiJ6l4f2IJYwjREw1k+kC5rMi
iCTNLiyQjEOXOh+tMzzlXctkkAu5pNFl/AWQBRunNuDbolP9LPPxiJcbG/xzyAMROW9/ErpEUDv3
f4pxvqiWoCDABRFgx6CfLTy99UToMGAUpgXXzGPfoAHMr6L5PplUefEstuZAyVplN2JwKEgcgT7o
vURurPSRFW7jUHzR3rmF/fHXs+NAeiwTzmVvl8U1LeQcPxpME3cqM8EkDw8oVYdxaAOSVe2tnszb
1nxj/KtWQKQvXmWgu9PvsdX/YLx/VHm3xR6BQDA2PsDKcjSx3bVdeYWy+Ww4i5Ezqo5p7n7ByCRU
GXeAYQXIxnDtsncluAmYINDByj5b7y1cC9lNG+QswwqlL1FTs/zVaOON9ea7Hbc4e9OS6TW2Cyr0
6FK6AKBJ3K6YMvJd4yKG5Yz8yEsP5nC1DehYHjLyFcmdCqMGneDR8/Ibe/Mn2ucljMX+EA4+nGir
x8PWXdg4NrmrKp/feNcvbgFRCz5j4q/1W8UDF2XNUHfvrqh39CLUDRrQ6RLcrgaqNfEZAFTsu6P8
msHTNhBOF+SHAGiuT+/ExUHNTvH3KSgGnqXJNUanMwY47F/pCIjR+UF2cNUkvT2p94vbfI26yzaW
cqJ69yNEQNMORJtciQl9i+VuOlY7Zc4X2bMFg+nMAaejXVKoeZWtrqKRL+BVoReE9e/Rsfpd7jCo
LNNTNwGOTvzWCuxEewzDs55HYYCpo8AOLweWrMgkdY3NnqSTQTTF80Bv/D+qrpncpK+NYuaetECb
K/ZhsLy/fU6sSkGH7SgdqwoZpxnpZ9yKo8c2HYqH68ldqOO50Wb/yBObJYnZsdz/lmxvH+nqf09z
JXdI/ytQXzjqOXXoME3GBnXzUNqocJ1S4rDTFEDCvr1hUScMdhoHGiqSddJ0YBaV1LRchkexYlsX
W/MfBvwGbIqZ1jdNdQQlqFZRRdJ1NAx0EyhsPG/AnOCRD8YwFk332m4qlshtfiBMS7rGPU0wUMdM
AVYe018yTCKU22Lct3IgybFCtx/PV0/m+2lq8QGH8RbVphZkKVAZ9gmPbpW8Qq/C3fU9E4oVxDUP
QFhf96j6anLvzZbjuEfr0gUi98S2Wx5YWpSfoSIq3b/oTvZa57y+ELTeKibkmVfAitP1fkLDh6PQ
b5tBq9dIApmj2TD18eskyt8Ry6IC10+YNy8FFSgspgZERHPH851+5573aRrFI8v8J0cN3+0BtAqV
dPbYT4TQsUpBe0eUV2h/UqRxnIfNwc6md8GB6hGgNE8JLwc0nZ5NZFRu40afNxAIfbwnXOVLhjXH
FcCJRv9Vt3xHp2utXWOfapP0RTXaX3XnXeSCYbLxwpROC1k3+pgkUWxFr46jhSKlLT6ahhi9aUFA
TM5eKuMeyuJxOQK1GQ9pZd5GtpNuqmPp/Stbr98Lqz7ior46CtFqR+mjZu1Ty06+7bzovvdmdER5
ooEdXKowY/qIc9LNQIE9DwWy4gxHAhPpGQazSw6c1Xvk1NIEOf1P1juXHqv9OmpntAFt2l+NiuV3
Wcpz5MiLM+BiKOyvHh9b1xoPJTpUnchYnib+tk6dndtkAN+t6Ib/ZTcPyeuSVqAPFgieQwFjRiVk
KnZXu6j33BXnpuve1cKaSfXzWBJHnYivgapv0aSVNttKqlBzXesI57F+6ElFu+pCE5mm7tnytB9L
UbAP5j2cf+lReQj7ElS+vsl6BQG2h2iQE8vrsqchkgzywIuypcm9yxWD9AWfB3LwSta7rna/TNt/
mRMuwMwDk9fhD+j8xzRujuzfvx1rjtZzBAdAk/2TH+tsLhauYjkb36lgv+OxDeE4sYyjILPsMCFN
SOI40NOsOrSp11IEubg+CchC4+YUD12qjQRXev3GVDlDGstsjiPSp3++RMtv40ne2GM8Y+Bfhv1l
H4waVaM+YOhrPLQ+PRF8/xRS41JIIQPirP77SxvP2chee5uhzHDjUQZR2i9Z1VnKPslP6qNYviQh
ZnNp4XyKLKSFTXNSLIm4r7ElCIOXVeoD7QOC1ePfL7mJHKXns2KtR2mYJSFFSwdAbvLCI05JVE8C
zRQgzjW/aI5/v+gmOrGs8yVCI/uxqLUHhaOEWyklT7N6bztprRYrRdNYO9DVR990vup5NPe93sIH
bG0RtJIROMzlQK+IzOlNwDK99tQve64ojF8GQ9BtF7SCcfPu6WgGKe6AINvW14xRlirz3Sr6Z9+i
KiBtQruxmckIimW0Fk5DvImlT8ZRmi56ODxFJo6tdy3nOO0ixL1w9Em2hEnwhhWe2SKnkTvmjx2j
K2aQ8THtZ2oZR91qEFwUs+Bg6zNhry4icnaBnvVqDkn1pHtYo0ue7SlefF+bmXGL+zwzHUxHUuRc
Nzk4uf8LAbpmpvE5LDNcOhxgESKdLWoZxLjwNqjuZlIeA548/D+Qz3WzODi+dR5nxtWCnpmj9jQq
72J3/ku4uLA64BeTSqkevOGUhtpPF5mEBXwbKIvB8xNiReRtuo6x7JU+nObKTnZxLy6Omr4My7gz
0P22qY7cQSFNacQOw/JO0/ZtMmAKbofnubRo3ax0P5rxxIQJ6DBU3LXgWsd3BuyNIWc8tv5WG/v3
ieaKj5qTkIfQRuSYIdsxOWAF8zetiSuEn2XAl1P0UbOP4/LVj9kXFt3I+q/dwVVmPzVyUYYaozlO
1kCG/DSTpZ/rynmA6o9IhLA8lAT5n84o39yKjotHCpxvv4u4wDhcyHwZR0pxZ1DZBVzTizPdbJdP
RKcaGDzgxEbXsKC7i7khmF0XUAx1i29FQe+W2kjLr74cktsBQ6fop93uXHu2F0hZHbQ0To5YHEjk
zCkFNXKVB5tBjlJIkSFIQS9mn01Scfus+nPqJ8VrO467xrDuEFuxtbMVTC7KLtnl8g+ILPo9TLSD
wKwGgIzIUo2kCCSGGB7tCMZUubGj+cNl7ISkHfGQgS6nqj32gdjWmEOtrQZVTN/KVU1cNmoF+Vzl
ghKT7c0ctc5DRoZXqKjWbaD+E24ltD0eIyU2tKjP9I3Wsn474QlfRBVoZwxGX42GD6NJAFNXenSu
U/Fgd99GMtxmS0fSnvefQ0v/oDXc6VL3ybqzb5GwSDjjn2OKl7kNHuNenH3bfe5xk+z6EtNg33+z
g35xkFIFJnGQ+Cs19kPW70lEjCach3Cm+EF4TcwvCxjBwk1AYG4+G0ZHK1zhH2NBXxbmT0B7d85c
BpnNX6wHgCzKzu8zaEQs+ybLS65Em0otnhD4CiNSD3IS0Kyx4uRjw3SuqnalQWOE7f44a1oZuHVB
s670g9WJbRj608ukETruaeGlmtQzzvBbWoASbNrvXjMy3NgUBLPkNQ8wF8EbYbcY3oFnIGbwzR/C
5BgjauwxDZNPjO1WtzPK7KG0InXUVPUSJvHbqMiBTW15ZWzQ7m0wax3Zz0+RZgEzGAl6YTzzIOLH
ts+o08yGx2VdfqCs/pg8tjCWzUuoGzCAw1KsL6Mson6MwDMpQNJ56rCQMN/seKPnoSaTokhAxmW8
P5Zh4ZykzG1Z5qGI0HZVQU4HiZ4KZbz2kHht4My4W1BciZMgpXYrE2IJtJiHtNvswVAwga17IBK2
LXmbvXKjZ6yDxcBUAxmCXn3CQnuXM616ayj8s1Z+4eAloCApqFhVaB2BqpcjTWNMAWI1mKJSi+5U
2OKXp3UHUJ7IjyXLbk83QRiC5w1SnZwkBmyPWnFXsvOZ19GqZgjC7X58Ak1M5oBJsrSWsHJTjftT
TbAskGj99O1womJv1n/DxP5/6Nr/JXTNtv+PoWs/Zd9+5v/2P/+0yddn+W+3n3r4nSdfxK7hiOqn
w/d//PvyHf4JYTPdfwnHEobnO/g2DdMjnu2fEDZD/EuQIOX7pu0JE3IM8Wz/K4TN+JeuM8zzuVJJ
XbcM579C2Mx/maZuG7quQyYCceC6/y8hbK7uLSFr/6S1LS/UtQhhM3kJOv4QQzccawlp+/q8IbLu
/uPfjf/Bxliip0Qg7MDwxajUVzK5Zj5Sz8wkidDM4CVn4PCKRN0ZOM1PsCyhcxrybhqZd0EAjHU2
oSUlY37edZp5d0W8VpkKD4li6dJH41tO4G+bZR6Zr6DTMMQ6k6YCn/3hurHy6M7WxDo4mtDXtAS/
kWOOD8XoslmbMRJY8zdFFlhMq67uMRLPzWD64+7vbxG5Ykfk6D78/a2+CFvyDA155UDCMgb3qakY
g8xT+2q295HH2APCpeztY9TpM3ubXorc4YOE2gOYNP3m5/MhFBLmDgzgmiW8tLYlJM0fKLeRQGIz
hXbrj+Fr73AYz51rb8D5sC/IBJI6gdc8S4+Wi72qk6xyBkBQBBJQS6E/6XV3x0yJJ0y4tXMHWC0L
Y/xsfNGcmTQND1NLnSVJMNbqEZpZdGQlrtNLN/4mKRUOCIMhTZgXj6aBTNF2iluRjvO9dNnrpJvM
nuGPt7vIkO3WwwKIQYO9i4xTFcxC3EIdTXrOLuLcgmdf1607HJ0QoLzy2iPVC8HMJmvOKNQPUyJB
hRBctrY9aAsu4cLCJNfMEkzdtGS0AFRj3cuZFqJdpevACogklQkTCewo3DGEHmzfNQ5ZTe9AThmY
QVSeqIBc3KVFBdm+oC1QVi5OkE42RZOzVKrEB5J5nopQDA5636OByz5tZmWhTMRvuNkbUsvbBx0m
FSoMCVb1T2u7bSDN7Llta/bSNpvOybU6BINY4PSxvxUtdSO87w2J82iZChbDo0YMZwwrMPOcfIN2
BM81Eg/880uCD4d+VYXqYi2Du1qrN9MUq4WSpAUJI3y6f0z1Lo5rY/kwBg1PXDyiC25ja1N30UOY
IjtYuPMhDdiFhArg8dBH+R6u8WwLq4DGR1lpObRdfonwzsBstSr5ZmsFkYplStu1p4xbYNQ8QAFQ
PD3FZVIpBIjmHQE0+Jop/ELo8442gVvJZDIiaI/GKLmlquDawvbr2/epiW9z/56ToIXZoSekhSi9
NHP1wJczBQZZ8vw9oQH4v8cp8F3ZIdp2i/3s/EZ5vBuiFGYRGleSwRRMv5pk+lKTj3OeXSkagMx6
EJL06FFU2BhcIZ2D42h3p/AnBLf+ocJUt/FA2qzCyHpB14Rmzr6meWnheBXffoq7gisMBGrNHiLl
x5gbc+tQSxwnCzCKZgiqXCv8akAKrsa4qVniKZqU1nkaoA1vO634IKP9sTDrl64qPtxQ1aeuY8nH
spK0Pt9jzDpTqDeo0IPKMR75ps3gQkDy4qMARUlScf4HYdypKPCBZrYH+SqDvyVDDAuFjaSET/mM
fPplgJZoZLgVvLvAr7muGW+vMTVjKokruHHrkrfwEu/Y+KSbXk2ULlMzQYpyXj1SpSwgZHgn2XJl
WoK5iF5sVdEnBh47oFMt4BCz8kgX3ULWqjNDEZyQJhnOWGR/E+sNKy/BD2+rd8vzvpEdYsmiXDdq
MCed+wHCLN93SIKD3B+e/Wkmgk2x95VqXrfG0rQM7Q5nFbao2t3IhqRozvtzwusmm42wmtQ461V/
IpD3VFozcTlt8ovDcTQ2M9RmVhHQx6iR3s0I1UM1QqPELMprrk4WWFwQV3hazchGG8lcqyDwIM4r
naj0sg3cEGAjEwfyQyy05Kg7gCPhqzT/cGbYoDYozaKUDMJ23pJ+7AeOaNyjDhK/7xjCEOTGH+dF
YFy7Ge1YxlxuLNy90ImJIPXrTY/aPVZkWjyFIg54X2DFCJ0R0UfgR+GU6Eg7iQY18Tqb58rw6l0D
B0AN3Yl8zJewY5htmO2DaVDlmhqACKsOPyTAMhzLU04nJfD9dPLmo9DZun77MA/9G8tb0D0pS7ms
IPAycrrr6LRM37Njbw0K5jfbgG5277EUt6pArTLk6rkX3k+uuNRNdglDmidXvTfyoMHKwIHtrD0V
vUbJjLDYI3DMqT6ouqn64B0h/PU/yh4MZ+g7rFLmd3/Ov908YdulHSFN+wGzAsEdEw8D7D6My4VZ
MsxKY4mJCbR549dXq+zzS3yJbD9FXzi+CYkOOMRgl4Qo+qvmRSf8PbPTez1wkALGKjNaznzYGCGY
5XKKF9QA8ovGHO5EtwPQlcnK7SgBcmGdFKIw4gmNeTu6csNk/5C1CU0MYQ+5bPQj/AVK/Okei/45
G8VVE+GLrmf8oQHXLuH5wmO3e8QAAg8fs3vsNfPBb9N87aOoI19BOyNpyOmQmkNYAQjx5PxaIvBG
jRzhJxi4Q0b3QupOuHZZ4xwsVQ4n38CV3/IMHgo0kkrEG0Yn3Iyx85RCMkD3A2EmJ7HBxXaG+jMY
8lOJXZRVLeddjdI1DMH/aaymlylYc5jL7HHwsxcCcrKAidw1RAV/mg0fsySQoK3nzPIsc9akKkOn
X9DkETCKgRTpcwcCGyWeHh78+Xv0ieHxF1Oto3fmTg7tBhafInzJCTlYoZnxiIYQC5eIXvbPaDVb
gcn71EEL4HJlbzwI4nASTmhSfZq9h62WhHZ/NU5Ws2lCPDa9q5kr8p3P2Pep06qy2sOT28+moAE2
nP00sF/W9f6etP0vxdRlV7bzE9tNeuhYkiEk8e5PHkpMDeVUoaEny3rJpPZVzca04eiMV6bGrj1C
YI9bcbz7poiO02tGXsU1xmZVTz8ZmL+NnwAepllaziLsXf781PAoCIgKehzLprvhK8TIPbjNrscY
XLYpc2p8jmAshzNJPgMERI3JUT/gZ8lfBshBr2Hjf1rMGLdI254ELrEIQ8y6ctvyzG8WmMnadAr7
QIcFWqZRBxUb2FkW9ShPXzK757WT8swvLegsOuypCD0sYwr1aKU5AUgdH0Hhtgcrd78jUWH5Uke3
08djHydn4U/RjgHRE1Feauc7MWr+bHrAOvNSAGVmQoTPvJZobLm6BtvBTSu+PQqNx2juabDFT7oc
BCGk7INMP4dsYgzWogt1trk3sdtqYrBE7HtA+pQo/oHz1QpXmsY0e2VHwzvBSpKUT8Xu3qkeSxbI
+5AwYqqGR40aHdlm8gS1O7tQwNdS9w75VRqtuRlaneQI4mAKy73T8q4rsuuYs7TAvzuHwXHUfUaf
cZ+qvSsTcvXsmFA7Ro6l3RvsuxN3nTso7w27Gx5iozYYKMUgcBZvoSKgFYK8RdlBgcbONsKAK2GR
i0GcdDKDxExZLtmccGLBlmWEsHFH6PBoboytTrwZyY/tVvKW4mLDoQ1Yu9+n38NMnR+Tvh7EhYHe
vwVjGsXS3OWkHuVJSXzSJo6WwMZOlUxdnYstzP6BEMyAYXq7TuyRZ32/NRT6y8JD599G6WuLWZqj
VJK2QP4imvW2kOku0ayHuonEVWkPTXJJUM1gs1f6PunAddWOWocoW9d10gE7CHN9LZ7gHiScddQT
uGsrBHhsxSXXDWkGcL2hgtW6ddQRV0DorzeR7zcvvdav8nh6RsMVrtnnEHzqSfSXYHNJODhbXRVv
R/uWyYQTInZBuzNEagqUQ4wS2lSH/y2Mpzn/LE1h7twu/jZ5Iq5kzQ8IpTlJkcrYxu86kUvuLN7W
LIdq4Ysx4ARGKeXhQqsTsoYna107kDp5J0lNxOGELQfp48zyNwMVjRbf5U5ABzDYPjLGqWPtjw7v
bDVGvCMt7x0CJcMaOTR7Ip0w/DPW9UvBqlMxKkONH+8cIwVAGBKa2m6hoY47y8ufcZQ6gdSWAKGx
fRjmBOKBKLJbEbcvI3k3mj/uOb+heMUTxkHCkI9mHSCp/WOgO0KWB1ew0TPezmUClMtFTkx7susg
wdEIPNpabG6i0CdUlO5Dm0KegBgjUc1hQECmtld+8j0zR50U86imyz0EK0Ksm8HK4FyabC1PE/vG
AxLEoybK6Ujm26nnJe0GPp3t0MmX3hgJEQwJ+9ZR1utZ+NTpNQy4FOiATG61M7eBrbWP5qS9J3XZ
bEwHGQqZmIunqroB8FRrm0izfT0ayDSIpgLD+2FpI9Bm+RUZmBxGvKZkstEYJrwpVuQ727aGAKQw
q0FA/+3TNuXesUwqjpn10NRA3tLkpvO83fjYZVmOr/1MyH3fIJZkmvUTI4sD3wLYEAbcZrLI3at5
X8yuJ8/ZAFFvsQnGsWtR1VTJsO+d4Y9bkhYr83xG7K/k3vPBdKH70raO7jx2rGWIx545bXXvlVMB
adCYrCUc9cUuNwPPwUA/It9CPFg/wFuHZjc7GquZljAjVxxIDWTkXbGz5EGL6Q6yIV0wniec4nhD
z7F9HfNQIH1TdyvRm3VxmhMEcArR2qNFKtG0L7yMftLhogC7ASMkSV+NtHlWrv7pimLc92KKnvyO
uhxFOA6UpDo7fF5x3W/LzLbWg41yullg4pnOhwKLYdM1FFYyw7oO1iRS8j30zeIcnxG+NIVvn3tg
2JyyNKwep+U6I8Si1MLToJlRMLvxT5sQMTB5kKb0nsqEJxXe0gj1giIKLu0orUdCOT0oIq6vqWNi
sSQfcUCaaOYhzVDKuYQtYZ1iZetV+XZqQD44XnaNZnE1hKBI01epzhO49XlLC9FwpZjh77Sk1xgt
VB+kUnHhDOwL2TWQMyvj71aznhK8ncFMGvm2DKNLxEV+dHOQ4l5WryFYM2BmidIb1hWFktl0YhfO
za05tVV7SttObbtC3PGnT4wtWWgILgGdzD62KpgBdQ9rpJs7Z8QY3JaR4DljNGdBGPDIintX4VwI
umy+EaHab1rx5oEOJqLm21TnSC/CdUqczW4ymmM6OfcpozlwsMytSoZy1C8Ghwxq0S4jqsNKso+5
yM2tot1Gov2qVbyfmsNKG9+3Wwg6wOqQ2xqZKa3x7BXDdZybaMM0A4iIwx9b3QcTdtB/gLJah1EN
ZzQ381LTptm8Dxu6iq6Dezpm+nFy2Uij52Pt0e3CKIrPeqh/eshsjVdUHY/wWgja7RgrmfMjtmhG
QIw1eP7o9EfIyKBl9XvHeiwiY2Hz6iRYVBayMxfTeelyUek21VyLRIuIC4cVUmHvZBsUUYRgz/J+
VBymSLOQBjUo/4kK6I9EXeKR/eT2Re5e+uosK8nGofiNbxL5KubQ2Rl/y2hPaPwZ+G69Q7TyjnkR
jREW6sQhygL/0YdiEMK10PurNDIPjLetgB2aG/gMq3xLDGu2ag8z+VFos1OOALmrC9ypqNZ3gDA7
MBtdtdPzKvCRr4i5pYaOYL/mPqofIH5tgOl6XXjW3sMOwZMm3gz2e5X4WNaRB1Zhp11M5bxXXrLY
eLofxN0t6Y7qdTbkdXKS74oHLQQVCDa5V0TYqPAnM6BhQd29D2VXrdMCxxIxqsehJ4rHlAZzFapj
7rWBnJJfXo57n4WsRbyXtmpRfAUkOEi4HGN91DidmsQX63BjOVXxysSJJz7RJpMz45fFnOx0LuOs
9pfUjIs2Lh8jjCgeiAVdfmFEGxFSQc6yQ1gGdirL/FNeeBqPSIIdUg9T/VyT9mzNp1zzT0bXJnuL
dVBc80yqdWoEz3TiLTASRMBGWPBpIWfgjR7d8X0yNQQBw7zB9ZtvyTW592Szk0AWAw8rxD5Hcanj
1xvDz1SnEzfaxAcBCBVI19j81WdgvqyW+6W3aMc9Acp8e/21BCbvTdK99D045l6w4LCfbHff5bLf
eA7jLdQcYRAqgZDfKg+d4pnj5fsoHtQ6Gp8IxcQvNNodDP/hzi71yzXCPyXCKFzTMf0iX9ccBcAX
u6clCyFHNrIRKRsO4DWxAl9fxAzKwEyygCNHdc5Mta00TB1FAxPsRpS8xzOhNDZAIAvBOeMa6APQ
wW/qxa0Qw6LbMR798UmXVAgBPDrd1TiPWzouM4gsgqgs7QfZuksjWy9JM+Q6qG7aTTZ9UTUD6Ndw
R/NqkF6Yq2nW36Guf5oF8Ly6e4b2QQ1f8y/xxqAz+QWwFbxtEbpMZ0sumCG/e2r80w3I+vSOfxtN
NxANNLEw5rpNtezGy8gesOBHBKEruF6aNV60QR+2WcyJOJGl2HQNB0C7VTYFrddAcpsMemjXdbE8
FZimhxyuCQZEA8RRADr8IbGqYqtXst8zOGHOF9mXNCtfW0RuQUl7AyqCAbTMsEfGeMA0gxvScG4G
6lRk6D6ZAHPxWjCeNIHKI6ibA1wyTN6Xy7kld9vQiCIJyfVeskAKkPwDBV7FUApPeBXZJCySm4i3
Sm6HXltlxvRthbjHu9RTB+OLyEVirx2U63U5PedI/tndYnPvrU+p222QQ6ZbV0n7x/IHfUOSExeR
sTNIMVm5NXuwxJDvPX85dPTnshuZQ43GwwThK2xH/WJgpl9Xfnf0sr3iVMgTFrRFRdLlYm+oz7hZ
UQi3tn9jBBP4pORt/KHy11IMAbVIV40N7iHSi8l2y4I4dl6GMvpTu+lbZxqs6wiyItkAMeGgSXXA
4GlHzDMKINlcQfaueYsis90w0CV4gMNZC4eJXfZg7kPaqVVlPqkazXhqkclJto7hkvrcND2eSK/e
xikVFNHADLPBap7IPA4KMtRW9MLvelSD5fTHbyKaU37oOrebkzmkHF8Z55hG1+dkBDLIMoZdAlmh
kBc9xJkNxWlrhclPUnc0vyrHFQlOfurri5ydaidUBVWLk5HUA4IDI1Fs0avfdCdtt8mI/1QgxGQq
AbupYkUsxPJAloyhLa4I91rQhq55/X94HrBjjXkq1Km2idLpF2jNMR2ZllcTb4g3UvZH3dlN3RHG
GuyNVIcIKse3dIQgRXVn4/OmrOLRsJZxZh3biklSXFX43ukYnZikEXN4qH2JATtLWN27ApEE52SX
5X+kHK2graW2Ex2tqGeJFWwHZqt6Se/eIfN0hCzXNXStjSVuI3LdnQ6mYGmatZs03V2Rt90m8Weu
eNI8s3h+S7REvxreq6Uq+tdmeE64Y9zWVTteEfJ1JCdoUgk15Q68Ra5BjZBxQ4+JFwFb7rKDOXP1
R4vnBJeS51TReXAYeNjDc22YZ0zKCErYkBCyd02H+CxGdS4QbhG41jLQS4phb/RHr4GyZaQipOH4
5Rf4j2zLyreyUwFDQ5Wyn5n3mco2dk1vGOZG4MgxDjQMeXLQSGbSkssYtyeV558EPj13y7Ku7HDM
pbrL8KqitmnzOtuUi6TfUs8IkRU6LKgKVgbpzUv8B6enGojCmhYpRopivAgbZEPO4DbLs/jYqQwJ
cBa9oTpi5bTQdZMMW63jwpsdqPBMNFnk+FrnPp22E35zOyQqC3UcY8e2ufkQ9VfC59KMO3NT5XS+
gHhwAmuPTQMBwWX5kSCFeM1C1IOTZ/yaooseewBDJgemfco4i29xjjoUhtw1L914Ew4jX1/490af
tuMQXSprIomD4Rykeu9aJ8UTSwRgybkN2oz7ezU32lMIqU80jbjOA7xOdkj7Gt/SSk8J8W4HfjaO
ky1cv0f/2RuqO+Mgy+B6DoV2j11MAZARH7qIxMKhTvbuAsy39fLguB0PoPzQ+uxCxnJXk6yapw3d
I+CvdZsi2h5TMvaMFvLn0J9CymokwoFBY7yqOv8T2MLENMx7V3P4bk0pr6hxSHvNf5PFcMU/j4dW
kzqJgDZlZN8iu1vPJfMkvZXPws1+Kpa+Aaqh1ziyslfmGOUuAre8Us7HWC+CthnDvMetTnwRTCkj
BegusFBa3IK8SGtPkAvzQ1swabJycm7CXV1zgo/4cuPM1MEidL/nwjSveuMyxk9zmpmeJzGSF/CD
qxpHxUqU9UYSkeu0jvbkn60xFZekyo4Wdsp5wcTBvaDcq77M7GkKiwNLZnZgjWlsMmHd8tjwH2BF
k2OsrsgIr3PjohiBkRCymVghaC439eAjzVFnLLAQZVkOk1UT8wVLca0IFWD/6DPy3OmjfYfpzBaM
U6AvP+Ro/idH57HcOBIFwS9CBNDwV3pPinKULoiRg7cN1/j6TexlbczuiAS6n6nK+hazdSDKehJU
s579hHY9xpzzHNmaoF5FOJxZL1Ieh6nht+tTbCQwlij9B5TprjLZysJA9CP5onLcpU7gbcI5mtAo
X2kYdiYwVC00T1M6YBaoJVRd6xchrZ4zNROmx/6vZsQWw0ZYiOUgLYBsfsVCMIr//Kx7wKSoVxhu
LKaNiXtU986rP1UGqw+OzdII4npbwXayUvNk9x0WRo32WvZiRWckiO3OX42StUoscKAyam9ZvwzY
d/mpOA6cGaKgMKXN6c2LwYjdCxNTk/XpJjWcB/LZDI6y3JBrheGwyoiG0MI/uqhP+iv2HtzVMmAx
X047n5t462RlsIOoiQ7SAPCHSFt4LIBty8DuqD07MGFNCMl7FbhveuP8MuDEKDEnlHfG3rYIMMyA
MEygKw54zj9UEBvbRmf6Pdn+shVUBBAP9yBpzqXIcS5OJxVGf3HOOJ3el8BHk/hLo39p6uasZmjm
0Eb3TEMgqcRziB/DcfRH1T8P1vSLktDfxMNnGJY/VtRpp5Ky3TXpICbYZCjoTLHJY/cvCPJnmrly
L4v0Hz9tTE5QYaLz6gmbV/lRQH2u6PEXVtjV5Bg5e1fxBsoGJKSFxBO5lP1aIcpbmTqbdaqcfmHo
w7Edu81UAsEOUEGxSb8Xenuh0AWjWgu5sVp2o0ambmirKfZnMdAcjD317FO0sn/adFGMANv1N1bO
IBJcyDlxtHiZsB0l8j58y+KJDozd7DQap6hGSuiF+nM9zllhPiz0nACh1Pmldrz2hfZNrsHJwNcH
wvjUzq7soR0eLCWvBUNyeIs3VmqIstjf13V9BevPInRGEPuV9jxxA+G8gJD3IogiYJKIWQJbe6kD
3pCIxfO+5oo1dxy8V03na2xU7J8Z5oWeQgFZedAL+iN/BnpWMMse89e2RS8KN5M2xR6hS1NEU8kt
sERemf986VHOcF1cWiqmtVXKR+7AT7RS4zy6+rkirGqTS2J7uvyGLO/QO1G1taV4uBWwqLh+q3r/
FQ3Cc2q49z5BUpvRUsRJ/Kl1fbo2qtmpOn3A2ZwYJIHU74W5rt343o7TtE3114BRfN33R7Jfu0We
GeDj0UC3db4xOr5C4DY7FFicH/6LDbeEZBsMdaWWAiVxWRSnMCksoQ7NjFYwX5nfEfnrem+9E7wA
ZP2KQppCj4HVDAWOrBNlOmjkEVOjVbywFUjXacijYZnPYSkuEpIZfmFtqxUvEW8cGoTpGQOzw1os
+CI0M5tPrLwkxyQhukZwNQdttiGk5rXJA3qDeSVtG5RPQ3awzfQOzIvxLE2AQfoutxzG/542HIL5
Ot4EVokjMv2JwUyEuFSdWJFtq/GDjM7wQ7G8BYCgL7Xn/0t4O8EGLt0z8UuCjSHoEp77LJLbcqze
+7Ay9kVLhWUO3IoTQCVaRThsVCJ5FhxU7UDAh7SXEtWDXHkz6s7NcnBhSOzY6JUwKczX4Zok632c
M5vBl9aEBOi165iKf4t044Lw5wjZnXiGJU6neVvJLJQZZdsDlOMETJYNfDHNc85THn+pkoZPSB6w
9hZFCI3wob5Y8tXP1LPkpoMhsaiN6TnJKAKg3v09h43d4L+L/4YpuUxJwRi7fwoElZHeubNg6BcN
yBtYc2I90YEw3OGnbBK2X4K/6oZTEaaUdTOwd7LfdErRRdQOR0dCewu19O7a2lPNoKFxed3q2iad
Atu2pzPtqe3yFY4D1BNvw0LM3I+B+8R06hZ2CK89mFhtEV4gxE673E4q0MvvFTIrkKwM01oLQWni
63+TH/14DdmHbCpjIluWgb3xEvY/MzBXS9eEAkgwlxzBwk5/wLkuXRFe4uEnF86v5ZSvvSKttE5e
jARFqUPRJoggKb3+kWbsnWr/jbLvGdBFgoIx+JznNoxBf9yecyK6le4Iww6LuTGpWxTy7VcoYZO+
etiKuXn4yIv50eIdXaUxJH1oOVirgp2s/TPitJ3p4BxsBb+s3FR68caGgsFCZ7yRrPU8YeGCql+f
Y04y2iTKa7b+VAGFLM5xyg3h1iRddN1z34GbtcvzSGYUlgJ1C8rhbRjyavv/12TkyRur5XkUcMvS
07Sx2foQBsNprGrUzANEDStvgLNW8sPNi51nLBEBMBgyEUdPwJMk4om/2kb7jiXJWQxR/R7o6St6
2yco5xX/ZbF2mxwvn/8GyAGigz8TNZgJcym8m3G18ob64Nr9CWQa524df+XcmJBJtH9tpugimHIN
FbMgEPIYDoaCIzkx7Qej4V9lBOsqphHVqYQy7zs2eYk0tnWaUX46s4p9/oa4PjCRv/RFQr7iqndr
KhwHYjXL7+P8FuHGcwCrHTQ73Bmpf+6C7DV2BfJdGDiVU13JzGSoWfbHCUwosATtO805xWP8aj6I
B8tbSjvf+21LSsGHPvVHr5GHyg1/LFXRtZBj5QecRMh3y4zxAIbedRtwXGjFQznWsQhyhlPqMfYp
ASSj8c6smnjRgMleGgOgCN3fyuM3Mfw0GMaWjH+nBXEvId4mktKhDJAtQ3xiiLmhYO+SXC1Ln5fQ
NWcJF6yml9cm9F9r8os1o96iQ8STosqdixUAv9ybVhub2EluTqCfzLaqIDkeTYckIZR4HDwaNGul
yY2AhzXPw/2KDWntYPNSMCFQ0FNef5dRBwKNfYSYCb4vqiEh6cHM5SCafk6H5QsNo1f4pWRWJOQR
Y1ZfFKamLfwWpd4M4yMM+yC0OeEgyJd6V7PT5FjDBXys+4YJyY7YBUQD4mz25MiF95L4Lfntk7OF
sEZFCEo4a920WKF0+jeZQTi7RCAKDwDp8uExtQVDW9Gc24JVhGM8lyJdlmZzmrhPCzu9y0g/GayG
iYOBChXJexBrv2A/uCSJVV50DW8ZHIFFYgs2Ff4qd69NpRApeekXwN+ISEqQYaD99HKnufqp52qJ
Wm9vWv68E+Jj0jjo8AeuMYfO5xY4J8koI9EXMcULytAb4+4z9UVWtCQi0VOzzMiQ4JFzUBaUP1pI
la5n3c5hrqAM7WnUYSYV48nPGQYGWr7pCTJWtXGTmUZN6epru8t+EeC+kZyXovkZvJlrJpjI6PYE
rpk2TM0Np7qZVfaDyFByl0G81E1UVUX4E4vo3tqotMy4O9YarXUggGNhVoFw/1CV/+2ADKHe2vRC
XkvASnXF5aAH9DjoDW3S1WwaVFSmNcCn0QF4NNj3stHfEXh8SFHiM91HBHIgycIJY7AorM9hqT5s
aby50j5bHXPeDt18anU7UCpPg429q5XHMoDTkKPD18kUyYNh3dbBr+9OOh+1Apu9jMdv+Pdy2VPv
BVpGRYBuqWe67DrlP+SzJ5MQUI2cPQl0nL32l4i0O4ad66CTuRvr6Da6h8ECedWC8UOW9zwAzV4M
nbXtjfIF28KNeOW9hbYOJSMGt9D6qBtFWjW3RT/Gr7HM7kM68g/GGRKdLM1SPbPUx87Fwh4Gj3Yk
FyiyKGEGb3r284Isx4FVSozMrPL9ZJWEX/GsKbYpzpBc8Un0/SLJFLPxEi1AzY2udeM5gqq4At/2
qez5+zD+eH5YHqE/rrUgWeMo35mhtpvslCyKBruwggYDT8w+oztEjwg9yfMPdimNE46PrWtm/XHI
p3PfhUxifYkOVk+sfSzIdqRmxBSPyZIEGJ9p4B99vjwJlsvEDd9MYMwGjN/rVPFtqsHwEa+odtcm
RJHyTM6bn2xaJ27isJBQSNW2cTnkVzaBmJW7g6bn343s/oKBty5o9W9wVRrvNDPfeeyZdapg5jk9
Ksn4KJnkvTPgWcZq7peTiESUVov3WqyppWnCsrFAWCi3NfEbUO82zXjtWx5h33jM10KBymYhaaB4
YT6kDalKs8X77GCTLkpFBjUeY4CB3cVsDKunazjoT3oywEyDdL3MZIiJVaXfEVDkxTCKd0QQ4Sbp
m34jk/Ej6YwABNcZLaF5ZtuzqFznWqQdPovS769OJ3eGW0b3sBjIsxm0Tag/stzlc/SbAMqxvq1K
Wj+2WtR2MAMC1pqTNvrnwaX1R0G+7uapoJ+9+Dqlp00tOqRONIsrn6FpcBY5ePsdNoKMm/xt3U4l
oHbLWoeKIUYRuv+goTMn37JWjPeJ7Z2vJVvtQ2VH2xoUAbphMgomu7zoKJzSSNgbVW4NXMsXeWmM
dlwP8wNITOx3buLrp6T2NknUbkyGM+CHnQgMJ/k7rXJX6djPeW8gnjTtGpk9CKYuFNxwI9ECTcmh
Y0/V9gr0+iNgb46g8CsL2V5p5nDLWCatU/81MTi6EIw+ZGhyLSBOJz8QOCAGoFUoWSBUjYbWwCfM
wKDtC/N/kGtsJuLOzyQQKNQDuge8rkvIj8QtDNknm8g7sZAlmdshSRgi5HPlgpTJKfUMyDHeDJOI
ulPlmAD/eAiV0zPqS4GBkf961bGSTzEQPDzOsKafmTZ5qNdoN7rC2cGUA5MVpz/8eVtGmPg15ktO
gGZZgo5N2Z6sgjI6D85FM6lKQoHwiqD6YCE9rDcROzwXsc9S4UPMYU+gMra2seFuKt+A/B1X1zFj
04Rc8I7iZu+X6WfasJFjCXlItI6nQ06PrJt2ZZVypqT+2s3YDRaMk7HiesOqIUFZyMzazrBu0qpR
7QRGs4pbf1N7tbqVvYuGr2GvbTOoL9F6oB79iVN5qCnRQjFTE7zmtSgtsLiE80AS5qRur2pswQ6M
hrVsJxD0nfZkjO02wjO1a9qLy+m6FoqX7C66Dw9lNkerBwuerVaQ+V8R0RIATKJ/hPWN7ODx+UPy
WKBntTlq5YdwzGE9NvlxQFiec4zioNuhF+XxUgOMVBK9yUw1gAW+uxmTPX7z3+gTA+5a3mmFHi5U
+ofJ3J/CTiOS0AiXaZXbJ63wOCdQz0W2YntiQxr3gHisDGH/MsgpFl5b7v2cvU5TttqmtduTSjpW
ndL9nSbqnhp2P0fCzYkwjetsu5YQhHDeNyE56sVXm8Ud9Kj+n+0k7QrV8AuKGZ/cWbRI8NKZC/Y/
CAAg7nVQA1z+oc//tEXaWYe48Om+kfr3PvmW2ZcCh8n3IFkaOmlUnNjS4Qc88gN76y6i6YszNm81
EkR6hJkkVU+P1J4HhigRg/hgt8WwKcyIMrhRqEIHvGZZhsxcFEel6HpLn8mHpUecHZkWLC11dSMk
H6Q1EmQ+QRozFf1zWFiowesLKZb1tappqoCboDLkVFK+dRVxTDdBAYnq+m8wtX2fugl7qXljkxpP
a1NEFzNiwB5K3OhFJtBo4HezbWQhUWSSptZvDY6lMJ2aXS8Kucrr6tAqpa2D2+QHKIcSJg5QBlIi
zIm31UErxyhFLPs1d7Ryl9pjCcfpGawr1ALHg3RQ6bdhQh1EKI2+RJHa7Z2ZC91U04aVJ8pFfTXl
RT07AC4sbPl8YxOpYh6/jB5XUiI/HFRIzBNyHbJb/OQ0k8fQGMgg1eTroAFktPohOmjjKQCPI0kA
B4yNxJd6wmoqqp1m6+RstHIn3Rd5aC+6yruXZONs7D57c3zkqaRWXXMvuteK/4niZ8wMUx6QJVsc
IjxPrxIVRcPQ1knEh8qA3AYa0veJBt5IB7WoI90BTR3/qdGnWkV7C4SGuwYKXtU/XMND6mV4H35G
nTeVbBlS/6Ns3M8mqa6q1H6zjDEh45drX+PyDRjOWfizy7BzjrUFkZX7Z53oAWh0JmeVEXF0Bb8Y
7X8aSMmLuEC3LVqHGY3ZHcN167chZQNyLY22KS7tTdYLWICTTUOE6h8uKB1Um71iDHBWVuIum34m
raTG0a5BzgjwFps4Mp/7mOFdZYFImGCDQtyEkGFo7wKFRke6ZOdOc8f1igZFI7ePBVndORer9B86
GaC9Cr0ZEIFoz0D9nTIUM7Wq5Fwr5UlX1qOhR3O5pJSislKRwegcWxApi5u+9ypYQAWrEW6kUtPd
fWvB0eFCxfpFKrM1oN8nlA5gAVqJowHCc8pZGWUFSeNTqeyNFHoyf+M30VL99Z6Ni5EGO5QsCqnD
b66chs3UkziCBA64yriPLXjuNT8ERgQkWlO7sVyMLSFMV9FUGM7RV3Qyqg459ukFC1ss5OYY2yfX
QYlUFb82HGjEHH67tusG8WjquOvCRVPUu4lY6wN5GENFyl0Jo71/4cphXh6R3GE2yU7hXagKenE7
1r9whxFYnwN6MKcMtpQkUImvdEGJ9juU4K/lA/JUutMz+ROBZKarR3gQzHNNSYAn4Z0h2lHUS46B
nilBWuCBT6laLlGtru8Jv47g9XVQomhndfcZDA9nlhv37NFCt3j1PJxLZvluaazrPULHU0cdncD+
tbC9Y44N1Vr4D7dlnlF26TKCyOszrWQqNwd4hTSy+trtBeaEsrOWITHpZO5a3hEbCUqhzF9lKq9W
fUbjzEqDyfSvp8/MloRpi0VQ1MapTsJGuNzz+Fk1rpUq8T6w+d8so2fJD5eYG4Gk7hLWOoRmdEsE
sywmWR90yNUh0stlFzJTyIecJLjhnDrSXtPHj4vwN4zjn1Q0n5UDwCr6k3P9RvLyp5cgTNa6r5oT
WIkBMXvPELZQNyvTHWoXgO8p8siJDguEWvOWwcV3As6FzkpWfozEQ2T6tPW06MfG2FxkYAwjVGVa
pf1i/bXJl6xXtcABxw49KPKvDmIO6cA8Ed3wRB+MKBqkCWJfJpfCRG5SxxOio/QpoZFd5EbxOo7U
N4DVNrBc94ZPn2FX2ZeXsw3qGsJ8vJjBRFxODzuxdspHrm+lwW/NsJNQYULbTGfY4le+Rqln3Udc
WwSR9Uw9Riv79BHOxbbEXyB5YCntGsFpT/PLuA4SB+lsjKBm4hbT9UfJImetBcWn4z3MMQLY4ZqI
smJ0D4TdcZJkfEg5xqEwIDPXYFqAYAm7orYArxdzQi8iGdzjJlu7Bk5sWk3PS34Cuyk2nou4r3Zs
hrzvciCPeLK6jepYa809fl45GE8UKJeAM4isQ3ZKIrkTHUO+RfET1GTDzB4UOY7PqF759Ev5yYuU
br1YrGplXUcZ/jVt8gW45VTm4WNSau+U45sbuw+ria2VpQKJIIcRr63HxBqf2tRsnk3X3U0alSRS
+bXf0p1nlnvOQ59BbN1dUM2v81Tc+3jIVuEo0I/JbI1WGSKLwWvJW7UyLPvNS+Z3NCiQY2sIklU0
rs2M+YfDkhCOrLZMe7i1sp2zUhFmDWbh0r/I96KLtz3gwa7GMCjJ4alxXaYFa7cR30UjAebSNs+p
Ff6W+ORji00V25TjMttjseDIPbDkVT3OT4LD4QCMf2WG0yOJ0DBJSqoqz4tNo3rsI4FFXBMpyc1w
xduEcskBFpTHh15w/3FpfVgmuN9O6nvX0shXspw7Y9gvx492gu8j+v9VsAJYPyzEmuwHIcy9S8Uq
Gi8ZpF3OW17zjrwUlp9BtstSTimjwvWRFt8lpeqJCplvwHKXpcJXxKASJMMFjDkTZr3ttjzqz4Zk
7hSQO7aY2I4y3PZ8ZQI0fo0hi23ijr1YLGxGfzAeV41iIR9i4ywr5msSZpfVwTamroSNXzBmapLr
NH+lTomalOsEzTxUESDAFpn0uVs5R7PGJo91Y19XSfWUFcY/s7R6Jts2InNrK1Ja7xL73CVHvOV7
Yby1BfdLDlsSXcSiHMtspc2TOlSKL0lvawezcs+SdiEa8mHbRurJ1bwDfGIHqRrouqyJsRPysKSk
Y5+yvMMd2KsvHZ9MjhGJ6HXW3LbPPMUaWggINFMWdtZNHTIqrvyF1tYHuPV4qWCO4XBwUeZKCxQn
40uzHA5WxVYl1U+IPfj3GadO5c+Og5y9KQsUfmqHG08VJGu4IVMAi7ZYC+J1Klq6Zdb+Kz1keFq3
JnB543d0SkJymJ8wvJa7XgY8KTY7Us13JCo067eAx7Uh0x5ijnBiPEHiWUMD4KU5848IoIPnbdkm
APjkyFdAJNYuiJBzatk0I9w0eJloA8qCFMg0i78iywDHaX5HY3Toe96AbEyfIthhsJa71aBp8Dvb
ZGNp0a+TI7YJXa4mEwgFHrQfUaHDjvTmOQ7Di9H4ybPuqT8zNvNlgz55lfRYpkfinDRyvMG2cx7U
Gv2FbrHElGIhK5LPGuxqk2VfSLwAwm8PF8INeWIqkC/sso8SW8DSbEpBWCUvWDnuC5uLmonvU5EG
OclB4Frq2GNMOplr4uFGSBFzxkmnxZu2LB2kGve6H8yNn3YBMmBW2UVjbuIWE2tlXFxZWlc7PCZu
rG8Qyrwn05xhZznIaSq1q8TUHNqJ9et+qPzuh9OsLZ5Niapo8NPXjplnSKo58+OqpF42kkKwhAGd
b2fTU0GdsWfQ7m3ZUW0mxRTRVMO+t9VeIAnNU4QZQZggFsvmzRAXzhLz5IuVe2gXwIkS24ESSEz7
bmyRWTb5spbqNZOMLzDLhFeMON3is4iJWYTDvI1hrPeG+AxtxrOmwYkKso0uIOL1NSHaJISHIg0m
cN1YyQo8rw98qSddZ5HNHylf5lnzwKjkMZpr6et3v/PfM+Gi3QsiFk/Cm0eL6XLSm78yHbVLlk7w
4cyEWDP92S8z9nsaWLs8/QL4Vt98mHsd+ZTgXreqGHoCy/UInsu6NevxaZTTW2jOXr0YJwUfid6w
vVehka81EJknBvVsO50npfBVI4psEu0zj+ZTyI2dtRXFX67ZIqCOcZQIHVoVebOdwEnpoqnakoW6
hph+7gOcEmQ42CjKY4GjafhyQfptycL7Rry68Vhfwc/xicz9FxSqPaJsB6/eaMHGbFOOmMhhjtxj
LoTpyoEEAWjkWF0W0AORpNDxGYSG5GhBtpqFyiq1ii0/R7v07RobbI18s27FqjINuQVkBdbbgIhN
Y2Nt9N44JmY8bQG00QA6d7OhuAvQ7wR99dQN4tBm4ouVpo/eKhUzF2s1Drm/qBIBU6dNWYGYKNwr
gxycMjgq14GeaWyakHTFoZ/Bucm268wP3s43PTArqEfE2scVtapDzykn3sc08rNVM3r72qvIgurU
rbZya9lD+yPla19IAFi+mYs3hIMXL/VYpUdWcjb+0Outq9odt11do3PtyS5Tcj+I5J3IKmYE8GgX
o5u9+oPRbjKMTpMorqNvoYiGPs7MmwAgouEwebtMa1j6Dj0RGrE3IeDvREkUEPPq3GU1AF6UvGSN
eZFlkzUIkbVmoHKsUrUaMu+tYZJHBhD3dsL2q0WX0FhsGTxgACC51QpbJhZtFwjS0FPSW6i4/MLf
TPng7MqhvUsMGXyLJc4MEelrnRR7I0fhVPJuoW5CdhU3wTWakk+3RyfqGMGd4TpuRZ1DR2YUePiZ
jZXmAhBT9lHL9beQIAgJ/AXLLDEP2qMS+kdrItFpms3/v8x2ziGk1jtQtbqVa9WXTIxT9BitqG8W
k+dd03x0vdAOJXMGq613wiaZ0hbwwlIpzxkOb9k57T7v1KtMm/k5NrylJyhm+iL/Y2LJw8Hk3Mew
jgKKIivTnzlkIA0d2jQLbub0q5fx0W1a7TAYhcvnoucrYlEXTU7jDKhy1cy5tUIcwqn4IvsP/kTH
79WQo45kZKU3XkDQldYRT8aoBqEC101hcwvlOwH0mrVMzLqUMMw2UM49bNRr9UI3ar+yPOVtsBYi
AUCVe4N/6hBgn/7/q7gfaVAzff//3+lebvaElDj+yZ7/wA3PDU6dRkIW2kNUNR84hNs2tt6ogmAN
2GRYdEOHdS4TH1zGT/jlq3tSH9K6Ly4xgse5k+2ekqh552WH4GPG+UFgnXv06PQaL31oo5se1Yxm
n9zaWpqp8vDC2HfkRyT5TM8CJ+Wu8T33LorhqaMx+3AdFIkE0I07xGBi1wmXwzTTzijkb4kh65fI
L40Duv8A5RX74yjsRtzj8quu1E/fWy/VKIynGHHTLTbKf41Dqx7Haly6Hmt1v9WWbsTE3K7GdCdJ
oKagBeWNwPqEpD9xUnVJIjtYK6/Ymmx9rwQn8L4kJCEEDD67OV6xFQQqE38MvdJYk/6lkX+WHg2B
4a+0ZoJXVq3AOiQUKco4EZR0wjL0wEPqL9hq6leHfDgmvvdUhdWpDwfUluqnQiOO34yXNvUOHdrN
k4dVl6u5HiAGtN5mTCcmpBFANA9HBvNMcxxpR6g4w7YP94lIJA3ppN1b2CqezY4Akd/JyydjZfl1
s2JFtWHWEB6Nrn4Vfk3/0lqPThu5aOkul+iV4muhGcGhUrDFld90p57CisaG9UbYxGSjoat0TbTB
o0PlgRUNxb/rP7PkB6hJKNrKYaqmZDadGXoeWpc7PEMRSrOM3afzQWRr5NR7mf+ghsm2Tcq6XCf3
HqEGoeW1IABQkpdCthQDc0XHFpkh0Rq6x8Ni303pyHVUA+QKHGfWiiWbglkeC3x2pG1IG2AZG7cw
16PsJD+cDoIMzts+0DUIKyNXJ3fNirlir2P5N2pnNRjNi8G3cBhaMgMSvHoEtG9wSZzioj6PSN86
31/ZgXZpGyjHamCgNDW5D8gkJrveB24ZkOyuJza5RYz0YFQFWzC0cQ4SJWvcdp1HOTrNbmPFI5uQ
Jrl5uQC1YlFBm9ifBTOoRa+xGE0YSBXoX2kZhNx6yWeJVIsFQXqjEYNznXGAAzGazWkZpspJJ8mB
28tRWbsroZeE9VkrBXPppLqxZyenB+xpSu2/4tQn7B0nCaGH5p6lJazkSbAA1+NvkkFoa33/rV87
yp+2/hzIAJKHCPMROXRcuk/emDJgso1V50zpQTecm9QdsSLQIoG98egxkLceF6ch7xH6y11SaP9K
UgeEPgJnm8q/sTzoJeZaqm+xjaqRiPL575qC2WWPcRhQMvBF7EfFzHdjUZCH/UZP2IWTxqovrEx7
YuitjHI3Sutbw18/f1B3r+VAzQfQuwkKVrd12J9LbrSoYAEhqnvX5gT4hOa+1wtChv2WukJuXb9D
pyeoppFmDHb5Nz9voAQByWIUsLy42FolyONYDOlS9PXGQFYKm+1FDhnk9aZYp85wDHztXHT2tPsX
efzs4MQ35L4gF8Ssvs5DnJCh91bOq00seyU5ZhoW3AFXbIe8AuZL4dF79q2/kmQJMVhh50+E0CNt
2D6WnzUIi5XqHbWySvOGyh7qwJD5RNKXryNMVFSIqC5Cf4c5C+xlbb33pvfc4yTAA3Q2O9prUas/
5DMgJ91fy7TBUPVls9QH97vskVWkmU4cs/NteTxMaIfwyJbem3bPfe9Ht7xhyy10Ns3oUliGRhRl
8FZyqm9K6yvxsFE7HVmmUdn+dKPD2xalOk/lSjgG3aaseesivNwc3Cu3776sUDrbrgovWVuKnSGS
f66bACjW/WcU4GV4dbD67SrGhCuIdx9jdgkK8a2latshCV8OpvmU61B8588jwd2Md79I1yQ8bcY4
2XduMuPjavOAvuIA2C8jRhMfyVibZ74x/IPTbBeTwy7yyPKMc3ej5eYFcLjYNhlUYJcP16KLVkwu
kZ5OPx5wYJRqtPvhuZvoQIVNSG5Lfgb6728lH6HB0zC/+2h9GQQ41RuRMv8YsTyjSTwGNYy+JjFu
SrxxJPzzmWwtO0UdVSc/6RS9FxoWKSs8Y6UkxAmhi4dZbf6XYxM8SFja974jNlpiD7iOpr3u5nwL
AbtjKRfzt6Q0fHtFnx/8SW0rFgGrhIMXLx3Zury3g2DoHgckpA2YG61W7Co3xy7I9MkePACO3MV+
P35aBgnoylZ4GskwDov4EJGJ+pyDEap/U11etRq7PyMtPNhlBt6TK6Gq29uA4EOGuCfBGxcnA6U/
I4GnruvvkWKEU0UuYVTkj1cu9HReWl57F0mabX3HlewXbuYTZBEf7ezCZcIYNyT9EzLYcrbxd2aD
SOzHM/tX4h+xa7uMDFL/kLjaoWk7segN+98YUhinLuHxVbCfP7MU+93aqc/TXJBSLt8mc8Cc4jZr
s7ePDhSFKETvjzBRrAI9R5FdyGU6AGEY7QotaHvH0XYtGW2y3ch/akF0IiXPCV/Kz0Bo03IcqJvc
PnuVqLZsNwNzKP2vuq6urWusI4rCMQk5wQsLaWr4z/LEuFUSfxcJya0ZPtEufpHp/doHx8C6VWF9
M1tznJcFbLV4KajpEggiTf4VTqhc+/6kz95XiR7WN9oTvEdSefPw3ZceCfT8fgX+y0Xd2m/N5IDD
z7x/+RBT5aSfAaZjs88/mwYGWkzxOHYU2uNTj4qw6FDUl6aWzCGo+zYAODnF+gX+OS744QvVRX7X
iaxaaeID1HZxrQKUfMY0/TQ05fPhi6M4d4+65eQL9hAzqVTiUJjqRYNAPChiH6shYe1h+aEmhg4O
vDDT1wgK6/eJSp9aPli+0kNjVNa2k90j0eYVznRXfq6vhq7AcR9Pt04ll0yptwwSOEeJcQkqh0wh
Pzq5qtuT6foUmqh8mS6yhqEPH4PvwCd0tc0anvX6PrqWubcU4Zp+/Fdh7UIvO4Y7S6onk+D4RZ8M
j6iz1DaeSIceLLLJQPbIur9JX3wKkX4lLtyR3AGQFCGemMI/K/VYpvnIjgPGDAfv21LltVfaJcf8
XcX+zoN/thSl/FPR9Ekb7qfOpxPX2KomXnyYPMp7wxP94pHX7Dfuq0EhHUbiQXFJqZgHew5HAGhd
eTCS5Jqk3ctQsRaCA0p6Z/JwxvC3mbI7C8RD3ZEH9x97Z7YbO5Zm51cxfM/G5uZswBeOgTEPCoXG
G0KhI3GeZz69P2Y23NXVDRuGbw1UApVVRycUEeTmP6z1rVAoxQZ8D7A4pTwxDaBhGwLMcgl7Ny/J
PmrN+ZFoSwwTzHOsGW+MXo7s7aaVLh1Sx8KPWi/3eoADKOwxwJXJmZxV/L7UoIuwas/lbBex836T
TtZFDRXGckzyxY3Ezz8tgPI4TI6iPPG3Yd9p+nxmF5AcUg8vJYn0Scctw9nMXMLb+Vr1xj8GtzKY
+QzQbI4edxEUAShdzds2KkMbQwctKBXTXpqG2WynRgUQ4mfYgtRHk5ZixcUy96BeR0GDRoKtYptL
UOhs3hdOxdo8vhNq+Dm0XLQope5Vpj5boeLmDHo0hMDkLnU3w9e6VcS+RAz2V/AXmDYdjqMeQI2Y
N8+G5ayzUcERQ0T8VGEBIqmM8Tdi9QUkRaR52shI3bN/2rzBrsxyfRYBLi09fgPB3Hv9W6Lkt8HJ
XnBundOk/mxDFJmIoqh40hdrjqdVYuM9ZcjC8kTCHvfhpJHJXYcMEMKhcSc1eUkJ++zMGuaGd2L6
jyYgYpWmA1Ozh/cJseq2TENCiTnYuXaJ4UV+X5YfJN2z0ZTTtK4Y8+LW3wyswpgZ4xuplE+lxAKY
jVjACSN/59OiUuabI/5s1Wb4oAtt2BJO+AEIeuwn+y4dqLnz6AttApVnCbh4WfiVt0EZNVIGCuAv
NsbqgUjGHB27UjYfCnS1dQuIzACC3hHjkmeVtfWZbmv2uFel2bomdsoxZqafAVzaI4j5IcZd1nlN
6RTdFX3edOWoOWgHsqGs3dDbBtWQ7qtxlwY6dsx0WGkRog+rZCcX0N8kKMYwC2kM7NC9qBJ7a6+z
hdZIL2L5Hh7N6NjXEO7UmIG3JvE7U1uwulCvFSp2fp/i1wKpTfGtNQtrkpfSRGEuFJ7+NnIY9h08
BtTyJ3ALPKPA0hOiBBiZRFO4xvrL9ZSgTMqwm1XtpCLMKdwB1SlBS68TnBXFfq6MNnIdy/keMNyk
LTXdCPkrU5RXAAcHVl3X0nNFzm7IQd69sLxuL9Xe3HtGliI9asa9huojbdqlLPh0hsoONnFjf0IL
NRasx7eB1zwcEJi088lzrfgkxlr2UQvUdydrh3OP18cwyd/LJxA2IxL7UaLjFB1cTDqCKKVJUM2Z
YcIDIsFqvLJnx1pNApXgCexkKGXEMUuIFwxt48S3xmY16C9Tiauu61gU6Vny7TBhBHxEOYkOL5Lh
c5Li/fWxqdmVcXf0/BxIZglcUwgtsN5nwbQNBzyOeL+fe/wloFnGG4SEmCahYgIdhceolXKr2c09
DLVFmrHS4IzWZ9kUR5aVupFJ4DTL3zmuc/DXcZ4fzKjPDw7TZcR0sCbUnxuz8XvW53/GrJo7M/Nk
EgQnQhCHxqTV69rjOU/CHQ8gZqJ6q30JEd84i4EigWxGYBEDrYkD9Y1V/L6PUmJifMy8o/Wq+8M2
no8tJWBCzpfkGCwBapxWxgjQXps6NsAmaLVGAinJwh/b0T+FLrZqe476l3oiIFuHshY5400E496Y
4C/3FZY4Q17aFHKb2dPJJCq6di+5xXpcbNoZJfdjWP0zsz59J6LOVaeh3QNjINgn7haMFk+2Gfxo
07Qncprvgvn9kNOdNKF4m+qDxaG7tPrqMg2I8tQsPLNQ/+UboADrIyLbsnOiREBpzQ+FMRg3z5p5
w+gmGjJ7GbZnpMyUSU6wTmV1t1rFX/VI+JZEzu5pifEZRPtIxcFGBBSc8OKocxagUxX0Tt21isOb
hh+YLucuLGNXD4yZgHMtCCp2J0TqW5BLP74/3Ce1gLxhuoE57inIsKJb9P65tcX64pOfC17JN8df
C9EFZJv+wytUVEyCZ2c/cvOUzor79N2POLiG6SsykctHPqpJhdyCuA0Ord3O6Y30Q20lH8xKuC06
Kmmrf/RK8NqswelyFpGJW9Xpva+0P23h3Bg97DWFd5c3wBVZHvxBtqdJACpjN60gZpWshDvEVtXB
6tioSvuVz+vPFNe7gdOejcYRlO5L3tIL012PNYI+gEMAUekEa0te9VbsLQJZoN7eRdC9RtXIuyV5
EOQk3z44t6DbkhOv8uiLz2wh8vocVYIYxYCLYPa/CXaeIrPfxsxe810/BVMp0GJ1dyD6mKlVAw+M
iTu30M0zq6TnWiVcOh1wfAvnDemiyhw/hUIbr8mAcXEUHYImPhmAXmzDmbajiYnNirWZK7GVANBX
7ZRFu7j70ayqd9VyIN48wDTEEQsg4Z5TevGkDKzjXNU2I2yNYcwQAM0TPNPYZHbUrmntsbBHD5+9
GHCGKdviBjh7qn9EbP8OWesaRexfnUL3+OSRPTMnQLOxaNrhYiEEN4TzrenBCU8jx0KQ/BJ+Rav8
PZRXiK833EWoOBvKnaKP3yLJ1Rr1v3k1Z8UYYtuOze+kpsfcZHBtsD1ScbTMkQEvnSE81igRF3yE
XSrR+XtUbUTRrGfMatUCygnyVgIIF5OHsycR8c/Y15sy9Ol8x6+AZSY7C9R8jkkyIN+anef7AHhy
6FnHtPrLGjN9BGSAwFIYn/wiO0C9oORIjTtWhVGr2AElaNX0BiMdSyNTKf8Y8kmiTj6alv1JhuZt
jDnN4HxhF2Cb5/hQrCsSQYvvnKIaqtsB/+2jTWiz9PBtItiZS3Sp9f0qYBgbtoJEZUQX9YB3UUNZ
KQZsyDpHg/gJxIcg4GgBpfFZpSKnYYF/3wZMMjPGRfTTo8dLVeXeGHGoi+zJNxAvDeU2YPi5TPJi
l2VcL5k/XP3efNPDr5EeDNPgLuPpUabxsWQFG/C7amx+XaNozj1n21iiFUpvPtU7AI6QWxOnno3Y
BMbJkZMPbTeRPAujHm+m5PcBgNfWON0bqXBge6RCs8JDwdbH6Bv/+gLaljvNbuR6EqSgtzRWiiw4
XFMACZ33NibAG3qV1XglW7G0gxfHSeQ2TW5SSxhWkwJhLxWA17T9iKCbFBAermDArYSHMgChFi4z
K0HfojwJP4Thw2y/pRUFutBies00CgXoA3wst9Zz5vArczPw6EIzlS6nvvgxjebX+0syhlJCkVqG
0Rx+CqhfNHCBskU79BGDRmQqtks6OnQks7MTA8k6lXc+PHPcIVzM9O9RYerY46ev+NT7wClWpu4B
LYLDYYVluFGj5D7UODWdGejBtIwVX/+pK1OwBjj1g5eOoaWc9tQFXjEeJahqZnxQ1RxMk6WML1EH
hAIcuFUgu/AAZ7SjoBa34urZVKBzeoO4o7wAcKS1WKWVhC+66EFowSIxAyJ7lBnRO+lvioEU0PMt
bd0pOss7OY6HTNBrOUKHJjsnGOc8ARU/emhtGB9kU93U3GaS1gALHVODBHS9rtbg6RFfxhBjyeEj
STFkwNrIp0mM286KVaBU/OZ8lo1WvBM9BrBbV4CBl6SRtRNu1Tx4sXQLH9e8mbFHUBUgJEwFK738
jCzH47HaL7UI4AWVIQzRAlMVJlICx2dW5zzysmF9OvgfnenYCJ2IH++kVv4b6e0np0cCXA/h0Wsz
VLv0XVWnvTQ98hHmrZe0N0DTwC1X/I9uTJkAZC9pgN7LMOAvIktuVmyYXoSY81AMSGuWBECPf7gL
WvRU9o6BVLhEygqL3FSwXpHmVts/tm5vJQ+g3gn0DWC9eGMOzyIKDlXH+oTl2mT0DEd5FtTTsfSo
cQoBPa/vXxAjXxHTvE6ALZdxo7w5AaU1VSImQKM6jnwrGfpt8n62nh+uVat9tRhK1Y2yqyZHPYsx
2yWMicwA2YYKP/A4WCwOxlp7jiOElUQ/vrRq+VSAcOmqOXiZe5RQqLs5YDTvfRQ+XLxs/WJ5DEK6
IHFqV3C4LzxlU6CtfcaXmXE9SZU7vODZ40zKT2iQbko2UiGm91SJbvgvS1R4wB5lv8O47pbwOwo9
WHVa9Sms8FMbkhMlxcJyDmYFS6gDZ5ZWS8XCPJxo+rXKkE/oeA8LFWqp4TkP4mYZBDKbNZDohFFZ
byJi1Vp03OoZecsNtssuVOmA2HjWufGBBwnpAFYACOAvFYoFfOThb868i2fLXOqhxi3V79HmQRZx
wdjz0r+LNSyyj9ATh6lIdwywbjpYk0QGzjrplTuonj+ZMq6GBrpAX3F7lvWjmOqBnCCeKF5+r6sR
BYiq3O159Voi0rXBg3VOfZ4EholYcsw3sqaWiroXqZHdUzbMkHXC8eR47YX8iRhq7RvvranzcgPj
gEMiTLdwbs01gb1bgo2RFRbeK17+nwqcn5wCFhPrEQzFVpHKPcn3yJIBssSkHWnM1KXuyFM7Q6SN
4lGmFs8RpXkaFbmbRvahQbDzY/U0A26V9GK15bvM0wCqLM9sdismPHZgGxobgIws6wDpqzqEl0id
9Qs4SLrWPHUiuHledMKEorLlCW60miMcFoUnE/lyomgwMDlgjjrHWaehsYPNYSxUNBkVKW3bwXLT
zvwoiALaeHawS/LyguYKkoqlHMCJAsrGBgHJ2F7NL62jSS1qnnp155+pBi913h6axvmqm/Sa6/qw
CBB0BmYKcyNHMK2uqFnPCkYzq8gPSqcguAyGZ7zlV5kEl0Tb5ypuvkxEPz3vzgorRHYNDsXCesbT
fFKqh17N7kil98HJxRcttF5K78TGBRboNGFw8b4ICX4ZMk3jWhn3joKcreyYbIYFpJ3W+jHbqVgi
PgSWcHRm5amU9kWykVVtv3HHYjobg8mABx1zEyjNpmVwx/Q2N900VF6rDiBYFzOC4JGsRdY7iywS
Fpzi0Yfl5yiYtWUJ2Ohai37Bz700Nhi5wMfhJSPQ45iL/RCDJTp0SuQALSvpQm1FFAZD9CZgdFWE
rl0zo6PCg0JpiEM5FDuGRaXLS++EgTrW6EtOmu7ij3a1ZXhJbKCeGm6fDDsiixGiNjPb3z+bvdGt
Uid40TQ6fFPAC81o5NJawxwdQ1zr2LEbsbYcIuNsCZhDUUZNGcJb/8ubHsIj7ck2rL3iJ8IzjP66
f6NKhQ5khW+GKV5HdXhFpvEe+9mKbALwFVplum2KzFdG4lCXyT4bvFVDnA9BbzMSwidNdWzQisYa
qX9Ji1jAiLBER4+IERbOoeoSSraaA9CsoGBVUfQE6xbTk8k9uHIsABATuXn2iGgNDqk5hr92QanB
+GMpTb888Fg45JGO8Vn5IlCboghBlx01GyecsFZp6E9UfMiOSbna8WQPYTnd8bivS8Om9mO6G1fB
wZfWDphNOo3Zss/k1c9jbSWhA4gi+vT0bJeWPL+wPffGwBtSY389kNs3kL8hGdwtslBebK/FlZEp
LZtE/xtE+hNgTIQqj4QUB8VmjEfG1LAYw0dSFn+wD83Boz0xnf1havKNMhtEWiP4Q1boFlCIvbQA
vSe/dqwYOzu1jQ2ZJS1dMfEXeNsXHteLhuSHpyQBER48XGZHxnvBeHpt9ADe+2Efq23nwqGwNjWr
zthnkV/37dbKrBvmrXjuOFAVD+Y6LBKW5xN5D7AIRpfGiHBEnrRZu7aDOl1zwPUhY5K60J2lUfTb
Lu31fToH7zpZuE10+1qGMfLMlm6iNhZd9Vd3gN7FiZSKBZSJiLowQOP1lyY2vqd5wzo07yUwWIiv
zNu0nAlIJtjBQc7kIAZIy6ZgmxtA7m2oPLAUTg1EPx7I2HtiuNxw9cCKvaF2c46zR6nuVXtzlMyr
8XER61AY6sVCOuaFcXVGpZRmwt6AujxRj4DuHQ6EzP1UhLICjXmVrXPvIA4HEid5EDIucEidxEAe
LptqwIhhoUaZgT2Af12ML9NCEuCCkwpZw18WzW8vKj8VRGBtguI6wNIKzWgnEkHqXhiu+xDvJeDf
YdmVbDAZQ3hmPQMfvWnfzEXd0E5fDiOalSytPTrou2JhwbQbpOldtMWf41BV721Q5ofRFNEWUfc+
nNA8drYH8Nmwrh6Wueeg4pTR4uKnkmrnTi044h7zE8GNB2livFTZQM4foG/nDEI+WrKmihaLu9PP
JnK7PYrZ62zbzAuUdSvNjCgVE0ZMWDz5RHDrzotV4S+uyZfVYytmZMZdzmXVQkBGeHF14uI684sW
kV06NPYmU7VW/wUbddTzfs6UNsFlvYpcJejRZA5lQWGy6f29eSzAqqPYorXexcgwi/wHzcQ3abFg
ue0HslhrlReSujkEM6XZ9q5IRjY5WXRFfbCVGnwRE1YQqtPEJYYHygCcxbje0geJQ5fIAwUuPctU
nrwpOnVl/16N07Gy1Is6FODA6oKkCiu7GiYTjhwfQVfESEuSC704JhebhVWI8wkWSqmmyWZgL93q
HoEWBL7M2hRvS/uMoHyhWYTLtHo8XkAbKptmnJja93KNWNbcpo1zjqS98VknOUZ6kZwwuc0TWgyo
ThH5bke617TOk/VgRBsjtkkLZVGL8cLiuGcTh9bJgwneVKjOba18UWV+LXqCkyCDnwhxDI45SRn8
sH8YRHnRpmhX8gGFjQI0NyR4SYW37Bh8+JUJhgXA0FuUorDj+innYXm5suYkCDOnXXfG+NWJk6fI
pulioawtS2KhYCDeRqHVp1HJbnp0o25cqWYS8LwihcXAqKPg1HYb7E0r0LVprlwqiXBOzTpovCpl
u86Daayjz6np8PfnwzbPCdXM1YDxFTl2vGuS0br2Pjgk2FGWsT5n15nCtIwlYW6CAhBpJlFGJlFQ
/kQTO0BScjWFIFWPRBJNJi9gi2bmmf/ct1H60jMbptA+emPi7JFltc++kMq6K8Bt8Kgy14WGbFBJ
o2eoEi24RB6iqc9ajO0ZGKPp0E3g11nru6zI8aypiv/aZrNxugZzEQaM2UmDQmoQzRiYHqGnN0lq
iiYmfMCAisD2lx91jTZ9R+CG3iQGY8KU/zJVxVXPvdItKyXbjkYdfNKpwcW4cpvAb2BwUCIfXXUO
faRjCXXP3cq8sEE1L4t448EAupnGkN4wyO3yUFnP/gLSO6ECzjdN7TTCtVSjuYbRkaYG/CdbmkQr
34mUQUZUMkeOS4vSsVqbmXEctaJZBgXvuujNTYTi30pcRcX5Vgb9a6mbz41dPzVaAJYpUt6iMznP
bLLmBiaI008v5qbvwZZjZ8CQGtHE+BKlkD3nydqtmw6EYKi1iW+cEAsU40a7aW6wVs5pQftTUx1u
50o+c8LD4C/tgvEHOkVJRZ7DxjeydqWId3VAA0C3UG/6loR0f/YdMVU86ilgFGT+VEU8fRWhg1MD
hDQwoUVOgkPXDlcyx4pFn35TQ/ShkHWZjPr+AcdWckDFhkzZYBykN85l/qfL2ffSdsCJ1muqKKiG
RU2zPmQD9Bpfu8B0vYYYjPcZ86fFvO9BFBsS3mTcmWENrjcdW8trLrUlvpGPYstkgrFXqWWZI2Kn
joTOjBjMSdxHcOlDNrw2RzJyk2JDPiP62pL6W1Ctaha7rcbuNvqEYcVSQYOGkLB7AVR/gMvF9iDZ
iam+hNnsQ1Y5w0LMQVkzhRzR4ikqh5d0slO6GLB32SOQcbTxEANs4i7lQ6jB6ISWdyzZnfuzrHX2
4bSF9q6IaJP9BjbHpc6Kv0D+q+NawXHwlAg72aRG+uDMIAUOq6uT4UbUxc8gFFgmdHpDRaSigRe3
wnA6I5p2DHUWRWpfadBhFgH1R8dH+ds6JTWRQdyIlsWLyqARt5MQIhWi+JLZhufll1JlTsQ9DNNj
fEZiRKhjHB/8hKSnkeOxsPtrHUIYkxmbY5MZY8eeuYwYO1IiXlOrMNA8gjxU0uFWphj0JqitClFp
PCS9cilP8LIyNxLM5qsgv6LveyAJpd6KzC9hJG+9fR/b1GB2hQFDz/ovhZt+XEyFhfo+NW3kUpgG
tDhkwQ7o3Fcfig6TyTZqgUgZTVcWWuN+EpDXS+tB6/vid23qMrFGzcd0JgjfSeFEAvwZZUwNEj+9
jGrgjj4aftEYfPcIllcte3EMRAg4nAlU2vAe1k+ka65yHTmBX25oiPBrxvpn3wI6MwZQ+v7bZEDq
oFDE+mqye4TSvBO2+QW4Qu6AlLYBhLYS7pHUGbMAsj2MInwf2vzNjwptVyFiSpEZpko/nHVuLJ5E
wba2S07T/l2pqN8CW9v0pUc6L/EKDDIww3Dqa+BoLtgQfCYIX0N5tmLvMUzGZ9PW64Gl50L1+VOm
M68wovYUFsM2DTwHtEX9bum9sY4m7ycI9viiuR5CgMKWU79Kn3JZo4ZCt/diFfU+Kbl9gpLUd9+k
aMqEsimehBEomzQ2v1v1Jnx+H+4g9ksJAOUp/SRB9BFp44wf+Q5dXY3heeOdqIlFdHOH8Ky45jdT
hmi2QfWnGj0smA3+jVlDCpnFXKpo7JFyg2fFyrViCIMH2iu+cUShhuacG1DjLkRuaKsI8IqDoUgG
DbJ9KFntmF3KwrhIyQ41MC5+2bIWd/pnlqoQdyL4v/D29hzlZI/YPZDzBmlSa/u/oYkMgpHHwu8b
LqMEt6pfUrLVcbkoZ1SUHeTso+zuOsT1d+dhktHbd92kIegjRqXOCbvv7BcfrjZvV+biXU8liSFK
/2wGjgsH74E+sdsHPnIXdXxEdA6ccWLaRbPb3LTZT1FxOrV3EoZ10jxS0TJPuvwMJ2LyTbOHAB5K
kRYMrGqtlQ2bqchCSJG86MKkV0lw33opOsaoaFTX65RHHsoZoELqsG0BTmw5mmODu7ZdgXWeDDyu
Tr4vAB5TEgDPGBkUjutKYY0R57dAEqaOOyh8rwPzo7a/oVlFtB9WYP725nCkG8arrQUvtfP5V/Ga
zNQpFKhiUL45bFxpSnJpsy0hzBry1viWhN1zOaH1jHoJvyXNdrzdZUfvTmDS0fFTFJ1znWwYyk/a
BTsjHV6ySQE5wxQua8xf7sxgoxXqzVJ+sSDDMI7UPylMd5RNNwWzPh4dA7WnNF1T9sxjwHdhYaUk
VhxXqVB46vMyBtWWmUDdIUa5RtsI4gK3Vv3K0DdlrftCiBChtG9+DmMHgTC+2ELecga5sOrvirrR
RFLNRSQOzCAt95PWncgsYCypcwmGE6QGY7i0/o1KXV/TW02oxv3lSDSzFAlW+hBJZTORDq+zd6AN
kUxMgHlmzWaoTXuF+/6V0PI/FlySS2pP4aro5kiPNkdmozMViq0kcOVU2CtDVAdjZBg/KcVnYpmv
kJReqh4lPnQKGNibOHJeIxJ8rohPSJCOW/OiJUn8VBblQ0yYcfGwFWeLfWDXc6LqQaSusEK++HEe
fzjRtzd+67omzvTbx6iTKgY+Oo2x0T6DouLw9LJmmU3JJbHgy3AmQz91mIixmZrJbQ42nPoZFWb3
lKUzUiPW25OZ6c62FyqTmAYLcaAkYNaJtWESnu/QUmPRybHLT1owzkCum65aIctyiEzKaJsHnt6H
aNhXsSjdKVaqc1ToT1WMxs+ykZW1Qb6WEB6WcGeN+XFA+45/61cLcPXGlPXHWu8Jr1aaL6G1FkVK
JblBR32diUEj7NPy111K5FFL4uMqDwx2iWwkNgquvnVcpack4aFusFq0MTkiQiRlb+xWnhzb3zzv
LrF0wGv61skqKgDl4EtVnG/jm2PXLclAYb9v58TlRGj2Xi0MUo08bEF9/F1JBZZm1AoG5/x0nV+t
/oMK4lEiytyq3fzcypdG1kHKRemE5oYVKEORrhx6TraJ1GquP0DFxo9gs2l4Oj0J4nZfk8hJgz0W
ALThg8/Jfe9zbrmZvKjGMbvwVGJDiutVz2aslnxspHqbAAKSrcm270bU01OYd/wUXJze2WiNQp5q
kOJawZTZdPxby1FqRvAFe1ZqK2IqegeRYQp22Wac31v4DU3ZoTO4VCiZFn9nuDs4HQpdWzNv2wE5
gHJ9lZ4kLjID7mSo/iXkebkYB2Wb6dFLmSqPBP8Ha3u862ED1L3Cg+7C+toOJjCdTGE/ParNLq8l
Xp0W0nOl6htDy7AfjnyZoRe5qu9d8FFFO15WxxPvOAUJL4QajB5s3DZxJaGXa9xxdJY1pAqylZ4H
Ddc9K7DWwssdzLKNDDgxPLRc0261hssXIF8OBcBIi0c4IXvyJ53+p3jpSRLRPSZdlb02iIz0lQN9
xQ6l91dMULjnpDf2bHHPTWQFab8KS3U5jvGfsbNOyFmtleY9t7AVVr5VHVPAWQvZjvY6LcKdRXYC
qQ5AVS0r2WUlRHOey9JtB8D4IkRRIbKz9BQLLS9uycCGEojysIh4SAEfDjZJmrzFhkIY2TKIC7or
4k2WcsDnMkJvQa+A7LxYEQr3a86+KdX4GIcRbOdE5ZdIQDC69Qb2/FGHqY3mJ/wgDiHOOUCJDlqR
/qIdE8dXKb+UL48QX2WElNTr3R+zYTyl2NEq0WX9BNPlySZ2twU8euUkgBQXg2egXVoRY/CtCuHG
MkN6Jbt7PsDHCGrhonuBO5wMZL+K6c0CuJRrLKTVyYBu1WrwUyKx6HsdA53KmTv0h7+iqv9/pPd9
LH7++3/9zlt4buMNWkSe/WMgt2qof31Q38N/83/y1Vfz9a9p3eevlJ87fX1/5f/l+X/c/sPP/J3i
rarav5hC04SDNEvTkdj8rxRv/h9D0yzTsoRQGZPwOv+a4i3J6lZ1YVGBoOeyWWj9W4q3/BdVmLYu
VE0zTZMM8P+bFG/1nzK85xcgvVsHwGjbQtqS3+EfM7zx/tHBzUQBq9O5Nc9xrr0M6P/9kBi2qwco
pfdYwroc6dkxdrSPf/isrn+Hhf+XDIwynpaGVHCNN/KPGeJ/vz7vkU+BOsG0/un1gSPVrNLyDrYM
Q8Z9oj6LPj9n/osa2FtRyuXFIFIdS/uKMLVVbWFty/fk2rT6jTCdhD8gEgRkmAiBw7RJxpyJJY15
6REi9GxwLSff2DHjSQbq/qGFmzkOj//9e1Dt//geTFvVEKfxHjT5z+9BMtWY+oCwaPXC+HFvvk67
chNc4pN5tC/GPjlDAtnKN/us3f8fX3n+dL//LYE9GiqN8sNpD9mxfS3P1XV4zj+DZ39Dq3OuzunH
+Jytq5N9zv8+DP6+xv+T703lqv3n7+3fvef5uvqHVx5MNcU1wisrz8nV20OT3AYX7WyctH12JpVq
n53Ua/p/elVV/U+uF9OWwpaayYBKqPq/f90u6Vt1UI32wLSkXDaoe7GccFC/OedwP+zMPcoMXGOw
IF6RzO7KLXMWN94arr6v3HbP/+ZWK21X77Mjgie3O1bX5lK44SG7Mnoy2FzXyEFP5FmxBlXAoxcL
HybqQu9dttk+uYCQ8ebUPoI+lha7w3SNFJttAhttecLB3j5UNj9P6Kzp5xzWxyRaRctora7NBSZE
IJjHc+4+WfWGbVk77gy8Gu/AcTY+2bjDsemeBG6j0i2ajWFu1XoPoRnXVH1MEI1pC/aA4+8MjOVt
vyLXHn8H1C/Ioxiz/po5DLlFukmfxInoMAPc2ld5K8/O4V5vNLSwbO1UurRlfGq20LYY9rTvLM/G
64gJgX6cXRsYkL2/4wUuEyTIhQMTfGmvCmMDE0dRlyy5iROymm3ru7bclOm+LX8cBvp58eu80yQm
xUejvcrs1xc0+lubMJNveeoPykesoGyEmbJChWDuC3/bikX1Ix7snHfhL7se8nmrb/8xffQWqwrC
RhbpY7iKp1d8035+GOLPrkXHu4K2qZhb/gsee8CVEEcEa1KUDA0SzUX9iw5l+g7P4zrc+tvyVSuf
HH3dQsnAXbpwtvVhPMQgSN/MG2XnE6jwu/aOVXcRugGXbXLKt+2y4oZqVn+qJVEJbrzyL86VT18l
ujxw2Qn7SCO4VvDTQ5Nmgr7TVuRzb7KtcarW00JfTi6ZPsgVl/ZaW5Tr+EwfLcjU6tzBdS7iN7ge
/FW0IF90xRe16Hl5RKW75L1cO5f21Uy4+BYqtuCFvu5P/treWWukZgt7z1ssdoyNsV1x8a/ED0iR
4m28qGf/s443jYPHA3vSa8194N8z2Ms5Iy1gZmP2ED/OobwVH9UHF0HJf2KCtTbVtKpqkhmX+prL
E6wSCbBL/xdJZLYOX5KDqSiu3e1w9TZ3o/KXwUVFiZm/wB7jR/kLWHMAIGAuMj7bdKVPMF3ZFGU3
w3a1m9gpT9VXdDaeynf1abzYR2UduelaO8o1fvjluCKGdjUt7uyStvlNebdc4zh/mMoyWHr7z2bn
8KeZZy6zVeYiRD9Zy2LxQY6M295NFyjietyW7sew/B7WtjsegUUitP5ovsIrhrjnFkf1cuAtUaxf
4z0eu/lvI3hhP+2tpbfC98Xq8ivWNk3IHpuJE/DlZc1k+YGPIluRoYZKyDx0cCxx964VuvpyiaLE
YiE33rjuhvEWhGswfhTTzsJxafkO3G36H7bEOeA0eu+DDYqFx9xSZZbOUIaZ9nNxIiatG9G3LdKV
ssmP3InTJj2mAeJ3vAhHlh9n/wntQP5puQ2ACWq8ZZquesTG8E13GPaEPCndptZc0KGh5g6OC6gI
Sk78CaF0q+81lw5gae7UN/VN2+rrZgfNxib7dqe67Rmex7k8m/v0VTlM1/6p+5bIQ6otUTxVueKO
hOEfcCUDGYOY+x1RGT9J4oh9IEyYwjalvfKT3bzKQkHcrUIHae6hZfLarurhydCw57ORvtJyQTws
8c02hHURQjJdvfE8kAG9ISWe7XLxlj0zeT00xzre5wXqrI/Cejjxp6m8We/+FH/UwtrSFnkhehio
VfXdH39xGGTROnpJnpKhuddZ8rBgUiNtJoGaARAnZb+NILYvZvc1tmvEwiQIdogHFsEf5b27d1fn
rUsKpMhl+ZnL+khchlnIlRJjjgkhqf1Pys5st3Fkzdbv0teHfTgFyQC6+0ISNUuWZztvCNvp5DxP
QT59f8zaONhVvbH3aaCQqESmnbJEMiLWv9a3oDPW3/k387IH80Y6+y6fF4zygvMKvrqP8L17GO7D
N5pnspHKGGfwwXavFQFPvNCi94vxEUoiAJ8Ew2340TwO2mY+0XfPTp1m7iG7Ng8L5aN79L67nzQ3
SiBHDcSoc38tj1CPTnp+tF9YYrbC7+FhZStxhFdw4B0Nzp0/+4Mfr4Oz3QKAcP352vnKvBgv3h03
7c+cl/NC/BMMVwz3ZVU8kHArfzqMMIs94bfq0XvRh8+0/Tnh9X3LX7o3+x72gkZdUF1inc2OePPl
J2WJVCkQ8Rm598Fb0HZaDS8zdfK8QpxEzIlBt22z7EBQnGDASh31g0rfmDO2/cXr92N/IMipiMIs
kRb4lk+BdpgSiPVo4avuFT7mhQroGUskT3aew4LZ4M6RDzklwsHJ6m5EfyvrrqfCAqD0iTQVLmLn
bO/Tu/qRBiwCUS/kN5lRQ8UkGlpQjki/Gu5miCyJj2+sStZwEcPQt2HVo7Xk/mj7aniecy5CuPbv
LID8kLyVG3kffIU/KcXBUxO9VMVtyt8dvIGM8ihR1abDYG+xz1J9lkY+xbo67GeD9NbKZsz3DQaC
9gphPMzyXnQnjHb8lJj3kl8g0tKbeca1xeVZEcv5sCyIR+fc/kRA49TpYOb3juxdjeY5huWNcRFW
1j7l6KpwjGwStQ7oJzVOVnJS2aeBTdHBI9YTKQScEKUvOZRsR/2MgydWVpc9TrfV7qYXHp/3WH1A
DgoNX8VV9Nf03vbjh/RD3FVvVvkje8NcU77Gj+Wd9RxAXjS6Fw78lNps1IPx48Zjy6dB4RnSVw1r
RVsR4llHijtxT56YqKII1yjlUwstYb/0kpRcn8W4mYxX1OdTaBgrfRjW+mFiYdzNfnpjSJBN++kT
7dZ8FBjKhsXDDOG+eOofKdDE6e69Ghf9qb4txsp5PU/YejYqWkPOUPfjlzXxJFlx+dUx7cIHAnDN
uifNtU6/Sl8QfFnbr+4T9JNbJtbJrsQ0T1l2t0ofux8esGt9q5k7WZ1c+6mp6LUgWrgizNtvGPPj
idjUnzaq6DMNNd6pfyzus2/AaOrCtR5CTWCrhhDyGf9Kzup9sZvYK+c5OqevwRUfl8ZhHIN8uJfU
h/2sXyXbNpRQ6ssxZZj7Ghs8029WeG6crf7Ax0yCBtrO/4mp/E1K+CsnVBuMEzyv9N7aO15yr70B
EH2OPIxQq/TbgU9Iok+/Ju1Fo6MrODY4blpmGQrkwqrajhr9Q0Pha/UG3+uuaujZ0t6N+qPPEFB6
BD178mEYA/EeqR1T5a9/fjKxTPmPDgiOyZze8iy0ib8cTYAF0EUURsMJLLZikyI+s/iHYfn2lBH3
fRdqW1dfhfHLVVcUD2cf0Xw83nQ+XqmuEhulXKDJV+2dp/d0ywl3USM1m2fDPF9AxdT5IwOvlAdm
k29Ni6kJxlcGSdipjmAAfqU2CTPiy4dy3+6LS/GDHxYS6Vbf4IfbTfvAFxu6wZdt4WbecEWf51W8
Cn12WiyY2jrZALy601af7ipftT4b3OicnM0JBcgvg1dB56trbs3siZoo8+y+WN/cc/yb82PpbmC8
WqFv/po+pov+LIJn2uafgwc21vv2ErGKpieblJu2YcNQ3ZKt265min15EfWHbHyKNdhPzDzvt521
D6Fzt2uMgMYed6vyVinB+E1IQ86hwGFTbftnDGA6x05TbJIRAM+mqjeTw3fl/SLRh6e+/jl/djyq
HpodSRzR7eVe13E7wFgI8O/urHP/FrVfdfFgvXn37nRj4NEEz4TLKGPkZ+/bz6Hdj1dobnILSLqD
M8TgHYTHNmmOdg0QBzjQS10cU1g/Ym9Ue2yuhr1Xw63u77zwSGEGrD0LJaycNmQM+mGfl9uU/xaL
LxsoCIKw5ngE5Hvd9qvPaNM/txYDh4dovohLxgluBUqdca14aCmSLVeVz5LSvWj2Ba1uRd+w3dxJ
QA7NltkYQ8k65kBVsxOU1pNWnh4E3q8PeQ8L5Au5jNrtwoX36bGYJBpa3oZvybVpPCh2hYyAKtwW
X2Vw533aUfZe7DCgr1rnoKk9tII3ZXbbWhqvI/edHtKPQWz9idbmNTMMvO71JrB5FnGFaReI1UZ5
yqFnT/EHYQtY2c0uIw9xZAFRjIyXOTKrD2GSveWecLpYLzO/SNaubb6ZKNiaXnrwTlZ6dZxjJ1/a
YVtvze3gtyi62RG21d48iq3cii0hA8xma93eMYKMr7/v6v+VBHiBbFK25a/uP5Yv+yqrqYnDqPuv
//jT765AG4pf5V//zp++pP2v33/8N1HtT79Z8gbddN9/L4Jc22d/fPu//c3/3z/8m0z3r+Q9F2nj
//5++f9I3rt+d9StZx/Fz/ZPAt/yVX8IfO6/m6YrLekwoDTAJun8yfjddohd/24RZRG6buqmgZYn
xP8T+ATS3/InfKEtXEQ+Ho9YnLvoP/9N6P/uCkua0rA8w7N4kvxvBD7h/vk5rOvSth3PRUR0dL6d
vjyn/06oMTyc7XShS+44S20Ncm04sfUHrU8ZMMrsUhi93BeTDXIiXfi38Kj90pmjwwiah9P295D3
sFCG1ju3Xgp0MgbY6OjDLoTksAuzPqJZp2KUAO1yXTfbJG2Hu6wKCMkMzWFsarlr7U5s2ia7GbV5
MMCjpJT5nIqIm7MXA3UH4Ok1g64u2NbfjtbGN9RPdcGJsQ3A963TICbBqLzu3Fh4AZ0GZ39GX6OL
f28zd4QoHfwdpHPgj4rMPaoEl8IYi2hfklSVlT6sE0HveTYP/t9dC/9IBvsH767gMxLS9RyL8LP+
53dXBwNcW17jrcBR3bLc0PwCguBGlbXxUEF4Qi+kTw6cmgdI2u6SN1MsgJq2w6WXlZy0EutDGtnF
pE4Kx6D6F6/P4Qr7e5lu+fTFIuw6QtBUqet/kcsmuyb+M7LjHOWrqBusDyK8C5gQnXoVHruQqLMn
Y20vkg5jR018JE0hTODffey96iy9sWVYTPDeTdryJN4wxd9XRAbOtAWrVdjraML128TJZAOyis87
7uWuqji5Ve3AqokQu1wB+TCf5xovRN+pYUf8512POCO4VU/lMBrS3N/CMN6GVTbv1ciRU3Pr6TQ0
xr7DYLdqc3O4mgk+ujIftuHgZI/CAdkQAWuvxNTdz/asr/Qq/mUPnXYtRTOuo4S+ENc1iQcxwwY/
K0I57AGRUd88A1iZXJiRYuyC4+8LpMjnYf3PLw73L1rl8uY7Ek3dcoVt2Xhd/nxxUA6iE54CFxgn
rMkieMSZmh2c0LgBLoembkjJucGRe0Oft24QUV5ST0853WrQ0+ytrPIK1xsRq8FJwM/anAmMXOEv
T4pXOnqQw0soi9N8iMqZlDo15iwjUGG2hUsgzGrHVdpojd8M6eDrmmHBI+1+hq4x70qS9hyTx0Xi
pOZrdtNdjs8r0qPipgvvQGlfc5BxUV47W06HIFg8cWRmWSDLdhfbOKOnsR+4qevy0oRmvYN49h1B
FaJ60wbyOofvdl87O63svjB2t7uKY8WlWH5xQiZ6dq3iXYa1iK82HDb44UH27I0bLBXbNs8NP8vc
58iZ5d6RytwFIsMmQ7Sec4Ue/4sP6vcH8cds4vDzP/8NnyNdTXiEqc2yPYMP7S93ceWEseK2Rdmq
F74OLORBWgsIPyLe1kp5KDr5ROdQfupS9v4NAVU/deWFMtn00FcOV3QdXmr6SI90hgETrtpTFK9I
UAznqYNZFcw7nkzshfse30+A95iSMo8+o/AHw351pZsTTpdnGRcryQH6/IFIssWxywZxrOrwEDe5
+cABRXZYKEtbH/157jt/WO6ujrQoPQQurqmz6rvvXlB78s+vZd6P//EkcbylOEEKDw+4IVjl/n4d
GS17yIyOFGYLumAbAr1jWp9sRZfc+shqVo20bgTVX2VI1c1kuCtrRHNwE+/imRJzNU52tpFNu9XH
aaK/9BOMHrB5p7oGinNrZQ6wAueGqntwHX6oWd2JO2FJvZHGnrM2P1Q8wGnK0JrDYJkGQAqyVcBh
tbdMr7HgKwuzH6UhrgiqAwFGSpGWyUiQkuOyoaAHdH04I0WGdY2HQ5Mgb2Kj84HHKaD8GHfU4qxO
UwXur3zCnQ8Ny7UOTMlbbHkn0n5+kafNHs9DeVqwSYYsdnmJsuumb6lU/cbT+2Y/s7vubO+XViGJ
Vhx9D0as6IKmgXRL/djXpDfexnaHz1Kg8NIFQqjNKym/Cq5tXiWbqrK/LEGCVm8A1QpaARhphfdB
aXrnRJ9ONEWiYAmFHdrjKmxF44fUPW/k0NNwJOBfRONEX3yodZCrMrWnKBL9Xms1KC6thGCe5Bys
OnWb0wvPAbVF0t172mA/zJ31UJbWZxhpTzSdq2246G8M7bb8C0vfDbWlaRslGzx7yNQJwcFBr3Fz
q/Q9bq3oJHBzydamflRDskcUctZxyL9ZmBT5icB8T01O4XWsvuumlRtXI7k7BL4jsL3/fpmyxreY
5u+zGYy7qfO+9SolrN+4ZMGD+mjW2LwwQlAsZ7zhWTEIR+EyZNA+WgKOoRj1yxQ17tEiajQDjssU
PrR2KUuK9/3gFY+hE26znSyK/p1UdHWwKKTIMuQ4uglPY9WHPFMljo6ERrQO1ja9G3Id2V0I7kN7
Kjth7crRQfkfKM8I40G/4lpgLhToB8KIx9rASWbXuOeSLIo3LkbjVRkHP7M+Ow9dpO88OLxpZ5Hk
x69bRemb1I2rvZTLxJLUXdmuE05JnmE+9qJeCMkuVUle8ZEQKfWyjBZdhPtu0hqS/zBIimBv2q17
Vw1PRk9pVBsFb7MzfAHvjTk74iweCEkrEWKmgpNkOPS70erGuaeyKFnpSUjgqEsxDZfRfgq6Wy/B
lYe24ffapB+qqqbz81deGtWB2N+L7XIKyzzSfvBKelu+plPgh9JOVoKx3/SRxNBKAuk9aW1zzawp
Wv3zp5DxF1FheVATvLCF4TiuY+u/H1J/t5ktvMHC+EB9VBDxOJH8MDjMga8Y3MhRh4lVNKxKfWKq
vcyxYtnD3szLmcrtItm28FBU/9mZ4mOOy6tJkgojttA2WIEu/+KFLmPrv6wovEzLE6zhjoEn8M9P
S2VpJbsMcJX6fdC4zH/MQnuivAklqJzDdV8k49lGlW41CnmgyZJUHP7Fm7WcLv7yGtiVui4rjsGT
yvzraB/cZGhqPRSXqKkPnUJVqgJ7VxK6P+WGiK4uvsk0fS6Gptid/tg91Nw9G1GF6V3hYUUmASB8
WkLECXSkw5G5EJsBByhKMMsOHIt5D8vlrghCIKdLoD9NS7krwXnTeR1px2L55ff/se6iigbpBTzb
33LnvxPokEU4Ugx0COhw1jAlUS4Xz9qRDPa6tt32zmJHuTK9uoPavkltyf6hcu8y3kBKVGIfJip1
9iqWuzEklFQjf1l99DjjZu0nzdv9i4/V0//Hm2qw22e77whTl1JfjoF/vww2hD+KWAOE083OZ94N
OKARoOZRwR0qkU8KkEMDpxHiOtuuH7pN5kBSpILnte4XATeChlTnF3c8zjOSaZ2zNpItPxtp5e08
Fd0rxpkqGV6wGuh00EQftYJKCFEqEGsCL/KZqhQPqXKirC+Dytu5D7MnqUKbxoHkWjYibEFzQLfU
KvfQpONdOqNPO734cBqTTRfsaMoRza/KNfo1TkG67IfkOI2MManDQ5Bk8xy0goSxA2FKizOf6IaC
+RKCwnLaeibi5dB22aZwpkmtOTkPzX6g8y2JIPo4d2pplsitNwvRHVypbwLPre3kowLydKILZOsF
lDUGDjiQUGu+oqG3dna66KEN82VOU8jaiqOcBLLHJ+A7Ls/GUvJQsoBo2Ka1m0JxDDGQrUpwMGRY
SZgOlTUcc+qeXV07ebL91To9M6se8YWqZGxkNdMsQSiI1FW6DgiCbzsh4k0L225t1kO06/XoTY2S
IwRJ3IpJhiBNxiBJSza6ZGrlIAiWDbMnE9rMLNuZc+nQ+w3FSxGVBnle5dclQElZrLFPQRH5ffrW
zd7PzGi/bEGEU9WufVzckSp4cRIKlCp7MOn4u5kg1nJzcsBqymGxdBF0Kt95ke5a2KZ2J79awcim
EPrNZS8RpaHgFfDxBbGK4TeyuLluenQueRsna9kK4btAx4bWvdccMKVRbN1nsl8YdwmRpUg7mGnr
3OIXbbJ+UE9p7+kNvUSW+jGK1mCh6K7sZR/4GD7ZG2dEA/DaBnZycxuMflm20M8YOZCfI/QyYN9z
AiL5sN+re9vLPku9CLYV6O/VTGp1YwTyI3CLHY1iAIegV7WyPRQzH0hp59VFTt0l0xiwmDn8l2aC
Zg+YjVxoeDf34uBSHcLxuczOanaodaieysxuXvtmfk2Daj0LgUt98sKnOmkPZUbOlKZvZu1aQ24A
K+g6y72L1ksmmQ2VQew4PDmXx7J/yJOM0T7i01qq3Flb5zpSwSXPrrXmj1J8D9INWYtjydDI+9Gh
P2CJZggJ8mO28umQKZK8E1SvTVi9CA6CzAWT165Tli8Ed2bB7QHymFAIF+8JAvpqFlN7CYFdcc4A
DdLbfLPRsE5ACBsQKLdq1r0HO1hQYq7pj4XmPYSeeZ05ym3M+KdVB9mJauraD80wXLP7aZJuZVI6
vYomZyAdle2s0Gs3HvbYrR6PZ1HMcOLJaliGcTNBqtCulWYoQEOtb/uRmoMqdu/GsaQ13E6eisoa
qZeKsDgjnqTcheTrGAlX1DRApNpQ2RxA8GOCkFe/dKg+VFrQSz3Lrrp3Mhfgk6gOhJiwSOBcpAtn
RRXnGyktPDm6PLUek+Tc5Fxam8e5pvRAaLg4IAcf57F9jBK2eeB+tHGutpYcP4uKSsPe5jHZzJ8D
6e2VzuaMXHZ2H+U/oknt+oaRJPkLaw2ZamUSpKRyyy7JZrCUhO1HTTZrV3HWzsPxzcCNefaaKqUk
o9woTD06dEfEWk4vNksQ7p+u9puRBHDaWuGmp5NpRVmeOpl5TIVhYRZriFtqq6VgJMOmvE6UBK0y
pZF25/QTmf2LpZt4UKkhg9J+6TtxobSrY2MJVgqlj5LEnGl/4MQtMUTmja6LNNEkxd6+qi0LF76C
hFyiRWGsWVMh1uDBcXpueRTflOoZsLYaybXOu9NcJh7sKHmrPSZL2hACOea6R6e855EEZB1mly3F
iYWCLysj9shNgUF08RHrRhpg6ydUR5s0N004Q7dYLPqcGQpNwtSn+WatNWyLHbtjzy9Pnl5dhOx/
KG/kp23lozMrxhQhbeQTuNkhbM5PHDnwynpPbhvdDaxB+HbJgsQlE6lYhfdzRwaacGG0cclUSKVd
nLkSOF31s0AVCnn/fKOkK76ltSAbPO2oWvFEJ/MXJZY85sVkUSmh+R4MnlXSAeSGZ+R3bciQmhDI
JqfUgyRz+ssZ3flSa4xiQ+oYduNxlHX44Bk2s4makr8+JzCfoCrM+dCs8i43QKrm1B035QHnNlbv
/hS2+huL/Ua0QJI1Qz3CPH8cDMPd6DDVeLzgsRO9QgEZqV3zIra7UccRtXpMTZyUoWRdTRwosoS4
XnTcQkGFSmC8ijmgCqjmGNkMH91wBJwvG4Sfgg1PXNNqjeh1JbrgBwlF1CanH/jV5ban0dsPcJ2z
4dW/tILuv7x3ngxLRxMzPe8KscgKClosCEFSmIBoNhLAXc9x/W5Qh7uTo3lvKfk8EsxkseJ5eIii
6exW3DdUlDCjDutlwg9+OFbg98F9J+6JIhIGq/bsHuYhO7qRdudobosgMbfHoXG8fY3XBHDtdOpw
dziuVt27kfppxPwzNZXLkaKjSRaYZZJo8vs2mtdFVP0A/WqvyWzfRi2jGcQz3xt0gjDFrlPZ09qZ
0OdSWIyYT+hkthrvMnhOve/KyKV1OXiDBDl43zwAQBAO07fr/TJn09v3EqG3Y25oeiksvJiiXDMt
kLVmeSLN/0UHK6WZwPyihA6OaWx2amD4mVm5QTbf+QwGFa+5AODhYsBdoJj0JDckggmsf+RxTwCq
7mAD6itwQzfpEKzWa8zbFZEeJF3r7LJlWDdix8n3G9qq7msOfG4t6oYN9l+uOaBms4mHiCfuibZx
1EvDG5ld9kDRmuYuKgV0QRpy2S5xgqSa3Gumc63wZWmU2BLqB5kUJC+e/qL6zLroDc86q6HuBoLi
Oplr41SiSMNwVLx3wFnjdNsUXbeHLYv1rWxt3hZ9fFTIeywZMfjTMkaV5wENOHMdeWG7LV0CjAUq
OsT8CnNCEXMPwF8avCUt6erjs9YSx6inqd07A1hkd3qsmwCQbFcfZjbn256+C5Zk4P6RqS5Gm18S
Trj3kVW/9loi70ghe317m+ccD0O7B3/Q+nHLMHwwclKz5a23qDVQSVVyJx49Y2Q475ACaWr9ZUnH
YEoMAT+2tYvNn3x8C9l0E5mGXBXC2cbGQlkImS3AN2HDmpFn8MxpU+aZgewUvlhoHziyKCzQppLi
7WWAae14rutLL8LrXNIx7TA4tSrvrnYjNJbSM1e5oiEymhFxMu9OjtaMz4k7x4i0TdlSjJo04S0a
xyXADcc/o1vWrI1hrXnyRTSMQuM5OPO4SU+Khtd5+R3u7+CsyFLRzgIkfFaYoFtbxZtCq8z1Vg+I
T5Qq5z2lMygUanxgKfk0nMZYleEs2eRX8b6sLOb4VfNDjW5yKvthPoxtOx0Ba+Gk0qpz0ra8J1Te
HwXEWzq6YVcxenqSVrsQ0RpqN7xNqofkd5xkQe659oXccOW62g5a4VvUZeKS1lslcgmJOtt2mvox
mNHw5IThfaruQ9d6NFrtgJoSbxPNY1Bet+JmuykhFRRooEXkSXK1MzuPIjXbfnfSiZ45C9Mt3e5r
w7Cf9LT4qc8RdiYmcZYTdftwGakgyMYJSwpN6eveteD+FyomTlWK+4J2YRGzIxvHoNgxbOBgo+gO
wI7QHUa6hdbg9jh4xREKLYHwuoLRQgWEdYAroXzYzf5QMG/uBUoW9YUJTRdduUrMsb0rFRIe6+i3
jYfa02jI0dlBdZlqaQfEpd6JV10m5jHWvfuKhOjNcwlWmll1/P0SxCReuiJy8DzFW2YyHj0evg1M
4S4tuGSUFZenbrL33ZJs6e2SXHn/ElLjDqE6Po2TvVWG8UuT5bMsxLAiRcgegOr3syBDinnRzD5z
N0rPaQvYLQ5sApQ4cJTRtBfW5dBPhEXnfaecO43w5m6Kl8kOgbLKMa/FGDw49kAxTjQP+z++Ic08
IcEqaHb9ohEU8B/7vpZ7NKTm5JDo3dU4aDvPhAjgNE/pPEBODmv3FP4uneBd3/2eG0z9paL0lmQa
+cIoGg5hNlW7OtMsvF7la5DpYl3p/RcWvg+Rfdft9KMI2n4vZQqiMAiPQSH1c6fx4A1Z2yeiUC0X
2nnSU3DpJRaZItdIwi2/pObig6ZPaTsxRryITnvOKgAFUZE91ZRJXhjta5ec0/XKSPB71V4xXaNs
0dlahEKlKoqCKCN4iPrqNaCX9WQoZpv82Nou06ZPUY7FsRWJcdMjzWc9sja0U3JQlE5/C7oWrTEI
jF1Q2M211wd7Ny49t7Rp4NVgq7VDjGM6ZunU5IBZ3diqO7CNq5/MDu6iYdzZkiO3jhfRaAryFhVo
YQ1DnG2XNJdFHN0MLTdOETzxLMQeQPFJRWf3Q5FGT6nAHlEQP9o0AjF7YgDWS98aMbBlFB3seFL+
0peaONPoN73ZqbvRZQfaM8gwWeVbh73lHI878mf0YDr9E2Slzey08YnWgv7UolmFZRNvjDiK90Fi
N6cmdCZCfJXlF6GWYvm2jZcy4PQ5WyVB4ASbTRq3/dXMmhdpjdkta+v2ReHWGaz8dfkhClNTt8HQ
N93QuE/Qo+LDVBGaX8TvTFCvZomZZdkVE6KDZ56bqDvXA+JJwjmHTmYMMXkS9T7F4No+pIdAt17G
yFXnkOYTTDeMZqT/W0A22w7tuxzp3oQQsBkjfjt3+UbN3TWBU75O4wiNuouataW5wQ5ME+eXjPw4
zBlOSQEU5WF2N7MR7KsUuLNHgh0x1PVdj+Rp3Du635qbZuwfuM9GxuUkOcFGV9JPOw7/Y2FcWhTB
TTpjjmWJbiwPQ9LMBVPpzrmhp5HDXnHhOFvFNo9VaWKg6wr1NLX4EBxdnu2sddcazXvA3zGgVoUc
D71bX1yhyRvdH+1aggDYJuxQOjnplGFA4JUhPIyOeNwlkibn6X5gm9tRQk/p/WttU42RBBnDOVTT
qUvyO8u2odH8jrcL2NmpZR/zEmFosIdx25ZTu52R1S1aBfoYhMD8a4yw/Dld78Eqjn5FJmHbITCv
Rgb5m3ihQVsKfG1RYA7Um0FhvrSr82iR4uPOwJ5XWc9W152tqYZOMvP9KcbQ3yTng0QYS913XD5I
t2RltkxkNNPItxp9GDRgBrjX8vBxAubJxYKT3banj64wOAOGXNWOntN/jhaUdlHxwiis3wSJ99Yw
hzlUUd3TquvIXZaAwa9tG1oo6dCqm9Vr1tDL2o1OTEqvyvdFlaU3OdCMMA5qO4bl9KOtvEucTurJ
GjiLiN726zoBFhRgFW5Ns2IpOtokWJ/0msx0OoF6nUh2xk161AvGS0MFctIKx3s8Ey+MZ/A68/by
MIfWQCS2dsp4F1ToernL5oNkcbyTQ/cOXGCkq4I7vNJzvotbsxbKsd0OPOQJ+GPNFVMBbzPpDnDk
ER5DRk262XQ+wxZ4v0N5mvXnCrJPKOidg/3ymof6Q8oPICMD/kIa4tcW7iFOSm2tlJRr4pTlxjbs
rVYW1SFXDW6EvPRnkrKqYQoao4zhe2OqznrcSLUrVOSsO5qq9K4//r7iOxlgCnWIXxWmWBTv4ZUU
6HBOYWMsPg8kU80D/u0yPmxyN9k2cL5zGC2rYCo43g2j8DskgE4M8W7ED7Id9bKCC17ZiOb1cO2y
+m6ETgAOsP7yjBWkc3kwZ1ZB3W2a/e+bUE3OuOIziXbazMtS8xYHhgMy38XnyM/h6AWZ/6M+Nw+t
w+95tA03wy0/+0k+hxUTvTFaDHMN5Ewjo++M4W5C+d5eJ2ekFUxhODECPIWuMW50V7cRkCwdX375
Nbicovoijk6gdsZ0jMlnott4idjYuXau0pmdvjBA4+YzPu6+uzdpBSRSwNumicLjlulCv2Q25Awz
83Lpnb0sTX1hhf017IL4j1ma8phBho25Q/0qT5YqMT8X0MWDXB0Lk5BQXrXV3m5RZZGoAapQYHeq
A2CfFnaCYGj4q4FXb9B87AWZujcQihAe+w5B/xegEPtA/1kOFzdqzjZRmqAq3qpeN+5aGd0PpQ1B
xGkPWknBTqg0b9P3aCU1Hd+rXFw0g3y4YRnvKHEBSzuGjnVdQV0u+yi8jGParpiy4awDJposV9/s
vhWO1VAHE9a+VTwXJqT6ogyutHM1nPhav0B0Oo17y8ipWRSclKZlODiOP7TlQgd0dI3zotnOlqPW
tStvoYUJVlkMPWMh1QN7S/zeoHvOeQjcEg9DPJsMOQpTHXJ9viSzohSoz4a9XuPsJgDMvsq+1yzY
6yyEew9u7q5XRu+D+ZtJ+zOR61E+GvmQ6LyA2JrXukOtXlqnMBMaUO2DGSdHr48v3UgzD1Cgn0gM
LliJ7jg1nIPnuECSgYnATNNDCEJcsLQLwlPJvSoolYi0H/UysFV28RJHAezMumHzpAISYxXOQcB3
wWZuC9giy8Cvo2WgHxvJ5RWh3ZNTXEX59LMnmA+dGb+wbc4bDvD9Sgt4eARZhx+okl92188nq7p0
XmUeqkH76gqHEXn3PAFXe3D04BmLEumxRKcJQCd3NCU2h6MG44xZC7oJCDtMWYLoIpLiHkaXB6wN
t07DA5di7e0QKRMvCqiMmLx5C/OYwJvxZqeUpXl1irHU8k5VqcxVJOtnthtOOCEKI8X4Qr1b7VTC
VhPbNhVofjp5Z9275RV7rHFsLJ6BZPIsGtwvv38JdaILaIsGA+KECydxToy/31oGcZfmgOR2SoL0
Drxwv21MfEPjFLwZY9qvCca2yG6gBJEvViWEwK432UQwsoPnn4m91DRoKAP7Qwb5bGY8k0Om+cPu
xyMt5rBFI+sxBggPbo3nMIDOlnpi4COcrYj/tr7UwLv8biZwuVa4MbDemOVEZMe9sEI+ErltuWZ6
72AQR78Kvf6w2wQrcW/QXBgZpzxQ4zop232gcxwVldnhdo3yE2UBaic68+qGVLrMMy72LALTWsyU
h/MUAIfQzG9Bat5T+XWp6O096Z3T3dyg+babNnpvdNwDoB/lHmcQoBNM9blKPk29PCSYAehnAjGX
4gHILA+ZqibCl71wJqVNIcUA3cOTN/LiWHnyBLMRuuu4dK06uCDqRLbbMY+8DUp3+2ZZPNttS3vN
xfw0ZSnpK6GmszEgiABSPOCiM54exyqsYNtjam1A8iRKI/A1LxvieDg2qKcXnPI4aDKcw4P339Sd
13LkSJZtf6U/YFAGwN0hXhmajAgyKJJkvsDIFNBa4+vvcmZPT2V2Tfa03fsw16wqdUQgIFycs/fa
q4aQl90UfCf9LH9a7OVrVsKYcjTUCU48gQkekDQIDbir91aK+4KhpEMfglpTYAmJhuuiqIfrQQeM
FYSXrC3/6+x7qBhYCa27akpOocSoMVr1Y71orLUEyNWo8dkqiULL5XQg1QYccpy3a8MIHmakiCdh
UVQvp0Y9SBhJ2whV4rquGa5S52GByNSFItyGHkiemPO+vuGUFWv2I/0Wc84SeId0jtK9lzIHNlO7
b8DxXk9R+9QUwbCLSm+5WcRDA6wa5XLT7+q5Cm9GuFSMcDxrNk1b3S7b1LEg+lNnH9edB+LNn557
Zd9mw/wpJIDZ8lj6Rt2n3o7P3aIoD7pQwMb0Po6h1DYSOMlCOe7K2yfE8yARJNZmGN+KiqVCbTGP
ODjQ0q64r6hkrYcRM1MXE0cgJ5JDqLl97mKLLlvLpk0KyjHuFGxKr/5C4Q8HnLoNKlYzrnszB+od
sipiDQ4mYXHnZ5LZV+QcZeXBe/IfcmgQTeesU0pWYsLm6vUCH0ZfPOeZezstctohL51WPZj2vd0v
+cqOAfnXpfk0y7h5sHG89GgOkUancAb7sq9WqVM1CERhFwcGAFbJ6IhuCFVQ0tffsxpnZx5NxrYJ
egKvoyN7uOAcNh0qcUr44xim11a3fKnykTsHUPmqjcLzALkBAZ1114Tt53KkUFg5WI3cty5WL0V0
qMfU20VAGpBZDvOpdsxz2vQ0Lmx3ObTzl9Ch25Dk5ZMk2BEU/nDxxzA8ZN5whluwtllzbOOCmGU/
ilYL9qbO1tuT4VPDOekVS74RxUkzuQ+EIrw4LfC5VqNozDH+YnThA7gqUqnA92w7aJ8E9dyVpqQ5
24vsSpSCNRZlo0mHBCqTeZkKcrRtW9gfrHs9+FCMi2VQuBfqt6vGE3dGzVzAatJlhcGztXgV+Uaw
ZunRsgZh0zvbVGL4goFH9cbwHvGo1S4ZrWV4EyHp+g9+UY7sYtQV++9XRIJ3ssWgHDq0MEtrN6rp
MPDo+u25zeNTe7/zxIiQZ74rigmeFJbr7JrgWdD2VzZb6mWY3+zUeo5L+Ulm0boCQdrBeDGX7xJH
Vmokj2JJH+sQTPR/mJIKKYw1ttYhptuJmnFVOQ8+KNQxSx4TGoV2ps59sBQ/tIb/loT+scz571dt
/E/6+f+Zyn73rdQQivbXt/pfKbOHmvA7mX31lv0ssOff/xDYe94fCOgR9oCJYCzwBX/zQ2DvmX+Y
6IFMx3aQXmsZ/T8E9sL8Q0Kn9nyHf0CihIeU6O8Ce9v5Q0iU8J5yBKJoaf9bBA0XPf6fdTYGoA6i
DVz5qyKS/gwF2TFp9vQVmgvej/42ioIczTuyKaYZUkcoig+5pZtuFhV7dH5rlHDGjjUp24naxE0X
NHmwj6nFb2rLgLFfdfUxz8mjTtWcvo8Cnwyqe3YUJE0M3xCVqY1J3gR8154eRk2AYmC67pei9s09
vLz2HJWEuBd5Zz9LmZcnaYlyZffjdPLyIHxYsoLk9cUyv8G6wRoqZyKGG4apvSjj9OKbaDca5aXE
K5VUuULYILiTG5XR7nCtLwXCxHWSZ9n7oqbk1U7SBoFQCW9s7HLvhk0bUroidqB2e6zMr1VBYYFm
VXXtpLV9U8Syfx7ZWD3Vdhks7L79NAQpYGGm5Atgpa4zdwCEPcls1feR8WoT4kT3EwkFSYnlEiOv
7JHatHFqnXtedu8tQuGOtFX4RKIV3X1ZNqydZCSWz4PGE+W5Aao4y/L4Bb5yTSSXdLydDR3zPh7c
/FlMNhV1aYUzqZXEBqUsp4+Wk0P8CQ2bHN8wnDcZCeh3fToAlEgW77mUVv15pogInNxPZH3lWiY2
Q2UB90dZhwb+apLutB2s2X6V7kw3py9bDTAuzc+h7+FJtsuItmWcVveskp27ITORAMyotMgUH+x0
3jhMb1SL0w4bv1tbvn1lhxaOLdXk1lvt2bAb5tCnayMHOIajPWbPEiz6PbNyc0GyxXC7WAqOJdNe
t2kIqF7H2UiqRJdCQE2aoTlW0ggpNU2VoVbD4rOrcUv2MLCx52u4KeEusyTKtEwI7L2R6hn5wxgV
BUKdAdUEYbHmKvV9/yV3mddBZbvf6hBF7FVKiHG9stjHEkgtHaKOWg+tB22zyfxetpx3iqO+swtg
3NwmXduvJ69QTAQZIWyr3A+CndsDeXPwIsQYJ0f3va5K+RLzqlMS+e07KYVw4YCuIaUKutRddaPd
0hzMZXwjZIPJnxQ4u2F2belNhpBsK8u0qBn0KpOrvAKNLxuBPqpqGkiAhJ2xe82CmymCn8sSJWHf
Go/CyjYRwiriLOrhmdQGrWQSHTNOTIs2BX7phF9jYdXbzLfNjcWqvNwyodPiMRot6vFmExtqs7gw
BivlsOsLE8nCuRERvZCmTysKdKZHA3noXz2uxL4w6JVdL/zyUsokhBRX408dUcBZF8MvYCvHU33b
jEo9ZgkpYL5Re/FNR7D2eSKBotqkkuLkpp0KuKEA+KwAmf3YfXcbGxJMEwF/o1PGIi8bbVfuEMaQ
5VSNC5kkKrQx6ZY0l6Gae0X5dYSpXGxpSVnbsnOnR3+InK8In2wFGzhkWo8Lx3/OYq9ur9MGvv8q
HpR/cZaEGKueoRn910zpF6N1aJGxmpV0mUIEiFcyGsS88pySSqTqeSipxcQ0iSlFdFfDFPXfAH2l
JpYkId7iIh2firRvXkuHXC0DcO+5JrmJRd5EUVyVVfKQAzBDujKp6JGQ2PJbGKVAywejgnxHoPi1
pZBdw6W29XCmypQcEplCGDPK+NZAKJhulmaJI0pjrsWWIaAKQhgmh6QaCiXrWpWNlm+W32Kza146
4XlQNkJxkxQhiaZZjnlegf4UroWOMyh64kBDAayeQu6w3NTxEBFlDcJ92sb1AFtxyAdQkso1yMyW
Yz+xtooJY4wx81qQOTEpcOsOcENJ8Vq+WPlAhANaOPnswX68GVClYA12bPeWmcMk3UKkL00rgO0i
4VOgGQY6tqqpGCkcRT+GjUMbHbBoTW9hLo0OTG1FzJBl40FDFBZ341q5Cn8JgtYQpTx6CTac3tBi
Kx8W/CJLO6B5HzDRxqiD020eBoRblIbLBmgJkxpuchaoQ1rWFUb2KUnuYy8rXqmJx/U+mHzjqJwE
dP5QDGq5ciAUMjK4FVKiEBYzsdfKindV6gA5Fyifzas4yntjNYu+6IFK00CG+6wkA2m5qPqlV235
WYmq2Ayu1a6pATbXkWkgssx6g9Tp0N50XeS+m8XSvoUT2CqndMqdDtQhnSAaSyKQyZ97y3x/eLCs
hmS0aGCOWCcuwQR4GWZfbgmgZbtox616RVNUvMddz1gx5i1lgrmOg/dkLqQNUZ52LzXBZvo6UEYa
Vl0+e2QW2ss3iywOMuIJ3dySbIHYrHLy77NjmCdvGsvHWiAVM8143mdGjv4IyRpOiDnw/M+ubc2n
BkHHm2olMYitw1aG3bhtrv2WdvfCKVkjUxXpJjGGgomicpwvlt+gnPAcad1BKofIXprB0G2zpS/v
63Bwn0O/dw6NSf3HCtk2hJQ/n5akJlKmWCr8AtQddgmWxY3Rz0hIUbBhUUr6oiK0dkCEy1IgKmwU
H4G3qV1r2kDfJyWR28C9IuTWpdXp1LshlNGtQSn2IaJnsXXqGZTMUuqiou/kb4lbBwd3XKabpku8
m5Je9cbrFusB3QnFeL46LZs+PsoqNdnyIzqxR5D2VwhFyTmnqf11ljSo0sK31oXT0NXqmiQ8Eddr
s3oP07Prxua9m2hh/ugpDMxLIWDwlxU1VNG0ZKTMi6g3Zb2M29po8hf2Xhk2DVHtWl0K60C97FU8
mdcxOLdd5Gc8yI0ZmNPGoEVx6rKQDj3tUcLMQua1aTuNRf8lknN7Fi6MIlPF+a1c+gKxLhxgllFW
8320FxA0Q+FZqzxul51A0wmx0guNz6ZluJASaii/tcyuc/wSSHegrR3y2oclg/Zor0yDfWobTogG
jVE3PaOCWtPSSuvI9q+j1EBraA5CaI69F39GlWV8WwoPjhs1BHq0EHv3duoubEKDWGAQD6KNShNS
a4ha3VKdcdG9dqn9OuXWdCktSIuyQORGbENw24SuOpftnO0QfZJLYs/UC2S1bLPeSk94N9Fq0KI4
ck6wBOamd9CKDgrfSUAIB/FVa4G4ZWuBHdgqWmpb9uHqM6HUPkXuimPq/fG2EvBd2Ii1zXBjYQxF
wsFiJmN1N6j6fhCxeG0QCZ4dBDN015lluRv8e4oiAD9E36u7kvuYpk4agfzo/Kg5ycjLbmFlyxsL
oMCr7wfNfI1phtyL2MiheNVlWVySxjSLZ0d40ad4yYjNLc0q/x4alcDFGth7smWhnUZWlRJ821mp
icvbj7IrSzYDrnv6KoEfzFzXtMPztIw92HtlT+pudKtZl1hTJhUbnW60z/KuYuhjmU83K3DmguoD
3ScKxTBE6ech1XMSEBIeOOLBtNobBKbeoxMN1Gai1iJbmsYri+TwUFfpdPLLCRyO1dXwR9A4DJ8o
KQ+HKQuxaMXKM9aKDIJLmw51feWXnaxA3xquPgqobWMk7rCnMTBSyQ5CckZHJoUxnijEeOMIbxr/
iH/IRMAUJiI6K33faLWv1w3LNkIysO47EMSJWTswSCa73jMzuSwSKfiLDOXRe8MKLf6qZICelYvb
5lTZQvQ33CY+KlN7HiTN41F96qtWPTOrjw0jwAwvVvZMkEHbYTEy2mPvNAHZUJ1EdjYL/BMWCSoM
z+23ssnlcelJx9aNqruwcuRTLvv03h0KiPZ0cij2htSVXlA3jYdoNqkeubXcu6Fn3I7coTdEAIkn
gmLCrRVjR7xiRHRfxeDAgyp7i/6uRK+zl4NTmHdWYbTmfY0J4t5PSm5Dtxt2AX3Ra9+ZG5ss7gGH
TRJ0xHMvC0yDtAwf0smpgjsrK5zHRUTLU9RGwIniGXJXzcIWXo0DymwwuPADIuWVQa5vyTo4bZ9s
pjEAFFOVvSAhI6myK41nXGPpJsaySsml7Ta1VC1PeeL3axC283OTF/lxlDRfyF4J0hvKgPk6z4S5
Gng0jnNL3vi2l1LgwvX85wWN3M4SrZ6Sm9S5D0vbBbqlW3kQ6/J4N6t4ptznlKgKe7WQBYDl59HC
2XpgGREflLKCQ5t3SX1luPjg3DoFoBIkMf4lT2APEVCxEuKG5jQLLsgQ2sc5CoN1mnU5k9zsQBsO
nPRlqpbykAvujVViDd65QuYBuKkohW6DL9i4YVWDdZfVeAotE8flgvV8X9YWd5TA7HOz6FGNBNpK
nhjigTi4SPMf254GyCqeY/ek7UUtMp9JHgWbr5sCRC4Y657A+0ix2qOT+BBGc/odig0qpaYe3wPD
Yu2GkhHNrc98XA4FBECFrF40FnEKMS2vx4F2NllcrsOQgua4enPGxeVryYXCZ94yf5pjh6FDDHEc
gw0p02cyuHRCELvK09wMw5uC03xB9IdyLbU8uUWnOcJQKlG5CWaJTUjj7zYC2JFj94p7UtuMwUAP
mk3zbqlMdWUbPqae1hD0HKfi2rfDfJuSy7QfYoAhY0nJz1Zme5STCA9mw6gllN48f9Rt/l8XuP4/
Kl3Z8relq4fub5/i4su3ovsblIi/gYv42675Vrx9jYtvPzEjPt7nR0nLcKw/LPYc5FVbjjLFn6AR
+q+kA5XVNIXj2BYm8n8UtQDGCg9DOUUt+hguXtx/FLUs+w+F0YVds+dZFi//t4pati9+KmrhcLKl
sHCuUdZBkITM+2efU+yPtUHoV7ouh/yIT3Zt0wlPFTEc2FTUzEgz+3gCg81oD+TJBBsyZDzDZj8q
dw2tLNqJm3gMt6mRIyTh56g46pe6yGNFKy4mxkQb1cbcsQkvvUMk7vXLbOaUmHCCslEX/RJtL0Al
dmVn6XvqqMtAf+tqtGPk03dqLI/xTGxZ6qJYQBOo1Jlt4CUnXFot5REmfxnM6KfDbSLy9dDtcjdH
aq52SRs8ImHEFKmdHqvJzvduVx7rNj/q4/OW5B3Lz7no5SdVX1esZihOYXXxhnXXZu8BUXrjglim
bfaz6+wIXQIlFSOS4n1dyviLFBe2EPGKM3vRH2iY9sWQxdEu0/eotS8I83fpeDtS/kl6uUO+cpx8
4rh5D/2GiDkPkdut9UGR/rvqtBUKmuckgo0+Gn1Ceagf9WuRoL1Mrjzrg5/rYS0dtSOi7lhhVa24
dhnAfrIxVpPnPSZGcrRyKIvdeg7EpQ5By7jq4FCAcUIsQnx64946dnp0En2JECga7Ui8+XaesqPR
C5a3zqHSGasImCyuVcCUWrSgtzz3gMP+XEjOsOUc9N8XmdyF3p5c95vYgRnnGTt7EBcC6DCIiwul
l5emsS7O0K9lqnYKJKR04JhzQL3aWZJ391DW8d30z5SGz3HyRGVu5fi3NVfOS4a9HXzzPOe8zPyj
nktkRS9Wle/KSnEHcjUH51DX+ar2pl1obVVMAHuWHYl5v53keXSCTUKcdqu+6RcUhtghHImYvGD9
7mZLni3uULP58VUQRRyhvuNwwq3HV9evRmZBdw80GndAVsqd/nMrcmECZO/1En2nrE2f3trkQHxC
IXdQRM5Ytr5n+tQMJUK0hFRmvhxivIFTOHPh9TnR76HvtniiRLM4Z314S4Gzlc80I2R88kT5BpxS
//Hs6edz6Me1vvN7nsVCErnG2zWm/yh4VvW5rGZj041iF7LL11dYZmINKRzYZ340OAR3SY/66XNK
9zz38Fwq76wfzi6ESDmog/5q+hBKw9s4PCQTN5AzO4cu9g4GD/3yOsiZJKx79l768/R76rEh4gYb
+Vqhb7zNFg+9PkWGAvaFTmhnltONPjGEC/FYd+s/9RDufvht//YnurSt3Zj/ZcP9GMWktBkr0dUI
YDua0PEnvzB1NiOzQmgVhlscc2veLyRT6ZMcG/G7PvLIYjnQNN7BA+2kn8y67MhYIv6NUaKRuxYt
4ICRnD3Ji+LulNROA77tFa7poz+Js5czYHGVfn/gP7tM//m49ej8p+OuqoHyAV4hkiNrenkk5BKn
wKLw7fcf4/0Mdfj759AnsaSPQZh2yM+fQ0owSW2UCte+sC9T8hZjVdajcVqH2zk+dNiqJ4Kh9a2u
r78+YzlPuJ0w6DEKOIHxWHXq3BX+ue/kJU3EmSSa/EiTY0NozZWxFLt4CbeGv04JLRtFdqTs9jSU
YhWawwNKm5fRYbzEHo8I8yXLg0f9z/UAuxTuQd+nnQrevFJ9PF6DU7/YBvepE77Xozqj/4q79KZL
mhebEGgCCLb+4NK+Y8z7z8dIH7c3Ju/40876nux8smcAC/HLID3Gw2oe7Qc9FqV2+aLHi0zPVGP4
zWwUwBQGUr6oVbsHPeTYLUOiOaXvhDC8Uyu+VJZxV8udWcmzyQHHaDuIFfoXdwPLjX++i/90lX65
G0rh/v0u1qdWnx+UEYCcGdp4pktbnSOpDr+/M/7qwaE9plxpErLHQuXnG0N6Be7kkpwmPZ/r6UYz
IfQoV1fG5vcfJf/ys3zLdFjVurZk5fLTzd4kVSNaspHXVIiOeiL/zzVCmDLZMN3pW01PbXr61kMN
xX/YCyuWDPro9CSpJ0w6iOeEgbAf5UVPQxMVHm4QfX70gQN52+jzBRsKvTpfimmo5jbV5/FjTsDk
5PEU+BWJtghSc3HRExrL+MPHcFr6j3bAcMstHDOdEuV6/P15sP5iySWhffEoeiz7gJz/fB4sPGUF
1SG8V+SBuu6bmfKVAx4kZnJIE6s+/OaYaqcP1gidQ8iigdTEH8t3msvQzf5iyPyri0HPncaob1kW
NqdfDkL0NDh6ON0d50vfa3rm19ORYF3xL77wz5CEH6MPXQCP+8zyXNv85bNSQZq6B7cfcYN71qu+
oKl3HdiVfo0MC+EAMwgrHv0EzwhIfv/prj6dv84NwGxcVsu0b1lU//xNU2tInKjktkONjCOuYJTi
AzNsLvrnRmibY/GQed1GjMa6ZxosreZF32162ZjUxVHfl3pi0dOknj/0kriXYj91wLa5X8PeAbLA
yob8HeyQx7GQFz2BiMk96+FpYVRBS7rRt6Me5PVnLCNLOIa4yEEpUg2s7SKxI79tN50+hizFgiAx
HvWqSM/0vuU+Vjji9SInpAAfe+VLYymKPyjWDLjBkVE/tgQO6c/Sy0VRBpvJ5B5mcjOSu7k/Q365
zrjN9D01cbF/f5otfRF/Oc0O4CI2E67neTRGfjnNRmF0PnLfj42ETeTpkpgrXb9ACqrvL32Yepxv
QmbbjqULoy3Lh5hj/f2R2H/xfHEknuV5LjerZetJ90+TqoTPZLoW6NS6AA5iW7usu21IAkPctEkQ
19nOWa8A9COnD0gfXBqwhmQxqgeOhgW2SuRZL5j0okhwlHoxk5T1sSnCf3He/mJmhrZkosPn0UCq
8MugaLDYqP2Jg50ZBfxmYbP0qBffdIwIt/0X6wD1z6eGZ9CRyvSFHvHlr89ClMnIDRh6StbAXK1L
WKnrNqrOfnnbYbnVm7/CNTatkhd9ZVrOAYy/R7236mNrnZOExzjapf55yb1za2e3hiE2vRW96/EW
zeolw86xABiUmvJRtC8uJE8CdfQmz0q8s15cZUDMRQcdl5W0Xnzp/UlgtS/6fg2s4pgxDymWp2Sa
nPWwPQbw1lsK9EJsPRC8aQfHWhmHVNCPMkPvB/3yvx0a/+IG0jMi+CthO740fwWqAP5B2U684sdE
pOb6KgOSnIIzHt2zXr3TjmYDwcqdOSPmYczH+F0/wgZO7yI1ji5jRM0m98dGydjo79OSiPRxXbvq
5ff3+z+vGrQ0hhmcmRUU3Qca8E+3O3XSKfNCXEWDwYYkbF7ixt+EQQAoQR0+dgJGuP34yH+r9vM/
Uy7930ig9OH8gzv6vwMiagsGk/9e3fRIkNi3+c/ypo8X/KgFSfmHJ6TvuRpo5PGo8/D9kDfZ6g+q
L64JwwbRk6TX9I9KkNQpQKCVubqgQ7CKMrf+Xd4k1B+epSRFIs9V/xY69Oe1AEsx4fqUn5iCWZR5
aDF+HjAxpAzYLh0szQS97FgY4PXtXCYLBwgePTakuVVavbVqAImR+ZWLv0sCNSMnkuxKk3xj+goP
UoQV0ZQmUsanMmatujTHuCLMzsP5RYCHNdnXZopuyDLTdwqzkl5p31/7cFJqI/raeGjYr6x2pCiU
D8lqmILqwcyROHhzpAX3NiBwaGaNG86nSOcHmzkpp2LApBJ1LCb1XwbIh7IcJEtV1t9H3y9JVciM
qxp3tlXGyc2MW2U/s1qAJe5u/LAxT35c2FsjCYhBM833Ykz/BSKK5c3PKxB9fmnFAoylzibBxzq/
To19a3dFrYZVXgx4PCc4CXnaBufGtoOzIJdpgykcxlE/vscqzM7W4NhP0TC+sy9bdTUUTLuzLMxo
cXRXeW2Bqin3bqIkCK7aAv8elPyMFYWNzpoXFv0ikT+e7EZbDu1PHnz5m3gKik3lx+JZRtNdsTT1
pcIxikMStyMnC16rfu3Hb3M4jpRntq30pgtDebjJykn/yuQyBKa6ydL4Gipe/ZhWn0Yn14qPPoEC
HcYP9HLzA+6klShVe6vwiOcrNCrVcy6BQtEMwMAU5MW6ta3y4GMx3fsdkQD2VEyf4IjF29nLxFbO
vfNUAp9JaWNEhPX0xGudHbRO50i1IIoKSXBKPKTO1sQv74VN8oLbTaxLpd+28+OXuPau6Y+uI9rF
GBASfJolF3dX1k2Zb9Gvz2vtV1qqcXhWYjZWo7DBk+jflsFEkN84XWg1uFfomgnSrkzjVCsoMyQD
IjhD9K5wNnCvtdE+kn56wCNZgsrdfXxZtvQ2rMf0UHjdTdizh4zxcF6ptiV4ZpDc50k9oLBGDTiG
ffSK+7LeA6hxaNSG0atBFjeciHheq9lI6fMOJkldcjuClQGag5YIbuOI/ILw0UWNZ9mo4M4EkFfR
7DnBfHitxDQchZWLDbFxNpbsBSchdRN2rXbcrAuSyq4/LuUiHcqPGFKQgRnfxjl9osl3cOtp2sdu
52K5EO5pAoths7DffSDCPn6gSVOtcs34tgC7E6yZHjrNCPWjUB2hUqqanXKed+ORQupaVFO7Gjv4
BWXQGqcABSA121oSwNOGb5MxH4tIUKSJfRfme6R2Mf4+ArwSeS8l3ojRrW8/fmdkQ0TBDKFyFLXt
TgYd3PsxQfCsFDItf6peVY8HlkYYbpBMnEPDf128sjmLIGtvp959GGYjOw8sEK+wIo7ERXwRkY0Z
XDMnK0wyLeFMydjUpx6iAXQ51O5RswDLI6CcgNVeHsNIfR3MRtyUTva8jLl5oidNhTKpjrUcHnIr
9B+g6x6GrPlqV363iy1wl1mzqNs5rO89L4X15bh3BnsWXBTz8Dl0PR1gD1CsrE8EhXb3aLc8iADR
VQH2YmlfFPrMB4lkcZUwwRyHwX8aXL/5lLRuzFpJxDfNSE0zT/yHkRbug91UT1Y13gMXwNg1lCdP
/xAuYr6R6K5daHnnyofF0M9DShwF0QrCG8urBi/BncPC5m5SjrFte3AzrZzwkbvLtSNLOmuGPW5G
ABCoRqbgXCVwTAAJVfo3MbShzDaHU+ME7l2PKnJtTYh3Pt4wgVayTkLD3TYMIDhYovlgFlb4WClO
dKFirC2l2R+ncvrsASpAK4mIbSkmbwcwzLtjovHvutKmsAdNbv1ffxZmg79HjY7jSf8TUaAzmkZH
3oDxwCokCpa6Y1E8GjTH0YhA90lTN3/0Lb6qxPj48ZfZPEe7sjXmVRmzIwsJn/xMZPrff/XjzyYD
QcBCXqwyIRyruP3eifiUpa77Cv+WxM6iFvsfI7KPpF5rA9HEjXb/mmflZnS8EXyuPW/rOBFPKs2t
QxJTdzSy1EA70VT3aaq0najPMUeG9qoMLfoyDJfYF73nyKkWdCmhuYcwyxAySegmTuAbdx8/9GPx
6gWdup5ihxU5qReiNe47VsfE1tH9kE/sz4o1AsOnob2hHRRdoet4aUvvkkDyzQPSVZHz0mO9nrPo
phVkhMp5F9Wfavzz1mDsaAZj4+OPWIovUbudYchkBfIFYGmxl3JTGTuaSdd19hndwInV/HPpF/VV
4XvbKCnWudPse5xifoj+TDgbaOXXhg16yX8DzrHtAmur34q9I145BpaRTFEz3KiBeHt8C0RIb1LT
Wpk2noOe8CaDXUDo0gTR+QxCNxRWS8YIX87XKEEO5pgfmji/BE67GRy8CnFAKk1BnLzhX5oYW5ry
1+RKd6O6ZTiFYgGWyuTZ6IMDWycy3tz7LJTbLBhPRMLvKwn+L1znE5ltsct8OZ/Ye17ZCSLgMEAL
S7EgWg2tJNfU3TTQAboy3AdYzlMAroKQjpRMuT4aj0Pm3+iTqE8EZrQ7kZaooPN9H5Bc6DqUY0rw
pFelu7G7V4SbW3t6UcuycuJPpjDoXyB9s2FaxvmGLtQOvco6NeyVjAIUp/UJENo2S8m/I0I4EKvO
AkFpECxNBlOXUIIHwTYuw5qo31UnphsxerAF6o1Lt7gCvdQb0zr35Qlx9m1gVId2asHfpJ/gWa+X
rDy1y8R1mI4dkB+gHIeQ4NlmkGurHo9BbzJvTDfGnH2ivnweCJUzcMH2M7ph2FZhXdCJ6SlDl9u2
xotD6gsl4imCjXi12MOVA10W2tOhh6VaBoeB2yUnINVHrIvkjMj3Zi9FfsFThfv/ijEP5kK+ndFi
tYaH1hUJo21vLQsSe7awsXQvZghWjsy9ag6jK/D5nyM+zeTeMt2CeUNmW5egKHtwMDyhAmZrmnuE
9cXnloCJDq6aMHhz1gCh668nMvumaCT1Y7i1PXbo0Jo8NGfe4KEVOUQ2EmK+2FtkO6sk806Ol289
xD4YZN9haQj8moSx8Zl+h8RCuPt0rtdT0O4FMPaAFMIx/N5l7efYCyANRceqbNbM5xvqoORsmK7x
pR5p+xfodvC2Dqq5Nqtqx154E/OtItvb5oZxF4fqE1S0k36X+LFZkh1CKvyE9xb8TpC76Ir0qBde
eqK/el+dx2bad2FBQLOkMjDveiL8/IFk9sTeBqHxMFRf69bbR0OzretxHeRy3UBi0fdz3M4nyEOf
WlPcIG29y2wYk22EHRCVVLsJu/w6Jh+5YRoNxnY3lA4RzXglG/eUerRiE/uQO90KwTxEg+Y66fOt
4oHuK+zdGD2RudxCor2yp+5a/9ya3pE2DBdPb1ROeeEdhIxOQTNdByoC3JiuBgmSmEupr3FLC7LK
ryon3mQemZDtUV/kIM4OQ14xAbYre4yOkILAd4nbmn29PrjRlmuAVtcV2Iqxyj/psTD34dOwsWhf
IgB5gpUqdtKr3s0vad7ve5tkKSSnWPPCkuswn0edoW2RRNZvZ/wUjGfZDbPbRY7OplloqdtUmcgJ
hty64rqiqlSPLNqInRl5QtI7nIxr01m2E/yc0RZ3ipY8Ze4XCBrX2ONuFjSM0wvKkk0N31lfhc5Q
F9Se8AXVbqnLdYCy1McNgD7rZVDIjvhfjbyslHdGZIGSqYwvTLS7sZhe2zA4F3CQ28x5Cupyk1vm
3tOKy7i/ZZBY5bm9g9bBw8yDE7bXkye21txsbXe4VQyYYfEmYO0UpXM/KQ+2kQjOUdCsxwE8HnXM
MoWAcJVW8REWPDJj8GpGcMhgrjVzeF0pzlQ/n5JpvK9cwuYmOCylvakaxP+TXD4pcziklnUjiL23
F7JyCvWqBueU292KbiJ24DXsFLR3/4ew82qOG0mz6C9CBLx5Le9ZRU++IEhKSgAJk0DC//o9pd2I
nZk188KQujtaVBHI/My95xbY5J3SfMukge6uTj/nzl0BTsS3OIRriOQvkfOipbzFcX+EaUGry4c5
BO02GNE74SfasT27hMDyvbbjs/LfM+S5q1F2p1SMHy3Pr2+q95JQK/RJiBiNQ6DDJ42OdUCeW4pP
R99iEb21ibcKw+TBL+tzU/vH3KoOiQ/IJgJRbsNsAGvxURjli2kYq1Tr+wK633qQ1WLhflWWeHd7
9ywxOi58aborMLEL13027IQTsd/lsdyJYDd5GN39yUZCHwYvKsnXRHyw2p4KAqSCgMlbyENq4+dP
V3UCP5UK6Te1/gno6K/I7z+9jlytiVgwj7JO27yFxvyZZhuAczuU7T4fv7z9tuvoVJv+t18StOHE
Cg1scDJcZ6OmliHhfHNTJ4GbMBNg7xIgaXK73Gw4RgsJuHk5BP73MMZPEPBHV92waTy7nb6ST/HY
DbtU+88iTF6ixF1LhYm/wWnTm/07ASBoGmpF9uKSQATmicF8ElP5W5X2ZzW/T7P1aiqwR9DdPttO
wJMxv9Kq3/ru8OoE6EqzuDobMniGNrOZkwyZlNrRZm8bPcNQN3dT5XxVgfjC+38qR7StApxPqrdz
aRyyeR3wUC0Lwzn2Qf1u8hAuZFDzOl6SugGuFn34PmDOGgNU+quukmMD5hCkLH0Yo1za7Mp5lSXv
uxs92kN2MSompuGjM+XnFo18kGS/ejkfuib+g1NsgX/8DGr/6uEnGyGMpZyH8JBuOvJOaP4oUqzD
aD4j7bpl1vRdjsVDLaJHj/MPEOLeVqxhA4oHE5d0CbvdWkVW+8vBR7IorNdIoeozWsB1zkUr+01H
C6+leAC6P1r8rCsPlgN0l3JvZ+Nbmqn3OuwfeWZeIXN8WDBp+gEZY5X/mkd1wVHUL7sWNBwvfskN
35d0064cH2gjdqkCnJjB4vu0Jv+zi/wDgMtfw11Q38fzRVqQzmp8HQ1EW+ysF8ifqXIfwpmYQDhT
v1rqB2I1Wye3l5208AegcG1y86dq0E/G7T3zGVeby08qd+ZnA3rFpJJTG3OYWeLcCWdL4TjCapiA
DsxN+ZBm0dntACynkbFLp21lDOZKSOc7DXJYkmrh+g0Paw8CvyV1quvkMbeNw2y77qLqqgdVuJy0
NGBbFSjgm8MKjSoa5gBQADYOAyU7cm1KggXuBDqmncKkG95FlxkRXBwxaeHt4P+AYDLHb+zRG+TB
i7aa160MPybHWXm2w+VaHaQVfEWGvlauh6gX4gblFmr/PeqSyLx7XbpjxamP5WxtqXabZeMKmMyL
QB7ej/WbL/obZpMpd65W0XL3fgYw31oMGD0i+7oHL1zAhugq+w7wAQEXnmsR2qvOAlHB+G/XGVEP
Sl4RHsnROZs1mQ1mPhJWhsc+YHk3uvyjoJ44CDJmE5ydG1/UT9zsWCA0iNZh9H8kBntCH4FkSwqT
wba37AmAyZBiCb6T1t7nRUtIOp2EXy/4prdYgM62Cm5Ayqspu87NeBtH1luF7D7H8sntPWAS1gNs
iJ0D/ngRg+5ZzN0PaUbHKqn2jDhubVCiboD3WKJJxYv50lv6Oyx4EbBnGBmw2Ab8mQxTbplHe1IH
IYzLTP5jdu4Vhp6AH1btsok0MnKKowr8QfkZQ3J16PbdGg9ezuCHs6I15DIzgptd1DuexKNXiscu
7R+sgkGnbo6JsDcQlXAdpFQE5r6w02XVwQZCD4MaIRoCaLXBWy3IMb9jgiFMVfZLpaJDK+OVJ721
lcMOClDhqXOak0jtevE5ouOJB6pSymJUoOZGDenedV4aUaz1kOxn9Z2jq3Yk6FiMGqUM1kXSbycK
eguEmPbHp7zUi9Hm+GF6+t6l5Fy2tFWmPloavl6gAOrLihB1UCv7Dk0r4vq14mwn4tR96BnG4O2z
Pmhin8Ku6E9txI+wLhkIsGOYpuAReTnIB00/kp3wh8HWrKnd9HY4ybFLlnXivYQj9jzoOrIvLtEM
hMdUNlfNI5M1rlkbs5F4sOJiU4f+E76tB4a7myxtt0kRnYHabkeHNID4j8u9D/wkJF/BqOcDry4h
3WV5AZK/HsdhE5XDTsGbdyf/5gZiU6lmnVEAzrHxpyTPrpHVmbrTbL5QOr2OlsmKhnzzSv8erGxt
9oRfgbyKCsE95h/KJrAXTIk3aYb6rLx3X6ZxQrW7RYK+H11/xYb5+Y486jCIRvbZgKnsJM5JKWz5
frUXBuow1PM4e5d+IaNFmpI1TW1qwr5UXbKFm7f10Ayncf6qbjr9HlS+Gn8HTX9IMo4Kz9l5kA+I
hSGV1w4/XEFQHxTizoPVD99mcuP9ACTfttXaIjvbYDjfNxE2H/8xtc1D6dsgcfD8r4ZAfPsFPMq2
c9bYVf80Vvw44UUmVOit7CW/V3svTpENW1fcPhzaldpiQKBLKprlRH0pdQjEXu9GM9pGdfhHqrN/
v43iZRiobazNV5kRzaDCoxnzpgz2oouTB7fFtuiQl4U6LJ1+p5Z3ceb+2Mwm8+Bq4yZ4ji3vSkjO
Mc6JvavaqxfIF0ymJyaS1zBkszjwwpnJaTY5GW21pRV6b/uftEth0MabWZDEAPMPBxHDHNghmSTQ
EI6bW6z7ud41Iem5rjjkKj9rqwE5D12g5NS2VLouKvvNQFl3FynOkWKVHxIkNVff/b2d7MPV6DYb
HecbMjtXX7qdWN7DiM0ESK2ceUjutXDUTKtcyZgQsCL+iONxAwX9mKUwrXGLPDg96BZemdz57Oz8
B9T4hgQMkn6tV48IkUGY4JHBpHi/9D1/W0wPXR0f5wo5njty9hP9bs98yHjN+znfl035PXhfwfih
zHjVBO6v0GiPuiUttR8WTIWhl0zv/ZA9wXRiKAqb1s5dkqQY2QtjwUAdVWKMyc1D0N++VWS1iI42
eYwYWEzOIgK1ZAhYNjOeNqd4NtzgULcaB4bFEMuJsRfma6vftVb3FCVpgyfagz/TEbKK1MzwwKs5
1+GeAMNwmTd1kedMvQs6Gfg/4NBqmyAS2oH8Ofa/ShsH+aGug9UoXDRexCcOXv/qZcg8SbSD9Xdw
hl0Jf6oq8Dia7m6WeBYyg3Ard1y5lj5k3nzzzXbVJBG2n/mQtvGxzYczKXJr5oWfdQ9MTzvln9jE
nErZe3TniHCC+XUeAWIkjBq5osF73h3QJKZV8Jb6eyk9ZkDDaWzr7F6KIPoQS22fJHnrBjVuTDZk
wvAUJw2oteapbfUyDb0D+QfrClepOyUHbYod8nxCoZqFCCzog/HB9PKbW1nEB4Gu6qF5IpTBI4J9
qkT/mznVXuoVKVXlxq6iS5oAlG42U5MBBicli9LmCtN8hTHyYhU2w5CSsxdfof1NAMFaRgIO6Phc
3Mu2IJq+aijWQMweZ9A3jLGfh/k3gDWISMnHgE5viuM1A1eafI0bjelunmF0ArFkY9xceNuh1tvO
Pk3NuDX96FkAsaOW/4I0evIS48JyZNtP3+5e00gsc5/kT2N+bNx4EymFDpgAb/m7Gwj0jMU6yOjH
DXs9Khpdpj1w919wV02L2NkVpL44wAmBJ91JgDgefmfaQcAHdz/ICCMw+KuGPO0zQNU+XAe98eX2
9H7Epq2wF5+aPvpMi0U4YvVrrV2ZGxcDILkTsLzsXabsZlSfdfMAygSEA39EjR3HCZ8k48CUTdE6
ItMd4QOnHuk75gS4SEDE5S/khXBqcZeGR9cki01ARbKxR70nHgNN1Wxy4jdSArDH9EhjsRQcQM6g
Nsj7d7Oq1kEHo4s4vU3eRleDV8vKiIK9x4YJyHV+d6Db3aE0XnaDcc1sitSS5ZmnzjZpOwG4Ym7D
tWHOq1A9TeT1+W67GgntDrpHs1nL9KQz/RPF1Vp3BlEQLZoLfQraz5xQRWRWLWu3aj4TCbMOfiT5
4B2th7lMhhsN/HImUyMy46Wy9iHiz1DszPLDsJ7N7MWUXz1/9eBXbEfXOUpWEVdBHwNQTA2ESTCR
rWJLlhyOO47i2Wzvwie4EOykcurh4Att3VPmBKDCe34MLqM4ElgTtfBdCNRbJZ6y5B4Pn61pAuF3
6fi1IB64LINzT71lw9vBOsiOdlecuBcLnTFK6g4AtY2kJr+9WbQ4pBwSqpPgnXXl0baoEGDs+QmD
0ta+ivKzNd7ceh/FR2z5l6afkdz/Hop0WHhlu7Om4GIi6wDc6Mk/aSbICUC4Eq6ldxwJDyLGc+9C
Pijkp9cDZFPGhWmuHfgHu20Rs8IZTpnbY9BjgtTdV9WHMAAFrckA5J2FMJHg5XIdrEiw9CFULAfT
+A7VfA3nE6O3rnkrJ4ZVMVxjB7XrnLFwN1HCYtgrYeqT4Sd9fzMQrxea8kHmxi3Js31IoF5QMP3D
BoG5rLXbx6ygyZP8+CdrQtYW7lBiH0os5DlgJ5v03FQBZ+4idGhwMBxTTMyzGS5V7cHGahAzqRuw
9u+wjpFsX5tqIwaDZ1s618pZS6u2ThB5rJOjox2L6HaZdXZ8S+5fGubeWCRvfgazq5hVtIIi1Zwa
agYK00bkPIpT8FB0Y/to5M2hg2rdFbNBmco4s2LhchobmRztMFsi66L0sgb/LFms7DHVt5AHG+/J
tBKJ2pOOVrvGJbqDhIO7CRwrIWWgU+7rcYh/68E5Mep8iwwx7YxUotl1E2sL0f4Pa8sJfMk00asT
9vb3t41j6gWpC4qqj3/790sdeZ9p5735jdXcssErroHxKvr6my2ed8QCCWQ0ght+/5KCqF066J5X
pdV4x84FWJEL6y0n62fl0eE/dPLE+32P40mtU0SC5DaMAdTS/MTg3HWMkr4GpZ8pWa/DfjIfVQME
eJrqHWpJroTaBlI6I6KYZ54NT5VEddwjFvOJS8OrMJG5Cs55oZr8ErWx99SV8iiGWHwE/cuIyn9v
BKpfePS4JH20HFMWi/UxbunltX4wLFOBB0mb70j+uuPMmCeOOYPF0F+HQSEOf39VMtbdCrugmgrY
BSyG+44b8niY2QXqcHIl5OTqZTv0w7o2Q/tFqWNnd95zKCCO+E3ZHNM52pSkOL0bYvx3FoD/TWQR
+Y4Vmh42q/BfhXQ1/MEg7wFPGXEHJcxJuXO9KH8NstbYuG7CKaHHPyTYmt8MhUrVyJND6M1pxqoE
cjD2WDDa+RWMA0UResA1vBKL2W1iP6M0jP5TQfV/a8z+Wfd314Tco4RBgXg2cmjWXf+suZHG3DrC
HAiJcsQ91w6OxKDmi9Ga1AeTWJvGVOJ8SuMLZPU7gaRRDxKayDaP5/gIxo9ufVJknCKZyOQMKB03
4tInAbypev6DEMgJ4oTV4Abgitk5r5Myix7+fpmz9ndhvfyD0ul/ERRb/1NFdNfKmX5gBhEqJ/tf
VL6itMO0yhNzSddOhjBygIdG821WlXEZLbYJDpb+tQwqZq2+Sg+GFzTA6IcXCbqHa8L3HvnBLgk2
GK9Oq6J/Iwv9F9n130+cDJsg8OyI6E80z//8iROc4vWG3YCy4YfN7BccaOnwaTvZgJbpL8c5tZib
By7ZhHDvZ3Oqtzmf3uXvF9H/O2XyXx3hf0tm+Y74qEyUnx6+FYAbfyOd/0G5R6ZA2EX3+ainrQER
pYHxp6zIurCJ0S3VjsVe90yKlaDPO1S+Ye9FYspVIYhcqbNBIVg/NE5+ET4OcY/lbgMKdOFFtYmd
jZytJhuCx///p+xDy+Fz+sfv2rt3JA7f/R3VFYLX+ufPEeu9puxnITckXvHGgJrcDWtGqo5I061Z
UVt3ilVBniGe08Dd2U4I+E51e7RN+FxMe1+NzqZNBJHtujI3IblReyx2h4jpFxDUgOlKcfWgrK5K
Myeoo1l6mZctMZGUO4G2JKu53LRg/Uj61mV2rZ8qifpVaFVvuozJqCkIeWeSo3uMydhIFihY1QGf
w63CK/zESbxEi4aStWvZKGb6XI9dt2hb9Dxgs8gDSjM2eblLdEhULAyv/+hFx2NiQaz3SVMcp/pX
qsQncTrtGhwm2yqtiG6jJGa39zf8gOmSI5Y+ZI7MtxOK/rZaN4Pz3oASXLpl121g721bp54XqhPH
oAm9vU39VEyM3qPMIIylm+AE1Ee/9X7rwt3JtMthH8wYGTKu1raHeQFRitbB/R1b0VNqlNaB+fNj
4KhPIxw3Kqxh+gTmk2t49i4IB4QfRHD342/bAu3UGC7QGos2GxA883nw++2isc2HqSzYo9OcFuX0
MfSK1tZ7nWxLbMcQxq+LVNkIsebLuX8PBFhANcevufFYzaX/1sN5GI0eKrtG5NaYwKEGGdGHMZiA
V10e6EFXdcVoAnqZs8BoH9PGNwym+46k7Fi+jC5kwa7bCzkdg2g42zZa+vwQld258MhJ863po41Y
mMX0Hz1QQacISNn1O+ZJk8lgCUQEwRpPfZODZSEDibYbmMtANUNsJHP9Zh0XMYmZUYywJ0teQNEy
UGP925beiTWGdQLq+AzkDYBj0et1k5k5Ct6ZUJDhKHv0DMwoQAMTDmbT8xUS3IkZe4j4fVixHjNG
Iazd/RWNY/pVKJKfXN/tIoq6F75NCVoFEqPVaRM93oigRD+FZUBXkWL+xPDTLip5dOr8lJOUva4V
Sbra8ePlhLcVkQEZ28xK6G6jvQhkspuMKUKTuWtg7IDlsUmm0n8UdBNgcDTk8OfMpzYdN2FWPDcE
4mxVu+4rKT56RBPWNgt5KGxRBge3axfJXSaBmnHTmWwT/EC/TLRYSG3IA7HtY1XF8Jr8F2fyp1U5
xtu0vtZWGi+6xs9ffdgfXtF9iSy6pqpdCQ+5WWjEX4F6t5tx7xTyJJx8T2rUixQwo6wgYOTa5+sm
9K9A2rO9NllBEgZcXBqmzOsBLgapRFeEpdZtDIvw0Wt8yWJOzrtbOZYh/S1fACyEF5e1QazTS57F
xsqdMdMT1BFBvKqCY5ja46JuHahbfRI+KQ/8TF27J6r1cDm4xhdL3js4LFGrtiHtcKgee2tkPU4o
ykIL4xuR43NieTe45qfOzZtLT9c7jJF5SQIDzEBbeYt8NK9zmX7YxKptzazb+pb344a+tUNi9daY
lLzonmByVwF3HBgd4T0WwgG5Dhh+DoV3lGgSg1L/1ioY1iy+/3SSrEYKO3tZm+6XcvwP7TC8jYS/
my1qKoha9lKWkIl1TRKLW+E9zm3ClhlksokJM6pARJzdxpghK5AS0Fz4Dw5acrdE4TztGCZvoRPX
hzTVmybpxTnRUPesJHI2fYi52CRZJ9GuuZCRDzrhHnXpmXAL5aoFCMxmxBouDbLNlclqpTOxejja
1mfHSZKrkzRXZZInbI0TeiKZyIUxMn0EJrgPEL0uDQPALKC55zgCJgNVQi5wPZSbCbL1Iq5J35Kv
gfAyCn4AGuNIwguDKiRuYKTyptpUE9TeCWhIFXjyIGj4PNMipKg8mrOzRywanTxenaujEfPJuj6O
dtujjHFh5eXGp12I4Ei+7xNUMPvBeBpYmG4qEp/WdUB+ne5NGElmQ/wsRROTfJp3AOdoSdXdHZ6s
xqC4GI42t11hE+QR9y8MkdZifGmqhMuMtAMEXEN4LTO9VEYln1w/fYryUB+HcqjPUwnzPkPmY7Zz
dNIWnDGbkyQJ/qgyyBFTjd6e4RjzjUrjBeOob5Aj9HVYLt0Rv603iPZIJ30HjcG3Nc2Lzuvkgofe
qVH5TVVqb8u0u4zhEC6x3tbLsmcHRMBlWcdiE0S+PmeSlp2QjGf8Ioz5jepU1dkRK9589em+Ex+F
lmcweKxH+di3QAESSqUqjCPEF8UlacLv1iGaahg4sW3eKDRBl1Sp4Bon5p2PPj5XSB43TFaTHdQk
whddAWicqMRwFHCVDQzMuRE/60KWjyaCoEy11QrIYklUt5ssPKPxiEoXqIzK9jI2XQK0Ptro5p4A
BsiWghflB7HoTVt2h9EvoQpXIrjM6NU2iJqsA5CbeOnOMIR6fMeHDLNnxKhrG8P659NPCE7iC2Ea
jHplfyksjhyLfcxaQ6O7JEac7hl5fMyt8B64frttXFUo0TtUkzip3+NJEScmGd23yBFi0l7mGIyX
Z2QmeZhOubZ04MEdTGJMqX6/6bhFoLyEhCT+55cHgpSmTJHabCOzYE3DNhvONMID+sGCIVGQ9hel
LOxys08sfJD4rA6m6KTCMt2JnvS6u4o8Zhe+TDRSfStn+1I49kEVWYmuJmVEkqnu2M3c8UADjsCN
4rPDLAF0GOxI0G2rPicYh0AsiNpCDMfSnl20Fx6LuWD2dmlcPMk0+9CFbrdt+jIrpEB+mb9AroMa
KVw0XVZLQq0krd2pzFel/ezY06UefHk3qEUjaan4EA/9ODcvrXIfgxbtuaHJLy0M1zqmdvSTdV5H
bIizogHlZnacQyvu3arjJxuSwKsHNOtn5vkkWlQxhWSgwrVZaMbcUcIVNkCKF4kaL5GHaAbaL1ds
rY8KtSpTmUaebUs92sQF3TTUSw9z5TWSiP1CP35F3WkvyNz0oFOwWGtscc0S9iNukejjPVCRZemK
jPl9BW10642d2g8u8jNyKGEqKxhl8cTmZ3Dpxt0UYRbJwQxKZq9g3sK+TnhFz17nCjMnhSXFoF9n
mbMPSc++FfcwmYR4tUpb5R4QztEGMwsxguEO+WggSbNT7zLUt+rmkXfxAg8nPLDo/+qiSyCr8tCG
LhGwrv/T5ma8qSK9w0BurkU+I5tqVLZwTQkgqzz2k0Mh1ap2V+IVwKjwYCWQxYbMOMOP7NaWk5Lk
jMjfkwFbuQgCVC+BARh2vJcyf9ae6R5Tg1qmwzmLyTZKiBGB4ef7lbsbElQAPkPcc91tav/Gwis/
acXgMaCOWjkWYxpVUKe59Z2iLUlCmH3v1HbFsENGnvT+fFB21zEIbNDltZeyCZvHyaZionB8nwL2
HoP5002owARxugamKIoSzkyqg53RZJe54a6IOkTVwT0spA488hnTvQMZ4zAUdE2sv2SFegoAEqGR
NohDuzqMuv2vL39/W7Hn2ERT85YHZG/9/YJNgfwxat7NpMH5ZimxP244vflmZ90CJI+ruQ0MHMPF
apYc1rNr0JMPmx4c2jGdxC11mxDVqzYPfjGuwLvpg55MZ6krUnNlZECyI6nz0ud1fplTTKqUDiQk
maSI27qRF/P+5e+vGNvIC9hB/HNOkq07k6kOaVD3xC43euoMhEMVFp25RbbpQ+qO2P9sMiCTxRDZ
N8eZcU0XjFm5loh4IvYz4u13RXFswZXtnKhYYfopt8U0IOEq4JNzk2IylUyY0nop6MkeZmG8Qe6s
Ke0gKJq11UP/Lc9zjcmPIDAKbSf6gXX+VBASjqziFqfdSc81bVv2kI7IAwz5gFqbfBz0ENskdd/8
ojsayfgitfgjKp+Bdfno1W28HJXxx6sLZOhztU0DhzuQOlsi6rXy8THK83dpoLs26wPqfrKjuN7W
OVqw1G2LbYMzz0SHvfAg9y9QE+dL6UzlxvDSb5KBj1kmyd8dB94vtnglmxAwwFsj9HAowT2okfZg
T2YvCHi5XPYekiGnYWodsSkSMxGrdaTFMpjFszcTRhwBpZwhNlJc2wviCnRfm+vBh57Zi/wJWvmP
nRjDtlUzzSXhpCjG8HyIs8MMcUX0Bg5HXCjBIBAKTAxGaL6XI99tcpG9V6/aqb6k8qme5hbwY9lv
mJGiMrJQad/fHO2lu4bZDDKLeO3REC4IcqMwh5+8GaWbrDKTNXEcM8atx52B+G4p4N2CSA4Wfjsj
Rv3K2nyC4KEQXuf5ysuL7xoJ1dox4y3lgXH0Ziq+geEw79JnV9TjkrK53VTidk/7WpoO8qmeNZXK
kB1A7ukIR4Nv15ECOdZiFThrO2P1B15xo6dFBBuLOx4/UNuy0UlHUrbRCwoBStgI8w+H/ChfowiD
7IFoJK6ufehEKxOGNbXR9AmKONhVcbsR2n1Kh+lIjK5fkQgj4eSuchNJUaf77xIC477WcpsO45+s
ktehE9XWHH7o9B4HyYAzKPSL0P7D32MJtGVyJ4FyjbG5ctMaEYqU1zyI5JpHlogUnCexLte6tqqN
yWOw5Sbgf2aeqiQDi9YpY59HMT1ieMLy82tuGuNYEe1G+Zqfw1Qfx07U2ABq+t5qOFEHH8bOiRdO
2pJQqpIG8E9zgTuJMiSEfxyxAqZe2UTwK7ng/UsrGYY7Q1dShHbvSEY5js2yoWUP9E5Fr8P9WoNC
OqxcW8+kR46PjaeaY9GnZ/LePpU7mOvc7RG3EWVX8w/xbSELrJ/jkKAE00d9lndLvPLoqe0Snpot
vu6k7jWpmy2GHf1eMknfFSput76BGGMKI+sIovrWEWtwrFLPW/pYCZZlbK8J2rJ5aLpxZ1oBCPBp
eDJUXKHiI22Cyyv2OCgINoqLrfIwa5AyswgTgTPCFh8eSeOEnHSIHOKOw98KF1zV4260rbM1dciy
4ZFu5GDtW0+9TykC16kkt94j8FmzRhqSXVH8ihu/fC5dY2mH7UPQF7gA/DFZ5vX4u0jlS1knNdlL
C0i3N1dUAr12fPJ7OziWUUL6zEyiBMy6QYUDqwqQ7qn1Es/RMqzCFzlO6bFviPEKHfV7CBEFcs/w
fDanpKPNYKT3gsHiaDa1XlcBcal1NeNOgrtApGj16pbXbOxfZNMprtlWIN9nkFTUjbU0JhTNrkmG
M+EumxQkM43/62Rqh2AIpqRpMzI66KZVA0Jhl1vlcyHnH2b/EG8L171heGOLQxxv9CvgXmc2AgIr
yb7zchA7bAEr4TTzLpzbW9lPejVldbSYPD9BSzUt6zYgoAUPHGZFJGhl49Nk81qhjKBtSzDJTKVV
rhO/OzeB1S9KU4XbyKclDUq/utaI4v7+wiA1d1Uk9raYE3R4RI2sUj996fze2Zm2/xVyFp/itvip
OMfuINY9YPUEEDhtUQLq0IeZvMoyceSywrSQ109Bi0pPQHseJjilI/oydC/F1jVdSW7EK3zgq83D
sJRZ98eo+fiKqtyrBBRscdcn507LYCTpbgTNlst8bOXWGHhCWeo81s+161gb4cSANmvm7rUwUD04
Yiu4OqJUw96yjF+hlHs0P4ei8L+qArV346Zf/D2jQ+OiyqA1Wds2yzkIqO8DJqAGyIMPAfG1YWcZ
uKzMEONEdnEh+Grv1EZxRnqz0fCcjJfMKoGUj0Q53+vpjAUf1cJ9M8kMUQq7A9RUbT2dt/Bv5zO0
0z8RurBjyW7SsBgBqIp8uhCD48rT7INo759o8+JlPRDNN/GhhiPLygIyRCB25AS5K4BxITtcqI+6
+FS2zK5pOv843UjLmf3Krdo/pCCoAcHND0WvrAWtTLEBUw2mN/ROVdw9xLKoSAQVK1zM4yJSE0te
0RzsCHGUXQSPbkYmEY8J2Xz9LnAYMvhe+zjydlEdk1+cWlEAXwzTFk8Qmc7ElW96DWK24H3hdYME
PT+ZDRr1JgSlUYU7l4lfWEzfKMpo4vyIjBsGt4wtkk3qJVcAihvFvGGFpJtZkJf9bhXC0izt26PR
BpokBcIMbGYrbkfhHyfhM4ZE/njOLE8HDO6spNh32IVU4JyNuPCeh2xbZ0Idivuzn3K/vlpRvHJV
2y0GO2heSHB5xm3VwNIKaqPnHJ4xu3bOdsRNWHjh3jRrSKrO/NplMsOPibF3GBE01Lg3XHLl4xQL
S5DOH8yr5Xny5bH0jWGv/jYm4w4/w0tMHtTKnqSEQpaWyPoJr2IS+mU6bP5n56c08ggk7/RtIVpD
h9UwdvC02PNx2Fz2xXKa9TlEa7DGKS1pWUpKk/tJZU39rqogUvP95fRB5EL7njhXo99soN/Ixiy2
RXVPKS9FzVZ31TQSVWzdARrvnlvHuJnqGJTYIch5oHHPQ7mvGAQZ/irvBwCjQX8uJluuBg9pABOk
dZVG1MHoUnKRdYTVZK9ON8idoVuynYf624/HcZka8jPxx2sEqX8defxsJl4yuw5ZkLnzNotJ5CY9
qAGy66LusV/T3Aq32Z8kwkIyknqIoupIFHO6s7KG3t3CriTmJ8dYWV2wTY1RMnOdCRBO35vIuIkZ
u4SVw6+w5FqzQXHJlQ/64LN1hnpFIgAx9x7Y3nhCThLS9DToVUZ7RHXr3KBvA+7EDq30iPcAAWSg
kc8AktBr5VsUN2MHkHy0EHXE/XTlCFvpuH51iWg+cK1+d8oZ9o55GCMY+60h1lT/zbVwnvDDM0Fr
xcIBRYzlzrc3eXIxZnQITRbXmzR1zg5HLAtv70J+0q8CxjUJ7OoSZ+TT879Vy7bKrZWpU3eBYXfv
uiB1rf8g6jyWHMexKPpFjKA3W3mbSu82jLKgJwEakPz6OVRNRG8Uld1dM5kpEXjm3nPL5JaWVgnT
lQmdyjL7OUsCgRqR/URBf0FOwynskA6TSbFpikAiRlaPlq+HLT01vlQGcNDSbyQD/pmzpjphHf+y
mqfSXfYil9HLyGpo8++iQUjKIDm1Uu8WRvwwVaGfvRmV3JxwRgVY/9aO2S+OcSrO5Nqm1ue4TEUv
QaWe8WiedQsrpGE0+IDQmq6R6A2JzBXvRL2VQ+uvjChFbF00bwMlB/zXbEkVml5N0p65dPm4GvEt
wyJI0loO+k/Nv7NUWc+EELT7Cf1Hi0OQwRsyX+JGqScEKe0xb3EeQtbVVST2Tir7VaTJDKwR1lpZ
Z25siJ8obQLSvrgm5VFb77NRH1tomhh3cPb4Y9Rs3CD1SF/sarY+8VekuBmxom7Q/Oqu3FVFw1Xq
2h+6SX71AX182BsU5A4D6t7V7w24lpPqxu+Ojz9L3hAxqaiHnrCIalz79UsGmIWFXzpspawOdWT+
DZ3wSwwEsPb8KmTEiU19lB1VHPWPdmb3PHIO1dVE/ocPMH9nx/m0xsJK+EqeXtNkNG92twMbVZ7F
yNInWvYCgqOqymsQvEOAqg2obln47Zr11VsqLMYwS06wuLZD/xG2zVuAo558xcRABq9FdDIJzGnT
ZMNur96rfN15Sf+lKBbRaRYvunKu2IKR4Cc4k6VFcjmXTS8rGJao9Znb4aNHRXFuYhISZxKdVjZW
iZ3rNXgN2etrRlsoLhi0mEBoNkObIzSUNBWRxuJIxce814jiUxYF67wc1Jo0jiFVH06KQBkVT7rN
Ko/NawiynMudQQyz0nF4tKW1s0aF5A54d/kL9eQh7QUP5VCvm4SAZIepmtOT5tV1JuJ0PhhTsvLb
AtoL7m0cwTP3F+pxVZq7yKOpmpFNA2U/L/FquGKZx8pkY07Bl8+H+VzTE7Gp96sLThP0jPNdfqzX
lp88RS1IOKwA5oa0oXXSYJP2PLjd0zTtC/LmNgz2xEINa0+M3Ek2yJUm77jgM2yfIrerHmVQn8Uw
w+ThfDek2lpdt4aBBCUySJpD3gZAWisySiBvYsAtJ0St5rMJ3H6NNbA+ZTIZtr0PujXEqdVMXnNq
uWmwK1uYjwrJFE12+z43SSXqEybTiGUnJz3QhZRrCMYlKbfJhy2cbeDqMwEKx9H2XmXTvM9eHPC+
5/6mzZnvNDeTXea6iKxFhtRuKO0eapdcHJE49VZYSHy7AqtuHAKxRKsmsri/QB0aUYWtEyKaVoGH
YyuRyGCdih+KfZTY2r5F626aATkn+XuxYF5rP8cRLz5qFf2aOuTQTTZv8Ac6RDMM1LnTlG+rnIVl
oZjls+mMyuGqzHCPpx3Oc9zhQJnCdz95bRyDoQGgwqT0yXv0+Bz387geQWSaWSRX8Zh2W36Tf/3W
LvdtTzyIzJiOqKq9sKFoHoNFT6140poGSTCKHYbHSbCxKhXv2vCJGdGDJRhbKOZMEaXuOGRXP/az
nWnU44aFVbfVMkCzknOzS5AYKDXkjgLY3QbTElzqjuCTfPKK3Gb6Am29ArKrr4NWr7WXsQ22C8aG
s/gEe/5Vm1520kI62+6ih/6ViBYsJeKrIYax7a7TVFOY5MwbvXE6iTJ87SVZqTGSC24uJhvjFDiv
gr6NWYz/YZMKBaVF2fiK8IyAhYTWPUFwzFgaMnCtPtif3IgSmbf2fJsYYpzwZhLTE+RPlWUbb0mJ
lwJ860qbbntsC70PusF7iDDKkGZkT8gQvYKilm1fbftHy84OujMkUYOKRjCSh6bwX52MhW1lZeuO
J2kDdT3aD6VPXBNhPCu/iINV0oTZ1hL+X3h2q1CSexhPdkW+ZyAfCyPzWdS376z74kPcFPFNV02w
xtIrv0Zx6LNg7xSx9YkAbtpL7+jlhjxELfzCAIDD2Kn01F8tb6YTAi1LU+I+zajnhKe+2pqMX1AT
HqrX9LMJ2qNkoTI4ZBhILPqofflcGugleT5j2vuEvFhNEs2uTSdzA/Fwa4exSQRodqsRXbvIFgnu
RHyAYIhQhqOhaeRHvJOoNy9Rx78JiVhETZm8T0VA/K9LG/pKRbUJ3UJw8DF6rDMu2T4Xn0lWj7fM
yHHPjvY6GGW2h9PzFMaEjzb4mjnQDHDqeu5uk+X1p0HQzvgwbEf3q7Wz9xFRnZUM+TakoVmVk/vp
o4mTXW3hL05mTpiCzTdmymAAeoByDjUcTyYoXbJ2u+GVSncb2GxMU0M9icx8okKMNx377a3Oq1/B
FJA7Pd4XqPzy+bbgRZ6H+uSS1cIDmWW8WebfuLeKc0QQ8Nob2HWOjiILB033ysoD92yn5rENHfll
pN6KM7tHUvjkLPmYviZIJOATFOn5kHZUyTiYivcu5sxnsQFgTgW3CvIPmVjaX5t19OxZmceEk2rB
CzqSOW0v3cBeOAJqVwzC012NZpa92lPsel+t273UhfL3fcdbGeg/ynOIKKuApdh2/zhh1C+YQZGs
bj7UGUvRqKtwR3qEaHMkb42lSxlZzjZos9dOGWMuiyFGRIax7GdRYI5u0m8ke5611cFy6Ir+Na9d
vadEBOVDezU6SNL9G76dYa6IBsI+iSud2qOw1vZtbPPgVMpPUgkGlB8jgDqjPXPWJUzfU3Cr0d+Q
NPYVrO7qVE/xiz0mP+gR3mzP9ijLrZMODdZqEe9HsmXTYu6mIfpDVup+qquJ0VvDqM5tdmbRkB4w
D6STFJtixhsJnHUHD2jf5cNvkIaLAoPpjx2Ov0eB+Q9RlJ3ikrJHBlQNP55yiOONYHyTFHCbbZ7N
OmXXgs5x3yJlCOcQAza5xRWECQS88d9yzn/YnCUgTYLdTKQE/aGg87LnB7Jz+fTr6Z3h3NaKigPT
ecJd+Z0WmFt9M2FnWxcZ02CfTpjzOhqMn4i/DSSGyrfIxUu2lqmPPmsPlidbq7doRvLki+wQ3KVn
mKC7LlB7gzSVRQK1hj8Qh91XoxgcI4OZe/NDi4CR1EPFbSnGk9N9NrY8YriZA30lhzxHzbZS3qAP
reUDTCCrY+6+g9z5O2nST2rzQzb6Myq/g876wRKrcQOmKRZpM3UcPQ9uxlDHv84ttiq3LwnrMKiZ
QH+kH1GK+Niwd5ok3wiWIMBM2pfqy0VttC1ZVaNzwvPqY8wuQgKKK2Vi4HGoETWTW1QtjAH6XdOH
a2lw2sbGxdbe2R5iOkZNC4lmYUVA2NVnhLCNM0qtej+583dQOBM47pjvK8Y9YfxCjCkRixI8bop0
p6zqERf/w1Svl3PGg3MkrR7Dj0WQWNRJbkOqnsTFUJiazYELulsnEwW6sFKsYC5rHuPJUN3fijjQ
bd315opq86Vz4pPrn5zoVgumN1ZqX+LEyHdmS/FJVBV4HlKpHEpOcv/owdBRohQsGGmafB4ai6VI
7BPLEND7RgKvgXVGbbWLVLxn1fCM9vkiC7qXCgv3xm9wE3vu7x71DKY2alYXZuKQJ3/KMPtja+O7
UyyFkqDeVBNiCHPEL6XH+WdVDNx+9rdZw180i/mEzO53QTIj9DX3N+r7Q+xa323tvAbww+22Pi/E
hGz+MxvtSzK/J9r7aJyp2/pkq6/9vzjpanzoqEHn9g/dA62Xw4Iut/dhwPtUphbpz076p2/L8gGr
i9W4zloF/hJp372arEnWs+zbTZj4RPGJjO0DgKWIj5A9Wdshc+F/sHKYGhfpXheQDaysR/oW7HaQ
wWROA+Pr8pv4EXTcNvopupmbchSlgweQhfhCcsgZsRU1rcjoJA0MdXLRrUw+xiXOJNHRYolUnPHc
eopvJFPD78REuFthgV0BGXuuE/EpPRxHTeuRDjZELBUClC09VAW3RoRfDL+7ylS7eOw/k5HDLyza
X17cPOoZI3BABNjGBo/T9d0p4V1yJ64soeo/i4l+Q33PkgMojODHr59M7T9I+my/5vPbonBc4SX5
dAyNR4FfHwJe3Lcq4+lIMCqjWTpPpX4qFZ2H0t21byQHU5UdQp81UBtT95d0mDgzJhxV2W3W5DLV
EZnUGfOZbIo+6pLQZNuuDJ5O/5CXCuiIG/JsIyMGuYUeYVoFDjcObdBJooblrOgJqRboy+0oB3UC
h+/mEj25TS00RJ4fW3svrL4cZa/NOYfQScJmaX7HQzHtLNkLzC98Mka7KY9Z1udbrZT4oibAGQRE
zsfkx7ioQSCTwaTLVkmgXabCZnkcMVMIVYaXsH8VPp+cvkMINKMplDjI2Bp1P2PR/KlSpErS++zN
QuOB5dbiYw0bPLxW+HRXgRkebJ4jhXDGtvxrD33XiYofmfxwpphj01guM+wkoWTXJxCplAOL/6wA
GlDZYKQCSkzL/cbq7O8USA0Jz32dsWGGQ6Xoo5RmfuPXCDhT81HGyZmp4rCvirl4CTeV9qxDmFln
RFMk/bC6ZPUnt7lh3soZ7wzxVhMY9HTRioptNuwoHAn7Cfh+RGEQCr2SremQXzEMPLHZNo/HjzIJ
vnEndJHJppn/kL09HGtAWpSRbLG52FakW/3EQv2LKJjvbPLbi18ig02bGRjbdlKaHiRNeYIis2MN
Od6sKf1t5wgrUD4wRxNYM21qSSRo7SrE9LOcjpnuvjwr+hmP/mNWH3KZsz4aXSBfIU9Fo5vfvbem
6VlL4QxHXxcf9sSbLFuuefhMqGKfmEr3K9Hrx6jt2dgAD+ch4CiC+SpDgksJY/U2/CTJLg7EY4D8
jITFm84YFXYMej2+5QZ33Lrr6MvFkG6Uh5UL4MGD35rjqcxdZxUGWITwYD47mI8EA15urdqiLnJ9
1j4ehEnLJgotEhQFVHhrO/4VieRoel0K+Mf4TWv5W8Oj3roCm70o+F/rYwNX0II8q5pfcRsZq5Yj
ehUZ0Y8x6l4HdBVAG5xV7lJ2wRDzSQpK9pnlEAHSQv9R7BqaOjzFuvjVjYRfTd0n3sBPu40/BEX0
myyjPwVTCMwmwc1qo880qPDOzC4zYkIqmWvspiYkxlRNe+b42drXzSGr499sJ74rWVxRo2/YLMwr
G9WCzzDIlE3FRBsRa1p9lhjBUtep6WIS/q4/nmixgPSe6jHY68Y7KEY68OwlcUv8uKUfrxo3dc9d
bu0l+CUoLBO2ouAFydQpHtbcbOyHS3MEH3cSroLbaTGDV4JzpIjQUm5yVHqn5G9c2fZ2dmXPs4F6
tfKe7dijRs5uVpBe4A0J5h7HGNzXKu1qaoWQzib06h2mJMQfBmlTafirj1iLL80Zu6Zy4RdF7V9j
EfKE1QJzg7dE3dDswloyJg4R3veYNA7mZOL0J4N1P0PEdOWF7emPLDGugyt+tNzGG+bpTOvIC3CU
p5Zz7Tuaqk3jDH/l4pIXF7Pi/GiKP/14LA2KD2VhcrIdJj7kG+9cK+Ah9eenUQB31N20Vk7/Y7Rt
dUsbMg1k9p1TUFC26Xodm8R75BTVJE+Nq0eXbMIYVFfX/6ZCPkS5+qE1V3H2niJkObrkorDBIjmk
ESwc5lBvEpNeLC+bZNvLdF+I6c1CYcoV9TlEAkMzo/oNgrVNyhKOKWMIPil58bq4O0SeLDaklTee
Cc4mRrdVWc529EaxajtC58w2obg2Ts1k/U0xNfsWKfYy8x+oOea14YpLkDINnpi593WtsL25X3XY
Q1UzLOJBZ2onL9ypKvkwvYTRyMBc0fCAopV5A9HAKdazW3zy7uwSsnaIzAy20tRvWTZ/FXJ+JkXu
r4VtutQIZBP8Vsug10UtsRFW8cUaF6pNXEimd9B97JmUKqk5k8e3rDRghBI4WZB3ukZP7rEd4giP
eIC44WIWxH206137VzXZcLbKcIQvQMid5Kgc6bo2pokvdkTCElVp8ZCbs/eyfOVGYEL5BI6ntnLV
E1iQlxAt2wALCPkeoXXXBuq7NmL/d5LAskG9s8ZErfci6pdtNi+Jcakz7dwEg4866K1XrVVx683u
ZUi90TpokbS3u10rtIALFRFuygh9BLC58YtE5vdehPXf1PutJH7fko/UgHTyqeKkRUYHPYS0B04C
i6hjoyRJdKLAXaFQM67/vfgwgJqco9yOygfc42gPXa/4OURg7BNKzp9taFD+3TBckTJDPttzmcSL
cVpmP4Y2PMkxmT7QOVytFl2aL9t+G5CBiNyssVimpOkbwZM3Z07qMzqU8MbAadzyLNcbQHR8NC2U
tKLLc3i5hJgno8MAOY9XdpOWCGg0iSA5A3HHFk/C9FksLwa6dnHWUQE+jsAzFyeIOolIFU9+WbLy
m6EZetXw0wbz0DZR/EbkitgwTvQXkj3ev1rPS/RPebUS5sfLNzCTpfVKelyMy/Uti6Lps2nXLUMy
zrb5Oc25gr1Qj4/pZJnEJzj+WWSY/tLOno//fFGeB1tgjgfY4rVNr2y/tfEQPBdp8CdWQXro/IFr
bwDKlnWD+bPw/fjZSLIeaBB+W5cKDIIS752RFY/AIxzazODPhJ9xRZa4c43zzuNvjvZ+LrnL0ZVH
Ny99rdsK6/SYmyXTntF4s3BF7EqfzNq8ZFpTxDEcRmbjLqTkZpzafRVFjLM7y3ifOaDIJ1TVJXDq
q2OnIVg/5JdmKydUAoKE0mbQLJhqW3KK17xVBmyMcMGuSrhXXHfxK7Zy9jJz+UrDR0Wv8nFDdEq0
ThKjpJN65YkKrtmCeQWWp1eFLk8K4uLm7i28vwTmMsRA/LezcMmBxAcfNHJs3m100CbxOPjiRCaW
9ZqakmsCF+7On7Jd1YbtadKuupjOs12E/YsC4ViNpguIaA0aRb2Q+KBpEZ7vX3RhPG+YQf/O7V7h
zBfvBbpleKbvutDTpw+otQ0t7xwmA2+xb8e4IrjgT21g/7m/Pez3bMxw2EoOUxYug7EadP30DdjP
xlvevTutsy3NBJVU5OydPpHPWGelpNpMEHoBLojBz/gRACVhne9o08rjI0VY8qk1TGB3PQVSOJBx
jM+R9qnOvPPU3vNg1nCysputdHajRej2/z5zztjWW0uX59KNLs7cQyZ1+2c/qv8WU8oVGZdI9STa
+I8yNx8Z70xPVRqgWzSi8K0ip3sYcWqOvvFwf1dTC0Yrle3rYPTq0vdDiKyfIVUrc31RUyxXXXWk
9PjRTNX8NnfsW/OqBWMwRp919JPydXjrq/GsPVSSCXRt9mroyRXIMDcyy9dp9ObN/YOSWJSQk8V6
Jqkwn7XYnhoUNyqxt3hPon1M5/mIXoTEpAB1SNIMPzsty19B4n2IyN4qOWYH0bk28Vwt1Y1ub8RA
skAcuxaScjATeFpGaDayis+9MNVldIuPaGwn4KnAA2hl/N3AmPk50y2qj+41tN3mRdozh18SwtW6
I5RNyRgOr0i4sopo5uhxrI3DvrjsUgMBVtJdHcu1N4HRFwe7AN/iaCc4q8z6UReufVEjfmJkmgAT
1Eg8hYs8NQZOfH9hD5gcWs/4sAK7PYdOx9hr+VNsTw9tjhw9htMMMXPUzJyLCFZmyDKf140M6fS1
SiSBbA27MoBLugqbwzCUlLATycmRRy0yja8CiRscRMAzmWFaNNscIcI1nwayMAsoedf7S+dhrB4c
Rm44gaObz5L/KnW0nQUyFUcnzRuL7AYBk9pDctTYuKzTlMGrCPxqfhnJhTwqtiQMLAKsEUmLcsap
/miIY5yEz4yxinOIDXmVOwF6O0f9mHLwHaXnYe5IiL1CNnLJCvUqwwZngd8aX0UkGHsF4+MwqR/Z
5KhL5nf1LguEQGThMQAjYROWZJ2iTU2a+pqDaSaoL6gOhj3QWQV5AKBRedBZDbmdY6QXUjXZI7eg
+cT3/273k8W0ricpnBb4ie5icfyD8YUsCNbWNuAQei5p2qR6r4uu8F7CNAUQWICC8/MBHUmGTtXK
WtiMVO2MteQhVJG9dkjy3vZlLCCIm8MVp1p8JvqTDo64kJ2OOowLDQpegzJ+NcyyPPfIXc6TOZfn
nBnjjpxaAlszgW+rXJyh95e8x+vn9CzMSpXDWViehaKx1uNMeerBHLj/V4bbJteSMYa0Y+DbFnoC
yzHa5/tLOtMZQ+LmsUeGm5j2WyaXASubmEMpaW/7+t1TFG8iSOojeTblxk9zeSpMKjfbJXfbFb2F
qxzeKkbF6GlCglDpJN0b/tzAKuebG+AwnRhlvWRNOF08uzqZldRPucJjtCCn4wrgiJVUkJm6iOu8
j9+RMyIWTls0WmlCsF1h/URqBI4ofXf84CC8yNvqOO8P/pCNR+H3j7ILKwJr1A9rAUr4PZCCJj46
43yaRPrHCG1B0lOjT6hex8clcJuCgJ+zDMLPaUAfaQEGSDz330s4Vk9O0dW30kzJf5rqLx0gcPLR
G361GqCBZUw/iYJlCoTmUAWD8+GUM7Vx3ehLqcBjD8alNdzLYIIh9YBDPgTLi9DlW5KGyZ79V3QK
ZBSd7n8yOzM6NVZTHKa4P3Sil2eTqda/l2pUQLPyIvkbRgyJQ8aeOjhYkfntjMTKtgr6eYHw/2zT
L8OX9i/3FzVpn+ATeftnMy6LeT78d6hQApNBV2BqY0ZFRLJh6IcAFtXp32UCILVE5Xwo47mjZYpV
dg5EntD3TkZ2Qtdjb/FgOID2XOfMCtM5378URZbuWekxG6mai7e8YKQtOpStSC+TEuYim48ryDP2
xkvDhyAqvNg5UxoPku0lwwmG7tKEC+yPYbtLKmPca1duzD7YFfU8cso0pDYH4XippqjoV2QsP0gE
g5hc7Gk7cFxvjQnNr++1zxS0AcrK7f0L5jvdczIM7YGc+mzduOOxiYIOcDrFpzRnjLsO2wse55Yn
u6y291K4HvjlNt1zimXwJWL8FMRt9oEovABgVw60NH72UYcFgDHq5L1VsCJy2gdG9d3Dkpz8cP/S
iGOIwi2xuh3fZO6wFrm/a/SU9fW/l3//rEKFj/2WbZi5l6x2zz1IhMM8p7fC1R1r9KVsmukPrhxu
VK9y6/aDy2rC9Zx16SDJJ/nUfkMJh1qhzFhnE6rgcS2/1aP+fQdF1Eb/CFSYKKyy8d+DEhZzsWAJ
ROCzUuixzxYRPzKq7LnM1Y6xaXoKe0EVXGvmrFla7cI2Tn/z10GrhizvFlH0pliiJcrFcZS31IVG
IdkIOkCapGpveThxM7nJQwaiDnSIME81EiAWg89yRiNmxASu1uEio5SFe7Pc3f2LmJOAosj4llXN
EsLs+Qyys/qqg/wyy2aXdXH5YC2BE1gsOHPs8IltYnnKEhjhg2fBo+nCkl4/GHHsztGhMUK9a+0q
3plOMb6YPnvjwM+SY0Je4MbLoM1pgEyB6G5g2LjDwgJLh5OxhMn9/jX1+71RhTZybpY61qCa/b+T
xxr41I2bsEuSay5MBPWySw84wt0NfoVq50lF/oC2jKsRaBjLhfrVtXQpEXXEaz/JaOtaYXGxPVYg
VepxDpnUG3kiTm6qf9XxKcin7OlecdZOUeyZ7MB9t2mfR965+40dOA4ssAE9XcWeEqQ1P9ICsXlm
ErQNJe5jpgJ6XXpg1jc2c8DtLOOoOJqtEAfL884pCm82HkV9GIF+Z0VgXarFuJ4VrthVGqdOs3zJ
vYdibXbeYqXOuu+jQ1TYISBXEjlWCMWiTQJi74yzmpj3yLQXtnBZbu2B+O1tFvsIS2Y4dGyMCWgf
I+T4whl/+u2iLJ8GNLFLxe90s3mM3eK3XTnihvqe23V54zOz+1WZ3s12W+Nspgk1tr8JUPMzKE9Y
pHQgyXPEo65f8ysYpxAG6f0H9jpEAPejFVP9/49WO3Y+BzN2wYNT4rN58M6zaD0gFiEM6wR/mCUe
iKWZL/d6IMASgr6OhuHOUwlxnWwJ1olWPpbNaZUqpXdGmj6aTX+wHB/cZ7vQ4OlFEEn9ZQEoDsjW
MbdZOemsoix59xKLBN523E51TwLWrP7+VwuiGTOuXde/Z4RBHComg4RU0XQVtsSs1tn9rkbgtlIL
diOe3fhsA67eRsBrgQ8NyPOTJuebErTUdFj7lo/zaXTDcOO51SbIYXysAIKHXsfiO2OjkLgDC0vd
xqsBm9U+hR9Dj9kTK0/MfV3yNiRzIq4B5jkvhVGaTMm3VpqdcZnCqsFDFI016elcwJt+DD+DMoBx
1o4PrsXDN1ZF9+0YcjOExYka23odmGg+ZU2/ZRTcxZF6YrGGhU0o8jPnaUtwi/9lTJbYqs4DZJT5
x56ZyxNaRjDnkltJKnw5HShYotGvYc6ezIqEA/5FoXKL0mhfL7xXj3HsCknir5bZmJcibSG1GRd4
Spgt44iF+mFQcGelx4OeUpGsHAszMCNPUoaxxYX3sQWbVCbV1rXEThLADemObqh7lPCJfXZzrIR9
hyOsbCROa0Y9y+1Pz5B0bzP8QQ+v4///FlOJzzGvqsdW8u/w/CIyXvfSrw4yqc31/du2Qtbqovdc
bOawJgjauWpGl+t/7R3chvRwf+BnZxSLwP6Ytpygnpv6hDMvH3vc2htnGrxT7kaCxgJiT160NJ9Z
ebzfKR2/mG1NJIFw0djhpGswmTyqFImXnQ6fWdl6XFhxdCIBaX4a7Ke2CNG7LjlqqhwRFCyZR/iR
hrW/NP7AQbxNxyaJxiuLtwKo1BFKJxAOF71M0iaPgRPCZYuLBzQ69YOFB909uG3UnKYqGa8+jkzg
jUuJq+b8IxXq7d/jLHSqj0SNINhr3EMc28Hb0EClwcr1747vrdpbj5k57A3b8LYVxJTtEAfuzmJm
Ri6Gak+MTS6+F9aHtqfQvbflWB/mQsNVHJ640dRTSjeCsYOVbNu0T1PpfhlZlFwqV/OMqNa7Fhih
gPwQ+C1cnnGRqmOgZ/YyFh4+QbzIPfMotIcXoE+sCQY+SmGdnzTP2zoPYueBlhDpLvF/J5HO7odX
MTSOpmNTFeXVrnFtWj1sAHSHZ497lEAlhltTx19mpsDQmTHKQIzN+d5cGGV8+Xcv+TElPWE321EO
/fPUmO2yYy/eW3f8mAZyEH1fh086KpDAcC/fX6LBxwA1kSARFcH7f+WHPbnsf2YQEy2E4YuIOT1i
VIPbf6f7jCVtM1QJK+SAkyjxrc8k6YcXv8hJv1reOlvj16Jq/a9+nV3smkiia3XxGsambm9eiPH9
/4simGQVNFW29eHIXFTfU9WBi2BJ1+DBWv5Z7LbOIUmLx5xz+cbkA5Rqp5r1fRTh9CHJLQwduMFj
vjki1FlzIcrBzUuuVBlQfxhNYO7dNNU7EDU3VeHgs2uRPwuEsS29clgM1bvpU14mZdfhihoopv2W
oOzGPUP1/qiA9J0CsFbhynDC7hhMLGyA14KqIvB5Ai3hjkKc/xXZGdI1MfGRVZ7xagCvPJm1LN45
9CGTLb5zQ9rsShRclFiwY21n9ysezKqAtBWbaq3L/OjnPYtX2V0zyYKhmJRzKZvA2kasjhYQ2jPy
/p/k2HQ3bVsxbF2r/G4BrgEMa3mX8/m1Jkgp8yLj2rrRd7XwzcKeXug+YKRIJK0pltYZ4Ozl3tn3
BljDpchhq6K3qeuLvYUC6DAz21nzMeW8LHODgY2g8va94YEEqWrv1YbCf8uX5hISMGTTg/D6AWEK
CRsqbZ2H0fdI5KraaD/WNZs1x/HOnZHdjJTJiRR1dK1Cy372TfnS2HiclEfxzvgH8aln6od2sH5B
h5guxNA+p6mZPSdGdFUzaNvaHIDCxC0e9WVT0EobvjpGiwTaVrBKyTha9Q5Fvpo7JkCbWmpIKyBG
qAyy9pQ0JMotH0IqV/IFtGdybEBngVjMToMHJxn+iMZw8YsJzf4yDcFPRyOWdlaAhD5xnc9+Dwgt
W5BwC2ouparGsx372/vn0vYi7DF+fkJhFx8ULLB1TerwzY79sw8lZG9ECpFOCFE8cKFr2zTAF2Mq
w40rI7Z+LoFttUtZVHmzON6fZ3dSNTi9mNKqKIqjlylSTkV1yrQ2L5i4FdQd6qDaU/mx77H5uE2C
A3iZSlsBorvaamEaFCOreDf5zhqneLcFGGucgjaLebhl90siDgkkmcSA6CQ0L1GSIQrLiujEsmLe
9Q77dUo+n/gNu18zgx4/PerHdWUHWw2mYEsSvPtgiPqXLSfJVcCvxkKxOFee3KO6UXuLfvz8kLu4
NRnGcB6JR8f0pmfXS9iiKwhUAytq3CMZZe/9EK00Qa6GhuvPiHp89NpfieFUh24iwpfAAMhBg+Gd
aqALRienG7Ec+BvuGYGWSYAXgqL8mg3lN818+Rwa5leej8bOKwN1mhXtQ5DEV7/zjohOy1cQ1Tij
+xe2qs+V48g1T2q0cXTYPpNeAEUkMYZrogb9wDb4eYAItO/u/19lbHYbNurhHsaBg4F6HA+6AABV
6pjCcM5K8PKLmmheBjr9Mt+5/ym0M0oT238UY47hrkglhnroOAg+bAjJI06aOSTGgTacpQPzae5d
jrjAKQ9w+6MN0QbDpl3aqy4bf9zHJPaEjJOC0FgKwrnjRyps0qttvKfLXIpZhV7d/0OvCIrHguCR
qTK+g0HxzGhGQyJDgPrvAlMND4SWTDncOvkfY+e1IzmSZdtfadQ7+1IZBTDdD65lCA+Z+UJkpKDW
pFF8/V3GrDtTWV2ouUCjgOiIjHB3kmZ2ztl7bRVH5JQ6Lf+8Wsd9/dJZgp6ljc2/rExiYOroniYq
KTV5PD3gHbOwshKS5tJn3lQ2AHlCjzeBAicmkalvpVUL9FtUHWZJbAP8JBvxRFFCVJgQ9US6b17i
CXtvYzzbKidNCCvYm2EmN7V2jTjK/Mi88iPoOFhw4PT2IzlGhYWluYN8cQiwrxx93UlXgpeHb79k
4khzdDvYfrPH+8hCrYcnQ4/qcwXz4OhbMEwGm6cmYelBX6ZlLvhblUI34yvCYe6nYIYs8RSY8ImR
cU2e+81DDMj5CmtwwUO8192oOzERQ7Qd1sD1fJcBnjpgJAFJzlbx+werd4H+HTQfVrbCOEvWFSoZ
FeEKdOCoyfZVG/L5Q0vy5laXFmoLVRAh1dJPrb8rpVBjZJE8Wko2otmFv54I4iJs2f9STwMgino8
StoHu3xEXO7RniFP1i+Jr+vFa5ZymG986kDXrkCF0MXfOgHiPyYscu9VNBzcJlDog6S+TXHwJMec
WmBkXuEFiOQyCSslwm3l1/mBYLHxIfOd6q4PCvk0CGvv4JE9GGrXQ3/dH1tXnBJCQC800KyHaugZ
BJmc+rFdbURMlowRv8im9vfF4K7KxlYk9mxa5eBDjha7HeNZ82J7Zrkuizi+dzWYxSXRckI1eBoX
TwcbZHD0wi8svQCm1K9qkTud3BhnN6LuREVBgQIsP5sz6DI95Q8X7Nin2LS8hzauJLgi951Ob/bS
MFnRRIJeKhqoFgjq4eg6A17Gxr2MQkYXJUtURv1Bwxuq6Q24QTXkxXVMurUmznVmlneTk38zCmc6
WDLHM68+Uvz7NRNx5wcOWzxCLEJcEuDqcdPru0gU7dXvcBwwHZKYNpLq7JftJ0Oj8+3V+kiaqcN6
alEbV3N8LCqHfpkwj1aRjzyC2QllqHU0CrS82Nrml35C0A83/xwQenxvOD5IT8DSWtICZnZqELnq
NZUFKeKFRwVA5WFdXRzQm1ntblbD9GUsXWuDYBnkal6cMZHMZ88Pqy1BC5caXTamLgy/nHbfurL9
OoSDOGUW8RMaaEtAKc14nTDDzmQ7kNra5/A5Yad12FpMmMdpHh4SG2lVNOBLWmamYWel+y6kUDRb
JXwnxk11x5aemBuI4aAPT6kjb1MfgfOXtE7P6kujvSVzaaH3HUfUWn2PNLypgOXINjs6FduKGPrX
mna2EpD4SGMz9mXDAKWdC4Th3NOnui19yPl6cKw1+iyqtBlA9F7lTGiqVhP5wCNNvGndMfOXQFgF
eVphampH24xg8JmM8YAL8I0sZDHhcbcs/a7S4ma9TCkqDvuwFcr2BGL9kfNYvkaFEFxJsfVwBwv7
Ws5gp/EXXpzSsnFTsdONJT0KJktnaYXmWYBE24ZVnh3SjmzDsp8hvYVlf99yung1XRa2TqTt2ukj
Qk2Q+hJ+CKBV96InWOGsMztIPsm3qsZGXYox2XP2wT7ktdkeqy17V+uR4G6xjBrNTIMgGvs1uak5
8QPaSSZe/iCVTKXQ7K8gvSgp9fnNM7UMoEsALTELIFZ4Y3oYvfSG5B/5occPGcoomXT5A+m3hyGt
sve6F3v0nCGBVdoLyu+1Rpb6OULGf2HdoJMefbSUvBCyxgvHB+R8QX+akxLJNkilJNS786RFwya0
G3s1ddbNLQNvX+TzHhFmdoUvRoKZdh/QIaNhljwVhhd9uN66sHWwBOmsXU2GJEjKvyl5yh5QPTHs
2vgE1V8/ATC8+TnuGL18ASNQPhC82R5cU6absVCerxAaI7jXFT7GkQaqCdAVPQYA6KCmD8aZWIPt
lEbISZOqZGSsnrK6HKODo0YZXT6eitzXOWbo0zaqBXWKwOLnR6WG0/1gSEueC5uau6MD14w8P8Gt
VTOdtjTYQ3XzAhTM20zqMiWJ/uN/uKq12R1siY4hbepPOAaxRA+usZ4Nm16WOdpcfdPa10VPvc4R
zcOgehx7BszTaHzOPNTgtIundzFF/bbzXBhk6raqqkK/Qy1BN5S3OtXu84I0Rmp1mgWSIC+vA+ZC
eXW21HBUuMlw4lDM2I60cpgKhDsP9OHkSUovuuiy+uTMUX5CfeYC96Ax2nW1s036qr0uhzuZmd1D
D4jP9sLgqUzJNh05eeziqbbxnLOl2Cn8kdAN0E1U5hc+om2NTKCvR+PJwNp/HKhhsTFo/hpQRL1t
Z4gUsLiSS+OM4LODdKZTiurc05GLU5Bk6yaTE6m6XYJ4lOqj1dxDXwK07HTnIaU3cbUG5GXLB4A9
z30CgdOvvXDcBfTf3uFKqLRh1y2Nw1Lp2UiMLn7WdExOOd+Yw6sdQP9z8hjO9ejR9uVcremTt8mR
Daw7rWtPQdu+JYKYTtNvP4eCWSaLDJFKmeVdw3zo9wITuNDgqzXLSW+KcMrShsIQTeeXvrjzc3qe
xU12YhdUh+7vAy+s4YnGd7d8KMMwsLQ25TScejN61OdoP+imfje7gbwmcXn+2aSYkw2GG21fqa4Y
7Or20+CHr/r0tWmST8YIz2KpHVjKg1Oe9fOB5hRykXkSe0v7NoCjvBuTjT57HH4Kev8Ux/gNrC5h
4pJVj0MG981DcMB0Bf9kpxQEyTiH52ge6eAqYaAWt+mzXcxvkUYyNfqJhiCLgbJ/MKlvlsW1J11u
RhIsSBsNauvNBzai7lC9oWpk3HvG16+j/TxoWZB/QcSHKFTSTHfKLyB8tnRm3ZVf1/eNiodW6hDD
JXVyuX4NBn/XMsmcJix7b883OD6sjmzQlIcsIT3ZNx5AqIcWE9iNDiC/FhPcvhR4TVCFzeeBbuk+
nQdAuQRfbfGaiVWbxfDMZ8Sz0KA58KvySzc4v9N6pqmZBTW90PEp7GBM+GrR0OzUJwkENYHlAm7C
KGfRCZgt5Tj1H9wwZzRUatZKduaJYVi5ndygOmZgftAENozg1Lk69aD7JxOJB5oVFCdn/hpqFh7+
pRtY1xvsv9pzBBtwbUr867UrbzmQg/sodk4lMTzpKvloCm+4YgeLV3ODZoyGD6c0dNHrsJryHZxQ
7DC9B6us4kyGrXF8qJGSSd2Ink2TEx2ioWskgHQh4AJIn+n+qq5ZXzw7B7CJahO4nz9e2lB+VC0K
DJsJ/jmRiXa29GNP6N6OYZa+XVZS1QXUxi57iIgrCWNgKna/iZUMQPaU42U0ZPtYaT4Gsk7mPhk/
PAdb4eQ9T8AckbeL+zhg9qTrWnOoBsl1pY+wkWMR7TDb4VdWzzvijAPixoyQ1lRRgdAdiN7bOzMM
wX7Qp13g5QZq0Gezz2gfpyYwK6yFMU0Az4E5TdG9WvDwtH/wYi1FbOiRy+YYpX9fuNjPB4u+Vcjd
HeY+IwulXI9wXp6HhlYYXVtaaUboyp0Im1diH+aDNkhA+8zzAQAH5zjq94ldniTSIfugJIytyT0u
59m/10fQPn1KGFAM8F2EoH1CA0W8j8XmUGqpih0Gt6CeFruSD4MxjGcYsXKn43FcNeQKOlEy7lpa
0fn6Lcwxg4guGx9DJ+uQygGOz2r9BNv0wxjC7D4WXDKNUZG6o/u6jMmjYsbbVMV7iYrj4JbqU2sH
XxWuCGRGwsOBYRwBsQ3PmDzCTdPKzy4rwKZIx9cinrX9ZOLYzTpYnVrhgC5Vt/KykYVwVXeSCmLZ
LFK6gFhuaU51dQ8G2Ps0zwMXxEIl9poxClaHFl2itmWeYP3UsJReMl8sczob1ey/VsGbi3Rs10x6
v1GTzKVBRnfxbWk2zj45ijkpDcSkEurFNKja0hBixZXE3mLf1YlKh5eapiB8q4iFdhkKFSniJm8k
tXJM/IQsC/zlSUTLGsd+uXMW+xz4Xn2V4+UJy+mzrxh8frNbShdtUnkKNefOpe1DxeLe265761xI
G9CP14ne3LnoX474JpsLfrHNqAYd9QCUtdCtF+pFhHxLFdRxU/pDP56Xy91aZrapubuftG9JJpDs
FglNaYdegx1HO1dvg4PpaDgjE6984+hLfea3ybEzScDLYl/sXdGRqqcBPBgzZxOYvX/Wrc8WeGs6
7gCLwP4VJx+kT2CbE+fuFlDZgph3pzBFMqb6ETphJX6CMn4iRpIGXL2vMzfY1XkMUospheb7FNdu
7F9Di3CUiUYgIw1ZnEljaFY9CMpiKvyfZarwXPOBdgamxJDD9zgCzmKL1hAkHhj8atfGR7JM/3jU
mz2K8vShihvYLHDgjzyXE8lm4RPbX60OEfG5E/OXwSqjpxkc5eM0wgq0SAs6/mx7FH3jAIseagJQ
ymJHQlP1aqlYcSxKK2a+8cXGGf1zQJPaZHFoxcDF8kbA4nAFqtmjayysGuBeXT+1jaFGrBV6LepV
Ax7EPRIiWDpkAF5kMP0oh6LfgpOob5CaX0Q+628zqeipRIwO6pr1Nwu+CA52cnTktQKZe41TC7SL
gQJGE8ZdRo7uIJ971J3vs4RgOCLWWi3iF67Esz8i0xkaQR9ptDh5GMaL19NyYOSG4ctH3ZfEAjif
msrRgbjDEoz4UKfTpnZgJnx7P0uG+6HF1tVOY/BM8wAF+4AxnWojXzp/wghPQ9z7Pw8TzBX9K0RB
BEVPA8/Dpgiq958ZActhwzXVUdhquhvs6xUJnv46IaN91beauBimn2zi2RJrSbd9l9rA9bLJ7U5l
lTWkfbFlojAEaQ5Q4NjoOhywknbFyWli641KqmezSI+8aSQMcVjNh6Ebqzvh+a+xNrwjZN6iCsge
oYR652D5qbqsbTY5DjhzWj9F3vAShg1xUjzKsC+ydaYq27HPHCAG7Xgcca9bUjIv5wCCuITT04gq
7lC0BvqnXuCEwJ8fE2x5LGfC4Onl6EcP6/maEN89Ku70vmqT6JoRWAMyaNuM43SbjPoCiTQ8ix71
VtUNJN+qU3CBKa5CGrrjVw2nufxCMgopKkTk6XEOLq735IkzTEYBe9TQTE/qru5AL0l7R9Bjd2sT
844sXedY23S+HCzQDHrY1brMATET3sWMaO9pPyGYVjtFE0bMWQZrqyYa9wXevA1yZIxt2o/MMTQY
YXN7L3lS684JTjJDr2Pp9kdZC4LCOhTTVqKH71Xe06Igb0ET/mttR/MpAC5D3AJop0U46XLG3FBU
fss8BJ8t3eDnwtJ+DAx5oRc433z3UmaPrTmXb2VP2nvUti+ND186nU3rra88dPtjh1OPKBsCf9mR
lmPDsj5qPgPluYzyrYg87TVtLTr5ZkSmheppWmW9XyDUeErgaQeKu64mO7XF4c8Pseez36YHz0bi
t5Q6rVFhzso9Azk97y8zgwZMJi6tGLsZOVLbonfTzRTorPiq9DPM/EvDezgWKIQKHk8jTacNeST1
Jx+97OpKw6a8ISpHlCTKYfvz2FBmms/AYICQY3THpiE9Mxwk4OTA380eLJSCk9luudmaxn30Q4lO
DKD382DU+Qpb830HwBpRDfuQiUt2N6vpeBk735ZPx2loL2dIZm72AB6xExwCF30srR2ocKoT5Cg4
G7JHd7Os121Sm1R1qlFb+jGDC9FZL6jYAZETUEjLxbhrQ809IseTNBjxTeHJUzULKjvyDMqYHpQ3
+DuduMSVY2YE74wFOQ1tVNwjB562OtLLc1o9NFokbmnEFN3tvDvD7GASul8blX4IJyZa5w323cEh
iSr2VRwJTlgz7x5jxg6HZRKLYO3Y1I++Nj60qsJr4vrVGIsLJ67qk1mRfohpBNl2nVOpAdxtRBq8
4DlkvD8GJ/qHOLEGtz+1E8yceCph9+PcOcAzIWFI5O8BnjGdZKHOR4VTSxebBF5K3MfV9Nm1SAJD
QE2E57hK8Afuh1mCeUpoX5aK3CNAvluBx9RTRrs5D7V1bzT2w9BI/HpVzSiKU1T4WD37ZgA6pYGa
JB0oOrJWjpjqyYKp9dVScXkIW2gGDTmnMDdPTsutMPdxdXYsRvPGPGb3I+2C1VjGl7pt7d/v92GO
tBMdSag/AYBgh2L/960apWe+nrmsNdgdDH3L0YH9O0cOY6EBqhgpQzXkqbBdJg/+RHd8SMaTHvbI
quMKuKcAIbXcIjQfy2MEjrqLZAUn3Hl35iy9Vb5Ibr0/PqoeOrET5SVr6uDYeRGfQ2E8Sd2Sb6G+
6qY8egiSRy3M4/t+xtGXpbN7ie3uMFeVBfgQOQ1UavmEQ6RlAIVDLQOisFru8p/LGwNgFMxIZthE
nmeSg8kfH49DaifkXDZbyxii++U/MYrKzoVeDkXPBg09RrsOPe5unDvyvtyqPA6Ek2583EeIJqfL
UmeUdXAoSq2+Mi2j5tLhz4k8tI92w9xQtjJ6MYA6EaXCiyD1YzmxCVPzIZh1dC6motzEdpDt8Tta
ZtO9JzVBXtFkIyCQmtxLDe05EdWw6FyIrsWgjCd5lOZvUVE++H2UvnlFu4sNVPNVnFgvaZWCnSBN
fN0a6Iuwqr7hIsg3tc0EJ/e9x9hnwLN0lGzfZ2YbojhCmUVhAH3aCgP9OLEz8xsJrS4klk8OieBX
sVmWwPILYm1td24PRYwkZo2YNJ9eGhmacO/EA54QfZHuI0K60wKw1UZr3UYkFwdGr8lBGd4JkTHI
ttfnLUVAB99f825h1l07cPNIvDBVwvYDVTDZdHB6KyIVPnf819YJt/3k6IfWrV4c3zOuorQshV9x
3dOQjo9Gn8V3Td98dBrZjcKLytto0ubzfUDkDdNkOjQfUzxioXHn27Ky4YyKCNsmO3yyOyD7A52i
KPZBz8dWdf29bHNd8zS13qvvD+EbeXgj9niPbbWFXzqpQCyjayk1cVQdcxZvygkExI3P+A04bVIf
WsReZyM1rqUFLb0mGzsMpDzAK/hBC04/x7gRtg3OnU2jpggJ1VTq4uUSpkfDcw4tGvvymRVTU6hV
IS+6XzVrZDR02P0pBt47HnnoOFmOUdZv7NycLj+fvUVGdOgyJgJ+X0Ww5RBkFtSDa9rz8yWFokEb
QtdvYxJEp6Iv3khziI5BnXzwbqInpETdSiaGea4dt3p16TdvR21E1y45C+h9l211MyGP2pvEk9M+
ZOrEV41+f9K8aCeGJr55+QxzxPkmpE7gRdm2j26UN1stj795OFZv7PxMBy0920MmYV8tSiIzYwgF
hT4wpxETCAyZk5c3te4maev5jLwQ1sYcAYeZ86+2X36EMZFngD1Rck+6HFdjmzfnvk7tS9LpZ2Mg
WRZTX/PhMerNo+yHldbuG+hhaqXE+e5O+quaOOxGF3BgHlePhAuBoruiZpHUVXxQBUrzjdGwE+C0
BpABfmNtqJkg1pr0Cv8Y2QSIIZqyHcpUPbP856DOzQNsdhdtWOqcEW7Bz2gy7w2cGIJlO4w+672W
n3wDOpDsjXybyl7plWzQM2VcXumjJ5tcZ4DPc5DcRr959hRYRTa5sbVHU14aTCI7xw5ubuPk9A+h
WvS5Fl6G7LsuY0riaKDN8PMm9lzot2hE8AaF8sVien62KnwQc1TgAe7qaywDeZ+1MUSyQpt/P3o0
GhLRZWSH74kuaR8Ve/yskEvpNB0zXuahN9GD9roZv5uDRysqy9MroczzG7wC2pycnCnPN1K5P4aw
vzhdJRibYw1JU6ZliHaedBd7SImQ9Nnz9QKKKf2uToY2ApbSvStCHCnqK5nnxaVIcSNQmorXEhXp
xrGZMoKDig/ujCYI7PSH7blEFC39FieyL0uunxkj5gStqmcpBUsRP+lx7z3ZIUbXiJqoaNJ3TaTj
NVJwfxNPhxUxaQ4t+vxW35eHPPLmbVMEGpAZHoilfEraIsQEUxIHk5OkPOrmeJVMvgAh5ShDliZE
kH1JFzlhJ2BqDH52tvvcOpRJ058tb69PPTEPqvvI+mwxKwbRpA72xJcOTQUUpR053sr+EFu9fi9s
/3VmhAoDiiwlA+8BHmawFVrfP6eojUikr+e3MPVBMPCz4G+oHcdQQ/HZIr7xwwLJZmvtmOYbn9KY
dmyf65cp7D7NSoc4WPDJQqFZp9Ft5TMOli8d8swt0GDM+KLXXsfBPYUM3G+yr9bI7LFXNZ35yE4P
Q7vMmK7nbQyoS54CXFjc5z3JA01pbgN+qXT6EdVOfkyXo7bhx+6mbMr0Zrp+cu/nDZ6XJHtvv9Fv
G68ZgoyffRiIoNha8lJcaQ5AZexK7WgwkNtASST2Er3xzlfuv8gVJTwQyY6UNuY2jMLwxsbwwXEM
I39LejNREocsza49vcyzUF24xEx/wHe1WXkGYzNm020ZVM5d7N9lWfmJ0ctw0QaXYfm8hX0wHzlD
2rDApXMkx3w84kMfV8V8oEnAUKJiet7IXO6XFjIk/q3sdSaBGcDVrhvl3s3ccV2WabSOx6L8OsQV
Opoofw369r1iYLsS0kwfEk+Lr5jfnLViYdkfIZEiBdtbyayR2JLaqgF5Ze1r0rQPkd6iy1VfZToE
X2vMTvZk1lsWxYxNmsBGrdSfgrE0XpADEZ7BPA+uXb5jru4eGyMK1zQuixc3O6UZ0fUkJaOPsx5V
mgHaSmaQYfMFKuD9pOHI6Gedjwk7S4UuhfeA4dEXokQgRf+goZGVGFCv+jqDGiLFzaZ3s6U5osC3
MBhU0m2Xe90eKxx4ZvTxSYQ6JngU2pBtGK81ODR6okua0rmbc1OSnts/GaTtYP2AjKs17lvtQwFo
CmKMZopo/LrsVS74Rg9iC0CB9ByP3ea8JM79n1+iEtt//xdffy2rqYnDqPvTl/9+LnP+91/q3/z3
z/z6L/59jb9SeZU/ur/9qf338u5L/r398w/98pv567+/us2X7ssvX2wLgkmmx/57M92+t33WLa8i
/F6qn/z//eY/vi+/5Xmqvv/rt69lX3Tqt4VxWfz2+7eO3/71m2mIP0Tzqd//+zfVG/jXb09xEX5B
Y/H9P/7Nd2Rz//rN0O1/Is5h7XZ87BZobH77x/D953esfxK9JXTHF5wQXY+Av4KlIuIf/RP/PT/s
O4ZnIEHXyXBsS4gs6luG41gG3+K/cFos47f/995/D4f8edH4LH7/+h9Fnz+UOFnbf/1mOyoN8g8p
gsyTCXPkj4PFRJ5oGybf/0P2YZ7GglgWDX7+PN8FqqXU4FJoo2lfSQ1WOkIsv/HRnzYV/rcM1e5I
7LFXzucWAdMYs6pY4lBryI7bYl3SSOj9jAmG4MAUa6C67J2HZ3AfNg65ANkPLEz8ihoFu6w32og8
DCQiwjNOT9LJiJAiTtzICEEa9FVYkkJWu97Ky8Tep43FUs0slj8V58h1IYc0MyeF9KYUGIQbH/OG
7ZTJRZV/9kAzooM111CUahCo4uDn3rFtGH87d5PGg8QEGdi8RGH/NXHIhU8FQgQI4xPyEiSe4U74
DiC0W+OR2BGYq6IQB0wgO9PtN+qlqhdT1w5CMG1LjXiVNgd0eCq1INmDD5KURXxGEKW9HaQN1gkY
U4X9KET17mTlU+EDEQpCzqkE8HUDYFB+lwb1xW2zz7JyDrX+xUO+XRgaGeLEUjGZdKaPDmyWpmXb
YqTzD6wDenfhvkwxrsAb81MsfBRI3a1rNgLYyGi6R90h5z0SDI9vmKtPWXSojflsRsGznlrFHgkO
y6O0M6odToIAn0kVBSFj2wd1db3+oQsRsgc27jcPVke4mZueyc4U4yM3u/eY1MC4Li5RghRqGqpP
bf9R6h8pn5RG8gywnU1kMTiEJZAz57Fu6pXr2DINFDPESjExsQ8iIVcCOOo03dT/pS6N+oeTpHDT
7b3RZlv1YjSL7jaNuq4OvzmJeEQE/K5+Xmrhtba195TEIgJLrlSEKy0hPJ1Tx3rWg62XmKtO84gX
NmijB9mWF+mY9mEaMDkZzhpAaNbfivKmc++pC0ETl9RpUjIIIhCuti6efbSBlm6i6HLXCfnI6jkx
GbkNhrtze2fHkWY9tPXetUlIEUd1x/QaFRxK2YR2Egx/VoJdXcXo880tUrGV0t8039SfbwqBYL9Y
Yy3f0txbRagu1P0O7GZdMI5h4DsLGslNtjVde+0i4Zslhv1inafiUI75Q2c4d0Uir3VffLbn/NIG
zqEf3WfMEucJRYvtnv2kX+4JePo7miTr0h1fcUlv1f0x5dnVFvhFnF2PN6MH39ModpoH8j/jykf8
E7ekOiy1k65l+5ygb2IoGODkF+YcFsTm8crChU1EYl4ZtxnWcbQhpGSIPUX3Wr1Ln2T7PvV26qqp
Kxp3wbZGiDFo5JmweNSttp1MeVVPTIW2WF0HtD8My3TGklvJoiE9l7AyBwFvjh5X245VtJtC+2AZ
PNt0x3k4elPdP94x8IoniaasZ7Dc6P3VIbXLsLWvOZUGvhYkSGSe8ezXJY+2Q8Yd9w5flkAv0v6G
dndDg/QcxA64rrsplQjoybRvvGNiQ/s2dFouAALXscORluMwtWo6UaY3OcDOGnlV4n4OeqRXYy7I
NjuwMn+DdRExL7cuUDXovZXTPi/LbNMHEW70nIBw/o3fMKYuXUY7ETEOTKniTe5ElC9GszOigKZ+
S7udaeLOQFuXIPRaN7SlME+UxUaGFf8J1ppBjE5QVfegOJHcdeJg1sOHBOFRUWatlp8NyEVfAbN9
jov0IbLTaK/7GIXMYboCF7gVuYFI3YO6KwYT+kBsXkujcTashgDgKX06mEG9j1l+GIGyStdm9E+f
1XbMA97Oac0YRyB2I4Omohh3xxx3eUxvUb3J5XV24oTKn9CRHhAM8BpY6E6xHmTxwylIuMk085pR
sx40EV1DPfhkeXmxsaJ2WrUw+xIh2G562lFOxdkXw6rXEWNkarG/Ya71qZbFPqHHSi8j+DHIeYSq
b2r7uNAOhNnDdHSGj6zVrV0PmYFBekBRTcPRn1iBtX7+asydQ1kW4hthTwuhBw2iMLcx+uMtOEam
fv6uqu1NBRyl7KgESUsoU9JaG+OYoyuYi+CdMIYtUveLziHfzSmV9TMthaNmzqs/HDn+Yhtfdun/
2MVNTxi2o/uCY8GvuzjEVN/GilPuA83dTTVLLiuIq7BPrCZzYT4S5bRyJYdouQncYKsxZvhfXoL4
q5MEI3bfMg2aWkIdZ/54krByR7pZn5Z7g1h7GsunKmBQzyBiF0HqXPZj9i8GdWnFyNXdjS3ATyYJ
q6kxr6mVfLGF8Zrk5qNGfAbi8hHkyGM10AUTYohUGi0akvK7ia0VDZIwrPt2NjdqgeaxdWESusSe
OMwk8tm9i3t7r/5IYiZroBqYSiJ1WgDPwtaiFsVwRsnHRjBPignIh8UHZZPqa9AWJv30KZXeM1UH
Dra1/tZl3jFitR257200KgWJ2VN4dGXxeWBVwqu5cVGj2ix0lens5s5ltEHJI8NzMgSMr+x1HDsH
bCVr9bWbhmfd+0KrkuIu2CYkA1E2OkwBDFo6MW4xmX3QJacI+Qgttj+QbiWHPCdxGGlSz3HoYjsA
ZURoB54EB7dYkF0Gz1ihRXjyvfSHVtkMzjkqGLS2rVM4OndgkO9q7tqMrkbaX0KNAB+EYMio/LuC
1PiG7NU2zX4QSzT7Fp4C+4BYPyzHPSeJo2Ho07VDUdALQQcZTDHd7ueBwjfzkh8xsZDb2GRGiPLa
nudXdZCq1TiQj3VEW4nLZRuKYKveSsPpoM+2AD636pMSnP9c+yQ9whqc4oN52qVri0+lmLc2Y7NZ
YGYn+wyXzN/fsX9Kfl9Ovo7h6I5j8MBy4/56v8oxajO8sOV+CAgsLgCblxJZcOxkW14OAZsff//3
jL96QBSilr/lGcIV+q9/kOAH2YczaSwO/ZyeCKooFSvXsw+UmJ9128LOTDNDyWzYNtTmV6RK/8Fx
N7Ae//61CPXm/rxguLrnWS7RFqbt/SmE3W9Ji/Rip9yPslgvxw1OohOzpgFz6dTDYYnZEj1OCc5J
i5/QUp1mYmit7tU280tiCjY0D/3+Yxtyb3pHv/w2IevFfzSQ1bDcldFXMMp7ZyBZtEr3AWLIzL2r
AdePhn0XaM3Js946w0bayeS1o61uetYVZc2ax04zoaBwqALRjgPHXjOU2hK0tm95TuaBmQtcRaJv
nCI8c49YI54pbDks3WFQIAMTy2n77z+yv7h8tq6zwBKQScFE7Pqvl2+AF6JNjeAjYxUgRWytjng5
XTZiy1FG5YAH8jUCbI9z1mWuygenRhQPkvTvX4f9p9x37ttfX4f16+sg32/Ma4NLl86kjSEcI+p8
H+IoZ3zQjB8wMuGGf1VrWuGwqvAAmqwqnuYcVL8abCtc1ZQoQnW9+rjfNPPnMr3kLcBkh2DAqzOj
+m4/xgH13HSqnI+CDdBLKQngr9XkIdGBvgsa6L0sperNykGdwNPPvehf//69Wn91m/qC3hfPC8dH
40/vFe68SS+rLPfqKJ0FLKdEJNDxWmHkXUnkivrHkH0gwd6pxS/Y9+E7M4KNTXAJYsJ113ywuLp+
vgWNuhyhx8Q+qL2wDzWKAk7Wpr0bvbVMaA++1/a4IfNvO5KeC5RpXYU2EkfqSc29M+HSYdmBEyc3
/8ub/KuFCB4dBb0wfMuyvV8vKJJSPbVxG+1Vl4sqb5zsvSMRaRD0WzO3qYZil1UMTymH+yLfRn5+
NsWHl1IYRh90P0kvM7rNENz0hrhyqpZ0ZHnlgV4em+qmHhNVteKk3Xr5scLZO0p3p4sr2AB8MLCK
+W40cnSo7P3fvzuTbsl/rDS+Y+m+z9HAcA317v/QYLAQ/sNtHXlskuwDyLaY7KOHyRCvB4jgyDmS
8Heihli5FLfsOTzPvfiO2QW3PbUYxpJq0rYBfWCzb1fSyi41i4LaKEu4kvPgniuSKf/+RS9L8Z+X
Ry4I/iXbgcPnqTf1xxed1RZAlpYXzV6ryuqREYjngJTP7YPaKqZCbsgw2czGRvFMK/gb2OS3uu/e
WS4bV4Z5Kj5qNtmRyXsfs+j1ztVDY/sRvwRBzfrE4YfqNrHZ9Ntbn+ZbteKq/smQRlf6oa/q8SJN
eCV9doBi63QspA5F/4wFmGmzeir1SKzT2N0x6FuFBv9fiZKtbN/VCvj3n4j5n6uO5fuuhVPNZg30
lu//4RPJWBVIZCUlQH0KqgRTpZBaWIRhrtSKDUU2XsUUUQPLQQNCPSHZ7f+ydx5LdiPpkn4i9AQC
AbU9WotMptzAmEkSWms8/f3Aqulhse9U2V3PbMqsuwRPngRC+O/++awCzD+iABkUPc0rjhNkC7z5
y5Z78j98xHkx+I9fmm05yoD/jT3jt/fILAoEPp2PWAxYELkCshMv+cbndXq+9xd8i/O9cxySE9CW
P87G3PMJ4g7De8mv8KcEY7L1cErSxuV8MWWhX1t+sv77z/rzqf/rZ2URF7Zt2bpJplP8dlie+OY6
b+KtMAJiicZDDhASuMTKhmWfc8Dq/XEnRb8M7a3uaGsKkRaGB0wCESluLqonfFdmfxyI/tRQ/7xG
/Cbp/vY//59UeA2WpP/1v0XU/xB4F1WbfQ9/VXfnf/5PcVc3/0UoBfQFJiqdexfrxJ/iro7sy2In
HIvNy3XnG9mf4q75L6EYZ7v8DeRWB47Nv8Vd/h1hCHRf+IA8wfwH/yfirj4f4n55yFzdEAYKMVuK
y9nJUfOB9Jd3dipoiFB6n3Jf+RrZ0CL18SO1EQDM0f3CcLkihcvdXQDzl3ZyHLx0LVpXbJPEe01L
RAc8mZfRjd5/+f7+fMx+FZ3/24/lQudiw2Nr/3nA+eVjpQmmDc8LqUSpidIZ2dGw0qM5V2RpUfEP
m+vv28/P74DNRxoKZQyf3W8reVlHMPvSNt03wnsJqEiXgzyltC9swN/hxbHuEshdX9Dy2c+gVc+j
Y2BMTmlcf4KBr7lB+dDztR8YQF5MadFJSSvSora0b5Xzw6XpbFE4/rhAyHqWBt71v/+ufr/Zz5/f
5rvisbBYMaT126Jm07A1IuAn+1h3Py3qQYDZcIvuUokNeVXt/DxnOzWcFWExH2hxsaWx6x9Wq//m
F/aXz/DbTUmzYkMfyzHZ92UOpiMmgjo4dx3b4JJV+B+uJvN54LeH9tc/zP7tltTS3ZXEaNL7IOg/
hqK8ZLX2NaC8brK/JaH19PffLxm///jzpMN83IJMhL2CR+WvL0mhNYMfgIfY+a7I92zA2FiAQpR0
QIDQiHb0e3WrYizSdTquPZ6fot7HbUOcMHfx1ftZcUn7eM0dKl72IbmvCHWhdGlNq814pnC4T5mM
+xVmoxEwIVg8yRtoGGG6iRwCF5hulsAAmLiXw73tQyr6kqhYjLX/4A9zITHIhcWEZryA/K/uiri9
lcATNso9joR67RnRNvPhMrdDeekGET+HimSF5L+oC6aKvr1ynQLPRTlcsrh5Gxxr1+QXVbuchP3m
1NYV5RHp9KJyEe6JU+Oeywh52r5eHknagVmcSOoFVKqVuuSCOGH/a9PMQETmqpr002IkpIRWZu4V
fvelW2AaCfxuO5jOqWjHkf2z+Bpojrew4/pdePmuM0kG4sL4RpQZt5FXvNPYXSyw1aCUM9Dw/P6B
Dr8cvaYazeSkzOxb3BcdPdnVO370ekPLPd2IqYtynBqXRNeDUxxqwcmN35IgAS+AFUx0oCoYoCWw
7BZaUQRXIHpgJLSIfgKZPapC8sZYROG1qTwQpttJmbyJbCI/TewATrcGGmybjPWro5fUJwT0Tiqz
OsaGijaFCaUdMWTCLwPYzK1xFHuSoRGTcbt4cnJmzAR/zgNWYg5MWrs1XFU9iALl3MBrSOp91Vjt
7CbirD+FKDG1XfkLwvvuasJpjMQPUa9+wKJL0zjlRpMJmEJWp6wl+1Lm8Vs1dJSJLhvb8Z6zPvxR
AastHEDaVXmhR0wkAiTIS1k2/WYU/XvAsIDpXdrNhq7N4DFAGyxyLmnzMBHBp++GYr4OuATuxxDp
Od7AZo0oa1f2FqLMuqibRdRCNstMMjRpOcu60bB2rPAlKPC7N1n/XrWxtc1B8ke5TjvB3HpcsTpq
JsiHrKQhiKZOCw6/8aX/YZtNsEqzMAcvLA+h6w0r/BB3KwnUKlW4Oeri7lRw69UwMe7JOb3J3lgO
qtpRtFE1GFNHf5Hn3U4X0Oe6TIfBmXhog7YDKgdjA3se/QnYrfqPlKXDSGE/TCbMJHiGFNMu6ydO
tDpPf/puqeCVRe7i0E5MCaJaFgY3YmFHhHXAT4EABKsT0TDsJy+R3n+UhSBxU3zxgykl/rLGZsQp
oDmK7EQRdUy3YeiAT/FyqNUp1cC9ecUrDdPEdOq1qvhAbQsY2c2Lc1v2X9CIhbqRwenDIHkspU5/
O15ab4Y5w37+mhnuC4Y2vC44SMgvMQgYQVcIJ363MvU0VRNBj8B9QfbWqXwFOJ4kj6GPn8NQ85k8
w3FOaJ6YIUG36sGAqiNaGtiCCmcsWLcI8p5xSnQUvwKQTFPbL0NSrWqtHfCneGqv19VSi41xzZRQ
vI7qm6hfg8w233Tb0DYd1WKkAoEh5t7wZgyKcmw8Vn5Io5mePRC9A/riArII4wLEJiOzFsbGXpUS
QnGHN4I6SYvah645hB3qPqcnk5sF7bDgfMxmOltQ0Apg8G99kl1AAPK0hkVwBmHCr5vf6wxGmGgF
m/xtpuMf00r7IgA5bBtXouBSx/AEDsEwN1nThhdaMikm7EeaK8CmX3zN31EXAyZXdmLfhGn6QJUq
pCfLY4oCbCHrRXELcpIysd9/zgCXiyeDfDPv94be/XANXxwdXzIXQs+mFOpWZ7SIu/Crdo5DdShf
AKArXrgiYhDm655a4bRnLo2zbFnH4w+OGkykEXupDuT4P2qGoggUknKV1KcpxeDLs0+ioaeoElLt
WuOmtTF1Ki7NMg5XkjWN+Wp5x4Q6rAI6LddJGf1IFcBGzKcmaAScVum4or/PIJWnnckTkcM9ezIq
6UaMxBlzz1cqnyjGZB42jh1pbBNDMgvg5E/0IDb2OkmINqfqxmjkyWfJ2zvUZLuVQx2rx8VXp2tV
QlqAGbHoDe/u5V3CeuPADAuHFf6pYQWh2FkybIKLIJ8zzcf8pdXOikiTvcD+wPZDX6nfXdxQwXwc
yT3Gbr1iJInlKTPvMhwfrM6vISQvqnx6zQa6buIoqtdlZjyUtXftPH1cNIP8aBybPvTIxNPfNY8U
ktLX0ezdIn/NmIuxbZESYxhit1CIon7YU4K01xP96sJXWhl1uhh65d0dOrRg7Cc3OuU44gkPi3hR
kCg2+0U9askimZXIqZMrw9a6tTGXA8bY75aVSgeMzcOr42WvMFcGPD/FAdvnJuO3nhdE8GwAfWGN
Wppwzummk1JcodvSCSiRea0tOvOIR+ybgg3DV2DzuYwqrSMK4lRzKM5+Kfwfk5wzHIP7NS2YYtnT
lZGLuRdVDAFR36io//73xyVjNr/8djxTDioGt1ZpWKxo89//5fBelGWCrzWPeRNggTQCrF1peA9h
pG+8hEGTCf9i0djWQndIcjTKeXXmorbQkxfbkkQw/JRy0C44t9Ec4XbbJXRkuA8EbC8mBnVlwRS2
Ankrlf3o8aSDg+J64oz1qRvdoz3SEqSkz25bjzwqgGV29uwkKAy6tHKtI5AakX/GLD1pVDNnghHc
6G94UNa62feA8u1HvJ+7vCb3yMtE9+w+9ex+Z5CEXBDeeLFrjixBW36z81dwRXI9lHAAJ0OQxbC6
02iL6GDrAWeQUvviI844hPZWcH1wyrjBiwLF7vThxwhDeEFvCN3DsAQNrPyU1O88y1yn4KqAI31P
aoJxrJpsutU6lcmr2bXIs116aSlFsvC1GDK7ukPX7aVwvzoSogPu6FMZKY6AgUdogz1M1f1NK9az
igaRV8MbQfMBfd6wLnvns4xN+6rZRb+EBwTV4NzMO3GYh9cgnXaZCKNdi7VwoYlhP5/DzL7Ymn6G
3loOmCAoAHOQH/qc2X+kzXgdahCdVP2w+uohwHe51vXx6OfQxnQGvL6oix3n1VseCRBpjEd5Ws5+
woGspdMeetjZ8NJy44z0pXg5CktJK4/AibGgFmdd2jvHe9PS7n3+Y+JCHTtzWqQCrrXNKTstttRs
kopzP9kupqVnRu/wet77pkQU4QqUXlPS/Jh6OAMk1MlDzx/6VReRGPNfKdPYmdTblIX/akCk7ChL
A5fJpxJYvs342xRMi0AyUNabrVZZL1lYkt8BAVYGA7SRzr6D9tnBwXkKaDupvZs0J9iZjAxICpv3
xu62TI/TdZWOH/3I4TC26E7RMfX1JV8ANWQzdIXVUI7R+9TpqPAJdEPnSXj1h+0W0UbPxIe0swtx
buqUmKYueL13ZdRoAA8wrwh6l9uyuxKuL7gK5K2iFzf/5FZKyAgMIb0O0wfO1G9+4DGiCCx+27CL
0qmifYtGPt3AeojXe5G46juEeE70AbuIObZLbyDhqvTPmF+er+vVpc+rL9rUQlvqCAUNAV6VfHrI
JvKMkZ02GzAmyrJwNPsGDWnY2c1uGDFo4u8srW4vSgBCmv/CAUDaYUDcJtrVedqvpZw7USPsF1bQ
LBOf8VbahzeOpvjDbD5o70cXv7ZuY1raTFNRGGl2es5721sZrnX23Ogy1PxUYeF7RJ7dV6HZD4A0
kqUE5kYTULwAqULo2KkfE1BlnNypJR6odK7sHsY+RaBtob0ngjoiU37PyvCHUWeULQH0psIye4tb
qgWamDeSjqpYAZDGrXS2m3Nu9QFJcmEvsBnTVZa6eKCL8MNOPYawhXHL0FCU2xIEQjfsrC9TRn+4
Ibj8gTQUrjpwfQ4JhhVcZrIDeRbuDc1DoSqI3kPjIfrHn7Xdb80SnvvPhfv/a3v/5N40EL3+7+Le
lzYL6/Drr+oeStH/kfcwaDrSgk4oTSIo84j4D3nP/pfJ0FS6KAdoty51sP+W9wz+3sxzY4tkVXbx
Y/xb3jPEv3BGKIydUpkW6Rf7fyTvzfLdL0qJ1NG5oW/ous3wyGSy/NetGKgmnQAlVpkBE/5sDh6P
Qrdeg9APaUXThnVmXq2o8w+OU1F5QZ9EGnIlDzT5DKnK2NcFbQS/fHu3P/7wX6U9fVZn/vqZ+IGl
yXzUEg579W9DUlmHkwhaIG2Ujz39jIZoMojWphgItpSiJKveQkFyBpgiA/SJ1tK8fxhV/CboSF0p
vg/8tlhvkXN+96FMKDHwBzmI+UGITK5YNzHZHuNg7pquSm599Nusa2V/+6efff7C//LDK4ufnT/e
tA1TuD9F/1/ORkySsoJ4KeXx3G9zAnN7L6ogYukUFQk77A5WU/5IvC4956TrDsR5bXAN0l2AQdIP
5LryJ42G9aWX4/tUpXWWVeDaCwSZsb36cQpDpvDOg6yHaxsnl9oLKPgJjNuEOLf8IxNRoyyoJHon
q1UeavUtrhtkHocAX6lZHCADlkfC/wasuhQKvc9oqxbiFldRuv6ZTtdzji0uW+oOghDErqpKN3an
m8+jY3jLMrenvf5c9TRWM64oDhqyEwbUJqd+hprKLNz+JLWPLlD/qOqOhWUPt1CRHdE5bshAg/T6
rpf9khzWN094oHwCZviTFT1ESNi7kWOsHGcJy0YRUFxNNDbo3ECTuXblqC3CVkzQS9tkw8zRJ9Iw
fdatXj+Cw4MTAnKEukf/XAMvPcNq6haRcG9NFgTLoCGIkI7aTvVdcvS1zlmXkAaWaoqCe2nk8Cwp
ptoIfyy+9FUMZ0unANF1U//698+J+9sRWrIdW475U5DHfMEq8tf3Fnp8AEmB9k0/tK5FK2jD0Ch7
KMnGl9lxCERGbE1/0bXqxSD/dw/T5E7pSbPIQ3+8UDyCb48OrmXNMPROhhwHVaq9a/TpHZJ6LJcW
JrljV1OEGkN8WxUGtQdFx4VakERYaeC0SGVPdDvX7QZGG1agENi6iGprEZctaPMEZh2Gdu4PayOx
jPuQxZ8JRShbQfyODlx8QXN3H1vx0c5lgDfI3Rq+8WOYYP61YWAf9Cb+cMRon2zKvLZVrEeLBslc
I1se7ohzbJoh4JX0o4duvPfGFMG7wKugNfnRJki+y7r6nOq3idnqW8WvEOdVnuAE9Ou7oed7SurK
ZaPn/V0gg+V6QdY5rlG+CWrXnUf2NiKDm9L/ATVq7Y06XojI9I4QvKh98+JNnDFzawSWLmqvnbcw
bu9kowDAt66ChKVxwzySSPXOto+EKx/TStX/sFRKAEy/rRfSxuWPU85iGec6Zc66+y/rBayscWiV
9Yl/8x6OZNpan5Yzq3dYF93U43HGl6EbAGGVfoWQbF3VltLzuee911nLaI4rNG7chtG88y5trEF4
Z9HwbjBldVccXodt3prXaDCO4EjSfYe4sLDbYIXkOO17p6hQuPq7cutdThZuLQ2hHcMpvg9Rg6ig
N98m/HQySrS3NiS820YEgPxRHFSK3tcGvlz1Xa5tqzF8EhQ3Y60k6F8nJVfveudHya7wGp5kYc1t
iQNMxORptKXx6JjQm1r1FobSuxqybjYWbcPn0Bv2U5FCWsxdsl3kMAmDHW3yNsQzox5g1gLzkL0t
PDveyBaiuSvHx8Yhmj1oOvoF3myABkuTy+mb7SdyY5neRuv4L5bwE8wstdYqf+6M8J4yFT6ONlBa
38pWyZi4e9qJsa3SGHF1besxB2e5JiDJfaiJun0zjWqlc4LFoD4cUwZOTOMVlSyoMtRncPaWWXNA
GADBCY9pKSR5JZui7XYAFOXQM9GIr31F1Rip+ZWjRLXHZkRViBDdFU30h1Jq2mBR/Jq1tDjpBRez
Ye9V+kNkWVgV2QfojdO2qSxWAxyqG1K5ljTuBthLiOGjfnOi/OzrjbYfEJqXndk0OD0oqHXnvlrz
6pqluNEABT630w9mnFGMGes7+BEBWT0Sa4oRtM7pMx3ufdHmJzPl9hLJGybc4cLtN6YVTEHUpE8h
4bMSRJziS9FPT3VWT19oWIALGJUf0qM/x1XloeTWyC/IxDoe58ti9P2tV8b3nuAHR3EfNCDeZZUV
5b4oEBFMrl/IhBlQOLLQjnU0C7ZOJOJbD7IUhQl2HS1MoWwzAsTTxfAEeQvqgqtuJkSFAImLkTqW
oR+2RR1XgB17POWj8wZ7Ti5qqHYzq2hXeiGWKRkHh4DMcRqCV+3r6aOgRfqpBjFMWhSo7uQnV0dQ
qyCwHqqIts4BChcO6HoVtoDY4KTvKBPPXooSJ+bkZckmc4Z2QSbrCCwbrpMLVYFWo0ol8bVxJ4qw
8E0Y0b2acn0btUu73Jd0tV66KRrBS0BmSuHD36rGe0tGnC452i4NsI69IKS4MMLqeexAhE7qu57n
6moBUuqogN6XuFgXpAWj1ZiVXK0FRge9e4Y5ENHxXKRbH+EsjGgahCU3LULjSyokibvR7Tf56K2G
oYXlHsZ8awmSk1EUB9O2vuXqLTGYIamIIUJesK7r4A35wBuKjpp90ECUD3zgfra/wa94jWUZLive
kqXbgFiYaF+TvQz3gfe9c4vm4IzOjSMYQw4doIuKtIuMbG65jQZKBzfbEns2jw25mqLOfmia5R3n
rqR1F2TToQZi86jq8dmY/E8jkoq7Z38KEXSwE2kvlg+5tczurp0xYJha807682vrOBA83E4w4bet
U9XrL4GnnUGYxdu8a3m/IGfBZ3YvGs6+zQDp9hYZ3TMgkMe0S5LF6OL7aM3RQEdwp63eWI+U5pUn
aI8YfsoLeCQ0PrduLpCodF1BUFD8/FglA4PfTlFSvNPJor+YOXQhz3ERUM1niprk8meU2Q1ledXw
nA2VttIEbGoVZWLTUKV0AzyR3pgCdcQ6x2ZZtoF2aYxvDQLrJTA7gIFWuLc860nr+hdg0avODEeS
6323dlwLAaNofsRKIcqm13ysLdRfItP8aNiwOEl0w0va+uuk7oaj0RLOFoambwuw2RtrcuuDJlpq
dueW+iZhDFhKIB+N+X3K4/Cprz8zPxfnouZxamCXvA6u+SaryDs5sVpFUZHsEyt5ar3J2SSxvR3j
vKMN2og422gxIFUW7nz2ARkdMIjS0lFRcmOrAkJdVZfVx8h39B0jiprwy8oqkne7Eh70XDAkaaq/
tpmn4wiN+gXWf4+qrIAAjZGtDbh+nEULe5epeS+PkJhZybcWIQO8++rc7SNj5FQNR5jwWn+gvDVd
WEAE7u1cWIPebGB5yJJFB8kuFECvSZXvB6eSe8jk5UKWVX7L8qwDqoHc5OYU+ljJNLdENRCMvWDT
OeyXVWBZQFEht8dSK0H3IYN3sVZuPOm8JSE4HSFish0F25/mvk5+ugntXL9o7cGLvIJQDTOplg85
acDZXZUEVKUD36ZFMoFlAgVsbyunX7PpAQ+7hYHTXkfjomx/3PCZKnBEInsudOPJZEm6OrmyN3pC
/ZyItqmKknePBXE7KLAWSpvenbEqz51eO7wCYbNqy0qc8fI9jrKw6eIQP8os0p7CCvK004ilH+gP
MTVUN1qcGYp04hs4Fernxxkg0wdodCWgLVd7G1vbPWtch1d2GXz3GzhIJC/Sx16vP6YK/o45deHW
MFN948e1tqw6uUewAYIbuOG+STdMgYuNXSYdng1mpZzWt3jQXnwi454WgwCfzPySN8PSg/V3QS5E
nWe88jH2lM/Whffd763nKa5/5L2r7ya6zI8//zJO9QaGYH0oAis8WC1B4rGdDqqH1VjXzj5JphBR
yrrWHZl+K1RPCfW9RHC9VddBLcfAYrB+Iiaz+edPzGv2RiEHwEt+fa3KCjj7jJsSk9xGFyoIQHZW
mliXcyUfB3in7Z1NFybuBve9DeTHlSslK+tESfICtwpEeK/4CPjtTJAaj5Xm4UtT09Ypg0Unu455
eXapNMgZtqSKWRV+dmRUSh9zE7tc6kWHOuj6S7Yk0HPmbpzg1JX2cQpxxA5KTPvGd771dZjc00yj
ijDm18cuNpBPsOudXSXPBDjM5qtTcoiTQitOE/3OnlYnz1FZn+NUBoQ9OUBWmotWDcCQmyynAG1O
B8XN8o/SHRmP/Y75yf1nN49gRMtuzigYkAQd1ngpMs/s+FETjvxhu7WN2erBzYlpDzEknbDgodAB
n7hR373WQd0wQLStY2pF7TrpmNJi6YiXdtR2T9KDwxMMDGbsWNoL2yhfojYcX/EYKqowen8bBYrc
uZH2W2pyuQ543wEdYDSoA/1J94phnUf52vTL6epUJgQsJeJvLNiLQBfD1zzz4LPRqMEbSu9yr3pv
VxbDFWdX9qQCK32oIjgD+GKWHR3I69gbaU0JaNxsW3m2Aw0rn63aTVpUP2K6jY9KL25GUmtb3UIm
7ppmoiW0+gwzSnP7gPGWF/CFd4CdMQnQuGC3OT9j+9UEzuUmvvY4xm6GE4RZbuXrwIfq4GqpEb75
mL1Q9XZIgP6foSXtBxrMDsKiCWmclLF1mvLVTczmkLpkFY/JQNWRTMzwxQl49LxMf8IoA6wHWog0
2umY80SjCjPhrj0R3YO2ZkKPglRE0VZz/G4ZMeK8xyHMgyo079Z0rvPhrk1Jt8MQXnOfAO3pCfXR
WIRaPGYWG6+P/acsrT5xzBff6F/dJPZuHPTskZcc+/VU6KuU14zqt2YzUImDT8RJKcXOj8Or5VPj
okI3elRNsoxV8mBqtoTTwgiy8mr7kAlm0Y4R7kxtNIj5kzfD/gUaDkrGTpRGxcEO9nrstTRz6NOK
l9Pm0As6K9WZxHNbvxlYuo5ORdF6QjmupWNjyMZH2QzGycw5X3pOyKkw0U2g06GBpADNMbEpHuss
OPGM/fR9ML1YKRDsztmlnI3IoWEM0WwfWBSO7C1FuB9eQB0SM/+T0dPJ5dP2twp5oFeVT5ZMb7mA
8lnqZViV7UMwJo911m7MoOzXyFtYwGzTOEgTH3EzMV9wS1dbQfECK2LaQA/a7C3iLWIj6v0Vzbpq
Se+HvBZFQk2xnV6Dnm0cvr49t/PBKfNXdO3FK78d/H0m/c9exMF+0qm4gqj23ehG64Eg3zavOQFG
o5VunDj2d0XYGYdijB7iQnMPJVOzTUjySjhN8WVuYhDlRTp2cAYx/5x2mNKmYYKZQL8teEx/IzSL
hh9T25VE/h4Dw8Apo16cTjPoRBIFSbkkWtcps+K0FYCrdMLOdo9BJi6ftD7Xjp20oxWj3ug2qHhV
5d6jozXPZsBsvWSlWRsh1OABwFmOK2pb98JClG9Al05dtOmCMb5ReGMv6Thc1zlhPwdW7416gXqp
GzXNlVFKKq1wLrJL2wWFvf3WiaL0ZCE0LQa55AvIg+HQmWO9iSk5JZlFS2vUkv31/ekxDajW8dD8
tWbc9ZTmXMtJ+qc0m15nS9NF6umnDvltV9r2hN1lqogUGvZ1TLJ4DSoPGUcGn7LO0g9oNwxdakZ9
FgP9EJTr3a8aKiQUgVTXeOLUV66ymvMMh3Hc8MQpEY1PdYp3pKSMcxHH1eHn5gS0meOJkfi0vdAJ
AUL2VnVqvOc0lpix9S2xg+ieltSpF7UmFzBVRmgXcP1KhpsGa6vPZFFC8eD/L/FwEl2Vc0DUNLdZ
BVKRC+lHxG43R0fTtvsiwxzmcxgOpwEewDiq8J40vr30o+/lVNTr1h27DdtWdHSbS4eJdm8hWG9l
WNB3x40C9Ets3PSooPTWMd5CSrcOGTDtdMENcAG0qji7cVtcq9rDZYarYym0ni8mCy5iDJrHXk3f
OpJcJ1QssQhUG53deapLY9gdAPJGKiPdNoqYXpvp5q6gigAiiH7S2lKbGS9vSeYPS9+3KYOczoVJ
eNMr9PfG7+noqeOLFThvGdCjU96xbGJ1w5yhIh7WMRFnUoHfJzWExL1KutAna2n0JkeIeJxOzZQd
gQgV+37+KGkNtKukEsbnGFf1rQbwcxIHDOQ6oem6gz8tspeee42RdTRueIgjRpxnx0o1LlqOML8i
epIjkFgYguIL/Bl722hxiG1LFa9Yshb2K3uX+GSkpQPq6ewL8S+qTYg/LJ223CWR8shq4x3oenjU
nIbfcjhvz3WUErVNev2YUKy8yjPN2xg3jEbOTve16YuFCLV0Ey24QDDfTtRTLETdRsegqxX/nmmd
VNNZpzz6YUE0UL4MLgDPgmWkLI0ytqj8KWBteigZS7wQYi1qWFrTbE0D17EqJJhlaE8PRSLxt2gj
xau+N2yazPfOed2NDEj7axrH4THgp9zw3BSLMJ3co2YV7rHkhk6dSHyWqbQulmrESjkGm33YYWqZ
2xgnFB/ZpPIS5M0bpEy6xsaGUUpbQb3iRTJcI32lraRY11TDLDw1VKveDaYbY7pu6WRpsJDWCFu3
hcTf1XG5Nl3b2U/hXHZk2ihu0j5ZfRfu3brwl33i50Cvy/zaBVQbaTLl7Npq266xzqZTaGcKw/dF
pMZTiQSbB9Z0o7JJLWWp00xR9tOhMDeizpK1Blwe1496dqyOh2fw8ts0vPsVgmrEZZ3gwdPIBfv8
sx5XBPHRFaXYOTEtKE1KvhS7wQ3jznjqwAAxIe7Lx86PryFQLtQMHH1Whqw05qD5azq2oOWgDnVx
dUujxNnFhTl+qeircF0sLEn0ndvltFAivVYe/qZAKedFQEeCtI6CHAarAJlpNTjoqRy7wAUDka2E
7FeGo0/0KbTzLLy3X9qQP54+A4reKl2c0OOdfSsxOcW+MS4tV3+qgeEshM7kPClmZkcVG8SLXe7p
8PWWdMDzUdsBirWJYTce0vdU16yHPHhNLcM7FVrynHp0IBsW6m/unnzqGUFyrYyxCl58O38yJgoU
oz4e1xFP86EfgKHi6CELaQRqL7yHyKflHbpZ+dDC/6SnF+yiJetVha/gpXeru8sfvQdHmB3HwV0L
DLE9dtpn0fQ/umK8gBSE8nMuQM7B9eQvJIw+O8PTt66Gf1VP55Jh7xwGlssJLm6PA2Q+VfKOpoPW
L0tZvBptg4JGAH5nHxthgoTCPHcupu9lxowAKu3B5DVfI42OMCbqWyRK90j/G2494zxh8s9plVx1
+RjtKgnb2KlduSOTnF1n36edpMZ+qlP9kMoaPyEIrXjgM3dxnj/bWrktMkgL9MnFR1ay4SE3rVs+
lhAHff2dSVdxbFX1IBPDfyBKdCXYMl0re3hSbdvc5JQo/JRA1yE/PZqT+YmTnNsx4NKTPUEe7PU8
WCftiS14PLSVeIhb29mhqv7gwO4+2PZwFfGkf8H/UmKyyuM71BGs4dHW0EBPgJeYjoHLDClxVno3
Ib1p3XDSJ1XTET+xyMwKOHHYYBfVNjVbYUkWyyjLR9w/R1W44QMg9wNp9PCidWZwUeMNxoKEHxXY
29RsxK1X2b4GdYcoJLWV0vqR+lcRcrDJ2yVVQ9QN2yjdirLbI+atdqn3M0zdU9VZUKyxdhOgrk4r
7HtNmA85jBbOzjRAtBXyMabV9skumwS8nHc0SAixoaTqC4Y8d6PbHTLyCBV47trktkINvW4fqSdS
G9GWoN2h/HN9ossvrHGZch0gb25SCEZpx5MOR30fpgE0+IDxLNQdGuNqEg/GNHJ5acGjOefMjPaq
dzzeLlrHgXZnm7gxt50OCDhqcWhZFsXDcb2SLPP09NiU42rm3o17uMoSpPZUUmMvA7+kfEUsXdF6
e1XjbxYVmWJhP+EIRkYPq2EpYu+NEFS89v+LvTNbjhvJsu0XoczhmF8jEHOQQXGWXmAaUphnx/j1
vRC6t02kqsXufm4rS5pSpcxEIAD34+fsvXbTebRbVipvizPBvZu+mIEkN9U9emqEh3r4BQ0S0WsZ
C3IcDIeozm97jUhOQiUa41IW8Ccl5MKNI45D5oUb2i6wVKtwN88ihQg8RuuQNsIpjqN/+s3yU4Y9
QmKXe5Gd0wmiRleV3+dwOnstScQZZsS0Omeud7EKQmQ98T1LI/1Gy0WygpmD5HQwQTfPhBAG0X1l
J5+Tsoq3XXjfkwDoexRDflWofT0XHEk8yoP8R5AN1DsMupC7HW2opOh7wh2pZzRC4+zUEI/SZ6Rr
6Q6knDmmMK1jpujW87yMUzKZOsi2nMVizfkjdNv8MBTl0RaD+aWyEfaEUbvH7b1KHcKNmZ9KAq66
SxdUwykiu6ccDmSdjWTvrIY6nJ7mppr8Xh+arSIgXpRBtYkXBK4mLw7Dh93I44WH9qZDrYRUi+QE
ow9jNjWy4Uat8evUy/fw4owVg5ELLQ0Bb6JFjMiIjkWg8Nte80P3s9XBoKVFxZ9LhuncespZsbal
W284ZjFfewUmaqubwYtWyzPL+Q9NL8mhrEkyMIlHTrLkFkSRn2mU7qwjtzlAj9MUlKtBtHR7p2I4
6PXkpwI4y1fIqdgIQk9tTEfTt5nN+8d2wt1hy9fTbhtzjt26PTI10IbPhR6XB8ulv96WNyIpLZ+n
cjihJq60aEcyvQLaIxq/k8pYxcSMh8Uyhm1prRNAgcuBZrts9HmTKcUsztF/1owhokrqNyp8yfv0
IeK52VbwAVfD3N1WAvEQxWq2gktA6VAlDEcKvuspuOSkX3VRXN5DOCGzY/aRvt+Mdo7EPN6aynro
ovk+Q3656vviO+0t0mxr+7OqkBuWVoL2jP5yomiozSschEwFXflseiR8arnz1Btsj3nBvIixAv9u
wqK2baajEpuGL1NXxSu98ZydRurmBBj9HDX/2CppjknNK6h5pfSTvscHxQH27IkveVsZpzQXFwwE
SCjj/FJHw2eraHaFIcVWn+PPsp9NYJzhbdkBeBrLYGM7kdgb7sLpASy07RPI1UCa/FKQtHb1qOtT
sh1Hsc7ieBs1sXsKa+SiGSS9Dfc8uPNKl40IWwQEOoYBBrrBDF0074RR+ip8SFCdQxsAlDV2yi/s
vPT1gJwUTgUBrCBJD6wTB50H4lSHOHgoS/alNr1G3dJw08dt1wdMuRvEk3TF3bVH07Yi1V0VYOkZ
+aysKBvR2woKO1C8LFnafAA18jOZWhSkZRY+ETtFi43dgehWaDNrYi6tkyW6mf5tjbaRcLYpDdxV
NFgO8Jg6O85VeOehs8urjWnl98KYm1u9NuSnFIiPZcCKZlp9IRjmrJkNmHzBoluxnUejlLDkXYEQ
ADktfr3tkAbnXnbCp6224TjA6DrzW6Sht8BFTF5JYIzFrMO41tuSxfNxUo4HFMA66KWjnzQ3feoM
65HIZePAdmavFC6QjaibO1FN3cEdyLAR4fwJ6mxxjps8QjU3gxiYbr1KBjeAAeKHONjFM92KNgFU
0sdbNIJtOxIJ7IZIEUIyFkdeytEziCYYy+9VGJ5Ne8xY80BV1vUnrwaU4xTug0rz19xUD2zuBHKb
IeNOka3jKTNICRg+TwkBoBnmHNTR2sgb2xNLjcgbiWY1uMz1y5lhbuzPhom9gNURFgln2mQTj/FP
3j5jk2rWbcN7wQsLuSlH0ZhMGQpJdpwtI1TH1x3Bgb6N7+1EoysAyqFcjM09XXdw5uD58zKir9uF
BrGaKtzElrIgDcAsyqzo1bRUt5lta9wlOt6iuq7vJp1RRBWpjRgguBV1eiQXBnVlJhmBxA0qYo4U
fhixIRI6MfqDLR6xqZNE0LKLe5zjhKl9cqOOuxzyVTRes+YMQkp8WxwlrnBm6rlf6l6/YUEn3bZW
31NIR74Gs+zZGfTprtTqH0PGCCHph63r9Ut10LPAtQxCAuKcC/gK1bSuAu6a2c4WiwtWQ1doh+gl
CMznITTmYzjVn2fHRRfh5ESf1MlXxuF09mAh98JZIwqCOw5SjA0cGIGuvvC9w5Ujz+MGMuBajkCR
OJOxoAcocnXOuEgxoaKNvVsjhhpvtYjsJ9Kz54NToIsgd5xSu53rG2avzCG/ETkm9qXqsUxU1gUa
rslBUx6gFb4UvTDu7E6B1kaFbWQ0O3sgWDbL3toJ529hKjaW4XUbogae0foqnsyS2YwAuRNo6oSA
9BiTQXWoR6mdYQxoZLWhuUD9Wa0Vht+9xjyn5EyMiX+st3rdtuuEUO4zejSE46jaFhsmqbkVLQ9i
9T7ZxjqQ87YjfYzxtYlAwAGRjXr6MAU4YezGoz2bhuk56sStLvRPdRo4JwAy8jim6gd7NByEnqOW
J+wnaWS636EMXGnLmpO6jDyTPl0xCkg+jZOgsG8TUKFWsS2TedhkDnJgxNA43mjypNl8VxihDzw5
XuH9eIwNEoK1Gel4/ZBriYb3LrPO3VR9z0vqnFxrkrNLXLE+PicwHoPQunH1mLxaJNzsgcjC25IB
SwPmEYnCg1Oaw9nx7EfJ6DAH3rFydIHLhnUGxmA4+CkGy7ULyrtPhUa31wwew7LZyzj/WjuLf6US
46Uu2d5tYrmfiyjeyNaBezFZxR24seSopyBhwzi4s5tSELfQvaoozX442XjJSqqcXEVoLMqA3iRK
hOP1V9cfQ1KYxymJGDxWQy43zoiUgkAWdbJ7vdnrk53eZHUb7WrlaaSWlsTy0QngPOnREqdBwjyC
KCZ0y4eqzEn2iJGdBE0RHbpczU/8Cc5+5XS5/h02rqdJmYeQduhpcHPxxH/uxSkaeRuWZrjNS6nW
UQ4miVLcxhtHGtWmV3q+Z24w7QIv7J9JIL0Roz1+KwN7cQNN9Z3jAazOoJtUdeCumUr13whU7L8R
NeBgNBvlqZJmfyfrAYOhtM1DmWuMgbARhO3gPI1VGO0RQeiL1Dh6CKbxVLVxcRz6xkmZhvDLSHf5
5YKO6h2OVjNKS18jxxWgmSZ9G7sULgkZyBsJdf4G7+KRyN30OBpE/njmcFe0mYNTq6l8NIDBS8cp
aq3GzCCfJKLGY+CLOsE+9iFjFuZo1qUW1vcyy8LXpJqRh7boDZUxha8sL4zZO52OkQIeaZZJcJys
L27nRK9qGElzBcVG84q/jR2MUtYU1wdbNPZ9GtsnM+AI1jTJg2En5p1mjy+G0pJX0ysFpEXIf4MN
mENb/huxxubP+WmvKeacDo0rAQ4G64ceHEvyYNeOo2evtpuEfmYQlwqE3RBFye/I9eDkw9PoFOpW
NQ5nHrREXI1yN23YEnNUdjBIExxZanA/eUI2r2kaQDbWo/vCmBDvqeSZo7o8JpgNiKXAP4hHBQA1
Mnw0GmXvvBZTOiEmYscIOdPYUYPH15GEYbOcMQi37sDHVhtZq9mftcm6i7RyW1uTPNUd1KxxwN0a
Kc/CkFtNu3Qcbz0ruyPhpN2hFrvR25bpQwwB0ixNg3lhWa/7OFoFotJuYe83BCvwIyejnGJ+hkaK
UcvpaTfEQz0yUdDHCw8mY3d8zcho5K4QLYzDAQKeFnqXUR/FCd/pCqyAdp5Ip2FBFZdeNrhAeRi0
A4KZF0024tLY5BDOlYp2kYzPU6xR/fWmoEaizxzLtLj79aN13MvkrpoG2zJTKcxaWIvsyDjWiSv3
jFUZWuTeJaq9+GSUzhkjXe459x3UuBPBXER+irzYmgSpXwyzIS1OzJ9dm+EkB4t1RJ1Ein1G57lh
Tw6btt86oaFfrj+kE8mLZtcPKEO7wwjtcGAvWBec/Xa4XMGrecwHm6RFS8O8MfUM0jwE+i6XA5Pu
5TmuCtvaR0XdMnBFjtXvGhxGvPxIv0iekpdsnjiM65xxp/IOyfC9SkyDNHN+zJ39NCQip5xfDN8v
3Ifs1kqC8uKqubxkld74ytGm1eJDd9LvrNLqMjwSD/pzThjsuCJRR3ue7w2aeisTAfO2yW1floo3
rGI4opWhvitYcQ9Xvev/WQ8+sB44f8WKbOMi+1ogMf/nCqFeSNPLP/CLK2Lo/0IVyijVFUy8MSAg
IR5+QaO9f1nCRYeJt4CviD/1n8YDRwCatgUgUdOhk0cx8J/GA8v710KcY9rqOPSfLUgh/5938v9E
/X+DRr/3AC4YCqjR6Ih0B76D+55JkZB1AEfLjDZ5k5iH2nLvTAs7vp4iRW6tCaobeVANwS3MAJ8S
jXeCiXiFFbvH8di1xYY+Ok4mzTZ+PWpvEOVv7AeLveA3BT5XxgeUC/AE/qQQV8Xtb4paPEFm0dse
iWHBwFbaTOerqL3Qaa+g1CIxlIyRHewE6zQQVIbgUPvkuHF8O5V5tf27zlt/Zwf4dTGGwxdlOraB
YYSL/e1iXFx24DCTdFMtAWgo2jkIhpQxUP7Jb42Ck7kElgOtGwN6y8ztPYY2nfzADrGQZt7dE/7N
lm0JEsRpvC8s8d8vIzLysUzihqY3LIqjcB3S+OaaYa0CWO0gojkVJTuWU8evYRORYBqNuChTYz5r
XrZL2ya6NJoeXQb0cfPmmv1dymIDbgFFEe2UU6rFyanN+1+Wpf/yy/y3F+4ItPKgOQwJferthQu9
DcZcryKSvh3HD8cYnWuImp/GxCUsDc3HUvdDegRxY9f3IuXXOhrypAg76lZzN0d9/tRK9z5r8gPV
/0XLI3vXLXeYOIaHDCNF8ZG2/wqke/MA8tYi7ucZ5H86PPW31zz0o2WMgnLEE2MITDIShg9q210n
qtFXOIl0AGeY8/KWDBbBdPowB0a2MTBG74MYCG7ImG73wYO46MjfXpSk34exybnCipx3T4BZCidS
gSQbKzdKDKIIqUoMt+texPOpoBtCZ2gAtxG5zkNN35ni42Ymjibmd76FaoS1HmE375pxWved23z0
RS9f5Jvrkw5fMQglQzclh+r3yJeR7mozatGGp+loUdx9MpaxnnZntm1D+5UXZzSSbQB9srO88guy
GTocoEM1lh4RedrR4PIoSG6yKiQ6Mwt+Oj29y9KglO3GkSBIIKc7gAd4RJcbL0nJFQ7Qg2sS8t/v
tvHOf3R97QlNtnRWXGk47rtPY49a1zdE12wY6B311uyIsHQ3uaU9CauaXwwHFY/dRndzq6cTQ+yA
NlifaQ95HECL54hRkZh0apYfhWd8nwGCLHJO56KbYfnJ9pr7QAUNGi0FQD+AM2l2u1wYzB+j9jsE
JcqE6VyYLl0+baz3Qz/kq4T+zMF2Sxr/eAywfc7RhsSAYqeDRVmN6ZR9wC260lPffKeAVXUD0bo0
2ccIMXj7IsRCZpMLqQROWS3XUdBoK/rPG7uZ0nu9Gcq90OgFoZsjK2c5W11/DML8eg0oxJk2Ha4Z
hOZIAnplMuLInUKitIm9ddF69CL69DRPujxgMV4b2AIuQzojjIWVwFwX42Xc03m2zZaUXBcqd42+
HcIlYcdR0p7SZCTLvQ12E/Y+msdAwKPpaOCtuUG2zjWhk6R7Km4KGhA3wBbu7IFLncvJAO7XP5IM
5925esEhTovjD16If7eKWOxjnm26YGJxs729eZmw+JwafCqP5kc7ed9zPA4bZ/AAwnWJuw47HKdd
QLMKY2DxkCR2uuqn9gTk8/Z/ta3afJOwKYnVMakM35v+Q4TBRN/Utp+6SwSTdEhGRF0QznAZRG6C
csVFuZlmCx6NcLx9JQXpdmF9ZHye/4/3eC7GMsFimTomCuf9agaSBa94o9t+ncMC7wnPAV8PfqBp
sNPPBtqGmNbn2uhREgyT6+xVnnqbHurYoazy/IMH3fhz8WJLxR8KYIzSi5rj7XcVWGR5j2WdMnHg
GBAkYMy6ORrXLSAXEETD2SPg/mDUycYeKyJL854A6+Kxcqa7rG/S+6sUXCM3ftsbPwqkp7vJhO+j
az3AmWwcd1m1SZmsrG0iURD6UznZvfoS2dpX5TDEa7Iu8SvPAeLklg42rua7GxfzKZ2Teychr7HM
xfxkBhIylXj4+1on39k9WeuoUM3lc7Pn8ai+e8uNCnkviwwfvu2ilfKg/DrMR/GM5w8Ma2xUHFb6
3LjDVuQjan+Sx/dDaTzQ5O+PndeQKBAFQBmGzrvFa2uv5dI1c/L2LEM3uVW113y0Gb4zXVG76qZF
eSx1tmjxB9qzZ9oLpSUUm4A3et2FvQJ3neroTEAdaVW4gbb/Y6hihgXoAVxNvl6LMmAhUIUxCfsf
3ML32wXXYzOk5/1yqagxer59fkohEFoLBRC1A2488Cc2cc5J2LvIMB62HPaZsFg0xd2sqGin0X+x
jS56MAxn1ed6ckLe9i1mh903wCoOclluOzKsDwQdHMcpq1agispDFROQZxTfXLczfaO3GNzbDpZz
4ANrXurxg6rTeV9zLB9LLsu/wCENgePdLpgHoVYLVUy8gu0R+OmIDXenl8R6jQtkO5Spn05VXqIk
1nDcgQwg1mm8Sz25DembB53mfaXFj6q6DDCfTDGxfrok9g4p153mFbdFXoc0Y8r0SS/B0GDg1tEV
F+VTaBmwqiwx0S6ZBlAzjQVtICy0+97F6OCVjE7yeD7gcfAupdZtqyVqu3WwwUxYDLZErBu3GJzZ
pd2SASDJSwy5u+as1frPRPXiG13C8Fxofb2AgdJVMNvHhHw+ZwnTqk3PvTiRdUS8kR8lCnIywqg0
RMhMBNszyAen2tO1Hk7tbH7WC7ot17hKJ7V93R5/MLMo+XDF5ziru00I2B2bDjFgqRNwWbmNflSN
LASqKbdSL2Cg5FZ1/OCh/OPownfHvoOFGUrjn4uaiT3caRAY+qk5+VZdi7VhhN/m1i7I8aoQSNdN
cX8tGgNLjUwdiE1pACVFRVe9ZPbwIKLJOokxcS+yDfdunsX7OW20raXcLXI38aiZ6uvfL5pD7Lsy
koumgEQzhDYWIdeyUv923iqY8zsog0wSDjL/uqzOWslUrn6OI1DKuWvhqpiro6Lj6lsaljuazbdI
3NZV3mwDTIIyBVTEx40/YHbLf3NpnMzZrbgsQSH+7iWHSl5P3YgVQsLmOdsyL2+jePwqU7fbKygq
eV29RDxy37RReSvLTdDzNkgtMitTDFnEJdTaaa3Jgdoxy6IvZRLeYCrFtACz+u5zmKvpLAKMc9jH
00cvDb5Iva7u8WRu/36T3ffLp6AqQawPGMhdSpT3211e1smYz0a0oTUhtuHkFRutJ4XFFhUo57L/
x07H1eKrfMYnP+0muIWgRQmdWwDJkO04LzO09RJxGUb3RU6ze7FpW18DpoU7l4tnRn9s8+xVTlnO
5MCTR/ReEpaemFeOhkTeSAYil+MAKk/tFhM+kIxjDPJ28NMOQcWluQtkON8hzk1chnrGeAgZHO+1
bCEpOyS1MBE68HYhYjeg8PTWqe86RHNjzBawmDgymhcrJcXEs+r0vOWB2jm6wp/WVzsyzG0/q+xh
k0ASWOlW+0kt/53ZJJ1IcjNO+pzsMg3pSbkc/PtQY9KRGn5GGu5PrW9I4lmV0rZejYYKbmBgmvF8
nOMy26Tcp102mNbZXhQOkTueYJnEpFVC38Fr5tFHKOfxbGoQGv/+zZp/fLMWfSXQFbZD9wRu7Ltn
1GOk3k7BMPsSHfK5McrKrwIAkbjD7ydj2qcRYkCvIly+GNEZaUEkbxhHrDDLf+ondVN5uY4lrXPW
SiudPTEl2i7ioWTmZSWPs57+IMUFTc5IvnynWnUcVOSsTASIu9ay4wckUbvQAsyGxNjwE2gtBwSO
HeT6KbohCKDeDNL6XExUSWw8a6rwvFnhL8fyT0rwXvKeq8L+CTfKenKGD+6O8ceKyHMPfVXohsuV
/9FFYQnsQjOAJuUtoUKwvhdllL4Ppsbl/IRU3hq08szgA5mzOl6/NISMvphmdSH0Ld4l5VzuZlPf
oJmlryvz9qkpSWZtxy9IHKuVJ+txnVFIfyqZUMkqgibea9DyOGqsQmYjP/G7ZdJbR1KvTk1nfUDl
NZZC9c2JjU9oCd3m9dZt8ATvdmzSlrtZhAr53a9oytlRvp7XxZ3sv4mUyTkV0K1XO80KmWOP1qSq
QQgwECsVCK6MZB/NVYd8VLym1URI7bJVLq261YAvr5sT48HJ1Hg3IzhC3xkZHLuydns937ox5LBc
kOfc549en6eXORtcP021eW9NKXSTtsbgFGpiBzLn8X/65NNc4iBBRQg5RC7d0TcbhzY6dRLXAoRh
e5RJTthM/6rclskJgoANMNDhnBWYw+aunx/os+MGOISMNMNVS74REdOP4AlfEzMO7nmk/0GXIfZ1
hCy4nmfeZO+f3h3Ci1p+mAFxXTr9DO+hYLL+OMO1HzJDnUGHVPvGDNxbXFcaq0LCabUMoh1RHZvJ
tci6DttmN5TTmXnK3pCNfSbRTx1HVmC3qZPz32+KvlAo3jwO1Mm2vZBlYNVYrrcsF7/tprInGqE1
UsvHnTsi3ISh4KC1Ihps8SAUz4Q0jTdIB0sWJpeuRUga1t6rxWsUcAJP8dJ/SfqSHVdRt+XjVsgA
QQbJlx+dB/94bm0avkxceGoFe//7TkMptMQEX2b4YWOsrlsru3nXUbVlWIfOVYpWBuIh1k5bey1b
liCv0pNdK3WAljhXwD1oW4P4rA9KYPnHgmpTg3M2XI7xNiXJuwW1yJOyjhth+f3S6XadYVN6VX/g
N1+jkoS6nq933bZEN7jLKlbCGiWDi4wU1/GzIBYHzR2f9bjCeNrpRIajkc/C2jpbWDq0Cvus23nb
tpg+RZXbf3DxfzavOWVzM3kZ6MtZf7DDrWmamD+Yln9tnckBaua1tZIQzXLqY4RVljQOAEMH4u6K
eyFAzDh28unvT+F103n7FHIZLEk0sPmGjWt85W9PYd2ReewiovEbch5Zgp6FRZiSHWTJgzY+RM0M
Dw5yym0I8YFYPkahkH/heJUdcNTOOKIt4fjkwbzj9nlnJIgU83noPeol8SBIY76TUxx/cMb8s3NN
ux93xjKekUwk3oOARpcHLE4hmlYNhgROt0S8myYjcXuu9jInDqxPmdDrhN0+tbombqNZe9WZW96M
sfOP53Xtfk5SB1RTEXGyaYJza1N5KLs01p6j5QcSa4/4GvetktPLB7f8/YvPLscmoFP403Rf8rze
vvhNwcG5zYZiE01Y0gUTcJ5PLv7X3Wr6CfNjcrx2O/QpPqOCvzWjSD3lFf2PDk32oSzCTxXE4YuF
cLOso+qcTyF72+AC72vGvWZ8GoO6+sxuoFNThYt5jSNqlomzHiX6rqlq5/DfGIVc7/vvTxNrBAc3
EHOOtPhirHcnBOwBtjFNYbORGOOu63oRdSFuvzNKJ+sEonsJhbB/mHDoshzIqG305ck0Rb0uEaUA
VLI+oziAboKaYFMZyfPf7/2C/n+z6C4X6Eo6bYL7bpnv0UBaIWkCNxG58BPOFIHU9RAhtdxWswZE
uguH1Yg+r8ayc0yAaVxw7s5hsAq0x1rVayeYqi8Ec36ZIPvkCwcplci4/36N5jIt+P0mLicApmwe
I0D+so13u2XJS4ZVMaGfhV0MjDQNqRjh5Y5mfe0rL76LlvZbMAbdRhyLyis/TaoBSI50S+vbs5FE
ZEaKPNhc7zm7u3fsTRObVVM2wB6BLuXK27BVu5tmYMaUAEGCMz+jTJXQB4Nlut+G06Obywflqm9T
52h7V8vI6YnMdu+qY1qSmUqlm29tTtVrEsCQ7CBeow2eyL29FNQZfSbyrs1NriHt/fsdurZD39wh
ZhnQUaFN0bhA4LS8Yb8vWpVn5cbsAiyMwVk1eWpsSFoH8mfoe2tR1+fq+drWiHrH3dKReW1b1v50
rl0/i26GbLigtGxRABczSgUo36Bn84NdRXdIVDbXDi8rI3Msvb3kUfEPLQvrV9zzfzl9W6h3b79m
W/IsMr5g7XWoeN/1Nad8qD07TiRGyCzzbRBiiI7C+nztzwt2T7+FhLpJVFfeWUwYutVY9SULcbkG
WsV2NpDCAnADjWOLFi8orJOW1BgDSUGfLXu4KaPyUGP1SbBdgw+I1FFWJvjM5bPMTsq5kpLMFz3L
+TgoIDqecxd0FigNeF50W537D762P0p89mtSl8n3ohtnskq8/doSppyNzTzUn+lwlEPQ7acuOSeF
5a1NsqIwrLftKkgUmd8xrbgCnb2cNeMwiWpcPKtgVxPhrlup3YO6DG+QO+7ixIwOxSzPaByJBW7m
6PP/5qo5OrOc8eOPWUE/ovdVVc9VzyJGb5qZlBk2qtgRKFtYwc1GfrrSm3S4bVuEgXZbnWmS3CNK
q/1pGkGzqmE9e6HxVNtHwGn2RuoEcRbdTY037AZ/l9p8cM3v28Ysb5ImDdEfFhRFw5Fv73RBU9PE
e+z5/DEwNhkhV+VcWMkm7/OVPmvytlb5fRV65cEgpd6bLOOgvNQ7e6Z1UlVd5rAxms634anuWi81
dsz94jPbDR5Oi6PqmNz8/ZL/nOpRDsNtZNFzllLu/VRPL7JJYJnC7Xo9dw6K0do8mM2ZhWA/cCYR
rraPOpW+IlilZeeNL0D1q10YAVZQ5qWwu2nnqoxk0sjbY05oHyGm6Ddxr6yVvfy+CR1vrXrMsPS/
4fqltT+arXWOR/urltjehh9PaVfnGFwNhNCjsrbNJEYalktrfXTTh1CTx4K1gikMaLkCIdwH7R9r
+WbeLG2UhZTbrGum5XBMfFccpLFbjWlG8ncdAAIIyrm+BwT5cK0Gane9zAoOCN4adnS7fiqdSXbr
KuMlYZ72NWo96LDLP+h20mVgM0a4KuhROUujVZsna1XhXd0gQZTM+/tngMXueRk+nCWj6LMxIQ9u
5ZBukV5KXNItO3FFQ407+Ypv1dvWOu2JMEzugiC5D8K63V+Rl+HcuD6TaxqslfakkOcHNi6ImD5D
OAffHUO1J+nI9hRk+j+uQVzvPEE7lF3PxDJ24fQvQpe/P1H/prSV9Fp4AeBoL7DQdwvsEGUAeTll
+SrFq19aoQLUhgOIgjxYdwFWQgwp/eY6icQTek693sJqmOF/ZJ/nPqjiECK+20UaajtEeNGNsTiz
4rrC+cqb63R7U4vmDx6BP2oUQZuV8xatYXKKln3u7cur+oBOgU4/y6Ypszay16I1Aevm6O0nmFuv
95MLerlyAQfiZISMTqlzHBJ0N1OeQgDM83IxoZBwEJBTgLO3vHX5eB/c3UXt9O5JpdBjRVwkD4Tb
v4fraXmXclBewHMA4Y1kvreSqKdnQyy8NmjmOsFH+CXJjFemxvN9CP/g2p24fihtjuLbMWg2zkJI
0CwZrvUazySDZ7w55q6gcXVtxulZj24+K/dWIYwnWCRk7hXNEbNzRlLqLP12LKqXio7pQdn0snBM
Zs9XSRLD5LhIvEuQut+KYpwOveNAfq8oSZZmz4q5PI7adKgPYW3kj4A/GfgadIIAQNzqfa2vG+Jk
MS7pGhtzONBVDlwIa+A9VjIhpGXdeznhRJk91VuqMErcqP0yD6ODo5bKCMQAqIhxjjkJMZRJC6OF
v7Uw43IZHADLtmc3aVeejcRGaePnCn8jFj/T3UUG/HnbzAViwbrcTcP8UqeLXcubhrNy7bu5JP6W
1qG+suOdrNMbw8iyW40G6hbWWHqoUVGnukMHb1AkDjoe3LDwlM/6uMcFD0AoAlcewSq4EVZxgys9
o/Losj1U5ORecwLCI/j9a3upyMjczEnDG81OnINUu5DReFv3HKfdUKldyxjPlNULJq1noHnDjVFD
CrneuKZViNSuv6zdPtlEIBjOYU8odpQYKCp0Z+fFVXewnf5zoxZ8WpN6ew/OwqFo5m8wt2h8MNer
AVpl7SVJMaEMFfYvK+3TM4Icb2/FBtLV1KHNA0LAhyJEqv2XYprhv6fYBAByIH0fiWWY7S4/du0E
D6ketkUbFCdYAMWOdre1ubbCDN1rV50Vx9+6Zn5GRHO5NpdBUpNG7s3tpdOyPRiXedtQTPLSxdXL
GAd+MbXfBh6HF+Qq3qaNY2sF2h1o+9Dlj501i0vMIbRsIwxjsdRPYFLDNRkQ1tHpsFrrzfjsqqa5
kXXfHBmrHuUEOwUfL5gLDa9nMuT/2EM5olRV6SleBs5ZcG/S1T5WEGCaFmKUiIo72Onkjg2QcIe0
d092hw9CH+XToGhvxkY3IFmRv2YgbWC8YJsCOOLN3vn6K9Wrn4MJaPuDUv164nu7n6GLcg1mlba3
oJnf9WisEdsdJyZiUvSR4G/8CCejCrvD1FtQBe0sXhHw9AI2QTtd/8+px/eZDu5nz2r2kzCyz7p1
/6skaFH07q3c8o5TBRddZOo+tKfvoptyP7eGdl+RN4TttVaP12c3fDJNlaya3jZPY2qT2OGAmOzE
GO+LCb6lF+Sc/sjnPTPqGnFeksXhLyqqLSpgY0m7oHRLRvPbnE/P2hRaj6gjwe8H4wPjVsxrahKf
C48IE2uSz2GOpcKhmAo5wa+op7VnLM+er8xgm+WBPGddM23g233UOf93+8WihhL0whCNIop7u1/Y
QyjdHAeAbw9mtbnel16LfqrrC1TZxSFJq+lLCOLL7JPpTiLzGyan+mwrAY23FYd5HvjiXdioqylz
xRmKy7B48pmFfbBpLJfy+9Ow1KUIGq6HAKoK+93BLZRaHnalS61QQOzxFscnGR53ZdPRxLO8pxEb
zpqPQyCj0bp7y1UbMJSAuJa+tsbU0VrSbnK471ttCia/AuZCbKt8SUkqOclixOcz3yVVkOyzVpY3
iYS5mzVO+cEH+WMUev0gqHM5nusWyoyljPvtBKqMJaWrRgt/HUSkrqdvFeFF5B48X+V/wiwgtxrN
RWaFvAE3zWwmqp9ovtA3sDdzUmvPkaMhIfMYXfwHYWe2GzmyRdcvIsAxSL4mp5yVKaWG0gtRKlVx
nmd+vRfVBgzbgN24LVSpr6QUk4yIc87ea/+/r/L/1UDgxfGquNSGyT/i/5QPC2nqpXg0uMpbX5TE
26CvUnGqoyzbL1p17xoQavGk+0s8JIGlSA97ey7xAsLiLYidGbrhOyvjB3Q7rPRbsQkAY3XNbaxa
z40HrCK+lKupn+eY9uSq184YtZHPDmVeergn0B+J1t2OpZ1CKyUiDNhsSUEMmYn7eUSAcNGIl44O
527pSU4YEA40AC7vkwglDOKxfuHMY9NdRHsE4uX/U3tv/c3/+07UVE56CCMZxFOO/u9vYJXlXdbK
24l10YUvQmrigVCJQ6NFRex2A1us1BTVuTGt8r8PZSVe5Lay2A1K65j16ZEbywh+/hZtn/r5E+kK
X9oapqR5N9d0nsaXUe5q7DLreGT2ICtpdycSjYRRmBHGALJh6Op3swcu+fOpHymzNIrPUZMGF1Ui
xqZsxndIH+QGXd0OYj2fA31ptuxUFakr6ckLbaufxXug3729ua2ESRlpQRv8/FURYejIYyiCXkYk
EQn5mXNE5g1qP556nHHYkKdd0mlM34rO46YiTWqJ5fOkz5HD8TK9JjYGmnZlSKMj5NlbtTafqumT
3boO6QsPV6uMCGSgcFQaeEb/qXO11gT/MdbLSVKW5WQx2f2fL9QKcZ/oxacEWy2YZpodNmBIR0oM
9VAOZqAqgKj+ey8mlQTGNl7IN9ep9NpRu4CjM45NpgRgVeGM4aDHAlugMMxICTMKSbuNc41FXTH7
h1atvp3n2YPZ27IXU5+8srJP+3pu++eYSCXu7Pq+RlJFatvyETF1evSGPftTHiv7SQEGXlVmFMiG
+R3r2vI5Klhx/ntpma5UniZRU8TdRGqhjuBTN1FPy1ETdJkiPwMM+IKqTSaN5SAPLx49fWm3oxFC
f78HeTlmybth9C+NVBgvdmO8MaIHobwkb+pQQ6Cp8fmFPcmTEWrX19HKcAHFz8usK5cMd84zzBe6
4CPwGHN6SXQ5fpFWoCGF6Zp6fxptNDJ921QXcp6TM8NU05d6XXsHzdHQf32GCcKel01AeBNg97Yd
oeppQjcHcHgJaUQ6aUGeDPIhkuQmVi5ZCUsfSghxSWwy96UCDzNjoaK6JONDHVgFWkE24DxnNgN5
MTKTlN1WgEmVyXJ8isbazQmHSmgE64iNkvK9x407JhCo1al76kUOB2xbcrben4cuVTn9fGgmKfh5
OIZlVANcnLGX2nPQtlFxic3XfqNymBDs/TYmF+mnWmv06W7ImnwoszH0ooaj7KyJUwJMxTe16c0q
61+TnZ9k7JNQFMvrzygmyyHhYKo8AgVqTxjIN/hxFkm7cHilHJmdCefauRtYvPUYgaSuTPNZRjrN
euylGInfYHKDImJo5v80IX++q/UjVycC0/R6DVxRpqpUP6KUdqbOYXoUtR2k/Zz5CjlPhQQSeMah
iw9A2dNqiPDITfVRm1fzFrcSx09GLB48HZ0zEkzJNST7JoqL9Jsyai/m9WPcfBi24llGV91jUYn9
IjUpG6me+doKxLFQkvnUJhssrMBRpscM90p8ewv1BkG2sXqVYID5yfanSaCsmUjnc/JYjUijrsyL
Dp00GLcHnuRK2pIdB1Irk84TGTk08eKK5CLxZy7j+VKALdyajgxixAWAR3uvGRn+V1/ggyN42TY9
QjX+FUIhPGa2kkOiyhwSo7JcrwTFhtcqapdjQfPBsxFtePJKe1AxXNuuk70u2vEQA6Rk+WA54FT3
IVh4KaaK2SOUwTjaISjF2ezGRw6Zb1evzIOX5GnFVfukLdqnOXX1sVtZq8EzO3JShm5UALZbpstS
pfk15jR3acazmjXVVapJ28qta9/n9GCX9j5PUXn4ERf9lDwlqaPeDGSAEAEKP2YK0bErjPA+y1jC
wqJke5mtedf05HjnWVDb4woLE4H0TPr0sxSnAek3idcZRUerhZCmUqeFNYdWs685TfsiHgG/bdSk
NcRNzYe8yzGT91kb6FYyOmMNXgm7PQNaeykCBUVIEDEQp4UZi/lRqQ3YBJlTmJ195nEp/2Xa8Fc3
Q0j0tk3YY7PNa3obdgoZWD+rx5yH1SVb2sz57ygus9wF6xBM2ko6RkO35Of5q83R3FmbguW/w+fK
fn9qLDTWaydeJpmatyow72+LS1cIbWeaeHJa0XBsncuJhYExbGUpmitJRAaWKiYiRB3bJNCfkjU+
oByIZpOhQpnnYNiL7n3IsPLZ0Pva5Mti0ui2XXlD7R/eDI3qXY7s5dSpoode1yBelyTz2ExLMKBy
F1sNLtmj5IPhhOAGAmf+IZfWrz+9B6BwpHg2CTP5H3XkqJfBj2S+7VuxI1lA2czf3iCKxtOiCjGZ
ws/+KcbWXIIknuBfFeReUIZjStouSzgC+d90hgjbW1+VtMfPJco1/R8QcsUhPyK/rKvpL5qQTj/3
TyLCkUH11D7VQvUS6zGvHH5F2Txr0WK8wHBxIHr+PGfatCln7CE6MBzcp1Ucnqcmy6Dqcx92Vugn
Gzi8Ur/aoUPvqGI63k76HdCVI2fdCd8xABHdJjlDKPBumwRzLhEp6CPC9ZznHbwxszq2UXKczRFJ
qOD+EEQ06kt9VHsAOmQosCLnfgLY3OZo0ufNjtYl8s5jKQ6TBmNCP6BC7ptL3T5QhIKtt11jpi8p
ngCEeE38vY546cdHPP+JvzYjDd+Rh6H1YdW4qJhRDm8NBobzfwW4vl+sUciQdxb9oDqD8FLiut1S
YdxEXvudPn+OVqFDSI6+2RzjJ5mIk9TOxUOoY4XuN6l9SVXOUQ7ZlRN84WhG9NU16S9AV78z+t0k
e/p1YwVKyNoSqQtVhgJ40iWyLF1VxW8yEjBWmkm3Ze6u7SxPHjiENOBQ3DtGGYIgtEPQVjV7uICf
Dj5clo4WIp/BvK7Iz9jnD3NP66y08U93+bVJwixol7Z0wnEJjC5CeZ6kZIlb6LT0kWN0m+UzDO2V
/gu+rdxYnzhT3/IE4R+M6vcyhM060w6Uwpz+K+cDQmkS6O4zKb4GgXnw4v2Z15MKhD9FeV4Q8Ga1
jDUtI/AYwccU9HMqv81q8Sp1yltPnK2pk15iNPSDhYOzgsS0ZJlR4bAN8q6TNscGdZ3rpPIBdp9S
PDNLEt9YkLsd3V9/RcA6Z0A+FGjrOiLV1hC3uJC9Ggj0Ju+5WJ35zyD/b5Jr+F/KP7lBqN4WjpK2
h1pt7xgfX4tOXd0lSW6RMd/hrzU7YSDhqPuRgcDy3YA4gcg2jb7aMv034+a4EZQ1BKBrvZy1tfSS
sZEfhNkRkmhL9S6q+uJJm7RpF+W25Yaktzkiwepms/VJFJcUOT79nhdyVx9VCl9ru1Fw5tGW7FJ0
1j2YQNYv62ijzHPwUjuR1eT7OAqUKr1JVrVPy8oHnnpajX+2MT3s2by30ZcxsGwrjc9e+hQm6hMG
c5dGlbeOdHZ1FU2DhKMGugeeCxkFOqIKNBbrFk3E266niuwT6WY6E0LM3VRyWTT1G2EDbct4hPDb
2l9Zsn7Rj7xUy/A8yeqrqaa4mlraGErjDeFwoI+mXKZErk7dvOxTUgqjDvcNwbCm+WH0pK/NRDt6
pEaKu9SDUWwUBJxjqrSO0lZdMKoKSVhtm7xLMD+EUdvOYGteKgOQWZ9s8aRX/0pS86zyS2TGMRkk
xl/x59zk1Bjg4m11dk2Yrpwc0TCOe735u9RgSZY7shhD0oGvbnS4EV3uv56Gms3gLQ+0sjytKtNo
nO3PQmOjt/opmDudAQ9b3jDU8LR60BpqbR4gxznrCtYkTKX9olrv6OIMD0CsG9v5cgDVjNltq6Ty
+YTEDsv/Wn3bzNktdOVkFUSvXYjA7BohFiro/dOjDU0ZaL+8U8bYK4bEDWFM1ZzLeTx3uv0BVcd+
ixRI8VIxvxbMk4Es2YBTC5g6akizfCLghSPF1icc+xtZQo+0Jjc8G01ULBIKWwHF/Vi2DB0woJxR
dRNc0xjtsV6XwaeYvc8dHjXS8ZC6mG+GWfI6dKeo9WDAlxIaoTMaPKxRSxjntGs/Gkz8BgW5BjQT
IAzhBMKbgKIno5tPfuMUAK8Hfl1iZRXFndJ31CuAqHvV9hD8p34aTU8DooLOYmNSYyKHTZJ6CeGW
3bCBhj83TjxxEdkhymBOpEPKZPIQEs++WyIz5fmxjgDQRifsdPiHEXi3fj+3671vezaYhdasxMUr
hf2WhNXVBmbmjUb+vZDpTJcPLR76+H6afcPch1XiRku5p5nhl7Tc9CbiqoMraDgQ9d/0gsDeI/od
StccQcYSEs7Bz7e0h1L/kqfiM05fcZjmz0mDtwrTwShj1TPNJyvRv0eB36kZ9l9pSaZvUv4Ow96P
QngARDzq90RZgi4X8qstT507K8JT7N/gfxJwX2CCImdrXlKI7gwOAjtY7O1xrOWTpEVr0MggeQdK
7hWssfEoswb0WwyorKRaYtY07mJiW9L2hRtGkABKQBTeiUX4UAtIzumrkft4To+RVZaenpQQd9G0
pqre3vsQ9PawcrNFFIuxkE2/t14VBEZKzXJTbTw4NNkqvfZ+TCwo29wdBmdaRizr6NiDBrW9bR0z
Lxpgc2pGj7+452nx1deZ6lcVWLpcq6S7VrVnVKzxafCM9Gw241YEoj79UQ8/p6PFuaB8pANEW5Pg
Y3/VYycHpSmg2GgMLwmO87kF3J57UGKNqwF2RytwPLJGKQsAGR0tHKSmNbulnftp2kucoSdzB521
caKKRXux1tYDcZPS1ocIm0D7Lla29UKSfSNVEbOUnH+5az2cIuncOvHaPY9V8mqb+R0XJh1/2rB+
Dv5yb+N2QLioZifUB07HZOhTYahO7BCLyxACpdw+X26/uRlHF/LTiQEC8B0ly1s5j+1BCqO/nSCY
QJ6z2o36aPBRol0ig+WaDei5jT1Vyt7lf+P0T7HuCWt7NH/lKU3qhewYQ6Ffzxmd0FHF5vvCorF2
jyVjdY1hzxRvxfCngouFaynk8QSNBtUFVSKc3MrIOAPS2y7N9NSTxaFGNqnS3dj4mSZXXtyTRWeG
LYkg2eAxP8nezMqAIk9/JLyAzOAdHRmEzSDQCUH4PZWkugp6AimptC0IXhmO6SW1iTXZHKZV9wQj
yam0cj+KKj+XqXY35hghUQ1mjgGgIgXbywKw/R4vtL3etRo1IRK02U1ord05CgAuiZuTvHDqn1Ac
+YUG1imilCk1WXLGef4WbfYlgw4M1n7ezypHSKvLGLx24NgbHseGX/2aMv+np6u3slMz2LAjY0cN
y3mV1GcbcfR9WUanj1n2xtfefGnSt7T8hjYDXdbkRKAmXjFPwy2V4rdm7Q1nwc0OIW4a38cpvZQ1
ybx9OF8bkQILhfAl88zLgPo2ig1AeUu9WKkYKDdrDs4EGL03cX/TpXOn5qdynbE0RZ9tR1+zt+PX
hCRTynuCaifTrZLiJADjgyfRodaYhMbF67rvOjaIzaIuJwXRTK5a9CY4QiiSi5tjPIxcDceKvAD/
PmacUIgRnNyat3J2xVxwChTaicQkl9eBGqZZdg22jejebCNVDvdxR2CYDCNRVcHrmGjBSuaVtlrW
nmbJ7SsKpIqSbTC/JfGHYCX1n1VpD6pCKmP1faz1nV4g0KPodNg4J+xiy1GgsU3xiRX0LngF418T
Cl3hkZqR4IjTbqI42NLBVF56zUbJ/yLn/0iAdyT8+Rxd6EZsE+JTKfmsrpBUvKkOlPmath9TeBs1
2irsXIADAaFL4RGT5zK8atUjKtykeZvgD0oEJ3vJ5JobV38hFHmfQyyXqMBKqKNR90cjPG2s2Krb
vyac55GdR3larA/SHHal8VuddrjSZiOwMo+opck8DdFHdFqZADPBw2glArbB7i3EV2O5PIFm+05j
QrecpDrVFcaxl4klN98JLretSE+riF1T7j3bZvEn6YeDk45kf4B5E2WPDIafP7BDehFBwIVVWh+1
MV/KpNY9YKQCHA5x2zmOi6EIMrPn/aqouEoytQifIDbwnrYQpRZh0S2E7lqlBeDJfv0uZQD8rYEY
hIgbmEbkWthS9RcCPNcvLxJqpOzQxySvcdbBlLjo09NMpRLA5IUp7mEqXKDlzYBa7RvxIjtIeDMP
FATaUnIKupOr+sVYMvX7uoej0RLHNhnJuQAncZxHoPQaKYNP69yhUs/oTA7DSxvq2DgT27zY2P+C
EeThIWbBcYYprJ5DHcyArie5M9fWCSsp1LmlvmiDcpBVjsl5dBJMfXts3yVBH8vADJxso9VU2Z0+
ZgFNF3WOTt9H85Rx8NcE4TJhPmENNKt91Ggbw/wdW+SOV+zRFybQx7XbwjW1QzFeQoIGpAUUUTV4
KrlVfPmOZ3ufkRQM/sqHwn/isJKzvHTpHePEvIubVt73SCoZ196qGZA7sIb5nCKte5ZRAqysCV1g
DhBQ6R+kZgs4oaH2XgOV56U3MJrqr6zrVoqbFFURem48ps25lenxQUjwDC3poAvnFOzQSjmIWsqx
1FGNZaC81rH0RQMWLm2Ag7MMrNmltTvyYFbcVAgxG1oPM0GbWlnRJGD/ivaDOvoa0jm89m4NtnAa
jUtizvtJfanCMIgHPVhCyc22MjYlqZBde7vOzCO8KlNdg5g5mfYUWoDzsL0ndu2iDXXwb9ALjvAm
hZ6Jlh8GLv1A1cKjUb4W085QnxW1RaHCEwAufNQUr2SZ78OCgr8M1HZyQ40qYYYmAlhSTXv8LAwc
U5VEMR5i69xXlJLT4JaEWQKNgmB9p2frEVZwnsm1jKkCodW3TdDUJD1zRaIpdTCR0bC+8L+k+EyW
lwrgWBgDhS5XdxpkOhIvBQLaouNYic6NUdOAzxXOs0HCTWbqjjXVO0kDDjIMTCkUDCBkCsbJmUMD
zUMsWgq9hn3YfYqUPZriCJ8cT2kXWGRnGdMbZ3d2Ij2o0+xcDE/zQPhDlpTtvdg+dKX53ocntImq
nyE6iFsatUM5NOwnIIytiC7pb1oddjmy8iQSc+ZpH4XpepHsVKFKWxzkcACnpvAoG9mpA84plcuO
xAanJsS25L+hTyT4zkQcae9EW9Pjlmk8RNyEJlT8iazP3hWG5Kqr7BX2d1f6AOiDdYzwddHCnWzH
oqybTctdOYjFoelopuYP3CNx9EtLHhnW+jbWHUzR5KsjJQWhWVHC6WxvPThuGQhItsieLTSvCXW8
Z09x/Ksrnw078ajc4aIT3iUem8c+lSt6yBhCVQK7hbHrii8WpUTcuA/IWI/02J/mDfgtWa4sGedS
azF8xSuRHUV7iXmRl22rLzg++4Oi/pEmPiPx4DjanOkeUtot5V6yd4so+iuZlOjO6py1k7/lw6ow
ZRit7oqMyggaOmm7RW90ftzUk5ZgMxYA+jn+yjSGp6myQZaNQT1EbXtAQ9leigxnwbTCy8clYQSz
qV0EsYt/mU7dFnPhAJsTEoSGNtw1IDgZHDX9fil5b4fRfCGr48pTT35XoCUQilrQySRWjZp8LkkL
seidwUI9V7QoZ6SNTHzoOI/ZI2wpZqrZJkOnUamkzH4LVjfrp67pXsXEFEbt2tPc6MsVPPqHqVTK
Y7Qf8IjCXSu/tO/GUD5JWX9qV/1qRv0plL7JWPA1rQgQzgVMc0/SEO7k+I+WUO1hjFsry9OgicDW
djSUhOVEhlgvrozhz3T7WW9e2lR45TC6LecyelRMcJ6W5juCOayoz1KECqnkZD/dMXVzdGdJncMj
VYw3cweE451eDLXBoZC8YgLI6tT0wjEz/ZazgJqV4+jYufYwB8O6qgCn92hqkqcuDN+aARW7RjHj
2XNng3mjh0Zb4NgQxGGZaXfQyc2EcIAgUe0MztIWAb9D9VUMRISNWz4ENMryqdhCIlK9iDxLVzL3
53N1peMUbq3VMWZiMgm6OXYbPxVmnhsxPj3N/dDKHOm6m72sQAElvb11FdPZFowEW1v+jhkjQm1q
189dMwx7vF8cBb6txrIINunIDIj5OqnrxL5J28+YgQHgYaQianUjK0e88kOLU1fnt8riaRNjl5CV
umH16+6EQUK/cA8D4VivpbXWLlAhoJ0VhIV8adxIV/NXa7E5CmWvEa2G0zoQaUfhHJGi1Cd+p5qD
p62KbyBK/5grC1r8niCEQxSrv0Za9pdQ7yraOshmQ2jwQaWeLCNuXVXtpOccYKmvRHijLBsPQGyj
vWKMK06llf+brGwBjWnOsDj5EwpQJRhk6SZuSoKtsmXv1xs13w1jM7u5EBRI2JgH0yN5wKBzaui0
L59ICawvOu3vmtHeiaRB2McjDOruQrYwrwe5GylnVHVNVv0u05IjeGJQ6G0fkBQGoTKMOz3VOKtl
eXkGOlmeacFSkAvNX6qp9ZReiVEvE2wW9V1/l03p1gN8fcctPxwGaV8zNwNlSF5kmInE09cVbGdc
YH0Y7ARHdfo7RszKYHPUAlHSI48KKDvgjrpAF+R2wWWTehzVzFmoe2fybkybcCNsBGB26FStvBO1
haKt85p66vfyXN9S36CnGseIbRt1/TCHKyx2fuP2MVGnXubMOJDSuz7VTVmd18yGx6DMF6RogzMl
77VS3MVAZBJZOcO+0yhHGytmat/JBOIkKTGbAyrvWuH0OAiQJg1NkwQoItcpO7LVVPDSGAjpiZW9
g8K/jVB1x19T3/+NawJo4zSyXbI3lktO8jhmZCk7W1trZxb6m2A7dmnTkItrnsS0/E5oD3FqrMgb
7kF5CrX5RkweHiMJ5r8Fz9c1F1IFCKJoB0i7+HzC/ogeAqZU7JOYJ7ykX/5NaSi2jJ9TJQmL06la
7apJoUuUhMXx50//64OWmC1LRzr4gpNMEprNE63E0YCKzUHIUNKSJFsnIQ0eIeSd5yB1qAlIVjLn
L5WYyKuU6YWPS1rhSR0oH1Y9D4jOkt4jlcpd6vdGa697iwAqQYfuKSY5D1Eo/osZvSbedxLlJPFG
aAsFYvdQQvmNXpFKau6s8T7bynUc1CCXoW+toZ7ezFXtr7XJ9WdKcFvaryi2WPgwPe2jJXyucsy4
pmExUMnl+vjzJ6GkGBZXO9z9CEYaQcp4Mde5Sw4udExQG/mk2ftuUazXacvXOgCi8lFyBBgPPYwS
eg05QhU7qA6Afj+r/DClcL3ealInisZ2pdxDzeR2tIwEm306QzLrG3/lyQBinw73ak409mwzPrA1
Rh81swDdmttP1sPFvyhNNB3MnEgzu6/vZvbBAMPRQu1hKqXta20jLvQmV8CJiFDV/ixG8j9DIciL
1+2c+m3ofYLEmzMqo4hkLHuFdWHVgbBLgnby8Yin5K85RRO5VjHW00ZiNeF6WpVkM6DXYpe8tDel
7fTTUppXs06Ke4FQl9+Z4lowhIeA+g+Be/1G5huxKuw36F13FiGAav1c5HbxKNqh2tFbtYNcaemD
duKLoCnmSXlBtVFBoTf9lQzY01xYmo8Kr/Ki9Qnp3dbie50U5TPaKypJA3SiCFfgLaX9KA7jUq9v
TRX5E4mAYaLcCzkerhHpvmCwmLMRI96+JUr9DDDnrupz7s59t+5zBHpOoyHDmeuNvd5N9L0T0dCY
MZcXe1LU63buTKLiyHt4S8Mk/8XSGgzhSBfShkAYVzFVxbK3OEn4Y47DiV6cnNfXqjGrK7FbpA3Z
cusgnE1pBG6f5KeTNDJqT31HVFeb/1nG+Joz7FNbYmt+vvjnQyejkOjKkaOQjmykP49/yrZ4K3se
WrpDThN62Cc/9Kr7rE2p84r0QRrSLtSKHSGNkUKAXuKPJi6D1SJXSCtND1BtuINDg9hhbN6XyHqd
c0hGxtQQh9wZ/S427cpVkTVh0iOrI9xpcczgzqNBKe8SvCouJKdrXICYTfPo75KHpLOzj9fhi8pp
EGNi0A5NFIziaWKqxpdS1vdqfJzT6K/UtKThNq6K1X4XpRXJhD8G4ToYmP2rhPwYsClWieafIBqX
jt3aonnSFKaXNO/IsAyRTmiTS75N5EoD7SPDZMRnX+phnfzOri00rX9QhT0VrSK/ahw46g5LQli1
94TzeGsgFmjloJawgwuSsnfmTFzgPP8h6pN6CsI3vmSSEXNERmBA9JSQMrLCPOp+JywJ/44IzOhb
hMWU4aSB3zHGwR3mrLST6PPmNmqE2kzPc4nYLp18mHRhLb3JVceEqxg7jooVIHmbQbxe0yRJsRkS
jEOHoyqUNy0taidd4+NCtuA0MjLKiyvM31tdJuqDLYeh7BAylUxaAhIRt4xpxWLTlR/MyRRm44z7
UHdhsoxX14Biw3U295k1hk/1OPyaqcK1XPtXlAWEb3mFUq8NbjsjSTW9Zikkv5Ui/a1tWobRTE0k
3saV2TslTqXKnsJbECkf4SKzJf3RmQ8I7QOS+R7lpddp+k5dalfoNzN7xNSyMcGxyJ9pbkS4500G
4WlHqD2xLZmE21I14qPB8KINk789Wb8kUUpv2DGLUy+n0TW7hw3tx2TalAj951B8JfMKcpLnU4Tx
KX0SCeJwSwnFjYXgyc6t/DUqx2M6EaKslgllPZOfo56aVWA3EJvhf/tYl1c6jgRGTp1KFQF87lBA
j9rh043ecWzaLFWrcWhaiufKQI/V1nV5mMDJPxiY3WhZm+NfQuJ/0eJx6DjyhbG/MN7UaeqEFmWX
xnMh34rmuRSIpeuvBU28VGh+lPLeq/yHki7Zmwh7V07+mFyMmBinVH5eDBsb4k8luJY6kovPLqKJ
n+CuD/GAzswq8ni4jwymQN9TVHM8VHX0fs9xndObkTgY11KyjRtZqUDYlqWTNtKhMggvzW7gytyB
+3DI8YrTGOFBEvm7QlFJXmTTXm3ib6rqd2dp+5Gk03IFC4VCJ9cPWg49Pxll89ams30pAlNn07Hj
KPvdck+RX/CckE56QfSFAKSyezcTWvw7Cq3DKCz7FdLHcFgzhWNQb245E9KnYg1E4qCXINEOmxsq
hljfSVQjMaiYYpSdjI5OlDHovIXZuxVM47MEUD06hrbhlgY3unhicjAub21uPvQ01Ny2wPzaGPK/
jPU11cjmaia3NaJfCPwOTfQPfiNihsFpUhrGyhc3rLR8r0yqq2QHQt/lPnPHBFAJm2bRhj6hE7qr
2rPiMDrrD8gCUCdGvRn0hJc5q2i6Zyl85KRV3FWavhepr5mqpqmfnPAcLjxQoU/a50svJ68kLee0
yLDrjOvYfemr7kqtxrRh3iX1LUKFsAMNkB4GoYB0AkBMyyiZf42L9TdGfHyr+yZ8UjNGWD+fT2Kc
CROza7/JX6SJxOttEAoTGASuPP3q0cwEaTMgJNj+ysN/RDU6PGDVa7BwFszV2+fJCDB3Q8eCr9T2
ecmi5VaE5MKEFiMJ0j6RiGbaPYvn+2Z3HhOCGsH/ZXcCauLdIKXjJyMO4iKGhT5we21t4q/mmpH+
G3XyrmV/ozWvoxftmbxUM9EkJgJxkfsZXBzUPoKgDA3QATwwGbISKBXCFB5kFVCDftjLm7W8mmno
rBYLMP+2ClUgtw/a+ojHTKCj0EGq85aQrH42zIvCoLgeSZydmNGk74gPHNkqvMaeOOtTHNSTZxDI
tlYICpFn2eeWiZzEuFihBBl7WhN4b8oJlqlNiv3sazHyvcYl7Mc0vje7rD4wNyMVpSdtKqppwDAk
i2gKSfGWLniron+aBh4/+9w68AOh5hFCVIVx9IRKj0YSxCPHnFYn+buIxVEKiRwO2jIDw4k895tE
dlfjKS4jp1l5OqSB7s+lN78QarnNEhHPNbom/6dTyxGjTdhTP1glU+XKbH/XSW8GfS+L41aHUyri
grZMG4b2Bb8SrzzcgVegbf2v4ilJm4+++k2uOUMqoqins0L6lKBq6cQTAiV/0QtnZZcJB64kY4ea
wELy3ncJbP1tCyyIm1R4nLqw3s0EkM8kNVG3o3bljkvdgUV+mzeyTbgGgzkqUrfT4NZNDxQsJfP7
rBvowCNIV+4SNvi+/0Vnl5F1RbONdFTIVeSFaXOyNeF3epO4s/EMPHU36O+GgBl5kEzu06zY2xG6
kujFFI+IsPqJNE6leeFK7hq+l1JDvSe5ccUNFlnc9ayaMukhtf6J3py3cMDPUAPK8yrL3QanS3Yc
ubeV4ahUmiMQIEwN4Er5eYsTAG818ktmqc1ktHMqjnIi+xf2AmrMBEaITkrHnMT+jvnVpZmWy/Y8
Maibfgud0Jg/BD/NkFzn16FnzCpdrfygofDsfo4J/0xqa75PJ8DaakhS2xuKeYJDfjfl0bByX0Fx
xGF0J8lArThQt9YXWYjODLMvq79bQn6RZOwq5AeS8heaA5oZy53j15HYcWkVO7yF+NAkribor2YL
zaPWj2dkJzDB7K9QfFgWmTD8FL3V8F15q9b5IueOTyaUZH9b5V82M8IwCnfMK07ixDjQ9+GQE5AH
6FTwxai+x5QhpyY5Jj+BFwm2dre0DMwMbh6t5KARu7b1vIiJbiYDPGJJ+mZKacIzUClQX/lZmcb7
0ooL3yjtayn33auqoCchOXHyzST8H2ydWW/bTLRlfxEBsji/ah4syZadOM4LEScO57GKLJK/vheV
e/E1Gv0iWLLsOBJVVeecvdcOPqLmO1NaGzH8HdwJymyiAOdQfIk5PBLfpt9wGeg3wrE2Y6uP6ODH
b2Im0qeky7C3MCy/R6P1M+IyfE5Jd3wLbHfbu9knjKT42Wij4dSNDBd7r790jnMY5oxgh3S8qiTM
72aeO4xr5dlsx/yetaX5EoYbRM0tQBOYQEz6EW4m1Gb0C4iZJuwnuyMmTO8IFo8ijtH1FVW7bZ05
uTezMK+GmexJbkvuj5uBE5inmGHEuVxSd9PmLDxSMExrDN+sbmarYlP+4gDMGdOLPguNoZDPHqdQ
c+wPFo2fgzuK4DkJRMNbp/SnjHnG4OGs04eurq2TW9l/ZwXN3u87cv4SF7cAbqaLiVl9I5iddBjr
vrXpiA9wiv4oL7vpnguVKT2hcURPX/67acwImXGyg7PX/nv48ch/T3AWLxSAoHH93zfY21G70Bin
I2w7F73czGNxiHUznx4PZbJPuXKWb4xVSl9X5D8eT+uxI9HT/x3prmaQGZsX23f1xEoU/BgnEqhT
LebL4xvt3JqXOq0+24RscZA7JdI3zHCIeH/UOSnanuN3O8tNjB9Nn77Jxv6djnF+tlx6XWEQ0XSy
NNKmzss+DE+7m9rPCTJkfrOA2pqPeZWVfMyEmbJoK9mepmT4y5/w4baG/17dhvGrbKKveCChkg3U
ORQ3Y5rnZ6uSfx1fqg81zHvEDrDGIKV8CHZ/3XV3p3c+66kh4m3S7W4MDF5eAqp90b6UdnTXDtJa
+mnylBk0KbB4Nrfco+3pGQReeLQv88hyfklPwm2zjNWQ0HGesxBGNV7+PZJA/UOEeuOStyhr1BXZ
0DB4aSShOrgUW2NmjtOLuxnm7a/MdLaJmXBCHKV9yQ0cSiK3ngksnpg1hy6tVHVIavk1yn64AzK0
1xLQziGW2fyEImJ+SmI66is5DiSMHwKh70YJD9YM0AFUwl3FrVefdC7onNlh2pwG3CJEFc4Hy7DX
Xd/kzIfbfVF11Fc8M5v9LRae5DBqzIwL9QL6hmFfPX/blYDdnE3h2henH4yDRejXXjXEgD5usEzR
0RAtAbZIdh/toMeNEaV0Z4L5iV4pVqrIJZsMbYR7iBSkcbG0jfB0KYLFcvJNc2DW6P/pLD1+2C3o
ggAIe5rJQSXDavldRcE/NJA6yeCH59XJjOyzyox9VxkeTQTH3yENI0AnTEcgKUwb8ovfyvIZVTEX
W90Ljr3G2ak768W3HKRslLe+Gp5rfBIbWSpry2yn3hgNmgUr+DN2vHZiIC3cSbLjpIa/lcdgvFM+
Vu/0hYijYgciSZEUB6EtMJbNfq7+xsu9x0OxuodqT8/Qvou0GN+8rPmqGSU/SV0ieSzb8YAxJt3g
HasOxB/bb11RQ3JTGc6V5a5H+NWp8xnxPu6mXJe3KbTOTeNiHCJVh7iefn4NOlIQA/Z43YE2xDUr
XJr/QTqXH5PVwgmtw+RkETDlStndMiDxa7PRV6NCpThRbyrSiRC8wZgpJ/89LmcDY8qqGGheT71E
Zzb6O/SZ5E/Ppn+xB6EYLTqgzqss3U5CO/fEGoI1uBU24LBGLBHo4YfMiIZL+n7+5dWIjKtKsyHF
X1lAilk00XCqC/viO1jlOUrhhuo8NRyDQVzlcu/xXSx5CCOGnisvJMV0k8JX2PxfP/f48vHDXNjP
Tqur4+Oh/24ev8vwbeOEkHn3//3RgcSdbSybZv3fP/x4YiemWxMXyZ7Mvn3gOz/rHGUulvbE32pD
0plhGAVFg4gSXjwG97q9LRKv2yyda8fadXrcq/1+0bcI48AMwjpnbvNCuq337BCN6M/uC3H0xcFt
aAvgmLfvXh8wmm8JXe6Ve6+gBv4cQoIiWlayVWcnnGTruXwZLL3Y3r/mIgyvSRsqZFx8/CFB/qGS
lCeroKPkzooEoYbs6yb8KR1jOvX9xRuTBBqU7THSR6HBQo8Gty1+dw6HetcUe1/M136hEluKxltj
SWMX5n2H74WuhRDk8i5NDZqcmuwMModpjKAize21bUa/vSxfVAGqfZJtWq7CuRm2HVa9U2/QfXGn
Nt64nHN3QQ/124vtH2gpDaK5/Sc0ur+hskR7LCIB7jn1TUQYa+3BjdchJ0M76jeIsMQxsAjjS5Ou
OYiuvRCw2N3ShcZqzh2Rph2IqKmjxT+O7m106uZSi+4QIQvbxw2qsDSWiNUFqp2m/qFYond+CHjM
b/Yzk9MPgnZReudZcoSfHzXd8ITTgNRAWeVrZFWoSpyRzSaV17grQ84S2XNW82nuB+T5TR2DD3Tj
jsOOW14iImzqOkoRLS6KBK2yTSIVJzgfbSsbmIH0JxlZb8CJpQF1nVQcfrvgtz2iD3E9mt+MtU8I
qcKCcYclfTTwaXguZkSj1Wig6qg/J88gcJ6IE4IVZX2oiFUbBoqMqmgRpcavLcoIMnXDv6Ky3xD6
Vrtq5DyPTGxV4f9ISlCDPni8DGv4oXVb6yQ7fqGIhiVnkOgoXAmt4s3C3c/x2E73qTXLo4Q7OBRq
yRgk3rzGRsI2YxLcW7EzZgZZXI+73hjRBli+oXzFgf+/+1h1zY1+FWU2bxJzdremM3zTIXIkTlpy
J4n4uhhD9qtVgkBGNXQrBxr2JhNViE0+RWHSGJeG4MRVp7VzE72zDX1J+xB33jh51ctIiX21SK6e
mpchTEZivOYrvETjbBI5sOLQJgZs+3TdWeffKtkTOK+xWmVJri9WPn+Oyhz29cC4cPQ6nIEcoldw
hgukfOOuIGf82TS6Xw3D/KNj/UUS3T7lTaguAgdhHxAT0ZLL/lTSuDiiTMMqW70Jx+WFGRl5yQLb
ge5zitq6v82hvXdkaQIeNH+0y37p28kVk/kKTMjPqGH/Gg10B3pw6jPRW0v4Dh2K9FY4yas5hMVB
pzGz2So7jF67sgDZ3CAgGz7/n47BAH8uhbXj4lnx9CvB9sKL63sTCcgLPdY1VIoHsizzWzcygiMp
Dc+fGT3HDqwl0r8pmQNMLyRYzki4/ekpI1qRQqFrD+kgjWs4p4dB2oiNI/U95TS6mkJUBx5bHInK
i/SzXnaC7hyM1BBd4R5Kd6CjpIkPRL5sUK5q1cnzRwvwY90afI6zhoC1PAI431k0Z70R09OIHaWj
i+4r/68XleYFeXzN9J3A5i9m6CWTojlOjW0VC/qAs6EwMjh/Sp0VJ6YnuyQn/ge48rnuEXIFhZXC
CZDpRsSk2SmqoSDqccFF4L+RWiEioZea9k/V5N2jliDNnAPiUqdSpNNbcQd8OaTTx2tQ3NZuRnnc
t5bYjwPITZRW4baycvRGVCUxzRnTgjkXLnzDtnWpm+d0h2eD0JoqPiLwuRQ+hKaiJAiwsKFYp5LE
kDbs3wett0SHEsXiv5Zw+8eIZR3n41H9GofJvMjJvnPird4LNDSrupTt9XG3sn74dTAs2HKL0sne
FkSWlGOoXpJ0ci+5h0hrtt+GWrvfdefReUlrYx9W4sSUjW4czkwCm7O7wCm5lmH8gYAIb3Uw/bCz
kN6rZfkbQXS3ayZ6J/xvQTMTHtgVF6CDfKDFCIq8czCW0MtQiOQazcVsZqGiYjafyhjivwIfucxw
adGn0lsHSc4+UpbPpVvLdUjqeqUpsBm0OltNq6BMkrWinUYWQ3B0qQU3Qo20EYGwYOjBeZl4b3ns
lzQd9OcUV9/cviGIpPo1ZB3jdJqzKzSEZEZ3Etk2AGYzj7l2kuiPXULmcZZpdBGQmAus2J+PvdtP
mwRZN/r3iI5KTY1cXcc06M/jEL7Eodz1xq+WJfCpalxyL0GLrSroaVPlWRhhx5snbY8UVX8bZBis
MocuyKBpvIzKEhsWhtGSq0oR5YoLqaZb6gO4WIOVPmLdv+nUKva6S14tb/5MEwsxbBgQ4MsnIxPT
gc/zQaVyPKJju1vdHxBhBdkNtCkg7uN9dqjR9ZKlMCaklHf4H+vWWsmpDwgJYXQBKW2mxzdaW0nH
4mZ1wTsm+eDEjjKepDF/M8IYGS6m4x5L/eyGA17WibzpEg+mWaGd7iD4Eo4Ie/unU072pqfXYdYf
XhX65ySb3kRH02By6BelLSDjuun/OqKan23i1AqAXlbe6VNeqmbndMwIgLVFh6HPOVj4M5+d0L6I
KfVfjIwF1YjOddkubKTIf86zNnhu2vFvkLbRMV3uPR6fMQOXyCW6oSVaNiuQZrMwF+Rhdyr7n5tm
+crD3TbgKaFTnNWaRdWEy/eA82VJjCZyuXk89vjKIzDiKKyCQfRYnmRGbvGkLVJrQ/lmpFa/HUXx
K2yK4MWmPIFeU9yUgaLCltMRnEy/CYZmOOcWaTwUfrTVtXWAg4TY04PgwifbzLxrnpjFWZSIRxms
8GUZgRZ0GX4ilV9cISlgCfAsA75VWhGJZqLrJm15qXsHD5TgRa5Yfk9eHN+rERJHOfT1ufPplEkN
gz2RhrzUypKXx1dBu+ytiksxsNUPjAfZO+v+gSgdvNYZ/RxkA/VGt2723eJT4/B5shn+fpX8/RwC
os8B340az3PgT+cyg6o/wfupSGcai0Eit10ex3A8/3uGGeruZBLO/dhhUNnnN89azRZCLDqyxe2/
h+uwfS7cQJ7+n8fBn7i09SBcPH56Gv0CaqKLPKYX784i2sy6d1yPy5iT7tjjYQ/D8j6CDLcrIstb
WwbEcio+8/S4CYlTPQWRueRs857SKHjcPh7OZYUloM3pKc5Rcv3vppzzjN4de1IZhpW5GmCBmCuE
S/mxm/Xr44mRW/LWyYrcsM56mvuOVXd54QOorOeyNTaPhx43mdsCJMxRiGFucVaBF8D+YaNN6Jxn
IwrgETRUYzT7uiL1zUUKgvLU+VZmjfHUe+zHFeS9Hx5h7uvJnuPzRJ/qh/rEpTte7JBhZTy9RZEh
v3P6lDvLiD5FPugzQph6XcXW9B44/sgYKPTAInJ39hgX4Iz1rxHAke8au9BUTciQtX2ZAgSp/56F
WQ5tFTOepn8OBEGAhBLMiOlJU7EajFi2nnABtfAs4dWjr6nVejAgM1dTVOyzOba+4UDlYM6h2qFC
iDlX3fKM812IpvtDoiNZj16J32gA0J948e7x+EyfZx+GxJrk+Mc+rFptcwY2b379buK2egrS7v++
UQpSQpq46Dky4pAe37Um83+fAou+2JS2YBhPsUSpzA8/fk1XVzdHYXFQqCN75fi0PPLg2Y5cLNl+
TTA158unshr3OJKRikdVsp/8cnoh4Xd6iej/oaTPd4PnzqjYlfsSanwjvidfPJd5PiFiR21W9zBY
3EXz0K9qNdbbog3pldNu27j5JHk3neF3LN/Tto9+ZeV4G3Rx61u4MjNpCi+ikNG2fJdeV5+nOjJB
gFnISAOzeaERQr/YRbFBlGu5If/Gvz5uKGK6fWDgWAr6iTd4ufnvuzWqZnPONDby//2Bf1/1ybBJ
Ihax/75BUtJwDYuNTyLNnWUguc+quLuGr5/IyE7udDu6Z4Loadtz7/GszGTXVsiiaLkM706ObKkY
+lc3Gms6NpgrPItYnLAPc1wKTb7JcDBuUCa2xyTsdw8B0eOG1pfEFzqOa6PxzSNz7bX2dzBU1Q02
+begrbOLm3J68rNhyeOGkTCH7hP/63I7WkLtvYLza9AtMn+6EMYwAK8eRHHwHCTcbQeBNUM7RPZn
uxl8Jj9zGHB568xlqF7pne7mcqU0yqYizRhhh8P32RSLhpGkIX+T6Fw9iYKPLmJS/zJkz6PxRWFp
7lFpFOsw15+Fsn929Bt2BkBYUgUF7Kew8s4hkhM34xpQE/UoIZphlQcnLbFCtoiXglFhCIaOcIlJ
ySniIjg5OZ+yxqxeMg5mqDA5sDNQPaFdf1EGSInaG/mEdOMyDOuxYDtsdLlo43O3ZDQ4isuh1HQz
AurnFWSB9ISr98NOwLZQ0O8Dok0ws9FXbdQXU/784KS3PB+wbVCib9vArzcJb+46MCXof5pyT3H4
HmvPPCScJ7ylJKF/8otcixiCBVHygPoEF427FXZk3YeEcUXf5n9SGQ9vASOjjMxqzPwY5sxJiScH
b9i5whIlkmA61NNn62fHyAy7Uza8trZdnz2BBUxZPsfnIl/3mdwFZolYSgb7QZLmVzcBrbUwM09W
Vr761MRb3nB9oH7Tlvt9ochSGQ+lXgd1/XdMJKP82WKI0qp3k1I3DcJFiW2SSz6MxCo0JGBlNtnw
YL7W5J4GZ7D+NDcqsBF6dIqzFaMw6Ak/YwNapg+IWE4E46712J586Qb7qWfVjHWi9lVHl2wo7ywO
7T6u2d0Nq3e/1Y489nH7CYSmXhUNXK6I0y/zJIPDmsh/K9ubKeyxwXsaYVueveaA5U9CpyjAWCER
1mFCmyYcDXKOd1HGQgEIrlgNfriDOMGzRsSoJQt6zWxirx3CaeqCqWGQHqYCGZayo/PkecOB/NOO
Y9T4A+1GzizcNneNpfEf5tOBvlezgl6GMLqd6g3HQWrvzYgOys/2kNrcS206gCuwgGR0NCb0jjvA
zYh1TOnfyKiBjuJb2da0AjyrHODW6IPcq0zwx/RQcrY457pnxyatsMLOvnMBY+GS5c/E6eJcJ800
Cm3eSpGdtYt0dZo5mZug4rfNsqNlPt24qiIlU/X9FkViu+ZvaQ+2Lp4o8Yr1MJjGjhzE3ZhC9ZKc
TegS5TZMrESyI7miqtClRi9k0rkgG9pvcz/hpBKzw8uKYnZStD79S+lV5rOc8s+u0PW6l+hDKuSq
fNYIUC/IRynwnFEJHRJgwRfP8+ItzTGSEkIWDT+nNnN9RhsGbjSjcYnRzUO9r3rONTb6QSODG0Ij
C/2gKoK10anpKpmIZ/5ssCCAjaT8Osw6QiibSNSOdMGfAd9W606oet8nAfX7ZL02HpNlyouI9iM9
9KFDhJ8DtB0dGyyQaVxcLx+fwoFSgKz2doXy8tkgSASFr1WueouVB6kP7CAmzmg3XsZa/nba8KNW
M/Fp30oLcbyLA2TlwYhwwrekwf2X52FwySr1XlfQYfwkLS+xH//SqfjhyLzeC4wTl5nF1aJGuvt6
8SpJFGtVR5CBKorwTLekPGZm8dS6EsyXGe/ZGVeSM/AH0OKfuI2+UcKmF2e5qTlrAw4O1pZLL80W
IF1mmhZdM7mYojA0wcvZiTJRR0jq5dbNT7BhGOxXMfYMzW+EOXoAMwqt1YzLmwN5wFSEIIexD6hc
2xtn8v+4rfmVZWHMbC9du2H+brht/Rxo2B5JQkro/D4GKI6UgINEB/8exgcsmM2JkySVfUA8h4/4
+iBb2mCyNmrUrfMz09jfFowgmkLmUzqBe5hMvCfNHD8nE4Dm3pP85b2kHxFJ45iUn6P/pBKrvcae
xF8MUyjUH4PVIjEF8BqTAhd2VQayHjl2V2fYH959MSlk1fGiKENMVccSp2OEXDa0xS6ZS+tQquCn
O0/eqZkOlVWPVIvLOJ+WruOCFs4WklDdvuVBjkweRahEFqbN8zwgmukXfQlxausWjgvvJ14F06Dn
ILleTZgyBzOvN63HzC9m7rXqHElQs24uBNeOlC7KXqsQW3CVdBrLMq3nhXmRFhzZo45BJfnDJxz9
4amxOQibxn6kmXqNGH47fOKvDR4qq3oa20gcJxdBSBUn2cbQjjh7w++ktJtLa0oyEaTONw6b2Qb7
klgFiX9JYPmeFOlUB8K4EuTx7ZZoGmcTmNV75HVIn6fpo9eSjkyC73UAxINDqkG3D+bN73OUCEX6
Bz3TsHM4erNB5A2T+KncmlSnNKmyccETJDDr1b6RHrHFQfJXCaHQ/3Y1jhNcwYkBTy8P5Cqd0r9l
nAW7Jh5/UhnI49Lz1tbCw/R6xlOF8VJjjdr3CsfTMITDOgbqtJFW+qJc86eDwQ/xWPNWYA9/0rra
o1P5nZrjL3gZe6NG6AsmUWw6/OworI/F5Ot9MgwNRTfdCvKJ4GvUR1nQE7VQn2+rxHL3cibj1hAV
4PcKXV8z8n8K0awydjR+GUZiH4zUc98b039t3AwvS20AzhgsdXRMb94Py2xboWzalXEQ3Szbx94s
AfmqyZoOUs3foXI/W0iDh9hR21HnrPNKLQxKEtig3m7pQDPup6m7UQ2xvkO2SROyWzAwvbRKvnpa
6+OBChtggybQrrBAhfm83+wIe6BR+RZpg2kOv9sC+X9MF5vi6W09yNg5+4WE2Wdt4d75V9cI/gTl
7KwaBUyxbbWxzs3ge9SiAUgbA1AxmmZNk+U+VLD76+Qjn/RwHXFD056b17hKrDOnu2CHHm3jwY2m
ydO9mZiBYKtMuBanZ6vMup2vS7zb2CSD8T2ssnZT5hbjJ9AhPuOfVSfmXzqOp1Uk3+cMWZyX51Au
al63wf054VDaEQHRrR0t8PrnAqCPtrdz0t9nxnQM2Lx+PcllIKtte+WG7d8Mk9HK8pqvpmYZMBXy
4u6XbTM5R+4ud4JMINp6XIaZo56MOhtWttcgkksT/2h3O2nZAOK95Mp08RNJ4rxVnATtvE+eoiw4
ihGccFcGWLkMDoKPGyf2i+cwNr8aQeJl19GwbZrvtTF+wdow1k6djbtAir0g9Zz1g454LwxUpXV6
iFyWZbtMGWZkA3YG93uqJf8ZDmCoi+vdHH+lnuovo21wCDX5C92c9xRJ675AqyvKwTgXTFSgHhHA
NrN4F38cHe3rxuIYlVS/nEH84hSSbjMM6ozGKn0eamYzffrh6nm4dVQYJArHO8dw5Dns0yfY7Bbi
OE5UQ6zJBqyveiLDKO/c4Y0WJ5PieNr57hRtK4gY383CRXcs+78i6/NN6Vyqrh0uhoHannqBrC4D
T9+cXjCtzxtUVBkWBXJLkIpsrKIMUKO4vzO2B/pjMHwCXju7pe1jjd5hFg00mqyCIaaOcQiKESno
tDFjcsCMFvmnUeM7rDpekZiSHJftJpKYeMLWundhIrYM0Q+6jSN43jAX7My4RD7bOxA05lhL7lX6
STbfzECeQ6Lv0gAGqolNSlImsMSv/KB9ZS+Ao0gSLgPz+tWKHGLtMkJa8pq5Ph/5mloKjSqlqMlE
NQAyV4G1kbWF2VNGFrPD4UDByPCgpB8rWHc6j0Ot1BPRjV743ohB7WpjLiB82cekx1iB8AcgbvIZ
pYQOeqpd4q41ZjU1qbsWYbD1p2EfliRLo0ztL21YohkHGuZXivn+csNY86cnCnevM67UhT7B8m2+
5jXS8GRmscrBxNVG0PJMyVoruxzXAf39fCzFunNh72H2wDe74P+Ifwj3jd8Ee9fGq9f793iIzdcH
GO0f7Tt3mdw6cbUjCdHde9pCfzfR9XaS/I8HpXvvh/pYx0x8i0XVXGvHOhFLcJ8Ke/qfHC2fenJo
tb1zUJXntrcewDyDGvXSS1lh/ZkGC3IESu8+1NnGy0bj5hfskHljF9/j9vcIpvo1DiRUogh4HXBF
uEw2Z3dsA96qKm1vk5ph8BIXNEKGhcdqUefulY+sT2h5EwTTFkOydxbKsVcxpBndpLx1BTBXoCM3
drCStmKVPJMu9hNa3w2MvHvS1OaL6OxBuPSVWW9szCs3Qiq/VBcObL7ytY2Lis+ClK+PZ7nJPO7Q
F5Fij+m3Cw3KyTwHfDw2nLuM7PbAvk2BcX1QCj1bnCzmEcg2je7yeNEf3PNQSAR8CzgxbGsDwhIR
mFVCs3pJmg1629yHKRyXqIleWGM1s554WxU2CibfOHd5nkIuYODTNsx0vaa9Khl7F5rPSwgATrIl
J+MBUqdVs3YMGBGtG9XrVjTtGrQa6pMeQfhyAvVwp7r879asnJTHSzBARxq0lq1zNpr0Fmt3Pkkq
z74hL8ews+xCtVofI6wSmdNn1pos0WLbjoZ50I0vjp4V4TVJpfsv/NR23CenMxhHwZ1e1Wn03aqb
+WlGrbS3wuC9y9R0Sl2P9l/uEKPRqPEfo1KHabjHXkgnjl336fFVlOD+6LymfBmVv42FP7zx9MdF
FJGJjGuOU9zjpmehqOps1UIpIqs3uOcVudEh3YfVPFDMkmWUcQEnkqmk32wiA4GsMog95czyYmE2
YlDjma+YQbCbWUm5aUqKz5JO/HlW1sk3UZ3OuE6PcxcCfcI2FbCaYtm5t6Ftfnfm6TjiilQLdjM1
+NNiJgQTVoTVI/oYUuG0MxUqkFKge1YIdxFgJxPE3yU9wch6iI75AtjyJ2s3Oljr2zAuMbKyq6Qj
QZKxiZQ6zn7/43kK+18OwCMMIM1DCynspI4mGiJynLCROE62iePAYHvn2B0M6QeO7JthG8jW+Axe
lntjn8UIopntTtkEYBQ5Yzt27qucgrcQ7vRVck7ExemeG8xDDJmbTd/TKsEcO1IgTqifDMwdTgkl
xiS9+hkV/4YrAflGaQT0Uvlx187SzyYlfrJxd1aEUqY0Mv/fO56kSUghRD6WyT4RZnl1jZvI/Bzj
giUEod561gk4CSf829T4gjmSR2eDrO10spiQFhKRZ2vBe5ySeNjNpADSkanLDSC14BBgFvnOiYc2
6Uh28qpq7Ap9azbtDbOa92mj33ppngjl5O+2UW6O2ox3GbPbC8VAd0jN9qhkT+iFjr5Aqa2jcPVI
toqSGMK+zoMLIqppK8yRczC52S//Ek4GRe81IM73cWPaE8h7IjFWYwjbqDDTK2dWDtdTfGcngd4a
zTYbZlgc//39Rlx8N517y2iEsyUCrTBODy78102iMMmiEeBdlIpzWZIVh5HkEkKurWf01sUOtkK3
rfTEMtIZKOo6dfCqOXrRwJpKPMjuHFq/WDcYCsz2tJ8D96tXtvGNpj4QoOX1gspc0DTmGhbiNUxr
/yUnrCUp4qMgemSFmaxF3o2fPUycrZ0WCI2Y2V+Z6z8vO/hRxaCxCIK+2YbAfB4ZLsfX5qsNHdzl
XMbPj5fbrwd5eHzc8QozdFxaOS47ecN8aBsJxs5II3z6/SVeOtSjTRB8m8PXaOqTjaUDSSwVUKR/
8cl0vID/S8Pf/9vbIgQs9RpX9jPVdUL8ILJzKRx/m5O2u8tdnDQNgy1qa689GHz7gOwYcAksq3Xf
oGrOZ3cfFvgiV5aR/cHyXO4AsWxGSvEZOW0XFPQSejnvS1TFbyWQ4+O05CeByAXXZZqbAXMTmvzy
2Vx4oJXVEQO2hMD+S71+LNLYsOyTDpod8fLi+kgKCzt8bKMv3LXduiSot9HB7pSxMVI5bGZs0bdQ
Wl/869BWeR1MmjwAF6Ix9jbzVFtvgB3oJnf28JLX9SnW1rtHw/TF6BGF1Jb+NeokOZV0FpT//g+S
7CxnqzmtwotWhJxjyA3xACNPEHR2dsCN/edOIWLPjBJNpcFgMvSMbxDWm432nAObzGeOuPp9nuhj
Y90gZgYhFRjWZfXuBAJOwq++1UxK1MJKn3GzMlLn6Iz7mehZ2605ybVp/ZRn8/Q7MIxVP4kMefJn
DAbtVvVo/Pox9p8iOaKu7hdOWCSfcp88cceOUWTCg4JzC+0KjWMb8A9l30QNL4Qfm8xdinvkUCcM
m2PKaruX48tj7cQXxJQhy0AL2gZGnplx7JJ7UC1bskgztalSd/sIfh1TgFBJ5e7+XWuix3VdOs5P
byEzN70N7aZU+FAUM9DZnTCIGaE+jJX42ac628K8IHSh7E946jhkxDi5zNl2TomN/qMhl3RlG3SW
sjT9wwttv5uORXnWQnCGqNPQ8zkawu0Ppllhps8dsPbE9CSYEysRiZeqIkZRiq5+GQ6VSQKLwVhi
S1AgSoPeWdmzosdguxVGRNM4RAOVcq0NpC2UnU8NiSEw9PhcjI45bLQNHsQfujUihvHqBe1ZDvti
FOpGxkG2btM0AF3NSanEL/N4tR5LIQ1R87NwRLYJl5UhskosCJ7bnwgu+3L8rNw2C5eCvsqAvnUW
v2MbWKvePNjFvO1cdSJMUPOOyVUFAvLYgH/28bLluMq2vn0geby5BSbVdx/b2yqT1sF/rFQdMTwt
E+tdK/DmBAtTdmh8OMhuTH5AEB5MUgc5oH9OKk03ZWZ9PP5VS7jh3rEKmvB05L4j+u0vohWERfOp
bSyrOxK4RPjMFPyOlfNm90F/9wY+BmmUMONF7MxpfJQ3vKkLNKO7imE6iqby9s7o5p+TROSYVjn+
VN1Y27gvmuepQnCUmr177Yfow4Cp+TnCJUbLYOq9xcWw0t1Y7gDeA5dZPjwjJRPGALykWRuvk1oX
97wh03NCpVW5snuRAxNAq/TugTUB1Vw6w12C2TWo4qcefe8VGvmnYYb9sQFQRpObBOu+gWwy+Qn5
egSv52Sn00Hj6G0PbNqaw+JG+Is1h6z258dLw4gSBdYcX7plEl+bZn/IMbKe45yjUBY7xqEUWY2d
gQNXSClwNtz6krTQU0cpbxX4ayBg/LHEiSy2hgtmhk0P13HtZnZ7LC2Qp10Gx75YQM0z7l58F9Ay
C59fkZcoXByCAI+xgJQxVAXuWETmq9byfwGK9F+Vy6IgqmSZV/4f5s5sSW4ku7a/0lbPQskBOCaZ
qh9iniNyYA58gZHJJOZ5xtdrAVn3NklJ1bp2X9TWllUsJpMRAcDdzzl7rw2C3axUFhZoMYci800M
EoVEhZc7jLNh9w5OKoGsIB2bQ++7yhwXtl0EpzrBraepyZMxVP2XeQVgeJUfexy/66bgyRhk3q5E
iwC61lj+q7An2xIjDh4/M77kid9ypGbtirsS+biujwdASqzJGoo9UnX6Fm2FiUgBg3qM+zhNk1NQ
ByOMjQElq9fd8snEl+JOW6l2zo9wFKhNXUEYdoQfyc/K/hx+r1lMzejVKofm4gSptUwjI9mB28cg
zba6cLAO30ujODsIAvQ+Uy8S/dcyxdez4SWqO/rWi6Ho1r5FWTt/4qUvM6z9eN/n1C20GOZmTAWn
0rEzz/Q2MewJNIc2/Zl1Xpb5PiuHb3RtvGWmtuV27L9BB0bL2JI2YID4KW3FWbsWuium8wVGqRQr
v1exW7hkDaHufKnLTmz7PmjxdBIgKWB0ITTghuruR+L07gWms03Wav3t49NKW8I652JALxqsMkAC
EAq1kvsgAhx7tFh8YYnvaP33nAmgneQy3cFQ8I6RLTkKTXuvYKFdVRzd1/N+jH+KH4KzUuwa5Kw8
etSWBrLs+osvaNL603FcGDUm10pBOJqbWCx7QkEHbs06Nh6CwkB3NRi8dhUd9bTmAfwuxSWo3fZc
FmjKHVgAcyTBKCmtRyLHdi5QkQWYHyYvFAtSy650yJxV6WAqVfiOta52PnjpidIl3JOXW/41q7ud
rJU7MK8h068WPkmA+AXXEG1VALe5ksiHkChuTEclwTh+0izngrP1w6vtN9XJqwpkegiy9nORmlU6
4lUveOiG63yvpzau3a7L4f6E/ZUuqXWcS1Sg1EjBTNI+p5BanjR1RZO4JMECMH9nKWyIk1NsTpJi
GirXSo05wcFLc806f1X31qPOY3Qv28A4Ywa4L4Xa7FtdPdGrzZcNgrvDCAEO/aJSHRvDeyq8dJ0b
AxbvtJEnWzNeM6vnjpiOUDphRRiz1SO0hvJYEelZ4TjzJN1IECNUPsKHd9r2h7SybwYwFRLZBrHE
zsfVapUT6MXgDNuPRgLif/RyBmYXDQ9pUKryghi+RSUaKXvCW+TQGCc/LorVR4eAIZgFBu0S1upT
MCRAEdu4uqTMd8+lO4XWv3IzZmxpjnL1R4mZQh+ftBbtOgoOELtmg9is8GpspDevxLBv40rwYm3V
2jAWUHi5xw6FKmryeLqyoUKxzDsm1+FWZ529xjYjEWJ16wFsh1HGyi3WJJfFNp1l0BvV87y0j3X9
1CfJnqxt9doj9FsmKq7SfMz2tWHo93kDZ8p0OfaMtHAOwlPe7Ew8j4Hwvxo2I9+0AdSDuuYRbUBR
I78xYWFfRVF8orDqTzJpi61LuANUP9pEQwjERRVtt9cquRgqXNhDArHz44CrZMGrwjP6nBb2uAii
yjzTAwUdOuSvhYi7y1g2FhJlH/m8/skiF/1cD4l/w6horbWY3lgzWt6tOCanefvobEg5H4t/ZI7u
Vp9Gc3Zdxef536oGl2mLI3Pn+q28KWX23AgteKnQkFp9d40k8k1yjOEXAsznRSv8vUQwZ71B5w9+
fUe1v+E7NgYHxklrGxzxF+7oDWW7Bs7OsfcV/0j1Q8ADKpdW3fdjGdxTC4RPZG+S2i6erMTcBWDf
dNusx4VGd9UjCWo5RGp/6owBeUPv9ejX6sfKViG1dMUDhhTmCHhNoVl43RMtGCzOZbcPXYAz832i
edjY635lFlFKmEIMCLwl+zmKvLe5lJJB+TVIX+e/Ce2S+pBKlsSuefDDUXNY4vrwjM56S3NJXQUq
g/dIYeCQepDBZJr0Z9pm/XluIDDZBcLBzbZIyGw8Ecv4vVAZxXlaHV6GIJ/LHgoPW4XAZ/WwHln/
HlqkS+s4UtqN2o/t/cfC7JtLTcdZPN9cCnzSGMV+V+DgR9+re3u15vSAqCl5xDotOeB2VKODM2pL
jiTeOW0+MVtbeJ1LbRurn/0a9LnR59/M6TGMEDFtSSbQ2Wkb/wEGBmHNpMpzwgLC1bJl+8W+N3Dl
JYXxHHuu8jTYHCx8ribag8i5WhxF4cdp3tsYPmnE8Hwba5YQUUfpvT1ElKXkUu7mxVGQcP1MeOGT
mfXxXe6byh3Asbsq66qXsGDMjgXM26hYLV4Cu0dIpogAnFRH3YiIbNrD0SWfQ0BYw1ygTV8yACcD
mo39XAYKjfyiONW7s+IPoJyc4snGCzJvM2MI71rKplQWUUYMwUfchy0FIZU5rBe3XjtxgH5siLON
UTEUooBcz6EXcV0ah6yvHjRv9j8IFY8Xhrs2L47/+JInJBYIBl1HlKBXVCkafQo/OpFcpm4jM2Vx
HgDOAhFd2S6Dy3ljLAcyjTmNl7tEd7RlwizvnfgugGVDCW68InXP82En2ozVTyKTAYNlv9yGDpcM
H0x30MRUX1WoajMnYKJPj4vySWZLawxRRdCZto6wwZytXteH1g8USJRkvKWcIdajSBlb5ZgTApFH
21TSg8gyDv/u1FYNOyOjPdXcYtvUtq3DTzNR0S00M69vtLeyqygbXl7vBZ/TETKZ0qJDpMnMeqPX
92FZnstuHK/AugHzxvjGA1RSB6aZ8pF9x105OpLjxjHoq0zxYFPpY471zpvyNk0xVDsTmgkNEawi
mWf2u6rD8pHHbX1sRttfTXZOTLU95OmUvAR0cV/LTGmWrUmblHst+tTEB2eOL8LKCbQntKAI5RKz
DeRZr1XGfZ51+ccOr6RIYWuzwimqqe/zzVSZEODClufPEG15l7bhW0yJutJpwrEg6M+R68M14qNl
Z12FuvBfBmBTvj68sJ7tfKMMl14kjAfdGx9jMAQH2nflAxpS9zDffIkJ1qrIyVjVDA26Olo9VXGM
bRkis0IpTBzrNzOKdzAhMDT256lV+DGRwDML5zHz/H1VSnXltpyEg2isLyQU39l6Fu1Vr7XY423v
LG3wN4BuHQNsWkvk5dLEZAF4Q68WSVglZ+ki6YF8cw66zNvPl6FUEHwbvXpigsZc2tY5HZQdtBm6
doEq3a3oEnc5R7TlAQc0WgiP8KGsLQ4If2mSP82UBEuLtMRO4AvxfVK7q5E5VZCJO89MzW/CLC+N
DiqlpgG34ty5pFLTbhxDrX2WccgNqXO9PlIec4b0i7RHXAE79Rzl9q3QW1qMAS2wuZcK49BPb7Lq
/fWQtt+AWE0YzZoYJh9HFDKqDrk10WxJ3N51GVU78L8ImZnQPrmxG254k6SRTD/DFstOd9eV2+qf
qEG+RQldZCTwI7gN7k4RKHR2ncY7zfXcR2eh+JyR6HZfSrKCJhu7kmjHuemqcwCemp9WZ0xen/Q7
jc0GFbrunIeO/ID5JptPRfPqqEgPvJmGdmv+b5FV0HGJzbuxsJ77qZMvY6/Y2xF2SRDAG4qBJ4bR
Nh+ibl1ow4HHKKGEz7/UApvomUSIiYn4GsEjfG4oSnFTDgeke0cMuOnNJBHkprLZz3/faIPkDUJZ
rNxUdDdTGAHSJAINAJsTet+QwmOGQ3AfpPnN1HxMhYnD1aomVa6oVsIM6rU3tNkW9UW3IDTiBak8
bqaBfX5+oo3COBc62WHKeFHVxvzmuskd5uuGTb+w6SEec6vVn4l7v8cCDOu2s1pmJODAwqhGxx6m
xd4Ywq9RnSV7FZ7MpXbROLF77PGdgrYVdD+IF1x5Rv1d0JG7t3EbLqpIV0mooRM1X8L57zJaIgtc
qouTb4n2NP+bNHHVfXQ8TfTc2GWqKxHJ6LM02r9Fqj7CVnHPGUc71iVGDvN3GEjwohhuhu1R+Qfk
vyG6wika1CMRvejRgZYHF48Hd0sCAIqpaUEz4+jLiA5rjpMaiV8oqojsPiTCLxa6pSnTgxpSS6vd
/JITBkC7zjwIGYybj8fTmzj4JfzVPGmj5by8o2jKyUH3imM8B6AiwZSnIHsvLd9+FXiINzlCeY1I
GdBC0aYLtfDQJv1DUvVPkiPlXMak8TBeWgVlebnxmoIaVPT6yW+zkTKGf0805qXRcwyW+Ywo6Gun
ozn9OKbkDtm2mhN0t1TwvJh1+hJpSNnNgLpRCWETzsdXTL0ORwKr3dTxg64QTlFMGK/5iUsph/HF
06YfyruWgcBxkMNbgGn7ho3JuiXxGOwrqcI9jvovuYjPoFaYK6jEaXCrqnQ4+WLgJL9kTU/d6yy0
1tQ+jba4fez20tZOOiyZlmL3UqWyvDO5U5aaTZTG3DSXMdrxjo0ySOxjwyGHzg1sD8Jbzetfh53q
4pcgT2Hq0tI1YWgmTUOh/pLEilpq9BrIliupFt+rvtAPHKVjKHCcDBrVPHXhNHJXGKHondECLg6K
NaOll6RIHkzDJWoZtbwqpDgCLV+RGcG9bkIo7sPoSRkh+TIHV48Ay3AFgAI3lFaA6eVEWkWgVQIl
PAWuzPZzfWuEmvFPokr1/xyzrptwCyQddgs7/fz+376wPnjVH7+p/zJkWdqw/6N+DBpnO++TqFy9
1UBKxYmp6wOp20t0D/0jeduHubp3GJhd0BIt5iLMNeMHN3UE/h7hA0LDj6WaQntsu2Rtw3l7sYR3
EL7ZMjQ2mtN8iLBDO7z4auldpCRyqiKfI/KdzZzd51dYQ1xHY3QDQ/sILpc0BKadqhq767++uNaU
Dv1jXjAXl4vKZqrpqmSX+yUvOI1TWk+VwZufjja0Etu1invJJ/uuh+qHk2fhKp6/yXwno8Slgenp
GFNL1RNbYeSfWHmaeoE5EMP/tPPQ6LE3iGdRGqmCsQNCtLWhuq++xuw9G8L2ZBcKqTjzo2+gmw2n
EPtNlEzRWgwA6Dpou0TtH+bDsWRQhp2ohcKUFggQuuEVatsxcydeczZk+zTPX8NJFUDqq1gBSws3
E8XxgibtOncwM0uBixC7L0RBoZ/JCQp1BcEQRG2WK4pjscJyJC9i6L8mrbyKaZLo1oDziO4tuqMt
I5s9naZ97xTB0rRNcdLS2n7yc8Snqn4yIIwcRq9EYyPtceWVcKm0rj389WX6LxKodVs6PMGSV4DC
Qucy/nCPTnKJQc1Ha5Wng71XwOzt8SftI9LUl4wlsD7aGrHlflAezAYPymCYtwyaUhnl1sIRIB4W
WZiFm8GBsZMwLHzpOSX9kED9r2/9v3nv4KziwcvS6u//zq/fshyMDyjNX37593PwRjpV9r3+9+mP
/d9v+/kP/X37nl2+JO/VX37TI0SKLPn1W376sfztf7661Zf6y0+/WKc1NNu75r0c7t+rJq7nl8D7
mL7zf/qbf3uff8rjkL//8dtb1tAb4Kd5QZb+9udv7b/98ZtkWfzXH3/8n783vcU/fnsog7+dvqTR
l1//yPuXqv7jN1v93baIpTM1UpS79+k/Wc7vpjQdW2i2YUpp6Dy5aVbW/h+/Ob/bOrJHIVivLFvT
NOu3v1VZM/2W8buj0b/iBrFVw1G5U377P6/pp0v3j0v5t7RJbgBxahY7bbqtflgdpG3oAoiP0ITU
Ncns/OfbjomjYYheQVmZCXojfomy25f7ynAYhE6JsrhQOClW/uMcKNv2UwJKJ+lRt+Y6UpxNVBCg
0VfR98xpOPTkV3r0r9Ovm6xEvuRr5aEC/8/+e/vh4/3zrfz40iWfwa8vXdU1yzSB4utCk7/ET0em
MuDznHDjTqstB08ljK25ek1Hvk9RaFOalKRTwsmBNuAxhEWwKlTvKTfKcR01EOQ7LX4sI8/ZakQH
LEwzYxyXi3yRN/w3130HItrfAiWA9DLaH4G6WlMgj8QrnKf4dLKKwTFUmWRpT3kc+tiFuK+ABAcR
8GATW/WxenBHdCKJUdONAlu9IhDjc5J4D2Q9vpYN3V4y0EAxGnSsku6mVnTTnLDWln/9YWm/bIHT
dVZ1kxtQZSMUhI/9fJ2rKh1xVzY9+zaN4jayHvTQDfddWT92puiPTt0x43Hsbe1l2jJ3gkunDS7B
bLyUuVDR5o/UJ73PHL47PTnAkOw0oBp8g1or3zP71WP/4UDVvNWRiWgswQlkwcP9J7nx2rRh/XLL
0rJzbP6nInczpvvih5Uyot6PlBrHXzgNGUdkdvjy7+eT5yxNsTVUpUmTeasRzaFwK2pBDqd3ZQzJ
QEmMmw6imVzC1RhjXSmxdgJPwzs35tUdOqgU8cU+jwc2KZTZIqOx6IMeUJXI20DLX7eW1R79Bt7c
X18i9b+4RLpmqLbKUE1FSjbFrf/wvrSoosNYut3azMMQn8wqQr06P3VAxFeYFZgl0h9WiwEBlcdd
TvMuA7MtdqVklI1pRlvWbdhuCc/d/JPXxgrz66dumprlqJIliwVLc3552tQQr6I5zQQhHpobg8F3
ldbDPiC03QVLWXVoW3oLyLdJlGpYhZ99AAoLJA3Ffj5UpK0a7Zg1n+eUZAtvzbYsYT2XGpFR0jnM
FXwVGsd+yOyr2YCSUwPjqeREtjJgAK9E5N8nEzLFJAw4cW+557WXJmeDll1F9DSeZc3Di6dwAs3j
bFVb09izHZyNT/V1sLrnPOm+pqZpL5MylHsjc7VdZXSkiKqDAqSMCaJlB8FFt6mNoTG/w4lI0RG0
464Z25fK5PhESHcycZ5NGM2xmnxtgxqJfowabVS/0/vW9541HGuvJETOIN4UWatcxj0He58p/Mqf
Jit5k+JtYLAX1gTsJJAI1pad4ZKIcUCYgVqvoHVhItK8rx5n8vnYliVy2ZUexLpSJis8vely7MmY
KIr81qjNl9jSbpyIAgDqyXsIAXIL1IWxc3kX+nG7shlNntOeMbrpCKzySEJaOhLLgpxnjwyQHUbY
B78Yh13P5GVumDi1tmEDQujp6EezyZ2r7rQfFwC88YMmkHd2Fd5LZDVt3F07XKWr0GjoaUvoMErL
0sitBPvJgEepRfnezHttSZ1FAJdpnpBS32d2BsxrUPAsjc4VmgDJOraLRNfONkVpTfk9FVF0EjWi
QwN1o8SC7DW9D85q3t1nhrEeLClPIXPtgzTBhBLTUC7z9qUzyvaC9VldzfePV1w676XBAXOntunZ
oPl77Pfzo8Waly6LOocq4RLgMrrqgfa3s+4dJOCuhDeYNCsGGaRzoY6axpdzDSEFzFboNVhuuj7Z
+nrzGgfJF+xnkK/TATPc9D6VAs4zFYcIxKUxZXgJLc8LFwEyh7zrl9JT3LsoL7eaNK1TEulAJafU
disgYqltyGMZYc9WecnbKBmwB4NC8auU2zgZQDFg41yXlvUOxmukpB8guRkebguaj5Wu7gywPSdh
l+XBmjQVoW+T/KP17VFx3twyg39QoMvVp6pdHbvuZPaUA44X1lvhleVDBXFXRltLCYb90FjO3k0Q
ThPxUE7iGwhMBDEaZpxeMGExIHcxSDHvW+X12J8Twn7Bm7Tlpm0h4QpTOTd5RfAlZjUcDXW1bZok
23RtFG6jln5xxAF3wdVVTiRdE5+aoKkfMhPRMoIFEkk/50jDj6qrMGu3hi8y4QzfZdHj4AWvBJIx
amj4zEYvag6ZVhuLjGlJSLPsFKR4IGnXUN7pDXInn9lharTPfah0G5tPe9E3dkr81jdZDyv879o+
EBZjjnB4m+9XftyjI5uaPjlXJhim9We6j6tpXcpAOcAQpkkNPhwp/5I1gqdCJUWtsft8Ax/eN9U9
emPkORZ/wBs7bBBl9Rigsdh7nf0Wdu70z+xqhYzmavBZcF0oO20xeDeGhEiKlmzo7r6tkzs1txG5
l/mjYNx6rHvnkNH3PmVQs8e8fCS1N2f6nqIG9gSF6fSKKeyxG04Q7qhpD01X1YfOz55A3hbXwAG+
4WNzNRNjYHTRfyJOiHaadYu5k/acjN54ZVB7jIx07KYDKNMDsLaYfqywNT/kHHg2aulATxRhe+y0
CrBUhbnJbDZ1SsOFL9DHCC8dQuMq7a7etMhJCUdWP3Uhesei0z67WohyTxTwGTV9H6XRZxLMELJM
qjqty/PNXK6HHbMhCAaH+XOPC7rjgYPmJadHGYp+OBAPosGT59jlKfh3GgTU8yXICzS2InEvdVNg
n5qaly2tmk2iTrRHHHiue4mYZ6+a0KGLnqk7z8J6aDkY4RLNLbe9AezYbF4Gl2OaiuRFyXVkJQyF
Gdbrd/OHbPv6G0xzGMQ6Z0HE48wgR6hi7KI4bSkLFrSzOYLSRazjwrohF78PwVpzichu90ku8Tjq
M77I6ktGswLlBOQUj7HhGb9qyoNF6AfhWONyVC1G5HRXQcZAv1QCr1zn3SoZGxy31ZjuxkzYK1XP
aPfH/cXr068YOME6awlJrME3XGrddkjVhJFmWBPKh3GlAn+IvHSM7n0vuqpYbF4yPYZZbRTrsPIU
7LMNzrikYc1BDQ44Z3gYvZaTbRFtfHwwxKQO94kY2lPc42KKsC0wimju49rKD0bR3kOFR2EjJTU8
1b6rJUzGnArpMqIeqEnFN1vnNrbQra5sv4fHC2x+esjQWk3YHyK9qLjPIGr2ZRKVj3ENuFHtsb01
I4d6teOXTGEaeo7ts28E5isGorMAFG/IovyGRX/qjCpbRTP75wrpmR6P3WNXQwF1lOKLpcrgieuo
r/MseCQcNtgaCNCvFaOHJRG79oUoYGYC5mdtUMK3NIDY5KDY6roRuUCVs/oYRbhtSj4v5qf6Rq/l
KwP85C1MknOISgPxePIoIyD3WummW9tzvmhjZBzLImiWtSCzF7tHjL9tkURe9GQaJSDyLDnnnqIe
kZl7oBpRUKp5vYUQHm0ddohVxQJHqSJPss6dbVU2+aJJucuSAISmPdlnE8O981qDxLGqzDdcZmtP
TDZ44wR4g8/+W9eoP100sQ2T8UtdQNydrHAZqTddm+QXZXz1nEYleg0uHdcp3Pbk9awdre+WZmKW
GynbWxM3BwChcRkRKziNoHqt+VKHUbI2nRrmfB2ywCn4flHs4Xmul8E4KEvFSFkOSxjrNtL2zCbq
h2t5x8a1gXTIb3U5aQjSOtagi/eVlV7pLLFS0bJZsgujWg+UG+Mf4F2kULB25ZtYg3ga+fnTh+bW
gPPrMc2uqUUk/ZStsK3PhW4qSBb9S4eNAlK0+1zLTt+DzwR8ElaH+bCVJsZ9BoxjXzRAsr2+yO8b
hID4myJZW3dp2SV7g0+TmnI6k0cZpl69eeiM6qviZKfZjeAyCTf10niIt5FvHgGbjIStMwtNSMqA
7dIFBJdBdWBtv0sBWq2LIv6eTR36aTUHNrdB65c+4JS/2k2crhJkaqt5fTMGqAD9kFvnpo9AHpFF
Ffu8NqdW0zu7KK/p9MPDITe5onh1oXJkS1RDi8EgrcoIcZxFBq6v1E0hT2PmuU6CZ7fOyazjLEgA
VAlCgaiJzCLLu+gsA4S7hu2wAhhtp6hKMz9Bgqpuia/Q97MOiyn6wcQitYsnNSWjxfqekEdirVFB
5fawRDN28/Ri3ADPmZQKy7Jqb3E2IpOx3KdGdOk1quVhqE1SwukYmLEPjMjKEDXKKfltqL5x/Ci2
1sjaMqoFumQG7lFWv3fCuS+NXh7yNoohvcOHyenTao76GqtS31ucvQk7EchPcmx7wgZfX6mAtcgF
W4IfVvd10OBuDfSVK70nF8Pcsy+bFyEzwpWFrZDroJx0/HCb2FC8Q+8DFq0yPJ9GMsidhtxfyIEa
YtpZXLUd8BG4/cZHebvMCi9Y9/V4xoQafwIWqGB/QxjqnXsNT0JNmbyTI1KMsUIVrqX84diF3WKZ
XYtHQteR0OZQ1nJyL1JJloTk3i2xd474hWFwq/siLonVmt4n7QjcAcLmTA5Ik2p2fgi8wPR2pd2S
qDA1f2NFBZQZIGpyysa7kg0EMjcqH8Aw7AjetYBUQhIXOmDAJNUxl9Zau5W2csdQv8B79jVrkx2h
sNWDXrvnIRLJrdbOcYBjr5hqHwm5GOBSeDAYEO4qUz+Yg9GvrbT5GmhxcOk7b1XZHYZW3O44li8d
MoJNWdv2VgkegfAlJEKyKbeR8Unawt6RrBUfCNAMTD3exoaZ7301uSfd91lU1ae+L8KLS7ZaHgfv
nBeMtZa0j0HsirtkDF7K0f9u6RGjmQJ7g6vIkaQ0foThxogqs2A8ehaa75bm+c6KoTqGpvumtKMF
Q6O6lrptnTqHKF+SIkpUIpusgekVp9HrCM/tkGDTsB3f3YKLwLXUESczd33mEnKCaqRaKMjQcspt
lE3CJy21zzxb28Y8ICFIX4o41I8j2gkEpzEmSyf/2mb04oXNVJjwrofOD+48Cd6C9MpsQ8yTf2oi
WGyBeEPbRopEMMUxpCo5o4kDpd0woA/SWF/GgHSW0ejTbBIcerpsSm8oCZFMkvzz3MdhuEosvV2d
nThbV37uX9uG9cqvOamomn5S2SFPc1Ok8ih5JgNoUI32SeUmZsspWLVJIBztdJf29mtB8uqq6o0n
F4gADRUpdpGOc7aMjX5DMapBcCTAeTTNTQYfaksyzp2I5b2RpNa1MdclcyKAOHa9bgs1X7rFUK39
iNDARvIc9AyjT5LhMfpgnTi5KFBTjjAut1ut32kDwUOyjNJl7k7gZLe9YTRYyxTAmh3lHKSDZOrq
T3U98wVIWNGyAsh6+JivMjBR127l3sUYcNbqGGh7OQHaus7ZEAXIsMiw2oVqx2SJFf4rP2yT0V7a
aD1nDqPmCGUU0Y2YGHCpPUd6058CAJHBjKLa2Qr+RktqKq4ITrNZiIij87JqBy0kf0U2JvcwZPZp
TRBjBHShTlJtHwl2aMOuH8qyvNlJ4xzmo5Dm4v4XtQcNUjbAbolu7k3ECJkRfpoPulb0quWgbj8O
pFlcrDvvznfJqJ7nWbXJ6dGFSDQpDjmf0c/BmM2KzrkeSHMTfu8B3c3Vam7iL6E9iVI2fZoc4sv5
7JsmOauKKgndGYjeo5DlooXCeBBpiYc2isa1NkF3yJDo7ZFRRUAcQlAbp1w0k1C53iR1m+39kgwr
XZJPy/tXd3UfnlTgDIdRk1/z1uk2UFiHRWq3hI4yzC68EtGQ32Iz+ji/E/MQjwzFyZPr/BDXQO+8
9bhatkXzoDDRIZJHK1YqXe3FxzpqTnt/Yivpg1KV5rEqENrHRSi2SV2haiifR0Co95asunuU6YhD
fUrGnNAzrTY5+2PU8bd1QIEUA4TCpBC0S6fphouZli3VAXHIXMnwhrIqQfDvuwstbSDpqhYlSjdA
TZq+VFAe0ctIgYrNCI/AlQZ287pdmhpuytELcwBCvQebU6vQ8k3zdN/z1ZPFrh+ZujgntAFuwiDU
RQJYIbSSxFACXC+2JlxMksT+dlSQS5GN8Yb+Dko0G7UZOtbHpE8TgS+wINvF1Pc9uqQj+WjgxjHw
B1PZNF+gFh4as28jPhuxFRBCZt6YWb53TezeOFo021DzFNjQaIbbpt2pllFDeti4KP0ulsqiPWij
tYyLJIB1yrObAuheK0Bx5wWnxzezXO6j3r66PZu5a7/TS/yuT7ySin77Isv9YiNwKdkYgT7emuxu
rmck3/FT7fJJZiNQnUytaXNjUwvLNibazUHLJTyCKhJBdzeNTefW0O3Fgy3jU4gh2KvblSFZwHpC
Fx6ywJio0tYWCSeaNrK+b3aWe3fUl0CuMcbT0FC8Xr+jBw97ezQuEWB5dLC5wENIg9VTtBuzlH45
b/jpgIUHXf2BDo7CUjCk+/nDlJWF+xf9XDZ2xxje0Ia6qLML9VE2VkibTFFWiIJRZlcucM5oQE5K
HqBhKflrbF66XqTnyC/v8dIli3iwG7bioVu0Ro12YnqcehUYBlyh/qQr7d3HxkM8lI8AATUG3c28
cU7IGTrE6ZIEbpUmS6yE36ucjEhQJFBzjJRRI58L+QB8/ElvUuKD21Jhz4UuTlIsDhGpDSAoDJW8
Uhzam4oGBB46XMiKStplY11Y4hkZ9LLZwg+URpxvwjrbhyroPnqQRivq5XTC2ZBdwfrr50dCYNxF
D8FhVxUQxgra88sqx3eae2O79gnGRUzwOtfpFC03rQy/ia4k2sZhMq4LYihFQwCKzjKyYBbK+MWC
B9W4VomHTj96kBvWwXT/Ra71KggcWYmQjcF1WxfyiY61wSLeb1TdJbpF42PK8ufs8c+Z1C+j0F9+
+Xdmmfz/13HmT0PS/7/h6f/CyagmmdH896PRp3dQ8M17/NNodP4zH7NReqy/2/hGLAaRiFCEZTOd
+piRQsf/XbekziBUM4RjmQZTkz+HpKrxu6XahuVoTEQpNUxmm38OScXvTCtMTQh2m2lGirnh/2lK
+vNoxoDxpVu2sIS0bVMaCCp+Hs2IIGo69FxM/5vCPlGVQjQkvg8XQAIQ7UrOQHwFjXmfIo9Aj3F2
4wwfCrQfxO1GdzMKCvEotE8lgQdiarAEzFBMcr8eNWIniYFr9R1j+G8O57Er0Hn2o+bcYZf74WP/
8/b8cWT688TUMGyH9CyqgekfyKusX3Q+LviNwre9caWHDYAcxR04HEA3zRis0xvFyNzC5/kncy1t
mgz9Y17HqFow3Ba64zjCBug5//4Pcy1brStTIKJdjZ2kBnDNfEd3jBO5iYuszBPtGg3BOjCD5OQG
bLGdrb+UedPcVeEwmfx55EP/vSgDdxnzIX7yNQVmXAerwe7bO6SL9pq2NicuKZch+av3faZv//qD
Y/z2n9+EqaqGtASzOWHMw7sf3kThVUxeaD6sTBPDkY+UVQsv85ei6MqdOY2KBmSgB5kpDM1JpLlo
UXrKTCchhn5MAI6NIdafN1NLsouXOD41mVq+e5zJlkPSEngAzmfXDQFzybRIN/OQYv4SFsC1SLkr
Dq3V9hcn9OiMII356vfvnZKE35TUBVXY6uPGgaYNCgab4fwFYS0tGXoYAfDpRdrRSFOAgy+8QSvO
Qx19G21t3IyAVrftYOWvKX4R+vCY5z6JQnb3UD0W6njfjFn71kYpijBu92tqNf6Re+fqlY3+Re3z
L7H4D8rObKlxLevWT6QI9c2tMRhsepLG3ChsBOr7Xk//f1NZe0dV1onacS4SSGMsaa25Zj/HAPnT
bHTlVzyYP3WkLQ/qxGRZ3OOFkWfz72sqttBSYVtsuzkOfuF8SN/UljoOZGVD6u/j1E8vl3h2yQC4
LlPnzKGEDL1fuO5cXq9pLBWPkC7wwji4JchYqrHMhzTzppd+cJ8hvjx0vZXewmZhXnWXrZY3wKcX
6fsYVYzZauBpR4dhUEBMdIwOHgb5kpUTvU0zWcmQ1PVh/WJVc3tQaOeuOMLyFajce4olZIXBYSLx
kh6Mnnkip2/Sw/oFDsV//bT+V1GMZ8uN5x1mlEGXyc5uq7ZsrpfQvSvAF7oJF1htc1tDeDP9SetK
Z2MAxXpjks15qc3qkMXDd9ffxmqb/sp6gf/X2wMYQcDYJNUFjun4VmdRTqVOBUAG0PCHdgaHNtK9
6zzN/Jc0q7u7JA7fLXBewLIdb0OS3lhWO7wfrs2pdY7Yc9CQpuY9jYixhcdzql8pGUFSbijg5Vjw
exTQ2rnp9/xP/XjSbPCHRvBszXZ0Wlgsx1L/aDqZSzSfQuUCXC16LBOl34FlaxxbIN0MMxOO++wI
wki4xxW9MoCcvUqnOb9youQy64DqXrrUv9YjZpaWKo4uJt3pdiARe7eZToLDp7uJll0/3+pN0RWA
fo37esbJyftxeVLoDb+IXDN/9l0TxydpHiARhix0hrjnf2uN/9Z8mqp6hm0aBs1Z9Cz8YTYa1THT
WqlgxS0GDyJ0QO7WL3VPuO4DlGWA6PuYp+AMDbQ5PecQjzxPKTgER3VyzSf0eHnnSBwVQdR0YVDB
fc26mqkRmKE3bgsme4QX2UCAt5upHjP0Zhr/YDO0P42Gp2lAOWsagJgGj2D9YTRaegPryKQBdBoA
qYU7AJ45a8mvJ6HsAhz424gSmDia7KOpmc61jAlcW4XcSdEq+7D1yysgiqYrJalySnxme6u1U/0P
TY7/ZWK4R1J61O5d+qj+yz4Dqu5Aj2XD92vHCri8FT20Llrzf++niOV/iC1XMVA+pktJAFPwx3a2
CY4uRyjdAsr7UYPEeEnMQT0z3Jo8tO7n8HOXOEF/e0r/D5P9R5cThQWdc0LMT/ev5Vnmn407NCWN
gM9Bvzu4cbYHYTB8SHqYRhz13p8eYhOZ6juyiWMWKQB2GGcdQMALcOxHoJjoBV+yN68d+udmMHeu
kY9vsO41e49G6s0KudIyPbybGkAO+qjcqVNkPJsTKGtSVChiLwW0i27dAliyOywUzJQ19I7G0u7c
qFUBUgmXW0Y6GChJsx/O0X40i/YeYoYXUhf9zfo/21FgwxzzBwXIrvuhpNAqKCTDUv7634ul/aFY
WCzH1EydDh8Onkvsyw7+m5VGgkNlaQD07QyYX+EqgYVuiS86OzE3hSSkF5KqF1MEfXPuKMNNYwla
IPyG///3gZ/FaXEN+jlxGf/zPgpn0WKMZr4dXbXe9+VFU3nNQ2i6yZvC+Rkm1XpSde+9W8wHc3Eq
mawdt/9wE384rTZ9znRzuCyJpTl4WH80/lJ4oVpb0tmgOvV0oU9Q0I4Z3aR0uy338Je1ty24Gluj
amCMHJvnEWt3aakWzgbVQvBTIiGtSn8xotDsNPpgrv/hBs0/nKrfd+jQ2+aufr/9x3Z5TjPVAIPl
2yJp9pkYJ/D5GU+OuW3S2r9cxnwf0gbaIEzDclnTpn23fjFkutFZbIBnBK1p9uPubnwbZ9OkShxH
YAsnJBOzFAhPb1b2SkYPz5hDUpCG2mMP2M5VnrbzvhQEmtwCQLft/U8LBPVHNK75YvP4rl3HHzoj
iX2v1lfOyMxtM3UmowNMm3cjyShCbMChE8aFBrVyXykruBvHcaMHKFdg2nQbQKGdsn5WQE26yGOn
3wNCX1OM05RHxyrv53LpdtPIaBZqY9kB/As9KvOXsK449J6lHjiKRQZrQgQCwcayw/ke1lm+0JXM
VDqpkNJYYBAo672pafXlDN7edWnq334FXSBtnAr9CAY8OszJgBntgi3TjNp+alLKXEr5HJb+Z+y6
yXfh69CeLvdjzVB67wPJaJCtWaU1zBmPCKns3IyZmWwi9QgukHNYv5jkc3MQtqjW4NePRTpfWgJF
tpjzr5B+jF2sE2+nqf5IMwMZPZWCWKg8NiFg1142opyaIbxaaN++mKeaKQxRChR4jJ1uwSFpKDuV
+vQ983mEWWCm3wD1cg+rc3/nNbTQqDNTqoXe3xUFI5F22D/PcQmmPWPeX+Aab+00302wzXC/6X3s
hNqrG84XjQO3nlK1j06m6fvUlPpJFj/WtWlRWwUewFLh+YUlGVXRv095Vv3DsVzb+P7NiojQewxa
0GsLeQctt2LL/k1HdW3Xm4VHZjjkTJ2y2folPWqhjTwWPTzD6lKMzOCO7o3rMbXj+c64oSs9fbAS
ZifSRvlJtNdISltgoLyGqLWruQOm0uubbcI00VvYpjjAdXEOp66lAFYEOcf+n1Tcf/YDYpeQtbV5
mWwXjf5/2qWa7FAfD2CpjRZ4lJP/yxvINScV40jNXHjXlbY0B/B9zSCcleImmWEhS8OlPBBYbF3A
P70CPEM27H8rFZfQ/D/NNIYSb0Wjf9q0dJMswB/eZd6rkUphdrgwAUqh2HP2DevKnr2bZMm/59g6
ZWO16er+pZq8X8kIFUB2pmfnDHbfrU5jCUw2gdon59iBS6P1nkIHvBXAj9d/3kynK6ns/AeJoZFw
CSxQPY06Z160+m6G5UdRxotey+6zSg9c8JRUDSw//txuxx/F7D4H+zm3rY/cL8/yzwRwIfZsQMVr
GL78jZ+n5yWKAiBzAvB/Lo2WnGJtnxmBOjmTHsyzsQFX53mZl5/OzM9VaJxcfRcbS6D1eiAfyYzd
Txb5vwrvxujy66xQbuQGU25WntNR9ZPdL4GS0zYEHjL8CCTFXuUtYGMF8r2M1VPaVY9Kmm1rIzkn
2e2Qph90VJ1jJcdr5vdt/tKWDPMRgEYFrxch44nVSxjmDG63YWBY2ZlA72ADBu8CXgNsb3ouff8L
n+Q5ATk8iaFeTmbauWo18ObopQHEAOrin0bwwmLHOVKQo7alPJheHEjA62fJGcVxU8XDlRJNJ3ma
XPfOpk4n4GLcyq2HsI+76hFqExr0YitwdegXK+XSzauzZ4ZgYFbfixsGV5XT/VCl+V6U+B1MYnLu
b33zDerodr6PVeXeVhb6UpJgtCfYc6pHWXDZGMimfg201GA8AixQoJvjj1N8jvBQyVv8pjpHc/Zi
0b9n8itt0QPZN89xHgxHB452+alm1kl5oeTwI1KyChgpbL+uH2RlRfhUdEBcnLqQv0bAoPs828YC
SnexjQs1iMooMK05cHyWqmb9jCYKasfaT067c9Li3Gj9D+xx515PzyDbg3B4lBVddy8fkqAx9KBe
jM2kLk+yCiKd6nK9eM07AOy3tEpDBxK/rmAiWgC0xqubQMOQBP1YAvmnBwDGngstDAbNfIbiabB+
ZHXNavwEdv0HaP7zUCAEWksTan9Nn9bZHpeTHEn6KS6szH1ok/gZ9J/vhqOouHfwcLwD6xg4s0eP
p/0sKyPyOCr0ARJuy/8HBE1tvurKOPqL8i37LTLJXP/zTBtIYU4kZmgqsMuzvF3uM9a8r2QWyMif
pGrOUTGdIss+yxrVIa3CIGbGdnrOvCiQ77E+/eDPnaPxqTaNu2j5sIBv3kxdcZZ/hdv/5Mz0+4V9
EY1T0OfTjx+aZ8BQrkzNvjHoJIQq6CwSa0z1YQJy7S/dwdj5SX7Oc4ga2r2bdVs5hnKT8rIcpHVR
aYMFpIzOCNjo8yrarlJt/+vU6b3+mpccl/oYqcVN5oE2NHEyOAmqqzKVFt3URnkuMkE80oJe9Bql
p6JwnjJ1DFpnuFajfCcXLJMkGJrlxq/HK8V2v2UllZpVY7ojaY5Rh2iliEq35FAwYZ9D605+NtX2
jo7frdUiQh79KWHHqDL6hL8tUEHOEgahRzLUTYAG1oMIyjYmbm9r5EI2UK4tWzHlgN6ANmA+4Tp8
yOrolXnOmjAAAhAvDYwifo58NosToPVjoLNseXebQW0uZ8RGHIux+/RURrUUWl1aMiSrJhex4cnB
A9pY4fwiVwTu7aKJmbrmdStBZmRl3AxV1+zqadloX0BeXOhMy3uptas6wfrhZkXc41DfK0Z3ueql
lNNXjf2PUdOml7tPOpPxfq58mWPEtemVVTeh8apP2TcY3V9lZp9nz7qHFBF8avRvOAX0mQS6Yh0n
tLYzBiWHyEIOOqDSc3C4Etv7oo3/aNlgCyCs8xJQTw1UVI/XplsNfNFmdo6eX5yXVjtQ579pdPUK
9hTaj7MzY5oB02znhYYQdYCvM2rATisfRXrXBxBzpxjhA3COF7IwxRgGd0CYAEFencNx/IHgL7CY
qbc7yBW5138pSE0M1AQ7hQVmrscer/LCSsuHeBZbQMy8ITNDl6iwsrNuPIkiW0ERJ7XKM2jbz7Il
IHss8/jlpc56cTkEstRuZn4lSPT0Ug8nuSvZoqVnaBzD5c/FJsy8p79Oi6ZEb4Ax0zY8Gpi5Nt6F
3fKuaY/rhcVGya1HTfPmdHvRBXKKRJ1oNMPElfUUN/Ahe8spp+ndquOdnBTNr5/SheZ1nkh+N9gN
OmY6TUv3ordnOWi9N73S3ybnW26tSQeSriqNtb99BHdZArlaUYd3valvRdXW9pVZjB9p/dtQjkZ6
YhhI7kWUrtmPnzQyXRd2cu2JbchmyKPGfSYniRMmj0HjyVHzKdaOP7JJNuiA9Ik0n54s5PIzAgK8
iZLmAIvtVVZYF/qoPXZFfcRq4EbHz73rvGfZw9RkZw8RqTtKY579Fqt7Q+OQNw0769fqiWl7GlzU
ayY0X/3wI3XM1WSKEjCqB+jPPtVePdG1R0VUU09jThFvOVl9di6G7EwsQdaugGdIC+S2DPc5nrJ3
kNnWl/w42rsgfdUIr9hVU55CZ2jdrLIn5g9C0qv9/TCbl+4cfejVvfgpneXeLpNCrRwzGVZn0SF9
4R4Jqej5nnayOz5iV83KUxYtPzr2Z+ZEK9Vyk1e0eGv5XnSNCD3uOF3eMSD/gN2ZcNyUOiYYD4xK
4WRp7FN/01WAmKM3xVaKzTIK5WEwcehwS8RlXE9Qp/4Mk/+oAxa7OjXDbDxadX7R0qlJbtn7dkZM
pgtWsw/LCcZGLJ98ouV/joX+CkDgp3x4MpSEuAktBrh7YshHzf+q0343q+2NOEW1V37PFucawF3m
93YVT5HmSyBOguL4j1k3btyZoQ0y3CJ5csjk4GgEVwBcWK7BIM0S6F28dcry1jIurNw5h2iU9ROQ
QFkzkXbQWSCWKpvXWAyNnAV5x4D3AezRYei9rdyHvHPMvYtICR9E4rOm3yfOQhcjfhjnRVZYnrNN
KAeU9UMbYdL87AhpgVg2Uf6t3X87X26mnlZXJMmt1zh/F6dMDq5sJ8wXn1F2JTsmizSqv69bFO22
pPkwDicyVUkgayHf5Z6UBWgr23yUaxuGFriT/1X6B711PpvhX2vb+PpLVhbAii0/QIdTWs9pHFiC
VRr0lBhmWX2bhs+de5/jylgIHf/GcCePrptxIPtGB9cW1qU72Z60VYO+pdmVjgs2pirXm82c4XnW
aZDkWeTmVr1ZWu0daSuCyuWnVoygCLvPpITSulse1uNLXT7QcvoDKkZKiCLE0IoKEK2RqSaZxrsu
PrlWCaLhnVjbPqrOUAfFG8O1jmB77wcUSB8iGJhc4Bl+OTY+aogxyCsK7s5DZypfWewfDVre1PoR
iMSNnN5lzM45R9SywN/Jolv5WWKNSVneAKLsEzVITA6zKIq5PpSZ8iGHW7xf1U/2qaHQZxPBn7f8
TC3ut5grUz+5mgai5HAzLnhPfsgJW/Ba1eLK00NoiYvvOGm/mFX4tvP2WgMlDSiar0JFJfSR8qS6
2aYLk3NtN/RbJ+cB8oJuCp9qfzzRnvHjWyPAsCaZvBhwn4jWO/xh4D02ttn+ogjEMYQYmuHvByic
9oAyX4HWFfBBdpm8Fw5jO3Q+OYMadMQkQE/82EP4UkI2WuEnywUsttexhFy9fUYjBq185tIONwpc
A3+9yTPn1wRwKLlDudP1TbbzVpjVmz0id6IPIp7b401unP6SF008xC6jTsyMhDcHdWMd+xiHIGph
2lM28n96JTFVCeFhRErAoiA6nrTUPMvTh1NDKsV8knuos/w7xp+1ZqYc83f5kzLFe1LrL6O3mHkO
3+g8PHYw4M59dVlymrIuPtDHfQnHzGZcilefQR29pIWW54WRNQAO9GeEIN1LP+TGZXnyFghgkPsu
F00/yJr5+hTImsUAwi40KoXpcjtRvMugRZXfFz2gqU0Ou48alLClgCQ0nKqx/vbdt0ySnnyovM8d
+p+6eE7IiTVAQJQhkrLQgjmga6v6DD3BE2CaQRgT6BFKKPETn0g3GTVJetodxnl6bXg2o/CuUcNt
gl4Ej/tmLhWaV/sfj8AHB2RT1vULAIan9nX0o68SzwjkqnPcKDvfVXc2xkjL8azq9HOyaRtEAE17
CcRuA830VppHJXc3ZNCeshEHAimP8NmmLA9iY18b/sfSOWfwcoJlVF9jv1rdDgdy06n5lPMrMbk4
VaOTPyxlctFnVpDkyROVjI38bvact8X9gnSTps/6uRfbKga01PzP9HLuw89240EkIvqh77JrmF1u
oouyt1YTK3YUdha9CYB0Cew5CZLUJSNBqzBajlM8pFrAqN5bFt52OIYxA1fAZTLPzFoLTZHtv8rr
YmEH/UMcBHEOmBf/bAxA4bl/FJbSEdDMQqWVwGdfnPV0DgwjP0xpAgMajPG+/bEcdAp1GyfGucQb
lu/y1uQBtO+tV+X38xCfU4Ksv35jF9Obpj5nTvuZOZzo6RfwewB9AkPaAPgptN9++1m2y6nCh64T
98VMwSEtsQhWcQayZP0kc852Iawe0E9rWvHZhnHAoC5zkzyfXH+6VtvyJHeU0Rgazu8u78h4hzxD
zYQInenPzKiek24IoBYq+JXNW5bIPo+vZG+fxm+b5FmoEEo78Rlsxo96n5R4C6yTvCp3MqcHqlNv
S6QwJjbcyoXz+vcNevWyi4RBKx9P7WIEedk9aKCr1ckcNInyBSpLkGjj9QToGWCEXy3ZVVgHmX9Q
f+Q+ZUHaQdu3sMnJY6hzcXbdntN5Kyu5dPGTaHKG3iE7wm44OiYbIkEXWiC3uZXkhPjzkoHI3O7C
MJNHETsaFYMJNY5G94vstHqAovlNRblMx+nGH4dPUfH+lP1otyJ8cx8H9mQFUNNukzi5F6EQH5NC
1Jd1rffOUexaNYynPsfBG3pYbmCnqPZUBwPxOqMcg94Ozw2AQck0nuTtIqY2JOQe+UDJpYgx0p3m
0wQ+kfyXNcyMLiVkN6zXyF/eBj5iQUbVyjmmynxh4pWS7CFyYMd4GqdQdw7JRjm98sSSrjGVfB8r
yk5spry+5rAwUh4OUXpvDcpWPKYBX0jcEwnCJU3IhPCtjaeJTbydgcEy9NMaD//tuDJgtzFT70Vf
1JNcGpDoo53vwxQnpsKDKJdTO1S31M62ThoFKpGaT8QW20gMgH/N8Em703HpDklH57nsLJyAn4Kd
r8HDKDLsWZigAiuWto+qMgWjFZHInbHnHvM94X1JKqIsJ2bvbDB65xMTB0Escp+QxqBDdmi1E829
F1qR04oyBxkvT3LSMMZGDiDl3N6KlPoQNnZq8SDSKadZTkMzfWM4f4lqECHsEms7p/YqcfasvabV
Sd5JA+p6jnTPxU9hgLA4p6TzcgVye2rij6k3ATPlXfkQiaSS7KvI/on2L+3kadSNi2KASLsqzvPS
/8jrFcC3oR29iBVQ5meaFo/yJ7Hv/3KwEvTnnOX/UU8Iznc41BnvMe9tydBoWJYUit3OWJ+0ZPTE
GqdbOT802wRxbZwb3b/Miu5Qa/OJckRAK5frVx9yBCuOYsmwnD7cOX3xQdT6AS2KzeiKo3b3olbi
pTgb5RAUVXY1W9EBfot3PTkrnRqMakQyVfkSpaHVypfnOs/R/OPbGLbJfhLpVB1j1VdKXAMFGd+I
iqDROJBDIec4Nx0gXf1rjJosuDP/3qeEbJTsq6/oX/muDPfVmB7lcmM0Bxr3LWtumA+I5bvIiLwX
PPix9D5ky9NkOsYpvT3tZ8LOy1ro6aWptW/ywRbXLcLwpf+24qM2KF9TdzDTr6LsHxlbOMqT0Mf2
rZNYCOMf0Lh/iX0Y4nn9IC3qr0f4Ab1qfoQB8EK05mS0n6vMMDIzU4CVJ2OuLhDdr3X5Y9Uy/TUU
x87eAQCwupmrGtE6Vj1lbsX9irr6vF5mrt/mmqwzCUE+RT4VZ/axYWowNSM0A4siPBGG9+KSyoOK
csOs81NL2lP8DvFjfNDq+mQn/6VVJKAsENAxdBODd1tl+Z0Ou4JoYPqjzzCTf8nqhIa7A1lsJ6pQ
7gypIwfWPkJicTS98UfCXG0pgDuFK1VU7uwQ1JvFu+OsFljSGnWFc542nxbHlOhS4hc8rC8gpO76
ZNmuUeMa3OFy0e0GwVuQ+BF9g1FQ4iRR6OSK4Hsi7DVPEWZD4KogvWowVIJ7OfI4MO5+ZfjQkk2H
cm+v8nvJ76ypSsliLhP9IOr73Ggnertq38Ie8aTI/ILqdMqrTqGIYdpwLLl2tU+3ltF+pZjihl2U
3BUg6odhgn0W6wYZrnAWQ6QQB8Tax7ygyAbmvM6NISfMpJCnLe/qyLhg1nW9kiShaDifp/izNRh1
ME5/Z1EdvL64jLemudyua5EM3nc6K4desy5aPOIh0U8S/NlVfGVUwM2xgImqrfWExIjRxdgQPGHD
hZ+MFFBTTVdNob5ZoMMSoM3270AtiZq9jx3xan+N5BOcambAL50OOIPKW/dlDcIpNVee/iRRv18n
Z/lOTe2mNZzL3q0/JTPAR8sVlr64WWrzkvneb0nAT/jlqno5pe1ZNlTywPYA8kI5XeUSydAF8+UR
2yfjhTfT+T8ulwlhiI/KKMggOlspdhithrPPPXb6Lil9uFP/VQBJ1PkFSu2NZKpd3/7GP/5WC+fZ
LyjkkiiIRKOCVh3Q3/Vi5PmG4jFe77SGpSB9P/YMxdjqK/OTH0yCfo3oBmKrL3d462f3zcDbd8dw
/YsQsqhwrJ/Hov5OEZ/B8ve+6sM8h2sYQ/jXTvey+3QdBoPnPXvhC86elKvwihCBEb0wWXR9OO/w
wX1l0wB0OqlKNEepe0f8tchsXx1kSXV/vxv5urSn8RBNuEkYw6nGg4NNaAON3DZnbghwSu+YFfll
k463U+8z5xVCm4H3jjco4jUky6moGHRU5rsUf0zuIZNjO16OZvth5PwaR9/ua/JlH8aQvOVAFPSp
/eiX2fcU+t+w3Z0V1ouwbgf2Ethl/WuJ7BGkSanKsEu6KLPdurW99yKyaSrDRaFplJNJD0mo5ei/
AEpjvsm8SLPlTopUTa2fJJkgCcdcb64M295LgFCYBtQD5mU7mwhf9yVpQphxj0tzI7kW8UKW1t8x
ELKbCHd6xL7ZygdKVkWyLVK6UJTyupzm64q0t9RXJB06RcWdMXAIZHDCWUBFw/8gGUHvRgxCLvA8
jnYnqsKuopvKiG9SLMyCtfB7c0e/6U2LtRGtIe8RFURJfqu46aGsgCZPCTFVZGx81eF+CoflJHKe
GGBkDgYUYi5YSuFeEiCuBn1k550tQtRG8x8lEyP3bETOmVE9QJyBzCUGDfXfuTUwka68UGceT/mS
BZXPiKMrSHnODCMGkmi3eufKM6ybvulB9ibdJvUWvTlUqfkh8vy30psq/z4OwwunY5TQUa7pdPit
cgDgPXuYIPjGCYJuJFufg+qjt58aBlI0ony3zeE9rK6lCFR76TntDnGik+cggDD7H41DNirpt3vv
zc4VtBLXcp5sTNDvjJ85HZiuuqqsc1aS8+S+5VF04PMm4z0mLpWckqgxt/O3jqNcLZA/SL5OfFIJ
JSXinDrrJu3cKwnk0sr6nR6dY9DB/RlNTQZ8iUH7TPbigtq9e6W000F+Fv94zTGBjBwVze8Sn96W
x2IiJ59P2fMkIHyoP7mzThIZtlfS7zrdLsTJ8hhiZ9L8xpuao9QS1/IGSqWRxiBOQo6bZqGF1Jp8
hm1cM/a2gbn+YTU/EVzY8ibd7x+Qzu26JKaQqyNRq9aPPGuXMyrbD5cidY7NkBjbQKt1ULXxOVLK
2zEE+na0H5acwRoMXImBk9/DbX2ar8XC6Ep4Sh9kN1dFhCpZCx5TeBjG/jLEjZLf0ecQtC7JTM9+
6KGErp0R1E9eZ2Nln0VeRG4K91IZ0l+K+Z4kwyda9ftvSZLD4VGJmfujntsHLwQEC99O/sottJM8
wVBeweyCLw8lTFjKcsaXLtjR69OCNOFVn75Zf8cjJSG5OqxX925E1xCBESOB/IH6PGTKL/ndPGqn
aNqoWX2uF5bXktXRQAyDQ+TCadNHuahfaNuy6u5kSSwsdNUZ6x86Pk0rbbF1jVe5Ry8kXcyz0CO5
PmXc2lcMUKxC71aXTmJ9KuZ8ynD6pUIkLsEQ3kyec9Ag/ljPAXckZ0LuSpR94ZBdaMcno9YObmxe
DlyMWO5gm9wqGBjHIq72CrRrf3krk+9Q5yruHbz6GGTBjbg1srYLs6q0TD5nkk0aN/OQ/t4MNhti
Or36km236t/yqDLlOvXts8jmauaGtvrwtHfJj4v2EP1Iy8KzTw5XtKBk8Fdpl3zrPPbviXovFaWp
35Hq/RTVKtpWAjz57vfG1URTBBD3e5XUr+R21/y7V0wXna5ea8uHmMe/Us/TleHYXzMo1o6W0t1V
nqUnoshJsYRWkIbzTTPEu/WTMfW0qt3/XWanvv0o9VGpizY9CSQMAf1YLJ4FesLk7r1ifMVblwMu
YaQO3PrQEl1I8VVeWNs+8lffT9/WPHFLwoqRWtLuBWTQFCiS+phh/nrTgA/Nu+osXL6tifVbPWuY
4BV5d2GjBbHMuHiMq985PtCYmOUaMXBkLwvMdKZRoDHmy9xo7uiupIxHLkac3ApMsS7JbhJj4+j0
kfQGXoq9kxRFyzkos/zFsz7Ff4a3eU0BSLgDZ593mPEhU53D2uMhVDjTJdE0OFOvrZe+Fs5vLSdh
eWekAPY5jBpSJ1BQXJJIXuP49ib2rQ+vab8HM7od9AKQDT3ADbhqKHmBD3CUIMHTUmAK4l/qONyD
yLctnLvxuwRQOJ4mZmZ5CoM6K30sbqR9qAiABfRFgfUsqDGHqhkoPWn0vN3W5XInFXx4Qo6NZp/1
5nlx8nexRuKmNZ1722WM8EXPU2i9iYcvFRkjo8YrKEA+6ReMly85ZGM7dCS6xR7wUjThAk4I5jit
3RrRFN9kfQLTobt6iqsqkXaNFHVLc34b208DYZ64ixmK2oQfQoc1XKRZqgKyQOJLuLAHhvmXFAZn
s3/3zeMqSNENCAZv8agdILu8HBTzGNUEL1yL1YLT512kZtTDd0DR1oKifAD803eT1YCoSMwXjZ/W
NBzNfCc2TLoGpHtALLj8mwF66KrupXXGSysq92LB1Yy8CjWjFsx9t3wTV1zeKqdS9jcEphtMtzVR
xATz2zRrmyYsn83cOukAJ3AV8dYlWgLPhizAqxRr3Aj5FLtPjyZmrHmayQ6svUOiHgS+a8lToFCT
gz4TI+PDhKiSOFHvGA3TNqK4F9DH5ReL679p/rf8nZxvNSXRXHVXQNtuE+a55TXx/laVM01kMpiv
xh+SP5WPURz+pvCfNK4JKclLX79LFKZXfAz+PEw14GF9rJrEyFDz0tu0aAkTiNO9mNi/ruv4/gGG
GtcNL+Wl9VnkoTRdedRtsGpw5NcXRWzmOL8vvWrroBtlFSQ8sn1r48XKg6y5SKAs8pJ8aob5KoVp
6YmQ0liYVq+t/9I72yh2zn7uHn9X98hxSdGocm1y88DoO182vHSOm60ytVbsaaCRUmsZNjsgUa5X
r0HEX5xg6wEMzFjT36TCJQ1K4oRmVfcxfEjwRATwSVi2bnqTkXKGfdNoHnWLMygrCfMs+gb8yKYa
7mX9JJpd18tM0i9mraHkS2LvejUfEmbNpnqCAEceXs7SQLWkNNr9nGuXc5WcR/rwh66/FyMgxqAt
33S1ezYLumIkIrPNJx+GkNXD5Ojoon3F4aYNbZ/X2s7C6W5wn8VdlYWURhQ7Gz9Helapjkq+sB5D
EsdPYEZSLHf9oyT0VxUP6tovJ34GgeVf5uUvUyPfpcI/pe5GaW6mdr6d8fnrzjzLdXpwZJPbmpKX
/E9urW3TVxJw4teHWkzKitw9SxuD0SIEE4ZxD3shqZ7fumOao0M/w0+h8zDixcV19W7Y19ImlknJ
RUyuiFwTZwc/sy8l1hk9k8yrJOjS7g30+79O69rmIjKBn24a5aaLshcJNuUoiKOmZMmJyFecPPFr
pRoqBWIDxTN4NN0gaVJWrtwb9M9pceqjPLnTtjAuRwxO4a6mw4keMany/m0AcxUCTnAEdDu/Xase
ko6WSofHiFi86ggp1Fhx8WvIHsR46UR3orgMa9rrC73ptdRZ0FpSlVkU7XZZkssOxqyxjx7HVtsp
kK+LGFpGFkhE5ln1U51Ba08fRzu5hzoatvVEvbuWDoCs3ZpOeZDVFxGTTZnCYmOKLHHG5NGLKf0k
USeHVjTy72aArt8mlXW3Rluirya/fQBo5UKDKWh9Z2bg0Ju7RtG2Il+iV6X1qijsCdL48F2P9MOa
NGJR7aa900KIdiv7s3yTNMi/R1FJ5t4UoXMlSf6lK7fzkB0kZS71iCgh4blEe2AhwcBTwXohhGX3
JPEp2T6tU99Lc2OdExh8y/q1NV8kY0gL7XG2R1beWRvCwH3aDLny5FUuIF6w+oh84nJ58Bd4SvHI
pOjr2LcbsUzi2xWqtw+7cg3sZMm6BOnLOTuJMa7+m/hssgyeehhIc8mP8m/VAmnH8H6kPzV4ETB+
/kogqBcVYSlkMskQMa8RVVsaclwi1HW15U+LJPxyP8UPlJtbm4QW4wGagB681NL+MOPoV0d1tO1e
104/aZWzlussg0VCQkzuMmaTJWkcmuVrnmJfxOLXeXUc8xu5RC7KSuxRh+P3IcG37FxEDMXY3osX
fS7a7zhWlqZifCuOIABR2/2amOIc0QdNqGVv6JN70N3pRoW77v+IOq/txo2u2z4RxgCqEG9JMEdl
qW8wutsSck4FPP2ZoL//+MIwSdEyRQBVO6w91yJwWOQYS9D4UGsw+l6l85PA5xSw4hky/Puiq1re
t2zuMvuVq/7jUUfgJRiLuzSrTkv7ppXturZBXLYBAoAe8QE4PxnqvjezRAnr3/aH6ZirOPNeVDf/
LPrg2RO/gyR5AcK1Mohee08/YPi7XT7QIgBL+uK3FLSeUK3yP/n/t2pdVqdEIYwxy1uDHcby4WyP
DgaJ+3IaLEjQJL9LuLzcKcsd4/Yw2SmELBtCpFtf0rsFpvyQFeA59pNlqVlaLcvduXzNOLkd8TbD
FB3BG4I/Fw851UTb5eTqEtyrDBD85n+ENBH0en+Xf2NRfQiadFOm8z/LmkSRbqYLXlF5GOUA24Gq
MSvo8isWHaHwymsdwS37n9oMXulm1AQKz3/V0AP9ZdN2GRNqv71O/c49859xvg118bH8vcsKBzl2
CvTPZVdY1GOyW9CSPRMpyLIQtLSWeBMINJaoFWj8a6reHqH+/53Px44R8MYUeqc9ppuq0DfLCV8U
G8sGsnzheATwHefrx5sfGw6dpo2w4tOykC7XQtFtNHP8s5yhRUu8/PaYD2jCgo/oIsdpfV6EYkuQ
vLTXaEDFnvm5tCqXRdRsxqc0/qGg39XN69KXW0rriTB+M5T6ntTHpZ+5dFhNam3mFP/pS2tjCOeQ
qZjqe7fOy+EXC+fP0sEAOb4dK6SsVPCW/uAS3Mmxg2yWXpYmtgyqr+X3dVrsO7BXQuV8lMH70vgI
AxJRshJjVpsxnk4An7/CevgxVYYBFy0FjxSQ/Gb53KFgCaOnYnSwaWd9m43RAbHHozFsky8jwPtT
DdulwcWQMpILV6wZG7gvIoOlT7T8u3Tc/RRBuyjkQ+iQ5It7O97mjdPfpC1fDRshpd5iA1DmzT4v
2+wuTWbPS1oMn1OhP7V1PP5EdrPupEC82NUzasjBfZEYvW8tORZnxdDXySsctUVyEb2Ybg3F1wuG
PwANNo//vJ2nS49i4Ev12rz28jS4d7HEXrboQPsKGV4ZmQ1hhEX5e0p1Fg7lXP/M+66fhp9YN7+B
sAzvxQDjMXD7An/a1IaZOWtYAUlxn3PsuVKAH18s69d6+cAubRirLi3KUeQPg5HVL85AzFu78AeN
JIrwN9AKvKo7/UUfQQ9RNMj/2lzqj/+cDvi9Lrr8qzVSZ90rrb3nUA33jEFOh1CN49XONOmX6hXO
Jjv8SPEF0YK1ivLEz/ri2TKYZzWicl7HtbthbnBLGa/3M0rIXWVjxZyNxaoYoTtpjdRA93nbGp8p
p+6ms0Di2GsDoKKu03cNMmKkLT8N2Dvfae3Rl/j6MkKbA81JR9+ZYqoLxcGuPULa5tWglqG0/C0O
W2dVzn2/aivMc7w/RaOzrc/e3whUok+Lt0lGUO5C+oXkC7CM9i0wsrdBG08tKmBAMF/ALd+DSvs2
rWJexSGmLGq6qxb/pgY8MALfbW/xl2tgFfhABdOOugVR36pWEz3OFSZaOzuqrFWjwyxN3N9havWH
uJoIJ5Px2SAPCmbi5NqDwpXBSWHqgSZsm98VcNq0Nj67QeSbyCx9RzD3JVGu5AxBr7R5IdCW6a01
krciwhENZJ2fFu5+FGytGcawRo0aAPPfe80NzUxDv/q2Sy9fB4EY13UePnW6oR/s8akXlYRrCYfR
NCQmfZ57MPBuXKnebVeT6fTLIDlzGXXU+YOLE2bze55NZ2UETbEae4Qo+mismIk7wm24kVKT94z6
MrT80kXuWcHpalwsOQ3KxggE8RbSV+ag4TQczbM/u9siz+9hVOzxojzRFx0PIr7QgBvX+ljjogYd
CzsLh68PxywpVbFuya7Hpi/W7qBuNHQX/hhsF2/PkPK7pDSx80rICNjWvht2hsAwl+xhP7UBUbVd
PNlQDGeh/YVLcruBnLjjq9+GRmj4UzAZsIz2dc4vZJg12VWcVQiofyKJmh5B7EFp4Z+Olj7vGagG
BAmxSg75QZVL7ANeQxR3qT5zcydMqjDdXKQbzKqwEWAwfZxGHOkjQqF6fLHn+ESp9m8Yju3RENck
1Oz94NhbknZrw07KRV7DO2BYXGxM3KPqegZQHdB3mGFcZlm07jwR+QbzANSYYJqbBryg8iYG7VsU
HqN0jcA/+bnGJXlbgAT0m1j7MaPuj4vla1gxWv84WFmyb9NdNrM2QfXFSWttWDIBR7X8Pm6xvNa5
hTBXinTo+lOqsD9Kwl+j7I5CjEeMFtW66WbNNwsLyWcybVPD43vUwvUURZgJmX/9PmV1GNUMYrSN
yrWyMP/GA4Y/AS/n0NGpBTMtnpvza6U7OduxmCipiXrfD+Ol9KZFLDEBHO3fQ8u4G6YGtVc8YxG2
9sL5s3Vn1ONRupqYGNHissVgsSzWsWgAmLa1vbKtMPNRC0o/SjF90MoZepCeuz7GUgVPw7UoB4tF
oEs2zpDReAFjpWYr9OFCW7cqwX2zqDP4ugSbOHa940wYray5Nfe1zSQnHsG7qqYOnhW3Lnf3ruwn
TAhjzNtpmZhF024aMy63JVMtTIKGfg3t5cZlDXETk93W2zbojLYqrV6mMbomQv7K0oG6cFpuC61h
cI2JGkdUwUFLYAzWkOprTVtPvTnznkBfJX280918nRfzK1OP9rnVok8EO7MfG9bJg+O0UjYW2U5d
1zT2XNSgmKQ5lkAVarZr081+dZUx7JWbJytwN7ch+l1gFbqrysL0lfC2wAzo7GP7po8b3UKBkzBI
cJttaOHGsAqXaLFuvbtCfAPsgunYUpzdyjhl2bjKKFNbcelXDsWmNEtWM4Rf4Ldhp0O9iJJtN7NM
VoNxiHIbf6jFchlv+n+MIjkMdeBDfOtXcriq0P3FZKNaTxLvwNnuVqYzJTtrWnZsrBncRJKeFPvY
E8z3RbQJIZElFgtNbLJGo+DF9Dx4h4FY+u5kXx1H1ZTl3RscxnU6DPbWsao/1OE/x/51mAcW3kAY
2BbpX8w9jow3QDkw3BcH7hG1i2qPNZix9hy+zjQfn7s8t/ZkmrkT6etuhrW3eFQC0F9rTGUj1AIh
3MSdDTeyrde66a6jiDtmDBdho1DOFpMvWJ8JkQWEkItTeLHfVimgV/QPwq5MvxnuGjxBXwXL/zFy
97JsXrERz8A5uxWTUAARE9PbeAHnWlMZ1zAcxDnWCLItjF5xbNJXxBps3WVynMdloZecFy15tp0w
AvDFqi6hmzoelow6GyGbRX7s2vYn6kEJmvVo7zqcDf1Ow/Oras1zSzFijR4HVHmR4YZuF1ys87AK
CusGe2b0WydC3xb9NXNtNTdQ6ttWh0Ta7exkwKKYrclbFJS2kWDDnusXuaSCCEtTVUZrbGjRk0l9
23bxiz4HKf7aFnthMi4bDVEZMqu10Q9rtwo2iT2+alaaruqRG5+qC4lQPP/NxmST9PK+CCVRw20M
I7kMU/8L4hO4JgN1RZoVa7yUsFG3CNIxYf3JQd8XVoURGFZ8QYrDeheM6TqflkjHxKewjnFjLnDg
7RDOti37pMlQwzyE/zjg/VU24UaqN+lq4R6IlLHSmDWOIjTWOx/UfNU+ASyxqu7NnA37GetVpqif
+Sz3OhzqtZyIUVx2eUD0N+JnYEGOywhl91zTzcyOLQIB2ZzrHrByWXnFVnp/ugHmdGFAQy6ED8X6
u1ReTghUfg3SCVAuoXXtU7C+U7TJPCdfUyc4Vv1nGgMZcSpyJRAKq2muN5bVVviE7+HSiY1WFNwj
yrq7uZkfSkbkkz6/toP7U7fNT0ASQMMquYwI1lZlwcEL4t8kSDSNcXlLemJrRuQoqWptQw0Vj8a9
VTA3h4qXqDtK1VYJ/d0FTLeeo+5zLlm926r2Vo5xnjBGX8GOO9pxcwsYXlmDs38Rvf4N0nUzTXWy
6mMO1LiPlTLaVWWZ3AVMMsoKt42HiZHRYnqM2feG81Otsqb9CKpgxVTJUzsQS1nYffhG6/4zPY+J
/pLTcYD/M2wbu8JHJBSneWv1bbOzOi/cBCOT5uUwMqagOAMOnqkdt1AkJuvm2CoDbV6iYRidmWEe
1j1rGj/wqj9muXf2eu75QpbEmyQFwM4rF5/N+p6PSGbSPgdeaDDR27jGtXT0Q+tCEQ97z9u44ggx
sqczdsMRzLcM2mRRiL9RMDRr0P6nfKjulRF7l1ZLAfFxU4nkkAwADF1gREZBYhLiH+oV7q63ZbfO
/mGSGmBOF5JeW9o2mPHjSPCv73PaNAqo9ToMnT2fi8q7oV0GXt7EZaMuRq22mbGQAOBGYjjTUGA1
JHfzMCd+4aUHxi5ZZvv4mEin2pdMfWUVxVY80v3a0JuNJWhSCXHMIzY7/DkA9n5PUcZe2wFZcDru
ZW6FX4OXSH/sNf1sN/2IzwaxsYqs1o8Ainw5CpRBp0XfgPtfIetnH0nbNAjdG3XOl8Pjaeu46YL2
f41yi8ZukssjNFBS91mnyDMNO12rgG4lUt+ZXm0/eQ209wLcwS5Swn56vIY78TfoAVq3doohQxEV
KL1tpzq5QPehlJoT21eyxgmHTkgbC3Mz5s6tMOxw3SkEmoFe2TepB37SJIdCG9VLtRzKbODX1PTJ
8PQpGVii3xz+7wCbKT3ZSJsNqX1kjF8Gjfg0TC4CK9QiECo8jeo0XnPtwBZNypaGWC/fCr6xvpqC
TyYN4q0WJziUa3gFjCmD3qgsh5NyxIB7BI+cWnOrVdCH1cYbxtmfpsA9pH2BhN4bD+Q32A1h8ISK
kkdpP2tbl/AN4v78PpehtZVYA2BtOx7bQM7v3mRHe7wdux0CTvkBRnObw7yEwwtQCsw8Vh69TLZN
NW9NLBn8mZ35vU9RYevBqL5jJGaagxGFU5S3oKHpKPMdZpL2M858KOeNHlOTIb/FvZts+K5wadKs
7pJUZroF0hmsqsb68hqa7Y2he4cZCllb152vhbNxnU3pshvU+Z4y3Rp32pSAjCstLjt5dhKcTz0X
VxzF6ryJlFN+tLl6Iixzwmbv1v3AdmqxTQ8qP7muAlk36C/Ypl3H0g2emri4jwDaXqoEborm6mA+
q9/NYuoJaBdzoqhY3eyytYwVlLQf/DH1NWSxIIe/niU7TsLkkzD3Po7S7lEMwMrMRmWXqWX1NMtn
MBQmJhn4B8B+8946tz6Hjhz3iCj1XRvn+MyHnrnX7Lb8YO7Fnkr9JiqyMk9599a7PUzHm/Ift43c
Q6sXOmPiwfzvIWjMS2OFX7EJsycBpDYnTXkJl2c50NqDG+H2MuD0uDUEhjvcEfqFTC9f2WFjvGMy
FKzrObpnYda8B/2zm47TR5L/gnNc3xNRV2dThkiurP5CYQLsczheWlrF5FtG8RovZuqICbs/ghyL
csLSGsKZpc3aL5Df3knxZd/KZFI318qOems0TLtb09HCOoHxiw4IfSTapwTSBaGVHu+ZpRv8uW/n
iwmwesPNiTn6KOZLPYzmqY1Jy/lQz5iP/3Wwu/hdu9ScnaiRV+S6yR7+u3aY6oJGczzaKzOZtWvD
ZXOCui82Tmy7H3ZSHUsXc3I7/w4S+1wmsvtnEPYNHZv+F9b3S6Mil5kQ972xmWFiz/3ljGXzm0Xn
m5rw/Msu3XjlzdL9UuN35nSUBKiobUjyMKA0lYDGEie/AypjInCqt6qRtDEq4wvLFEYRI0ZhL+GU
9E8CDvxKma38BZkwXUddE12j1BrvChv5Vd8F4heOAfZqhG1JwAhdQTNVdO6GDshFjhvLpHA5EdIa
jpU+6096FXWrxqYgn3gJUKjZumsFFq4mUoIdmsmAVrJGrfZg9RjfF2HSuKusHd0zGctuGqb4bjUn
aTTiVCBbG61UvSREl89uQTSRjdMnrI5uS4scCmsxjfyVQGOVSXxJOuBcMTANj5mTtTvG2vTnIJGM
E1dt+KJM7yVJUvag2sKeyZvLN8srQZyPg7d/PG1HFZBZMtkioSltWuGEPmwYvPxkUnUnazkITWtP
Io1cbgt95+WmfrHL2LhkIYM/DYXkdu6ai+XIHl7uUI/7eapekcYBLreGr5Iioh8pTSzoT3zWepfC
gNPLtSvG8BB7g3sL22ggSX+aRGxjJKDCu1snbxRl3qcorq+1Y+L2lOUbVQTRW+gBWQzGPfZQF5yh
4r+L8NYACNnHzTK91jhUMPrWh/Gb7MLKZoomLi1zU0RM388KP0KsPTn7mmqfhiyyD05ABjh6jvVh
zaO1DmWvHx1KbB9FQ0qf0rZg+SGoTH26/V+ZUvNPCi+tLsMf0O6A5MsufWc6ZjNO7q9OIYQZg/TM
95Vecb1Jr3Wmn6y61iDw4eDTFfk5a2XhW5CRTlQmMSbWDO0ki4qxwVi+lob2FiQFyZ1n2ysxk6/o
uj5gQpZsVV+Md0w+hvuowqPWTvM5qyyix9iqtp3TsjyFxnMZR/YNqzHrRkfaullpVG/6sLtE9AXK
EkFCU8g3OQOnN/Vnq4Ue7FKV3AgFTZ3ZdvypZ7iKupcbpzrP8H/g5t1UWu88W8wlxPgsP5WgkOJZ
CFhXxrwJYjW/ZqFFZBdW19D15ovB3nHO5qBBSDtmzynNjmaK8pMc6bxh1hEfgjLwtTIzV8GENlQ3
QW1Uc3H671A1bnESSRP4wBy4oJu6vHi1YjazGNNdW+olYVXHDYLZws4hjzdXGhedMzekUGX2lipN
x0gsurVL3GcxSHorvAabh4zcGet0C1jiKtTDamuF3harBTRX5MTXMtVXxOn2bQpb/WmYkiOCrvI4
DbN19tRmWP7HTlxWNC55pGdBeREIiA5tFmCS3oUnJpG0o4Fc8N9Hj9fKcLL8NNX61eMH8/JTHa4B
osjqSzgS0xC9RhzYF8kl1nSrP4rWNiBns8b1lSLbWn4y47g4YlV5LB2nhX8PfwoZ1xxv6Esm50Cz
DdTsDTXRZk6uHoUlN27AWNVXD9vkT71Jsn3qWvpGl7BrOTHT3hskFcCwUr6YRsrRVTzdAuqS9kqz
4JmZojulpvbSK8WEk511O1Gh2daMkqpGCcdcBO05tRWP8GBdY42n+4PtuKfHwZEmykWRZmth1e4T
QFpC5jrAFynTnCd9ea3ThxebQkTGtnqoTc+9NXYW01fOhoMsHetuaOWqpnR4w1DPQU959hrvJrEy
2OLkAugr1dOnPKrjsx0V98Ys06eujv2MLP02JPmuSNyj3czFObGicaOifOIiYRiSwVm1rTuNFGBx
p7aHgcxdJtmm0Mvmgn9VzWbLUkTrViPfy0WFOUT9O5tk+FUXFOXxo7NPsSWdd9qeq4zUl0uSadUZ
E+ZjAG0Xsnn7nZcaOqUoqGkPSC+4qGmtCqu+WpogX4i7eNW3esRIGOewENVh1FPrH6uiLpB4ZXc3
QVThPMLGb0fDIUlh/2sFM/PQTeNTjDFOzxQxQ83g/ulc93uTkjOgcBHinhcBJ6K4uhnGxsOZD/+z
TIedZbXutOol/ShLx60vrFwJI8AIQINZ/yL2BV4s+1lRYYhlt28XbxEjLBr01Vl6Nix7N5cyugay
qvZpG1NDNpzD3EAE6M3p2ZX0DOwWOhnas3fNcm52kCIqNgc4s+n4LHXj3HuZTUxDWXMAVbqzO/nT
C3WA7JztDO7rFUKT7JZZzufIFVDsmXFVR2fxRpdTJPd1QL5GEHSSD3xrdw+DCPJp6s6nNJKGP4th
C+sfv7w+nj7zjK0mVwMGJASRiACtN1t39oErJr+drXrb6EEvyGEDzQ8XYpjo8uDkpWFxq+26uLGN
T9ssRTeUtM+e22rnBqk4FY6ie/OStAVrV6nTfweiOETNrhZumoKqPn4h/Tkvm+H8eGSODFZENhgt
j08IyDieG8yiVunY2JwV+LsOlf1bidnSLY6HfZQ3LYBIOiGDBMc3BlZzHU38v9BTfhDnvOCthhpZ
Y+cr6wDfyWDOWGJoiq1t4gHfKCPt+jhwy+PYbQbQknlpoOB1VLF47mOV31luzgEW6ye9lbkfYKS5
i231G7OscQ/XpVoVdOl2Tlhm5yiId5qGNQuVAx30dOq+wzX9GBLgg3qVjZvKs5JnK6Tv4PVJQ03O
YS7SZiSkzukV9joOVqhM8EHru7Olqm8hR+NmYw0/TtXGpBhzb5zMF1lmnXMH9zmNlCFKQnZChjDr
0Yi4vmNsx5fbtDNMaoBgA7Y4lYGySBJtr6nku9f1ijqJew9D1wbM8LfRKu8EY3+gHhedAgquN73U
uJTi6bsJ+/c2cvo30PmUOTh/7wXdutVgZ5SPjPSaeVp6HcmRiWeH4VI7B90IvyEqAhWGr840sMH5
gffbXMjLKtRpUb8r4GWcukAaKzdiOANb3+iQE32QrnNoSyQJ0bSxu3qxwYrsTwqNJZPEZrCzUHT3
VTHuI4eKqiuxRy4FKoxKBD+OK4+mpAtAoPyxPAh1rdz2uFqSWZZYrJoL3jGfgFMaqmX7yAkzo/Aa
L+4AdSbKfx8ZiyahlEWwYjEAp52E1rCxlIFp1XLhsVJSk/Ca6+PZ49DGrbNDBTxRUsrC+38/qIhs
VgZmrvva7eJNGlSMPliGeIka/EyV9O6PZ7LsOl+vunT3eOoppzpXk/4P/NbgScfKhzF5uFYgBtMg
rj4zOxTcCSrYxsvTKmJoSRvrOybP5YXJiOuYJ++JZ4x/m7H/snoZvLYljnhaUss9hZTohW0dOU5d
4YYZUragrVCZ00yOlPb3aB7Fr8Ehv7E9scFPXJwHTCivkVFyiWm4sXlzYW7BPiaTQ5pYWc41R1m7
DuM2vCZK1w4Ko4SVCQbMLzMk5uBKGCXNCbYam31lwnaFzI+hGJuWJbVQayVkpE5hEW37ztTPGjV3
Kp0Yy2EDXb6ndociDP8+0FHGPthPmjbtUOd/Z2k5UyCP3PUjv4f2nb6GyI9wDD8a8US0yt6W7xcT
UjXOwd2ilUHxCUDkOBunaJy8DYywiGWP0EspMzuZS/z1ePR4bR6qYxCisUtkam/xscWzMgFvbYQl
a/p8imniiFXAKfcGYiANy9BbxN7AJeOqHV23JGsmzMtm6V2DtJQvFmqiOY+aO20w8TLC9/bHsHBA
pWvqHtaxCNdJB68zy8v5PNkKBq6DaUq+zOZGg0PMuPzAlKa3HQzxFejOcPSadDxqy+Hx9PEoK0cE
9SR+a+y65FWxwpw502sC5IOTz/YRBAli+gUZ/3gUTpTcqt6kDcxLcUiFm3aqjkNjUZ2pHctDTpZX
jifDveIo1N4QebS3x6MpGrCj6k06WvU6mBL7VJiJccm9FOmtBf+Vel6W0gAOhueyghOaUOpaQaoe
nlWSX+3AtW+1lUC8oYFWMhxL28TZZDjP3Gpv6k5jrUMRV9GF9ukw1/mJs57vhoj5CIF47M01KKXO
ffIcxkjMNBfQojSq+B7lEptoTWfAMp6U76V14Q/NiGdURg9wgB7KDkDIYgq1dvt2uHRpLK6uySCW
zuiEyOuXZDkQO0IaQ89APpYC3NY936iZgFdyYnahF7cEqti5RqoHAYGFEatt33JF/6vBbwDlXwOg
LFa0/5MhujDKpO2gOwh/MGv3jXPb7YwyyzbQSV3UAY2D+F6bN4+fpgaA2IKqrm9P9S40RPOZUMjB
1UHDGqczprdgADqslc0nKPrsODpI95gwTKFh353GaJ484mNCH4o+GbGg3cdbs9eZnTZL5+KWQ0GV
6m3SXeWPzVyd0eant9RYishFY36VYbmhokdBKWO3Lbr6OU1kdKrM5qfJ0r+UGZtnCuZqXSpV3SpD
ynWp94wms+PfkhydDVUMrDKxWt9V44S+usf/yk4YqJpCb9MzS/POBgl+PGwTVFm18541L66RHeTU
5H9FwuRe1acUj6b0L0PqDH+pxnrxchke+qnA8ZAzuR5k0GwwQtC6VU0lVqcTpxYjwDlV5AGBOrZp
+L8AJFtCkbYuJwhPuGRozyEIEAa8p+4a6MP0CwEJHe/pnA4mVfKFCZyx/PuWcByMXeLpOo9yulbC
umcxXXHUb5dYWtFumHmDnvX2rmQ0Z2VX1fRpkOUheI0b3zYdC2fJUX9PQmPb5Jn3bCnofanEIiFB
nfEqSa1EV6tdLgYa12FeY2rWhh61jdL2/zXKbOpg7xjJn7DApruY3fRrDhgphzx/q8aoIFp1m1et
iD5yx5gI+4ca43F32pLsyuu/j8yBwDAQVz4fV3xraR9NFit/rsLxgK+E9uFVDHTYbvA8hahRUCMV
x25GPOmYUDrtOnqu68q+u8ZnOoro+fFK4f5COWucm4qRvSCv7lgClMznO+V9cPEdDmNNbh8/iDoT
RlLQZQd7TsKn4BgNYQpSX+cKafOa4n1zygINBlFnqqdkxljYQsZ7cGhWPjELwI01zAGVMg9nU+RO
fyeBq1jlIdSN4kOn9yT9Ni6lnYNn4OzC6NQb8wbPvnkamvgXRY1i5WiUvWtFQtI2yjzoYVG/5drB
ivvpVNnxvi2YQaP4HPRYXLZefWpQiG1STtK7Gt9QXT3FboF1Fd2+dMZuzWiR3s5RKy5lKgT+bKZY
lb0dbxMbhkeAL4vmWbtBVnT6mtLzZzuZ3s04eC1H3bm1Qqj30gZrmxjlK3AHVPGaiTdo/FNaUfrL
wMWOy4oe+JDT7RZU4nKmWPa5rUesaV+0uy92W1tPCIAInELxHWZpt++DbFrcc1G2oMKhQUOQhR7R
WbVGrZurnDK5nD6rd2mvE+jhbFWVex6z9NMLrPBJIMNse6N96UpY5nWkOQfhzK/KNuQV7Awm0wkj
7tgPCB+FvwnM2aYG3rA9WZFstoHk6eO1x6GHVLTFc75l6nZYV2L2PB+X7H6nnCbD2I7AFulOcXrU
iDPDRQeQJPV26ePQ1Jmf6Iekx37eD4n12U907HokDih2vGSvlE0RpjzolRm81bErnxJQGE0lXoNZ
jM+pGf40rmBK0sWSorQ3yz+1aTgXaELRCzdJvHXNHres5WmD0Zvf52O4Jc4ybvicvSclDYw+gGL6
OLgvSjbYWSQR5hipZb7Qguk2taVjsjNbaGimmTGjmYa/Tv2nSumZAEhcWRmli8wkJCqppK8kRn36
wHSYyxq+nZGQXMcQ8o9MkEcqhkxH7eJh2gLkbIZC4ubyNCXaS4fDntkWN68hYEtJKLYztwJcE7qq
KRAmEahgg6Kf78fRype47Z1N6xFqDkBjX+AMuRStvfRlsMzy6vXdRyv+6Lo9YoPReWedftWBHKpc
2XmGMtqLLPzDAgDmC+YeqNUJAGhLqvJ/wYJDLHVB0JYVpN5a9j2UbUh1L+oOQyrR95Gs/Zom89ns
ln6gtJDlNjjr9KZLPZiC6K1M202PBOxuwx4HUuxg0DLRfdci/awvzl51UT+L5eAm4IEYdM52bDLL
bGtnnos+CfYMquL1q0g+xyhyGLwK5L51932i0BB68fhEpOWSgBjO8zSJu1d73rGihANioMwDKvw9
Fm5Ub9ePnzxeG8dmFVuA0fMpCq6PQ2zSDGfBAMBErai3rv8dxiRhkVCEqHXjZ7ZRHqxxYrxvFn4c
5N0bc87GhVWd3Hl5PanpV+VJZfz7tjpt17ZZR++mKLNLJRJMHx9v68LONywRHzPNUvtQd2sf3QEV
FOmMhx41DY7BODX0NQP9yzMVdOI5hSvn15XwNu3jHcuhjCDFhYB4ZyahNrWuq+Pk/vwb/v57zBNm
8RDnhlRmvtIqM/mb7S8U0fqlwJj9YiXUcXUkC4ygRjvWJ/c9tweydZ0/LCtKSJFAFJEBWDsJZWPV
mbc6sN3PooiDg6za2S+Xp4OTEu2T+161qBYv2pyfHJPJREOvhp2rMx+am8E+RIe7qzTXukecr3VU
0YXNp+qG0GX6md3Y12s3+6tc+TZbxU3rxv4EZUm+qRlNYVsVWA8Gg3zLXcog+mTxNBewJmuMFh8/
NQyDcF2V34FeiHPolcW5kpvHE1UrcdbGwuxXKPnYSjMRbSX+v3S4TBCAMRYCcRkcsjlqNgT37CM4
Wh3ws/qvbhNQNU0xjscjtCo3Tf//SDqv5kiRdYv+IiKABBJeMeWNvFp6Ibo13XhIvPn1d9W5LxMT
50y01FWQ+Zm19+Ykq8fRuG+b96G4l06Jso07QePm/X//tvUnve7j2//+lzZmSYih9sXEkeqqbLfd
rZyVvj1MznUxZHmk1n8idYe4R08V1/Z//7Bc75wa6Ln4n7sYu6FmHs3rXEew4eQaOcqNEMO6ZGyb
hMQaOJYhCESdORXbvZTGeHDQv0W9Y50pkFJyudtxrzjdX7Uya3kuzJeuXvCtEwUUoqtFSXxXk9fB
NdSAxLK5dShro5iG3RfliCxq0EMSflGdIccHZIsJKeEfn539C9tqqu1eaEE+qXanozC6rOZyaHQE
v8sr4VLEfA/4MFAxr/clIdtw6quLJJPj3GS0TgZtqdCJ/oxpsCzj0VJVG5Qqc4/UKLLnLV/GU8e6
TOX9eJ8pkdbC5NwlvkSzDS30Rs2Oyor5qlZ2ZK9KWnjPTY3d2D8aq8GhZlTmZZ2M6g5lYlz0wcbB
udVw+gDCcV+dRxKBfRXl0D/xzL7aNBZHdsroMcp/OT552lzeTJJ6rlnS3dae5UmSYm2wen90Ehd2
j8SQHaR69rSNZaCtrJh1u/uUtF3HoUMQNgGnTKwSPzx3KKNU5zfKtW43d1j1WcTHBFvckLMLl3dq
Jmm/sPg8Zha4A4HHedtUL1LK+d2rXseaBEWbGNdzbzx1yi1RIccp5fD4omOkinOWhZtUMn8J8nij
udNX7haj3I0VfvGkrDc7XJBjnASk/QzbTuNMw1sQkIlPYsUSx866yF2NLCSFmAEXxU5pkqfZ5Z+V
uT0VGz2/Whh6gOf69ZoNsM+6CPBwyYPMsrJgVuRaLDVF7Mp/RayiHlpW3/qYCA5hm1e4F1o4Hau3
diu7S7UYYetp88nD4Mgv6d13KvcekBkefT0whAeNI3sLFU6u3dpRDnh56LShyfxmW9q+q4bnfijO
7mxdML6YdyvGX/ow9WCrya9a8oCsNc1qoeC8tpoSZ3q0Dvm9Xl4mhkuAN8qAWHI2wJDk3Srndxbz
2RGD5G/6qsRpyl3V8wV3CTNskmsytFL1HBQZCCEhYZhYbziM/M7bav6yQFK9KTNYn/CtdStMXyqY
QelkVIWdVuFsBmlkjU0RKMfypUD+H1vQdYamXvpKcB45HVHTxW8mPuw4hleFW0IwU02Ga/qIpK8c
hUGbcUWK7QY9lke+jGeE2t0rfkxm2OhgRtDwnAQLigerFPvNTCDR08doz90ylnU5wA1+3jUnU1Dy
rgPxuIGbDcTF4gIn6vbT9gybISfULnb3Oxbk14FsD6oVUDRyJnbt6pESW+dvhs1bhPjoaBSiYNKy
McXp7LOafzPv42dZ2XJ/xOnmwBGc+NXehLYISCk0oc/M3zMsbiQTl3ljaz0+pDeTHQVBIMyFZ7H4
hstWe4vZYg2j8U1czhywgDsKyNpAU1LuWA5GQz0cMu13nE4XgOVHgPhpJG731O4W/iRferM65GNK
sIv4K7e4BCJrUnbOfjdSsA9kpYdkhshg6qocUE3RuE+UXRBKt0kb3teldqKeVYO/qqEJcitDjhmj
sY6x2mMB/qHMsj+anv0qS/UOK/pMThBNYDqGo4vpkacO1uNHOHS9zQoyXBK0wffd5yB9X73pzOec
NQ5NO/9RN5n7LPZlBaLIsJDONcik8dnPvLQ1UpwVZDCUgu7RiM13Yp36veYSOi7NL8odY69uMmut
fe9QbeXpDk4C+EVTQ0QW5hAScXaoq7kLjI1LsC7h+sn2Y23C2ZxkSVAV1cOF2+Pjxl54ZkAYclJM
/r/EGM2dV3YlqRVqb8/ZnzZuj2y9TqvSDmPXo32M25vqkTpInWMOWSKQc3+BOt6JJTH3y9recwST
vm7Z6aXMh5NoPCDBbGChBkAMLfGoAZLn3LSsPcyP4fRqbxmZ4/fVkB+l4LGfcmvfiI6FFVpssOqB
3O5zC93lG7qEbdXJFLYW5OSDuBaZAHd19Xer+zVULdZlhc0aZGpvAGdsFBcWkfmWhLpM7oKNOQmd
4lTzYExiWpFJFNxkcpIswkBYO6RZNajJrusC/fHr1o3ncQRB1s9xRhCDuibC2y1bZgRjW/wqph7t
nQUHl7XTMeEpHKGZibYocf/fqpdu1b6V5Vz1YnWubg/917B88md7fkPvMOzT6Q8dSH/oq63x07LO
nkt2nXiCMwTlxmktTBr7uN15xnQmj+dYUywCQvCLC9PS4SI4SenLWLGw6LP+62q2x96EBnhFNrKZ
Dh+vWbSHSambBq0awLknIfDvb8NaSTIvXkzZvCekJ55a17l0fXdlz3e12GwdjcX4cjpBNAO19FCz
HFir+tJz2uckLh/Z1OJcAI5bDg7uD8li7yaI5dDL5yQk34Wkvd+d95K0ManPWLT6VeVou9XT3mJb
wRx6B3K+Ct7FpD+WGb7j1YxnK6V0LDdmG2L8nGbYTskqWImyPlsOzGs5Z0HLFaVtBdt2Mq4lLlvl
2t+pY/eD2YBtPOTsa8uvAI7lzw22KY7bMUHYaGtAMfWhRxww9H9b62HG3p1qbzmDVrHDwtdB0f3J
zXtLV/naFk6PfUlxnJDzadX2mo6uTfZpdxyTPFScvJvjZ932JBf0TtuLtm0m+iTvSoT9v9yMYZZM
RDGDZndBBycs90wnYDDyleV3Wlr4MOmkDM9tcmgKrwmNmhEZCO3Z/rtuTC6VbBmLGfZB6M4LeX5/
ZymbEzDXEwKpKiLNOODlszPtnHtz+soXX2wjpinD+LVYArAM05XEq31b5O9Gt7CN5iQE6FdRLFgq
5fbbumD058kpxJKHYQDvSO5yPS9WmoUDqZnufEGxtIeu3mACqQ29wXtLquk/8r7pnIf/tF6sJ42Y
k8QsskPjYNWUbwQj4Z5fll+Z15/MnBmaOX6YkJj+subvfQ8hPSrro8BXO0j+uWYarfjOUNdcUuaH
Uz1dC3M4CI/Y5tFEN0K4vD+3dAb4Wf7Rum43zOo+ltsjk+uw9XpYLO4vQO3FX6iuWaQHPT6pDJxq
61pSETepZ2IzwjxZR3ByUB7nXF20w62xD14XZ/fulLTa10RHGxiNHP1sI3dEjd+FlkpWYEq72WnZ
HWcVf7ZLIoNh6sqoNDtaRpGwLlk0ypwuhfEaD5kQ4lz/f9zvsIV5PqjQSrUaVYwnyIDXLpveNMG0
9eWOUF/yNHNP7gc9HkC2k4tePRjhdQnUot/JlrBarq33dTT+iZiJgyxebNv7zmwc3/qyupUEZHJM
kV1Aujjb8uZYDXp39nKMEXJt2FvZ7O1XbL9uPO1EugkGxbDz08xYmEQtNq1rTIbIBh/auKn1MXHR
ecX87HklIi4yQOrmtNQGibON+dx1ya/JXQg/6FQWgmKj8dVzJ8pGjB0TYz6opfszWg8HYzPhMUxL
3ymWP1sHl+8OJAnn9G8G2r616F5pR8UuySTpashQtNZYo5St9MBQMlKj96Q/AtS0gmbcZZ5a9LY/
rgiV+QSunsMysDZ5oreGsXSxXOF9Wx9z5Gm/WLO346tDKaL5s4m1EuI35VtJve90UO0qR01Sa3g/
8H9ZILKXjj8HwIWVbf5rcpwXSaJhK0jdVDEjB1Lkh2rYzpps+S3U/AQE+TlZJ93lcRbb9ssVLni8
nZ1qHPA6t3mZ3eJk1xaOHILJnW2NO3shvyou2FXDrHI/u9aRB/XFwwicPAbyR9NyTwSSc9IJ4Jus
zdi5dD6cqO1Z02nTB731FxuB0HACwHFCkqVyxjnFjfNh5CiztGCqMpBvnAJc3T6osttnrAVZufl6
tVUAKc6PLXP2Kalx1OvpA3v9nbfEv1oKx9rDD63hHHGNdyfmURSLDCCOkb2nerQ2za+1dK9w0lFl
u9hMJGZ6SiyarcQNFqkfZpnfSf58G+xqQVNofwo1HdbWuKVi+MxoXbhT9cOaD7uy3Fda+WEY1gAX
uRm+iYxRAbnOtdgCQyUWLaHb+Lmr6BCgrxhMdjtSnP5ObnVaU4a22rJGKy6YVfdPecnRyaYiEl1+
X7zhS6/0Eq74D0txZAwUfBG8DJp7HUU/phG5+2C46/I+mphS575Kte5AhH2EiI9xVkLGVenF77pI
vSNm5knQGEskVouMUHOgtuy9QHfF/KD1H21Q/uXp8W9Cce5L77n7eknfEicCOkTcN2xlaJk/Zdey
AFxxFeHjqCNAPZ/LaEGfW5b6FM1xMh/yU72s+rkW9chXOoEMUax4qHF7V/u1SuRq4IL7IbayyFjk
FCxIIXFjqT9r03rvkxjvc4ZCqYt6xzLeNolrsuyIBukK/FaqVy1OKF+r+pjEycXQN+ZbC7tDS+14
Z2tm1RvOXWT4cjKnEVqMdhg/aYA+3dlcwkRZR0caz4shnobCdh8qor2nocpo6jfAGxcNVXPWp4ZV
x7pPypYJ6UrzJ2v3Zd28PaTtIUtJGur47BJ3eHJL7aLJ9J7hsOsk8SfdBErx4cHpY93oKA6sAuV0
ZrZsgkp1GUXaRGBWXdCg1pzXh87A7SEck5vRErknVKci+uDAWwz4BYfx06B2JZOkwxA/dEKCc4go
ZN818/QtS3AQ2ca7LFGv9vEwHA0GmVGPX3oI6eSdTL3Cjamu7jL9a9iaiDJD7w+mvSxH8rmdEAOM
U8ts8DX23A/46JO5tvMV8yPrAUjNwHLGOZ9w5klUzKhCrIG76MeKQ5/ZBIqf/+RsuT4dxU/dDkez
ERdirNVWpn7V6QMoyoHRKHxzwbDVmBHoEn0eZH1dnHnWGUy/D/yU07IlV93AzsSlmq3WX4IRH041
XBQmvlr8sOmbF+4hT/PutVa+cr38MtX6Qv8SCQzIsHV5Sni4hlo8ewhdKDkqGiT2a4ZhAm8I/aeM
7Ss+gjfdvpbuISMzi9yXChv8lKuo/2f0KwYqxSdXL+fQUFwyCIB+1HbpZOH8jr2BMbQhf+KXSn6j
sH9TmXojIfJNM028jNwc3GkkbojimjvdNNiG6jS+i3f0MvznQbZUvCCycuvBr9+rNPX2putyjAhS
sjXdL2hmYTkMji3jzfUEa5EBA03UYRSDnY/0APTBzhc6oe8ye8hmGsxoZTuTbxlTLq8ashWRkxCS
mCs/uBh2Zi8UVcO81/SpR4nk9rC7dLU8XBT0qfrrMg8MtMbdm7BTnPckY5Sy5RjrWbfWCOAM07Fu
evORlPnXoLs/CroQ+HaNzA3EHlbmqS5mF0XDkHCQ6k/VGnltuAz2GMaxmyOJwfbM9rYjLvgb4xDE
3uv6o6YHWzRsv8YSJVRmnxKWBmd8EtSUT0Aj5uyPy7c5waGp0cyitmObSuB4OIg8DT0TK1MqVgTn
/uqZzoX9UhW0TMH8yklEOOhFkIuJM20gN3XR4cGqbkEvVr4YXScPeIP78LBp1IriE077jT+59h8S
O2iTjRl5NezQNr+2o/eZtijY7FGf6AmQFxa6leyK+W8mWfsAjdA/UYAOsxXlDdK+/3EbSMUbWeA7
gOJqwo4zZAq9PnqNokw/1dbZQZ5bSVCIdyov0/dS+WynVRp4NoP+HgCX0KL1AGcKtWRiriSpkOZV
7JDWG+FSxh9uSeuGnKiSyTMw4y/SM5n/SeY2kmMqNS3HL+JvNGiXFXW8P8lsRQ2vX0n8fpd2Hs2p
PDwSSOGirVPidVNosoHvZJ0FhQ7qtT0mVxsEbdcxLtGEQ68+vdYZ602clVr/sJuFQtM2tzuRoYFP
N1KqVpbUpWMfNUQ5u7yNUeZkQxelnTvRSalvfTanqJqrFysWUdqYy7O3mTeLAtSPb0nByhDxF6+S
9hXLXu6y3vwwmb5FEmQ91qhe6aqJMRayQxHlhD3XuzVtazik2tnTFzatLJj7bBn2SW1TJUKygqPN
QdngdKKaLHJi82QNBuYvMOwon5Bvi2Z7NfvpjWKHs4ZUduY6jIAWJ9Cskj6563qSg9Fp5w5RP0P+
r90ATLxVHVSsvg1zkGFZgO2ZbvupN/m54CMJ9DE5qkGeWW3d6xH9lsvwqsS/7H+nw7g4zFllAxnu
vVR9+bF8NcM/WZYOcHT9gatKx4dMsJfjVAowid8y5nNJAEVYTxpL4OBm4c1MNb2HrrefJ2QST5gW
4Inhtd+lrfZQEBeLXKTBKLyTlnK3z1VNG0XoCRfaTqMK3PU14r0s+xzZfIWPBsFpENuAwNwa7ZFd
En8mjYhwJMLZ11WYPGziU9fK1d9acAbrZUSn7o/wOwEL76vbpcyW7J1bzTOm2Z0O8t37+IEc42Vl
zmUIfqusYnw5XzM4q2th0dp2Bqol95Fob9rPrdXlkd4cDCX+JF5+V0Rx33pzOycbAqeh2yBePIRE
A6dLoS0sg9PsmceM/BnMmjgt1gIzjpkpxHNaVWT4QZBdORtr2FnsxSa6/Wq7WXB6r5u7/LhMA38b
MZHLTnbDORHnmDE1d7OX0IXN3gGw8DoVUx3qq149tzO6ay/BToJb/RT3Yg67vq93rbdtR3NMs/O8
8GDpo/VWQ6SHgkfwkmb0eRuaGIT0AboM1qBa8wbJRQVRaR9pS8qhZq5jmGKdcBG2FnX0P59Y4uwL
zY6joYjMyTV3rmv/5I1l39PvViCo7DPqIDlZoZDcyXmd8wKmkMeu5+y2Ov472p52EwRFUHMb/Yuu
ERCEK93FrDPj3ULCH9IkfhsqF7vOzinouuSjK82gjp2eOPe5uhUMbkKWL+WlUDilleiUQk1Hn4UD
ta8/Wvo5MbvLlrlPW13OgWgqeXT0nHKRKUEMqxMKwzE/0m49ASBlfzRltEFZwNkMsrvZZRttyPcF
SIjfGLXtG8DjdTO/JZl6R4hRHdmsnRp9q46aqHAEW6NFTO+lqwzKZpiBuvnCpgE3eJnR8s71vwa+
u0ytl3gtnhfsu2IRxhq2Cjmf0kCfRE2L+RfeuTuvd/7ZHTOKpagiEEqqY+1jQat7g/04b4l3GOZy
OfD1Bkluv8Zm0gSW/jA1sb7NDsKbtwGDknoKgKySg0ZC0d6Wah/P7X1tq+8lGwwilxjKy2xEfJf9
lpnKDonEx2Jhohot2faEBLWiS84f53qPD4jGdz5mdRzYJsPgecBzKEvPxozFQIbg0ukLE7TT1cnR
5o3jWwWWqlMiODGu1WPiX5MyQ/6e4NE+vs4ef3F3UNchh6FaXrLGuSazseO1p1Oa5Wue4hk4PJig
MiYWSs/jndBGwkCYE25l41E5HVdd5ftxwy1L1PVeT5enqRhDg4pqVqvDxgIReIewVy1vHtZcD4CD
ZMPc+QAH45VkqgvkVu+lhog2XtcsFM7C66/0s/HjsNoIZEcsG/QSvSjJNpEei52+oF1JLD5rNhlP
qAtCOUMCGgb/pYr/aV2qjgS2PvV44oweXXLeaIC6eITqOG2a+RJqm/h2Zu8HZF1jb+e8qLj+V7T2
aS7tObA6xWu+ogG2mvXNtcW0ExWapxpXGuh+liLxqZNZ/F73y37yVkQXA7kU1na3qUHO+cz4jOsc
Dm8xg3LKjuZq9AHeX4ZvyJYba5gvBC0/Vg/dCb76Vme1ueub8Ssz8NKcXEuPELew57Q63VcPEFEt
eIOgqA/JlDsAZnfSuju82v/TVT6mPYSmP63wJb4zYj6iiJnYYXp2mQ1jvVBRVLgsnduZ0l4bwlxz
njGm/693p2/u0Axj6iRlnsHJIwyqsDxlKN00GkA3JVEvh+mIBvja4M6HEoV1NpdmoCcozXDhxipF
axjv1Vj65B7LGCor3234BL0FgMhhtgYrHKQtImWAS4zZdbtiCF6O96L4rABQr2NsnLaYyEEItiSq
cx0Guo0qt9G+TXs9L84PAdEGVs9osTcsY6NqYtntdTR+s9oib47ZMfYH78GfOrX2W4+xP5GGZgaY
oXtB6t7NdibsSS2zX2nmv3ROfxhfjAdbr36EbMEBSryOYHIfA4+WR2t4anscQQbCHAPpASkyDuUa
Q0jeIX8M60xQvs9Iyhc2t6EE2F5q0oq8hvcMfdFBxKI4YDebhslk/7B8GWAG5c7yjIP0RqY4Zjzt
3IjqDvH5ygfNJbqFVl59atoyhVbTrLsVpghnpELjaLIdL8iqihNRIqMf7RfDmpMD2uhpX6mT1ScH
bJewnpDVnjHip2eWKD6kRJWAYVS5qpszGxyPtr2znfSb5Q9ueOkVpItJ9yf8Hn/vml4rn4ZPVSff
ja39RvYisKKFKbJ1vFRws8IwrHvSWnxrBq2bI5yHRoylsqZN9q1ZFcE4FOCMRhe2UnvmPL7kqIrh
xr6rLcZ2Px3xch33QzfyZmixOomHG0Eunqpq8gI1W/lN7sclf5HsTXjjzW0/8wk4WKD2BkOBYZsv
msbj2+DFaq66dbWG/K2qmYMXbfchGKce27p8nZ36COjH8vyT0btxAh7D8GDszHBBysSBkKGet1Zo
MBMnHcNCf+8v2/qVxXlyr1GV5oaoaI8ydlQI4Qdn2JOGw4YTExwfUyWGGI9Z+eI9x0hHg6S1+yAa
rEaPlKvwQZ2OVYWPRdYU32vxcILa3KMWe2k4l4RXVwwoDFWvrOn6yCHPaexNHf2moj9d+D0f+gzk
pTi+24cBmmTAmFQaR81qkRxpiNq7qYMUYCBj9dTixLvX+BrgGVTl98opikhzXQcD7ret104CJZgv
cAoMkCD0Eakwe4tR3UFy+lAJeTvBurMDVXjqLOC6aS7fVuayR3eCU+qGQvh1x9axUiQ9EezbzvPy
PDNt6/vWPA5pTv+WSY6eASPbSjt5unxTBsgPd9F2Anv63LD8yiqnDGLwHKQYWD06A2deRn9OXys4
rVBeur3H3636a6jys/coQwtotZAK6nOz7Jdca8xdZdQcjLmXHYy2f57yxcOAbl2xI6JOHeK/HNni
CGdPQdDxR+f0dITJzpCAMtRjfAAMZTEW78cLRUp5h5oFJTfbEMMCZNsMT1ebh7Cz2r1nGGgcspO3
MpEuivolWfGrwmPvE5w15q2MP8a4uwgedIoNst8R0HG9AXpYxhgiljb9fLIBvceTKHoNq5jZDECE
8n23NX+9MXuVgllvXHoMXabk0jRpWEitu9bsSxyt/jZWxHttHgeo1swLJhwUD9BkjZrIA88TGhlc
sXYTVoq+MdsnselOMKHfDMtp8HCcyF8ZktoHqrmCLnRnZWUabkumOAcnaivT9gVHKxNnRinOPJwY
JH17Q9Mesw6harG6Lg3WCaUoTvsuSnzbKgNnGZ8cxZiwd7OrmiiUqoyZVrMQWuN6T3kxi2PR0sMo
ZNDWKPE0cR5WFxjzmHn7pQv3Zi3ruDPhFYxyPUw6CSUyfc7mj3wbfzUSUW488PyrHtCgN5DuPOJs
p2szgg82BqU/j+zZZgfVpPVLvGR6uPXjkRm2F9NtDgN59MY83k0cnQisX4WFi9Q6OVjdOHjO97kI
Nn3FAblDwmvR0vY0nqEHHEnd4pcafwYOhIi1XIKdEuMik+k1j934yGTcpCruO9zB5udUI1NqmdwA
cs/PVPyclGrfeQgLl4agHrHoeB9wvncdfuIS/4V1LYsQeybGjml3I9k5KoV4mCRQZhbudyVt8jRJ
N1t5OjOnI/I8S6GYJHvNuj1PJRONFLS1Ke0r3oOPsQVgeNpeOS7huDBKb50DBPCzm9fxfXEI0lXj
8NbQYuvmcoHxsw99khBSTfTBlk0hdBiH+ga90ztU4ZLNhGWJfyqRTGo166e9e56GKCLetTpmSoPg
3dNYxRFsNO4Jp8WRS1WsGzIsrtPp3PSD8Bdj+cPEZyYbh0NE9ullKcztWCQcPggmyscK8X3U4m+w
rn1qoHN2HS3eLej0yQN595z0POfWhycW5+Ao55SaWhf2D8emutZp51mVmWQP7HovLneOI1GNgKnS
w0VtPJy20XQgBLgvMZjCGsyzseIrlpegrGlVaIJY1W83z7W1KxIaAsBr1ofuo8pHl03gUKbvs0Kc
UhbSx67tn4gOe9L4NMPcwW+lE3moeY/SkL/GMqiAo+2tW2YivrMfneky7XePhGYsfiaNsHvPavmO
LHWoRaL5ltd/s3iewXtpXUoTNotJ1+z2eOMhk9EkY81lE/l9molasGo76ttJ381DxJYb4HAbRmp3
6eOsS0Fm12/5wsU+qswLHR7ovGKgXxHm5rGtqamRo2HKX50mppOuqK7lx4bbzYgc5Ngmy99tHga+
fK7Z90KiQpP4ySeNR8Q0bYm/IXCiqIPWoQOtDxszEHlw7PqfIHqO9WOFB5AzA59VkWZ7PxQGz1Or
YQWUcv7Bovxl7MXAKqnNZ7vYmIu5jrg03AFc4LFfVKDwFUEbHREnlgNqbVII+I7sXrqMcCh2btvZ
icv/SJc7I1MA98YZ9ZPU+R8kQtNxMB2xF2r13dr+qNzSCXA8OErsgmWm3fJaHVeTcWVBev0KfjdX
g/OHZdM/KxFPZPk02BFUH4bTVKHeuONTqeZ+b0Bt+7bJrY4PVsVrxS5nYAXOY3qXILiM9hwiP5zZ
zzX6qgQDt9DlF96kcy1mGhKp23D/cFlZZ6h9Tpr4CuCOtelnphknJx2+0hXilUl7GbmNo1FkxQww
OTbNZKfPouflLhCuQZQ+auvJNCER66cVrxwIheylsAnAJAQ36GfsQ1iV1kbONDOmM1DD/CaQSPXr
sRT5P6C8QM7a2TR5l930Z+0IluVwNazlT7qPp5FZmOv8BbjKDnqj/WeTXhKJARkqAp4+GT+dIv0m
0p0GBb2GT9oRkUUVGoj5vNX1i1f1/4E9MwVDiwGSWVeMO03W6PqGhN8iFoDlH4+0X0sDL8LWOWp8
KTlK/y12ARjrb7vWv/XlY6pVHqQ1XbU56Q8HsO2QtO05deiJx8fkjEyOAvKomheWl/p0TMnRmXQX
FQ7LVgwhOB9xXUxyxNXLRMVMm+tvhJE3/4QoLgWGf0hji5wNdeQQSiu9CZcPxhXOI/3Y0NFkUOCR
4QUSJAg8bXtcvWMWFhlOGFXW0q/ieplW/LACOfhWYdZaq/bV0Rvqwi3GSEGLI0TrdwqHaWfkN/x3
Tl5Ptk7rUFM41Uox0PNlIZDAoQ3yo6+KYzKjg9WEHnWr8VLCZfJZreWu6xlI5Szjs5rhOq0oEWJp
jiICo6LMRkM51Y95BxE4AJfnqmZR4qJiof61/LGWtM9Lu8/WzME3DkfUtEje8IRjB9pZQ+i5JH+O
vcZiusDED0OoObPJJG1BOGyDImDEhs52VAkwAubB2B5OZLO+lClPVTznpK6Z3K4KCVTsQGehMXko
UF/gadG4MOC3ausDns/FX+QJvh4yOW2IQCi8o/04Xh1H585MbaxNm+EZctODqqo4+y0WefimzSmU
kOjgjrOcsTMz/lu8bXsOKnwi29IOdEw0SCzedkT/wVrASWM5+0N1a4WutnX42Hxno/k3x98j1Hrz
K6euRRIOE7slGB3Fja+Mdbok847mDXXsxgedmNMj0cV1ojydn8bM+8qa0ybKk+hXQNqHsSPTSSau
0BM15zVvwyWbK5x8Gub0GaOLchqxtm0de29pYctj6ho9rWU5nAxwYyD8ci9LDvkRxaWfobjzXYRp
NhU7ewEJ95COH5VwWIo9ProxT1BSi/qOJV1y1xbx31gOZwVHupe5KA+V/F509qfWbIujrZqbxJny
yE965Hx/rdOoXgG4vWJI920mcNrDE5VQ2uGKDysFYVFkUS/0z3x0JRRu/5N27BM4Z2Dm7P4jX2ge
qsr2uHZ5seL6vmke82ZVPSeEG2blGswUnCcixJFrWatkPQphOkv0Dmb7R4OMgXRAdZzh/JBlf6pG
YDnrxX24aggJ+ZJrvCfxhSKMBrhyiOaadEa9kr8KrmrAyhkybt3rlla85KiDVsjoveHg+jMVTdBz
Ru8Y9X9lg3KZaMhbgZdgZ8/cxDi6CFqAQdrLsdVzAxNhKIl45N8MMIRNpoovnLzhGEdXx37ZcD86
jimvlVmlu82UDMtT+1ZxI+3XnjvPor0oixK1XHkXqmnPeZk89ysGjWZKqqGqqH7G+j+5tvuewiod
Tbav8WKdQdHvca1ksHTsgBkVICKye8/XJPtX1Y3zU8YiQqe+NGaVPpMaO5HtiS1p12tRi1yCb5ND
ph1vupHhyb+gAzsvfeXuPB2jScxloF6ctDnWqTph0i6jxipVYClDOybi/5g7s+a4kSxL/5U0PQ+y
4dgx1lVmHftCBoPBVXqBkRSFfYdj+/XzOTO7KlNdUk73w9iYVbHEIhkbAMf1e8/5jngfdW24jwzg
aqQ2mbAhDrRoqo02sKZNSxEP58wcSY0qQrIKUGEEjbbQcqBgzYCiQ1MvOhrwmaV6vkVxlKwcz0mw
dsCHc2hAzC7kfVbKntkqAyjVlx2iQ8+Eez1q44KAkX4FgM4/RYm+twW62cguzrRv3lHgW8upZLVm
Si83qYmkTwTaOQgxYQXTfGwKMz2o/Tcd9f5eUAFc6aYJ20JDWpVOabV2DApeLX2tSeiQJP6E/r3O
EGaVkGzqeSp6wJZf7Ri5skrhm/uXCJLDglr5GVaXcBC3jS+MqAD2l8/MfYjZyeeJkRMGQe+3gA6L
3rkGpCJ23c8mKQkql2Dm6PGxnx19eupIZmElvwAvWeSS5F0VyqJCQxKf9MNa8N60lYMiQX2vcso+
wsnUL6j/6s549kN6X+plmQ0EsLI7hQbJoshO8vaSleMhJFNJof1rU4nxCOGoro00fXR140XlxajA
i7mPOJ4DAzPja2UtfWN8UZB79W1UDjciCD5Y+mzCX1WwC1KQhRF0Nx/ZmiOJoKVMbrwYFCSpMO5A
TkU4fgFOrZKbCjF9GzPxhALLCtvrnMBR0defOc8+Xsw43llZiL9K20of2DKnmPqRiiRI9eRVBSKY
VsRGxt4gbFlZvv822y4fBDD5vH33ch2GjjIY/xYo5gAbztLiWr1yGeovQ2Xt2iHeqRyUgiQYqxq+
sORA4hwcwFg8E73fbWpMO5UdAD/sThvv1C+qF5IRL6B+DajcQne7S2SYNxniSa0PPqsPUmWHtHH1
3vfJyULLapCFoPIPegNlDl15IHBQqh2mAeatRpzSfwak9UF3LXwST8igcWI+Zh5L5TB0k7Etrfaj
0RgaH/+3JGJB/UgdrKEPVlwwjIm6t7bdqFep0nN6UFXw/iA1yZU6uVSyhpeVr158Gw24Fog9baAD
LQpUYVmf7FQEogqzVDkajfAPrqzWsyADWAU6qmTHDCsObmyVg6RiSIOMkV84LFQahIpyUOeLCofC
EYTAx7xTv2cQb6JOx7Kz78yQm7eK9OgIJYny8lihMFG/EEAcpshN5+wxJgYlqk3QbNOLgbAGS/xF
BeFJuG136h8Qkj4ekCYg3cxn9a3KHlTnv8oyjdZBp220BK4IgSst4ecqvrR09gOtyYkclsATL1Zs
HbNJrMuKyC+Vw8CHQn2+0OLhDhTUSgfbHxD0gGv2rappO+EsdVr3LdLYY1qe/dkjEaLxqydG27UB
JTuKbsChvWCdf3XM4WtDfkXAeTVb5P7RMBT8b+2JV4N4syyVXwE5vZoVH+icM4kU2cktgre8h8Q0
IaYnBYQQ5lsHjbjRGa+9infLZp00B+uqJudXvTE9QKZAqjOeo49w32kX9Di7PfvVIy6Cfe+ripHt
HY2Otr937IwtS3lWYZnqd1R+y8ca1kGQ7EeN4Swv5tMv//b3f/+3t/F/h+8lhiO4t0X793/n+7ey
msgJjLrvvv37dfyGxrv81n382T9+7c9/9Pf7Muc/3/+KeqJ//AUP/PsTr166lz99sy66uJtu5Xsz
Xd5Jtuk+Hp2XqH7z//aHv7x/PMr9VL3/7dNbKQuMQpf3MC6LT7//aP/1b5+EJz4+g98+AvX4v//w
9JLzd3eSy51//Zc/eX9pu7990mzzVx+fledbrrBM27bcT78M77/9yPtVR4tj+Tr+BUvowvn0C4ET
XfS3T86vOlBWoSN31xEPCIvXwDRG/Uj86pno9XzftF02V7YQn/7zzf/p+PzzeP1CZte5ZLTe/u2T
YQjr0y/VbwdSvT2cEa7wDc83bNejQuZR+fnbywUIEr8v/lfc0Pwu6M0s6hCHFEBJDIv2oMyPuVja
jMqWWUL3MBLnmPFnOAXgc4L5hCHbBMNl7FqD1q4rY7nNld2FbPV6SKjoNX1neBXKd269jDqpeJqw
v8K0ch5Nq9ii/Ft7OsNdXwBFbmH5VFiDC1IUhBczR8UosaE9hTgSPxZZHwOla3yT+Pm8plN+G2uj
vQ3c4pHCnWGf730zZVtuvLQ9uwYUfrZF12NlhXtICeaQkJtrBFS3IXI+omZcb7qToqTpHt9rOiWA
4wf3ExCWnWF27jLIIPK2Y75JjJYBItINBazJF7EPUDwhPIAwARLh5YAYI3wM0zq4b7i6KvmueP/7
hJ3eoivNfjsVGikJzvRuClqRc/0lFDc5CzgTOfrRuqg1mD72KXM6qOMGkSXJHLN5Dl5MWsDLiMZV
iGKWvWXP5CuiSvBosTakpzHgA+ZIM6dEDLps0w6lN30u7CD2CBINUS9jiSo3Tw7+CAxeuA8nuQ5G
/iJMJrHVx4e6M2h1aSbTgwnDmOTd6BmdfBBFqGrjYFvioFuXJ0lJE1CweoxqAh8Vs1kkqB6KdjV3
dL5cPVrrtVA23SdsYGj5I6vZCc156oJuH6P/WfldWqyg+O4ivy2e5RDcRG37ZuboSbBPMUmnX7Pi
EimXZffiZSAy6cD40KAdb5PqrxrsoR3l//3g9szwweZaoPHO1lwf3Kqh9GjnnT6x1xWtVq4lQQme
oVVIcOFXOi65SXmIxqSGlOYwGN9FE6MYBIn5cqrNTfxog5o6AjvH0GK63gqnYsVMd0hXuCoXVW05
J5ncgVkdMEyNeBwSsawyHFCGEnWNEQ/GvLJjptu9lkZFR9a1dxEIHsDDREFwJncGIZ0A8cKEOy7y
dXz8AxWxN2MzSY4DtvCjrHyLjqcDeKxBR2XcU3BWe6/0VoNqdtlhemnQoNfw+ZgwMWCU03NkIrGL
aX/RxjWgP9sIMfFECuTZFexdZv0hvQAuiAXAzmpf0p1HnoZjuyl7Wg+uu3TYtWBgCH2yLwbu0kmX
s3fRYDWZeDJ40JfOETFShrZetWuq3BlhjGDnYt/CvzXYGWW84k7112YkXiboYPyuBVQlJXXhIDH/
eYbTG+NCY9hZO2gDUvSzyfg5s58I5hwGNvSZEFBVknRNqBt5egOjizgnLqWrsPqHK1Llb0SGaC2L
0xFBKCOJkqiEvI37m6EE5ceNrM1SFhWsUdFQo3DM62E71Ga+TEqSKVtnOCHA4qR2rQcHx6vla84m
T0IuwBZ9IxuKK8wdOzRBZ3I45E2YRQ/w9l4bv/mSjfaLUeRf+5AJQW3SQp1Kb1+6tfVsI0akSfnZ
7Xwap1g0kFcijjcRza7iyk5R96heibBOUAO3U4T9NkVrc27SKFlqoX4Ou9G/9kKfYAQNHc1cS5hc
yUNSIubz5wnZ3oUYRMZKvj1uKtt4RXMM8S1Mt2HPdTz0PXY3J3qs+jBDwdsjr6gYzBQi2lhjSALf
xCEuYCl5uxrIMmsDMis9aY+91TzJyNoFps1QzmN8RQUdNcVuSLGOdwOj5hR40Rak8V1SI2Ts5zP8
IAvDFMK1wF4haSIAB9sAMc6casNz5ib7oWWOrDHIZrtwLnXkeZ6O7RO63gN5aeguDkFmfqsRflWO
vMvKi+hgIJikdCytxH83fe/YRIZcYWC4i0p2qEZm0bSwQQdmxYpk4WnDhLjFjclQ3e3lcRy8ZDWM
uH9FYmwSm5MFMnfPrDjD3WqEZO4g01x0or+lYdeshT3RInRSRpNFs0mzWzsp39k5nD1UERvTvHN6
8td0vJD1SExO1bDZTMdjjE4VAvy0M/I4WposFojL8KsiDWe7Ticv42yDuITRQC4lLcQV0+h3r3e+
IUpGhXgLvtq4kn2Jzcxw1Y30vdE15zB7zpOFwxp0kTqaZUc6i/s5Yv1Z1G29C7TY2Lss22y12mt3
xN7VW2Ax+sFleO9Wh2nq4QLewncMl9KP2uPUep+dMWQlyC50o+ZrAxzAURfW7YjDAEH3cGUJGCBz
1bDp03ZJ6n/J07E5zr6lHBoOE67Jf8Du8yivNV11NXCLO1JsCSrKxkyq89c8RS0agTBtntuyKFZx
nHp02BDA4z0/+VG9zUcjx11GUC5aTaTlBYz6OiTYoore7TaiCYxUh4s5PzbjXRoH12Wuv5jNroBb
g43fvOhyuvStB7pA7nVD+1JqGnlt6TuiabQFyBMN65JEVAdoVFalmK96nfANp7/wflWXSkyM3F0K
g+h+DrVbo5d0sCdkUvOOuLCXUJsC5BD4sYiVYAC87nB3LMiHu6LU2Jq69rVIGeZScezncLpOucVc
9QPb/fi6lkgLc++pykNsamN0Rj5XtPlj/EjxbyswVrJsAsBanC8bxGsPekvfh/MCTdfgnBECbskX
vJ4N+y5FgNZKQK/+Zzx62NFQlK5KN1kRPDIt3JA8bxgiHVPD6mpAIbvOCtIOygS9uS1QsVkOihkM
t3g7mbpF3SGY85sUFxLKMe2mtfNN2ljMe4FrpHaZrJkcirKCE1FNRLJM/nPZDTEeDP0che43k0ng
koH0xc6tezbSG1mMD4MBx9iGqoWzYKkNEOmc8iUP+13HxYTY9laQuKoF/WryutcB6fyS5BsbmYwQ
K6+rIvYvHJcoksegis7cN3e+gBoSG+bJgH8UDT7ta6e8Fr2/aeX8ZgUMPvIKQc6QjmJjdK960HJk
rGkLfBAvP7KRddLFBg1XD9202VEO1uegcB9Lq3kGvH1DiDVsQXpNZM4ESMWLeMVkDm1vEF0nmqwO
TVdurA7uYQQZG5EFVj0+x6681duh3VVU6hzfaUVHsUZJ17IVDdv6CD51i5oQiWkzD0iZra2J3Z8y
uEUDPL2nLlHMYcJYlxmNu6pH6sWoReSjpf6lpdnGtNwIlljc8ZIHFgw8hDJx599qaqhL/7naJP7M
prjDCUL7MiOcIpK0Ijthb8ae1KXW0tZ9q9O0xkqdTuFXcxj1614X9IyGR7u1oUcBblskOgCaPArv
Z7bTO8nIrqpz9xjiAlikAnx72SOQSnKXoCsTKcyQPdDz2Xp5n12LKdyFWf/NM2udOKW6IBxXa5el
Zd2QL7bH15gQ+EVpZ/ZiK3M+rYHaatK02wZWcEdSAVR6GkPh7KIPQQ9l1hL9LmZKRIHvE/hXKEr4
XQaiNQYHDbOVX5IKSl1nmQzZwmewxtamjytxSBUfY9n3CIwwlTSbxPTu9U5v1/nI4CqPKBn14kul
9sWTg0eV8JxdUZAwF4fOodM1JYhI7UPv+VvKMBX+JDFLY3wlaWqrAWHyiFLgDLKwOXkrkSrPCwlQ
mzGfzgXpOmMAQGsmMX627kgof/BS6Kn0IfYdt7QVlzl2CQHzpLGBWj1iQnFvs/hFaEMJ4JqVBsou
TfYuxXPaGF+mIEHBlpCCM1kaAeWOcTTg4rCbKLBLDySJ5Sx8II9WgPW+5Q4Os14fc4YD3MTjbDgA
TI/W8uLqozy+tnqw1Lsyv1EjoKQcuT2PXHpjBZ8rnk08r2b2LpvwNmUAfuhjgtOqWUBToYkRhc9p
qpDinNCrKLyyQqNdB6mOwkuTLcsPylwE/J91zleajn6F7YKpRhoh2yzG4DGJ6MnSQ4l3SBUh1ysH
Vxy57aFsuNxzTXFKO2qkNJKvSJp62Nn5euLmiIwE/9oouKCw5ubrAQmz7IqdpbcPWjCi90exvjFM
8oVqlti28L0DdgYGC/kz4ixoVGiQgjJSoUBXjDH8fV94ZMVVD2h0H3TqqG5keUqaZDf0Ldbb+DJX
3lOgO2evN7DdM5XfDG5FSpcR2NfNoO2Z8bWw95EEVCSKH3naTR7nH7G9IwFlpBXjAYem4E4Iz3wE
vaXU9gI2dlzmJPXgqM01+e7jbCW0jcAy7gP5gcAtJLp44UT5uSzKkcFdceXOpDwVOaPkvAFywR7c
5F2KvZvHtOL9hV5xr07a5q2eu8+m1pnEvbhyU3eaXE8C7ATQtB3KM+IWizbdk5KFQIkxAXrjrT1h
d9azslhz2LNVmyVXpETdtoQId2KU2ylmfzCPQ7BG9uvXFaNZQiF2UQMIQy/VncY3+IITYqMm2FiC
gcxUOCKXrhk3t4M+YrmXT3Ue05cy7iPRoF4FT+XVkCLy0vlizCMbdi1nW4U2GOs3BJ+pXMYjoY++
0fVoKJutZ/d3ptbXmwS0M8kdfb2nUo6c+Clw0pchbVm5ukwuuWzQdCK732jsui1aepjux5BGsI8n
9aRIHn4Tr8xSN54x+RHxxCwP8iMu/7jYTNS6sxNZdxZG1qXaqvdGWq6dmhb2mBTW4eOLYzj5Djdl
Wq3qiFs74AfltDa6taM5+KifLa2z7oKyRUWcs3RM+JpNIEaIpsHaxEX0WeyQvXTEvIFDjRrNvfIN
AhZgju9BdFJvgj9hKNHCQQmCK1u67R67EkAnI7s2clzkbs+sUyrQWGkZAAbJ73RFX60JCDJvy5rA
BCsbh1Wdvmo5O2CjidKl0QzJjaGEqkYZhJtgENwUbZRkoulOcKi9a8gv5bkNiLfG57dPZtaeoQBj
xjR9kQRzcNQd4W9j3T3L0rKv+lHyRYucKw9ZMy4aR20ynByRnQ5CLVSq4KyO6B8ogTCfyXIAj2bJ
INo3ecvSwZl59fGvjy+pXRebrkjew2o0D7H6Uk8ogqkA4oWdGjop6fDrJ6QiMKByYoCJ3vNB0/Gl
GyCIf/xLNNGp6XxkV6EoLiQt7uq20Pn4mF6OepkdAfyJde5mxHsWubk2cmQuuTtri64aUL7icyMg
cj5rfXrSDD5XpRLYGtxb27k1dnakd1QAYBV1/dkKB/eSodhSnAV9CyioRDqLhSvT22qdJCYEDIJe
bywtDI9eaR2RgO0dxCAXZ2QKVxTpCCGmkM/FE8IbGOQDE7Aqcgh6Ul8y1y8WDm7BLfzRelOmNTYe
OLfeNAfKMj0pzQObvJKlnlabl5zMYUhPtgcvdjQ8rFJKlGk6fXkVNihuGNe+RaY7bEJfiiM7HAIK
ZUQcsUoEINUcrF8BeIvx6Zw4hNoFYj3EBI0RxVFyY+7yvRvF2gI2QHjvpRHQI8M7Al+RjxT5T7nX
iStPZ1EbLboatTPmxzBnUhxxWcMF9etDY6DJ1QtuBzXDuKVOSlY7+8WFq7cnXa02bjiHP4+c5WdH
bEAOh2i18FPnzk7KMb341JjkLRIBOOYlyyT3h0vcg2fGoaPdh2KCcHM0s7y7CQZvuPEyr0GHGhzZ
jYanov/atDac466Jn6MuKIHb46uzaFRwqfoRpldM9c3Y2Hd9KBXh3cBSTnYRaBsTdWghIMTOTbVC
dp7cOraVn3RmCSYNmKVuz92x7AGqIp5YpKnlbgcdrEycWGf7NA0iPmpNjy8kxbIFulJeiqZfp+yH
tr41VMwGO/c2sM6t0ZTbjLWH6ifLEeb3GdLYCmZG3JRcb+Z1VXbjDn+avKqGquBKHtlx2a6/ADNH
PEASXM2kKTpQcw8I68drFHMl831Xrj/AqaJyL5St+h4x/HT6+DIGPZ76uiwgAYoTkpPpqUlHYy0S
Xx5pNiBZADFYBYm4Zm64qKhBuIe7kMG6V9ecuk1sRPbjyNK97ENWPDad6XVT3Im0kbcFd5Q92Pdp
AedXXncAhmBNce7c85kyxENeTkmiuqVjvelGLkcn0TapxymSCR2TRfIyqkrXq5Fqo+IuN0HWFOsX
8n/7g64hNmQkTUltPM4+M+o+DjocTgCZZNfFe48g7gVCiWmDBbxkV9FO99zgP/vYXtmNqJtD5jfP
viiZ9DtkiuZ9dGuzkSfksH9AXfRaQcWRUxCu58rX1uZjJ2NnNY6oKbiqslNO8eY5003b7TLyfXeN
7F2AsOxkM7KQZUBKbCw3cECdJQDI8oBsGq4GsTokg0ZEY/bz1hQ6LcYk+Ko+xsVMV3kzuvKepRUK
36oLG7jZnblvkno6BOOAxrCkmgjq+iHWMJ/VQ1XtUQay0hLvwlQUxNw8vEMjo1lohIyQUjuihHZM
DEKk2bGLmTe+GRyCIKtvvWpeYeYDCJ/dBgzY1RrjrUI2srugZYdYKGlorCM/wYqGRRzO6rKDU7Nw
S5fNiNuTXgsWg1woAFY1ezbHqbYOhdKa8SEj9ixeOlVrbXQChGfd3uuD/cVp5zuOSXBdFM6Llqst
oQVzwUR9noT9TE8Cfm/NR1j1cjr0RpKupJNOfOoPLjEsT4JzdY3lztsPSUMcBelmg7BB6Dol2SY1
VYyfrPSxZS0vZbSyKxqUAJYkxnhKu8oTZ3wTT6icnhIH4aR+47L8XLkd4YUuETtrD8cHZhIEzhqs
TMTSs0IQdXuKY247Eje75BN1OQHRTcql43P7mUIDO31YvsyCMAjy0RAxwxH/UquczSTa46cw1roX
vnvhWgNkvSUuRCw/8JZzgPmzUo4U7k5YuVLLxF9ZHBDneUe3SzlNEgQdBZ53Wx9vW4O/67RbTEdP
QaEnGzRMlApBr+9SbJLbVm5d08ueXQxlBkPHxgDNkFcJyrKxopyY0HWHOC7Yk7FGDcYu1Srt4BgI
YXvXf3JT5LZJ2H7jIgbp02faKkhpPXA6z3QyYIGSNgzzjnhQ5eC2jOLCug2SnoECFDcprrj/34R0
ImhyFiMbJer52KrWhtTQw0n2dW3jJPuyaTcOxZDpWC7SxWbeitzbJn4PcDlBLpKQKtUH7w73wWPP
KGVthNqACRDebFFbyaY3NvXAIi3JQ/mM0msZ2/KUNHFLzdmT2D7m9Lcl+pbWJ9BIJ100bnhxQSjq
K8Y6r6Pn7/zE7l4Kk5Z2jghQI+YJrQAaB4G+5khXsobyN7bMYd16R06rtI3kApuEfVA2P5WeNWy5
6xhHZJZPOHlLnrCs7uBTNgeYNFTKAdnpuuzMda7g4iGyGUYqqALDfJDb2WwPnjWZ26qfEfE8xj32
5AzWvOsy506jcdt56UtBVabApsBtzHZ4ahEtVp5Nidn2I6xcumaJZuymKI2fgyy6GXJeYg2WLTHR
j7c9PalKgyxeEq5AOTJtcTh8bmMANym3hY3FdXvGN9AwQ9wVVbFhKNSfCjGcMH5Yh65GUDsAFyhw
r6+cCuXXNAQdzs2k2KqVnviTJyvkitNNZdpM5cTyEj5OpeXcjBG9KCwYYO+ndEeCJOUxXG3XYuo/
wLjmE9XFkwGZd87iaQNolgBIRUkP3PSo0VCm9WzfARGdr6Ik4MQdCNsuUPaHGZenXzfstNDp1wkM
EmkBH4jSxNkwdvk42PilGHCoDZ81y/gWUP1jUfhfA6Lktm1upfuRjJC6pyrVGQVNU0n3CPOHY6fT
fZ8cKd7yogMH24XoRuu7oonrg51zPDumWguugVUwRw8xmJFVltTm0uqw79iGyVa2DW65TUZPToll
Nq3nyxRKyhKzdta63yxJRRRLAltWVi0L6GpWs2pYPSCZJ3vLwZGi57W7VZIJkr/t2vjWsc3jkg63
SDGpDezuXSvFxeorWhUS22Ln3Nj+9J7o7RW2Mm3d2Wznu5G4UxfsQYMbxndNfe8lw6nOUHqMWLFd
N/+Ktc06jZ3uvJaIlmBnP7fcitgeInku8ULMIGir4KXvwq96DiVRX2LYkhusv4hrUUz5tAnYCQgK
IDhDcfxlTuJVk1I+crYjV3SqN24IZ9oypuWwJlvDqg+DI4kQOxQSD2kUfbElXeA5w8gZOjhuXiZs
SOsM9dcCC9MMZCbaBeSvE916qBpx8Qsf7r5BQkaIJZP0sxBSRwwxPgctxwoSVtVLDH1zCopwW8HV
mmWRqqxPMJcw3TmXblJPexR8QivL9l9dh0Z/nwyPljd6KzuC2dDyUZBn8ZAiWHUmYD71cM1sC133
lFqrPib46BtjlUMy2PXah0C/COKNFZXPSeTjgvZa5nzg0AwKW1dDBzZ3+peknS7xmRwlf9UUxP41
RLWyFd+bUXeakubd4fYOu6I7wQFhwiUcGoNX82jQ0NC615QIxwWT0yY0HmYtOWTN2ZBqEmjpxrwe
DBrFHM2G4RHyHSdQMUhvAXvJZJgOJUwxesvpqtQmpIMF0lbU0gBKhtcpQMUYWi+IPm/lkLN9F8Yz
MRDjlmYE8l7q4YVT0e5q8O8wAdsnPZZ3uEBor22Tj6KjJiWVbp+0yjWfNKuYhNFs0jjnW72k08Po
jTxYhNLoMbPCow0R349p+2Cm+TuGW/oTwZ7QgW41Tc390JD8EzrooXygGZG/oZ99OxhneBTf+oiz
b2q5xfs02gbNfWWFu04igiAsbA1e/+iS80Rsqws9BWjjogM3zg0rXk1wsxcc2wubnkf28WcnEAwr
7Wu9GZ/zYd7nlbw2/FenppPYt19CMz6NU3vRBznvPX8MF6zZ7yU5C0C7ADUhiR3pQV2NPZ0Mhsl7
LOKuCuTQ/D44MDyqFkZNdd5r1+YD9sF9xiiqdBA+apUsVziZNnGB7lYfA3Prp8Xb4Ez7KpDHAZvr
kMYPYTO+e/Z4necU2SYkGnju1fXODR51WKArTzYPtesf8OMYjntjFwZ5eYCBFSxzRpLgUVqcCBL3
yxwTrEQmO7V0p8mP++p1JIVITGplPtfLLmTDAKetyRLsupNAwDQBBKuRgWNHpshhjEOPldtlvQeO
unRndykZN425tuVc5FYBnIdFbDn307XhFjfGfOX49ZFSpD+goZgAdGzVKZZYYbUYxro62MLH52Ff
WkKEtp4TAZ0n6NwTuAEnirlFRcjJwi9LRHT2ziPOZq3h2yCOGySdBHiAg5HtgIZxSaaMShvCFTEZ
4LVpd3HICdm8ByaBhGWRvxWe2SwGkJkfN2SUUasi8J+JSkdEHJekIpmfhaDrl5gny/Jw8kzLKYso
yTN5RS7DGooShNDquRoOnd3e+6VULTYb8DmadKAfO0uY03422l2XnfWcEi+u5W3r1PtwRhGgcz53
pDV4sLgY5u+HlBCtLufKAjnCmPk+dfS7VvbrLiPZ2UyK1QCmd9DKW6N0rxJOfOA3G+kOp7lnN9sY
1xViMCEJNw0rggp6HbNlQ51Q78o4vK8SOulJ9Wx4xZfYBasXwzQ0smpa6rMploa+Kn1xSbybpmqu
8CNZRl5tUlfmK1h6+wgySMy6ui7IprVqojOZ5TW1rbNDP5Flp6b/rbGqj0UreRVaXu/IMMJZse4i
L93mRUT2dO9A7Yv9BSJMn+GutwfnCftsQjSPDZ1wdZPox0p4SyhswHwmaCXMGs+j7MO9N6KFIOYA
V02onHR5d5l7Z6fDjwQ8Y+KBQP64wLaAALp9GFt9r5uEgFZdf8DSRm+tr0iIuEsa6zajR8mMTJK8
7TwyLGEBqihceJ2UMNJ/QXX4ZhrOKbXHbyLTtpY5iufZOQdRI9FTTC+9zcOnVbsxpEPwlUiSnZiZ
cKV5hWSnRS4qGcD7Q/zqqAGZ02P9xt3QZSV9UOu6J6126+KZN3r7SUN3z3iv8DeT/Kq3rA9m1d3Z
poP+nbyZufavJYOGTIvW3aSdDQQtU9kUS9PJ8tXwpFIxCKafaYP34y7vwChmqX4unAKgqZt9m138
t3g3wXGPlOfwqhdj6D37VA/UhCNhXmD6RihHLiduAROF9NAJJHhLjeZHtMetcH4lxAJgl8iPlt9t
etv7UsfOvIHqBl2CP6NZjRgoxzZp99OLbjT6zq+s5xjSHSgQ7cAKcCSFIFz4IpnxMbpfSRTT13Jg
pNoJ52yNN1FUjCsUdFeFrQdbV8/Mg9kBz0w7+62LHykuUfTaI3V81hAXXuNRrKyKG9GReCcP1FJy
6XT/XiFQV72g8Ius8AYlE6yAkVlFOTj6ThjDg1uqziyvtOcNcvOIkx2yb5yweZNcNcJ80XVwZFWi
9KUiumnQomb+NN8g9aA6Hlvk3pa1QzNXXUpLP6V+yBVhiHtDc6r1/1t54x/VjT/WSf7/KIL8qQby
Pxry6DpkkH8SQfIn/9RAOjblpOd4kF4sz0KC+LsG0jV/tWm3GfTvXfsf8kfNEL/iK/FcXfccBni+
YfxD/6g55q+mjybRFbZpGjqY9f+OABKN5R/UjzyR5Vquz9zmz6pHYAZML9w5o+serVEvUZiiJ0Ol
szJAsf4mi/1NEvq76vKPKss/Syz/8SSe/+cn8dtGTF6COAuqHa6u9HMRJNlfPPYP3oDn/fmxJ2nO
fj5Y7rqT/Ubq8psH4NBxkivJbuUPitb/xsv/ThmK+rSdgQpkuO5QkY21RFCQN9Hq54/OYf5XR8BT
b+wPutPCNP2iBLK1bgyqEzlgZ8r3sRdv/mcPr572Dw+vJUmEU4DPJ7XDQ61Fbzkxaovem7/8/PHV
MfynfPafx1Yd8z88Pvymmil2QXPA6KECu/GtaSsGUHJG538JrQltUttPi8DTTj9/xh+dTeafnzGh
Cm7zAGFZNgiwUgQBvMW+CSnw5w//o+PBJffHN1SWVi/N3kvXXutc13QFFng2N9Dpir94AnVm/qtP
jAXij0/QxrIuNSIG1xkmz2YYO7zxWs6+kzaGZYpnu21PwZQ5f3F+/ejpvrvCoc/pwwgPfc0Fsc0t
8egxy11NMK2Xkdk+1EB70LpSdP384/vB9eh+d60LwViNdilMz6y1W1SHDluhEHkUbrW0dcEZoidc
/s+e6/tr37JytwwQBeiBu2kS7bWFSrGfU5JbDXir+58/yw/OcPe7y79rhlCTGn2RMXwJKUlIQGGb
u5p8aCbsJbEh7u3mr57sBye3+91qQIMuxyrF0fJrAoNJxsUVWCZ/8Xn96MG/Wwvsvpf9qKjXpT6c
MhiJIGWcvzirf/TY6v//wzrQoOMFEuqia0Nav3Ob0oVwnchvPz8GP7go3e+u+YyBRpF5nFWwza4d
od9kSX6HFOPw84dXh/JfXJLud9c86JS6iGYe3q/BCNBc6dbN3KGajq8TA6twJIkn/PlT/ej6+O7q
L9s2zFPF0zLTkOwhX7675vDcF6VcQjUNVj9/lh8dje8u+jYpm0l3ogTmKQZ225Ta2vGnh58/+A/e
gvPdJd6O7gjVkBwL09UFUKwwQmQ0R5pPfH1mORcrlGX+F0fmBwfe+e4SzwwC2BrkHGvXEQgMjGtP
uyfj9C8Oxo8e/btLWzRNPPomj2524yEt24fi/3B2XjtyI1kC/ZXFPC9nI+gJ7MxD+izvpFLphShJ
JXrv+fV7qBlgS2wxc7eAwQCtbpFJMuyNe8/p9G9l3D997EXNO3NfakqMLfPX5Rvhmzur9H7CA4DP
C/v4zEMsfY7p4d71PLeG1ldx0rWNPYFm1zXILWNjYbT+1xye2cceZda9Y5B3YTVG1q7hKIPYfh08
5ClGH6dIkkPRnv0iCw3XnHV0CjY7zjQGe+sb9RHCK4BkkdRnHmKhm5uzbs4ZuKXAwoP/MTzaugAV
cuDoe53LcD2QaHb6TS3dZNbBi7ZP4CgHzlY65qXfj8iQqssshQyuouRblzkFJh+706yTi2FIDLWI
zZ3DpvVicq0eSY2JLxoVNP44Dhz5VGI8nL7ZwocxZp3eD23DJW/N3tpuBQy+IgIfm+cmpoV+aMx6
edt4mlG20DFVinGTwPhqBd6nxnaeP/bbp0/1roe0NWYZM7FsRODOYbCUK3Jbvn3s0rMu3nlUCJE9
aO48CAAYiPo7PR0/nb72Qsc2prf17mfLwYld+C7ONtUfyOxUCPzKMttAYLs8fYOlbzrr1AZ52k2U
j8ZORd9h3uN7TKcoWhrBEvnQHfRZE600fdDthkgocewbozTgWpvm/elrL3Q0bdYi1cKsRdOzszEN
smG9cqNQl2D6t5b7WGQfa/XarGHiqfCzQPL7feJyjdmtJ9nW6Z+/0Oa1WaOM6r4qQj22yYNTm4ch
a7o9zrZm13IEvf/YLWaNs68sozQN38YX3229ungcXcRueFjOPMJS+5kN1hRLRgPhMntLhi5HPnCY
tpXdJWeGt4UXZKi/N39cmoUMFBVfumaZ+oXum9XBawrD2bQg3cWH7iKmKtf3nYwqWAs5CbvJgeM0
Mv0isN4ZBTdVoAP7/tB3MGb3CL1SDxXL5FNTCFRwVNzTwdLYOnP5hY5gzDqZUSlerJhQq2Ul+puy
dK1NWEEmNCPLfbIH0l9dDTbZ6WdZ2A3ps17nEZOOK43pDenCVQkm1iw5yXSL8ptI5WPRD3tOoi5I
dt6dvt/Cw+mzHgg6rZHqiFMwIZmvXvst6eDXtZtyChJnltruOC5TnE+h40IKOX3LhYanzcbdVHVp
xH5nb13qoPogubN17zIAm3um2yyM69ps2B0puzWDIqHbVN0N52cvVkORXtYqHAqfewY5ffy/bmnE
fORV066kzIqHoGDsBrsXVl5y7S2Emhddarwgaf6E/fsKLMUFJTTnonELr26q8n7fm2LSyskenMq7
oNWKQgH70l+23XB9+sssvDl9NqDBus4Mp+HyZYCoVGh9tI9B0Wwapa1uRn8QH2x0sxbAkRqLW8F9
ovguBSXliuxBs56zRD5qwFlPP8zSu5o1gzwjvRxZJg/TJIcSM7fd2nd1HZ4bnaX2xyZA2f3vH4Nk
AISfFTcIjIpjxaG5LElSMxCe2QCTXMKNhqpjXjWOQwPGyyaZ3s79bxyAnpk9l55wNoIbnlamHigA
8gX8DdZ10mglaXrdx/rRBAd439jMrszyWvB8MFZWZvVZpVojSj5hm/zYDbTZC4wEDvWA8spt1VD0
3n/KHJB/XgsFQzlzh4XRTZu9odzValerFB6B2vRa+gc9pUwPQLa9Vn1OwBGOPJ5ubQtztTZ7WbE6
Un2uuayWFIUCUypJdeVMCHjhM2uz+SfIC5XjXtIOpYsbrBYr0/hZiHH7oR+uziYcJyeDaKqd2Y4e
0FaHQn7q86GQfuzqs+nFqWReQASxtk5vIbW1khclTz7YQNXZaChjbUT6zfqrD5pLTSHHyhz2ZVZ8
MglYnmlBC/OxOh8SKTAuW5N7eIBaVrWDGzIcSZ0P78M2ZXbRsc9n7ZVSOa8fe2NTK3i3K2FzmZd2
3dvbJBovk9iGFBhfnb70wvCuzkZEcqxj6jJpSEKtUwS9brsq8oEC7ToqHnpq+c40KY7I/jQ5ghH5
/RnMQFVbtiaUhbiK3ESAHHejrn2Ny4nvF0t+QKW9UGAcr+0BMNuQhB3Jz2m8Rgwr16cfdqHXqLPB
hcSy2E5bHtbyXolorSZ4IpaxM1cHg/LHR5xODt9/psw18s6aSOS6+9zpfoN3SnuMZfkFncNa7R6i
zt+lNmIQAafszMnM0iPNxhjPomZ+qCHedZxbHoeAenXGNUouIrU4c4ulSU2dDTZtpAWKqUbOViUx
W+oekUHXhQgHaFOxQImTsObhXXKpKchHzB1xRMoqAR5B1ejpD7cwksrZgFSmfltVKrMagnGSRZVj
kCgfW9/I2WiklTA4vZhLeyUqWkq4vymdp6+plCM1FzzXmcaxMOvI2bhkciTUw1pmV+s3lDD3HsIx
sqbJ7umBg6SmQtJV6px5XUs3mw1QDcn11Vhws0oEt7E6JfYm1IKQkgdUlKOiM8+09FVmw5KXmTDG
p526TSe+K32K5j3k7fuPffNZZx28SPPVdlp4FqRTS3LHSfi3z7yhX+uJv67V5a9h6t2QitPSL8gh
srbGo/I4fg9e4yf4sysqMI7eg7wKd+XB+TTuufGaQNMaSMGqX3cba59+xiq7k2uxAai8CT/4sLNu
bETsfsKpeYwdZQwUaBvkrJDEffpVLuxM5K8/f/e0baBSGT8NsoFEhoF9yegJhwNGi8laKW6NYJPA
/zu3Bl2YU8SstxqAw2yw29ZWa51PyYD6ui3dL5Tgtsij9OzMJ1yYhcWs49Zl2IEC4i6qAL5pGsm1
I/VjrvEBHXGfkvjZRtANh2RMP9bexawP6zrnj8mosdMyzfq1HJP+RVDNGZ+5/NJrm/VawEOKUEY9
3LaBxwCKiG+SIMEHtfonXWvPrCWWXtus05qWWuCMr8NtBIEGYMTWHEdUXajacJKoFFLEFgAuuTvd
8hZGIjGb9Vm2NCCOi3BbVRSyJ4XxABr/FeQCapDw2fYV88zLWxiLxGy0MDiArgt8AFtXtamL60hc
Fta5LcPSDCjU32d2NfUcFHU93XMo4HzukvGoo7dSyROOjyXnGW36RSC9IiOidigIUr0zj7X0/mbj
gmtBZFOmx8KZ9oBi5taP+xtQCKu+zY6UhgVnRoiFZYSYTfGxCNoxTRp23yqqQGcoQ0DxcUtgDlnz
6abw51sIZzYqdI0sZEvdztagWrym+NylCN333j529dloYA2+1elmD+GUCokVZR+g/9P6tRORfeb3
T1f664whnFnvN4oQLNu0uost/4IEsQiIvf4oaqD+Q/4F4dFl7KT3p5/mz0OBcGZDQdBWUaWjS9yy
0YNTXN8LVXiIXBCsU+Rypm0tPdD0od5NCjVKH98X7PL6CC7CkCTwbRpgYHkzWUUUv73G2BqvrTD+
WHgZge7vdxSmYoxFSjdKLf+otPHOGbQjtpQzg83CA9mzXlq3IkSQKFiPuFhGCb2VFHuPI9iQ71lE
bqh6e/rr/HkIFc5sUCP+QSHi1JKj+sGxAdfcAg/l9B8nK+rDDHZw9KHTIuHMXljooh/Rkblszcgj
PZDSk2el8ckQP/0gS81s9sKaqbTfd1jAtcgxm+CLDfm3ohbD7voznWZh5SGc2QAG4tEk1k+vkel1
4jwFKYG9nGWAsatltA2nipsrPJNnbvfnWUDMUyudSkFexJS81arQvGqpkb/2Rdt+7PxI/CWpskkM
WIa4QgdKu57wd6r6ppFYplsTJMGHvsk8uRJ1UJNRsBhuDTO4j93wsRz8igpwhPaDT03I6bssdZXZ
YGZqoy+caa3hR9WzZso71XfB+1QG9XvAIFC9RJ8VXZzpMAufZZ5vaRZV1Iy1FW5LjPevxUBF6ZRx
fWZ/utCK7dk4lmo2BXApx0lUAuw5SJrKj39wSPwQu8WZkWXpAWY9nlgBpVudxgPUVfZ1CpAQEfP8
9O7011gYUOzZ7DtwtoNUjIGr0OvPjZ3dmTmZULppruPObijGda8y3cEM5py54fRq/jCXzTMGxzJy
QHiQXzeCQlRtAaxcBWFnwqs5/UQLL8ya2t27uaUNx1zx+obsLoXavwArX3hmSFz66bOWG9tqjUOg
JtnRru4qowReVYQ3uZJWZ8aQpRtMzezdT08bP8ylxrtJ0+YiIXlsXybqC4KIc+HDpXcz3fjdDQjU
xJAimAVDEVBRoen4G/PD6fe+0BesWUM1jSCv3IYoW4MX086z19IZVpo+3lgqJbSn7/HnNamYJwb6
vprEgaS1Kslw5bjfhtzfDpgnXYaTuD+XaLoQTRPzBMHRg3uZsojfOmW6r2v7a0jFfGGbVwzoh7Fx
t00+IuNim0c5S5P1z6efbunrzCasvLC1mPAJSZUpQE87F7swB4Z1+uJLr27W0aEemUEbsQ+nyuto
9bAIhuSzbpFgEsu90Z7LP154hnm2oCpJzTCVgvxjH1ZSm4Jt7EkQPrM4Xbr6rG87lls4ppgewhLZ
hYYV8iqptY+lUbL8/L13xGh7UN+lU+70ONnqqGj3COOffv9LP33Wt+lrfdo5DEsK4BFQW+Wj3ZWf
Tl97YdwwZ93a1BA+2BavBdFIvtVti/hy0ht40d3ogz9/eqx3I4fl10PVVjHDtkSPpfq7QYGrevrn
L4wc8yzAESh/WseMq60WgR0x2NRSp57tajRKKwc/8unbLPSAeT6gUG2/Y73BTho83qpR1KuqUV8R
th7rLHwyrfpDB2QApn5/VSnCgVDGRA8rJbitNMowE3VnhOdKPJYa0qwjx5AkKbjPfHjFCoWcQ1Wg
YjqXu7LwKeZ5f61mJEUaMgTB+hqadW/22ZQPDWwPORcYjE1n135/5rsvPMk8D7BxOtBFGf3NDcfq
GdmPcl1RsFifufzSs8y6c8JCkgwZmlVlgQMqAnmZREmzG7TuuS+8M41qYf1kzLp15g2GmU7FvwF5
n6GvHpq0+BI0wee4F3syzXdNwUZwCI6n27A6NaI/LJ/mWYJUMbbAEVxnK4zLylBWJfXFZhteOMZb
h66vM57ASVDM/By0qJ0k2dP5umgz6hbeBr3cUqSIsj0CONh+ibsOOcmZRr8QpxLG9JHfDRBRIrpc
a5gbq3q8LkV9hAkEztffBFAHlZHI0W1LHaarfwvr7gZZ7nOmKQ+n38rC+GfM9qqaK9LIHzmkzEvj
sxo1a0UpL6U5fjl9+YWBY56aBhYG2eNoOnsn746B191j77B3PiqtVRP5F5ZZnwssLz3IbOig642d
mxvOvi6uBSw4YpXn3tHSdnieN1b4iWvCwEC/lf5MUa1W2neDmGh7r8U/+/A64MRsKD5WHyLmeWMD
VQLERHRn31CWsJKGd5PV5e5Dn2OeI1YkrUeOIA8ix4za5hasjLdOyhcVFSPHuh+7yWzwQP5gJkZT
unsvQp4zljfx4GwsaqqYQDZ+ZX5sAzlPcQqGsm7KitsMINMwYCl9vzbyu0bfn36MhQalz1YGlJuR
oE6O4L7UVLQHD0VlrIbmzFZuYfyeClzfd/lGKEFhl2TvZ3404GyA3JAm7XDmMy+twucJTaTV64Xs
vW7fKsW9FuT7ttowtlQgQVX/zofSK9MdwVKw6OcywZZel/r7E6V+DSVreiLTEeEqqQhKOXrrrl2b
lIvTX2RhwpinMaVqYLUwfptDj22tkiGYPogFztYaoIM0/bUzEU8RrZ++m/FrI/+HCWOeNw0K22q8
asjxTTSGuFVGoJDh0Y+EH+hHi8nr0Rgo1n3pnAwrmbQs1d3VwP/buwwkT49XsTDNbyRm2m2w8hQ0
eQQ3e60BkGv3abofQAxrOy0GVgtht6pL9yLLUCBCF/VziyJ/G0DYXmmcXhzgPPp3Qs1NiLS2l1N5
XFpl+WTl9sCZPZa9onzSMxN3fYeRCjYJc4nFkUecCxsBbe1/hcCb6A9gc5Vs7+aqV1wQmUyhc6J3
qB5cAsvdk46/O9tLTscU5G5DF4zrIaeg+lbqlW+/eKEK5hI4tS0HPJVtjbKx1VkcptuevALrrpQJ
aLAx79VJp0HK8D1Ymb674mhC/yIcgNqrRg8LhO1gZGFcGFkG4xEPhAK1VOrROsfsJ9eD5emQKdWq
QzRiuFpcZ9uo9XShbUfWO1Z2QDWHZnMTZQA93LVVDq1+afVGVP/Q4OXk0EVkF+VylWmCvAowY/7Y
/mhqeN32qiub3LLuAOjXjbVJ81KDiEBxUMVX6lMM8LavQ2Yyu12gKcTb1qoqwfeUmenFt4lv9y+y
FJPBzLEmwnPlXnCkaZg3mJKVUmL6EkkKyEpVE3D3HkDC4dpLbNO5sahg7g5o5gyy/MZg0F7weV6C
2DvGUknjQ5dqat1tQscK7HuvqhT7MqpbC/FrihOXw7FEHw1cUDCBIGSuB0hXtX+jxV4PN9aMgrhS
QS7pIrcfBHjFMrqQKOKVYSvQhcTF2jV0mGf7Xk41KhR+lq7j7ULLnVzgqTb4KQgWr8qdo57K3m+3
Vq612jcdoZxE8Gv4+cjhMFxi21jJXhmVFuRUXvbJMRl9y013pJyWDizHuhFMjX1TOfqDBRgkHjbj
aBgZaoQ+VvrsyW6quIk2KEFHRV/7aew5byKHveutQF66fr4Z7SKSj1QzylTdxjG0DyIVnp6T+oNx
2cZCjXrcYzUaYHyu1mlgNhFJgGiHjW+qVIWvYP1F6ozLJwpDqVwVZlRhF4bbB41duRlsL67HNWaN
qNOxZ+dajepP+jondyyBtAH+J5zaEOjT6MdxJA9mpSrQ+r209xPzsVHrGt+mtGhkzn6IMKd+8QHg
KK9u6ouyv1DJgwBr6OW4K6GZlCWe9h+2EaUuthS3S+Q3XpOEuI+i0ujaleNAW9sDsPNaFvVmmHrQ
fuiTPqruUSEH6hn/tlMo61QNQ8O/bKkcVsgCqCTyQRhDBDtCzwjG6HFsq1a/w5RuOzs7NqPwvvXC
vBrWxeg08YMi3cr4YfsD11x5hiYnULMWKuNFnDmuamzYfg3Uh1iB5ZR86FhtsekoSH68EYMh58/a
qvVEVh9tagHjdFeWYQJUiARQhBaHlIYsvGORKCbIVOhAhJl6xYFBtKv9MObMXxmHpK+RWyqTJJqz
KhvXwxBTzO1OYvS+go1VWvZVrFZ2eqVWypi8DUUoMu81troudy8G8rGBklupzKv63k7tNoS7ZypS
NNvMCz2wfh1yd2TRoZFy0menQ1ADjdTKdvipjkNkRDuhj6p4jAoShqoVC3A3ggPkhWCbMkzSiuFH
gBQDKwkf/QaUicNkBk6G1q15PbXhVw08XxMdkjCSnEHEixzYhyKMylLeeB1YoGIFwDppwr2sClzk
fLyq6HEs486Idziyw+iGFBlbU0gZgYER/yxsaSN2w0hgBU85mchAQ/Fn6Fm7i1Uj1W5VKQzF3vS+
N2oYYFvHB+kCnikWerCqEk1popWficJMPrVRAPF0E01Y8mIFrUWFiSakCuFoSOoc6B7sTxI7sDUX
08G+0CK8JK6hoQhsxhHfORixMfCP04RQoqj3R6ME19JN5xyXYowiJH0Wbq06mQo0AbEBp5echK2y
NtUboHdJkn6tU7XL96RORzY57lXWJxF6hDCOXhVHCx0ALn3ZGgPWR+Z1jv6LRu3pi/GktLTc3PG+
RYL8MaYA4dsmLpChwA9ap+bowo03hYce1Kyrof9quMWgEE+kMaFUzAJT++m3yEm/2LnO2LeFDaLl
z76e+EzBncsESjqQ1dclLCrE2WQS9yRQ8Ey9EZfNp7xi20XPB/VBcTYztoEHR5UlKk83EQMF+iEn
ZHCqJS4JcI2+2cnLonYjVGBG4trQTZtUZRghozTN1efQkZH1KZF5n0PrgQHKci+yShm9+dHYA9lJ
ektiWELS+sYkjqSU1wnq7kUgaSrrtZMyIqAGrj0YTKvAdsIGV40VdNnTGFq+/TkdwkJ8GzLke9/0
0hUFbD/D96hlqMPOKV4pXw/DCmYd5ZXQ/VCsOv1KCdG9GOT8sZyg3EytbRwHOcYN86dkVs9/kOQm
SGcJdSOykOA4tgotDhFWgNEzD434WelzDZlaGtgd6YRq2CO63chCuMlrPxSNrbI6IEn+petqLbvv
R7i2KoW3mgFJbSS+qR9bdiOwyUJvzGsFnlOqSXMbK7rVH700wXC3ykTcGF9dCjT8730RF/lnxxim
tbiKu4mqf7VnINRWuhvqw8vYSrdDZqZBEMbrVFoJEHg7KMdDMdAnKFYanIQBODBs5QvLnkYGu0EN
8XzYJaPnhRqQxlrvWWVpgIbTvjV3eV45JegxPX4TFFq++XVCnfLEXPYfCqWyJR1SkRkk4UJ8VVo5
xigpauUHuMMCyQqMMXkM3UCmlzQWVVKdJRgzq7x6lWrcR3csNlCSoV8yIZMrYZZcYX8HEBK5leNf
VMAd/Ut7zBn2eR7WXHA7CwwkphmAKmPzEMC/LoIUMxosneQK07BZ7phr1QwNWIwu5ykoFV9xV07J
XHCsHRuuqGozYG2Y8yvUpxkvYKvTjtBh9TStjRTtUN3kXsfyLin6FGKhJgy850Xc+5/K3MTXQwxQ
x/pSKG64yzuYmrcprASFruoF9U1t2IXcq1KrIUY7Y/21g7I+btTSzoudYFZ6AbunsOdMi2DClrbK
I6w884dANq/gZxaGuEh7W5Frq4DlfgwUo5ersLJkudH8xDAPnhdZ6MmHrDKOrOVlt9cMms0jU6Hi
wR/LIuOAC8vHb5UH6HIiyqX1VcvauLm00jTvgX8PCbKATO2mbZALfBLaOH39oesqW19huakftSpX
WBAOHQ5obRjz7q5Pw667jDmGqzbYmjVka6XJsm2j2RpmdyXLm3atDHSITYgQvkg3mZvIeMcyOkiv
oml23I6FNgR71ROBtbHNRmOcj5leVqHEiLXyrXrsPkkCu8GGMkSomTIn3fsCTgf/CkW6HJRtkPaO
wlIycKoDvFA/vCgaTgXpimAP72BvxvIip8AIAlvX9+6NUtUNVsTCaePNqKgNVS5N3lqfsqrXwaJX
uPqulGBMi4dKabufSI0ArcBOZ43gdF6Tf/MLUb01PsymlaDe1t6DDVXVy1iCm/yS6HWDIEgRfUkF
Xc36Hih6r046cIC7XpIbTx3KeNCIpQ+hXPYdmchDblYGs7jTeNYjJ42+PHqBsP31GOsMKmapifLO
YmGZrBBPuJB9w9KBntwjYbgtGx9BjjPaoXEBBrD4GuUuEe+6KCyKBwSkzAN4bLvbD0yxMWKGJJg+
VGLncCRl69wAfB8eWbHnyrrJRZpdjU2RoGNM7Ma5YZbDaO4pepKvWLxwiMv8Sy51vHbsnkLjY1uD
XxYrhzEj+aHmDUbpleDb+xhMyM94dMu8lXeF6Apj85+5kjhaZCjtIfYrbUuBYxh+9wqZIIqIidhH
zzZlAmwjw1G2PxjtSsJwp/ew0+HOn3aws0MfxMItE7gHyLHSULYkWwm/Mu8OyeCtTPu5tvwzEYdf
JSx/utMs6FOkUCwLAyapGh5SE41dtMpAjccUgXnl2sKjoGHSQ+YMov3acpG+5xnpcC9t/pg6/qYo
ibXq1kqIXRqjD2v2vrgt8Eq59esQHEztFYC5b91YGK4M+8yh9EJw8leg+F3cdVBRHbFNIk8nN9/g
E+5j7XYMmrfhHmXO6Q8gf0Wz//RiZlHuFvcBMXTpgk+MgVQe7To7Rhw8RO5NNXhrv85gPtfrzLNW
kdJvWzbESvs9dg6TMFF4NSJR5Cn52iJzkC0gzWhvBT5TXLeTJH9I8OIBHL/mQDbLqkjLtVJZGxNf
GKluXvCI7onI9uXQ7zPy41kVg8lB3u5eAus+dp44OjiCyVfc2erP1nyJVe2oWThDXQNiFKNRZzLK
14hJ23Tdmpe1/2gNDX6Qq4ioWBB81wMNI/MdLMItzR0/WLyuY5aj2qWuXfns4g1F7Fhwr1KcRuwY
SFHDLFLF2yF8CILb3H6025/QRUh219AncS9zJfStLA59cdOkmDQg3yKAuCxjvjymnBS/hN94W5c1
RDEiKTeqB0pE13Z17xXkwDLWqeEmbr7lVrEpDco3UEg5d6zo13TzQ1Z8T8x2Xfuvrmes8hJOb2Fd
GPa4H5VjDECo9TimNjYRO78Y1AkD6OQSGR41TuId1AZ+ehEFt4xOK+l8dyJmq5b/GgcG1oInc7hp
7Auo6Gtmqc0E0CitaGVQiZ1pTMolfj4Y8VAUc/MSsrClPUx4QyCZkIsf7eTO8K/VIUSVjcAleFbi
c9WmC5GzeaFuS+WvIGBK7xRiUzVXZDCMPH5bBJuiehTmFSkIZ1r80pAzi2wylNlFKbHBxiqmoRyq
CxBhSt1DQvON0q1Hs+JkEvjkmZFnKTg/r3MRlefghQDMB6GPpA9L3xiVvRWSYjLshyDZ1yzWnlTf
cWiVZ1Oxpu77h249r21RXcRuqZXFW6PAqsrZ0tWYlc2qaRE81LX+seOTeZlLW8Cj7lOyKUwCXatR
93wWR9VXJ7KuyiyId1YXn4l2awsPNC/hrBQ3H1BjguiC+6HdCaUtw3CT+nBJid7kOWuxVLKd7Mkz
9NTweihjHcQD3AQOoVe90471LQvJlmUGyHj8qLvChj/sHxrP7eHMgjhPdPXaqREciJWNWuoQ1qPS
jSz3JfsIwPSW7M2j2nsZJT3GIHokFCx6TPVFhmD8tWM/OmhG9JUjOElPN4Qww2JfmSnyrE2rFex0
bdL6sv6q6vQBDjCKqJUomFR0ULlEHuuxz5wjeyeiMB87KJ3XXEbsqF05lP4xbo3xkjW1YtLgvNzN
j22inyvNkAvB9Xn1q42cLymGLDoS3E1Ka9eNpfMjyXrmLp/tfzY5yYzCOiRZU1WfeUsCYLvZBlRv
YBjtbLl3x0Jd46DzKiZm4pTebgSL2zOQUT17Zj5d6orz0lmrIg6LT8Q/Ejy6s4lnSbdZEfXdJOUT
BPP94Fz0lG+H7G9PT68LM/i8oNZFD1VnAd43NUoDlCWGom6sro62o2Hmn61Yaa4GoZ9LvV44tJlX
gzUZbgKXCX0bB8krZpJ9cvawaWHUnMzu78+DhASgTHhuOgtPvZVvZ+aFRW560tUFwpvBWXdJcA+l
YnP6vS19KXW2MIyawsmCpvKPGE2yFbiiTcfBOGhyYvJ5u8o79yrI3IMlhl2GQeL0XRda8bzKV3iK
g2iEzjLk0ly1mMQ5HRqAEgT22fyzhW80r/IFLkR4jrjNMXT0q7bJbq3UXLtNtu8NdmR5scpy/bHs
rHu1bl9kV5Ki0XW46TF1iOHMFLj0nNOfv1tXkipWE1Ep422LlnXlpbqyjgZHXbcR+PzTr3LpMac/
f3cLq4dLyugabzOt/pYadccgd+64e6FTzettFQKDmUWEfmuEk3hX+FddKwhsKTSQjq3Qx2ixYl54
q7I0yogC8gwIAtmPGBJbRB37Z1KyF77Cr7H03SsisOTW+ZRUmajjKoeY7/j3tL/t6Q+wdPXZB9Dl
JKqpGAvc0lr1+tc0u7PUM0uahQ/wK0/k3S8vCLa2vdJRXB21P1E3IevRDh1U7CzLMTIlh9OPsNCG
5OzEljNArRQ2ZzpWWd2OJVsAca6UdWEx8etc+t0T+G7RNoFGBYTSFQQaPTYOInjbqFl6ZmG0NF7O
Mrk6XWIWrCnqy8DgPxDSUtYZ7WcnM/wIkC6cddw69RVlWOOZyW3hbc3LI+0mzhikWYr5lPRfFpHa
HOygOze1LDSneSVXMQx6INSC+uyY5UPaXjik6wJvtz6UVWI78zqu2A5k1yQkIYpYzba2V39m3Wyf
aUl//PVcfPpK7z93WpdAh+BiczTmFl9gpQ0c9Mh86MrPGMxYlH9s2JtXj0rPS6u8IQ9x4DByr6sD
BlMkQmc+8R8fwxHzSlHbjtwgmA45C6+6zBv7UBZ6S1hi9Lane9zCNkzMZnnXcaqgQnG31fRG2Vu6
6W1Nz3xRlOj7KPOv5IBbl6OusGamHu7MZLTUbqeHffdtoBZ7lZbTbjGCZEd3qMutn2FpO/1ES1ef
/vzd1asuS1x2xVy9DQ6NiI9+316cvvTCKDivDZVZE3RWytdo5ZWRipUmPuPCG1VUkL3xwfY0GwKJ
yDuanSMQb1y7/lb0gFkjTuY++ASzlDS1EUY4CFvZWKFS7Swl3iJuxqNB2IUgeKXtwLWc+cp/bLr0
wOklvvsO5VhxtuknpPQnDaTlNvzM4f0TCtXvpz/G0vVnLXfQi8DH7uND+/WtlcIxgB+OaJaS5P70
Df7YkHiAWTPNdLIExyZxNwEj4IvUOHBeqXXon3k/f07+5PqzhqrVHScisXAPyHSalVWRgU1xyIWC
P45Fwtqq+l1DdCm0vjqyXAfa90SUSPbK59KGCEhFuo4Yyu0IrfX6NbqPF9O7dCLjX91oEjR4b9nd
vwIH1T//+73XYfaP/3zKEv73379JHX7/G//cv2U3r8lbNf+Pfvs7XPff99281q+//cMW+UI93Ddv
5fDwVjVx/ev6/MLpv/y//sv/ePt1lachf/vH375nDYM8V/NI6vnN6jBllP7X++v/++9ND/CPv12/
DqTZvP3lb/xLBKEbf9fENFuz9Re6/svq8C8PBP+GCI6GypIOqlvmFG5Ns7L2//E3Rap/N0nxcDg1
twxVYjz7XxeE1P4uhNBUeojUJCsQ6//jgvgVN/vf6I+tcuQPTllDRjEdScn5tk3iZC4y3yTVLSNP
vXg2JslvX1hHO4sOdRuxk3KGh7aLP4c60nKUswB6kJ2xr1urL+zpkhWWbHxA5kVTVDuNMz5v2A8a
avN22IO/u/ATT64kCu5V+glSQr0yo+SnP4T3HOZf6VV4Gdj5fWbdkwBzpqv/Qnb+/nC2KXmHDv/n
2M48WbTmDMkOceuuGjkcJhGRjmhaJFd+EN67KXz3UV2PmzCuSH8I1105ZZg9+krxlET5hV6Gn1jC
HhDWbBI/3uvkTBD4q9072asbGwOljMI9+l1HvbSILdXxLvDTHfCQjSbiWy2nTKzJLoba2RRWhYL0
Z0Bk/F1T+3dne2/Z+H0anr4eD2gZtBTO/3UxT04uSkzNI2dIZDOV2xCPmj9YR4aH60FzLtJA3+dx
dtf3HLmfvu+vkOT8zRqaQ+Kc5djyL2UObquTudJTTC+1zxT97GWdXpbE5Dss3lr7eYxTNM3VOstw
2Y7VOkjFpUi8a6q79z7JV2pXXlB6tLabm05vUTs9nv595rR6/svvszXHnqwpHAjPBsvescgxiWqH
I5xma1T9lyId9okgz82/Nobhqre0S+obbkSfIJT2d6hacA9He1H+UFvJWYG3zfr6Imy+xJp3CIZ4
32Tm8X/YO6/dyJG0Td/Kjz2PAb05JZnJdPIpUzohJFWJ3jPorn4f1sxgp2sXM/iBPVlgG9WFVldJ
SRMRn3vNpMu3fGjfzDh94K7WSHRewonc4KWS6UclM7wtaLWLe0uQd1dVkkIOPzSM/YJFzqc2Ea/q
ZtiYZSGwoCApGez1Bq6x9nnWpp19We15r9zWjf6oq06B1G2ytxTrQ0vLVyaAd5np0JGy9wOptSGm
W9cq7pT0x79/eIb91xD292XlqAYWMTaHAsfCX2Ox4pRirRg3e+7a3pqD/WAn7PvEPokcBzq1Pg/G
p1SMBzGmzxou3VkSvePX9BZP450a47HbXEsleTaVvWmux1WxgzVRL0OufQ5xctCG1O8iM1D0eN9Z
xnveq2Hag/RC/atZ/QIBK7yRdrEDV3uZMFtczsac7ooBDzIruSrgTHRmnvhYl10cNO56TazxI8uT
53EzhzIDVOsrr5z6gybcIM7QtJmK9WrV2RErVNoB4ocjnX1cf7oTXhyqfVOjOTBh06ugPdpnze1c
FqfeSp9ylmo0iNC8gNQ5WEpzcY3qQSmSYxn/EHHqm712m0fNfcRnPKq19ZNmMsJhazA3lt9n5h4v
ngBTOAgQ8tjW49GVlo/1InkVwow4y+X5CVzM0RqcU2apn8NU8HXtF8t8sCsFhKMIm/5mmuRd2luH
pEv37ZvdjecehlSdJTej2ofT0N/0q4I3m+UjNxoMJupiUX3BRvVcCegEsbEzsKLeZ24axGqDo3N7
SlTsbZQ2mO3aL1P30Nbl2UmXuwzVJqdYT+j6++6gHn+tU3OjZ91tamThlGieMQD3HjDHFqnzQb33
4Xp6Vd2AnX4QiYYaXfkqdecMcUvp4RAndX2aVSaCk3qpW+dczPhSR3k4VtOujLtTNE2gI/uDiOq7
dIqf2y4P3ALPQjiwCVa3WXuY4ngXG/r+Vynr+0wBODbYR3NaXzIr/q6kfYiKR6Mx96DEnCswsfvI
7J6y2aBj3DwhXbDDFSe0xxUrHFN5wLAVvjkWgiL7aY/WEdvVwHZz/NPc62AZr536HDfGQ2kqYbw6
YT4nPy1phsui7nXd8Su7vKwtYwM8lq5ta+LiC5JrnC/Nmv8Udvu2zhEpvnNdtlPXxuB3tY9j/yoN
69aI5I2pVu+91tzXS3nBsvFWU3xAo8fsrdnhp3JsBdrxuoef2Tlzp8zLBmP2JDvebnmhqkCUqn6y
MBbDQHQprdssqvCMLS+qeG4AHqiDczW69BPR3CdojHgQmGFeLS/garHDnOK9IfVDVJc7IQB3r6WX
rMrLgOxe3ZafwsbwD2F2p2iZveLyI5NPzWgfykQctDy6zm76mUWKV+nljiHIp5JZt61WbYPgjzhy
ro0lb4Cw7MxFfehaGpWu2d/GSbmXVncYsdQ0QQT5TZGEpVM/dY5+O8XRabXy5/EDlRbsoqbGr1qI
jC4e2jjViaW9VbAXXt1vq21/lVr9hO/uSyWwIMaohYVLXMWRj317BQT3OJ2tXHzOtIMF/nrzXFxk
Md30DN3Nrn3CSPcF+1ILdZ6m01RvOsfOLVZyr07qPuTZEKTJNm3ByHnFCrWo2rc6TX4mNdlNFeXP
mdnJvV2Oh8huzpPpXLHf/J5bHbtStwR5aB+YYtzjlY5grXoe0+K9ToqLVZu3JcPk3Dx2Vf2kyyzB
51x5yZfoWrpaqMDgAmVwFIZ0AttYEqBEpBIGeVa24mU8aso3qo/5Pumrz6gzgRzr+xQxkyCyFs1P
Cky3HXxm7dYRu7aqYj/SwfS6OLPaRqhksvWUdc2DRMXPu3iCbXLIsCbwACU+oFhyC3Lq21SsvdJY
17nXsKk1P0XPXD3XjgIsoLaCncpygQ2AOGkzJwwYrdpPA7XPXnTLDKUzHWpq27iePKE/rtZCBbLu
EwW4XTT6etc8FcZrb2cXwHM3cyPOU13gUG6dIgPofTq8GGp5MOPxqKnpK5DNu1G6m1M3kCKj95LZ
eV2q6NtI22Cw24fOVW96/O2zm1mtH5u4RYWrW7zyw0oL0lVxpy71FXoQdpzdmfZ8hl2nCW8xve10
Ziqruyvx4qaqPaQT7i/tEqZJ+oAKkQ98pemTwzywxzTl5E6LrytM+E1I33oLHqF4QKXqrBqb6a30
gS1fzDK5aVLnMEb5MdXCqHBDy82O8MNDEc1XrbDuI1meBuLAv4/Qv+c0f6Y3FA6qhdP5pj73R7sK
g/SJIeQmmpUpftS/OBPCxeMdcDhmLaDU5gbCgIKKfewpo+47w24aHgzlcxIQJBK/+Yf60f/tqu8m
/erqvv4e/iz7/rWa/H+qNtzoyv+uNiyGj79Uhtvf/3tlqBp/M9GB113DsEHeGg5J2N8rQ/5kKwxN
V3NUF4ShQyvkH5Whbv1NIT2D16RptPf0TdYGCOlWNOrm3xw0bUxXNU3N1lkU/6268I/CkJ+vuOBY
KZ4oTskB/+zHKGAR6GAgypPUsT+0o6+VQWMRNaxph5rSrdF3/ux8ZY52bMCQLMlrkXxp+oOp9CS9
UFSrEjv5LGzSgsNiZuCbea3S+p3yUtT5eXWSYw1IFCPM6Lk2MI1m9P2wagM1wUcznRt8e+WHXX6D
u4ruK3EPytqtT8U1No2tClW4Mlfs1JUgcHGVx6y8WzdP0p8M+r2x2meAe8C8K+V51T1rAUK+GTxb
XqTiynqw3HvDIvehfnHnvQXjZ0GSPSt1v0v10HDoaqZHpyQ71GJPIFClZxJL8QKuYc2o2tTvG7o7
s0X4aem14I8+zct+ezwJgdWpNQ+tGQ/A7iHK+xPIsjAV3IKjAvE4dKZ+kyvlPqV6mMs3J//0W0X3
U56z5UReDSCT0wtMOSLxJle06H7UCG/VFhDTNwo87IjwFeU4LNuRl5qTr0xPTpEFJtc9R9N+opzQ
a5JU3M1HCDJjmodqE+/LOjnHqDPo84JE7C91Vo/4nHP767GCgDbGOidDskeIJAQuGuSM/pax9fP0
S7aXOKGMHsLRZCoP5JbcYUJnXvdN4il4BE8uHYdiD7qDi4hzkq8O93PVE+bLjI6zlj5M2asJP6rF
KH6HQbbnOM9yedEOpBFx+l4rp7r/sGWG5Hbrb7BN3db8on7p8GfVhDfBKyq1F7PovVp94ZoqvfOj
WvdF+7JdZWpG3iJav0wGyqYvYYDkxcIxqud9u9UkfN9ajLuOFHZI1bCcs0DL3llVnTkx1oGKR8Na
Y6HmG3/GvQf/uDPmGXi+H3Mrc/u1/R8X1nVJCmtaCuat8d7SvsaWMJX0tEAQ8hSf5UpqMb/ACPJF
toFdwaw1p7JfQxN/we2yCl5LL7MgyXOieOQZ6UTKo5LmiKDNYlLMKWjKgwH5vuve6/6lH77UpPeN
evA6wKEdy2uK9XBF8a/kYxRlDiwguJWi+SBJdkbyaPWhqJVAjD/mQUElWuyb3oHq8WPoT2rHS1lZ
PKzcNaVGn+MgwnrXAU7lTCt7vfRj66UB7QbfzRO8CZlwVRlhu/mSw20rMRdYwf87R7d7yS14FE28
61gDBdBne552rZX6VhuO+hy0oL6dhomQxGV35CahpSyR5mst1utAazvc7VcVV9sW511uhmTf375O
B77Wvxou1lpROFOUSyuyYK6WoCDL0chVFnBmLaBqa5oDY1sr9r3Vdb4U4KypzpMTFZonxpsk+/qX
Q/z/0HX5oz7+x9loMu/VdFsxlM3G9V971brtaC62WJBniu++7oL1DnI471X3N6we886QVV+WrS/x
E96qnqHQ2GowupyjYZd+s877hTc+KipKLCEgJYfDpNmP6F/K2PAabMYzJQcG1vpJk4fOfN8ph2YZ
vaHbln/rr9Cd3Qqz8eVr22Tz/HsP9PWDotxHdgbXR/EWR/WMCRZQ8lWwgRzlxbDDUtMx8mKrpjxE
+RItvVe0GaKVX0b2o9xHfJplndqyDqbuq2sf+lmDZvEVOZlX86yB4HmOiQS/ddcnj+WA5/sc/vun
+wdE6H9/un906qW9lKhp8XTX4jmfr21u+yWcTYM9amc9KOUNJf2tG7ciu10EoQeoVN9dzPQ/aYb/
0T/8+5VspCjHtA3NIOD+9T1XoxDOhIaYBxXBn8HkX3RW+5KAzz7y4Ex33+JOD+fVuXWHIFqAIt73
0S5GwCczAQVgAhNakJhk2Ctn2D1F52nNQ17flbPXtV/AY1pxFCm/XnU9zOHjKNahUaQn5H9QQPvr
COr3nbhoNbJet7tx/kTL6BladxQAEgLmvnM/oRkFUrH81aao/E/Ilb82Jf/5Wbpl6xpPDeuzvz61
Ti3cJJlL6U3GXik8ID8Fdr0yNOksfPb/SUPQ/QPvx+epJEIK9bmmWBBPtT96fZOjzEKL6Bpt582a
aUc7YlsleQiz8Thvjtnqss/nL020b0IELjFjAgki5hf6Kr6kuwDXxO8c9RZHeG/JdeJIctZUinVO
+aqnDFvzFxiI/iyaz9h4VcqDmybPmZ6FAPf9KR1+mkI9Rsm1S4fjCk5G7SH/zp0fl9hUcBVFkd1j
l3QDkwnbhy94vgH2HAi4etH8YMjdqkBwinet/JoSsObGUSG4bmmEsHMM0pn0tGHen/lFeL1ZlGg3
LZex1NG9jg4zGYFB+WzDJ+8gqHUy3uvWvT4+RnoZ9uIHbL8jBJrDwJ5f2q8M12etOHCE+qwUkNAz
xK17TZLIjFOwRd6Uy97Cg2YTy0ZuJYJEQeTb7jaerhoO9dGLgmNODQEgN0BsE0848rasgUEIhTub
o4v9woStz0HfRd1JftpZkFuFnyVWMC6vI4gfi+J+mDRvTkKN4GeIzBvkTGfzZ1gMr317P6z7eGz2
WeZ4MOx2DUEiJu9Z4B9tpV3fehIC1ZibdCp/Gfm9APmFX9A2d0PpIvbU/H27ry2glPXrSkFptzdr
6rWwhxU1xUyGl6r+QMgPxgsoa2LeAnR8S9g2ZLFxJ9HdtRKU9XPFo0eXxyTANT8s07zEFD6DxEr/
HSblLLx2iI86nVqz7dD+nG7q6ZgtI31O9GZ753YxxMGyWyQIfa4tkPJdH2nZ1MCsc5WkBK/WmGTR
tqnowrk+GClsPjXHngoIGzDZrB53etzyhMGHyJCuz2rH+5iwMhI0DY2fbpBVWWlYj6SqJ8Jlat38
jss7oHl+n3/0CQQbEtjIelGpopv6l+QuIrJNa77EfX3YwrVO32lLj5o8D0XVHSY2zRaRzPIrH/fK
WrysWeGr2UAHCui3cambhzZLeRW9p5msxSy+4j9CqngenQxmXHwcmvhaqJqfbwtCvCxAYKv+cVRp
m+XYxZjjzcCQaK16kqqvyfnUyK5VEfu9eYFHuzipn5LWOp/6JGFgXCvZe9snOOTULPyai2No75Z7
hM62tdxNZLNoONQxfXc0rUGxT05/2s6BcdLCOJmR69VCmQ0Hq532+vK6pSJkN268BNuuTMGYrmPs
N4Q8vX1iBUDrPgid0OzpDS0cwmGjkWskGgWBdkzcewZ5AMvQYG5jlONeanv+Ha2kqQYmh6Di4vvT
Hsqy8/Uh/p3fdiyXZcuq52s5fG5FhN3qv2uMrmUWoH3lhfb7KqpMBf71FSlil2fxTi8fZP+1JVGT
cay0vUNQNMjCE1go0JuhXwFjEeOuX9/zdP6dFFsWhKZF2Q2lZ8gruk5BVQLSbL6q/rXJmwOzh0Tv
DlhKepk7452oHq0mve8zsgHuBwOmFT+/3gXJoLO5ijBR86BPtulFdGjNJxShvVS+lO3tPktVb/vT
rbLo4cELRkFI1OrjCEsEPx3eF5pwfy8sWA1b6eASRV0WmmGRwDokc72gAfRgRmSWGBTU6U8B51x9
c4FdD8NDOvtqxyFtf27PXG9aiqyvruLcJ89EEmY3wuIr8u6wVVRSLe5sm3quXQhGq2e0pl+4QVPk
oZxbv41L6kwqFlXiLN3f5V0cMrRiEbxH8h0aLlm6b21lb/deRKk/drWXJeWB1wrX80Vmz2r1nVZM
GOg6mlYRTHIJGq4BsUCviALEDjg3Up9+bTBUB/yFuyawVT8D1L39O5fNTgxGOOs3kgyyTk7FKn19
Tv22qe4bJiW1iNAWBx0JjU/Lclq8a+DOyS5WDr360OanKDk0xdWV5yL5NNadrYdR9J6aXym0+Pg6
kBFv73qq0tB6KroYpP/3Py+2zivPHR5VcZ9PRdAOmZ/aYu/UJnUFsUTD342x6GSS5C0h3Ene4uRF
fdDpSxBVmd+aYt9uQVcJa/VbyS8xhiN0e722vRmLaU+WoXW72GTgZ79WCIqq2Z75gaf01k2VfI48
2vTZkVdO1hjlBKnle8J9aHEI/0rM0nPysxJfJ8P00dfC94tKqgyi4bnWr3P2ITieiQB02kqK1eGS
q4D569rrTJz37EtVXKGrx8OdlQcpbdvkmKsnd70d6juoXdzFlgRtr2yVL/ZuqAdftYtgazyONBtj
B4lJf1F4FCskhQ/XLALwxn7OlDxpCHqjn2M+UksTbTT1VE2Ba3dHVZc7DEueRYx89oyh96oFtHY8
UpjQVeR+aC0/XZbAhdcMAZBBwUDNaHo50Mi8jbE/dK95XAaqO+4W9pSZip1RsZE4/tSiv8MHwFeL
d2RBUMyDJ5WcpmTr3XMNqS+dS0dAwMpmj2uFb/BGmiBXX+MoFHrq5922gMSuZ3LPVJQTlWZyeZ6R
0oERynELPXsd/EI9ROurqV0rRFm3+2cfGOMPW3temsorZOojn2LFQZKOCIOPHmwfPx9x1UV3xIqk
72owmuW0k1ntabj4mWbkr4tGetAFTo6isGs86JWx12b6MhySZXYZGG7C7kcsxtMAlEWC6CBZXbBB
J7QDbKarCXmjoQ6+Ta/bIp20Ga6oxdP2wR2laMt8Min7Y6kVO92JmDZd5fwt6YEoxVuvl8eE5AXl
jTTmPOzzb3V9K+uDrl+FMnpSlqQeVwic6KR864jrV7CL9FXsCsQacy0lDH1vC0XjbFKj73m6ThsN
rERNyZAAb0Klzfza+l71ESAtiAnOuW42/e2/rSXZHSwLWQHr21IGf+nJvNP3SmFug+Z5lwAjQCKm
UN+rxUQghDXRFWhKTF45RruMVgNAUb/Tt4tZA2WNGC8kdKoQellTX5cj6jJccGQgCpB4HToAmtbs
rCT5/ffhdFABZ37WMC9mt9nDbvNkixeosYpBasqyS9LdUkg2QIwFmfTR8jlMIxeaF0GWxUgDlAfB
6ZBMJmXX+yLXoCd73A4JYZtcOMIk7LvZ8LrteHfl3qAkxDf8oaR23/6a25t+6kgfUhFsmHFfV2KH
FgvVL0mYkYRrFz8afbG3rOp9WTnoI1LjATDK92IyvqErldI8gECzd2DjRQ3BYtEubndXFCVKjkRo
Z96To8xRyZbIYeNAJdfFoWIWM62kvvDPy1z3Zdnt1PHGTbKXMV72KUZQ+XKWXXxcU+U9nSJO9WmX
LRm0aFqeprypyMf69dHKXc8hnI3wQCP6e6nx0iMevyW9W9uw1wdPIc8b6ocYIa/IUEM0Pg461NQt
8cx7QvE877e2T5Wn+5Jojjl1UIh1N+nkGakMJvWjM9nyECYZfR8SkkpCtsfcImApW+uZ5aDYB3NK
gt89SKAJOURJFKTwkqK5qKthNQQFLjstRs15FnmDGkztWWdNL9NXtsXT41jwDpKf/awc7QHqMZPX
nL5PbykXC8gGMmdumey3nB1NB+/nan/1MQROuoRbklWI6DCseej2xZ2YuttJ74/r0IZJzCCI6aJE
sKas0sffzYD/P1j4D6Az49/OFR5/NfKzSL/+q/7+ryH59V9+XcX1v84Ztm//x5jB+duGfWLMgDgK
1fE2SvrHmEH9G7U5lbNqgjCzQfP8rzHD32wFWSkXZBr/mHz///jnmEEAW9McJhAOEwJH41vN/86c
wQCFRTvgX2ZZCph8WwX4paM4YAFs+6OZhjDVJlLU7IWWTn6sKuIhGi0a81Nvfc3ZM37nTG11Yg+o
mO4qV33ep4vM9ijevOkCVTOsd8Aq1CCfonqbgo76vsovWes2t3bq5Tyc2zkfxe2UTc6tssvROrp1
3ZSjxCn1gxuHvbxvsvG0oH/gxcgK3buoVB2dxFa23uo3u2GkU2p8R7OVnAunh4dvcDo6xXBwIUuO
WmJxJcZzL9NDVhk5h6aYgj6r9klrdHs3V5qwy10BM5et3LtO/tzq8bHsZudHC705oJMSNrBvd6u9
4pOV6m8QrnMvLo1573QgNHRZGCfXhj031z+bOZaoV1Q/+hHIcuko+wnC/cWx1e7O2tAZyayvvhrN
T1p1P8xdcezt+JqCbb5NJuMm3/yQVGU6j4i/e8uqKDtZoRHWajWGPBjzhV3jortWCQY3df86VNHk
5bJrQiYQJNBM5nddr4T6nM2nJJ3GULXoCLfamAZpn33Oo/Kqi2HxkE8ZA3OODi7aSEGUW4GVGtrT
6rwni8x3ZlIlkMbRExb1sQR3CFt5pRi1U3WvOtR/faL4te4We1PdWzEZIA2gHrageEGHafjW3KuY
2yfRtPExtbp1X6fZJxN0E/0Wk8oEDaSTtNxdrU4PrVVknmhkdXa332yD8JMq1nSbyuoiClv/LEsS
v3iaucHMNs6y991M0enpTesD4hu11kdeV/Xr1R5pzEadEnkmsAC65p5UHOdmyS1MQ6G1x8ZRVklC
Zz8pTzHM13CoVwbCZfzW0xN34+JnVy1PonpoB93apXX33lbx+7y1Oiw5+J1G3ghuo/HE0BxQ3zo6
zJux9pAnqzNj6u468my9uIgEGT4xQgu1aqW/VyXNFGVG0kfwXIH3DP46zC5DiLMR00UCnlx4loqb
ZlMQRjaPvCnvGYykPzWdj4zGakBGgweAR8NTPX21sfgapkNnz+1DpOnMv0bwZtVyrhfd8oqpfl0o
pBgh/jLEcq9X01tcqhdbIsGjgn+02+WEuNuxNacntyXjFkWOJFyFTG1TMi0pKnTc+4d8Gd+Wsfxm
VJEQWeLCeInM9LECfDmZ68XsrZeU1DsfPhQl+1z0+V6FOBYUCg62Se3c5Np8v1jRl91lH27SP7g1
g7fstBbWS23StmpcvQ5Kg4/VVuuBY6PDSnAefoylcilNI6wpIScSzoMF6lxGnZ+B0KC1CTKGVWl3
4YrdBhon+Z09mneWezON6YuZ6M+FVf1sB+vB2gogMHhO3z+l1SDDTNcujlV1ewUxo0d8Doqol54J
1knymZlS9cE01L+aeeIp9jMZBpgZXE9fjKLSaKB4kW0uXl0rWRgRf3W5WseWcUdup3OorMp9B2an
IKEwEmj4SKLfWigheGjJrd6odsueLQPgVtMOSAyuOLgkNHo4eGgEmHUgxLR4RTIf13hrG6TIHJbd
8JxmMPhLzex8RTd3VQItPBlDBNOwOYs2jX1YnceUWcdxMkrUjugb9ODPEMuZqBDV+R4hEQ5hMb/G
HZo7TuLSfbHJbMBMfUyZAuYAKViJCl3P8SirHeyq70ZZkTmUNaNeYzqqy/owD+N6yZr82MscDA6o
Ui9Why9mq3Jiakp+9mZFdebFKVNEoJUVA7HvojW/6yLTdkD5Dv2QXzNrgWI9NieJmBFd+jj3p/W0
GnkAIuQTPaB7K+NhLbLtGAtrPyGDc4jVyWd3mRxrPsHApi1Y9K9G/zXLdHlWrflmmPrJzyW+w2tF
3VjRRR619jM3nc5rYnmwkazZWRo9OsNon9gG5r7Riqd1XSTzGyCC/RQacnp36uF+NMpnOxYRyRPD
BRQLD/hF9V6vHDNzrPfSaQySay1Fh0RC68xq2hwoOqZtEyGUmTZnbOCpE8izkaCmhDexi0wRAvRq
p300bXJRy0jfi9oAsVQ3fZC76r3g3S06TVl3mdVA5NQitVRnnJ7qLpQl1fm0jt+o1AAxbGuGlsOl
yk31uzDrtwr0AjMm8C1rE8knNe9+OLTOh9qcmTamLmG7+VgStwVXlD/rZU9Saa57LSpF2KecXuN8
wpItRtHQ+DXo4wB6rvxYs3k+1auZPI7RKbHEHm29599qEtnUBtI2HtBCfK96UG+TOfysBkf4OJvS
b3Rp/8yifLDtrgTMZzytUkT3xsJwTAU4WNsJwnmVSE8OanCaIZB4w2xOOMOTOaE7Btpyolqx9rNI
7ycbmx4b24q9UOXD3KktuESTsgoBPMBUCLLOszjwWowNK1l4paOe7HJAUzzxaSR6cUw/Smk7fmwK
MB458N1CVj82zWnZBrsz3BwhEL4u9RYslkX5lEokixOmlaX1qmromFVlcivMUfpqG91q/VJ/VoLm
kFrRrklNsfpW7H53PRZsRR+/oSo1eTM80xv5WQp1eoS3FkaLsUMNDjTExHijR/bE+SXbN6X84TQ0
NJXCXH00sc5mwsrvlfZoS3M5NElzvwy0smwxMobFzbVwDo3WFuAirPd+bvswH/mqipYdq4lujLID
NIkm7p2LUAEElHVGzc35iCGVBMsyKJTfOkJTYxIOVsbIYSmPqxHtKXtVmpNMJCMFNdO1rF/cASCY
ocXgq5r0V8Hk0c/SEelOl0n9mGsHN1k+e63Cx8X9St3KOXXMDeQbo54pALoyBevg0qBWzR1zIdvr
eaP3mJfdZ8Xqek1l9Ls5rPQ+AQHSdMe4R+eMTbmgNOtLez1pafWYZdkT+WHKTLWkSaeMvDDbfdPb
1D7Yk3aynME6WSOxepzHQxkNJ+Q627Bd1KPRxmdF2ElQygh0xMGhhUGfJ3f31hy92bK0drm9Olhd
Gu/6YjTAgse7NgUNM4kCy+9IDYd5DAe5NufWVtjmaeEEiMaDJuBtgEm2AM4S6toJviwD2Sfu+WZC
Y9RPjNUI2gTRxhFzw1ZU+XkGfdeZ7m5eigvxAS7yfIfsJ24+HeOdzCkLJDmTnmWSxEFbnJy1E6go
n5h7qnskYlGmsUA5iDJp/b6H/oHm2VORvWcFoAIIHyBD4wykp+oy+kHJwgeUqHttyaOjc09XQaPF
kasSwLu+gO1f5DUDH5wkA7NoDFo8oWwQCUc/2t3EFSR6vZOcMuOinOcV7R+kW/GEor+OvPphyfRo
V2utuGE3N0Z2M2aWTbZX7LISF9t4Ee+dael7V8R3jmiHoIKjydwiAi1dmcfJoU86MbMZkh/VUpWe
2WcUDksHEsQIej0ny8xoyJtdOtF979UdgqfLvoruelICVmgbebFLV0azGTxZijGcW+RygnWWh0GW
6SNqbZ0/DVZx1hFF9RvVPMQ9p18NsN9HTSWlwWdWN2ZGgCoy81lJsvokmZcZNRW+oTqv67g9jqG0
QFHUm2GHYjPLR/4o7hCijJY87FEYnYGGAKLpp0NlymwnUqDiBSr/q36hyogCZwTRVHbNY6dZ4lBa
xofhjm/EFAACyMv59SJ+pSkH0JBU69npal/I7HbUccDoLKkEExQMm3VzIxpUPJ0EpVqEeGleJx3S
/UVUnJci+0SrJd9JTrcgSfSHNbWsUGt6JqMzBqt6O9xg6aT4zXHJbWqEvo72NPBLhNUMfLe4zRbO
q986trGzbcG5of1UOQOAcaiXsSmTsFtY8+Dajo7UlLMm4+dOHZITPFb6X30Yj4X21KjVeuRzPKcT
SwBAOBRFtABfXTcsdJIGU5U5fuyst3mi6jcxkgiPstMvZa+Yh8EcH3PBpDSZk4/RhUHHLtilS2X4
BQBr2n02QsDjdOnRszpmQ1xd7NY1kRcXdBmzTlJHansxSu1kWJgSLg5VByxUZA6nPWiclOow/lp6
lImmbMO8G93/5Oi8lttGgij6RahCGKRXkmAOopJlvUzJtoQ0iIP89Xu4D8taebcskgCmu2/fsNCY
lD9m2lQ86fWr62Cv5vmsLvGbhUgh+9PUGi/TMlm3BQeBfcA7tPETa+tyeuG+fBdZkp28arqriV1j
VZfp0TDj9lCB96xJhN3Dss1ebSP3r0lrXZZlYiGo/Jf/X7Lgr+M2B1d4wbPRGnWUOqYmCWL5NceI
F7C64bgp5HKeSxtanIQ5lTak+yUUZACBl5qe98ahpE/YPiLYH0OsaqHN8kdPD/fhKCg7OMWP6SUx
WX7hHwQCUV0l23lIfrAMhn5+G7P+Wfk+NBavksdhYBQePGxLVV1eyBoZb6XsXubAji9LsW6sbj4O
0r8NsZsC0O86y+pWWR1g8FeN9zGIr26RH0Tlwv2uF2efI5MIaoAwOWX1KsEmfpd05bQWHQ4qyuVr
hjnb7aramm5za7xWwTzsKFeUDNlcamXbZ5ccylXS9fFeCKFuSYo5cc5pioul9w4Xp4L5FV4ceizu
AgEcikAiyi3KliNmD2SuHXZ6zl6wCpiP/7/AMoNeP4ijTtPrWEMANwaK8mhhW5mWVsT6aOuUs3ew
1BjpKgdqi4m/tbAIO01AygO8fyMZo86P60vpdD8LsYh3Dz/Mqg8S5DBYBjoe17Ov6gNRc/GmE0pz
FwNH4JEMBqlF//T/yzgVL8oM3saq+lahrtYLE+6mzppg4ylvuf7/MhbFsgt7llpOyYeJrT5jZzGO
Z2OBbudmMQzjwBiO2ePF8SjfmYv4bRZZerb6ot/UvRFi9mUGxz5d2q3KM4W7HWt22Q83ZvJ6SbJf
vVeTY41M+UqsVfrr0YuJLGPVqebixT7CMr22c6+fMQDpNu1gQ9vs6TG6QKbvaeUeYafuLbMmVRWL
5rXpG82aOlAdhCsVW6qsfTFkB9sUbQSji7ls1VDIFRm/8rPE68Mqh5WTy/ynrtxdlxnFV9jmBC6k
U79zHOp+xeFwcNrZ3s5YJJ7ABVCvDeqKOaq4dy4FpEw1XHiMY499+y6VH3+YetuK1PtQpk4Pc/ue
jiNIEPn0b0anvV3gMyX9/6NwhbEtzAVjvMd/bbu63Mp8XA/4b2xEEug3u9Dpjo9dREk96Dc9u8W+
bud28/+PmZP2+EYVC2+pYJoe5ptV1tW5yZ1LLcQ2b3g3QtLxMu3BVZQI2sK0Dd+kRxlf8nFa1wYa
RAXX4eDTidK2B8OWBIVmhe+0dZG0rVDvjHLf8z0ADFjMpY7VvQbBnGxsRCFJE/YvU3AIqIdr5pb5
rsmHZh3+Xei62FU4RkX4U6ndIL2nos/FOZ9VtakTgCOzBI9yQa5glVpHSWrXahyTajczVumBodMa
QaFIFOCmL9kDSyzw2YMG2cHuG0Z1XRmH3rPfp8St2IGW+lA9DOQN1qSnVIqvSSy31J3iYxMNZY8y
Qznnsl1QkLcLxc2Vgu2N30QEdjMczID9WqYv1dDnn05n3NAWsADEq519tXGx5kTAswEfm+MHHaS1
dplpDm+pfmyendL/7IrlXofWNejMZTMXXFoTij+JVSp4TRpIgFWmD/IRnwn8iBF+WfxpWloNQQ6B
NTXsPLA0f/BSE2fxb47bPhPKcyTo4O5UbGhU/i3qp3Fshh9/6T68n4ePOyJFeLxNm2K+qrvVEMJ+
KFCLXQzsvldBmby6+Jj9xP7A8sDRO9gs+bHzx38WOQKvs5qeUmOet8h3w3Wl9Lyze9PcqSS7O64y
kL4G4X6Ihx2XEWSzTIdrP+fvMiMjy2hbc40QeyUwp2aw5ZSURBgEcSJRgxj1JUfyfpS628uCoNgh
MZK1lOEh72VyUfxJpUYR6UDCSkjL7CTd3t/NQXiGVE7NDmFzxv46sHwboMZVB9mZ7HEwYYN8EutL
I0aILYXjbkpR7XE2bfZ286wsKzk7QurD5E7bwbIfSQ7msZCqPosRh8Qck22CVGabItwNZ4qkB0aJ
4pB9N0subsuzR9v4GqsseHFd4wZO5p1VQIeHJ/3DXVttY1faEf7TciVhAZ+bOIjKf2ZlVvfBhUYc
W0sf9T3mcHMFTlq1/2AQDM+JU0YYh7h7X89XE2M/tsfdBNEPyuBSRF7hvM8tqUFWKCD5GcmXSZ/2
R9n0306pvwbZjxdTsJUL0cRtJ4vSXy8az8wuuGRxVZ48EdubvMT0Gv3mXyh/cMZlZZCS0v7r5XDS
itWdWAC+RKZJCk9leuq9/KmVFg9sftNYe6+AH34m0wdVmi34BLD3E3y9N0HK1tDS4mxTCP+QBfBe
L+fUZ0+bOLV7H0S19qCgppntYyLMJGdk9UEbAF1gyLhCZyZirshux+XA5NrT72ygilzrtsDzzzdb
nvIaRL3xDjSJ1ZGZBKJxMbzUDAyVV/0NSqt8kokH/8oCAlr81sSbUASQZ6b9NAHJSlxNhcTY1sib
k8Tqbw0Kl7DHLcfV0oz2Si7+LwfvRgjccrh32u7Pdq8PbQ6lenYaPugj4aQMOEssLI7XleVi5tYB
iRVJTZRNN637XohNTETtZijiXZF7NZpJ0gQabzXl5r7xavk742npKpNOPVb3LuMes9pk2WnWspFP
PhGkuUWd/XI4x+y1uzo51UPgvPJtBslHWi4jmYuwYObsTGHZY37MF2T1cKc1pQru2qrzW4RaTbWq
RtFs+xmb1WCm+TJtwqtrm72ro1+tDjPPwk7rKFzCbey3y1128Ta38unGU7xzWLiu2ar8clu3jMYv
mULIDJvRYWLn889wDNzJvxNZ58ABji+8x5Z5MfG3+MWkrODTXRp0yZMglwNasn1LHw2stAI4gsln
HmTlDiLK2vHz4hRmEK+MbjzU1bweloWtekaLCE0cSRyBgX6A7Mgq6aQwIwAni81/cuGcdfoCnWBf
3pOCHeKSxMWWFBrcTxUjSpwWm6V0zauDrqnUJkyvVLb7xDX/dtqqdllanszcou/XZQ+jvIkwIhdb
OUGkqOz+lFvFIbPgeZVxv1mUEgyCvdp4AzrO0BuK7SBdMqHTDgx01hpmibWzHPc6GfSr01Be/KT/
mSb949aNJLYCrSWJBQMyfwLxWuOCkHLFxTRf0aLIhU0AaH+5cwx5Y6FClofdDJtwiP/ZsAzzMCc4
wl7gqzDCbKzC39am1W+XRJ8HYO3dNCWnSqfl8f+XpmJLLEKLLdOg7iZVfOcuRnkIOW7nQsMeTBiN
cKdFoOrjZ21Ve5JtsD9vaeP7dHpSxsPHlj3ZjjefQ1qL/z5SqYcqbXY2dvJrHPrU6jK1dbq3UmZF
HBrI3Jk8KFOjPazBq5l61Nk+otubtz6Ok+vZhbujC/ULRKnZM3qmaXZLkny8Ew+0qcyu3WgLMzEP
vWprpmZEfBBk0tEx4D4FK1FMnPn0snZXG5+5+mUGiLWdPn0rcjq3JkRYjxM2zpo26kcvT7lw5RSV
mPOaQ6vRo/rveQnobLE42HiV8iGsSCS6AaJDA5sG6PhQ4KBnbVnmt1AvYNtUIyP5NPdmRPSMt3VT
XIuRXoFiLB4K07z9G8985kQ438AYuLDb6x4j7i2ZQucyhJHdOgxL/qOO6GAzwsvd9MoPV4ScvbN8
80QQNUFYQ+QonY3rBwH6g3Jj5kV9ce3n1ihrnszlT1PWlyAoR0gulr8eA/+HCE1i8hQksxL/4obi
7Um4DHNsPc30K0EBtwrf83rTF93dweMS3CUzn0YbRpFwToUT/l2y4k+SE2S0qOT3QM8X2aV85CBc
9KDt7Ugi+Up5zrjiCfXWDbrPjalgjihUoblbtG9pYtLwWXbDtvBLOvWXnhNQfDOvIjFnqErNztka
ji7hjopf+KT2F8OP/w311ByHsvp5/LOgTTpYwd+WJSNfgF9ii3APbGlfjCAkbIFrFWFO2EKVjht+
DLMN8UdcjuWt8DMX2hQyralqCPSwrZ1YhmvHcvK1g+ZWdi9LhtYSwvImdeEVgrVeA0I91nZCS0S3
y9QvDh6QidSDexmJ6bH9eFgVD/WsQ6Gs4cSoxLurLEHaO4okKnoY0nVbcY6lj26hPwVaDIdK5pLs
AP8SAtAkY0yKCZ4uEZ6wb/+/L0M1h+wxAyaLcZbaYXncQoJNg2Y55JOsoonEqrkO9S1rcvjGHflk
fI0IuOQr7RtE5valMYZ3BUetthPzGMSDB28q2WikwZbbR3zQZTtmJDi5mX0yOoBnjOy5/1J736LU
wArEXFVEHKE+A9Cuq6j1gZzmR5HorU3mZoiKGx7J6tVLSHmajIs7GIjHg+lX4oZwny6CoNVLG9ZP
burNQGAJ8Sl22a0W2GBKg2BnLVi9v8tNQbSCfRwcYg9Rff+r1PJhhN6u6up+24vws1fwr4wQwm/S
FJ8qi38qQbOsa/may8ClWGJ/oGENUT+TpwJl1eRxc0+G+23H/csYugjyWvvZrNx3z0BS63Z0y9I/
4LyNT4DfPKmCFALgNJiigoJv9ui0w/YqDdffTnp4xn6CQIhuVltI59Za1PLTMQaPOuqryLZb8gJq
tqZz8KrHXp+44LUV1DvR0dR2ix0x2pXs+oqDP4AFCXYXa4aCTTD683aqYvhwMZXGMd5ds3usj6S3
V978brY4XiDeVzxKzZRvISDuLAHpTuDBXc0jC1GmXmKCIipACZEmcDe+Yf/MOAwbBkXBdTQqoWLr
eHm9mcy03SjfWA4JhqK8910/LB4nGFArhgU5/YVXnjo7qFc+DMCCZeKYDh+9FbaRaYANJybZUreg
TX9XzlJsl6o7WfzjZ9Y5dmNUkCiq8tKzz2OTP1W1H00m8P/Utztt5bRLA3qvKbPw714AbZjyOhIU
NnZRqL2j/c/YrgdW8NVhGsVOBMG/xB3JN7VWuWPgXW54f+hxy53pGDXyov6ck4y29pMMQBOcFQzm
JCQ6rmmAdq5AL09IltVWNDibhEuyixvvrZmbedWPs49gOcgiuOtJZlzQWZIBvCO3RG2bEAouQ7jB
sfkeWHl/Yg7G3+WV+Cd5BhilYZ+nbZdDhtIjN5btmQnkLPTqOv0R8CfgtJnJsV3wnP4dh8vN8wZr
IwSn3GixZ8/tinba9xJMCsr6xIf4ZBkOqdS5dUbxORRVuBWqZXuMPGJmyoP1jIYAd86/S8UDM09z
hWwk00fhZ/bWeVDSPAOMVYhkHYBzuJn4lyqE9CCST2D26FfNVxOvMxxbUzJTk+Awk1V3QFj5brSl
d4gbBrtByGtN6lqECSHye3r4tL9NncNKqG7TTZcCHsvYl3sSanZO+yf1i30+aMz4l/Cg6ncMwwyQ
CWKCE7Kb2YRYJmtBJoosZ3Iyy+xsGL+YXu55yEOIUXs+FtuMGJdntxbeymd8MprpIxz0RzbLv1ma
IlVk9Zx5/SGX8am3w+/ZCHhUm+mqdXuil4whri2agAx3MIHWzIYRnLrCZpYVO0L2IgqslyVkgRPG
GQupFXJ8/2ZOsIYNDW9glhe7TZwonjwWDo5ckcNXHRo5JSut4BVjQsJ57kJHn/k7GpBNYfc9h6Ec
L8RhHEqUG+vGgQAxGCasysDDxiItzQ27702Amcg6q+BQQN+M+gIEIejbZ6NyhlVTT3or2txihiVn
rp3Tl3Kx2439l1OO/V4HblIKr7nGwqN0Lc4fS3DRVfplyub3CInnQC0lHNGxPouGYJOeVRieDs7J
tdPHziEb10o6LrSCeNzkZtpHeUH7qBYIik42H6aAZlFNsBGqB684yK14NXUPTKlBo5rJxolsgf2C
Y1Nfct8h8j4x1hxSMMXTGoO3YTlAA2DR8rDoZfPUHmcve0Qg9kfDA2epfdc/k8FHJ23Zz6AxXANr
waLEgs4MDZa2rN1l7pI/8wRGhX9U2bS8C694tiwUhqHCfehxMTwJcAR9PozCBhihZw92tHR/Cx+9
F6JvC6erDnBsGdPT/y+qm5ajKbceCC/MBwgxbJFQ7oJVTvhnDcUDZIIzQL7TsfCrjUU6HnzSOov4
y9zILVJ8oijPbzod0nXtcCyMTJe+R/ZNIMI3mF/qqSdEx2Z7yO4k/sf0wrHG4utQh+kNk/Bhda2K
IPtF+pR7teXb0NRvc+/Nt6Rz7xX8o427tNNaE4RG9xSU711PcxYLFa7//9HubeLgzbGI/v8xsBZ3
JeLpX6k6K+p9jzEtnq5eMP55LAEo/7lzmIUw3iYbAqZXeePGaMcPQRPn2L5/SPzw72T2v2b78RdZ
pUSexVFhmu+mNS47afH5jIAOQI6ef7GNcnjv+/zEEzzfEYMM78RMyBROL40/JM5pRKVf5+lTOReR
38Gx4OHDuXmXhBCKfNYJSF7a95E1SFOPr7UWf+s0eSX0CQHzPP7pnOK4gPE01at+Yy+wnco6ZAm3
fFuW9RTgLK29/DRUaJOhDAEbhvnTBOoqBxVNDl3lWLJdblx969pyOyVCHAyzX+vW7iJZsAuBApuv
47gZ1yX88PlLNkenUf66nCy2mVzfhbnHiMXOKql8WOVxAEz21p4HWGTdR2kthAV0lHPXIgSwx6Gu
F4e8YNXKepauDaVFkO91y2HObFTu7XCEJxzE25Eyxe6aNiWrOC8WTsgi/1iydK8mbP69ALZTr7uI
WM0N032xgyxdrEiW+w0++WnkBYKBh/zPZBE/VmQdDRmueEb1mhnfJfMMi/MwgVHRPuMZRLpJvPey
8DxXQbGuuvh3mm9Dq8ej5OGJC1pYX4nOXCs7gJ4Wv0xeWKxhpfjrIUGZODjpjmM0Kv2QJMM2e9GZ
xQyoH9uZmPIMfoo7TiJW+MUbCOPj19oR3/mCm4uQCgOjtFh1dnagSUaTGHvFhkaHZFGSneymOtkx
sqrO+kNKWgK5xYra2ol6o9/GQfvKaQMDPCqMJnyITZjyBH16MWHPnSn0d6V3yaYRPXPbn3Sgv+sZ
hxlcAr9x14JYbaeI6QO+5rBf7lldNxsjiSECapgh5XtTujdgduwTHNWD0vtAsgbMiSZglgsNfXBd
8ZsvhjlFE6MSEsUIJ2O5MLgRKekcq7SoEL6xtseMRl20Nd7GhcC0auo/AOS+HqYMoidkKu/wEiwj
z+WcUHk/81StNSknfrMnl4nNAhODOwcEw5KzcgJgJbMFyIN++uq407itC1q2QD04K0SnmohbeTgd
SNt4SYgidbZmX3c7R7vo35UgNAYAKsQZiQ0kdGs7xqyMvItN08DUF4QZEGiWLviX1Z9LXX5ONlJF
ds/9xk1utldeu6mq8Itwim3nNvLuFeVmdCo8O93haR79x743+RUTNlo58Xi0y/xKsJLe2TZ+8JPB
GWpj0Acx0PwmUgGxftV/YEqlIqOXB3PwrvbAW5jYJbPSqf4NdBqZ0T3TTbyEhrwshmLzL8P5tS0c
PB/wgPBjZ8NGudzAIWmO7SSfs4ouLAHmq0eBJB3D16q2hytwQ7LCYjBB/Mydm9Ip9Amht/QZ76Ff
A/obHjaoxQY+BIva+1zAmRT18NkyDq5qU38RZyYATOBoehtb4XOmDNQH3pWAkGjMnD8JjCaowjG3
PjFlynBf3eBfX9YGqh3p7aTrv7idOCu/yXYKlhcJKVdm+DfbcZ9HM4ziFpYk27aUv737Mph32LyO
zyr4Z0n3WpvxuU0LEjuMEqPK2j8mM+ww5luxQo5QI/zDfS0KDNoQkH0UJ+hWvSJ+NkbekhqMNatY
7zpaCc8nOgpSgV4sokejBFg3Y5+LHidgAqT1HE3vNFpcscRTH5zJ4Tocxk8G0XayYLCM+LEmZoji
ozI/MA5AvtEjfHLz+A9TGQ+qWx5LkV6KcZ8iRmuxWxyqcTcgdHmLcybR+iW1LRgd8XNVrTO0Whvc
ykQUj/tGVSVCEUCrGI3HcRxopJCGb2rH1+ewS/dzXiSMQP3fYYZnDOcFrLu0fuXKHDm9MMWsy3cX
/KLI2ZHXJtFNnr88+fOzn4lXvx/zy/xQeVt1vZ9Ad1N/ifGagyUHm29cBXEDy6H64VPQ7WdVfWwq
rq9jnkdpP/wfSup+Z330xKREswuNdSF7rdRTNI2uxwY3f1Nd3Ow7UpOIOjsbbnEbWnTbekoP1YTw
ksTTivRxggPp55Fotx8gFyF7+uzmZC5rSCfeFIow6kwULFxhMboaEBxftFWs+xdoWBAJ4Q7bzY7Q
VrEbgvnDw1utL1MosdY7mMxfjv+LqMi6y+p5RZ7EW80gjfaLLNRDElfP8qeN+TQlXmBm0J8W7l2C
rYwPAtOKc6f8V+V4lyUcTpkAR4dhR+K3fbaIHwxol5wYYiTDNqs+C+wNBiVN1zYJhLmtIFXZHCmr
tvHis8cAqMLfgZ+CNox0t1PPLlfDlTWWp3xoTyBlYmWxHwFOq+6hQ1QnThThuPiAIGfuYbVuclBD
b3zOUXEAzCbHDi0s9mk4SNp6W9es9Xm4fzn+Vldmv5vGlMW8EZ3tmu2EIgLv0OkUnebsPMmgStj9
k+WTtzC1Yyc2nmvpC4Yw/ZIhs3fK4uD19l8yikktMGFGNpQ4EyhosIS7T5DK9wNqb23ce0SNmN47
1JPZjDd6wLumdQX2BMSGNstk75OEfmUqjsLAm8dKCPGBeuSGxQfsrCyq5nDVd+FVh84tD7k0lk3s
bCtqTrDHC1xAzEsSs16PLmjLHMhj22tSzNpw5cXCxZ9WLpsCqdrKHUR9/P+FL2CC8JaieZUOrUvm
xhtnrE+Jk91GAoeZfXGhYH6tjrLmxbOWFIVVVbN3xD+cZWu57bixtp4tT7PuqqPZKk0U+eNfMzeH
DVSa5NvAxNlo07CPXZ7TeuJQjLobpiGd/AubnOcx7Zuj6vFr/P9lfvxYLLytmpSqqMuMaefH6ppD
rFlX9qjWztyAhsFLKw+QGwihjiPXhDdhGQ7iRwt/6DJgHsuC+d+EiiqSyWORTUbSCuHqOQXN7Bzm
27LfZnV18pbneP6GbNBEXTq+xMR5Oh1RFAWI6ZTqp8UzbxkwyyKqQ2oQ5pTaJ/yfTm3uoi+0VoX1
1yjdS5A0F3jZ10Uv5464FmbL6lBL+z0W5Bxn/iNuDBYVDAqcm7yzP/5OPO8ST6iuuvZPL9MfgwTN
pqJgGMjw/LTa20tSRcZvIboPaEvczw4HaR4QeU1PS4w4UDYSi7WawvtAHvzSMvZW8lCEigBtJtqQ
m9RznA9uaTg3vGMv35c1JnVsU7nxUD6K9K1p0EEBbr1Dz9oJG4VoWxv82tjlSMqqA+1Isx27ZBM6
cMUkZmvTcnFMTCQ85mRnfGyNBPfFY0Jsh20IOGyl6SaDDj5x4QH8LqUqyygb3b8Bg/SkFpxFrn6c
Vvwm80k33akzUL6MtI5ozsXeGUI4VRw4To51OU1HqcYXpcwnp1O4TVQ4TUj6KNQUn0417p2a1QZd
1wEuC+MMpLXJeS0nGPI97SpQ2i9BzUQLc+hKEa++4DO9x5J3nFlMybYI/pqDuWsJt/Yb7HIB48w6
uRkJBa5oeQAsewRdcPKnbHntiulJ13zxoObQU40a9UiL/UnIyO6zEsYxB3Z7ovDCYHGZlxyaFnxd
MzUe9bW8wgv9yDMEOxmAiM3UJPa5Ulw5/2y7OxJTeagLnxRc2CVyfPzyBKxbjOo7DHBilXn7Etfx
H27N2yTLvWzlHQIb+0uHgRTQC9Dstau9bxwE33FzxR0Zi42RvckS1h+IZB5ruLeqoJHN26Nw5Cuh
oS+P/7lw51vh+KswjY9F7aFbeSClWqtV6mwcezz7rqaQB3CoDrlTvalyeLF7/9t0p/clDzblxC6C
iY5bsmcMsHT+tMzhOXMrNiVFCb8x3ORyeNEccaom+W+oz/PQCtz7OJ999WTk3Xbpg7+LosL5QALJ
wF5C6xrmXHHQULrrChpX7vTbOmleQg0dK0MgWMUNxUV8OW3wtxxpBhYPIn9CR6rZCRT2dPZNXD17
Uqen9C2EYkXpw2ZKT3vA3HNRLjwGxgOZ7g5tFidrrwZ2aFzCj+A19tD36k58h5X6tIPgXvJnRar+
9GA1TtjqdSH59/mphzKLORWl6Ix50D980DzWfymOkaI8ZpmCy36qy4DTlPnK8EbE4xrSoK2Xp6Qz
3r1fgyr/TYgHGhXeZ6M+e4ACVTueGZ7hiK45CK+6SuJzbTrbnEzzTaAtlJXS4nz3OozR2rOWwx/f
Tk8px0ljKwgLCGNMn6GU/Z9Iedx7p38JuQOLon5psoCtlZ2+gfWRvirewY7SlOaOFrctYMxPkPbn
dn6J+zxe41YEv8u4Z0N2VA6HYcd1nDz8NtqYte2cZs+Fdt6aFmPNGS+ExJ5YQMBpl2bLEjh9qIkC
PI1nz5dbbUpC8uSnX7OsTAaLp5FWKKxG7jVo6i57FiLhDoHgEVNzTr+/SekEaxhDSUor7XshoHGw
dthXYObVZhEahCO8TNiHc/2GDx8ZneojT3zKMjXCH/gUCWwBd3Jx00AC09S4bVVLd7Xi6q4CmMeN
dxmFjaEG1rxcNOCrWGHGZbWnTvo0Rdm8zXR5wF4f+V4wLJSxdsss9qsqpqurLLhNRXV0Ay5qbX3r
1voZFvANMUKbNJw7qPoLWMbBRpulsbjzx+E9VfmtnJbzos13Yx7OLHlXPcfirqdpW0HSTVceHq2M
t6/ZglAEE13wXkgJsUQ0Ym+LEKsWq/ic5y/P7p6aFty9FNm2n9SeWw5osdiQaHGZ8mxv++W++Mm5
aFqMgJSe4Uak9w4UNQ4jOGWQ1YR+GhpIpUN7ZevPcE5bCymlIxYr8HUccXDzSyiibhN8k5z7yx+c
YzDxqKamNURj03/JvPwQYYOxbfNMzuxxaP2v2ePXGLNzZAVH0Z0tdteMDLZgHrAfv3hKgrvRDtTZ
5jD2/AFELkQecvnueGINiPudN3YHS5xbDRvBGbuXUDoQc5Mv1+Dd9+4SlVyyVbuL0W0HNOeAx/I+
1F9xVrI+ldCsHoIAw8lvsV+xoUkyABm55lSGddpwrFAh+AaK+LO0kMABgcNfDR6+EYu4mJxI2sje
0tA8iPErxWpHdvy3wKfIV/8fOX764+ecOVPGLVI1X3OOhr5g35yKEa6Yfyk9TqZOm+vYIHggh202
uHvLap+9hqXVoiYI1da+sdytdI1TU0I17sP5PVPws0UVHrNK7RoouHYPSd31vBMBruxofcIJYnnv
XY4IP5TvRj71V6PILk0I5bGs+mtezN52GSXb+xZP2f5ZGHxThtukUdfc89g8xw6gIHKjly7w/uZ9
8WnNWGvr4HdXMK7Eo/gtzT+VB2ggAnD1OlSQeSmSWTzDQ4W/jw6J4wwrkAOq7U3cl8epCD/YV/or
YZrjSs9/ZGwaBzcQb6wibnYIn96QuUmPM32PiXFNg4zBfmiiagx+/Nky14VlorjCK72UxX0mT2hD
W/2hJeSy2Qx/z70C3ohhl9pTF4X9JShGZPix/lBdh2LgO6s/lc2cu4TBV5vyP0og82AWTsSyPcTu
AKlgjp6zG5DUj2Zto3Lplp0fMDXgmWmwu4H5TlML/9nCaCgHCZaJf0un+e6bxctg6Xk14HQWSPVw
/sTqeuByKwK2MfyzPzALRQRpnXzL+q1CqkqGS++BeMidS+eChOC31YXdUWRiC/SNGW8pSV+csGF0
OrgFI95XYVbuR8eJf8ZZ7FSO5t3Wn3NlPY60N8yRv81RfwRd+YbWDYtEx/zlccviwD8/+a11mmbP
fBYDyaoungfLdPfkYNFM5z8OoQH4dgm8eqaDgf9ENGPJtBKW+1Ku8e5CXuPQdIxJ6q4mL00jt2aw
8ihpnLg0+hPOA2bvwwbBLRpKkfrnw6Hdda29wZ8GaN6+JZW1dUeaviIeSXa3YmT6+ub1sBONqZJR
nQ4nUeDJUQiIUEbq861lWzXlM8YqA/LXMPJYBgGkU8P7gVIvcpywlznqzca4Q5zCHaZ9gXQBX9yV
52UYTpOgqsYFDI5FpO0Tq7Q3sKF7CPVxdEMDg+L/2DuP5ciRNUu/ylivB2Vwd8hFb0JLBsmgzA2M
STKhtXAATz9fsG7P1CxG9L43NBbzZiYvE3Bx/nO+g3vUwVbsZc+t/ZjY/QcmCnFJhs5eFn63CYQV
H4OZf+3Id+d9bD46pbstQiFeu/RQUs27g2P7qye6vEvj4kyAghJ0D9OSYJI0FaNzzrrgK5rXM+vH
qqGfj/83TEiqarzvnfnZhSjmks066aznmlxgSDZIozXpnyAuDbAmat22vf1Ajcl9OjneMmk6j5T1
d2CnBQ8uKUG4PpVX3pkAuzrufRuntc7QkSPsi805xvGj4yk+NCYV1recQ4v/lsEhRKCZWo59Ei8t
kFpNn/6px+6PcbM7971/SC2QNW1ELq0R9aqgUwAx/q5kqYdxCVKrG68mZ+NK8xMkX9tlr/Fs9kd2
G178W8C5aSGYwDh/rVmOU3trRCYDUwmTpjDTTRJ16Na+A0ujsyHGwDAlNelBrSOJWafDaYjFsJJF
eGOqoLEMEudWYVyVMkhmcQDIMa0jo68au/tN6/VnGVX4Lfmu6pTjdsTYPgpaxirRvCoDHHRNkHNZ
XY6RuLhMdLQseHuFB+s6d7amld8J88LPFzpFTitGguNGNYRt/Apoq3DOkQl8pJX49UV25L2+WDEL
hN1b+Q6EKvtEzZmROVl+VKwV0uRM2A7+O86yz4AMDy7/R0/CbdHhyScDhCMMQEZb4Xpz7AB9Ko02
Uevs/cgotlOgv6PAOuZGSj9LI/KlPSeYu+Szj4t8wSbCeceDFge4gwvoY5gVEE7qjDqR9mEwOCCK
Ae4gfsFdn/nreYqzfS25NyVTVq2ioKyOASKaufGCmntToV5wLjoPtq+wbmHv5TV99j2NH8msspNZ
1BXx9vgjz6ZvG+bdggPEoTSriYEnR+pyLlfp6JSk1oxmZVa8/33Y/smdxn8UY3tzCH8MEjh7ditu
wmDC7Xjg/DBg4XIML2YNDZ2liWBBKIhdJwFVbpEEfFT3SQ+EOIzY/olENBs05edUcD8QQwsJrjRy
DANOt8uTaDxRewCMBM8SlNiBRd4pBqwOXnzxMH8gEdxM1hFX4o038L2OPvqdNSTixi4pdf5gDsG9
54vu8PNhTtwnuxHmTnzHNqtaiw0Aq06ELylv8IgP1lbhR1qn3ggnsAa9ohgPLVPl/ckYf8+21R6c
OSfa4qW3CXvDo3znMcE8lH31lNtBTsVxyqbvPSQp0790JAE1ZB6mYJgLnA4DkEFRfVfj898lDGH2
xu3g3k7jLyWK6ZmL737WPwUBw2nMav8hiG3Kz13eNYZdT6qeXjOVy1MWXYU9KhauDmuUKhBDcbj1
zCWxfaAJiAe/yZ1Na4XxOkYyi5i0HUP8Vmyp/bCtBjUuSlNUZ0KTJnf4cTVYWAqdxJRY31J5HJzk
t64Z2ZpchwhmD5SMYhXZQmS5yWO8uZWMIZXmc7DB4Tj77XkCw2QWaXOcbh+cKoPCm+Jv1a3w7vRQ
+yxl0d4b2+748yW/82aISXOMx4mYwGroJvQ5QjCIiSN0+yMtdsODFVTvHZCZKQn7LRuWuYizjm67
2yx9EqTJBn/mRGFj6ap81tuKvuUfiaNrofa7/cl3nRpzEv2EBqrdBE8glCkD/Gk6x3AM9oEztmcr
0Qvb6kpGHRCDSGQd/Wz4cDFDcb3x24NXtpdWIBsCI9TLRkRclLN406TqNSKOeodT0ERGKV+GoctR
xtMnfGkDte7FBylJexHfOwgSK43eu7Nnjczteku3b8c94dj5zlfqdZzsS9r6052VI2tU3oBvT6Ji
G7hmdFBUK1Vi9Arz6MX2nRT5aYMd5V17rcmAefDhAC6cBkdVLeJs6xXma1CYCFUNxTylYy+5Z1Yt
P5qmxIE4D2QqEHEPAUDNlam7Yp0p6gPGWjq7eogule7qY1Ojs41Wui7MeJWrnqFSVb10IpDkvjEi
Yjtd1RiWliHRS78Kn6kpJjZXopOlhXXbPpKZWLybvhMvfq8co3qIXHSbsSnfsTgCZw63TjUxNuJ8
q+PC28ajccHfqz4dVTw26Gl+VVT7SAI0Dbj2zU68ievEXc6JmrDKNdlIiIEvzdPOmHA/ehGe43wM
CVOXpJ78qkzI/1WvTqNzbhQJ2lz+bjXu7zgErtJPxV7IeTqreF5T2A3HWSiiVUG9ocylWpROfBe2
lNr4XcBNHDHbZF14Y8eY2FizeWu2xvRG7+8i7iAXdYouE35bU5tXWYuzU7mfVW10LwU4YgP/wwWX
DZdta1kXTrNOo7KDc9dYZ5LTXP+Mun7B15sdo5EgdmrP1dp2MxsLD5i6lrs9p3DedtX1SwdC7F55
hbtSNu+LmUuYzNwU+RE8c2Vi2BmZ2ykM1C7r8osFs23h3bck71e0FHkXA3YaOwSQ5tiySLLHR6/R
v8Eb9vfRyIweLlNjzDNDs/iz5fjBVk6sPolctC+dHt3bUDGJJiyWXIMrQ19TgYWD6wspKX88a3h2
7HAEghJpbeIxXGdp9M2mZ762wVVQIbkoCG5vCnhNC1eW1KSMZCZ86PwgLeAnNKCb07J54CJEFGvy
j+1SYj0+WMw3z51XbOq5rJ+p5n7x86C+2lAgiK3G80rKo+Ci+jxgnLhpp/MOL7Y55PW90SaINL3G
G1rofWgYASdRXFB9EOxauG6tsuCGV+kIbA7bQRrr5xhEgucovLZiiO9a67sJke1LT+5aRfuPVxY4
LqZTneG618wJyZFGwQakOx7QzdQ0BwrieK1ckzNp9+NDt4f3vCEmMAcjQV/GcWEL6c1pRnJKJKwM
zMcbhoHheoh6ee4Hz9uJdMBokUnYCG33y44RxHw73ooeCaNNohUgFKw0HYuiN4fHGxBvMNsePUNz
XSXONNvioYqGkuuX+NV620x2VMO0yV0/QGAsBsQHuCp3bTx65DLQeuj+1pzu5qcySKBKsOkRPdkb
hSS2GRFNzB7F1MnTfPvQdhjnPDkUWzd5EhLeHfLGynCbfMPe7jIt3BZWlJP6CrEJa3xeQw/CEZyi
u7Qa+GejAFOEXi0SEtLDuJWzy4W9RzFKa/WlbXdcKAC93I71oakpgvJt6ItZ6z7KEXULn/MxnkAH
FIGY1jLHsleP9Kma+sV1ulObcF4w3Op2FAXcVsr0bJQUqEmJJQNwh1jmHYGeom/lPuyqg8xob3B1
YmCEXCgL1GIyTcHGNKEUUEm3ICVXwYWwuQzU4zbB33gRnnmnDfaO0umDezgW6U55HYwb3Wwd5JKV
bzjWgl2bSigDD69ntJSz1WW87abCQWO95RTB9u7gaWCmT959TWq8wAewkLmo2b64PPDYqW3pqeXo
WuUhz7J4EQ/iWNNEdtJk941hTrje4SEZqoBkzdy/6yETVwAED/yt+hqQZV/h3kAUY89e3WKLKkAn
I7J9owoQKSZdJoOAOScHyHRYC5UwrB407mWrPpK1fI911BImS/8UDVgLC6rTYiyoL2PYv3FUY2KP
mVl5sR13dX9qDWvf6ukP2R1/aU0Tw2fhHDqLFTqu7a1loPaKpEU6QgfC9ezs23SyiJc4xc7v5qOV
Mv7U+Im2LjwGyiGivSZLvKLx8cVqGrWjUb5/6FtYzSDCg72rOaF2KZTTkr6djR0ZX07YROs+pcoq
MAbvYJS3MGBEkVWYArjHsejbjn3SLSiKLoyvU5Db73l3DWyJA0KlCA1B9e0wEN01TqEumZ4/XdI8
WA2x684aFlHvGV8us6VVEHDwTIOc2WsXH+oe277FoeaI/j8c5s7+iBT8+rHHp26Mw02Jorp0YhTl
lHuVF3TCjYFctV38hF7AuuSFB05ywdLT/PR8yQ+tj2EC2X751afzr3CK4Pb50IywvZhTFe2Hunvg
DcWAD0esfm8Nh74//NmrpBeo/HXbHCiQZwYQzmj8P//d1CnVUMotru3seWtyJxyh7JxgKh9Ct2MG
apu4iyWFVYhI0UVTvSqGeTh4HC8OXZefOAuw2AX8KUa2H6fTXLLoloUfMA7iOj91IVULsnI2PgZo
5NpUodZgnzDXk8sxOIcFLTw7+YVtASM+OZ0UFyfzfvC11brH0XR0mIhnynpQ483XWsY7B4z+2hxT
68A58NgUnIzknH3NHvGReaxfhwbHH5JJ+MP2riPvu8TNPhQCc+yMS1ZZ40oFUbQJjcOIi36ZwPA8
6/AWxvHHYkVomT7govgAUZvQLlSf0YJPhDtuT2oOxTZnp4l6RLYBLHMdAWTWsWiROHzrJTXkJoOA
JBIM67ZYMjlCZ6gavoEhe6n8yFzNgIGkl+fHOoLgJXtKpZ1Ob/HxAhJl3D1N3jdIokPKsEKWlqLP
CwHfi9N12yNVxtjYl3OTMEDO3PfB7QmXmfmfpgq+Cb92y6BgDsdZ7rkrGpc3sTKZQ03EOWSwtcwu
PDc22I8WaESZMLBLw+HQ4DRZcBZlXB6lHMKi2T8Pk14xrDNYMrqzi1F8rVNzPnTSmJapCVUFYsBm
MjtG4HJ+MQwgpvOII7HOb/1XA8y1WfoZiHS1Iz7QY4Z66BSWz4kcIC6vnnGbwjPDjkk9srk3BZvo
rHGsNNWz47XGwWuxQFv9IcaFwgwz/pqmrywNyeL4YKcgTq6aLLc3eGj2RdItikIX2+J2BDYsbAVd
208b2wlxObz2uveP0yOBFEokGuHd14n5meVNRLDXWitgJMeksQ44zeMnUG4OiUyYNbqklHGMuAe0
U3tHCu3GjDylQ+HvwiYsn1K3wYZlD9jNI5uRPuvatVZxdI0tzNaTJAqShM4irNzo4pTDmn5xbwt/
MCbev2YB+VWb+X2aqUuJO3XJNGgzZvJoajVdRw5vEZnOqyR0/4QFcuXoNj5RSrf2rbLBViJW1ZwQ
E4yIMvkKIp/FGozrlp3biuntrNi7/InWLK+PtsxqDyau71I34tDK5jtkqVylVtQtR4ye8wh5Cp2d
IkAPIbbDwEFILN6O3miS6i99ol9htetwqi0GinEpi6ny544maxlGwMVM19tMdeu+AJyjRdf6QBto
iLzijRjMNfdLF0oGikBXVa/2n7iPUwZKHMm7uiFwGtXmgVSkrv35twWJ9jNoyIQHEblE6jrbjVBE
QuAbcFymA7xGJd6AhZo2Isfa2bPfrUxvl0ZTgGPAWXaU6J3KJHnFCcdEHccp1wsOIaoK7pzUNo/J
FH1aU/hR90l29hDsVqmuyF0jsjesB23+5Eeh9UjMxjhGDtb70QzTp4k6dWybpJZSdq42U+6z9CDc
jmW8kf301johL15VUZkCT9XtpH50OrUrTIfyaqG4NzWFegqqkJmZBXTl5vzvoeVApEK1wEUJCSbd
suAmdw2SB1OKgGpRWvF6mojGQXIICfkhWfarCq0XR4z2bpzi+zqqnpzeT19DmU+78Xb8DhThZDMt
diy0DPmt9gpw+nGES9LglttOluMvleo5u/n5PouGS64TZ5851DPMpmfcAYeEDwCywSr/KG4H3GO4
QlkW9KV4pMewybj0Wj+RXeUSikinZ6vox0sQgxmIZH5RojZW7G14OSAOrnJ6qBIsrbj39LkyjAOr
L+D0GSYQ7vfxXHAdURMxBpsbyNoO+y9djfMuGSOXULArV9huR4y7tb2BLhLhYR3UG6zKQzL4D9rK
3PNgMqDLk/TN9GkS7IzdqBjv+D2tRpW61UZYNoSJSomjmN5xyVOFgKFlmc0x34G9D3RSXtOcpxC2
gnCwslsWrjq3QsZLSw4mYgI232XJhURaD0qPeztmCow76THbwUsZ7oaQakOvYHcxq7M5EI9yXSg3
stLit0rMBw7z83M7BjdER7SWdd+uY9+f3iKnfSx7Bvqi74AQlwA4DG2GRybB5aZxTf3sBTboR6Ne
97KY17Thhcx5hi/FJopza7wAESbp7GfNYzJtgWsQzGZw+DgpxT8XzLVDIAZnHTSN5JXr1H0eWKgQ
XjefwwTQlFE9p0msv70a+5/KM/GiG8i5iRyrC7G7aQcpADm6tQk0B517SUICYsgA5UcCUSrH5/kd
6PFXiTBK+Zm5Cn2041GMxaXsrGFL27BztMo5pwiYntm+LIeT8k4Zh6ODzqW/SmY9/SK5chBp3Dx3
WIoXXqXtY6tcZ2u7JfGJXtcQkx21pZLA4j7cjk94BeLlyGj9WATk4JDaEF0o17o3EpdZspbOvnKu
2slpN3R0vK2ajpO20QN80u65TYGjYdtTbB/98NTmVJO57Efvbtq+13P24poqfK6t6r3ltH0VEbnC
2/smZyIrsgn7jzRa8NpaH81YMp1g1zgEjjVeA994I+IQPf0XKfj/p55emgB1/88VhI/6o/j63zoI
f37D33BgZf7l+Q7t4aZPR70DZuE/4MDS+8uzHeKqvMjSVtTr/E84sCH+Mm3pCx8wGr8MC5hfQwv7
aa6Xf3mWFDa/BnXYBuz7n2qnF6Zzo//+gw4sbt+ckr7rIjx6t2+FX//8eIyLsP33fxP/3e5CShAt
94q/J1vUkmpQZkt3rv+7azg1auJq9FzMKOfpvB1srVel7599P7h6vcJj05UYZKBB1uVr4APnbphx
rBsHCRtcztKPLHx6XnMf9ZTJhWHOqf2Gn7NZ9wEZky+NEy4I03poci6dYDtSn5EYVdFsGUHXkiXR
a+Jp9L8Pn3Y9G5vA6b9Sp6i3BSNXzIO+PIGg27iGPlqVZy2FoLATMkj2bpE3lcGhMoeTLQHlRioA
FdAxVSNDJSx0oEIaSNGju7LB9fWWrja65aRF4mAxwsTa0GL8bPvdtau6K5bIY1XrpxLT0A4Az7cp
nw2oXhhbgjWT+08tbnHIMeTEl9Doik93ObnzvMTgQGt0GBxL2LrCah6jKCL3OAyA+o3frTtcrVss
uc19H82q29e1jeTdYTEDiZIxHr1Tsdutxlj3NL3Q9TO1cfZQjVYEMb6kVAXBKiTBnE7JvprUtzcQ
N4JiIRYNvt9sNqJDKHAw5yiVS+wd1yEe6yNZOe6JzVLkCj6YxF7n4/9iFN9yHSY8XLgOsg0DEZ9I
Z0yMoGCNWcCTMCOmTUmg0XUJP3OnPEZl+gtwyUyIgf4Uf4Yx19UFxbZjzp5JzUA61h2RJBpn/Km/
t9P8Qzd2vm6JPdblhH7HeLH3oIs5tnxOyUZ4Ve3gQKZNvCPCx7wHcbUBqB/itJ/shilFoejn+K2b
jCmCZLQoeAwnkv70tqebIHemc4ar2THIQo2khlam1Ww1Ttpr34toNe0sGWb3WTy+ZFHQnJTeTiK5
Zh4rPDPharaeOdkB9e8rsKLck2+9wBzxlLdxeo79fUjJlUtOylaAPg3qDYE8B5i8ePLd2yMSbTmw
EaMqs1cuoLeY3t4z5W1q+9D0xrTwiFmcihm5Ks5qbPC9Qd2PnR6xKTgUd/vUUSh9iH21i4ew3QrP
fQuScj6LVnEv/XYVB9Osfwuo2t2alRi2fe2Q4s4QZT3KF1wVerskijdZBFgbdSki0I7dBq89vFHR
Yyueh+zLquO3yJvfLHCroYPZa2iNF8u1IFNMGLBN71KVyxYS8oqD4aUd6UEKzGdvzin2TMMnOclp
NQ/mBk74DuxwxGwmKuAWVqAWpjWBTgDIpqb5GX96O+SohAhgwpruaohKcDSZQw4RmOrsw3cA6EHF
MbFgYRCoUotanAoU1ewXxaFt1CYL0RI5hf9wRNao9ADvJPZzk2viwmLOZI/lL2avIAIQJbiZGUcj
N/YUUo4X4YOggtT1Xcv2wNVKkkwpn6TbwTgYwD+PdQ5h7LtM1J9eGnLtgiqhPMR6G6OWAQo8087B
99gUV+ECwuua7o+a6RNpDEgurF3Yjd/sCH/KYNK52hCUgxRdXwVzFjmXz6OR/Cp+ri0mHR6cCEXs
r5qmvQYMIRQz3ULn51z2SFyji3UqcjiLLjo7e7FDisRnppyEIOIKawBY0zIvtybOGMaPCTcX0qhW
a90ro3xLmqzkHxnw7WBvYYBsPTVxZ7RGzLvuV11q41RKrK6h4eKwI1ZLrRuuTioeuJ5jNeuKbex7
r1iUezopAHBKWmBDGd1rn4OmOeYou8Mrl356X9PbHNbFPiRK72Rm6zQWRLWaVy7s3aWyPnTc9idT
Ut5he129SZoUUmg8mcvGjfNDnrryhQg38dzsJYmbX0bo4YMitJ2yOC6sinEswt3ZS+UeTAStB/2j
csTrjQpSQ5ZRBg1wbQjzzBawrSylT/5nlrAY4iCUECDM5yK6y6uQx1eayf6X4Ha5SCe0S9c4BDU0
H4+apY7+D2cefyfK/mzr9jA1uty6Y7FtjYDu2Bkze4rVb5QOOp1i9ohBjBE5FIu68pcerHS6pOp9
JQ3MVqZ1Wwiv3S30E4QaaE1ln51o4o6X01gxVpt4mK+kjujTtXH0SLffJ2WxlTfoTFQ/tgDZNjp/
qZ32azLd8Z6sUH0mYjkto1bTXKeC4mhb7i6Jffk6BY21MTQPb9Z2884S/LFdWU+gSRU6lm8zl4f4
YVUsh5XiTD3O4c60i/aiA3ufR+CiuMR2xyy1XwMtx13UgwznxofNOr5zAy6iys4x3DtWveZ/yNw/
I9qRqAZNLCGyknj6AEG7x6om7+LSfe8bF96qrR1wGvZjFHjvo8cSO9tgrxTNS5UzkNicS1705uiS
zWZ8NL7mNxIuVg6WKhqtDMfdMbo9QpZNNypvXvuSVD9mY/M42+jJwj3YUPPXMaJcaxTfN0QLBW4B
KV/bfdBpfIVeCFxnfKh6wV9J7GeLnTozsIxFfvHmtiO5vr4rYNV0jM+LgaFS3+ysKduDbMPi5pRP
czY/wsgQFbTnBKrSilDxEY9gvETiQXzBWx8TPiQlujFFP+JVqg6N8KNNXpzm+BKW6poQy6vq6i42
C3zc9QJV8hpyjorY5NhnzTeyj9+kS7ceuC8CdfcBbfY8nyaY1LDdaIlxOUx/u+nwBKveX3YgBaWJ
RUV37RenNWTrprlJ5AW6pW4egpCgZNo7r2F/SzQ1431u6884M96DkJSRbfikAgWVBejf9DWwG/mF
j74/sIONswlag3U1iVlEbR56Wuvju54j1EKg6Nd9TqlMixDIKasMyrfUftYjwD1oJ0uwivU+HG2G
IFhX54in3Ax7e80FNkmDmy9CveV+AJobyBQTnHPZBglAsvq3VW7K0XI35UxkFqg7wUePlGb+mM5e
t6gNqOKcNBaaSW5UT49VNRmMit14WeT9Z+1MDvYlF3+fmOtFM9GJUJa/9bB3VfWlOdUtfHM++x4n
ryyb85XtGc+qLj854QYELLMZ/o4w5Z8mr/DyWVQagT4cDEAfyJxsSOAJZZo82UH6MIF0Bzi1S6f8
g+9CLOOmeE4K7rP2U1azVCYpYF5pQBjoGXmaptpxqv/tT84FV/LRT8t31yp2YEev+IeP0KTsl7op
XgcBfA8L2qfMjZjKQ6/cuBOFVYNOvgFPnDhCNXuG+x2+XJIz6S1LZWncfEiNjBXIiwiujxnme1HE
3aM1P41NH6xNq19NwPKRZr1DYZgHM02qdVsjDSd9/KgJ9DAMN98HCQwUleQZIl++cvpSHkfVHYDA
bgY1f2vF3HS6GvQIuW12N90IYxF5ovVILI+QrH4boMiCJHl05PAoW0UjlGKXz2Oc+IObb+u8I0iB
GIpf+uCXlB4mSDsUiBL5H4b0I2pcFyEo5WRfUcyg6amaOnz6na4OFDUWm8HN/pCDyI5Z6VMCObPj
BbUHwLNmqBC5yzhob3sAiGqPnKZl2/gxUeS8TmPLqHrORf3Maci42HjbFpHk722RQ0RubwlMcKaA
RgEWGxtpS89aMMbxxYm58ICdb1a9JRu8jhketQkfkQnoeOUZPi9AjTN9nPGOEQkHmkfHaNgGf5K2
2pfKMfaBa77E6RQ8EPDes+oESJuvBVDqXRKQuHCTemNJLVei0nTumrQF9qICU+JKEqCBcQx03gFs
4mFH+mpPw1i+N9o+lM2M+a7ov5L5HRNvMWW/mlw8BlFx9CIi9e3ck9EClyAGBog33nGIf400reWC
/hizJYub5iB9xsoCe5KlfDs1Dh4NKjqW/G0TRu1I31Wyh20XM/Nu3Eyfc2cIN3bfkDtVxZHAHk46
+o44OyJhwUUIVqX0CawNlTxGxrApYhNmTq2pT1V/hOkljx4VJ7t4YmzeBNZ36xdyH/Ak35tpDdlj
DPcVs5xlBFF4ZQ7YxvnOQE0bxtaolbWXpl1xS2FqdYPWLA3Un1eH0OE6bXN60h1mu2Pvv5Yo8yNg
y9Zvi1UeYSZwFJKiISAom3lFG7sZPCpjfMe7NK5YWzMAHkV1onVMCn9RdHi2wSGDZwH66Qt4m/n9
oP143Vru55BxHNa3OEbYI7qZKZ/58IAxU9csDPbo7Bt4rxit4lJenUb8lhniq53k0Q6T8itzWts1
H9wQIR2FMV0qT77UEKD7wHewVhPIL8Ynl19FPN+6A/8egUeKGsjoptHsfl1/C1znt+H4fOLWOp2q
IGbNNT+BwEgqYhZtwl5mTcxyomI1JcJiokzj7S1QvFGKBd+g0i1i4w6c4pKndrIFqu4tUvobPSp0
H4ceBqSdI013v9hp5JE02nQKQjWeFPzthBBOxUwD4/l4VPxRt+AUtaOkqiISUPTGPKhgvp0mY2fN
A/vKNwsXUjIF0CnNhp7BP1j2EExIy9rbTWNwGnkcbwDbfAFadk0C9+w74/Ro1txjsEvig/QvV8ui
ORL/x0vUaTIVdOeOBO0HZyDCBfSwoUdhYVd4dGdsrl6BIZyHZ40lju2MQT3jJmjJQFcQcGlzLx8F
sGAew+7Q1jLc+D1nHszg65yHYE3NTMgbNg7EPcwiOAdGfGmSehv43HGnOX3WA/7MUhKL9PI/wGUl
nqrHRlHHkPVyoxKKdweXJBLj7ZVwaUbLXaABOc5gUwS8ZguzJo+fENxYxLP3NLPjQcuSNBA4zB6t
LDzaLaP4LHfXXGW51giu2qqBBDFIeT+Y7hHrKg40MX/AjvumJslhqSNeD7Txy++xKcrGgvrvFPcz
pxOm/Jx1mdjY8s5lhVkB9vzAVHFVRHO1gV9Ig4ZedLK+tGnULFhDRgYmR+h5HL8DBunCyy2aa6hX
GdJxLerwV5/WR3bWix6W+R5ISH8G5Y6pChZgqT6cOLx4ImDjFarbGiK9G4gtMZx+cFsS+x3Lg7DZ
qt0Jwdu3mT/p8a1JgxWgzr/L4/+r0ez/0WgGKuT/plPui6+y+MY/+88as5/f868eMwvZUQrX822b
QZm41YTp77b793/z7b+QNKXpKdcypbJuLe50at7kSPsvx6Mb3Eerc28FYza/6T+USmH+hehpMUgU
0peutJz/TI/Zz9//D6ESpZTYpeszcnAp2nKFd2tF/4dQWQwdClvXjRtid8HWnCjJZY/xzuVopP/6
LI9CQHUGU1SZFveWGrHe6/nx57/ApOA/o8tyZVgBBTu1TxrOSqd7plvTveGPzjFR5p1vGyBpZ/FB
VbW9CuU0PaY9HDeLCd4bFytui6PxZaZy6beQgRdG6K/GsK2/er//o0Rnv4og/d0W5kOKivKg0tDY
GH0zHgczno+By1i4zdX4IMMUVGtSOW92GL1k7ADrCYp7QxuQOR4zRzAnU604TioX1y7F4nsbUaSW
zlehIQRBeMe8mlH3aE+gsoKOIpZNVaE3qVsoqkvYuc2hefBit3n4+RoRxj++isyjP0WQHMzoOqky
uobQexaVwse5Krh9r41EqW3BSPb885nB3ezvz/7X1/7+LLSpp6jguY42A+508KdfRfKZWNJ/sxnk
7n6+3MrwNBcJW13YjhgGrAzPk2Fuw9tnk6H+9dnP16ZbSbcf9/4ps+/9ZEivLfDSJ8C69KYOlIH8
/Gebm82GQGG5Fj7AzC4cXhAWsKSKkgTV7TNDO8b7Pz5Lxxe3e4+lbi/h7YMK6HntakMTUCzc9c/X
Mq88/ePluv9bQP9vRZ/fl3RO3ZRyF5H+H8+r53iOFCjqArneoVzB4u385/Pa+AQXEbudvaEcdNOE
FtmVSUB2adSmizOZCo0G0fVk48S9i7npbOjfoDTJH627TKfpnRTnSFX6PsyyVzjS6lWJZNwB/4Li
xr3uzlUoym6LIcKmbAOcFppvNrXB7znyVrYdWn9K85F7nH2sOfN4s9Lnmfzm/c8H0lENoLjuJVRs
ku7o68+8uo/SwPnSSo6M7+MWig2Rbmk3/mXo6F9JKqoApX/5+Uroj+A5NRbeoXLv63C+05me3kLT
LIjAFeHF9Sq1K0vk+HhgO0LJT7bR7R8guX0wktI6WVIxB/ezN6JsE2L+8K/PKs/eYMWf77HnqM0c
du0BQ2V2yWxSIIF/CRK2G5WO/4Ow81qOG9m27RchAibhXlneG1rxBSFSErw3CeDrzwDYd6tb+0bv
FwQKZLMpVgG5cq05xxQXoWe7RjRIi6Bduk1za9y0vDkonwer1/ZWTvmeV7C7UJWw5W0sLdlwN9on
PD48OlBUrGJPi8eXmpSPS5elAO9CqMFmXd1ihzQ+Q4jwOPjWEQFE8Fi1urjYKQ0V3EjM1E8lEY7P
bhO757EbXuZXuJLYB0hCodC/vIw5HfLWDj56BWpbVJCPHMJGR7NmHs24i4/4LGOi5jTgPvNrsymf
oCri71KEhtopH9J1pjvlZXCfhrIUW3VAgFPGVfktcOuPVmjBzVLZC/oNnm2dfv/SnxJJgLYEDCzB
qk4NqkMNHXRDNQvGxIxInAgmelVSVtvQg5TWd7ztivZLIZ3kyVblk9dmZBDRf9laAAxeMVeiMmvq
7wSPoCJ0zRF7WV/cTdH/FLgIvgsWAYTsiXYxRv8zHNOT2rh4BvxMHhOt7HeeTgNqlBJCWuKjiKfy
pwSavqetN7ZpMPIMvX02hPmzXQma3zEfYk+AhhWEDVQP/+PudFiz/nZ3TqsJ41Ndp2NG0KZhzGOx
v60meAeqxnZ8iRwMnQoS93Vvef43/OTIpg2wNG3hI3hqGEyr9XBIe6L01JzkYCsl3J0ufn2Q9JMP
zXRWQLKDnYQSfP6Ck4kBfwLEZpWExmjR1elHymD5DU+GENwjfVFu0AF7m9CMlVPmGlNAba4BMUDu
nlQMVzysleEgmXC5dXj3WiKHc+He/bjTd6PXGnvEFH+dzdeQJBhwL7jm9xpG1Zh7wirL8ExgmYkf
LK5eh7R5lWbsvSt2edyh6Is/yfJB2VH58oQccDh5CeZ4NJDp5/2PL6vYCIgTwsxSFYWJM9KhD4hf
/8xzlFZEMcon0mgYF2UlBvDcICkkvCoiGb61trnpiaT+bkXwRBl3undYRd2arC2TQXyLuFOp7wq7
QrKyGeDML+dDobkAv4f91/sfW5pzNMdGfwaGFPZjwTCs83ZFGpErSkLaUtgfjS1FfGJ4QJZWLYon
L3o3MFYdwDzpVyP6ZFIkf4ZC+9lmcfra9xC8KidIr0UcmRsGDOCS9JrUd0XlTp2WW3q9ZBWywcV8
T/C1WRs/EvbUeH2cX8SvD29EhvlrPl5QYaWzI0ubJqeu8TmWRrdTQIvtM+wDD7qJmY5cOvPRYjaP
jif8UNOEXdkYutfeEt3Wmm54slNOiBDqC9lQrFNJUV8cJ1f20/X51XydYJJs5IFudwWVik+q+UFD
jOBPZQxrTHMBe484OIpIzJPmav491YBnQ8g9sVJMZOheUqIFKY1XnQ7xpNxXl/NLx3cWXldmm6pl
WgfETwYrtSXbHacectLpt4pcQp9nDUPU2Ol5MIN+l+xzUyPbmzbRZ1b4y2KI1afKBZ4eEqqykhIF
tS/G6jgfksKtjtDArMW/39OCoN1/3tKapoMHNFwHaBih3X8UiM3o5JrWKT1tdI2wJs+J92nKuohm
6oBZ+Bdq541kOPjDy8IPbczUZ2Yh6bqQctjXNaFylEOa5m6ROQWXuUJK6vIXaS20Mxk536pJWOcV
uIIdIuUsow0eCaVd6i1YLSNEVw9uLV7PSwfVhn7NxdBf9bDSrwQB19dGPXgOAZ4uliCgOhkEUEOw
cbYzVz0mbXtABET917R6fgZblF3tH4WwlMvXeeIa63//e+nT3+P35H+SHjiOQM5N8Y44ARnAPwsU
7D5u6RcVrTKLBV/oxSs45/ojbtuvk+mKKmkJSQTm5/98vQrr176y2M7aPhTVpo0xF2ZpfxoZRw8P
hcdAPTLQFDeJ/NnIMv3stORZj9T6eQj6l0pqVodqv3+qko6K1gKvIcxabP79X/dH6jH/OhvlhDFv
WhDpiD91DRUEq0rPtWjD9AiwW2kEj27lM0lEP49ZDJDUIlLDdz8ziGmfbvbKLT7R4RRyqG7Sc6tb
mRYorwzSjo0mpoAU4iTqQO49ZIwLBd/xsvZ0k4Uwh30DWO/m1IA8PDwKuLoJM5Rj/hq7eU1LYcA1
RHjKK/Xyu6SBcjGlxr6haDGkhGp0x6tJBz/zm938cj4MDWkmedpd7TTBWUiJuSq80T/Nh4Hb/oQK
Xx4YzoTnpEnMx5FhGCpgz1wraPruEnH/xrZLfeMzV3yumvrF68mhVXQ7JSdvLNbg2MINwHbxqid4
aFqR12dLT3N0ZH1+Lg31WmUQb+ZX83VS4/IFjOsWjJhrXS3gR2VfmY/U7+IRGsF7mOXpllrO1da1
wZAm1sZ7XFrfVegEZ831jefCML7D2D/gxjTf1I8hQ7/kVrJdUbmQdlzaPSWr8j+W+/9+NFgU4A4j
OYtHhGlqf3zUG7uoY8EgB8C2jU28btuTXw/ETPVj+OmvjOnJRZMrWjItHU91LdoT0oZyMbAvxIGk
N4pxmhefoMl/EIE8bK3CSrwHKWweDqT8HLNyoB/pG8V9PssGMBSK5ME6n2VqA4xi2t7ZVYvwTc+Y
Zo8d2FIj+kkbHu0oj5+bkQx7drlimZgy3VVZHL2lVnEwss67J8JWrrluPI9BEb6Ro+ZuQm5vXOl6
+MZEDHUGiRGrf7+LrP96Rtjs3FkXaKDbsF7/LJOilNhZW8NoqTGgpsmUGc9mN0UNqHKiT1nDQczL
VK7hyY2QWc4vlbFkm83SQOCHUVyL+smd9qFl2vaMS6dbT/QM6qqWBaXrx01a9jxZFfvQOiVRluwh
ngsrXA7TEtvExi+yINAuFJ68uDlqwT4c6pcEdwvD7H74oZLRMtQBkkPL9/f6bn4YVZkjT/MhktYb
pJ12nUZtuyxbu1xKxxrObiuHs915BRwOVT0paVbth3yIT6qFK6HvkXW4eiPXGeaiB021I1S+hgvI
nSCvQzp+hpl0f2mxvA66kX7PdZDmYWKGL3lRhOylC3kTpoBDHtXdyah8d2vHTbj99/fHmdRZ/3iG
2yrZ8pph6bprWbo9rYl/K2MbBfyNhmhxQ2YOVXIWGBQafL6ftQKJsVsO18I022fgYI/cqemlakN3
6gew6MMm1BMVKqkp5QmLKAm801nlMnNCOhTtoX+ika+euppPneO/KfS8NykeBVLb8knTFI9rtUne
VPS8u3Q0c5DwaXI0dHnqPG+J22Z6vA/GChwvSYaG2RjP7C0xlXf1Y++VxTc1Cg4tz1R2gyaIgK7t
N6LOyzuGOIYapRg/azT8WZTAgMDDvnSKvPn6ud1ooTNw4ycpUBePmacf5GC6sIZBZkIhfEJjHT6V
dvnZsgygDxrNem0O+CapxdqNUvjKai55ChFbD2ok9SPJHQ6Qw5jkViYJ60iHuUpDv7qFEG8I9yTc
MdPsZo/52cCgR2tC6R30rh11XGynT4Gv1f9jiXb+Kc6bFjHdpJHA6kXDSwfx8M+3V+tIaoAYHm+w
dZQAowaQUpbdf51lacQnFpLf70uFDqwRlBShvb5fEXFa1Iv5fQD7+Yv8JetiQYmYiguzNfyt1EPC
w6aXbtR2u0p03y2R2ycv860TnX53sE/NdJivjk5WbXSfsADZ2PWFOgrj7wU07l9betO6KWFh7lBm
NLCxYbZNIo0GpleuISXwtKWhYhUfe+N77gHuBKP+w0ME+zCQU/eE6dRYOzzq9qWbKWc3UZRFqyjW
e+iLFdhd98cYDD9svbQZpEQElDuaRcaj2m/QHt3TlOFqPB0qEUMjsgohScTOaZCA6946qqnBy2Fl
76aVHTRh/3VNba5BAS41A2bMNzikB3lxvWgIbX4MxrIg2871LyEqYh5SYXUIMluAcsaK8O83sv3f
77TBoxZdJ9wGAh7/vJFZhBXdox8w5SmyipdVjR0DczKEiO/R6PMnng7z9aheKf2L47h3pRHGa9vD
2GSkAtFxKulzPkYPJUEI8/tOpB1ZEYby6vrs23zMSmvN9of36fqIUTx04xiCY6WdS9pHZzvW1XNa
5gQEYnBZz1+Yr81fNQkkPSXDHc6vurPV4qn2fQfOf8YT1UyKs6330yYAFpXUvTtwox+Z5gQfhuWQ
0tpL7dZG2pMkMBaBAL2ZZPirFzU3pOQIU66w9ScC691N5o7Oei4QTe0gRQuPpZpcK9NmUdgmWKgM
kc78MhLmsFOHLETm1u5aMww/ihbbTKlQc5S1XpyrGDcSqr3hf7xpxj9bfNPtKUybkCAVKS5N7j9X
R93XFN1Us2RjjARHu/X72KEddaNKnqO5q5SowNpcd8xJBwcvIXpRnISSBIeykcY6zfvysXZ7lcFN
bayMElZHZVu08VI1u6pM0GLh+ic9d5ne1iGYRS/jcUmf0K/P4dTizpSsXBdqAVpds8Ijtg2J2S8p
l/GoG6+N3eBNooDZk+BpvA5NdAjdb//+wdVNGw3z39YgdhGTTtkGoWbxj7Vs8481qO7ytuuz0AM/
hQVyFefErHrhGN2aLm2AS8M5EfVkOcwSY+OnaXw1LPvH3Akh2zEh3czXN/PLNMG/Kpr4DJCNbJhB
T6/z7gdWc7EC0V0tC7X/gNWI+Gi6mQvNlpu0RnVIAxGNDAFtSzYswdGizf9VyWrhrbe69ITBP7vh
pZlcAeajaN30kcSj2oechT6/23Vq0tybLqhuVn2fX2iGbtBICfV9bUyCIwO/cSMcdtReTvKNY9IH
6UW4DH1C0BjlR0tXRZXTBTS/fTPqGBh2HXCepsi3bc0nmAxNZvd2HsDKhZIijcB8LNS0fJTxMgHo
tGy1ljZ8lBOvZkR9+hSzWK4i0p1XNRHVTzo19yEAFPtgO4G+JlEbHwKeElSktfjuqOJNHzHjSacf
3jTwQUyth3tHmx7pz7jTNVlsKxz9U/83Wqr0fd8gk72Uhm/dPSV400qnOs4Hz07qrzOeSfVKSIe3
NZcRz+GemAVHseXKxmYG7Qpj4kPacP/ZVX4eY7ggrh9OzZQiWxXC++VNkXMZDAj6aWm6GzAAXy3i
NVaWxkif3Vt+6mxZ7mo9OY1KkzN6Hap2iXXHx5+C6DGbq+SK9Nyjrr+1Olgy8AbKQ162tFDoPceM
b8vUvYig9fZtEd/mV78PltHRm9OQ/1ycMT/gQXWn9M2shi4nnsh+59aVzolBbHgfzdG465qyn9vt
tc52wWwusmnw0LCL3M6N77kFDkMhvTgGy5yILl8lbRf1JQpu4+7GXkIpP2qPImo2eA/Fq0vLeE2X
EMep04GDmJv8sS1K2Dzc9FCo+BhmoLIVZMADsCWy1b96h2zA1Isy4b4gxHSPTaLWm1ri4iS8l3pM
rKvJ6ZcprOEZKEMoxceoFNk1LShJzP6zNRWgcvMHy3HoOKrYQM96VhK0qevPYDG+XpVhZDzPX0vE
s0bCp+I+dQrDAIusJJ1wsTeflQuYAMEHtZ1q55C5tokg6o0YHmdrk5PyoJDjPO8QBldVCTrpSNSY
NgxeFWpfLwFVvlGFm3fFUU66ndvPvC31Fg10stGaLHiTkEHC4jyPIYiy/IkEJ36OZNutmVgq6JLF
jPc2zlmLako4ifHuWDb3yIS6Smp/0nHXNwttZIaayxgGuW1TBQTWdGiMqtrEI0EQY0Vh3PaoOLWR
Ohi8D7BDNHHqcT7MHZnUSWueIw85iaxN4L1icDIOgW0zCjSH7GSh9CRdhj97me+Tvu8uiVaTxddh
mKPYqADIJuUqLcL2kHa5dbHB6QxtdPWzofrQaKLjqvd+1llNyk7ivHoJSPpcwZkGrgBwtJWj+0IW
Q0uBTdT0rFOtob5+9UIr6LY+e0fNbL7ltTTKj3rimPr9huKqPOVNBg9gOnOna7lDsSU8OqYq6Nqp
GVCefn8zMO944xLD+p/v//0NxEp/WFRWxKi1SyW1iTEp3PKCxt6+1a7zkk9DiKpBIDBmgb3tUFyh
QrXdveGaWLXZUwsyTh/A8ipX38AExliSsjsolaMuURr0EjUAANXh7MnEI860gcE2rd9JSMTEqFub
uMAxQtoJkeum93NA/9dWTfLJ9zioKtMAMlLebeaHT9gXP4a8TjHjoy0Zm5+6+oFHLv6BSgojhRHU
j0NMRmLZezdR1tG3tH5Npr6PUTXaGh9tsm2Hyf1HAldDiwozuxpsUoQb5/nvDwuaaFgv6beF0D9B
LRm73wtUCeEJ7zMqyl5RLzCwol1V1vU2Ukvt6pLvumha9i/SwLVhkMV3Rqx9o0IednWest6XzFCP
dL0fvLQ0T6xHDxXKjktfjis/to59Xxk8XZOI20iYVzIZirNO+Mw83Z3nvKZdKqe4oQrYVO7CLsTr
/AOE0KUJFQmkRKpbr4lOisX8hjqDhPHmaQ/kEncHt2kpHHSFSTK5lhaOD6vYB37EJLkNhzcvcQJI
FEI/xppm4pkgI6g1osdsmkiohkdcJfPu+SxLR/U2FDH5wa2+r+IR/y+4/+GgdsUAtnp6naZZtLJN
ZFLzT//V56Z88ypyLb82sejcwVxmtOPnArDr3COAfI3dvOA2qBO5Z7f0A6YI+SLscB/57FQ/kTzj
uhmS6vy1XJHPEVEVhOxMgWUugyQe3mJJFBaz49vgp1a9HlNli2m/f6AsUDH5gEHpHTc/KMrA9FtL
6pWr5+/gbsKbbwanjk3Q3QzV/p6MxiEMLPmszOWYDEEA6vALlNI1Xm3ey2NkpIA9rFK8NgP+Pssm
vIl4XlRcsEd34Dg+KlUER0Gu5tFDcEHikXCJy8WI7mVJsdW7sF6NiVrB3U5i4AA0Qiax6VhM2awi
LZ5kkr5Cpm0+FJm/KhFbGGFsDU35FfNpfRzwSzK5Y6fbuNnzCEPmXJZw3EURo4zzXZpxKngErRHh
GyNppAeZfPJHZbi4YfBrvjxkmrIeexvk0/Rd2mjvCDMBgTCy1RV40IPepLXbOpvCJDItcIUCzFFv
90FdBLdgjH6ZjIscO+ZBJYrs0hZhdTH6VFtEutNenbDqt2URe1vw4v7h6x3BzrxMa0cAoBQqOIgq
JuZAy2jaFsTdpKqFIVyNvENjNcVjNHZPomj7V0v1oAHowD3pL1ZlSoXDhkOdn+xCsfN45Vq4iiWE
UHuwtGegqP0JgZXxgLWWIBGrsVb6dFMK7BkPhQnUzpe40X33V0qFeQWonm+VwMp2oXDbi5PQGEAt
beMB6uy9P2mqGPRHJ/LN85eev3JPJAJpM6q1MfqKmXzddFcMByRM5FhllLa1L1YPZ01UeNTQDabU
QCnT01x9K7Wq2Vpq2a6rJle2voZB21DbgW1h6i3nf+H8MnIr1pnpH0wYYDU1c2sNTRjKZuO1gkmC
JUwop3bCTDBz3svc+FTBOdwK2hoQYQHgzD3vNBZXqxzVQ2HEOKwwu4A1mss91eM54Nlt/xyG4dpP
XbBnCcIxpfLGteGhAbRpMxyLvmrugxopD70Tatt5QzZfq7dd4uX3+UKOfXkLcNVBx2u5JzLGWXKn
7QvPo+zqKJa7yprGWoQZvdEy9dRj43nVPmocTBqzBoTA6XvYTRHhU9ula9dfv6Q1MLad6nlLVbt1
amL4hiNiPlahjPYNmXVsRsVi0Jr2ovpNsrdzRK+mozskCPHPcyC30Uy0ku88hYHY9MjZJuRXAfYb
LonnPumV6qB+k9kxq/lojw71QJqmGyKArNN8FoBK+jqLtAkKmKUkgeXBt6RQhjP/tf7cJOk3v8PF
7/fGFlCMt4hS33vsEW4scmd0H+drqOjLVZwljIvVzgBWhWgkX/ht7i98CXyKw5RoHA1vUcjksK/J
k7YiBrw++kODNglYJmb0oqBlYKvpc+0Gl7pzxu+WCRxRuHa/Crq+ZKmfCswwrVR8bDC3c99TXuhl
I2hGQ16xat3bTN3xG4IGV0FDe3WCs6kJ67Vea6yuNJbwUBjJdSiH+MCoW1KfOPKbQajZ3Ef/4ztQ
jREO79Bm6tL3kEjZcgi1j4bR5BRMZZ/mQ+OZZFpOX7BMkhLIbXoXwAcxkubavm3ppRo5vgDc0cdu
rmVF7lSrkIRjavbYOwHHOsxD42Yw/RMWE0hCCrdeaAYWkCk+ZfPnjX9GTnJLvQU1EG3DEsKLVLGY
48dIlh7twbekri5tGX3ve4zUKOxbfk6hPRVtO6y0ccxONQ/BfZtUPaPEl0Q5z5KPrkE6U2oOC7Z3
KlOS2QclfqLjxFOzxuMKfsTQU/sQuLLk94SuXdLfOokMIIUOV+sBAV3Cz59qUUMZ+7Vq9sEK7s+4
nTfyiSJfUtserh1v9SRw0ldhmzaE8JjGNavRvYbTmT9dm8/ma341youP/WtIW8SeU+Nr7n65Yxfv
5mtzYROUkncOMwmEc0TESjl0Vxe91T5SiCMylUZ9btEuxFoT/WiL5CpNKG0kNOiHuanfIKQCLpni
0ydMuYYAt++Fc6elOb5QV2P/JVd7bzD2u5g9Rg+eTvZn9gSrCwW84427uQ/UEOO+8VSbSKdJouRH
r0Hies82VKwI5/F7rOZT8PbobT0vjJCvqPaaEQwaEmB4pINfml5UR3Q/sAyngx0RSY0LVxOLIPKc
NfzbPb4l786+17lVqXsu7c5g4Rx54qC2XdhlX68s2Wrf3Fi9xzR77r5MrZOQPNALwArf4NIi5cAv
dNJdfEdeDDhWqQzl5TQfK03Lr0ZCg4vW2WstW7EfEgx4RQJCQLoAXJ0k2ERsOn9pnrKuq9wk2ldZ
J9OV6UuxM2FDXKgOEelYy8CiQCg9qV1LhfFsPnXS0qy/pcBppY3mx2udOyiyQ2zV0RvKlGRXqaO5
jDIlfBvhAy1C9C1HMHoQT1W47xXd0IexzfInV9OydZDmxkHxaoBCaNdWqnIdcFweHUUzbpUvnxH2
PrLp0tZNVeYnEmvy03z2+1AhTd8lHVPRMN19lW5IDNIXU7cvNsOCn7UglHAMqu+MHmq0Txfb9uKV
nqfhkeI9PwVxaGPN1cCukV6kCfYQqtKjE5QF5TfRwltykFGKd4HyzmxpQWs0+tG5Tf/QxTK7RyIQ
W5tCbzOmdndWyImBweC8KXmabMtp/gOt3DrowYigCmdlUebNfT4YjQK0sajijccn8KwQZwoHRD0O
VqJ9HZweqI3wSqy9dXtPR927MO3SmOD3NF0S8usCGtB8WMvsLCUVG5WNslKgmqBAc15EaAK+mnZG
6rQz4r42H8O02464rUPAUi+EZIld1ADgmNu0pfT/dh3+3E+ZWE+qhY8LKts0Vsc3qiZRcSry8mfW
m8UmBaGxaXX77fdQ2AkBtOdu+Up7i1guLX7NiFsgO1ozYGSocmHTRlkrswihSZAeNEb3E8GcfGhs
HB2KeCHg0bgqUwLRfOiZiKdBe2GQLr6u+NIkOdfQm4XVNrCUJhFE7cVilaRkNCNUSfDYR0um78Od
DlHwGJme8fVFpcmwlPskB2JWoGnlq+Bty77lDZ5mzoUdaSdCgJvISa8sQfGpT+W6m17ZiYLSJyAs
c5IZzOM9pa+DU2yv5ivzmG++bKnpp0Yux0YROoK6dEjjYxbb3qbUxmtPkMo6V9IUpaGNSd2MwJk0
Qj1aWDMJnJiZKvoBrq93KKbDfDYfiC7JDxqzEu/RnySSQ4Y9zhaJe6cQMzZxiZ/xa29OxaSvTBqR
C0WtvffKYmoqA+9n6JbnGJPhxgP0tfbm1qZNpAy7t3GdTq0DyvWLlThgYxRCU0xkXLsubeVFWoTR
YpT3boHKzBc17WU+EIqYr4VttIsxbv+6VllFc/iqecdB+REE5cswtX75sI5bDTf9an7ZoDsh4ntY
E2SgHPuiy2lft+O2INmu2bFL5f/qa0+xm7ofPbyg+aT7fyfTlwJsuEpiWu///+8LCEH4phFXr6rR
mU6Q9WME9tXXRfsqyraCOR/XRyVR3WPdApjMiWl509rkLANuKtGH8aVrlB4bTQRhUBXdW5Jsk+mu
09zY2eKN8agal4TB5a9R2hUknRIn2rRwnWScfisU16RnpiKmqexiI8WLnsbGayhD8yi6GFv29DKi
rMPVo1JaI0jqwI/Bu3lMpxfsb6YD9lGZ+XF/A50VAcgBZ0BmF4hJ/WFW+cyHVi/8vdeAECQ6obqR
8+wcMuScD01oU24xoH7sbLIDCgxiCHrgpwK8FrVznYfeWQcqmgH2lcJrWHbs+A6eUqOrGxHE1a0U
dyXsNpZVSXbgmfdS+n11IEujvvXolvboX/gcQiL65oL/cgoNnWmH9M8hruzoYgHeNbFDx05lyDkX
Z42hrYOwk8ehzJWlCPyncNrGVbbzC8qgs3ZknC011UsOZC92ywZc7gMUfxVlZuAv3Hhk1KS66Z1u
IUA480J3wkWZ+I+zoAFsPF+DgsHZBN8otLHecrMd5s+fgDSwC3U4c/NLzY+2ACjfrdItvvO/2ART
t6e2xCW0Ypu1zdpmLck+pGj52whM1quscLtRdrqnsdHyV4MpCwof/ylrH3Or6E+mSStt7BNz76lk
+/gOahjNW/qFPEUD+8qHNBm9gykdMgXIozw0gYCdg10gmDRusfA3ahMUx2jW4eXE6qaZG61IwMt3
uetUMDh83pDfryOzzhfEW7QbbXxsurC8zu9RoKnF5mtrW/ck6Xjd3rdMMEec1LjR5hNJxDRENaiv
Ot6MQ5VmrFnT2XwYSU/a8hE7ztdjJhXMEurTvIzFHkGuiWk4yzBWm3sKgJ05NUK0TsEchfCg/enV
E7hCrz9TJNO41Asbyp2vbITJwmAUlXeRGXnpCPb8jWTavAZw+GvExfpOks0vWaR/nYSZwSexujL5
B6CaM9eZm79W9lOajffSRSOWVR8n5XzZJdTtocrsH3jA/aUYWnFuUhxl2NQ4dfqL76rrwispQxMv
PlaGGh/RovPEDhTRLSPG86ssQD1JbQcLa9rmJv956Q1Jdxsmr+s0cyBudDxkmJjBPFfGMm3JuWva
EUYI9gBm/cazpvj14/wqgNkSE7ewk8JP+pvs9Aw9nzvFnmr9VS0MzPx091eCoEZlFN6BCBbvMJ9B
keJTE2mD3CVzl81xu1+N3d7AVYZHPUr5OOibGCJFEI3pZ2jh7hVx6F/trD8E2FnSQ4jcbCLz1qy2
BgbXuR+khC6gFtPTYLeAORl01wGuIyYEd0BvdFKK6mlz6NKCusTPiXhkXWKAmJE2MBYLXQkAXUy/
5fwFN78RdEqhNum3ZtmWLEptYflRsAosN1E3kWEd6ioY2p9VpGJgVLqzrer2RpDDcPh9GPnDldg7
GKK73egsYo/bhe2Wd5jP5oNGXPbWc7HiaX1Mhisg/NlkMfsrZleF3rTPWcHO8+tPhv4JNHVG/A89
eBW/e8ZGaRpwukZXLEIc7u0uqYxHIqawkFe1xUc9rp4yo31sIYV9Z9MVMWDRjLMHA/2sWHqGtQBl
bdOV4lyb8YeltNF99G3nmI/WsOgcRlHM7uRSnVZIUUQHRxTOYZheBdNCSti7vU8D66aFfkn0vJvl
F+yBE0whsg7Mfs2VFuHSpcmN+7d4+/rgYJmBvzE97SO3i7G8qshkp8HDfK1Gj7MCjcBaO1+jx9Ao
ldg1fdwdWr3pDvV0mM/ma7h/uRY69J594qDs5gKKTeznmUU/TSqmPPcHRdHr7Ty44C9ItSh0SMQj
f0yqmpb0E34bzSkaUv0AsE0lOyprfKGjN3xV8L/r9rmWh94Ro2qvD8Tq7QymyqevRUbHH6qidCLD
41MtvB9j5Ng80bTXr8dYAx33AycwEiDD/Wyl1TwQiGk80X0YVk08JttJXOSOHjuY1sKko2arIUBE
5FlWstXc0d34umU+mZXxNt8pjHy/E8MA+swj9Kotp2pKUYHGDchkF5UKSpjG2CUIpdjgbYU76XmP
LvOeZ68tCNF0PW0LRGd41NwI85fexu9sHtYDhoX55zcpYe+1WfbXQqVb53qRsQLbFH6bvkMdxh8Z
AhHs8567zMHq7fUgrJ+Nod8bQWysrKLWl4L6TVvDeIK74MvHIve1bSrU7M1iVXWDdHzPVSjg3Py7
FlncemCXfTdskA6gt+Xlr6Y2Y+oHNiDb+bcKYmLcg74ZjhWCFjo+NMflgK4jd4tdaCbLKKq2TRXg
ivDRFZZMJ/ZWSZs8YpYMsxekkvIxlvJnVyfByxC61aqu8Gy1I1xmM2nC3bw3J0/eY/+tDmAQBrC6
UchzSMRo9YSK27YsvXLhW35909u6OpRpWayxj2UEaPfGK6mZ5YphHRtXJBmvSrLsabfNKulZHO1w
7y4c3wS56pEpS3H3xNL6vVbc5pa06ps5VfW1mXwoQVdvNQOfPqI4olxS93s+FUNR2GzaAQqIdOqH
bhLoIhnpd2OBYX90E2sLOLT6qtDrqUw3O0CqcKF3CRyEjUBlsekGgL+VLIznsmyAf5nyNv9vSyiI
Z19ON4amxptSyOopbK0zYSCX1nb9RaAkBjWH3b8hTtqwW03OkCLCRWFOuPqpbYeTKj7NL4cyDQ8t
6p8FKwRxn55aIsknEm10++JboOcRqbyGvpRp5IE1UrKzlRz/KsKDuDqZWu5eSuE6lyzMy42ReRPa
UcJCNojWIJHO41MEUnJRlkaJoYumQTYaawyC5iNLbX0zKhqTdmY+ulHk779+ci9A3+a++x6Fjv59
Oqnb5utElWb0ZiWEpsawQjtLfx7bNL1Pr2YNKzSeBzUPgqvH0o3MrvbBN/H4mMvZ+VrVdiBeupS4
ZXyCssm9a4iwzhkUb/O1R/g/ws5ryW2ka7ZPhAi4gjmX9L6t1GrdIGThvcfTn1VFfaMxf8zcIACy
Z9RNAmX2zlxJSdy9YTB2ltm9GXI8VZuQwGiJ154KohuswABT3S39D1LZ+LqG2Ss3pTY029zRSA40
iqdwCYk1jf1f+rLfSjOjJOUh8TxollII1YSGdSAlMougO+1qXzDIGwQVS4MkQbtZ+qxewzMH8yvt
8cDYMEmpuzzn1kAmTqBTTnDJ3dvldrrWMzFt09TuH0bIctDp4uF+1sizNLCZMLvB/ghH5ZbTsf7A
0NYf5mpO9kmBU+z++dMv+OICfFaybkdUiOZIz6alieg7n2ZtT6WFXHpy/U4BSR/grAvvRn9jNbmW
hSsgsR/VWbJoz1Gx0B+Sr1vk7BzcCSzOV31GCgtahO29idWcJn8Czreth2Kra0iDlGwPSBFSvrLT
ro2B4sUxFkBiOn3tjAXI3nVE+9yR2rMqbaEjyGLVUBfjt2Kw0Yo2JL41rPTWddZPJC8FCFwzJg/+
+/4cJql9I/4Zf1SXuvyVFau3t/t3YGHd2/+uOjBSu5t57sq1r5MW6EaEMRSUvAxtYNVRLeRuEQ4b
yWJkkhKQE2UJ5Vh5hp+oeJwA1CcjGCwlSKCtMe+tygZZkTYWMDTA+Fc15mT0LDofdjdSr6MqEqja
QOfGaBSEccSBuuzbPmM5Je8Z2yZ52Ei0b25rOt89bdU2ovnO8h63K17MdaClyTas0K1bBs0hzxnc
AzVL8TILklzufyilFJorxbI39dy7wLV3odigSVy5wG/Ye5XdqzV3ezWMNKa+ud8ZhVJBNTYpRxbN
kvtmEzJZtfPw+1CNZmwtIqLqCxhcd+ftqNHFIWlruoZSh2vZ3nj49Zgb/G/gnNZXzyemQOnpUseB
yRQj33EKLJVjfGjaeFnj3hbupkUSdhRx/eano752AjTYqhPc2gmPfwwk4HfJpHWNENkrTo6OVXOT
tR4mP1ls8iMP5kskjqBWylvfxc1xIpfXz81PNcU+DFPa/Az4hLDGdrgy8pKUoXQtPFqrgt3jVQlc
IA/DRnSZaAlDnPdVVpLkKcvQpqBXhJrJoF7ssUNMJutBnY1aNsP9AFtS+PXPwR7MD/qcmld2Rz9p
lsaX++fV1q8UnYZDQs/laUY4Lrt24vvWa7uf989NL98Xo3e+w2BgO6CPlDEoyYDAHLdwNfODUs+x
G8kPk4uAV11iQtvdW+h6zwAmFejqqxUsctdGb7aXidR2zqSnb1zI2fDNnkUKsLm13i4/0xrqru0U
zWVk778u+2omZ3R58ydYN2mT9Js0j0E22Lp74jPtnsu0nh7KLNtGdWfe7h1Dp7C33Pn6JQojg357
bVzKQZvOSfU1CcRzEVjDW5Gy+yXdp3+nyCFrnlSvSCVHVt+J2j/ZUUzfNMBSTD5iu6+IfBcrEspW
9/YSdP910tY4tK2yvaizsJrbSyRfW+RrYTj/793UD9b3jouxOCja5N/kp8auHODdgUPidirt6tBj
tbyNtCy3WVW7zFN2uA5azXnPrOnVLib9pynDgTPtJaOLvu7gbvq9mb1Zecj4o9znUThdDHUT4UMZ
sI447BsCz7p5OkjtiBjXlS2d0qLM7Qs1y3XvO4hL6qxlSFF7h1ORRC0ZuFZzqf44KwdTP/bBuC+q
50qKnJbIwSxnPLdS/9ROnbpQ73gD4BKHLBci6Ip8D1bOZIbGhKdsd1GJWfTeVBb2mD45GRFq0Uws
h13r/cd60EAZGpG1T/qIgFW9JsvP9Wmnync7cP6riryD61IU/cfE7m4A/73HoGsEUkJwdoKOP/x/
lgta5k2489KfeggrijuWuw1/8M6AeH/WhmHZ6mPuf6zq/rXIZueiM5fv7GznmR1iPE5GXSa/s4ca
a3yRTtL5B4Ml1vNoUqZ1u/pBXbWjPh7K0NubU/71t5BEC2hcxE30NZNFpqpKUaDoZkXFMn5r7ax9
C8mA3ziGiEGwVM0Je+GInir4YiZDCyohQF2nW97XSuZSTSNRAKm/n0ykC1L6lxsp3a4lry+WNWQ7
GOLfy0CUWytsCCyUdUjIkgssqdraVsliHPEnflf/5ST/89lsv9z1K/FcSq516Rk7LRti+JUs/7TF
Cq/q4HVRdJ1rkELOFCSnoYnNR1MYO8pQNOS8fHlwxsi+abXzgfUCphuptqmKjdUMwU2Nl3FeOxsR
9PrayjEX9DmfLSFr9ouyWmXIdbOFilif2vlDOU0AQQlE3oW1leOdTueTS9tw1fk1Ks52M2tT+kgI
5gI10Ol2aZPi3KwN5D927sIVdBguTKB79xv+fmMbW1IOjNvMIL9K2BGl4BCJlOmKDqOGi3Y1xs76
we6XGn1n1H5HIQFXNAwvo1a7G7eCujKkOQ0aOd/Amn6s42548jvwEKA9SjldVOdkCLvNGJbz53p2
H/K8SV/V65l8PScZ+EgGpbvN/Hhh5T9ER2F09quFOL4dp/grznp7FdvQI418qzqhMYS4rC2Rk8s1
NLC+l0ltqu+boJIH52IYVo8dvfjoMdWcfx+yofvzpXpjLi2SP3J0kgWGsU0Xp/m3dliVEUriuVpQ
Rd6r7s5o+uQ7JdT6kA0e5gIuVYw6kpmxpBBqckvLJvB9mJ9IJRoRi6rBVQ2z44srloGpEMKkhR9l
N+jBLwOulE4eqDQRw25G3iFLAkkdHigrFXGExMccrmrw+H2p3kWn+utdcy6Aeg4R/V2SKUi9Dt/6
oMpvDVT6lREM4VscJOkREGlL1DTvEsBQbcEZ39XUWtkbh67uldg2tPeuNfOr+CGPbicuohTtg1GV
PxcLwUyfaPaOAjYSArki/13mEEwWK6s1xwNIPLGjCORDM8r1p96Qm3LKa+pq5MqURTJ1RTnv4NO4
MBJC67S0vLGuiY51k5cw72brbPpDtlETgi2or5Iu/KJep9WWbaoSZpEpZpMaVlE/sft/sIiyfCN7
Yj6NESRQIS+JZtG3idtu7I7IFbcwdQJoy4nfnV94sYLuxhNEbyPEuTUYQbjPfH/lyjI3St8W/RIj
CdEFzaNnG/pqymxt5TVa43TbEfMYowKrqdRKtV1dQ5uqEeaMbCGYQMDxRVE7HCc3FKuQaOmXfO4J
UKaYymMevMbVHFwY33AEJ0Jf21bxbNt+dIKu3JzUGbC/wqnmB9QyNJqlkFDLSnsVMALeDDdxH6BG
wzngD3u1HYDL8jGcOg+Ye5Y8VmbuoaIispj781xFOfk9iQuJ2IDPliZe+RbXk7eLSxZtqsuhlRg2
wnygi2kWxqFI4nbvRVD6UuQG2O6HZKX2akiPB7poNS1um5lFlSp7L+6O7G4DvpAqODuy6q0u1QET
z8r9CAALo9iVcOJfT4kY22zXzCw02Dd/KStNZ81e2bD8mFi0brJW95kpINfsVniiPqdEI/BkolzM
WRwLP77qcXdyhP0tl1OJ1YLBwjtcbexk+tRKXzAb/S9Co0Z3v9V/LWEaCoaB3Ncoda3t1sVBS6Nh
lfbiTor6Nv2/8Ef5+E9Gy//hXPBtjI2AhXxLsAX6G6IFhZVG3Y7aSivpjHG5/90ijls5DbnJoyqt
2xqQQhvt8JpQeYowbGhV30B1EP7WS7B8IIp3b3QTeawt7YD2GmTxg4w1r3q9vCm1mXr9rjubkktD
8+ZU4atzNwvRae3EQm6gGH+Dh52JPH0tG+6u3M0wyVoxyre59LaVy+Dc5wOuZRIETyLx2RfKd7uO
EIJJnBbhjFdicaYT26y92mF4heXRdi2iBTVi3GibCdXhWs0BrU3boMI6Q4fBOCQ+g3tjxqxwrXL6
UMzdzm29dn+3RiL2vU3BMAa7OiCXdwhYMsLmhcspqCcp35wbDuN/OG5s/e9mE1/nNXi2BIQ6vrCV
qf1Phke9KeFtOhYRUtRI9ugNMUcEiU04J3zseKwNSqHLAlx2iC9hrSPGW3zjqFzKXk6FrpmLcp07
p7o1nmpZOLJhr97Sqv+qrobCTm+aN34tkuAVhWP53hKBOsSM1ZykdTN/K3v3rU3G6jFEtXGOWdXR
5LejNQLxeOck0NQy03sRSH1OSz190XCGA2QK9VMdWRAjJurbRDMhgPJ2E3C1Yxw289YdkmdSXdyL
Doxcjcit4bJVbVtx0D2jephBfrO/wxbpmeKoRG9d1/iHwq9qAl8s9zQJQYFjIa9lLMsnIxmL12TQ
JNQ2JDzeTIpXIxXpejCt7mnQnHDbDNXAahXVcood4krYAMZPBw943nn6q1EuG2F/CSyyvGnD4A5I
cNiMs/EsVUc0TtH9MNaxmRuib7hJqxf00oSBG27zgtre3DV4Tc+V5ycHZ7GNyyAC51QY5ouR18Vj
SzLIdbHttcf4dQ2U/tguShLDSEFBxMC01riJD7chQrO40A4aAQcmptNc6KrIQinBTKZNCkhsiPyu
7gLMwrIXBzc1pSheIxSRG5aovLJ+YBiTQScSvbxacN5cM4G/jY2Sueu1RYPv4e/gKZF/iph4Gw8u
GcJmTnOlH3oaLo4VnEdHUpPlpwBgI78W5qjv72e6FA4WJnp1Hwj1wcd9t89tX/J60/na5N5nv2ib
q75kQLDgmjfX+7XfFQBhQcrIl9SBwC/5I9NVqxr7orqYTTztp3qYTkk+/5QNLUkv15+cKT2or6Uo
e7ErHahL4TjC/oks86XUEZJNnvh6r/TkIKOvZttjKZnI2CtDCj29TbZ3BV3Rq22oN6kGEDKMjg7N
iyvYk48uEt/vWoVyqkc9vDLLVdU7hNW2IEEy0xl+BCaTvjfXiHtajAEAu94aTSMrG/v0Ia29zzOJ
LmeRtDH9Fs7MuKDJEbgH8roMkPszchupufFKN8QMIZ1jYLWHvZk57yJ2lkOUzmSjRL2w96xBKVwX
AhHMYNfheipB7dPfwhYXkjvMZrwDbsTgeMBPNm7U2lNd2oMzbAbIWLdY2O927VNj7j249NbsH3U9
H7fw68LtVI76Ne6Tq6qYqYNJiOOWGGyf9nf+IQmT/Nvcnapmyr66C+siKzmz145eKlx1pwkv+apV
Q6XZ6p/dzLE2S6CLsy7JnlWRvwtL7+huUOOem87eGEN/6IXVoO2Kv6mWaQvOZedAh9IBiz62Ybqe
J81njBH5hSBiFroV2qfBrT8EICN3Ilm8U+8m9QGdk8GDSkeGRtd10nPw+6O5ILdK/LXWhO1JOZBy
ks/KIExeZGjC1vSbqD96ZknSZJagtG1elXHfcB6GCLGugmCoQ65F703sgWJOh0cWIKiOuw6xvzwL
e5jUvda5t8jpnm3HGh8MZfjxhuex1AdsTsjpc9x0e2rx/inKJutCCdbb8i9Hr5VrLnyfiNvu5TYt
nZpLSzW8qObsayzTtygvi4ehRDVhLOmz4VAtCGYkKmrJ3WEmv1+OY2Ju7nvzcF7I3ZTbPyoGCO6z
hW4ClbZ12OJkGik5HoCxZxevH48FblxEetyElUzruoEE0y+A3gCSKDc9IRHLRnUXnJLFi9HN9R34
5dJqX/V2hsQvh86K2VjyLH5kEmOgt6229+679rmVH2VmImSRCDxu2h6c8S0NaroRGCsq3Hv7SUBH
axchzl47fra9dQt143uVAvvPpx7lb5bb4IPp46sSj9WN2TuLkmg9S4UGXwvWMdlqUQdUg9Rl4Hah
zyLOti8z/aFLuvSBFh9mD9W1mhHHWkPxGMmRs6IvdwrD+j3U++4Yad5XxHfU/ORBrfp7iJ78vNnu
EmLDNiIs/H2S03rV7Bi/mkapoSCY4/zvtlJD/yfZAFM24AlcpZ4Nn+tv1nfwsNE89lG9j5Bgbgep
8p6swrnYufNZTX8JCNhVRpjiykZIiIem0/UVMPuZlF2+h36e+fK8ZdyZFKNqj5i9le7ZhLfA/L8L
RNpGsgwAqyBeJ9eTwFxqciDn0YRztsjXFE2r6Ob8jBfavY3s+Wr52Vle2TzUmT9v1crJqr+JNvqk
oAbgJa/Bgm4hjYMQtzUiBTuB6SH3Ooga/0dw4dEg17CrpzUJ84V0BFbvloWwr636eYN6tYKPLawb
lQdK7xSqn1jN3LDCIZ0T2AqAjRDLsvg+qcBErixInVbo7+Zd5dberZAHbGpFan5JapJb67a6ZEmt
n+/VtinuMerLQnneAyIkhyjc6S09a2FkxvrOfyHe475tJ12CIIcgwAObgLwsaXMldGU3lBZsXOrB
eiGYnJDLHE6vkm5Go23cUGptjMh7Sdp5fg2ZeTc1wI9bkDSuTOHAQ2FDHyAhI94oWbISIyNWz/+D
YYIv9y8GZWnT9mxXp5xsmrgBISn8laKQmBQrRpoZzC1Rvwsk/7eZXD7BYa6e1aHplp8apZR1ATtv
1Wn6d4LvcMmHRX83aCTCtZ4WmrZhSJ7O2QXcdlNL+QE791aN9WY7dLu2674A0a1uadYfa+ShF8VH
oHmXrUqtqw8UQT1wi3URkWc5D7tpxOZhu5Bbeunb7VFS/6ITNVaxVmsl5aFVZ2ZJZJ3tEVpc9vGl
rAdcI2NovauzZO6td4KOyT9oZOQRQ8JkzMgJm/iTQi5Gfmdf69Y7msXY3AeyvKvgQ3uIMZTzYJmI
jKYa8UnNoGndxkii6aDJl4wRFGOBQnaX0eK/jgWZeaHhPHpuBpXfDIsbK2mS7CBhbVWxzqKIepkC
yP8BdT7SgtvhtbG64ha4NSFLXKmDTtlXq6eXMHNI3s6NYK/RcNwU7JNfipFC/L0RZOEwY5AkSM6Z
/GucB+7GEF76VpcTzMneO2HiIqYjnh783vU+objNN+U8lQ+zB6uO2Ld6A47na+w1+RWqnw48hzO1
iBvLQ0w1kuUU+AQv0l/1xfIeXcTZTNYw32Mc1zA4ypu1jPEltlJZJKJ4QS4FvtYQsoy6xIN1wDl6
xZLmfiVCBMRsmf4HVdT5662M197FCiCE4cqhkcXY37z2xtC6FX9HcXKCsbxUNZATPOgrz+raR7NH
hLsa/JziYjkZ7hnfanRlFSxXu30OlBJfL8k021khzfoMt42jIS+YlZqN1JuZomaHMaRE9pL77sWR
8t4pJclxjmD2TTmgQpMha990BlyohnCSu+lKXnbyMrJppukaiRB67bF6a+b4WZ2FRh4/t3HRrg0j
eqyqMNur8oqHeOhRX6Jt4KEgue8oaT/b6z6u2svohfatdLAGmqnwcRthGM2W9ntgaf4L+dc9Y31O
/35kJxFCAcPTbUa3qCSXo5OPEw0yjT+PvOt/n56ErAz85u7I78ECLwY6zYQhKcsHfx1SHEEvzEKG
dUrwlLKIyT+OZmn/tIk3hG0Cicgrr5CZ0i9U0PmUPWZ8z3UJvRpAqQWCEg5xGGs/rkFQVd5GPft5
CO+9gcpxnRM/h9RSbpSomVy0z0UGUL6RmnbbIN8Y6wP0KbMR2nFmNOiMvvyEv00/hP1AkIQpps/y
9QC3w4pJCqlDg6BS7uICt7CuRE//VP2PP660IHXXmADbUzMu3hmHCHpWifZSBxKddwxAw39O8v8A
aHg2QRQAEgnJow6jIG5/2s3bcRiWHRHCBzfvg40sa1+Y9Fex27lXi/LL1ZAHdaZem6jBsThjF8LO
XQvE+0CH/6Z27i0i2KasE/LBk8PYhs7LkuQw+Zph2gP65S9BwXP2JyLuR3oyxNZ2jn2IACxuls7D
FRSWxORwlvSIflfhhK61Df935uXzOWqGeF/kkCgmWm9kx7Ntbxa5vWmfFqK7ziX5KdexcClK0zUa
ZQ1ZnQGJXFaplz/RGgXM35FBoTlt+QZqk11mH7BHJC/irSbwzemi/MNQumDlsgYNQeet58ALb4Vd
RTjmqRETXTMcbMugL+PlH/RhEF/lyUgX6bAEFZL6anwgEGJ4rpawekyq5VveZdoFhSh1YcR5BycT
2PNlxdLXP5XzGL8nmcXWyeihcrIlCqA+vbAmo2Rs5mg4hVgNifAYaCTszE/yc6u5xX5sxnbtTJV1
bkb3g9LviJnUUvD9UPBk6ZRq42ouY/MtWOwjhsnpQ0TW/SmKTfC0FnbAf38oqQD95al0fdNyLXAs
AguVhVfIk6Pnn26ncXYWQ+AiOwH/ix7Syul3mV/5fE1ut5aysvRaWtqHzteQ+6CiXCM4mj9HFduY
pOn1xzkd95AyS5iQef/YW2Wzxv0ekQT8LafTvdY7gwSDPMaItfjlqWj8z0bTzY9YyOdHNEoG2g05
s2M2o/3ZXZIyL97CgdohKlPjiCH2mjK2nQLcwhhyPIpVTvM9KcsNuRPVKZ668qn1aqbjOtQOUHnG
fYJ+c3LYNAQV69lytl6Q7jbPU6m5N3eyeoyeWDPTmRRqoMvjcSDdZFNR7t5P+izTYrI3u6uKXb0E
PwujETwB3IP6ROnIIHV4XYGJxCeh5XcN0DzP1XXJ+geq48dqcch7m0VBikwY31e68vUZHVaj2d8a
1jksSLvvWLZurdX5L57LR4m+FDR4aplABZiLV2OFHcUyKONLX1NKPeyr12BniXSNbByD1C9LH4+e
NrTrMAOS3jV4JHuoAde4Alxyb/mLKK2Od5+6pxNCUkZdvtP1b53addfm8L0k4GDz73eU+McNxdAE
00boFnIRxqe/TbdhA0rDzXF+Wiyru5dEMwY2eJ44C1kWhXewojwitvAnCGdUS191PWiyHmChN7Pu
Lk53ayaj95CSa9UYrUcsUMYynmy/TRAUX6MyKl+LiTHbKIMfNAsRH+jTN9d07NXQePNjNxO5vvQM
43o1vIA3DVexlBnTCsOrnn/WE6Q9jiAna9Ip/0xW+qw5gfbBGdqN6ocGXQqHcgSWgC2lJhVLdsKb
GS7BkGrcmDyLY2P5BzXaR27m0VBm1leXGW37h/rt3z9Z9cn9nkB5VE3Hw1cGT9WFyiisv02gYrEq
30bfcbpvldNGmOsazeRbGAyf/FK6x+hjoTLoP98XgGm1rMMKJYWXzI50ZPw6syvxFAXxW6VUXnVm
EV6v01vWxE9vaLKTiMz2oQceuIpyLFryeSqdAa5viD7mfoZ1cx1GOvFxeumk137ySR4RZbwFGKN/
FlOw6mS7IotK5JK1Vz90Q+aeDbtZd4y6K81B5bpeygUDI+SCSVhY723rog4siOxLQOrwms833GTJ
DPN+lKtuJ3vNnWKS/avu2Zpm/QrS4ap68/iGN7jkMspD7KsM6nznKcSPQFuJ2DKP1OFmdtMnsMve
wTSL6NCKpDuUONSo5tMnV4dqyH4K2xuOgEBLFFx5dUidpH2YOjegWKR/bLQyvESZAbCXVhXJXRjf
yy6lhig67eym1Uedwtg291vrY55qh1EUNT4Kf1w5LmVU0XDXCAOYqQby+NI3TbTBIu4TQPFHmu7/
0aSB0/mXUd1zfLqojuPjUbaImSBK96+juhXq1KxxKp6MWem8rPl57tMtgdLmh2ZI2NGL4nwfUvE5
fkzg/x3qNN8ETk5Zo4rfw7R9n0hS/SpPQubfbZORB6X2MUSMgqrMy2iTT5axp/ePTkai1srRni6a
D8UzyNvzxDf9YBoI0PGhaduhJlnUKmKx0ns/fMbjVh1qQ18OXS/9i4VNzpxRbEPbYhNpyuyfiWpM
yb+1F1Qx36p+1FeD6znsyWn2RcJgx490YBmRLqO/Oyy+8D+W2g9Cu+ZPiyceyxTIV1Db4QvSluHu
JmrFG0uLkQbIaB0beKY7Y3TwmOsEe6bsyrAuVxfhDMZumKP+1k/JZ5xP09Gyam/H7oymY1m7yIC5
AdV9509fhGELCoWLeJ1wrIdgvAhFI7vWsrDYaM8pRnkc2/oniPTdQUeK7M8fEgO6Bj82w8EVo7ad
mv5ZS9DYWBUmrl6H+te31AvvVbXFa7Xt4gTLo66FX0Jdmz9FE6gIFsXPpVmHH93Ke1L9wWl81bFC
JsGiP8bCyW5kc0QEv8OVnFlyU5Q21n7Vxw8EFfzvrifNqz8nTnvx2Dtc71KoRo+WLb2pZaVhT37U
ZvGuUB2D75WHIOoq5sOlUEmxa0fZUJQtJccgetHrr7hZxFHVZzTCxosg13YoJtJbHJHt8ftsXIaM
yF8CB5QxZZaFH5du1n+schzSp/+y9ZDPgUlFwLEMx6Uw87dFjoPAoQod0uxZcMx3cEVF6MEKFW6x
7xEU7ajpwnfI4pd58etHs6zFR2c8YLkLPwp821jHnHMxWOJjOebyq/EAIstL08znQ5gvVEaq9Fi2
fv82ShGhjJJAB3KzaBu9u7OL4Ruj2hNu+m6/6DNS0gBVdi01164sO1AMIkfs61wL58HJzcdGzjZ/
XKmNxx9XU92+D2HYPeYJPUeADs02lKwWy2Trnxr5Tx6L8TzhfGZsspwLytkFlnKU06owa3DpDWbA
muKMmHRvjU/PQaBLu8dEP/ZV5AMa0Hn+j124qj3+nrzgcUJo9IRpOyajEr2Hvy0LgrFw+iFHT0w1
94faZauDVzTRVZ2BhN35rBXjwnEpXlsfwsCAQpnqw/OQgW8YtTz5nhvgaKl4fJ5dGU/dOd21IJGN
WPqI2joOYeaUNFkh5hq61STmBg6QE55HFD9k07WXtDDZIZpRf5fe2GnwEY2Oe1PydTB9ZE84LqZT
n2r3KBzyGdk7RTMxfB49lJFyiwPhh0g747mWB9McAAdCXtmF2EXz9RR/7ITon6BM0gJs6uSARalZ
t8XYrf99jP/HEO8JT/fBKNq6Y9uOrjiof1q49zUdtdhBbiQG27nd7VSNt7dIp360e7M1H2xjTvf3
Qm9sxQhkpoTQXaZ2WNds5jR72mQjwv57ebOuEuYmZTPOwyk53wFo95QcgVVh1Rv1N4MgjIOqk4Wm
htkPnYca+Rv4iqeZuA0x+P5mVLse0RvldoR4mSbLs5KATS4aRFw+8yHpMvFS0OVNRzff0U5vt2nu
lG/VhKGfgmJ5iuWlMWbPbjt6j85UOy///gFSyfxHRYLSkCu3QJ4JhMmzJWD0Tx+hhMk51mToR+y2
8Sle0vZ5WpKtE4/TyiqaipSuNjqrgzll7eqOow5iHA1jX8zUzyAYqummoLKx7prEBMZLhKMn2nGX
OXnzXk7V2pKWNCePqw2B8tBBejN99Ovu2pRZ6HzyjIc8cifuUXYBJFgS3spDcTc2KjsjvzhlWCv4
7scuMCdsyDDQ84dJm9hDT3l6AEBIq+S+1fy1RXdmlzq8f4GdEPyY6ujIzL98tgIUGmp1XBJfv8uC
6rFbUoS5Snfe4zXbqWviw+1d0Lb9yhoLpvm4NsS575Iq2ngpWu64ZDejEc3QAtqlu06JT11itA/3
i9ZOrI58Z0M/toZnRUzjFEyvBtq/69Lo6bpd9OrdyVsWgEBMLmhxk+P9PvOCMlsRERt/iQJ0e1K6
RqOEmG4nOeFJFIwLk1j2qqiTu1O5S3sdDL+0uKvXfIVOApALHdSYHzPLC18iWwQre2iSo9LEN5He
XV1Nf0qUW6oWxl/ebcroKgqH6GOt8R5LR6DL0Rxv2yZGdcYbZ6agLAxjm9tRcVzQH+8pI/rPKoGk
QpL88f6HgIb7jFcpP1D/7i8hg/KhTG17uzQIxqt0pDWCf2HsXModEgasDur1MmvPv18KivZSV7VG
WqwHg5/wzHYb4pNa35k0XRGAMsa5sfcW92dTZaiwDLaaKA6XU4oYgN3UdL0/yXZX7xPZ0O9YEgP2
9v2dunWJ436x7dk7xtPMkkSt8Cir/brZdQMfRlWKZ08yJAiCdL8L+2FOMjCJWQkyap4INKjaksDJ
lIgfz+if7NHvryWMvbVyeqk3dCONTlZtT48uiXgXvx7xLCTlyN1uIrVWruHBgyGUtzqdBqpoSe+w
pdJyRip5OaVAqmJb7Jtkcjb3myGHAQ35BrIxRd6QhO6ArbMtRpzsLsaH8JX9shieI3o+SDvDNJfA
YjzjzOHJdz/sD011mCojflFc0Q5F1hq9nndQNzMKgHmDKf8MOAN+ZMRWknZp/zIQFb8SwezsQ68L
pw9tRlqhMxdwBfzgzTLnIzWq/Fuk04MfmmuVkX1GKr16Egc86SsLYdQHPS3nrV7NJAHm9ifVNm5w
L1LmqD6rKx2K6iGpU7EmXVU7LDXZbWkkko+zVrOV00qsT/ly1vvUP85Qy9ZC09KnOSYFSq6ilAsh
KIbwqvs/KqM73H9ZqyFzJRj4t5kXu3fpt0knrbmEdOKnD6Y+6RCREaioX4Gk04pRX++OZtpoa5dV
9E60Vfuk3rD6Flew/GFgXWB3hyXbi2qebzXJkjfsb6hh46lBtO5PePOH3NnQ2r+C3GpOIWiptYEN
6arYAkE82Bcluu2ajzVPHmsvx7n14kdVEo0qW8zqoJrN6kxpIYjJgvHa3BL+fkoJ4bC5+zkIoWBz
Q9kcOtFd2GBiYnmWV40sgqorfdY2yixh+ER+yfdGxoI1MphgTy0CuoE84DplIZH6nXdOgi3T7Wpw
KDsaUOsPRVimNHb2rZmI8+zbn1Xpv5EEDyKW8dr3bEiT7nXBbLye6Aa/liY190WeTfI19W5YVT9T
lN8Pw2zWL8Ao1sp+FvR1/WLO9Vrg4dG0wXtUo1cP/h1ABFhjh+XnqlYF2XB2LYy7iIFXutM35KPG
ZCDMAIxGPcPmMKXEckp6RmW2gn5+elVGKGq7/dWmJ6mGTnXQ8HevujrQtrXdx0cUsc+/xyJ9zupz
O7t/Gp4QMFDG6inu3jI/bPfCNVA3+A3KdrO9f4z3T1B9mPMIb8jlu1ruERHcWjWRSEv70LInPd9n
1446D5H3gIYanwcToe9TR63pRRfpXr3sBkaF3jPQLpkVahdUMHT0Fn16mDNwREpM4Wb6D7Mjf8Kv
lmuSJdnVqKJh24J02/SKU0nXKrMDk9Gnr7GemPWb6+JMZnS0lhbhRkA6cxvDzlN5Cg7Al3WOjObi
0x1ghqPIlKP/3wImyY5EhUXX1my/QtNi9o6d8rUZAYuNjUYaVt1Ml9mNzK0n0uXprnHE/fnY+rF2
G7uw3wm4HTfM2mguCv1BCT9jT4TnMEIzNuHPJE9P8kLlGc3G8X6mXgOD9uvdqXdDuJe6tfn9w+ps
inMPStwwbFDSrCdPjz51/5+w89qNG9u26BcRYNoMr5WjcrD8QlhuN3PO/Po79i6fVp++wGnAKBRZ
kixVkTusNeeYiH4PMRrOnWrEozlbs5l0dx09ofSa4xG5b6qtGgLUYGDlU3g/wGcN+oNu1vpVjTCL
HGai3L2WThPtoDfTn+l17/z1bFogKiblMO/deuq2pn726nm8fbdhttruNldmUY4kx7XDaxsxXplN
XAIWs+w1JY74gJH0l8KUxe4UPpbaH/jAcOxZFX65dh5CjBSQ+0Z7pPyTavtOCzdq7Pv6HUPmUESO
NebqQTvEVedAanEhfiId+mim6bZIqsGy+85VQX17tC33luvcB37g7IWjOTu1yoVwU+6TBJeCOlQP
E72P7eDO7VXoq3Gxsm8JzZtz0HoYcihuQc8FBqD+vNSIo2sH2fPoMAaqU0ZAMoBaLZcLKrKwqbSt
3rrmPSVGbQuiFhVl/HuHKPeKcdOz22z3uQOesocF+8yEc3aqav7GMkzb2XKG1VPruQNgj5W89950
bvNTBRjwd/jQTThEDahbq2FAPeQ+g7I5VZfbyBAgrAG68ZhlI+kFM1XTmdGGmSc6FJX2Q73BMdyT
nau1ctMgqDN8mjZVj2rCgehgM1hPVa6DMJ1/qE+Psmj31BAFtAE4WzGv991VT5qf6u8czYzdyhKH
uxbu9f63tMmKs6v6n7y8uUa1l5zw7SENAyd6sBPXRRZ1urGfvTbaO8AfNvECVpNJehV1k08YjGWt
1WVcBBkzlNN8DI2xrYugOOo1WEO7G+e3LEzua7RGByzSwIPlGjsAAKvXLX409FJ3hS6+KTFbXrY/
Ji2LTzXB3ju8l2DQcGwkZWc8NxypTWQcRcZzSWKO1JYfoQAZrHdd+3lOWsLH2+CqXMlhXUlCOX3/
0LSfLLVdiwNN7G56e6fDBGIICidJ+FLlNdYDVJlcT1p7vF2JtXNNdB9l8Rx/z/15XTInfGd9msMV
NpazZrXlrkh9hE3ywetnHQucPAwz/R3lCph2JAaMf1KODPCOVJ0ql6XtxvwojPw+L2zrzzZrIQxO
1s+oSobVQIbDo0HdnPzvZT16Xeztl85F7VHkREIOwsf4id2905bsEhgNbKQqAuQANW4t5BJd8cUy
9ldkbAHsddFfldk6NN3uotQzSo3FkgrVQGCPm9/ZXvRot97YxKtYx9FVQmItN7Stm+1QIVA/1Fr1
ySJPQG1jMFASsRKC0cYjyuDU6qhMq8j4TZJlw0d9ywquaR4g/rNscR0KEptkrQWgRHjK7XBXQ0I5
xxbePwXjUrguVo53s3qrEjZtsn9EK8IK4HDgepZpHHh8VmkWzuvppguweg2jMAnRo6G/51rRYON2
0426QkRrmYcyXr7jx+jXgUlbSXkmJTqwxzf3YnE1rsOOUGpvyrO9ZwkXpp6d3p6NcQ+4W/n/JuL8
1ujs2YixRbg2VvtmYUhp1lCSr8Cib3TEjALCQ49ud9uPpX22cSjc+xroi0WyE4Mh6U9e1GKFCubl
N80bP160sjFm7ey4n88DNINzZA2D9O0+qKOv81+H3tyhLlv0cNvhfJRuafmowCehZ+nnpljDmiRA
sGWVg0TrPy+Kyg/OE97tGyllHup8Fw8M6yie5zuvWWc0Ue/UQ+ug71pRROwAy5jd/nZMNeEYEI1x
7cr6ue40cVbqKIVvRITy7ISzc9bm3HlIywNqT/s4lw4VBxnAG8XBriLD7U2dh6dXrJGIfK89oaFz
1OYXelnXRhdP6J3a49d1bMkrGlodqziClorKS0FiyixD6s0HGKU5iSlLwyJ37H40I3ovFem7FOFD
NM+QimkSQzt/CEhefPAXMT2g9sCOox0pky27SJqIq8xkhpXPVHXUSUiLVK/2VLuOetVGzjcAHLvJ
BFS+WPV4zovSe55ZpCpBSxuUZx3v011QBBeUwbTfNINLL0qd+lMl7TWjflB35aw8zHmYs8yvm2oz
TXzk0LkQT/ztpXwYK8pvnNSbhemy8vv14LrlVWszUu2kVqKabcqqTRGcYsa/5ywVRyhF3p1dF4x1
reFDe+AmvJF8lhoZZzxPyzbCdphU43BxMtfu9qI/Or6fX/GMu9dcE49ak1SPMZvaqSnq13hEmqDu
AFzQ2S6ZmpHKrkcEhNxLfxF1vl74OtfW7lNP3tQxkhAFw4dQS9bKCWp+TwFG/n9CxvmYnjuu5rl+
CpOuI1T1r0/JC3VMEulJfWZZMMwPMZvRi5V09/RFwY6N9b0aMxAOm3vX7lnxK8TfHLn7AZD8PRNg
DNtAmIdmng203ZAWVL1QlRVn/NzIBYVxUudMG5i67ico1yg30kL1z+ksflLsbtYuuCoayyX8zIKS
bmyY+lYdem4Dy1cvyPiSr+IQS0iaN++j1DBYm6JTyUf2mqgU/hwskxDU3gwe1QOSFxLLp4dInqEC
Gl7jeLqzRs9J1obmOAj8a323EYMO+eA2nlfBa2MSkbnzZRhA4OjJ2jMSkg6kECrrUXHqgahvh2nl
DY/llKx+v0NL+3C7L/Icjrq9hD86X69vqXf26H6vWucFnYf03QR5UL8Ro4C3ytS/tdDLbt85RJ2/
VdAqD1vEVngLQDFpz1OHTOf9XmAHOy9JHx5CezhHsLyuyqFkNWZxcab5TVmYyGwZd7DV+tXfLn4j
emvmpdlE9YRGXm7tamGKa1w093SLUWYD6L5dy+qyVg+aVm1x1H0zDGs4qO+h6r4Ah+v/1DVv3ptz
PxKQR+Zdv0GGmhyrAElznPj1W82IABjHWv2e++BxEJ8EdCkMAxeKnPaBYB8IijpHMqO77sfF3LK/
r1YCgu8xu3xBleLFKR6zi8IcqbNVPhSP80khlgqr2wZWFl+C3HtV75djdN6pbEd3rVHbfYun7IVK
nPMHfKdLAib11dbDzYJpCqenGxysJbbeu9q66UEUa5YEO7iEanQpfLJKlTrVlgUD9ayOtGrd4Dpo
p6C9s8s8XavAg9iPN57d44seGj5AOa4WXu5t42W2b9dY5AMSc1mfYA5o+73vduSZyy6fnPwrkc+b
vkVDR9tfKgRod5ycMH9vBvYS2viOpie/hJFf3lYHQQN0Kyiq07Cg+vjvIVYNtlGLULRos40RuA2J
LHOJOBOYfN+emyle3tNmIoK69O4Cp4Nyn3D7Dtk07PzRZ6E/wHIK2KKsolGL2fszC8urMRQZ+haV
Vlq0g3byvOmxCdzocvsBlNhY04b+CzVj+1p11i+b3sQh5E3aF94iHnFCqktpov560MLaxlFDpnCN
yUqesOlmr4rxoAH++xWF9Vq1rdVDL7AC3ZYpWiG6g7pG1UqIeMd8M4HMkUpBbX8rILPhLk4of5N/
6cGhuPxHEw5NMTgNE3E6PSDHMv9RbQ99UXnxaFvHJUv8z/Rp0MrvgHuw9ZPteBnIcN9ZgC9WDu3+
nDgFgnoHbO4s9a/hSNOGLpkJkKIyu4SCFOz5uGkYSAtnPpQ+l23qZvlRD6urOZTDgzpFLbDaGaL+
aGfoI9qYeQ/DoBs0cWb/00KopX6qUU7hxQX1o4myJ9mLhZdqlDuyDVzo9hZwUU/Vo6PVM9YNDmSu
zsLtSIyvIwGzzq3AtbKEbtyDSm/pjCxcu5WOEb4Qy0MaVD+G2jMgplnQ/sYMpbQTHRM9dOWiOn8o
C/ug933yJ5MKT5zpQFXa2/LN3anQtGmvyf6RKi9FpQ1V2amPan+LyXDlenQm6HSn+OcsBmgranYO
eEyCDfP5JWi6F2yS0adGAtOqswuH2wz7mpmH0PbcUAbYIlPNqsVAVw2IB/ssJL8ROWzoSgSVDA8r
huph7nKsMbN2Kcb8xYpwPJMw9tRr/nyP3zgiXZ2OQmIRbCvFiycqlPZz13UDsb3zL29Ov6tfeNQq
d6fVNUFzpft9DmJBGnhM05KdsUVde49sGsBrGLGpwGGvIdzejjlQcxI3t4KilIQSwRNxgRCp7gAo
NC2e3L3nFIyhpd1vlxzcouLc5DQa1oW6ktBuOU+kJqxIiiqvcM6/OezA7uq59WUQS4GnjkMXn8K+
hr68Uq9mbmDd2UGxTU0tA1iINWHQjGmtaqA0Cr0dqJhl3drjh9MzS7DDDPVtN/ruthx0+1ZKN/ZR
Yv5S9oqSpfKjLuJ96UQfg2hsqsoUPJopKs4iC37GyJOtItXuDOHy0zJRWCfVki9xLMpfEyWh3hwJ
vxnf3WQkP6Asy6euG5v9sNDJLVFcAg7quidPEkxN2XbK8CrgPQefYsJvWrHTwWgONfA7qppdTgH7
YuizYFtIKsxG07V1QKH4XpcfezV6yJnyKdmNA8R8v2v19SA7FilU50tQDlu13LLLhumKNZqf1gv8
LOiqSgM1p+kebVZ9cFqt2Gm47V7SqANX2Vvmg7fMxbodwlWViOJ76KXJrk8y40i9YHkIARMktCUo
5VuSr0+Qu2GB7V/mpT7aTsldVs8BaHPjl5gEU7gZk0pUlAoX+Rz6Nd660q4/CoRG5agNBrmbbQpJ
SnaDqga3OjHboTDdV5+0r5Cx8C5Nx/TQN+7R1YBzhaPb7lLih9ZqiXNbBlMJAvj2v3uQlgzR/XtX
3KNPQxMPWaaQiB77H25qIgN6p3AGcSxc8eETqCiNs/Fzv0QpNaZlJRzqNqrAWFKZ2viJZxzYZ54M
PXTustIJyDe2koWIuMzcQctcrsiB/pToHwDon2qVNcypd5JHCEtuASSaN31qZmQfbJdJCbmEd6mc
QltldRH/W5PVl9KKf/yFvmCwt2xTl9Lvf/yFHvlq6UwQ4PE2pFem8+yRkoPb2Bg//BYINCL24M5J
jN+fFfUGGnYGZCHADZdJN6rHyiRhGB/HJSFwdN92ZN8F1QgcFjHn3dDUzgrn/fKo1cZzHHfxu17I
eilIxgo1zZ6e2WislzmLz2NrsRLNrfQ+9CocIfJlbCkWZCDNOEFUmb+xMe4nBvkm05JH4jNpYGQt
5a2pdQBlDB9xLMRGiZQ6YVFXSOPXHgXbnCLvIJc8Wi7NfG6Egw4ney/xbd577MYoDkBiNv2636DT
7k+iNrVtn1rVVqmdp6x5CgUatXIExJlMKKXUs+ivZyXrf4Ch1pMq0Klqfptg0EirpF7XhnmnTAWj
27SHmRFGeP0fDdo4zHz6pG2howJq0SjYpEMDLMn/c1YbPL8hEgV3TUtCLwaVqGymq5YEF/Qj7l5P
RbVSzQgWxMtF939AQ/2lSwlZ4WbWTteWe73XnG0YwcRVz7TACO6nAsSuJRVb8ZCfBnkUQRK+t/sx
XRuxtwNiOl3Vf0jhPdxQ+YR2NU74QnCMmjmY8Dre1tL0r8iASWOebyOiyKvslEVaAaKY5Vyauhtr
KSjgS+edl4afPr/cg0bM2KZ2soI8am49FFkhF37v+68J/fV11EjNp+l6nwYCBQorbnjE7ItyEd38
9jZdJHZuIaFnTcnlG/+ck58mqR2rsV7+pLUqjoQyuOvB9Nt7SkEJmu85e7z9iqlAzHTLLaohD2Nu
Z6WhjTQBIFFrY5IjCTdBNxJvvp4p3x+0pJzvKR9Jb+5vQ6KICMBgCD+nzU6dTQrzRzW16Rn8FGzB
2D4gPrdX3rLsld8wk0HCbLpWdtjvVT3m60EVakoTgQEaOONEViVTyzSUsiAyav8yngn7v8OvGSp8
0/cNh7HMsFGW/1PmA2gz1NBSEQo2u4O/Fk76uwqlZ0W/9XC5b8O5GB5ab3HWSd+u1ZLbt8JqlUdD
taehXe0WnWy/RK4Jbu9kEznpOhNpt7Hykoq5Y/fFWR0P3MwwpWX8RUhinmvh7KfmQGlXLNPasMP4
uUYuuCbtwFvnffU+yMxK9SCczyob40fR9i3g59E4IyOfWGWl9nEyMRBTiaNahUdPKmtFfQXGb12M
IbMpEEXxqclCjDlybW+5XUlHyvde0wFYoRal0UoMW0dS9NzI+ukihH91ZvM7buzlpHjOGuG1d1Vs
NweBBcYP/PXMDX71XIfdeAHbE9Yiwtmym34kBTE9MvjOJ++ucLTCPaD3pWUb+AJhe1yvImQypGuP
zMNYHgBzp9a+XdBtqC9ZDFhvYJ/6VS2bn8mcHwK2emtnSBA5tqYFcgiDg28dPQKM3stO/wVkbfgW
yHupcvG0yG+bu8a8OGlSod6e7L2RuvEWlst0tYU2Xqv8bWYT+6Cq554Or2kRQKwHMnJujiXiZK9d
PVwJnmWLhjieSuhdkcc48KVybTTsD3WnME2KtTM7uGqNlqFoaB/rpnut7H46/3X6pnVKdW3fZqs6
NOy3SAhnp/vztBUjkVNyGAvlA3gV2QGQSwBblMHfytCWaPcaqjdSx2HAaoll7cfP31MP/T/Qlc9q
KZ8KULhFMx5w3TgPCSbhqUnnu8ROU2gBrHY9bU7ugrplzpoGYCf1YMrbHicWXcl4Mzo9Q6rEFJbj
Zxk4LsDVxDt5KksCvqexud2RUcANrawViT+DWserFdEtvqKfRfARA0qsxUB7B/v80qIBCcpXLCov
ap/i1WZ1nxUJROFuABrG7mooJdR21Eo2qmgPDah/w0afbGKgkgw7D4DKT6spJKLEK3cQHuNTnhj9
XrW/6r5NcPbW4uADzwBUs56g5z3laa+xb9Ctz5Fdj2/OOnE3g0zwAIYy91p1BFzg/I6XEHp9pb3r
fxr+blla8lRkdVD+PNsI288yHI7IhuztbXLOU/InHWdBKkTT2nPpAUU2vDsMX5dgFv6n5+flUbEA
ujK67yNoykjcj2qFrtbqcEt2XsuoRv0IkDk8F9XQVtKggpzhFYk49a4u0rt+EYR7yXVsAlXkXLIg
yRqHAhsiwwPWBRDEWh+x3PWxvS9YUErN27ry6OvLQDfQ9jLL4aQ5ifUw+OEFEfA6GYfoV9kWK4hs
Y4wGCRNk26drNdv4ZeFda1lvcNzmYazS7lIgrzUpLTyobVa6aIS5sIdAOAUyAXSC3eTOluslOfoh
oXHUc1k02C0hF9iHNkaR/Kxoc7w01GBRxMxbJSdV3fieOHON6srZ7RdJfMA1m0dhub7ZFiElowlh
+KWEEnL/wuYP4jsU469oZBDnGU69K+spP45JcGiQpOQbsoKtfTUTOdXC67i0Gr+1i7sf0KYefUJe
39+2QAPEyoP6PTJ6sjTNp3xXOEF9J3daSi3iECbiYuMlyhat4sZoM/ft9r1JEvxYnHEkndxuKJ+7
sNv7+iOt/O7aZuvUgOF9wxYW8pcr9DJea4no3gq7/cRvfQyLvH8DePef0+oLRouqCFkUty8fp/q5
av2Lk+R3anmsHvQCzGYD2dlrrXLvNZ0gci7CdEw8qttTKsuG5o8+IfQug+4ENHB40sMPtc3RSja6
jE/GirvC2gwd2yFVjkTxYa5Ltyz2Qyw5k6oDM2aEcyUN0oFpMasnjI+7pvTJeqhCY6dYCCEF1n3q
5ke1uSqj1kGp7fbb1rpfDNlLSMR3Y+6GF1OrmfAdX6oNcbMOHSAi2ya4AuPZbkzHZnsrEWgFl0Ib
G1sZjXUDcc7ZfLHMbF4b0SK2qqEYvU1Jrb0mcb6PM+xqpBJFfF45/iJIFw91MfeoJCeYkFHTbZRp
P4z+UGl6Hfv5FVkU8wXW8dlxQtHuap20L9tAgTzrBDKHhTURMkq3SlQgE0oB+0eJrJTwKtu1duTx
S0bNRXR2ecY18hwSLVmD1DurFnAGMGKjJ4P9yzdLC8cHMSzDvYtG7AiVli6J205nt17eer0gPVA2
dlzoVKwUwvnwBRBwkNRfbu/BTVjvoJdZ+WjkgxU+wHNo4z5PU5MSiFuGB4eSTG+AI1aLa4HHmMEp
2tgzA5TqK6sH2yK7U51Tagm3j++yqsnP6n1164zbS4IKmjCYj6hdkVtOfX1UYERn1pojDsyYvbDA
amLGH3YSHYymaf6UTyyDtcvkjdY5Idptb5WexxWGRFVfAAj3Q00VnuVUtC+T1wzVJkVlzHlGLtPE
teWQ+6n+Bndl78Wh80flVj9mqjvnG15QIwcdNo+Tb7Qkqp7Vs6IOv5W5/sS4vpxtfGZbyFfldy0a
18J8qZaaoNjGr1bZ5OzJ8R0OXul0JwMhPOBkCd2k+3NxReTvvCBi7W957T1GPKQcQ2CcNcMQm4qe
fNm54pV2Z38dbJbV7tLmNLglzmawPZA3ZI2l/yKXNhwpMP/7RlTouuXicHQNkxhJw/uHB6CvWHHm
YQ3Aubwv2Ja+AxBfu8qppzhEc1tqe1br2ItJvzi2fVW9W37wEbHLvC+hlL7l3mb28pxFLZty29fp
IEpHaE4OSNBl7dsgHPv4dT7qtN3cN8eocfRn5FlsckwrPcVDMW5G9MTHFnJy71TPvaSRkX0MK78Q
4yUy3eElHbEu1nle750MSoUT1sU1psiIZcEN6BEsHkVyLJMh/fuDb9nGJrKTbN8IkmxKZKvP9L66
B7Nodqjl6ft1DR0viTkbake6b8179b8Sv5KuYVObx9uhgxbTgBs06f305C40HJXks7GPEaSy8+gz
FXxFnavkc2AG7SWvyb6gU+Y/RITzrUtgOU9TNaHzrE+tKst3tkubayyXwwiSYBMFAnCi3EtCM0ab
BCp8RU455sAuFZuCiBNW4kQurSYzjS+WgGTUNo9oAaKVNlXoe9VnllIOjk1ikOPgpxLzDZn/EPRT
e8xb96dSZ6jX/zpKMtsDPsMt0TqheU8+CMCXKp6/Bw3k2tGY4/t2JBdVND6FTB8dAYUCWV4o0v04
49nVonjnR5Xx4ZChuLMbvd0jJtI/pggkRx9+k2iM+5HL4uyExHNqeGk//AB7atSaTIIzXqOUndra
rdoHSyaeiSFDRYg986C+NmYZEYs5fGoS50i4+3wKcmJTlfUYMcB5qqv8FcDRU7tkA8r9PP1oxzfl
7yl9qnTBRCFLW3R1OreL+OiDR0NyUVn0oihUq76JMTBL6dgV71j41i+Bx4LLrIZ/MSy6/7TdCCiB
NmwRw3R9j/2vxS35N319X3UaVnJ6geTzeJumMdbsUubvrY3s1R7D4OAYBL3XkzQRcL5ISHxX54s0
TLaojmWMk2mQHhVaR1VCzfHGXBIrer+Ro9SrvR03ezC7J2E5yzdGSyo+5Ghzi1mrkqifVdm0zEt9
oq8aa45/tqW+yXP8OROpqVSM6+91z1aOHEoLVuZUbGKBp1D2ENQFRL3+av3X0RSExemmnClm9Czo
ibD/aEUJappnob2UT/EU409jAf4EcssAZtdDYSBRdKPWC8vC4iIxZ3Gj7MV94R/slPbY1FqHaKEL
2LFKpZJinKa/qB95MxGY7euPgzxF3NawaqFDgMlkIP/fdUk+oH+OlgafHRYTR8daYhv6P8p2g+YN
/dw5yT4fkinYMYENl1DGXqTVvA+ibPxW2CbZPDOFnTJrgHX6EEOVUh2t7Ura55/tEFFJOaT+H6I6
9W0V/OK2ZmtM4/aejeDPSRvZOIjA/1HRJ1BG3jGenqj8lzTb/A4GMP1K5F73YTJ/qg+1KsR7RATw
Sy8IoxWeINvD9khXHga5u1rWAsrEIZAAVAPy4N4PKW4Pko6qxS2N03wUeArx2e7nfMK/GFXFtcyC
u9TjNsAJT4ZXahHy7Ibz9yQK78tYbOfWK66zfM8B8kC7jmLzpA6jdoIODWp5qw4nPerAF4bOKiwA
Qt7YWlrEDD2O9QX0069CDsyDFaFeWMpDFmFvZkDQt7VPRNGui4zkrsrBRZqUdFedVmg7xwzSm0Kj
6TPB3Nu56Ne88coQcARw0Dxrif+j0DOgif95UtTxp4ZndoeRjj2J2nE3cTYB0kifU3B5tFJpCC35
+MB4XL8a6WIeMKvAVoy75RuS842Rhykk1Jk+Jzuo7dLH8YmEJ//VDEgekPfqaMKc8IX/1EZARgIR
OiBZSaoHmd++DiMhHZapd0T4LXTxrPDn0FVki4tmeqTUTGx8U8bHNkfM+r8vXJw7/xx0oCxYdLp0
x7Swi/0/X1TbTXPX91p4bB2SfgygoC9F4Hu7vqnTLWOe/xK7LeJAQ9BHkq9C6ZivYR78UC+CQnIe
a+mVVa/JB/YEqwXP+E4YEDfU+aWsCAx3LPhn/EDXLyyWmq1/Ui8SnI5nX3jmXr369b+rV7vK8I/2
QH5q7zEHLmPvryOsH0+Ze5gno3hWDw2hHJtBy92dOiSVhv1qWB0ynbWxOmX2Xkoz1P39XZU5L5e0
Cb59/YwR39wqNlmK4vQtn92QhOcG38FKfckEu6+Benbn9s5zbFJ9UoodHBe0mHQCLAqAshj2K/vZ
cBZno7brQ64ZB8hs7nmMCvOAUs3FaMi5ss+9s95YxsEekqPTGYFzMiw/ewDx4+whEhprtX1HWKJB
PvUqFrk6tf9aN9E/yLARqERsDMm9OCoJdG34jwPatGMvKyg+v9vKiRN6UfIQXe16YL32zR5/CDcY
f3hJa21CJLX43Zv5VNbuWx2E7flLDYFAm1jEe1W5NxnrV7pkErDWOtQOg3bOzf/OrvZVDUO6lbC6
LudP/KoAISiTr8ogstYabQ6UkiQeI3WkOQ03GXJe5SPHl+3pvGvB9lEDv8y+uVVzzJL5p17TxXd9
6Iu1ywD4hDfb32FGJ8cW2Pd2oBrkxom3J/gi3rRB5Gxst30rnJEWrt7DLCuCvz/DUPv/zv3t66g+
9G3ZvcxdUbzGLO7DsejYh8tR3HHic+u06abE8PMtC0GbUsAc0RYJ/65V6u9QB2SEKPpw8w2CROVS
LrljJyJCVzpq50cM18M1W0bMMtJWbFbc7OzPvpWul28UmLHLvKOmUwxZF3N9vKkeCAFZB5bI1xX9
+Etp1fW7FUKwovonPc0JOIcGfQBtQJPpUmbzKVVO6QXfeH9JUpOn7GU9w/U/tl7frVVdcgxnjZ5Z
3XE9UL8oWBseC0xw62Ru/igJYDZxpWMLBc8dbKkRi/uvZ/jcpTxVH06qqSF6LV3l+mydakSAgVQz
aVIRWbZ1toMrXK2+zrlYYdpc/9EOLX4A3fU/6mU7CKQF0lh1VCLWW+k+dDuIqlCrvZK+UDzPZ/Xs
60EH3nzUvO72FV/nnTU3iHYxm8jcdK1o18olqx6YBfQN8pVw41Fmv+v8aqN60mo7Gg2RvgnR/mDM
x6rC7KMV73D6qvuuLH8ql6XfJxH6N33a1DPhs7RDPS5qchdFTel5Sub6AyoJpHJ7Ck5L63XvqUlR
S56vSoQJEyJOVXnUg3dgFe2tDJlN76EgFKoPqwdVuU00onHKmB3T121oDeFyO5d27nDQIM4ju6A8
OiIIxW5Ys56WdzgtuI+bijGBWL4Cpp3uqS5mb64fPy5GlX3AwpCzvdiJhttxkaFvGKgmlK7IDZtl
Wt2O5KlqLsVa85mFFApQC4C79CHqots1nwp72DPjG08oK8DCz/FnOnfZag4S7TEDuHTOIxJHTNrS
t2s5YW9dD3V/VoHYlLk3g1/PL6SftA9GELxT1ejvBOc2hEjtVesPAX6D4Q2F96DeRlM/jUVSvEwt
ASipBqCE0jpxzHmDyuIlKvEraQlhVhRy+EugnnPb6EfFcCojkmvUbaDuAPbi7ynkw1JkbN6Uv5cE
kjuXjd5J0QqFre26snKvRY7yvgDHvknt+PefMhdkQHTNSTn1NNo3m0V0/kYYfnEYMwduRVqJnRJr
h3bV4/+sXfa4JM7BtvpTPoli5/ZEi34/US8hf9qYRk3S2E97IB9WVWIVmyvtU5cM7MpcBU3ebHn7
krWUKM6rtvcZXRFi7wTyGji26XgUmWa9JzlFX8jgQPHNAF81Evxk2na1490pU+xMzMNpnqIQo6cL
+KDsdo0VZqtFelRUAcmvAwRmShZrx+WDkqcUPr0U1q4M5tJhSO8hBMN8aGoND7I1jceeSAIgDaHj
HaeBorGer+tGPBguptvb+DgYBIQbtUZoLPf3yqChfEyaRBqX7PYSLN2Hb5gy31m+ynZJ21q5Y9ef
mm2Ut1HOaTLvMNjE93yB1DElYTZHTLOZ3OlHZZn+vcmO9J4+uHl24Pffjv4674/C3xD43KyRNO7U
O6ajANmxZmn26pA4h2QVBJm4I6LA2fpRke37ZauKHGk4AYzLCCTqZc0jLUum8yJ1NurV3Fso6xgs
tkscWOpvm8wie5gkf24KF5oHnX0cTJpoQA/KX267RSsZ/BoXNI614bSvRWF9y5LGOsYUZtUV6dhL
dhw6uJiVDCZz7iwpN1XPi660YQODg9NFRL+Y8I1mWzYaW8dqOSGS+sMusuhoSdq14zOnTMRLnJNi
VeozzJBQ/mvcXQwGll9vElxP3gpuFnXResJgHSAuFnG8NaWCiczIbo/3g8ytAWBPMng40f5zSrX2
6HP//gYn7pcLQgJneCo6M9tSrdKwgdbNHWqvhfiMBQsyZetunuxNPxKncOte5Xp0ako2saFmLi95
qbPoSqtro5b8Jovkg1o61KbVXMPgYaAHvrmp9VLTcY/UvitaIAQTZCXg6IwCr+1V1PncbI3frWQc
rgeHlal47Shu3C0R3Z0KZ9w9xCP/OcV9nSNe3ZleIy5awZbRqLTvIk1xRk5zf7pt2W6OG3qv723Z
HG1jrB9VyVMeWRP0zcyqxbERZXIF84edoxMNlbws3P6mMvlGswP7ALc5cbaDVPJ40eQ82639rR2n
+BO107CaHM1F5l6MR0OLt2lXZ2BPdP+9jol0ks5it8wfDN3379yg+ROXQL0zlqY59mVevUxeCFoh
jj9RmC/UbJr+YUL+sYHQUO07XDa8EdFdLlPBlUSiK5pwVy2UbCvRHtWPh2G3Ct1E/6zLSOoI6/Rh
cP33iMTzfUxjYT1KmWeaECpbIOqCj499ZWxLpvrYTldOqQ9/6GG2bpEThSv8gCd0/u2PoJ9R5C61
+Qy3GHEFSQ8rUS3azZduKGW9nlTpZpzMjH4hbYEotp0fbk+6vOwRq/NouaJTEcUuEzP9UzttvSMS
eAfDP36mmmGmb6cX9aepBxVjF0f+/1F1Xs11YuG2/UVUwSK/EnaWtBUt6YWSZZuwyBl+/Rlsdd17
zovLcne7JTawvjDnmHcjspdzYkSW17JBuqS5YIimZoR8OU1E9RxJrvJyNdyJJQIqL8hMfeKezLl5
LUk8xP2OTu4kFQxMlUzk09jNemD2WvbkdC12SdLsA2MNb0V5IrPqAcUliQUc2Qh+evgSfYwHeyvK
jVSDk0Oo7B2psM9yMrZsx7S3vR94ppO6d+0mobY2ZfjSsyGtFrs/KbO2bSCH420jsO0wsSrKbH/b
DSRLrZyTWhwQMj7c8sDx9YRWriifnaYpfsdal6M2va7NgKm5dGM2elp/jBG5/fxuNZGaNa1V7YmF
/n27rUs3z++baPZaBcdmmrryobVRs4CVLjA8bz9xTVdxl8V9/NzylZnWyj0WK6w/sit3lTPXxHj/
n9+xH/YLCxTrtvw5W9GWIFh2nMhF7JJpUguNGRWIQ0Bt2R05Ng/M5d9uN5wqSLcfEOTvpBjd1yqO
gkpAvIrT6d/2m8pI5n+xXPiTOD5Og9OGjYlxQNPRKN9+nkGP7x2BMEFLhuFoDF3/RKpZzd4h6q4/
3Euy31z6impGqwwnrdf8utayP+mCszVys+oKGDPnbeAsLEmF84qQ661D4uDhQnDGJxsRVzCq2vpo
lcPLLZWBozWBMo+1RYsNfIGEbYPJdRpPJ8Bp1dLlPs36/35ZJ4w8WdPfQ5soT7c/Z6303z9kYUdW
uvYF5P1nq2LUen8xuhGlbdzc3+Y+ej/Tgwt9ehpk6nggAOOT3CJShm5jnFS40G6FQM9cPM74nm7r
f5wDVJLbLwhKpD9kA4pv2X1BfdNfMZNX94sYvmiSJIMQr8K/dLqJrMsBnmdii+/RLUt8UJUDuMJe
jwLBS0B61/JuNgwXtdYm827ttB02aOOVbuJHYU5XqB6bWn8S+vB9S2S5/ZK0WBvsHJ3d9pKaNKIj
fuzARqswAbVptqO8mh6g+Yuzkpg8txC8/CGOcr9GELjbADuHMdKTS5uT0ecK3IBqmt/f9A63H7Oo
yUKZSggQlqqgYhbD+pCprXqWCsmkoIrefnBtGFiuWvvcb4g2cxAa5CN7vGfHvuzUOhvCQTz35C3c
T0WtXQf0WY8LXrfb3Vo0DZvoDB7VbLQxKPCU1fmi/4kll75dNBdaiFeTwPU+a5M4N6acYGNH8DZy
639laOg8Ja+RGinBzzWI4vE0UKMFt5fD7Ze61Cjauwi5rEPkx2YncnL5VqB7weWANHvDlPj6BrQZ
yTQmozIimaLWL6IwbJ9kUxwElYqDQHEPczlwalHQIpK3Hgz52x3YXZPEK8LUfSKvu3pyJlI3KAX6
snpONffC7P1xtmvht2LbwXbr04znxhorN2gLjPAV8RHorY6Ttq2hR2sJ9YkzaZhXT5vIsnWVoE6x
hk2E1MzYVfI+Grx20F1o0UZg6pKFCRg3QLfuTov4jiVbaF/0PN5GNDwDk4FpqJN3ufQPq3DJJ8ta
uVOT7jGT4gCx09wJVwq/Hxaiukbkq7MzkzQQDRdMApbnFHLnOuuzumgwxbGQziv+jUhFPDYNpi97
5Rchu4+SrNNgnKUdWhObDqKn/lSmau4G3ClN4h5ovDKvaAmKjlOdGcxCGmzZ0zolC4Lz3tm7RX8B
Uil2tBinydDno9lajIJJr8SAm/uqqz8mciq8vkInkrBC9GdUax4P8wuun4lHFT3IgOJcfg7iE35o
WWdyJ8rZrw37ApU1DRjNZ17soK7SDCh0YH4VZrSfMzRaxFW/tuul8tQjeXdTL1HxgxCT6sNl59wy
KZI65hhHG6tlgFj/0WzhTqgDqndzeVlstQ7dikFq2383UEoCfdjksN+bItZYnZyyefYwbpW4+tpT
ItJPp7Xuu87wMu4AbSoupq4UQI0V0o/W6YuxGapmxs5dYZP9bGKFzhcxc1LF4EoX+8o04Hvqy19V
al/RDa2ew1Gla7lAZ94imbDHicmqenVb5YRyRbmrx+UI8y2meNZIUCZYGpMJqs/VPql18desedQn
HSmFZfwmUPc5TUpGuIO2I9nmRVkL4qOc7ZvSrR1rNwGnl8myAeusRASy8KJXNKzASGsbLnQTsD2+
ZqYgAeiuazjLspWt75whuaHQLGcX53y09B5gCDYzhhb5itNi9JsxpPNK61L6JmK4g9FxWvB3EXbN
9C7qFrohUmJRer2WY6v7Tot7CRyBhCaEz92muyAXM/kwFcO4IF4iScb2yK0t+FBxfZha+g1e6NDK
Yj5HdVqEuZaQPN49O6IjZ4KAMkwCzS9QzB9FMeWe3jIfgHkdGilQfabSLWskjvJUHT713AVeyYhg
TM34oLfjg2ZSCPR9+gRhp7xzuuw9QrSuLs7iW2mDvbrZguq/oxEDwpoSvY4hGVSr9j6nxgXD8F8q
mXHf2vGjYY38IDazL5wY313d5N7g6IoXVcUaTDVe/L4k5MRZahC7/WlYGD4K4lTZ+pASYysu4UOX
fqKoIhH5r9astU8NdDV7UhZTa7h3XCZ8kDaJNrCRm4xZ4+XT+oeAkT894BMuO5JFp1uPcSO+FIyh
8Tz118VS0qCIEnVXDaB6VPnGi/mB8PbFt1NGHRhaHNzBPvLKT7foumOWIyrJ43blXs7joJcl+XAq
djF4wf5EqQUa+VfG9CKIeyJFEnOf1e2DbeePWEw/FGuNaAfTN6jZdlAhvvVIWMcfUkC+Gxfc1iS6
nWWa7a3BoeTqFCx2isUUtnyFnygPIH4qlsieo7nmfm3rt7KmN8GY5iMv/VMkU0Yju0uB2UyFwezI
uBtaCM2RKN/BiCA1VjLf4tkYdVIfEwnTWNTNHivyvu47edHj9z6yw5Utlw+qBXv9SKHmMmiyB7or
4nbOeHI4DGeiOkwCbRx7Bs9epg+4IN5zremCVpGQbrj75ctkaOur4xAn1/zVh3XcaykKZJl0pD1V
818H/V6A0zFJzC+uLECs6m1dowuoP982piJUiTD1rf4Z4uwzn+VwshKwTm2MgtUai69eE1wnjCk9
s/U8eZz4Hwyz9kiAufYYpfkRQvUSdn3yUdbq5M2q/mGYW9JuFL33sV3va4KkfYWkpqCTeaBj3rxr
WlJODZV3D8sfSP0DEXo1yjNBu4PijymCYjtxoKT65C8sCPfI3g8r1k5Zod/WVhXBEfIjNm6IlAfY
7e70LI27dsrwwUXam14TX1pQKQVkmsPMXJSdaqVy1yTDSPYJ/ElZJmfAPt6EdTQw2EqBOLrWMFnC
JYa8kCsd2zp95vZr/2EheCTl6bEdR0QyOO0J3AlMy7qzuuGRcD0Uawvz0cp6j0x7ZAT7pSllGdbT
UMEITNnUGMm2jH0BS/Ou1gkwdBidHXoyz22RmmSRDZ6sgTGINYGCYDoNI9X4goBobJbxYnPdPH2Y
PqCShYupxtRjJnZCUCWnKqqfI9RDzoIBg9khwAXiy10DidmU/51F/ISDbArZSGAIUkcURJ2OssNa
SczRmyc5jfgArKtDv8ILiE8LMrrSa2rg9FV+B/jxSP9KuF1XiwAkKR4uArotc30qVnGdVKRH7Mje
BlRep3tGqt9VqV9Ji1juMJMEcGi/Sl3j3jHqsMPDj1X5LQVnJRYSbUwoC6G1EvQdM0S8y8yPGEZL
2wx5aJn0yrOAlzU2FyRPbEdsPyvp5SZT5RCc651KLIWqNTvsTQsgdJP3Kw+R22XEU/G815HsPLOJ
k8A2nY8yy+yggPvPW9F5sWT0aKtMrrWKZZBOI4hfv/C7+CoH9mASYbJsGZCRbxCFI82at5WanCcH
yifkzynMKW2LrRvmCOeC/Gd3eGYwdQJaLDsoLAq4xxSnVlLhq28+CHDH3JdK7WTNRCzVIL3tPCEc
Lobk1sY1zykslTDO8iBPC07W3FU8eBKI0MV6V9TFRzGA0DeZMhWd82j2l1b7iKOiRcdDkdggHkz7
CZ7AHWtRKh6HTj4jaUZH/nDIcBl4sSqpP6Z3fcoIZ5WpfSfn7trMgxO4YnhjeDUG68zWdyhjcOkd
EdVYEvL7eIwdb2mJhWDmDtFtXFjLxamnW5MbMg6U5EKn+U5s46YJLa4D8stXbWDXKHUIhF9ZWDZl
tZuiPgnQcRoezlxOAi3/3TOSY8sxy8DCiBlzgTWlfjFS3Mtqbw6etZU4UVTsVQMfyKIneigTdGWr
67BJ1t9TFDZGwa2vr436AumiW6zQRvzOmyu+SIGSt6v1fzjWUVC3JiccE8mZjUIw4ePPmVRSizOX
NzEWdhWXsNHxXk969KiCo604g7l9uulIeBokuytSlu44YuesW9xDFrHlD7NBDtx2wWvDfE9AygR2
Ta0mypTV1LKQm76+zU13ie18CzflaR+F9Tk68Ulh6n7J3PQvbQ0857WuEftw5dzBeEYy8uImW2jM
7xkhvI/kPgsM1706RU80YkdgHvs8UBMlJ3OfB6ljTSBedHLeRiLf2lhBP94Nv0aq8VyoAIYBDvu2
87fkPMzLNPNaYZbBbCAKavqC8igBlqNg2Jwk2SuxcSQ6g0x09k2S1gstsZMxrG+CfuCg1bC/8tot
G18tKIlz+6U1EPASzzx6LepYHswu01OizAgABvx4TfOm+IUOv8xsjEqEEUDGNw/VeLc9LSM/Xj9C
8cPaVyvxa1xU79kidxUfawZeIxERSSGJQxbsVPsukcx7rU+uxHz8wulLuYBCzFdHc8Hj39zTPqC3
J287reiXFkKrCXiQpFE7GRsqkXd/GGA450H/YypV5dlxQph9apwpqCZ/Msr7OAtgOemAeak8zF1N
ruRUavjcJgIo1E7bT6y8Jt1C7jrI1XdZ/OC55RUfe2izzp1hdfyhq9zHc/LHgh+xOXpGM1UfwQ15
favUd0oxYC9ZJhIN+RDYwP8ebDX1i4W7NFr+gKk4djwKuUvEmkkyq26JO/Z6z2X+xFHAMoCy0NXh
k44s09Utm6Uq8md9416NGFlbG4Da4k5vObOLqtoN1mGotd831onCUH1HEJF9t7ovoltF0AgeVvZu
zDPU62BpwdxROPShmdqvWHgh+lv0Lvbq7gU5lMiKzYD3F3fj9iCrzvRnmYoDWg73MPUIvK1UXOyB
rSX5mj7hl6WfPy4oMwGNfHZ6crKzlbQpap7QcOPWm+L7pmrU69iyJzdLYhzlEraWS6dX9dZR0qE/
WVUcLuOAF5HGai05bTCva55YSNugDfzuIz2oCRM9T/R8CzYwIpb5f6+sM2RT/iKS4dltoNkYCmvD
ZWoL3wI/swXjrTQl/XlIlF8L201P6oz9dLWdqJ0T+BRFpW/DJPsEyKjATpF8WBMjKMDnVzfGvYLE
pw577YSbvfLg/ZEyG0evrkFYcNm/K93gi7quQEmlr1HeKP4ISd4rzfjTqp0nhATYhGo4pUCq6h1h
eZdeZV5Got1dDY6DooTCNyntDKgFm88+4v0/Rc4Oa9k5kaR91jH3qHqQC1TAXsd5oyb65NVkCrGx
SNywLUnElhFteFECTcsj5F5qE4UuJVfJlJXPkaiqUZqDr0VgmeSs05by8nJNspHyvnnvElRdKfSY
ABpufxjLGQxcRO7oMs7vdvOHFymHbMELq6Mzs50ZO7DlTJfJStD7jw1jq4Rd7ijz4wRcnDfm9NIP
/RXuCNF4q/2hsezORyfsc/UqE6WgHvrTriN7dRcXiYKj1FMLHoqsIKS6H56WMiNB1uL4HNKg0uzG
T7WUyVry5swQzgknYDHsDIFR9PgbSa30olECYV5Jp5BL99bXoAxU+kNZwAVt1NAwRDg4tLWcVPSW
tvvc4MQ/Et9IJGnhfM8SiZE+J/2jA0PeiJSPOUbKYBgbNbSPj0WthtqdTJfRZ24+eytuCbY85a+c
XsOTmL2H7RwvlugDLTg3rWqqgZoOUHLgMTEY91zeFyvHYEBAdLYn4oUNZI95vLIMClD56FactKbE
MUraAcHGxAepVBaWMno6TlKcobiqxnhwj8xg+pNpaP+0wjzVw/A1DzFrU9pev8yBQSjY69W2xPIW
J1wTtUyOG7fJc5LM3mQJKLvaf+USfcOcoFTVjCuK0PzE2gB0HRhCOTZ26IK3JVdMMfZECwDTWZdT
Hdusst3uH4BeGkznmET9LwT8T62SdGFmkLjL92kls7imTSM8rTJLPy3gruV0H6CPkdOSbq43fbbj
sP3dsUwb2wpeXZaEcJjhSub/SqAgAWV8TLZk8+0KLbQT4iQGTqKtDcbIHofWoP0qUuZxJqazAK3a
BYzD6zrZXqY7j1ZsS0rDiBK4UF7afHid08r2iR54F03HI2F297ZS5We3aCzmtOtjuaTn0aSsq035
r2bIerbsyHNcs6AWVLvTEKVofZJ4Dt3FbXlN5xUSBuVeaGByHQvavZgKTLSTZwsivJD37OY682BT
qKHSxGgYBUL4uX7MlcRAI6G+jLAUPYc73TOVOWf9yrowlrUPo+Av8WGnfHhL3cwNnFlGfk+MAX7R
yEfuVwaZTguNboXrMSH17hp9Z9dQbkQW9Op02v52jOoNprgTr3vJEAp2vxxn4uddTmCFtX3HYWv2
u3ge9bBp+k9H/TdnFKbFBNVzWBzJIp2KVSYt2F4q62aY/1YjCGUCKeCcJSRf6ondHq2NXrBNu4NO
p4hEb2QQ5gXbvqu2xF0sacChlieZmRQK60gIYgYGHLX3qyLkd8rQVI4ZbNYevTCnRUegWFQwgYSe
c6INssOixabszvEXWDHhi6Hldh7XPTRyL3KnB54UeF1uDcDB1F76lH6nVPaW1r0KYgDhT/EQGYrx
miy4rotMfSqz9XcyrsQiFSRFZT2vajHHPhBYBobEKKmjwucPE0nBV+AtiZKEi8IYzKXrtFXry+jB
9NZ2c7Inwk9IluXkcS1U3db8MjHGpQ35dsfa9GaX6E+zdeD0MUp33e9aGj0N+CPzHbbYsbYnSH4+
tBY4jUgnInOyGoLFE25I/g2mV8hdNY68YmImwHbCZTm/ujAfLrTvMcg1jf20Vp1ZZa+UIzwY0aRf
iFWZz4XWhIQnE2wIecED5VN5C+N3MqOCOsM9KMjPzFbs/gbOx6I3391iJToemETt6g+NyWhsbrHk
CVUweyOwXMzJExoA0OTOg15MFpND98uyh+fObq65GwVKxJIOvrLqGxOE7JkSIiF2JBwr9XsQyOoZ
1taYcbjK5EN8zoodMglgKrxWKN82QhQenKBRSNWo2tLL7UQJtXF8ttnpAYgd9CCnlkb5ZME46bK9
02fvk7UUtCPmslFVv7JuaB+NYW+0ZBQRJOJjV9imJgJjrMNOwCrQJ+SwclT+uW+5TM0UqsSpqR/0
zY3lMNS9MH/fRU6Lfm0D4yrSfVz1FePaFKWeK+nj0RYn4J/nmaNVBw7JXOV7dOoRWxpepjVUIAmh
jUrQX5Xpa7HUCTnEpte0FF1m2ZRh5M5rYPsRgnO/tfh0oBG9aBpBlOmG9FHnR/boVBgOVX1SDq9j
rbOoiOMJjaGJL0NKohvxgmc1I0X40sEmT1o5O91CrHv64Ckt+1cCdfda3TSXeBQ2I0iiUub2t6mk
tTcDovQImKp9myNcsxMjrLL8c+yUL3V2oUuTeyOmhkT7tI6QQLXYPaLsz6KY6Zl09kOzQf1lvkBG
zD8wFe3N1UruYyICA62+T3FjeAR7odUdW8Zc02mshnxXZVnp64KedWRP72tUpp5TZoFo+hJLpktt
rRmPvZ1zYpi40Isp/czb6KOxeyi5NA5pJUI7e1ukNnmppFha1mRXO0P8MOLHn7kiCg9uyEyl9F2q
HYFxtlEhnCJ39dUufXVbbmrHpJcsiGLxGafsU8PYtfHQBJqj/C3W4prUkzimOu8+YcqjE2FcJzkm
4bHvjF296beJ66Lgqqy/mOXqQ5tO5BugY9FjddPUlock5Z3TtN2/wrExSjFXd9Vg0nrllEXgT5YW
gMhA+xm1DxEAwrMmCXadFEcyCNsrWd7vUAHiQXHshXAfrzPdPJwkbqU5gcYYLdQSAh4UymzSoayA
5Z5PwGF90Bs0r20cisWiehj4UXuVHwz6c5vrb51bHk3pvKUmnUynJYVvl+z4pYmUyI3ey1X/aLhY
3jg425z6VeZYcFX8PUThauah7bXrtM735WxxoI2mts+bv2qaHsupOZhDrzxFhP3uMUWGq4wYt0GB
II8z1PN+PlEFfMTLbPpYofLQ6UknaPkMSxzAXq3ASEcfX3bWF9/u2armjWdExpOrnDkm0Dws2A3r
9NiL+LNfB7ov1/mn1tahRdNZDuJPPzsHIWMgDbpvLPN0WhFgWhBcAiczsp3QLgl4R+41veMioamY
8u9WuNz8A49BW/CeN/IlsCX7KplCguhFSeLv8HcIajMf96NtRnun0raCybpUoMkGZ/pSkXQF7pKf
hzL6iOoIKPCEgH0tjauhIQ1NjGr1InsO646FFION34klah9lI51ebeykM8NllSNvRAM7JQHjbHSv
UY8pfK1jIlKBbgPIYXSdIOtY1ejOdOJfHMfJ3Pwby9wOypQRQl2ufl6RGZ3pFVOOaH1qJFOMoRus
3WxRpQsTzZTlSkzrnGVtOxrX1oq+8d0rSEJGxid0slo3115nJQ2xCdJGPch2ZNLVxjeomyg0k29n
KsYgzmKFt1yHTMtYvmRS9/ueH2uqCVtGwGHL+pWJvGCGtk/Vadgj9DRReiI4ntlieymaNWrxC9i5
V3ssBNoXtmatggtRWGxiJyq/KSp39bnMmWgPiBIBHUcvBcsoyObcs/S+e5JRjkPHXTwMUYVetf+t
OiS/MiL62AwclJvxAShm7FcdL8s1klcbvdaF0QLd0Uj1bYe6Vbc8crYeRo2GUz4td1k20EuuwEf0
5LW3KFKA1u65abdn0nXDNB0f0aGOuE8wEFtL9l5TWaboIU6jpu3XqoJYX8qzzObzgiBG3bcVbbk+
GKi+K/lsZbsCXFZLsoqvcAxaK0FNddxfrGY2jutE7g8e/T3jfoarwCUgIDQ7MtnezDp+BTqf4YDY
GxmMtoITr14OYw+7zJoSNgCRQBelicBAkmYI0RCSifW4RngAsPKB1JqFYyw91EzPSd4RhNYApjC7
MufmgEEfmZYNQlVjrKA3Z70QGRE0BJNrfDp6T98xMoedu6k7RM7IUmVG5CimsTnBQfHShbe6qJyD
4TRvi7b8rX81yRgdRj2jyZICDETjlkjVy/IuttvT2qp22G8loVpetI4J7hrnILIEoimy1YEzNahQ
aXvrJQoH10SVkM/DrrdPWj2/F0zhNxwAT5/zbff3ZpsS6Oc0X8YsvpGF7CocCd5c13sottCVBTw3
ZzZDyy6IGY6tvbCiF61bDlGvGjv8jUBymjvIR8WOVGHD08bo2KriU3Fp/R3nAqZ8ZVAFykdtzFdZ
tCvQrP57RqFZpzlcgWXqj51RBJnkW6dv5MrkpD0l1j+Rut/ZwBvOEJT3slDuSfPSgxL0VNPHtBVo
j3dpPRzX4R6iViSRBqvxbiOZ9vHDTCgtFLPZ8dze/KXEy7+hYWlFgCEZv9Z4MVzKGbOeiFPPkGAW
9WvrRkRVN+pnU7EoRQ/NkNSUKxaKL8UUz9YWs56p/cwniazF7Z5bHiQqB0GlpOcw+Ya/prPLVyd5
xZvi95WMQTEsv4wGlWU/ckfqM+MKjfnnmJC3E5M9BfLMeJUIUpJWvLNj+KraBhBcqoQIHQyyR1fP
XTCh0bDctXn5anXost3JCNFQI09NP6sy/d4sU5Q0vY9cdUXMwvx/nqslEBbkEdztSfE44bFnPqIn
O42Ed71aDcR46MOgTZ7h7dCxZCxpWmePpL2AU67uoYBAJmlZmjOqYnfPa8hgYddDeG9Kho+um8uQ
ctNLEx4KA2o9eS/8eG6BIF0X57FneCxyXsY9e+uUET6DzbbeFP47RUnXB1dfPZqW5JwSpFZMYt2l
VfKnY0tM8ur2ik+5yCuj1I2PH6qIc/RUS2AAqedYsNmBJHyn5fXgF8To9NUWWMaqTpHWVzHhWmKa
BRWK20lzuGlQHtqc5hQ8sgxiIb6BizjbUf1abTsMtHUwSQTBT7S7R+x88Z48eRZ3NSP8yf0gXbzc
FVBUrw7JpUG1nTkg6SHXKF/Crr4IK/pXGl+6ZL4pJtCMNBfP5FIGSsmHV0cDS3G1Pbcscrye9c9+
sNrnyFWbY6OoANmK8dDG56HO5RGNEGNOpTWZ4DsV/1n0Z8sRUKYuvmvVe/KDBtIX7U06O/L5cCFM
a+h2S9G/9CoBQKky8GhFoA2tr4gnMlyk8bRmdeNR0BwdQTJM0jkv9vq7apzfbKst4GNfUW+QKDUN
T4Axil2NKh/IAAv6wmtUC+LW+JBHgPbBa3N/elnhCNpFvfJpMMk3dcSyB9i3t4Ua3Tt1B12RYlCu
PZRfszoxeH5syK9BUaG+QZz6W2+b0kbCa6cVATaDYRqXGVwoRVEuLUr3dunJXmFMfRRz+yl0fbxU
tgEl+j7BDHJubRgdptZZodUzVzH72LxmRqT7KlC+DydKH0tEh/+qDJd6Ypn3PxkVHS8ksh8HBETF
9NtunMBIKu2YzPpRMlq9m8iivbtRB1yHh0lvMpYithVrDIU54R1CzgO5OO8inhu0lnRqG6dyyFBm
txtsp2rlvCsbcBOInfMnrQN8tAEvkY2SybvoTVjYSnm/gbGGLh8OtmV2T0OMHs9VKBl/vtxAR3WB
Jnoq5cAbQFEPVR3BzKnJFvz/v3Oi/MNSO7QQ5EM8l+Ma3zM7uleZKG/SUxQTsVu2Z60Ty12OZRfX
/AZhtMFOAyYNx357XLDa/lrmElsz2Vg/SS4O5nTLdFLkx5sVhUjvQ4NjhWpIiDtFQcmY3sJfZ6Ef
jCVT7wpUh0M9Jnelg9uQhRlBrjpWyZtpUloPDMV09EU2KwzZ9+W+qSdiKtyZvhNtJHzIcjfqBkwY
3nKBLdyZO55YFfp2Au0NhGC3sIvbPxAW3j+JZ+A6Fws6+Kh9saW53ksC4+huczX8+f8oWBruyNhV
wklr9YdlRd77Q15n8yYAaqFw55bFM5amL82GStq+YszFD7j9lxkLGyVz0sMQ4XSMHCXfwaio/dhd
u4e8e/3v+qbKeCx7jcenSv/e2CGY2H6+uonQb5r0aMzf0gaieMIm8LvMyDPoCvOzTpS3n79mIpDg
q9DXUGja+huuIoh/jqjnAakFbhenu8xDV54REoYLUazAA2FpDDDBRU2pZeGw2+tDd5cbxB3o6Ebk
FjosbQ1PWjLZl1YU+gOqaHpexYnCJosRZmvxH3AQ9mM5GxkvdOKeq6FePrc/B2537UgdwKjpkrYJ
/Mccp36nFGUUstXG999SA0+6/CgHTXtQjHw7gvHk8+RmnPPrcjDlKDftu7ys9TizTd6+LqKaTvMG
/x7N8dIztrsfu6W92tEGQXbTE0T7JEydugp/CE5soPapMj02GUlcs/hUN3PvasyaHyWT6Q9NRpbS
jAEkdosirMcWWuUGdVkNtaBfFb9qa/robpx/dSaESrrJSq6LsklpkYLqgr/J7oxTqWrZRRmRi5fS
VMIfhX/ruut1pZIgFZR9jc5WT+h2/toi0EWOnap3elZAE88Jo5aRg7EYx0pBCwMO0Xa49M2ud2by
TCHjhqxRrQN7RTK8smyfFFXYEQLIVLStWLqy+g4ya9OKrJQWSmViKVZ0/cTwVCVrLknCdanNN0dQ
UxUEPOqp4bKYTsorAe5jlF1JRHMcNFfKNuvnKMTVuxyz2Ahu+GaGNWdVdfuzkJO7l2W1PcGzcq3I
RIPdgvqTpVwcQA2kCu5LVt2qemgX5GFzvFU68QQnuUGLRRFch5mNh0If7TKY3Bk0W0lgu5kQ2I7i
pQvMZnU8Ni/ACet6Osgq+box/mxhzXsaDrQJW3qpiWN+spPiHg/2fwm+xaL/hcFceAvzpsBJSfMY
+vRNETrOK7xMp7rNrZ3mruNLpZJcZkbW8OLeuMz9lLT7Bk0h2y6h/8LzleDJjtp9un2Jmj7ztNmW
ezmtW6O+QZ317EGkanZdnQoWXIOcLtk88tqSjzsy0Vz/5x2n/7+vUc3wE6vqgDVBhrfXl2aJ6mgB
mGKR1jaXn0s/te58FhXrtk2imyk1XQor/LtB5pzkhJk7tzRsSSbMIZ66f7c3ii0ROdsuTxkeaJIY
IB7tftJcHYQtd/00DqepG3cJWQCoBQfjYGoZV3wd+pdofBtxZjz8XAoCCv6xz2TfE/MuxibA7zIi
c1on7g8975EHQn+7h9pgUqRPaHZ+/gzGZcB36e6rmZ1H0bntA5otPbSrhjn6TAHTw2D5Rv/g845f
PnX13abj7zOSfSuzJ5PN+HMzD1nJ+j3ponmT7lKGE/Ablk0sZW7CbX02P0Tajve3xxtM04cp4BT1
rkUndcuvtKI0Oyom75HbE6o45ePc1flTQRF9tZsKyvxbF+va9ZbpjRo7QJqoHH9e+tOULo/M1Scw
oR4At0pY+Bd7VAatVtwvSWL5jByL7yU/wSbYRCT9crzZmvrSsU61tV55l6P/SxRHOfYWXSFOmxWE
l414Bybm/xB2Hk1uG9/X/i7vHlXIaCzeDXPmkJMkbVCjhJwzPv3/QdM/y5ar7IVZIDmyNAzdt+89
5znPfO528iMmCmyAkD1N+q58xBIVLdYjZkQRwCwTbfowquIZ6nX9gr7BwiZqWWv5eHiJiqL5iDAm
rJVEH/f5yLAGDki1t+ajvWv6Mzx4rJkBampCn6gnW2HMniQsUd4gibMXrQFvK0404GImWhstgnk7
r4Wc7tq7Kj4blmE9E2xS7Dt/TChhX7JuMD4EHYlV1njDqfcFHWEKoZ30u0ozU4VoF/3bsIgCLdhE
oNe+KIgkHKSL64e9QjSagbw9qi4KneXAhHrSJ903sobcfTkW6hZBl33LqnImK1nJ1zxwGYR37a0P
W2MRwXVcFuwip8bz7DeMf4uoa4f3x7ZghWxjXhJF9FqKelulmC2GwCIXIs6eaN9mT3XXfTMDG0ea
fGjkxIGiqtWvLlKXdW2C6u6wqWtOZj3LuB6vNtAPlJlzqDtmzwP9fkIJm7vkJLdudGpgpp3lPXAn
1SmiV5SVL5OpnaAih19H8H7LFpH3xUg67dx6HY38+Yl4iraFAUmfXLESaKOZ7kJy/N7mPyl/QP7J
zEUKFjT9oh+G8N45ylkaT5XaVPdRyjBTRjNXaHRWHb4LBdfdquFMC9d25kzqLdLLMCS2iugB86Lp
IXpbarbdFOjndvZUGWBkqd1mfeNYdWf87hZx6a79lsHEq7TklLN23PFcVvcimU5yQXSqxNmTcZau
BO0AeK3824MK+SAzNO/C+q48Q2jYWUUxch6FoGirJTTwwBg/uQqrmFVV/lmYYtGXQfZSNsznkzat
TpXRZC/JWLfrjA/uxnDV9CXjFTiGjAAiU3yRVEs6nNZzQT5ePsXDrZvvkfWIkIaeqDm5NUrrNv80
+md1CCFBx3XMv7Uv1wEsjs+aqn7OyiRZAerpL0rmHqSzqDS9V72r1LehtQz4we3Gs7yPoCwQ/81+
w3pe83LQAwS7VRuURcXVypN2pWd58e6azkdK9+9nCY7O6n5aRvaiM+t+TznXr1TD7c+ko9pHS02N
tYaQ+A8m/6N4GwP7yVfU8FLRK53l6NOLF4lx0Tpe9zW1qu1UB3jOxgSAjx5U3xyhb4jVYM4em+9Y
3czN1BQTKWUsI91gE4BlK+qZGUvOfB/ygaETeWwgEthIz7A13y2VUqG/Te8LpYN/cOlg4BMB2uea
8fQpTSx9GZsWA3Q3csydXWh/5IPT9K7j6nFHbixgibXF4/fQHQ4HMnbA9Lto7QNwXP2KIlAtKMud
q/WkwvnDEa9sgvfulPs9JZ6IRnSArRtuHsEehtpTkUbsW8w6P+kj6LMpKJJzVRTJicbfZy+yvwx/
2r4deOM7IwtUdAAcOn89gSsxrplzF+3wrcRIjGpkXp37wQQ31vjBeqjBsHhzDpaRlCjN8ym6+LVt
rmyOVe9lE7zHc4puhXfKGtDcQ0Ow6C2XUMm93N2bVZq8ta62lRAm+Tg0pH1C4MiaKY/1TLYhUz2f
9tsvYKBtwplnpjuF+cfIark0dS98ijOMkxpBHtvcSwRMzVmBN1mtvzUKgFKcKF9ch0l2r+bq3k3M
7uY29s/WsKnibWwFKJiy/igxglWnWAcxeczuygHjTGHiVRhl8Ag9LTqH3ZzgIkOMXDBRq3/HsLj/
yHowHcuwVcdWDazi2MD/Tn6qtCJX2qJM94+Ynt4ya9rjYXj1cetvsj+vBK3Xx2MNXyQw1dVrQEXg
+pH3qgZBdmWAg5YxsNLb6Kd2vclTdFm98I4TJ6m1OQ3QFu3YqR4PopbUiPn1aXmL4UnpyieVqeTx
4XNsEeOuVRLyVvSf2oVa+Nn0pvVPw4wH6uRNEk8UvOi1ZoCQfDweR+NsB+4Xwd/87ORavDE7FQc2
HOJjZRtiE2lZesfkfc/j8M20XO9VjE4Kb5YrphDZsgfBf26QXELU2fmlkb7Im7BGpelXDiTf+THd
U+2VZaZrkPkNRhLDJ6WTG3mlB9pbie3z3Knte6z21qUzO/2VodJ7jyIb3TJgjRS4UKFNTr0UKhZK
02puVe+mL03PEMyu33NMJRtNqzEJzzdeEpoXW6j8xk780rb6pyyvQfA5eJLRquDADtWY0VE1Jd7u
3z8ewv6NLuWapmEIE0GMYWq6sGeK9F/AYElaNbQBPJc5USLWBbIgJxryH5VFRV56NWrspIJcZyrx
EbCifc5VTQNwIIZPqMcu7vyzdlOf04GzasBEYhWGWXBxHFxxPkijg2Ewxpv7GQans6eIAYTkZtik
IS9Gv4IEMr+0fmyl2z/snmGX4+bqO30fWRGnlTjhaRyzuSi1Jx+ZcVfMvoqq3Outg3ld+V9CrLzS
tMrEHimGpQnw8ZqTBogfAplGRxzb1a+Bw/JW+8GRdPCTfIzjSboXBtmYlTNWVyQNP+h6c8zQcEFO
WquvNb7g726JQjqPUOuPReIuaK4Z72L2kanCeP37n8zK1Nx6MAbWEzv5lsZxTJ/NmIMPCQV1yckl
jY/hKUGeC2m118t+2KcaDGN7SuK7fCzoCdPJLLq7lt2b//G2a+K3wHWHZGwLxq+h8gFw2KN+e99r
nElh2So6nfsuReqpkvVqtxx0F9Arm4sJOyujYZKvUzC/K7OnpdmEQ/pkZGTjxSmRZJ2foahtQ+IA
Sxc8VVPGJwe5C9PHBcsnCMp2aMcLNXW/t8WobHWnzm8NkvGZ9aii+x5aqm2/vjbMha8N52L0DgWg
y1HHl0vdKiG1WLMJ/5nWVuL45yxvnySgrvKwvYu0r48WCoL12OoEIncJzGXAJ3un0qDWhnNCp5WC
vQryG9kS+rfcj39d5DWmsDonciWI3OgAyYVKsNOst6hoho2DMg3rXG692WnsLH0fS+2oh/Zbib1z
oYyMglARAhJpNOtAu6DZgNNOX0dPfMe8ai1A1WAnQe6MV9jpKDiwdJgzBJoiby1mlsGD2DojD5qZ
dKDPx9jSMD6A7ea7Ji1/aENkbrrUJUQlcBRcIT3fQb2yT79uYEWEnIEaBd/G355otPFax0wlDN0h
qlHQ9qCA6M+64nrbfqR0zgSaF3tSm/fSEG9yX/WCcWmE9EBI3YAtZfYLQyeZJ0J5M49B1eckrT8X
ikPSDcOTT9gwVtWMFGgzpgl9jdEiZ20mL66zj36f9qTIYlEkL45qeapxJjD8muZfEz07RJT57uPw
Xpv6Ks0m+1p77Q9JWE/iV83qmu9twFCpbJrP5CCB2Z8Pz/LGm68yEzGLM2rKBugCSMFxiPeaKqJ7
XuXxnXA7nNVV9CQfai1iCkqrhjzmFdpHwgDsrbPbn3aiJT8Te0lokPmzb8MvE3XTrgoIWZU+Xuno
JedjgXtx3HNE2mUk+EKiYgdnGCOYRwXF3vLrYF2Bt1/JXwjTkbbVYcSu5K+Lnqf8D7qaZoq/L9x8
gQ06pKpt8bs5pmX8tq+Xg9U0xB07xzYlAD0ndQZ7AoLvlcVGAgk82mV2GwYEumODewosh8HVLMLO
OCDjk8JncnON4UfExH6n+xqIXRvzQFgaL0D7YdYSpVkP9bID57v5xXIIS43skzj8QigHUQ5zy0o+
6WBnvMx/KJi1CHUZIElC/VPsSYZIX8ockY+Nre3YGG36EvUAIcagntZVqn7LO9/Z+6RyrWI0JWuR
OVj17QR/jzG4SA6IJ5pn884TUtKCBvOTfMSm/nvSxvJdBwV1+PVQFKrvI+qxpZ/hCU2j0S4uj+8G
1HyjgIEKlj5z43z1i0Usr3ASbEzFyeN1NAK8wX519Yckv1ZHH+0v6jdH//qIZS6t4HNaANIJKJIe
NyjN8s00ELHQwodFSMMHX8Z1c6rht6GAfqYfSKSM2kCWrQskghVnkcYKWkQx9k0P2/hTkHg/xqpS
PsYhXPQm3a5smH6S4bD154uRRzDHN5d0dEYmiDpdNw7faY24KJl97HGelCu9mYA+q3Z7/VXQJ7hK
6YmSQPJnjQ/58RYatnHrcjhHqee0l0rXgkuGi2MpD6LexZzKe6a5eHBnNExphhTnGOkeNBiG7t5O
OPCmde3jkZzWTozT7VR1Zw9RdXPckh1WArd9TQdlFlFBsLwOU9dfiGNhyDyfkeyGmvvfixrnt++G
bdnWXPCqlo0QXxfGjNT8S1HTVFVtKKqabwcCXHZFmTd3Gu10kNTAYRDG3TrRrZ3tKCBhS70FMUzn
B4FLe63yPDlQgrkbcoi+G1UZrCXOICxyhLvaLnXV/JDVMeNYZahv9ciYyx0plti4s7OtzOKz1oHp
6Hbrsk7KT85k+4wGg3MgDAu/Abb8wKv1mz847iqar/KwvtlVjvdDVeuPaPiBA8r+8mBj61Nmvzhj
upANytassIy2zclP0v5FG8x6NRiUDvj5zPcgGS6qTRdRyWm6GqP3oc8pOj2fpE1EV3Mb5CGxvFqQ
PfqGDEIxkWfqtlDrJbpq+zEMUBR12Mi7xA2UxxHj+Kp39GuouuJWN+ktHI3qJG9Eq7R4zZFmy7tt
qCr/scyJeRXLk9HPs/33////xPxO6rru6JpDGUXB8tsqVzHIUz1M5tsHlDoX/rSQnIFYnZRDTpcC
14eoz34xdFvKxOaci/B/V3nP8e311/O/ruRP+oN1N0Siv3UDMxaF7qXW4nkv2sQ7Qy7uEDSRrlDP
ZL3E0z5pWBlWCAWrU+2HR22O9CpM2t6K1w0XLeqUc54TM6zjmcCHo97JHfM3hu4HJ62I8tMQtYKP
kkIPPTXS1a/kHc0XYguKX2n2oAhG+O0Oko4kQqELY6HpWkA2jfYxZLTpM7rx54TNYq8iXN+JzKue
WMw8PNpAUmiMfwpnOEMcR92yncpkh4sGqKmc0QQTWHr5dJ6m+0TX/asSaUAq9NzeKQVT/8kqtBuT
xezYE5uwrud+lEkvrBL9QjGz8RVy6j7LmSj8+/fV+gfi1jGRe+ucTlXQRBgH//59TdPEsxUMGVu8
ZoiGq5R9ZG7s+mF7r8lXPWSdSZE6Dc65URs8UE1E7B5hu3fbZZW3oVC7WaTsCXWh04ZigQC53ofe
FDbof3wEh/gn73iE9edc2fUzQHacb6oheXWKPLrIe6l/iLqO6VSlOtfAILwrqJx7NtovmV1bh8zv
YKvMqiEohodMQCH57Yr5pLrP0plXLSr8lTNYYwYFLDQ7M3AKpBfZdrAiL+Rrk5Vr2dK1cWrtsBgx
kodiZ2dXz+rqw7+/wob5e/gXcDPXdXWhGratwuL77SVuy8pIAQcZByXXzHXfZxnw/FenLqLNA8Wn
2T8TKxpXEp1lQuWhZZgQ0WpkX0YNF3oYjBtrxgUVUx3dcgoLc7xbzt3RAggLTavspnrU1l1GWI8W
a2ciQ386dUncAtZ/BB82ZGLLcOs1EA/vk2sSyqPtkizIibdpgYnmWXmIq/gtqzl0yNaYMGIM6SWj
bVqhOOyw1B07ctZkzAAJCCWVr92cpzJ98uPW+zZwERHgIy/8eNsiScBbA2AntNjVUH4hZpeDtbiH
nOXGSCzoYprLseccESE2WI0RUy146NU6YHYLtrHOMfXW2rGdT4QK8ahINsQLLya5QCpZ92XoWgtf
a7uXLigvjWrXi9EWyrUWSbklFPwq+SmxqW9SJVevjY+gjjmaWOrRlF1r1GUS5TwYRKqR4oQHE5nm
q46rc9F3U3skv5nEHw+orWK0MApal2Ui14N0HYkUqWKjO8+5WSlL/1BpFAiD1rGEiDSf0O6axefJ
c9SdH7vNJldBEcorP07cVY4ZY5EaLjZ+xlR7W4nFU1OKi22l0AQs5xQODLcZrS7yUXvN4zz+MjBk
41xT0Giz0DjSh5dHMcPxT0QBgv0ioJjUYUU9xH4LxjyeqicvLPE/KHX9rhv192YC7+hreb3rfU7b
NkZ9LqBrFM+9brpL7oiidOBx4Hr9648kQKbnvmGA7nWejErkVj8VEMVr3toHNI1VqplndOVANgcT
rxcnsN4LVI7PWILhlYSjeulxQj1B9Ua/PJrZWuSusZlPkLsh4XsqD5xpyAHAweiOAoyMr8qLVQIc
e5vE8bBepiYS0miuDvUaWyVxIozvBIddTAXdOhHeRUauaBVoHAF0UZunyJJ7OMd8Tj547drzf4xh
9VQ5nfGud16x10KIAHbF8CFVVNBFc2xHqUYbSdqXN12o0LZTgPWVM9ouD8mrCZuMQr2ogucOlsgS
dwFdh/lumpvplWDtnRSSIL1Y1xFaJ1luTcl4cDXFultq4t8Vtbq0Gkpc0Fpz9hpiCIcRwpJhDmgp
RzniqFZQyQsILxmytW7fZVF7l+tA1gVElFeTvaBX9l2L2KFXWukQ+Ca3GxZ6RAUw0zeWS5iw7L96
ep9eo4R1jqynzUhj4pET7np5u4uMWX+ZB4TIeWO547UvTzglgrUTWhuiFoyLb2N5cEq72jQMCZGR
ui1+S1JBACMglW4rjAtoplMlxSw44aAMyPQs9Tl7D8/NyR0F8jfVV7o7QihtN7QEW/KN/y5b912g
Y4xuu/EsX6fgh2fY2i5iXMWrQTnb0x8AyEVmhksbHKTA8CVhOH4ISkBdNoozoljtn6HuWPu6Zm2P
htFflSM4+RQ42xHaE3NI3zUQy9n6ltgc3jZtIjjArXHNZPkPKcVQ7NA+z/cK3WenGjsD3gMtlZnJ
F7TxC24X5Y2a6dpjC0RyqOmPt1UjxGgRAYc8q3nhv9R8HkjxpVGhpTq9DAC67p83yTC8Y4wyTzFh
PATRRtlZ7QpOs77pEAnBJ3TqFP8xF+3G+mtZ6+YVvfb3dBDNXp0/0AUtmQXOTDSdlvgmoALvKJji
/+hdQ7L5rfzD20Db2nJU1bHAEZhzc/uvhbxRFjXMkenghxgt2qA/krcxLeXoyqgClYQ54xOZCd5a
62z9NTeAZUNlIzVDiZQT8lZWS52G5EGmSw/5VBy7BKeiq8UfVZpjTxjTb5oREKtlXh/7oGmX08qu
owD8j+mff900bfZmaMou0BxiOZBKUibPCdmycw9aKV/bxpiusUx49PSj9pyHYfCCLeLYjU7xeaxa
3gmNBAjGthsEuTPCNqiPIuqstzmDVY7HvErLGckQ7c2y3ME0aqetXUPKWdBo08ikZfqaMzTULb1c
pu3wR4Jel6IF9zGE7cnxbK/keBxyDRe+itr6/uvKT1wilXBoWYXrHWGweEdmkzYt+/l+ZvN9m383
OEnDHOQnZ9MlQUkEIZjtQt6Vk+uWzedpDPV7wYT7MEW6u1Y5JW85W2Ml6QEzITHBpFFcoolPl5wQ
+iJsmDMH/gaIc/pMd0z+/2JhftCKcvfyb/RyMzp0wnyTw2u/9w8daJWD7SbhyhZzYok3uhCgPSiv
rmqd5B4HB2faTn6GTbKtxNFj7b7IJ2KkpBmy+1Q75ToUFPlg7o5YdUjffQ1xtm19pdawV1rehegb
yHMzjpt5CvgHDdI2VPtV1Ef0LmdIKc4Owl3mu2RBXUgzRJlf63R/8d4sTTWz9uVUFre8jslAJKMO
upO6MpzzUBCKKauWbr4aSj0i+1Ix1ylmm8cT89zci5yNPG3YCqSxLCadIwA+aBTJVsYo8fA0kkhf
dwAdOie2d2bRZ7ckHfmsVkr3zU0WHcZbG3jwtfRmkjtEBAaX0d3Af7qX07/UVyqmEq2CI4YJtGeN
73avZuS0MZ6WN7WFvWSac5J8WvF7uaOUDkyVRtf4REV3NVMAscxCR4if9TF37G/AZOq7UcU6wLTR
WibR4K6TrvS2pjyCxt0p5DC6yDR4H57pFodmhkE7mFgWRqr02zZQh6dxnhZyzq7h66yleg10xHBQ
XWtYVbG9iIbO/k7IHwwPwzafVVotFPcgtYm4qbbgJ5Wl2kzNlvyP+IJMd67GG7PPt0pbBjPYwjhZ
hW6+EeSAoqv/WmRefDbxUhweO7hhYlPjAJAuCugue7nv0hVq94/yIuh/yJooNA3o8WPyxXKDG9gJ
pLNDYd1yPTToixpvToNXXhCj92IBDZdvaNlDfmO+hgl+TOZuumC6U7A0P0JdZZEnC79KBzPf6XqG
QhMcZpR6xwYaXg/vvKv3j3+mpuc95eO83dZ45XGjpvSx561u6DprZZgY2MDvM1TpHPZehvlSyVoW
EK9dqyKbbpZGTlFqb5z5Lgvwji68e0awExw90AMrqc/M9OCiIHpa56QfLqmwC4otUXzOR5p5fuz9
yNthnCtvHtfRW+NdKQ9Ta9prxRsNjHQJfQYMzEXZjGtZAY111az1Rnj78CBZkh5OghVbV7BkWliu
Eubu36cm1redJH92YcAeN0xH+SKS/fEa1vTm0DI2GDWK+iYp6zoQ4GVcNdMCvfkX+RfJbD/QCRtY
W8UtLQFDTU5+lS32LA5flBI02aDWG/nTskTL8Mk+2n8cxwkfZGGXsYVacEVyop9CLPKPQDXK1uze
QjwTtYrND319lBXuxkkEBBtL4RCB14D5r9FeZaEZReEc48SbjpORZWcsI4YFIQK4JMFHqFk9yClb
Y9ENic2ENELq5ONfYpsWzbfBq7eMRdKD6Mb80lrAKewK6YpWoL6unfbmBWV4kp/WsdHccw8JqFej
l9bNoL3N9aAOZHObgoySK578RziZESFpdnel6kYYK2lmi8lXNzH6uGPiMMIxm1bddFWBDIbeLo5u
1MV61aNiqN3+VOutecrYZdfFoGHpRM7Pjf6SAw7/mnNkzmNiZzDv+IfJ9719LtSDb8+kWgN/NGcI
RPFaF5ySaAqXySxa1oZpWA89a0atDR+PAWiV8MH5X7fp0WPyonaXluUFh32xz8boFSp/93XwmaDP
swoncrBsKcwT4CD7mDTZNIXcPzsOeWsAMZTqvpsg9VHBlQwjp6XCJuR4UEW5ylNVPYJj+ynbJHZY
cZorxPgU9z9cs1C+6oFg8awQIDcN6W8OQSCVP397mA9kRXV8NF8zDmkLYdgnucE9OvO83yw6cqor
HJXGX0UmUYR/2zPChKnMJ1mgyPDdHEHqkSCftQjj6qUUMGIci+956+FXNMVPGLTptUANFGuOPlM3
/LNz6t1OnKgphoPbq4eRY9DCFbhLE0s7I6qykUQo+TKATFOosDlQlRhQupeZ1r8rHCe3wh4IowFP
AfPL2vUuXvXKbJxVCRRLTkPtIM+PejVLbsrcXsZWri/bEH/c6JX8K/hWLek/oI4hR25lzl9OdUJg
PwV1dmjg1uIX16P/6A5q1u+NXlcjyM2ybcfULNSZ7pxA85f6MEi0nB3XFIeuRrsvYAjhr4zSb6nd
PbMrAyfIIF1WhTFHzLq0Wcy8e8axsgl8db+TcktR9NbRDWlLDw3zp+jZpLVhpeqdMZH+kngD8h78
GQfdDKJrATvFE3n/QUJchtnhO7nJcHym0ti1rSER6C8JmJtHgAukX3URh+1X8kb9k5pNzaYzwbI9
8iRJblw7LgGPiCVlt6uMGW7bbs2gn5RGsgAJHajysV57me5v5F2r1LJlBbRGfrQeRVqlrHIb5nkp
R0AW57cNPPcRdgNFmtOixLKLAXaqYNaPWDfGFFkn7otf6MAUTVM8roL5sckYRkadzHYHn4ySwfE3
shtZu+PPkGARuMnzsJiqtMF4DHEnBrF59gOVvkDr2hvf0kp6DFDfJ+Adj79RJwFRalJJYioRqAXk
JnYCNWwVfZgqOZ9RDRFzvurD0v7cYo7bTeDoTiOjuceNQQIo4xqqFJGY/bYZLedxNjfiZ6VD1r41
deOYxSmT1TZrbiZD5nXi1Q1NE6fDki74lgdEhW7Z5sgI/1MDbJVgPGrUm499WPiwAYL41VCa9JWI
L2hrrS247HGCBC4I3ODS5dAWBw84gpMAYczm9gLZ9K/YwCagwTTKC7+4kEsqPhNq2y8zy4Eip00V
R3NPO2C8OKOUWWtNB01iojd/kjcQj1XctPoX+dmoxrA9jzA+/UrY5MQ53hUKB3iSudr4986g9c/G
ICoAWDau4PDBkHAWiPzlK8TohwTjIVUOrghwWyDhqxkKfJsvDE9/XFhRlb6bbfEhTLSAgdZdaB9P
e3xC5tLUguRkZbSgZ19MyTK4j4JmWBqWehKmTsbu3DQci6LdYSz+8aiAWLPXltpVt8pH/THOdBc8
xkvLaqtnfT7JKcUM9Qur58qhqpijrBDsjm+9Hg1fq/9dgFJ+A18DhQDL2UK+cv7cmanjaZM4fX2S
D8kbuViXPG4WWX0SbuT/x1rEFPUfZ1XUMw74McPhvPoPJQ0wOJSusZMco2r4Iyzer7VTFakLGdrx
EET7QMAWbmsVOSX6FG4GTN8ns3R1wsJf5RlvDADJVDjSMVZnyi1wanGuQjTRBPDcjKn3btnUajtU
BhCN58fkjW9W4QJy/aEiKec8abZxZH5trUvG6axtFTG7A5+6prjK3qozRi/TfI9xPspN03E5Hc2y
P0snE9vTU2DpSAFFY4SnaKlKcr486Hpp8flxSowLS72lo4oNJXOsG2LCdof3utwS8gyccoyOqZ+W
lwnfKZYIN/5CbBDPwfrV9fEgsfXyxg7weEZhZALBQTsa+4S+MWP8Q0nqu9HKIdhJy/aSdT5MxZoB
W/w6CfdQNjCVkqlUocLqI6SW4gOBT3ZvGpwLudK8SrFo1sQxtG906bYCtoXByaLiqjEirmLdX1Xy
an7WSJ2vIg+qT/PDjx+Yf9QkPWEVRUYJ915HuJW2H5VD1E2WZPmNdr6ydZp+z4SkfSq7ailf4c5L
8fNxxn4KyvQSdWn7fb6YArJBFRUj1tTlvM8dxBYpzFXa/CrQ1XpeKM6OkTs4vcd2bWc/9YNS8eoA
Mu6Wodmdo7CmGii6ZkdM0x5BX7v0BMPEITaO1gQQCpt2BXiYliTmcK9daZFxhDD6Y/KsepXm8U8g
2HunV75lOmPPxAcDbTlfphYIh5G1YmFrLgRGY50U6ccUxhFf1ZWiFxQwlf6m1/Y+KjUDjyjmbP8E
KeCbj5Ztk/XkqqZ2MKcz41eOvYXWje6Br67ChoZMyAg3yAu2Zj3wfyxcqhQ93FYkniI5M0FtVzPi
R/XXndduHZO8bdhnLTxv8nmIJmRPSuOVA4Sx2RR4a3jLk9e+cZ9DBge7GM5h2JEKVkfQ0MjjpNFP
exdoCTkChlZuG6jqhY/sIIUXpEz8fXGPgzxWUR1U2akFNbeqqLwj2CjbMgGNwwoEV3k8Ja5Ps7+u
/Ttna88BUIfDdjyMaXH3stTf4EE51WSBLgY/1/eWtddE5Z6cyoBVO7sVgXgcAtENhzbOhgOuqxfb
1rUFpseOkyAMXyjtgd8CY4myAWgw0PKUTRoG8L6o608ltR9r63QqyCYuYlqSpfl9MmnqTuoXU3vC
0weVI1xwQMxOqVMvIuga27FxvhNlySc9apud8NwlFkW8uc70nLgRDIhZyNJp5j73Rx0IAo5NqNPt
y5RbhzErqUyg7WmZ8r3StCdY7AvQc+Kqeu0ZD+rRiUDLkY9+KpFcUW2ACSPaitfPH+fx9NFVQviI
VcSJyWi3iLGgkVZix76LUXMA8yoGlDIK31tR1mcGJs9Wj1jOTW919lNFQuuR8xd2+udpjG0yM3BE
Ikx3SShettRyO+aI6YvRzP2gNjgJtXrv52iBJDMYgs5XswDLqJSdVrTORs5463i80B/7FiKmf4oF
cvZCTCrSX7V7jrL+0If0RYw2btakVeYXunIRTnNKRqdrcBW6zS3w8uLW9M2bm/UILgb/8EtBMpEi
eazJOovVpLgE8xrfixkUvFKUPL1kXZqtmind8syCHZep/ZfUACOYANziROuQ9aPVKy/he9aYy45Y
FY+3bODlShHWR3D65v/G7pkj7CIAr05gzD133Avc2CW+i6jFu4PHPyUqLGOtECQvhV8KRP+aQVp4
c6qdYhsUP0wDKl3E8faq2rta7HwUcx1AxlTdDMO+w6ad+J+mFtcvclf3GUpDEn7qW4FXnRMh+CLd
PQNeEXG9Jk6yhfCkhwfyLdPqoGHGJkB4qakKKsY38qVQQqjvZRV8zVh4riK+izwejy1qsSX6/p6y
XLm7IvOPXksnz1OfImH5uDTt5KhlYuO0xskAvDaIajXlA+mqA/VUb6Y/fMRcK9czg6s2tZxhvhh9
Uz7BrsWetIcm1kPl7pjTBhkqDTPu3iu/WU4gHu6d5y0DkVpbX3e7Q9x9FhYsklZ4LwTTpmu6Pcg+
1aVf5yXhTd1rh3/4nLRAbEvhHPn2qfswUMttNQ83xilnk1AJogCRufN0Kzq2GkyEiWVkLOpkP9jK
sclKYKjwo0VJXrEfVPnZHs0r/CjvVmYQyeNv+dYdlXLtMuR3zLEheTsaFgkTmU2bPPVjtSfQwdwn
RvoRu++Nh39WmM03sl0h+cwpy7KfA15i2wj2YYKYkbG5KAXrYgfLGNJROSDuioOT6jmfZJuJfiqu
DwFrxGCEerCtLttNsUv5ZubmOur17J7mBcaTqVZpKWou0lCfJHHDjJe51RsXCBVMg3PHuBjkcm1q
k7wj+Zh81m+VfMW8j/iZ3oheCJc9KS6FkWtnxG7IIzgRtBTbdWguUL/077UKnN4pta2Ms3/8UYjJ
7U7TSnCgvsXOkBd4viD5uLWL8mEm/UpxnVngFGaa6e1MXJp2UTgIUPFO6aqK99Sy1XORg/SR07Wm
VsaNmwoc9VhqV7xlaFlnBeqIT3bJeWvaYIWvrwohfTvPAxCc9R7ifHvw8bQkEJ2GcAeLrznL15zh
IcfA+W4eA8oG9gKgBrXu2ewL71jl8M10jOSPXsa/l+2a9rtmAqEQqbHo/1xbWAbt1r/X7TpVsK3y
KTs2eEMfWkUhGhs+Ydcvc98Jjo85nKzd0Wrvapb7t6pRPxf0IHntQK31o0LcH0lvWI27505tnrPJ
UXaWZZdsoBkmR9l8BKfy2aqtVRt12dvwf4Sd13LbyNq1rwhVyOGUOYsSKcnSCcoee5BjI1/9/6A5
/8jbX9XeB4MCQI7MADa633etZ5Xa+bFcNYqfWvgiJy94eeiLibo4eoPqHSsNR0WUwYr1ldG/wU5J
tmWpU+QXHtWMpD3QHWNNRsTluAtM5d4M/IhQQ3wPAbugQxnduxGr08ZRyODKSJBgXHJDjGZUrOR6
gkt5BNji/dVPdjQXp6bboGKQRtQ73fpsZVhV9a44c083c5Jz2KLWnop9WFXOJY06cR11Ut9mjUla
xbDUO5fPp8ufk8FRaQi3NmwqJqO9b7gXYyJ9Ydg6lYmjJogJeqLxhSYv3+qBV51lWb1Oq+9KD8BK
9oxL7iobz/EnGjBhtbQxqJ3boMEr27ni2a8gX44RC+Fcc8MfbX0uibTwUpWJFEwbYPKfdM3DUzcv
4AF5JU9O++oMhrg8yqJGGjTnRNT50wCaMW1S6+bSgHzJrG4vXZ1jJSD/ZIP5kqbF+mHF+++Xn67+
n8qL4aAoQZJgIiA2XPuPVOpa7w1m4axoy7KMIRyORzkF16KSCMayVA+G3TpXRrg7kn3EDyUQqzmY
tTa0nECB2d5gpKlz7kqx6ufZymAjT4rzJL0XzC2QPgJfU/ur3Evo1y4nZmNLDb8hOVCpvtJrmGB+
iDuZmZR3RsHIZF7Nxc0ZcSu5CbcigepV27TcDBakOHqnxBg3qhpXO7pMoLW7iazNqTD61ThN777e
zPwaY6636E5ESXZBAa69WE1uXkaaqY89yAGIImuoQ353beD7jaapvhhze2g+aigKv8g683xkmtbW
ja0tSejGUa5r1QZbFMC+JQ3to1tQK/sqWAOjXWTT5FwSBb9rrLT66dEpcGEYbGXfdbT6bwohTzsi
Ph4trppslgEFPMgB/ZWPyaRsk+x01Can2ix/yhfWmT3XLEcoPAGkyNo6AZnhlkAZd+tRJ94HGGuu
TtfR+QtxkdIEbSGr69RAVCveyb8iDxNUQJTuo+mtqKpx02sZOTeOOPbuQC1QrfWxXIQJk2+iRops
J1TtIi9jWjvNRkAjhM/HVT0Zurt51IeshrHC0FtECgnmWa5a7Y2b9kb2ICxAofVkWcdH62OIYdxU
mEzf0yAncEkNf8APpoc+9eklZnGx61G0bSajd69DFs/9fKSYMAq/CTFiyTEzZ8nSv1Nuk4dKtW00
OMIohWT2bdVoN6gt7sa3cdR6JZ55JR6QxmFMuAYeSZQ2owGxq3RqnX3DHexXTNR9ybT1E0e1Adus
L69c9t804ncPfh88/F/YJsUF0+1bnpnfUhcRf1FHMNX83N1Z6PzWed8Fe2mPLqZ8A/lqEWaNcZVK
8iZTVybLo5cHjCLVEPTPGRYG5RTkqv2JiPsZZdeNn2XhfRstb3yZ1KQ/gdgyl5KvoFJdJvjavrba
95HuwlMksmpH2nm1UOdDShZzHHuLk9bMtXaNd/VhoFN19WeJafp/dPX/j6aTAgnVE3IuDddjCNH+
0HSqFCgqQ+mcA2gqfr0JpcImsJuVrJLEOd4chC0Xox6DUxPR45MDSxIGr1HkZzdmHiw6/z2PbuWV
jOhoXwLAAv7umGCu81kb0mUH6RimwTHszIwWrS/Sm1km3wU7yw402uZRnE9oiJ34URP+6YGOTqfs
BVIaXfFxjD/IzptJ6H51N4YGYzpHQk/+OZ86JbRoJrOLJsrRkWqsxxsLTv58mHtKttX94RJ1nnFV
8tG4VkUF9jIEuCrPJfMDlcKSQYOUUqoN0oEOI+KiVDvIZD68pzEBABLENGehGSJu5NdgYE2F0Ikw
M62dH2DZzyb135+uNvyxM7XT44zGjmMgrRzdSFn1LW81D5ripJhNvVMCyrf//faAxvrPYphlWSCA
LEY4nY6UNz/+W1WxqpuwoeFZkderDeBS++aoZJqeHdUezJHDkvDZ8yOiRYsaFUW8bFo7pziqaa+2
3677+i/XqJq/Z70CkOPVwxkGDOjaBMJ+6TWX5c4s9eJrkpG8wwkbFimiRTe+ugdZf8Gt+AZDkGBx
+iSUMnQAhahaT6xRQ8KXPHFR2wLe51rodfEcqTahv49asuzOFhD297Jxb2IkJUSBUArSz1h2EA5p
4997RxAJLSi2P3RRMB1o4jcjqCEVu4nz1JCGYhcJC6OwN1+EIKCmjLXd6KogoOd6aFVshhAjd2qC
BXAUvdqlpJKtuat3x6iZ3HOZRP2qE/h2SpNlnE5KyVEfhnEle6Ga4p9jG6/NYwyNCPKUsjOn6utd
UPQ/4DAUF2feyPMpecCPIZQqsmwOJ1oE32duHvl+nuwehi0DCyOLuCZY0TxkFlKItSOIxcSh/3e4
yf3SPcqWq9TJ8Rt8FiYaI8hq9gmPVbfGoK1e5V487xHI8g3ufLiPVbH/8op4joW6FHQnfQnCD/tI
Ww9498K1qVt/mzWw9ayHUajMug2vSacWzKgWrx/mi6nUxoePmS6g2HpRYi2jAMj9NIeNAdmEHJ1Y
5g1rprIZRp/kh3mCRDSDtW6NCOFEYYewv2kSlTacRQ+RZam0frOHiYieYA6G7DU13ymKj389TOAm
A6gpl27vFy9OwBeixOFwqgxe56jalON0fwMtgaYTuLtFmoafwKowkMnpYpz97aBe3T6awHU+B7h2
mr3pB5r6TlZCRHTbe0Rs0Omx1PBLmwwfO0ACyKzRBh1CTaOKgE0UXmgTZJo2B0fvdl9fcBRY9br2
CTBIZ5GcVD8Pilrx7c64YE5pNnV6b14cyL82i5yXVeWRTFZX0ZYcCwEDyyc6uB9JlMn0f/YE0Z4s
7cBizZX6ktbRfoCVx7TIQQ5Xhk8KfuW9XPB0NqmjeLk//LE49aHTXuseFRaBxd8en4M8HMJ+S4LZ
Xt7aI4scFAtkyRFXSnmruv7udPUtoJW7C5VRhORbqh8d3fEdgfPr1HCDG0LL8qVO33PfvcnJe1fi
SdbBBt2EWFZC8wks9sW1U3tvMUUoVR/uRlYhP7WC8VFauljzKicLQlL+UwZXmmQWrhu3IoylcvjB
aBEvMUze3EF/o+63SRSneW1vKZfreQhsdyZ1oBmaD62s++am/XBxHaRBNHbVfRnEBXcCBqiZUVDP
G7lCiItQ33rVXAGTimnPslky9ppYS2JMwnJ3E8Xi6Ej/kw/CdqhybHW2Fp2kA0VukInvsxbWPZNF
7Ym3k2zSOvZX1pQZp9Yz45XNElUOgGS0tYfHBNLHBI6Bjbwm2UVEw2wjuMVSWBX6s4WgHzpfXe0c
LvdNjDkQVVjZnNTImSFblvLSz8EcRKjWdyWOAOH1ot+4OoTFBrLOKrQNqOPz+NvNh01lafTR8JAr
CeqmLF2jczSP3miFG7/uNWxN841sLKNVqNXjSYqOrNK6hIqgU6CTVofOKVGXmSGyTdq2E1EfOuus
MBpWURWGJ5bd+lVLW3yIpRb+6Pxuhj0tFAUcSg6JS+4o5Kflamc8axkWAal+tDUqSVU8HHo0HHyE
aaxg7mKaKMWDUT6mp1xVKHR13ORT9IyvE2TW1IHcRnBQHNNuwHe8SOXOvw+RcGel4k5ToL1Xvamt
Q6CgGNri4L2ANh7zVhAjxOnBr3RlC2/XfaA38o4aU+nRo0CBJAUH2dDYR1CKtXltFPc8OigtwzEs
cIlr8LjNIYYAh0SXdXYG9ss9+QqiTzpgrIRJ9TOQobFEDOmHNdUT8dXhtm+RiC567VKK3qh+xG7u
XqSatYx765oSxdTnADYzO9tKhW2qI62Ea8nYRqcNcnFmvTzKCO0Y6BvpV2hTFz6wL7S9dDMMEKmx
XBAOak0ePQfNYsU+31fkxqQQJe+nVqpvq6Lzl/H8DuQwSwVLPLWJUa7denitdcrgwK6e5IY2nUuL
C+jq17nYEelZzXWshcpciAionXeE42Gz5YOSn9YD1/X1iFRVsN7Rj0FBBg08s21OWfyfvUi9wsGz
D9IZC08wOBc+ZT8+MUFj+BbQo4YphDf4MRVvSAiQh5Qf81VKoPVGG7L2qerevMkarr6JOVHuGehE
ACpXqGMK8Rp2HbRG7sUvWNMTrcA6PFl1Dxpq6JATBhHHfn3wla67yOcmadpvapvktyGoVnJyb7vh
c6lRKBf21B2/zoeod77OV41Trvh1Lg16kMB1acj4SpVs5Os350MPNsdGriV8VRvWTf/ss3Lbwrwr
PuNf8p/SMyPfEnIzbIssn8+mpUa3rFOMUxp56joZajqyKOj/+5zRsP+saFkONA4MeyCG0MCoUgz8
25yxrtSyBOTnbAn7Di7UkcgNiQL3TTaWu7S0VlWXuMu6VVHUG9tCJd27VanLLRF3ags8/yjpDUW8
NGkWY/XXo+E16VVlJxzFpbOhrJmgjd9qExRi3jMJ9EhSEnNv3wQWvB176NGUCq1xQWLoXAbUI9Xa
6WYQEHRBYJCBo3RZoahwVkFZ7XS1bI9y8ArEnN9F1gep16WxKT1mNMZs/hlwtjE3KLV1q47FuhuH
YpXOqtt43si9r41wgal1JtEAvd0D5gzAn+myJ5vPrdjfdhlpVrjJUC3XXfmM1DRZB5a69hu38zfO
aC7lpE20ycVNiuLbUDrB2umxZ3tewQhWRDEKP9JXRdtlcDAxspm5/0sJNeslhu53iADNrhPqrYty
agh2HUVc7LrBn+CVEe4pBWTykOoc5WINCQzGvGpXzUSnNh2RB2FUWccz0sm3yuTUebAGEeZr6dZP
0+nJt9MXeY9KhT0+lV7+gkd+XAIEYImSeUBVbZ0GXZF6H36EN6+GWh4MZnvWqgyuGtlZZ8QB3pUh
G8k/9PfPdIA0HMTN9o8Hs6kfP7/+rx7YpQ0f9zkd6rcyR/VL0GmMWV2tka/F+g4cgHP8fY9oqmnq
IV0+3kPK/BNbGaoyXg4ChwiTDiliBSAhJbDMndamPDfubOuk5FQWdALu92YjgttUx2/eg26nVje4
1azY+/g7qoDihcWgeZoGcu/r3KueHl8k6QC0L8JxoJufim0RucO5sIXYMsH+Z69Q031IXhQcMLGF
2EExV0ctaMx7w3xOGP1pBFrGyM3lmLuwt6ehGo5iYDnzEOuA4Q9Co3wpqpE9wrcf8w6hBt5RMR3a
Tm1jqnC0rH4XUSo3A+s+dpP6kvk4VIyhz4/0iokHS+jToA5wthklke0pTLz+s3IrfY3VefFFHood
+7Nsm2bmXGKFYaUviulN6qtjA2Cw51pPWam3z7Mu9VFm/4+jmNLUc504O4suCSKF4JW6vzhGvqsu
H2IlZn9L5ZOYiHyXSa8+hm6KefPxOCex9ll2o1S/oeNu/g3wfRPOYvXUjQvibJFLIhAwUHf10576
ZrN+fGm1GagI3vjipaawHqJqk9cEwMpzBSPOnEKgLbJmeu0sM76FJDucwvDvlibDRQ4ntUXFzJeX
gBp2Kw932ZoO9PTpc6euSDJ9MxJm4fJ8o5MN1qpKv5HER9UjkbUO9Is8ClqXurZHAlPOTwOiphuf
8x4FriSnWSSonlHnyalCPPrexs6GdoEOy9U2YLGGQ9wOyxaLGSnG3Ob0aVpPAW3nBzeKK2g4jA0E
8VFJg0PURuO3uWcelX23680Z+qpnEPtLJbipBPCspsyNN/KDGzznPkh8E9Mxck5ZDpMzJaqzwqqJ
lUH+VDS49uj5qhvJe5ObQVOIx26yjbDt8SS6hLnHXE593HTRZF8St32SVosqd1kMqYG77mrdxK7V
lnQqe7GQH4t0nWNJfgLRIWC7eAF6tarGno1VPlZbk0xKwAPSKy9hm3DmyMsusZqxyH3tCutTakib
VOFm0Psfrf8xyDcc8oHv5V3TShGiG6R1712alVD/DUpnU2f32GinVzptCpEDLOYy9/aVe68St7FC
uWGtRFxqT9DM5EuSr0FuMCr8j7upps/9n/9wTrto90zTdKg/Y4b/U9flIwgym6hWtmkW+ctRK7+3
om9vQep7+wYv97pHAfg5DbcpKMyN1sTpLrFHe6ODfdyWXaB9DPhrHNYlb37dmIfJ6sXKpnb0Ec/O
zjFK+fz9+ojevz0DAiAlE1D0kAyDt6IFy08+m4rdOPgXBb32TrEN/0jqs3LsrXaKKJun25x++6I2
7fBWOFV6HV3lURyRFZKog6Q+FGqy7ZX6GvUqjZtxVsNNAynu3GO3D5G0UQLXsJMA2m45wNHsy+oj
CX7lbqq9uyW+3Sx37IWSiscYqFkFXf/OcleySm8H6nNgwbkIIp8bWFVp10e7Lo7JQaYISCJZE4aH
RChnuZ5pjZBsqUSxLmjpoFoSTXADsIdXy4pSDKNW8qb5+bOeYvkOC1wurQW/ReSieLJAOeyF1ca7
YnCj5zHLPh94BD0l2IdW9jfpPCs0WClulGdreUgHs1qWUctXmIbvLbcfNYma1zS1zXN9BucKzRa7
er5u5sK6rK73VdEeHhWdx5uZ0LjOolKwtK3d7FHrfmZdnG0riUJQGWyH6qL1rnipY0UcJgR0BLYk
izFQnKtkKSJUtPcE8xGyFvb27r9P/TRzpg39frG6jmOqjmq5mqsT+GT+2U2KNbWGRJjTIGymmJR7
5Lx/fa3YywE+Zpck2HKnOHXBsCT3Ud6VC5MUmaJ3blY0YYKdIOlrjZYzNHfak9HRn5VeMRY/7npI
GmgbU/CWIZFHr2v9KCKNL1guseQ5L3J/OKXytzbNtO2qrJQaGlHG5C4u+lOWbVMTprjcyPYoYznO
Qs15wR78zRwc7WJ0JEBQ+6RkXNTDWQmtu6Eo404WHtKGyCwLDsS6zV1/o4XcLBs9cykSAyFsE/W5
mH1+alRAQlSybwCFwnVA1tJKEYyKtRHh7Uwg/GvELax1UytfPGeTS0QxZQaCmxoa7v6bp5RkOGeA
kHXioSQHXUpVxrLNd495SmvvAB7xUfq+8sN2+prSGSUoG0hIxaxq3bkp+tQvwAmRewzycoIZ+lDh
R0K9xCIta7yJ/25CzCJ8tNHaLuG3LKZK+W4MGpDWWZQZ2I5ySofgUYOKZP+XfC7i0CxdJbRRtboX
ODHeNe9+BI5LnvZ8L8Z9y3q0QeBdKNklqYS3CanbLSLLU495IPb1bKLl1y0OqsA/Ws6HNUiGFeGP
KLqCMHoWbo9Ter4dW1P8+riFPRa1cN/euqKrCfWk6PA1HstbhPDEMRDiBqJ8QqHBPUQ+YZifTxUL
wSR9mzM9qN8eDIf2GHdhfJJPtVrP/R9oE+PPwrrrIOVTDVAFJrgES/2D20WCQWIbg9rsPcXslrZT
kgGPTknbdMiNYSrlzYXuxlYObgNNz2fyB7bUb6fXaWc0U7gNCNa+B2HM5L4w7J8+cd29SKfnlh8s
tO3U3Lf6fC+gsnylvBKs/KAS31jvvWa5afytxq+tPz1Fhb+Xvxu59pZ7dj+tR0/nTpjoNDk0PI9+
gsal+h8fgfOnYtl1NeyUEEFwh3p0Of9QPgRGHJqILod9qfVnrwMpUzjacKhZfiwfxK7SdJBO1+HG
mR9NrREqktp2e/kogiIqNnVts4YA04M0Ot1bo/4pF022Ee7oLHsf3QBgrCOMGnU/+pcvApJbkR2Z
Doq3lhXttLL/+V0EEXnNRLS9J5NmfIAnXM4HqArEj3nHKC0+Y+58ZBfPWDw3e6rCibwzLt7vFsLM
UIMhhYGSKtlc+QZI58IS1+lDk8K4U/u9oWnhs1mQely140wznWGgUBHDLbLj7D7VxKR1AVlS4XyY
eBH6PPhKYkYulVhdFi32JKZEglp35ZNQQmlYblR7Mh97Ft6n/z62G7MF4z+GdkDIDuwJGJQG7+pP
0JxjZzoqWYKojH5WBXmISnzF/FSzKFy2MClualgGG9gxHhh0pTyoIblSao5DekIhRUziRjEJIJfU
HrlJW/ErQ3L7qNrjXHK2vWpQ+CWr8eFPwPt7zLPU/RlN2j6tl2pLjBjpyiT/qANynrqhhJzQ340y
mv95BoL7v79psBp/cBWpZHimCpnL9VT+4/fKx/JbMcMApRv0dIfOdGkRncfxSnUjfI99XR66eSMP
vzbynBvZBXHBGMKgLytoAHBDHrQcgEnXGvbvJ00yJg6Ycgkdkru/PV8ey01VWE+t1Y8b+Xe+zk+O
kePaxQ69/HpkqsX//xcffyxv7Rgsc7bQdbBZQIXLx6YhHOYQNAbiNXkSlx63vHkjD0EiIJpEQESv
I4f9O5HX+e8eU0rErBVZZ1/n5FPoq/Kvfz37j//5j0P5PHnu688EdttsBXTsXrGrg1KN/2wGMgcB
2JsROKYoPwwW6e1TV5MhJ3fhHkHtSpUqPzx2f3tCo8TmVvXjbUvJns9qfpKFZHhaJ/PbmrR3r0z2
ma2fPMiRZBi4v7gcGFw601rRSUBNDpM2fbKieu4akbcSwwdp0GGOroluwxpZKzsrK7pbbrki9ecp
0+HYibilMxBEJzXpfiFm3kW5ZwIpdE9Z1a5N2z+Kxs02Y6GQzGNVAo1vD6dUNOiYxrvPlJ3GvyCk
CnTy4OSnmmihrgLqqk7FtsqndeBQa03GguDUKfoYEdMkhbUhTZQb+kTbY8ZqQOlclplGBnvz7s2Z
xBFIt7Ve6SsDotGgEMjpFl24Ker4JLQRz+APdDjRBuvAGhzuj7zJP2sU3Ys4BbnYVYAFvAPegmfh
dUAgAzqmqEnVjhnZEHyW3KfXs0vMU0mf9LtOW6h+es9ypgH20WQOvSLSul7Ue+/dtuoKhFZ1FkW3
9z2cjdQEI+staYpfjqcfIgcMJb8L2D/3nlwQQlLuZI02ONCA3nQ9QMBCO5V4lBcDmUaxtlQi5ZcZ
ZEvDC61Vl4WvefqsU2ILSWe3+lOb3RKzqA8wEm8iHH3IJEyTJuuXXY0vRepiHw6uJjJ5Rw1hd2u4
dQNnW9lxiXEAv6SqLzy/vgg+VoV+X4wyPw5tWkai3/epgXB+1vpXwUKY3YsZTtWimDCyUkovP9qI
ND8qD14N1dBHEBk74Pj8+rOhUrlSM8wDLR23WqsA+vvUNwhKtxssFKYmdnWlONTerEtSe1d+lypX
pgODOe83xBmrK9F3RLM0Gj32+KJ/B0R+YUVwbQdca8EAADFNf5iwnVcWzvQMZG1hO4fMBX7Rhkid
0UIv1L76a5qZx13y4sfRzQ2DNf3qZ9A3RHpXd98rfpqsec36u554uyQ5qjVzeb+x31yHbk1e7Vuz
d5apBxV50rU3p1BXWdiJTWaUb5i3f3QyjdUYSBWHhW/foxmLoFT4ELtiY3RtRN8P3V8kEOAYyKBr
kQ3LOIn2UUc/xol+QUqzuKwdf/iwQd2uqzG41dbwEueA6yr9A3DUVSHHPO/VD5O4goVB8QXIGD5o
vxvfYOlUC0JQEiIsCioIOkJ5BxmOZ34U+ZwcTvDdiDEsNexDRkYCy4boEmLs1bPmoyASmxp1f4p5
ibi6Fphnf+VK/dMcvBbe2iiIaPfI1ciZrDplQDBwn+XlgQC64gDrbKcMyrhlflYdKFuXh7EcCtbd
/x57HevIoms3cmySGzk2yvFJ7n09IMdLeQiYUpt76OAO5iFRjouB5jIkynFQnpQbORZqdkPupzz+
bRdSMRlPqrGLbG/EwMOryA9yQ1md8G8zdTCJEsi2wC6TH7T5liP35HP+PPz3KY9H50O5lz3+QoMv
2iX6fSVf/tcbyTOcqijlGJfl5nFf+DoJhxGvv3wIHQLvQn4uX0+Vh43ZkXI/BMG6iFQ+A2P+112k
Ro97hdz7OicPHV4ChfR/nyMffvzfX09vc+uHSZeSqMtWF0cU1MWhZzX/z668CWOwA8cHMnkJ/0jf
WXVTPO6WBHUBBlrizfMZ/oEwkdOUoqljPhB25IIxJvLn5HHQJO/hjAsYcPcvTGHsZ9Wm+aypc/hu
Rpdd981xJXUgtAPgq+GPmSN2FXdhavvWrSZou/RU2sBpiHqLGOnGgOGvbghynRjTmQkMmwkSC1pd
It6DUjFvftVrL4jNTItUCnkmDzOD0SRN6Kdxzq4+VbeoL1bkLSjWo0TyU/Ekl4JE4fok0xTtOpuB
lKNDi5jV2x50Kw4013Jp8IWgfhLWJasuCKZV0qfpwTApEMhyUQRiAdnJWO1lqSjrUJrT97zZ1ugc
JpJR8CmAmW2OUdQMrykSzleCb0KMHtXApfxaBBq0Uo11p+2m/tGfzFmu3f2zkec8raDbPH9cFawv
TZmIAZJ6GmsW1QS2ME9B/45yzgBwlO+qMsj2WWZ3N7Lr/YPXGsiJyog4VTfSjvNE/zLERnomX+tv
U9Fx6cRZ98ztAYMU0aFrPqXkO3dHpw66H4oTi5U7DSMteK99KicU6Cg1YMQn3j1rhXoh7uUmj1Ql
i249egB59NigHeg7xXtWyeG+u0n8vcCzdYrNJ9UarXvquVgrBQVN1PDWvQkyyr++Um4I17LIWy4R
USaETshD8lrIiW1z8hpBmNFeynAgGs0zvQbg602GIQ0bC7ID80X+NdutPzRk9Wf5T02h/bMOQ9rf
Y/iMJ58vt5xbWbKfVShRSw+CrKki6j6DQVjf550pdazvwyA+C4oI3yd26IEOHzj9SagzWprvkf1U
gXm7oE4wFhKMYpo0YeQDYn7AbI1dUyiHxnYQW+S+jRqPur1sY8iuDVKl42iozbWIr31ExS4qw+yq
TwhP+6l472Be7kdViVdgIBbtNHRPBLUaV8cdJqo0tGR13IpXea7TS+cQ2f6bPGqx+SDPLe5F1V00
LVKemW44LwgHD6iJ8peoEjttXmzRltcP3VCd/tHncMoBLbjrQ2YQAxRiJPjDe8RtfdUBWXvCUgnG
zQmLPZk54SHO21OVJjH9fRX7jG5OQA4m8gHt3Ltl86VqVpbzxHu7e97U0LEKNXsxOXxrPpM2IG8s
DBlN0pBXYmNLcU37ceh1VnjpW+NgIQY+EzCnrCstM1dh29Bnpfr4bopWLITvKdu+Sd1rkWegpZOu
/j4ZEfPRwgyeW8dST9Wk+Uv5QKlFx6xF6eCYeb6rsXbRjwGkE1vWXVfa4DjGhko+CofAK7neM/iw
vbDueeNo93EjHxEZUc0AMNol7PknjSnppUns9l56erMktDbZ21PW3b249VHWYS8bB6SWmZ4HK93C
jUHb8Z+N73kRvHdu0PN5I5nCZZHbz1ZHThwdDFhos5oW9j95wYOKDGmiVGAbQNIGh5/eY4k5uKjx
Z6x9O4GyoBDuLRgkh42X0CgeGJvPctP26Qe8JW8roCY8TsnzIs4RuQRdtq5rF/8VKghnzXyvJq4e
S3hnd5/qpDU7JFBwzlyl0c5R/y5loGZT7YVw21vnhWRneBhcuqGbXoTl3RVh2B+pPXqr2hoDltLh
+N7isWH4dD4aVTRbrseYyV3zUngeZt+hKW+6q2BUK/JuDxrKPDy0Z4GI0h24dEoQNPxAsUMKQyc0
bKkwVeevPUNtfz9npT1l60Zo9tYS0IKMEntX1hALIHk+WuGfGzuZntQI7X6TgLBJ/L5fFHWbLUw9
JfVajdonlb7A5o+9wgQQbWSzHtyr0CfOwKAHNcgqm7NrTBuJFOoCsEh9ZBvMKMHruHqb3yM/6dZ1
QxYgUudxz41Y3U2uoVwIibFWI2uNop9TKflp3OF2EvWWJMpGHqJjJV8zcem0tRpXF0WDxaOk7vnj
+PhcrZiIZTe1n0thV5cKetXjfIgXdpmp/njODFBZfiiYu/I90MDUlkhOCDsOrRPOL6BmEe2JUGCV
MRVAWxZt1KNB1uN6Gtzj2KjurYC1cU7AEtO/JUXHDvR2SWuuoyaf3vQxyjb0MKNvOcE6i76kmm93
Y/DWsMYp1SH6ZmAZPvYhpjuVLJAXRZm+DxNxllpr//R8/dznU/Vt6nQaMGQbTYlgFh8L+oWdl/9l
2qLfShgO4+GsMeYwsoq/5Sm5mRCR7B7q2VggFeOF+s+hDWs0TZ+j+cAYm/5koRiVD3kRQ2PouSOF
HqKnE1v/q3SBRxYFwRl9ghI6q279HDnZ/4pNuI6On3qnOOnLd82rV3ofVHczaWxWlsUZ70vxYmS2
Wf1w3bbcB+RS2DalSg/qBWqy4S+FldasKxCsA4sfjdLPfRvYb1H/C/QMsiP6JffRGgiIz03nOE5c
uIFBgnjvVAT7ZAm0vbjcV9kbFD87Obd9WK0eSSZQI1uE/6yNYiuHXqUXyZNW4OGru3s/UgJFcE3Q
LaHRO0d2prwarV1ZvQ9DvxNWzBo31H/ig0+uLtFs19q9Sr79Iyxu0hWbYFhql78SP/HvBETTykKq
/zxx9hi0xo8W1ylVtdR8V6tIWdZMkg4SVlpP4cHBXJ4Aszr0qk/nfta2DsYUPcXawsqGdO1YVgLp
1AGH6076SgDM24ZG1N1Jp0V+NTUjtXse7WthrvUoYO4E+WCpuAPBbfW0MnWQOzYKX1xwg3qPB8NA
7mILRKRj8hTkRDwjvdnYZlS+d2nbrLje8r05HwI++e636vCUJK16CW3vI9bDg2mE9VkSUZ1ZIj6f
crS6xr9lBTtYS4a9NRSPlAIqBKcvSkgoKO9olfsd/ddm6K92mJnXCfPx1Zz39D7/oME5Hb7OV7Aj
V0DyvSUR871y83PrOUx8+ycxe/vA1KcPp+pQZ9GXYDVPz4xYxno5pqr/Yyz+bibL+TZblCTAwBj4
XSGEt1bykPzkvW6G+W+Ig4y7xILK47ge6bRAMgHNRj1D3w4NxQt5XY89lZ/MRjfC/bp4z7jnjmqd
3nWCJzZlRYMwzVpwi1NknEYtG/k1h/UmwPV0j52I9j49TEsnGSr3yvwOHggAdBHiaptzZ2oNT5Bi
6Pg4h2ZTa0r2TjMJVk5hqy9YDXqi79QOpUOevim1Qtg3Yk5rmoKTNhh0hGaNVKYbJ2cC1OEIiz4i
eFH8vTNJdtCmgLkZIhwiPXEnz3vTfO5rjxb99Pn1PEoclB/j3R9PKOwewcuQgzAytaNwEOTqalav
YqdxzuG8kXuIAp1zoXxCu1ePUUedqlINj9X5LMXhW+ZjLItuR4fp+9z+OcsEAkI0g3XVDRCu5uL4
QLY3GQNttbfi3nySG8YbAtQN9bdTGoW7p//H13ktSYotWfSLMEOL19BapM56wUqixUHD18/iRE5X
z7Vr80IDEdWVFRnAcfe914YLZcxvcgaetwEa+K2fgTvrtDrbSbkZMsjmabbRxkqwDz3FW5JoWB0c
lOy7Uan0i13lwCH90nkWhCgtI7+3P4U2vAgvUP942BY89YruO7l3sVfdCkU7y/LlnyMp3iGHgaGG
SSNB10kjGLDwEozioG+PtXEjZ4NgLaP7/KqsimSlBPnn6x3ynHxHXlOfK/TFgU0ne1kzlGpw0qmB
b7Jm0A3MEEPZBPAmqTiIRnWXk+IwhJgrirQa4o0A97imJK23eV+rHs3PqfkW2COGpErVWOBpyltd
Vva2NM1yLQ+zlHg8e/ZFq2Xjnq0yxEGOzxY9Zv4pUHKv+TW0p8KHX6J6iA1wx3jfzMpdFnbkUgrx
sCalZsCT2xRPXpbRZlaIvmCBoz23vU5BXvvRL6+OduYYFRvLZykASZiQX3s0nrjSlHUCg+Gs946+
Hztf38V0jC6cK9YtI6O1EsUe7ohcORP4d62CdtqPWqd3Ww920ArDpgJYj1eb9A9614J/wjhehJuP
F8u3PKT6BSEQaSTo97XecMknr9pwbVKENCLac/vfTB3pYcQ/fG0MIyDDmwTh4dgIYhHVDDGVF7ow
gfrTl990PsyT5jQZ46oTgbYEgWcv8UCjizbBP58fu0p6IQGFEU/UnKpGkPhoRDwc5YbFTnGup7Rf
IV5UlxEhTGNoKlc5/qe1pa2tKQnXUgBgNCpGt4pFTDVV5r3LNXS9IKmDzDDvo451QvsOt3fVFIlz
lN5F6WdoANFtOj18UmZ9n4zEUs34KZv1fRNtw4uZ+G9oMe/ydSnrGni3N787hiMs+tZ6sZVzbSrq
m6lM04XCNGVhNiFQRzmDJ9N8R69VECzHGmSyM6tfaXqnHVK52tSb/Jqm9VqKFTBEssAdbAuGQMXg
ZdaEYoBDkE4QN3T/X0CcnXNlp+WC3NxoNUiVtCqMt4ddIFIC+FTIKySuD5ELhWK8TnFGC/Ld75qm
pM9tnOwlNzgC63XA6f8ZTGCLNPoVxfiNuSVfQDUhdn3+WeRPQB7TIkvL5mbnmnF0iua37vloUm14
xlLrlJXj12FYfUvUMr+ruTneg/oo/7zcCNGLZWXNMTZuhtBGirqCYjC2jQtbwgp15OGzdhVQsboP
6+KjsILm2nNJ8ZCaYgGTJh20F7d0+rtC8DEqZo0evANubj5FfpP2UgMpWdDbbOn3AzorC1XZVn1N
exDmD+JXJrOQrusnRNrZGmpndrJwbJ/boihWxDuJ7yIntTXI4l8uKSyLFjTnLsgifZMXVOTWiLvm
Efc560XtaryRDPMv0K4Ujqte0K1zV9CXFc2VO03y6//s0BBIH2f62bKpBt2OUCaF4ZIB9kNGAncA
0jWBNCdOu+gEX/6PPV+wctPiTzzadrNR5fUqzzWGO17KCriOVihXzTHjdTtjSu1eg3NJ2+PoW/X9
capL8r3GMqDePJh/KQjIub7tYMbo5jF0p+TD5Mk0Z2w2DNuPFPwm0Fe32HRAQLZDFDK9n6L8OMSl
8Z4xU2p7q3jJQwGqzFesHcAGMjqHyF7mSgphf7LIY9S9rF3H9J3xrxCa6Tom2l1AG4XbB5+GPgbE
ZM2ENk9ku9LCbSuDeVWG+Xt5CI+6uNQ6lcGMtEa5V62dprIfsdJ/z7macW6N5G66xVGS5h4YhrYS
HqwendETmllG8As5+K/cEcm8FAKo8LI3nqb/jHQ1aPdJO4x7mR7j2Z59cZRh8zfgbMpVHqDhEC9j
CxdZQqDLsSWx4Wkoxx+uYvWPo6RoCrBCOF+lIMQEFnyQOem5TTwAmqDuIEVPWHCDYziUT+OMLv5q
cqJ15bcZw+Eg/OFMgCMq/XmjzFJ9egO3wnXBi0bd7sEl0waNXAMiTleiVtp9NFccSRB8zmCvK0ST
4a1L8JzFxo7UKQBH850lbMVvUqLyozzqZu25okQb5alzm+l7pRNBkY5hdzSrOH6Csx0u5AtFnTQL
o+zMW2yC3Dbjplr/Bdj85dl4E5GeBVX5xnAw0bdWtesBP3zm8KfC2d48Kuo8V4fJG3VVeqmRLPCh
MEiwmZaYsGQee3/P9WWjQYuxcRY44ZMD7HhTTWVw8tUmOeLrL7Z1Eyi3rNacZUt+2qFEnLUyHWVZ
tETK607sr+M2Cfda5UX3MDV3WDwQ8o2xc7OLSTnrBf3lfCZyZQWJG+qYL1AqpivZgbPlOk3NSB7o
rJzUCFOcTJV8lSiJHNbGWXGmtIjonirKGoNZsiG2tXlxOySGuRV1vxVnwZMYo4Zl1GizfesYCe1r
8/dQOG134MmhjKSYYbaA6yy+a0n8U+64XfCvHeGlLwndIq1po6tPNPRs2kIsN3DVkfbw6PgYrRci
oMfT2XeJurd1K9s/rn0ryoMLDboeUlHRr2F1lJdmBugU9MkZI2GWyCpEqRXlLDXaynL7t1QnokrK
XMs+8NaVorePh0A+H4ZYTzZ2enYs+keaUV0GOie/xybYjdnkf3NtZVpMdLYsRHWE1dr5LtGRgetB
0V1bxY1WUZ1GFOQE1QeKkaPjo4Uq95TAHD4pSfOF3EPwlaMkttUlPsdoh+tTPY4W9D7piLfbUifV
txdAiIfxA05sFfRPXjfaawuk7GsUluUi6XQNI7GanCuf8lH1sqdWEyxOOy/AFwC9ei9zT8M6shhw
TM+tShY59Wu6BH3LPLuIWH7FrnIP9KV8Z9LOX0hdu2ZRaewf+IrH5ZlBgQvbbnrgGokVMY8DQjNv
it2jOq+Z1MbrTlmcQiuSx1mjNOtUobQagvzr5TJwXizD7PbGXA9LlTRm3G4qrxixYXspvrNPwPgy
LLR/BQKVbzhNdCpB/to2F1ftd8brJHpvk/YUTRLb75KkselxW60rVFlZxNMIQCIuN2fOokl9YCO6
ScHssfrtm+kX6GTzCpg7JEIGbB58vvHW1Fyqk/DGtaW0w1o+BePZpStjDDTLoj0yYzNay1xMrGu+
Gz4d1mBogqsKFvPgKcY3VlH6slbD9NKPKAz/216R6v9+tfgemq2yeNAvBtFHh5CZLGUKzHSYkcVq
mJqznqXORRaFzDBfVZC11zSquFojeMCRxuxyalP92kQ4a2iE13jKU+1WBO0Pt9LxdkTJq1sCb5J7
Od6nZcmI+zx1zRkjf33vnYiPLxunpSz7ZQNAntMVRlDRTzFrhAUuiGM0g5eMrOPmE+MWnDy73k5h
Ne1NPUhv9AFaRO2sSppJSdbC8WkjKUtkoBadtcZ6HtLB+2rg7eTjTmrGKwrBnduUQMPALd1LU3Tn
hwsCVKEPHC/6w984bPvZ5erqWrlTS0MDyEharRnZJMxWKNpdYmQdiIycVNE9jH5/yBo1P8u/vapG
3MlGQMzz3ONKW1wxJYnB8qeSm5CoSO5+7V4ojXJqhGvvOoeUdr7N4sN+iE6xFYA2TU5SfEqvo95Z
AWTMFMftXoURvSWdyn4WKmbIrofp5I5ZtWs7lUCCNPZPrHq7Nxy1C7WldeZnr15B5iLJV84e/2q2
HULTfmYMAcDFeHGjwP41kQdKIZj/sDRzXGZkxJIbOekLQoQsPkdDQA9mj3haEGxI5lC5GDOMuwPT
ND9nPf7spcNX7VoKDiCtrq3zQ/PMt8mF85o1qxQU0w8CagHge9pnDyxn4+MU3GgjNHnpvxZNaMME
MJ6MnEnHINDJKbrifBAIcSBxrQJDZPx0IxG8YjR1Nq5IlH1rR3iRHL1cti2RQE6/CMrR3BiGRlax
OfWLUEubD7nX69Umacb8Ipc6VhK5m4ZO0XKckuzU2AjGHP6X6LdSVGQ2rt/C7MMjxo0ntXWUTWSm
7ZtQ7WtpeERQTWG+MS28xqMLZFGawO35MBQxWjQEF4oLvpzuW/XZYpOeZw3VkFkbZSJzQ57WrP96
um9vLk2je64WL11aRU/AhRtpf8MtgYLApqlkZ+ZpmJTw7nVxTOtMtZbCapU3soGUdcaScisPy5xV
V9eK7mgF+Uy9CG+tTyIt8z37V4oCI0Ec9t1MLQJZfNqfnSsaQu96YxM7rvry9716pq1kcraXkp6i
0qs9DnNoDs6qekNfSV8BCM6ZNzL08bJQbKe0dBdexDMOXVq37BqnvkpAazjGgDKs4zTPP+wwqk/i
MRmZxmhf5d1FLhxDUyfJUAvDxVRjBuTuJ6r1kJHVTONztpp6I1Vj73gl3iWFJm2b4f/o3e4YjDwz
BTqcg3wQV0ZV8/VDbzGQ3ac6iv0tscRTobjeK2C5cptWvbNL8e4xT2P8OViDv8qwaBGeqrU3WhsL
ua6Vmwkj676NAbfIQwtBJD10aOqILqFcIeMirimmB5QQiP0ZhuWJhsTwXPaogjoHqp7TpOFnmuNy
aynwDl5Y2B/OzYut9JATgLVUM71/wnS6VGyFEsOj0NWSUb0DymJmpsPZ9uAGnep5gtvFiY5WBh6N
U8R/5GcrN/KjtsAHeqMaXh41BYCWb8LQFZYP+mFMgAD/66mVxMRj2SEYlHpSd8y+uheayyBc1Qxp
z3wYzdPhSHf/yCMMestqMIdLnRkorzXbWT+uemEIcdCz+ls8ZNNqzNBEIcR1bmIO9fSXxH2atznO
/bFpbOu1dOzo+PcUnqpjYmFRNtTkV8V9fRYu51MNXw2wxboZAsqlKAxXXmYBv9bmK6FMXaZExjzX
nksdBRnqsa1bgP080Id06s+ySKxdP4D4onRnae9huff16t/3ybfUadk/3iJfCGyvWCQGMDHXoC/j
du2wkWuXPh6Se44QQh4VJUCfBy2XAdqwja33oWgapumFWE5jXP2JKoJUSkbecUkAZOFU6nuTIuaa
tMF+Hgfi7cO8rG9uHkt0cXFOo8jcuWGWfT3GhkZN1sXcYlmVzniuLbs7DA6h6gY+uRNjQA2Fjp6u
5FozU8ZyQ1uc+4aVoa0fl3L1klpD/qwnEBNri8XljMhv8gZueujo63JugtBnNpaPdXCPLNcUCdm6
8wvEHdkHorFh+mcAqByl/zr0NaV5JpFp6f1zSv4B+Y6/fz4Ic26vHpguLwfzxIQfV4ohXuMiKyhj
53O63bZbWIIQCy14c6y5X0VSiU/BCH/dN5W+U1KvpERDuTX0K8tq2u+QB2DPebjbAh83TWP2wa6o
HOMZDgxiHzuxf5ZddazNIPwYxspcD3AMjwqRY53t9ltbh14yEXe+0Mcq+0lcCsEsnvIRBsxBImyq
G1tGC/F4ahdSWCOlIYEPPLfpEH/3A9Ggdn+QP5mo43QV1Il/KHSteY8UFt/zT+yhAWFCGXe7VHEA
FqeLR0chPiDQ6p4DQ63uXWPeZdQ4gj3CjXt7Ln5ywCQkan+1OVoyblKeRjv5Kw7mw6gztwU9mbU1
s2aagrF1EnoHeSQ3RsBCySiV4qt9QRJst8AxVb471riCP2msUn3iAQ3o95wb1m8ZUWIkocEc2v2t
9uF4tIzxh2xl/tempnzFCp0LXNAlH/o8bOYSN+YNrkMWfo0JTnE++udeQHGzslutBJbD7UFt/AS7
ToLyrwdTFgXANz0HfYfgqw0tsO4/ojjfZ8MfE2n5myGG7mAWybSUh0LJyk1ruvpGHrJgK5dIN/Bz
u2q9UMA1Et6YnKSaJ7RDVkhaPIdQt3QOk/IFegJZdpNeP2l6pZ0dgkQbDwUQ3tBDNVdySir0XdJ7
zdIfQ/8UOP0b64zqnpjRuCAe1t6FFk6QZTQfm0ZJELYLpzEfxyP+jOoosZNyY849O+I7/3Xe1JWz
YUUhAi8kGgUYoB3Qyjd5JBUaTBXS/xVwkMRXotWQwg75jki45qp1mJwIUiE2kITqJUp3n0JJ0bST
XauHv0SqpoU2nhjmn9Qhjr3Q2uIViWlLmEP4tSfPNXG9Rx9aIo4U9IUGlAAT/76DbdJQD+oUxxDm
rhfb9UgFVEr3p47/wYEm+qd1jKtTKsMnKkE8oYnTr109JwbNVIYLKi+UfZleftpl5y2j3qqOmtpb
b/XoLcyNp7doS80kSxFH2tEj3c5w1fwW6NbK66ZwlQqWidwrxgsWglJHQk6wVVRMB3lObiC7Vhef
PGuFJFwjpwOeajar0YRF3sVv4tUYGsMtDPJx6QbhcDBG8+cIVvK5SZr0wNTTWAfAjL9D9Yj5lS4i
UsC3PDot7h8GzbZsYhYrj9umzzaBIoxtSeFwyZLaB8KENK8rgolARA7/vhARGL/gF/GTIOxxKXO1
5AJUbsoWJbLOiiwtA+R4oDgLfwrO1dCWx1IzIOuSvN0bQXvqAXHII6/hMZjGLRCB+YsYCH9vRh7j
VPk9VCxlj8KgWSmEQyyHiPCRxd8SU+65bU7fS4cVJA9DhOaNkvmHCnGFP2kz5ZrG8qO7TC7ZKoLC
gWlKyYjSFNEPxh8MKpz8jZYe/qG4x5Ju5SXE3jlrvAm7XYUQkWePRrfP8BqxyxrcoSmO4semzpJ0
DuYoFo++Cg7lTR1G3VPPoGX13/YK4acIhwZtxzC1zFYefIptI/JXGhVznzsK0c7A7nPR8rATGw05
opp6q4eAwS+OtP1oKvFTOvTvod4itZiPnBxpSTTRNZmPBkf/7bXduIkiYZ5ge6nA1plwjo7zrXaq
8smoAhPUoqKi56ff8qjRRebg75MZD16pOIdKw3g/r2zJl9jDtBrgU4W458GV7hwtcd8xmy0L2TGb
z5OQSRKfetZSC67u/Kl3hl2vyna0VrKfH9p0hL8mH8IWe/khAlX+UQ2K/fU5y0+36XxjnatVswyK
4U/g6vq1j614D4cDs9z8BDf4dT0ORUy4KsYVfavRhYN+7adbuUiSh+mQRAvwgsayjP3uw+w7GlkV
C5d8Tm5CM3sKbNyi9YyTFsxevnet8ctqTOPJqg3jQCZXvpZ/wNLmKj56zeCVp1WVbnpPiH1Cz/AV
l9K1goD+3fFapu2lF19Kxq5w8SeFpz8j7oiUqUveAxbObOPXvIO3/LEzzmd6Mzrnamn+GtmByECe
gJd8hq3WLDWIPEdLag+S8IxS1LlPdlu8xCMA0HnmLnwfdrBFXgNJYOW7nmV0QktmHfIPReHQsL6F
mNGx3bb8Wvd2aob7hpzVs9AaUpc6cBx21hCYTX/vlajMkUo59b8VYJZGAqf+NFQnJQojrFfKu1cC
7a9MbzrGwTDeWhV8QJ513Y+kqq5erLuvg5ISoSaEtU1RvVvqVL9alnrVdaO4652aveKM5xahp+9B
FQUX203yx2EXX/5/RxM5fxiW/u3jsjwDT6Wm47uj76Na/xG1U1JfMvZOwl1gC31T+sRHD5X3qnW2
/vrPkWwLqnyZD8BX1ph6mnXvYCkUnjm+jMWtizKQ9Czaz/KdIotDJPHwGh50DaXTfzmkR51zq7iG
JviZpYbTPkE4zxPbvEQw/17SIdtJkAtfQ4OYvharrkFAJpCWCM8238InuZeAoX7sYae7B6DWduQI
bLEK3u0k+ikbT7LTpOblKlcU50J2VLnzPNZNTpl/AxTYXOQgXtjlN3RvzUVyUOcjax7G5+ivVooz
TusKWMYbNB9qMQQxQ+8dU9OCBZ2nLLeNWZ3qz+mboGrubdiVu77vspWW2TEVio/Az567hM2ILqkS
WriTotB8wpKK8EChWgg6fS1/3s7twd3Fr+6MWvYTHqMSeWEpEN0woOtHXYiEgk1DBVmE9PXkph4m
/Q1L0CaDzV+pY7Iw08yEUJeFZ7d3g8cmIRVhkbuscGWTIx1kwIa9RqrWn2OyExbkaPxMCG/EZkUL
w2gxEhqtXutXDKvIz6P0PRlF+Jp2prktUZSRtM1UX5dIFBaR/uP5bZoBrYkUnRlN2HjXRSZNRhEx
u+5M9QJOvHqhr71NvDp+rjuTf3/cKRcJEJGN+Xbwj0C/0Ry1DalIiFfyuvT2jz0fEdeIaA4g1rQx
2nHchn0vPvWA2Og4n16ZiuanEq8xuRKcrxIF6XWYbZCyJosuGIirmfXdRsE65vHVauSPQPhc/xym
6t6fuvabmycajuKou2Utge4I0Pxdk/Y3OL3FfmwSfwNLLLsovech0em3D8/x/39FckP+z8QZW1NV
lahvS9PJ8VPN/4jumeAaIZhKULICIZnXxmikYcZtPEIzj3JDzgKrj7/HptmvIqf5PiTpD4nxIfY5
vWRD9CMKbeeK2bb8JJEzoa9o/8iZJz7l9KVOlsFIwKxN4HgyRcoV2nEqyHtt2tY6mqRb0NUXzyiV
R/oJLjcGfmsIvP1TmwfalZLMfXCGjMi/SfRQhlZNAu0CVfjrIttGNG6oBC0TO21C/xJpzKuS228s
nYtHZZNHY7vS58PHeNeu2xWKD/qXmb5HscI3FSnEKwGxKfGEFvOSH1nCz6hqtX6vwAJrhl59tyCI
Ls3YS+8WLqYd2cTE14yAn+bOr1w4mbrpcjEZ3QO9AgemRWBsmqwxqLEHbA/TPF7+50j+NPORrSba
k2wj/POaLMlygiHzJObON1j6IlA0/1qMyGcmNyStxa2ZePZjTy6B6cP/qoPzpAchDoYqpBkss5Qb
EuUw7c6ZnGap2x86kgPZq2tDolKNvDu0FOIrPU9R6c7NEdFmq9Squu/8yY8e7PKCcTmJXnMPPM+7
9BQow5/C8t27DU0XyFCy/NvOylToMZPWEVEjm2wqTUWb9PUFnX7nbFmxtS/sBvdnUdd3h2LuqzOg
e625stO+Poyzz1EWmhmCyMWj49v62jrA/Lx49AECjXEt2IOIIddZKswcI6ad4hLvqeOMK/RMvEBz
YaKtGO/WWBfH0ADgkIiKxYfLIEQhLkRkZAu45iXuS4qtwTY/kb5ot1Hx83VrDKx5syx6c9IQ3gNB
BY8/GJAEvnXl3W9SlD2qtR09QgIzyx+Pa55HEKhEr+m2Q+eMr5qDoq4Bhjmw/F8B6/Cogxy7O1Z6
DmsiQM/DlTD/itxtgVcMfPWiQMmGtYD/5m7+p7YRymU4NhdjHfQhSBrP34LaUh4oXN1+f/zFFkJc
ZNtkOARZyfNqBjXaeRkfUqSVi6poV3Wl9QfMVf3GCfM/Sp5DSRkzV1s+/gc6k6XFOKbDLSkVKlJh
vMPzHnZ61EVrcB7VlqA3hJ+djwGTK3FlzV+J0W/juxKLVUyVu1BThtyJOZcn5nRgeR5cYpfSf9EI
/w2fotjnqZmchijYyh/QdbRuWZnDrA/LreeJBNK9ip9AVytGNSK/af9seLy95KD4IPwU1b5z1ZG5
XVJtJi+MXnKPm65Ce/X+GL703WcB6fAOTpvEYgrrTV/S+p/8wgYCodjEQgzZe9HSpmGm4lE/659S
46qETbCxjF5fWBKkqsVKuMQ1BQlx5rj/hblLtnupY63Pln0LfBPFOyGA8/hXblyrO3ZlTme7q8TR
E6G6URtXu+QwZZJF4+DFC73gtxRZpHBAVpqTzZBPMmkVA9+J5ecYOFRUR3KjphMh1kIceXRWy8GP
mq1t4rrlfI3LtOteBEyeFWCtbCsPHeQ2O0Qz47KxSmdZtWa+lUsW8e3xEbkDawGhZqck7aOTXVhI
3KzCeBFODshrKtzdwyVftEH1Wr1LIWE2Oc9e2wdrvDjluxnwWEvGD42u8FLe/yuWY/Jy0GprWlTR
YK/lYYkZgrp26mPq59n2NJQk/MRNW3Lrao3XAvb77A1b+EmP47aK67XN3G4rnzNAFDCHOVV7TN3C
XTbZYKzdvAqJPnCNE4yDQCUIrm3K4+MfNo7GtZ6T7meAU0im1+MIWPiKhj30+VZsE+LnDrXAl7w1
0EUu5RpLbtx5tdVkmnroHstDeP5yaRY/++kw/jIZFixso2HSDnGl/sSBmqKGCKtTEVszi8DfOg5S
KfJZ8dIkiU1K4DyhN6B7yjVg6DAJoID8nSZ87S2+kntEktoFRq/Jdd72b13j/xFuH53HILOZhRAd
IT9nQsE3lj45L8EYJMeSnMahjtsNcfXNLhC5+pF6OW1tpkJ21fx+mDHIaScMLuDmLu1OEPueKyLg
0yA0r3bsdUenTcp1mrA27FIVJFNg7CVJRinVd7UQFSDsKwLaGuU2pauv5G9aJV7JkKqXOXqIjySv
3zuPxg43blxvPDCXXsjxumszkhAmwoJUuxBb3MPOa0Qxrec+cu+6si6V3aE8rz97GiunYk61T6Lx
Z5LMYRu6uZWxBE5J1TwpJAz1/IhQB/Mbgyv7GJXBt25W/MiN0CYDzTKGdoKnR+TOWrGUHgBdROUz
la+8VakYZpgety3CpTA8G06VkJeZWOeaWIC9/KIq8728VYL6NGT3Rq+zc1iwNKrnalfYUXYOuMwX
Y0WPIE0Naxkg6IOGhWyP2NOlktrae5/wPTB0G/bgPIGXnGy58Zrkh9nm9aHRSYgvvWZ4aICl9sct
F+XAjC2tEFTIbqCVO+UV7iaUa5YX1hyLqkfutHp87TpG3sTVi9WY9uMHtsBuX2iquTLTeaUDDGPH
FBvGtcFKx+vz/AUHR3RpIu1Ziphx3EL1dc3x4PE4CPO2fK/soiQELHIWphOU76rv2kT6MhSJDecE
6NG7BRZtzCLALyD3gp6wFK/kBuvXubZKS+oaJIsWVA4SJKD0/86hLiVDm71pZk1QTJbYpyRrSW9K
hbeRn7cdd2LhhExR5TMViOcq0FpSBZFV3lWMT+u/e2plaLvHo2qi178gxfxFihxky0luAq/6UOO0
OlMQ79owzH+6GqLu1m6/Y9rXj8UIoCyKs+jgcAlf4qybVn4kmDvlJKSFPKE1jC63CC/Zs9kSF28j
W/qaQ1Imr0hZ7m8yR4TOP7nNI4DIXtNuhFZ6ezUX5Vpefn5mbJWJFZqjGN0WV6d50Vn7LNJJN94H
rD5biqwQ2w2Dz7lGOIRBVhxGzCM841vjHoS/vKASL3b7KYtIeRBV36xJ/VVQNJ8kHrP3Wvtka+7W
pp98fqz2Ju0P1z/khFmTJBWdgjrmcecV0xyxhfPn0dr3GkWcQ0P7KbR6+Cmmq4xS6Q2dDImBIPZH
N0rT6vI4u7JdYUb3bL5IM4eWlqMZA8xrDttucHaPO1VvLv7m5sgFhN3vGyhVdNiLlpQneFsuw6Ah
FSfFruwnyxTv8hMbW4NnVOiWp87A9Zg1xeO8l7sOP/PwQX78uJGfn1CIe9Xt/LUoQuuKu+HHiBZs
4TtFfWsDzG91DCBA1YK1X6vauVLb5BD1+2Fg3u6gen+qEHYvUAgPP4kwQiuGgceO7GwxWlF/ZSlY
LK1sdL/Z5FwRVrTucfG/kHah3owieatmSJRPpxElnfnqs4qDtsvqp5p9DhESyx1Tf4bHIDv4uZVo
J0N9KsoTpdGfylFfWfqQnmX3PmcUyIq2NR9BUhEGxKXfjBVrNJhwhBG/h2qkbU1CMbZDGhhvbVkd
hg4fmzpQjcvYbuommNDFUK0sqReoHH9ZjY2/b4ekOw7EpixYdtWrAZH1EYgc95lGb+ZXODZH5Rxk
7btHyMyRO0ywkN9t+fUPdLIkxrK3DnIqrxvpcDTmt8hXyyBtb9xFWUhXr3i661sTo2Ith/d6yMt3
u9HSy1ggskzDMLtiz/zdZk66RVY4baSw1XGDTz/MPXrnHs6uLH+WYVA8g/7zXeaoElgwRRXYVNtd
U5451+mfvaJXv8793QvCkKdz3n69r/CT8kyexApdc751Sii1XVKHkLGpe0qiAN4trcPrmCUgKQza
GqJpD4pdM3hr6vzj4U3LlfKu0XU0iRh8V12+jLTz9P0w/uRse5aDPCam7wF8cDwEBQvglH/MkhKV
mMe5qR6lrHFqPGtbeSjv6kACUb+WrzFJZUc3KavnYcxe5BUh/IaUMd+GP16W5hHzAMPHuUgOrDZf
JkRiccmLAAWDPrF0apAJqFl6HzoUTHJPngvnc9N8Tu7FbkCOnK8tiAqkMCLTAjYugTPysNEFctjE
AAMf4JyZCdsSs828EjZLGgI6TIb6SAv+4A8DGno1c1fuSGgp/Eok68LjZpByd3rco0c0BwhDumdp
bWfE9q1SgXSGiPCeVZOcQDq99lK+OBoZfVSF/rDoWV0RPRr/sokZJ5LhR2mOznIqdP3S0B8+dm2n
ravCI3u01LRta07Qaiq1vmWpgBCcjyZf5NE84KWFV+UP6bVzEqTNrl6/AAWDwJ6Sranq0d1wep1I
ithYEbod/VDSDzP1ok87J8OB+K6mTcYNunz+iQmZECTEeEc7Vd9Us1v3Sjj+K8FRDzsNIwDJKLC5
acWrhFIP7MVRYiCU1x9ux7FiJsHtHEQpbefTRPxIGJn2d1EMy34WzyC8JdNPqHCDap8yJa4xDoim
X8m7vdy0VnntU59WEpFIj7q1LHv3q4DDh0UX2Im+uTzsDqkOQvnxoMiGbEXs50quK8Ku4Y7hTNWq
lWqHeD6GV8PUw+UZJZOR9Gjk77fcd4BSXDIJbiQTkdQhSLRpEQTgd6a4qD7CHn9lYLnOawKrJBVt
sDLAmpPoNIZousyFGVni06Iw2k1x5K6VQg3I/Z4REgZig32l1DcZsRHLnI3Jf1IVkzwW7Xusg/2j
lSEWkRcEO4l+kOdSsyIt1dDzq4H6fZmYdTPfXmy0cbPAcUIit+SvSVZxmlpHMqu654b2Ug/c7y0N
BvjI0ZPk0lpaUW4RAvYbK3Ghb0OMPlhdurIG1GFIzo1Nj6FzpyLFeiV9iUk6v51JEuQbw7wUsfIC
PIWlDXdtyEVFffAnV7myMufxpPAFFmcWZSWPzKbgKyTWNXaRH5OJxatR4vSsj259Ld1KWRiVBWkx
sFiLTUq1UFVUU1yZ0ROPrlenL8UnXQ9tXXf0ghQmsv9D2HktuY1kXfeJEAEgYW/pbXmVu0GoZeBt
wj/9v5DUjKY1/9dz0QyAZJdYRZg85+y99npYlnxdNO2NyG9eKqfVNkSd6Rs4vi9qvTDMbnm/7LW2
GZ6khLxuTyNfWtOGX4NYPibeYP7s4NVwHjrRqk6tjWZOwXcfbFCbmd0Hf8IAg4tTPgw6B+ByLcgi
x6PXLhBNBSZyPQNSU89EdMeMiRosR5WgxZSbk1tHZN4k7hfG6Ft6RPGxYzawM3qqvbzptccGKRNq
LpGcNdwbF41MwV0monLrITTaU/hc+iqePl3LsTZZKsEygYI8cZxlq8Tgll3iIX/HX85CRfTdG1MP
GdA3SAdXvzioSS9w0+iyLPKL2rKvRskCpGEyCw0AYb6MHOqvmjYZsztxkfl4IDFlQ3TeMbRb88ff
N6LIvQRDGm80bakmjby9+gW9FzIa4lNmx58O/8RZzf6DNmjvqqI4Cq/u96ZgNQjuUp4qk98PwYR8
n53swNIi+5b7rKQjjYtaFEZbMiE6BJRddw0HvUOTyla0PKe21HNArwgERK+46QjL3gSo5z8cgCUK
PGjb11oL+BUxCHUIBJ7SrETPapAvUxJhrG43htDvdD8B6S28+SG330D49NvQBIzk1YTC2jCePpkU
3nt+5oarugZqjStiReH5LDoZbDxELEefaFFokcSdKiEDkT/eHZ1TWgg25AIu7IRhZuemgaY4Ld4U
kxEFlwTIyUkvnnyRxxfVcuAb97eE63kvqFJyFMRxdSwEuE+sQTONzOE/KiNZIjVxrKpfCwZ+YGTl
N6sFGrTI2u3O+miJhn+NKvdHZxtM4QtyjpRf0ShwU9QG3bosu7077ou/RnS4RC606ZbzprtaixVJ
c6HgT76/SXN3PsYlyj51GrXeNB8bx5iRu/Qv8AmmZyTfyUqzZf5E8Qu0yQPND9cp/DTtNyG+DKGZ
fiDfSg/uFJHBsJTMPM0wMvuoiQ87lFQgmDiD+Oh8vzngmMBdhDuftAh7czOgwheYFugUatmHr1V3
Q5V2V1nh1B50/WcfG8MjpkpGwiH9aS42KMCdlKbssjWrLWxU+1vvYhmckGO34DeYzfwsxjY+MwMm
i6h3tKNqnCJxQuaKSuDkpuCE7KyicRmW/s7yi/lWenqtWSFAgJalVq3GVHvH2y0+MjxxuAkV6a6h
96871htknCWU2FzWnv14oBlNx7v0Ue8aafVDGQJl2wSHsUH7bS4jwCD5lF5DlH3QQE2rvSeVwxyZ
jI0iN6vWZTxEx5C4DGAHbJWm0x5ae97irBRf9IiwMyt4IenBm9B7uHRPiyaNlhwG1d7JkvYUShg+
tTmRTqTLcCeHIN7lOkE/iZOHD0Mbeec8xkKSBlX2F6iuINOMvwhu6LllgsH35Vje+wOxsbcXdJcD
0qrPkeyAYYkpvKagyZC7tehklg5CUjDTy6L5BCIgRkXRvYejPMCvKX+WTvXHBnLeQ+Jri8Y691cK
RWE1sO9zz0k3vq4jN8m5rVz7xtk7Rbg2zGK+tstkv1kejEBU5ybB0m95xdqDerlXNcfsRsPO7El1
V7sqBCn0EBjZSIhUVm7RW0hQJscdaZuT5aK+KZFYsGuXXWpl42QMMBnUc0nXEEiOXviLWUTtubZQ
0g7kFIyP+qS7hJt+qsOjsslTWHm9VZwly3UK4JXyWJFrylDSjfnSCRt9Qu5LX2qGb68egpiUOlmh
o6Doh9+RjBshSSd0UZ3clik9B83pdqqKtBX4YvEJuWTF/O6y2MHYrALL6I5uwmTVGRAuq95HE1vD
OXZaHCeLg5s+2l9QwN2Lth21wAfab4QvKccxCvyWvt8URS/Y28v9vHRP1KsMsOP7LNUurvD6+zCS
j21gkGIj5+JQ4sV7GFMyiXRcjO9TkbxGYandEcSK7r3I3k2p+8+EB2EJjuDV59SRn7aREo5QVWjt
LG8fUtWfavqwN1uY6gjVzLs3TorTywtcAqe8dHjDxnWW3Clfb4FstZEi2KvKs7oYYiY+mVmafdJ2
wi9IUtSRsuBeHSmVkdtbYWbT7RxWujGQPoSw2yax3ugWWSrPhyAiJP6WC1dp4s7UWKkFMZFdsTnu
4j7vdur87VEFrhLTdtee1k2bsW3ppTRjsTg4q8+WULPcDL3N7dtylSjUxwu9YN5zbrj58IaGNi6R
wN4WVBU615tzqiERdqsjIFtVDeHjbnRQaRdeYRbbEfjrkWVK9Lo8389ybZaa+1YhJd7afcsFzdRu
r3WMhNcsCuO9zcWCP2y+C+x0vGL7IwtBDpSCsfXgiMH6GXQQBSMz+T5lrWSqrLlLnLe5uX1qetVr
0EfGvXJe4Cqgk5gtgtOKeKok05Axs6woTbrxSpZpjc4uHuLqC97R7lIxcyB72n7TktB/0sLxi4Zd
8S9c739u1OUZq9uKdBH3B7pVEEwJQ+qGZVnC+ue7NhZ/lUMp3skJLxmvTe0zmIl6C0iwOxeBdihy
7FNhKuESZxpwfH7rKwDSX1vh8ly8vPrn+8DdHbhZfklYee0CzHkPVRygJq2H6ItTMCYRkdQ/SiyD
ERbn77lrQCke43gVyLMdIJNeodC6JLnW72ySIg6jb1L01dScbty0B1YX9iFiLvUwBExCncG3vhIx
T82ZdD9YhX/WzUTYRIW8mbVycD80xbtQzUdzGI/z1BUbtUtOK8iaql7TnRyfpGAkHNRj8i22s3W7
hKlqWvW+7Agvq67tgq2oA8ai0q6cg4l0/EWWXY4tllIJ9AVCD8P8amo0QSKJhDtKH1GD2h91ibQa
6ULzBB6q2mVUNVX4Uhvdl26xY86O0MBeFNG9UhcpnZFSHMlguu+7Ml67StlL3X/zJfwSykfftMAh
5ASZ002cVpewD1jpRWdb4DHvF9aLNlrkC0IcA8Ht1Y8351ofgjhefKJMBfxrBQ1O7SlfOMvAa1Zr
565EyUS2sfzS9156MQDhPZWgCh7CHNSDZTKXCKOfAcPxe5HG6VqpklEqbUxPah9C4ONmftOeRVC+
ZFbMYNWv9ZW7hKMVhvFF77Lmxe2S+tgXU7ChpXNXD31F8c7tvYkL8+wtY1q1K3pJfJBtrZU7DusQ
/ozFJ5dIk7KmKP3tlJJ80pKnu/r9Qkpfkllp9j7O/XCnycE5SKf0NsrcTE7TtA7pc5yN/lgFICTs
gTLA7TztoobnxPWCa52f6FRUZ5y2+QvaMfKALRHv1G7mdfLs2ngRZqe4NqwPMM0G8xnSVbkOl2xv
Abht6xTUU3YGlkA0lwQ+SL7pvSg52lN3pHBzzkaro4bLkS0qZbl6yNzGOastvn5C5Ipc32pBQDru
3AvQfb3816bOabNykHOMfQAtODdxiXFH20ZxoL1MkeTTZQGZ6CX+xK7/PpB58Op24dPkRvMHmnMS
CpM2fzKAUO+y3kgupAz0yEXqfjsu3Ypc5MbZrQBZ9MvuIl5eTXUH42k5fOhkr9s00+7VkYNsHgJ2
wPxNc8xbXkqcc4M0S8Gu3dLHdLPhPGIfWYXMnljHtM9OnARHOXTeNo078SnKpyHmb9cK7SP186Ma
2KsHh+jydW8W/l7t+nYe3jd9dmwW40lYlE/wevUn6YdbJXAAs6I/Vb62Ud+mpgf5rslhhuBJhv4U
T+9ijJp9PQzMuRxWHIWU+rWIDSbVBM6hT6CsLcDlvmsh02ttiMXByHx7CwLgU2hR/zOZ9hhqOc07
I3+Kkcp+mCPTLPhtxtHsZ23rlTeTqbX0r1LfuW/D8agkHepB18phnVdhvG8bcfg1w5yRuRAVJI6N
DJcr6Ohf0143tyApgyfbIezN7lr7PYrrzwni1A+QJismCdPnSI9gazTdPRcycWsa28IBUW4KMMwj
LafesNErzmAzwOtTcVblY8GXcpkSugJKAPDvXQqo4JB15rRufGJUo74Y0OCO2pcyGK7eGK20MUpe
lOd02UNwnrx4WXG83dsKeGI9ncpjGTc+4eO4dBu4kTT6HWNV0QsjbQFFu0fE5hmX5A/lr7dTsOQ9
CCEdquYWgHG4jZV8wiX+DvdXts7EFO/Ue9UDX8ZxaJLqzm5oKkJ1ojOre+ODtI2jRbMRYRt76QLA
ktJp4PeC/07T+q5ZruKkC053UT08VMbsEjZQJLvSc8SB++m3G+ZKadCajgZXG3buZkxvn1r925M7
t0shllDgNMP1dk0NM2E8+IaB89L1JRUX/0xoIhrzubdu0ETEzyEKx5z7m//ZW9H9b3UPumPYiSPg
RURDC5E0XrpUsMc0M6RbRZv+LkWpgyGZMJVWB9zgOkRFNqwMzVAUHwz4aGJyu0IkccCgWV9FxfqW
ry2Bq90MsC5JilABEnEECtoEprmRlLArdXLQWqBhaUJYVrtMI81jReiWgf51m7Amo3NNPECY8stk
3JMfAHKY606ihfM9uccpk2wB9lUkNWAuj3U9JhPMeKcd7P5ySg8zwZ5KKMcILzpRQOM6KK3+QUuG
cft7a5LJ8BDCP9tOmBP8oIKouXQbCSC4Q52kn5OsnOiW1jOmTttDtbnMpKF7rByrKx+ozPs7WnI9
mrCaYFo31stdjbd5X7hBuk1zqJO13uWfIXADf2GBgPEnttrr3ac5J2un8cA/yFk+9ziuzx6rzrXV
T0CEbKiYeciqLgQ10nraezaIb3bJYtjOAazxEauFG5IN/syhkqyKeAgOQ+GH58I02uO0bGkWd5Qw
RdipdtUL6i1T37ZHVlDReVi2fr+6tDVvP+D2vm5+hQDr0ycI5WMgRoBISUTdSlNvbcd8FQkG22BF
vdodbLwXBICXzILLyl8pJ5RFlJIez+ETevbh+Vdjc2Tk7CufW3f3H7dQntKqJ7NJ2x9xWLOOwdpi
9ZhcRondJcoRDGlBbe3gFT6rCzIeXPtRh1Ano3qnzvp4KMOj4RNB2PflcBApYQcqpzfr9WefdhU2
hZbexxDKnwomYHUPdtbP3w3fIry8bX/1XtupfEuHSd6XSz+tZ3jyZrek1Nl8IaCKrCl0r6TJwnYW
0OWH3OvQXiCWhtg1rGL6tVcllqYTQFkBWZY4x3nvdDow8qVl14s++2J63Ws7O/m3aPa+DYMzYZGW
+AiXVnfeN7uOedj6lgOrntSLYmtIY7iSfVI8+PSjOe3z+EpS7ZkQ8fxHmI9nzvD8hwzac8qXdnOq
oXHdNG5k3TAedVO/9lpXPCC4Tl5rQLbL5x6r8ZXY4RyhSPj0y8of6vBygkemuObGYTp4SipSAE2f
G0Q70ZmMYjvf2n7qvhstIqalT5xxqrFQy89kQ1fPGvgfiHjM2Is0wywdosIqrmkcFiD2esADy7+s
J7SoPeZgmh+Pr2Ji9ZwmT3RZcVfpANWXnnGQUSCzNkuuoVcs6bLG0SCA8JHT/WWEJALruKSCWur5
qo7ikzewyFAXlhgeJRBgJn3qyg4pKecMHsyjs3D10KPW+wT8xuY56HzzLTJj50r+XbtqF8VYjsF3
00Dk960U7CxqhufSHn+qVeeyxMxbd/yChqbfT0xowFWaiK+XO2+kdcl5lgiMGbcYGzseiz2Z581j
RMaKuoepPYf7V2fO5tUNeg0s7QTJwqbTmHrpX0tW2k8vIyQEbRmGJfFAvLF3B0ID1xbM0o3ts2z0
Wj2+EwPz5mi0828OLqfGlH8Rwdne3jDmdUzxzuD5v98AK42B9mgd/3iTZuxIXm3/75/yrzeozyFF
Hl5bL1ry5ZPLQKd4VcNJ+RgtE9CBES1yb31+tjrUnsvziWNk21yAFsbJZ711qXF7v5swnZEAM/YM
hdv1iEdwO7kGCP0526sjMo5n+evGVzJwGZC9UToudeJYOvT98ULOukbbFLHEJXUbfLCTY5ytOGbZ
HXjZhcas+to1u+9XgMTJwFyOgllnYmYTI+DUY36fZgjAmmW+MZrNXVS4gkQ8MCRC9AAHw+C2uCOY
adoXVf5rN8/8ad+07dcpDtwVYWoxGhUvXEM36T90z3+Lu2j8YYlyXQe0Slc5Q520ZjEVT+On6DRx
lotFf7K5SdZGSeYx/HSqYXShhZ37b71uX6vaxuHfuW96lvhf/NaQO2SGtEk4Ge/TmMlpClV9PeKM
PdWQNNZ15xVPtm8Pu2J000uEUPEcBZLgzMCzH7o0vTQFITrqcK4b/vbu/GlgTwr89qKWBLeaz3U4
n12SBHX81XZlta+iG8lASaBcUQXLu3amyFIjJVELeKf+HJ7RG6bbbplFeu4qrEkEnS2j2vaEekNU
4gelfke5HxPBitQ+R8ufRa9qi1I//LVFxc3qH9d8Q/Wuzch4IyS+syp0ZzJrW9OS380eCS7O2+J1
JvpxnqpPfShxm6O47q86WCmt3GJzxqnEMBKa0QXIhfegHqTvbdT6wRNDeZ8b8ykci3YlR7pz6v6C
SVejJvL+wpKCAU+96lAsaERJOO18rf1U3I6VmTYqvArrLQY/PWkcJhRIJMh6eXZvjb23TpOu+ooV
6YZTwVofrwBr6S+hSK0dOJV17oUlHPDFK2mN/CYZ2ZFrn3J2l9eYOZVYuHV8/ah2cQDDH+0IHM/H
6rmN0/wb2ZgEMbLg2EwL+b0HUXIKbLe5XQgdp4pPcyd+7dpujbxqQWTFuvZVS9L0Ubf5wNpEWlRW
snQm4A/A1Rg5CGLLa7wQoOZSC04Y+LHMLlfuUjIjTe349g9EvvnNY3x3c4cH9fxR4mJlzvVITK0B
8H0q0EqxdqrI7VuhYiUvtpjtY0WRdYxnvdnpI93a24cKEJukI51RdRHXCcI4x3/fzUoajFpJanwV
xZ9FiOBBS+bo11bpX7kL9Y+myeohD4P+3vYT44CBrji2hUmjdumLWSgIklqLHlKz0ugVzO/+4nRV
6+2SzKI1ZxpiYbwCone3/2xbsP/0EfkElwnh+gZROJ6uO38EmMGO8wwuiPIkTHFOo5zgEicyv6gt
DxHK3QwXh7WLYb+0tc2HzRAtCyNyXrKW8h4C6bQxll2K6eKMZwbAQtk55DtHSCLb/Kr+VzfBrVWm
RmveE+wdNJDUwmSvIwoZil681930cHO5LDwPa3G40IfP9oPPfKAaWupzj5FPaIzn2e6C9QDz7iNf
POgkeNn3ydAYDw128ZUfVcZHFlMWxTrHza08CZgdvg00h5UWX3MrmpJ1LJ9FWUz/I2lK/Bma7ZuY
YSwi8oTOuML8M15riOiKRNVUnqpIPCTRBPMauwh+sA6rQS2S+3JG/OpCkYHHasvDb3GzKG2JEIFY
CRH2ybZxuzvFr1UPw4K6IRoVc3FH8mMzWPaKnHFtl+CFPIEZeSq1ceZwirc3xkmE3/jYVYIrXu3N
8wPZnsM+Ql6/URTF37vqlsa6v/wfsXCG86cdxrdMR/i6aViuZfHff0VuRZYc88A6ad40HMFeW+eM
VB8VvUh4crnOa2RaSok9a4xlPFzwt109jrVTOFUY8yEWJ638oiTd7GAklV/yV1Nq8poomkc3re0+
eXctFMhNawXGzou8HZ2/+kmk5YPn5vqjKZr8GfzuUUvH9MWoy5Nm+tZB4N2+0x3PI1gmGr7oODu5
FgTDN3/wEWHiOKbDSbvA9GbYJElwLsmjIXijG7HQRPFmKKTxLJatUcNYi/TWQ2zjvFaL5aPV65PM
quJDFjQNZY2weEmoRjzvH/0CJ21LinO3PAR68DYFWoufAAMHGSjhA4VARq+dxACoC5pBx6sxHRzC
N81rZ+wqu05QLFIqa4F3yhhcnlWex7AAXNQWtqyTKfC1kZdTyg/me4BWGQEVYYCst6cZzqQpAouz
PCjQXRo01coe8Dc7ebZV4ww1fVIPYbz8wpH7aBTZcPs/f9PxsiHgx5EeyTIbcdoOLc+Jdn5zHRfL
bkoI0S4wcCinZtCla4AQHW7gfGatnu1HEQ7Prp+C85dTdrENL3t3iJAPgTTOI/3dKUQ20eetfc2L
Vn9qrPLF8SvrIxy1mPEgDaMyrPS9G4/jOl1y3NXDrAflrrMt7vD/fo5CplvrSm7SpPTrVBdi8idj
Zy1zMauDUNqYSMTUzXgc7OswGuad6sNKp7fxqHmrwcDkGufopABpLHbXTYmDY1ePVfqFIcIPdY0p
GheDIOms/3yx/u+ri2ViG/NcXSd00qa7gCn0P1LsJhIoeFa3TnWfX5TVE1uFtrMMMJTqFOmcStvR
Ovm1G6YpOYbZehCtey597zAYWk+q4b9261rgHyV3pcjN/z/YmVbJeO1thsate53t/mfn4bb5Bf8J
xAWl/+Nvq5I1mmJnRwzZ1HNalWjXf/4TWH+mTXKXcrmqGI6lQzAwzD9MdiDwCDZ0gvoE8+BtmsIl
6llY1qZgIIU8KSU9M8Skk5jaI3N3PA4FcIhEt5+HWv8au4+MLtydno76GuOXdUfu7hjsMOcnyAH/
NvnEpG5vZ6yr+8FBpizTGCyyTjAXqu8fjp0cZBf5n0h5XmaszFfVmAAO7J9Sf/xUe1H3eQsrt1EB
uPjH9mrhAYrWHRgy/vMfxvH/DO31TVcQQEpcr4cjmDTSvx8cDiJYP/eygcQ1EZ9GkF3AS++g6j+G
UxJ/AwyjRIC9YPrstAyQaPH6R3xNNhK6LngoUfeFY1eQhRPPnF5slbE+3baifz+nXh0lBPTf76O1
823G5np2/XK6jKYNFHepg7qBXkljF+V10HQPEEQgVyAktiyFtCUHdLwKLa2JjWe3L/354JBWsyyU
8EoJLsLcCL7DCKDTvtBsWsppYkrM5qA8LL3a7SmdDS6XSIuDVaVRoOt1UuzjpQWqHlKJI45JPTlx
YhERLkA4xmn+fb9s1ZIeaJrGzU694Lv01wrfJKfSRMjJBCs8iGXY5YGsOSZNic922UWp8mE0tJge
ixomSe01lwDnykVtectWw/m7rRXMPirHk7koWiFsKE/r0DIp8OHorBU92dAweMwVtBX6LSmad5aL
e5MEMEwXTv9cR6jhzAZTZLjoPPtQto8l8qKExVy1DsTw7PjQPWYZIgFcaMwqlj2n0bW+zcYMD+VB
UVvZbrKc9BzNorwL8AJvXD/r9n0RmVATZbDt6qy+GS+txRkR+dmv5+ADuCsEZlR6NBivAFP+86GN
oB0HJGWp55MGpkQxkmcUYYjdd1gMt+HihchM6Ge066rTwHDorUY0qOeQhOKMJv2Cwo9IL9eQ17z6
TB2V9i0jfxOQGuDRToNTlteDToIi0T9YeJJzMngvkF2tdosyf2mnZfe6FxMk3tRyoy355l3fBWe1
pZLOsWnOZ7QSoV1aq5uvCSEsao8ye20pbVEbwshTLFqj8Iet5xjEQM54kUyzNLbq1bmr3IsHAw2A
x9Jv7FPzwiEMlHidzPP4NUILTSiR12IRlOLJDZqfxGaRa98iJhxl8Fg7g3wvGeFtWJe5dzmBMkdT
G4jSnuS7zGS2U8YYeGg5tT53Flem496PhNzLEjOm3frFnebr6RuUtdrtxRupfONK+nA/pjIW14wI
nY0lkvoDxR+21E7f0WC1Nr9JbmpLPejGCF/LIZQxljg52qHhNEw2yqM9OjKE4ezmu0hK44RQTt9k
kUuxH7ZvTToGTJDmZp8ZE91RIv88ysivXafPG6iqOjEpggpWpBuL66UBm9MF0abcatOQ5xcTxssK
eMTM38IIMJyDmxFZ8Zr6lQ4sFL7wZVoeyqDYBFIznuNBOhudi8JBmSDMcn6eMs9jebD4uW7aDfRx
4clLZEGLsTv9XmHlRU5bLvE9dGVW84gp3cC4KcctOLXomBVGt/r9wljnoBKwvtwTorAiNza9J262
WUFdqz7iKck3bld5J3wDw5uBb0ClwPQNGI3A85NHK81O+qLAmuzG2dEBJASBMLWVYZDtsq3s3v7e
D5rBZRDGDE5arynkOgqIoTPzVLxVDISBhNSkhGKaKMaBqGQvE5/c85DpB853hjyXBQXXmdbBtMLm
rJCmreIWZD1kXZ1m/q16lWRbnT3hwo1xByu9ltqMeWDsnLMrTJP8KuGcB3pNB1/b9lZvfiE2dT+a
qf2onBfBBCEtRapZ2oiuGFxFaxpoNX+GjWBVQC/XwY2XQ//JOtdCJtz0W9PI9A/JpQpt5oh9Qna7
W2pR0frutpuQMjSYEJ/bKK/uo5oDrOIylYVD+8JI5rZwRqKxIt9Zv/rS2d58r9GAYQwGarmyIppA
Xj/dQjBAS3tnYZcTviszuA9l45EPV17VWij0De0c6OarxKZsJqptz0rpHlr2KqcGtLKyelYUVdEg
hIy98hl+O+0Au0vWtrIbQOiBftNFn700xRdhte+DwylWas9aI7RXUhJ2ujk0z2Hlzc+srrednoZv
Pg7wa935rNr1zn92hmzt6Jl3DapyhIRgcn65RGYQLTevykJG50ap6rwyJcCuNqCwCP2SliEnwqR5
65BeLCgdFyfj4g2iSdtexmkk7y69Y9jUfU/q/LaBvmrX+gECXzN7ULKyWDp3etJkD0WByJlJIabo
LugRiCyoauGkyPspT/s0qPesgfODVlCXu741rrPZCWgO+hGWyam8ZDIiH5CWFopfcxFI4j+3xPQp
Oel2embPh7rgbVw321XmmyNRxdlVla1T57RnRyPSTInW1EPpuO7Z8OYLQYekOMwT6KVK1mtl04ig
WBIHof8o8ZtWLueYqz1koUNrG/Pz85xPT8vB9lGiA1/XRRA/aXU77yrphRdfn5LzML2ZZsyw1RzF
W93kGmweq7qo3eVkR2wK67IXzb1laCXAq7b5UFsG6oPblnpuMPHmJPon97T+sZ8NSijHrckX4vfW
Xeuni4ByVWdhc8Sf5KGZX0IvFnoWyimcXKIpT0yqR1BYJS7dInch+2fRM2Hy8JhDz73vBqZnaNeO
QdVEzxVjlKsYspUp4OtdLfRy9zPn3bbtB+NhSNtuO4w2UQCeNm1sPNCPvRmYDzZznGYKTpYdfg9T
VrqhbgxQ6TV3K2fXeqYBlSBfWqT8daKJVdxloDeDJfSm7WUMgcUjqH2pPY1k+hZmubke9GDeaHRl
GJUih7yZ3vJev3iOa2CthSaFvLHVz1Uzk930L1FKCLvM9MwT9Bf3e03IAGDRb161DE1wF0JA8HTg
XjR9Qfx99IvifiYCgdmK3E+zaA9VaINAXD4zauv2SYYcoa57TIJq3iDYyxHQRvX9uOCnbp2dcc4/
o8B9NRdH+5hp+e1BYijiwkTGj/OgYzO9jIRTXrLALbaaZKCiFfKhBskw1iK/BllMAGCG/8AIWS6Q
Db4rG8e/+MOw7ePJ4pQneGUByTA6frHrvj4YKEUiQKvQEAt3/iuYsN/bsC1uD+Ad04t6zhMjGnS/
QOhaz9+CAMSuus46vsVcqGXFvCs78TDk/vb//BlNDEtgsgk2wd97a5KHvXVp3PJJs4rpSyGTr1Oa
m1+XjZBuzHrkyD4qdIYsN64Z+pA9bUk6TIXhVzsDRUFvPbFRmvAilJIwBSu7dRwuxVMzBB8Vf5+b
jqvt8IUV0c928v4yNVioZkOTgDgDoMphpO08+AlrtZvlns+vyQsDMl5gnCy4obFVdwT9YkzI/asq
t/URdwYXHwxHlviqFob9SFZn6CELVcK01BHGhgwY92AlNmZ8slzukA2/y2CoiYqmV90RPqCUTMCg
dfVV0P+uz2FlMkmJ5h2arYlxSzed1dbvh6IuzA350z//ufQyTO8PGJNvenTShC48y0bepf9RerUo
9GkJ+v0J0SUyhwEL7lovE2PHsCM/BP0AUUldA+gWY5QoPJQTVnZiHYCVxLKajZgwVFtN++oYAhfi
IM437icLt4tGIM+5Ldw39Z2qvyIG6oKYVP8tsMMJ/AO5mGGhYVDs/W8qEGNs6ulhXh6YRG+lmTlQ
knuUx3F8X0pt3Gp9E4P0NcurkzgOwVrUtTONguWkTAogj5bW6+deeg65242+JfEAvC/EpNdfWz9u
ktalfntG4v1pR3KkMcMZHqAylUltv8ZZungd+IGAxI5diave0K8kZv3UF/16teyN7CmNdJqF8VqP
QgCjkYHfjAIEG6G9SXT8UBS8/q5pa2RFdLKf+kB7SqQb0qoOoyUVdLzKgijm/RiUBQGJGEInFqsa
zXjV3lKNLouR16npnSeGDGTFOKO7TSZh77ywqbdeputre6BAE8YwXpAuPsYtrGynqOfjHLl0hyIT
9FUt+xMlDNECQlwqpjRnLDNfWfTWGyPke6xldcB92Zz6pWHrOxNxPa5Gbrhn54itaG57eVBRQDAJ
pgXHOTfU925q77hAzPez00M96cZPRMUmTWK9OqurpPvBuLXe/6+j9r8btDadFM830QgL2ini7w2D
AUPpkHp0LFAeMIEZkfhetNb97nqWS35v62+01CDpfpoIbvGbZq9sqhHMysaW0AicOdz09Pn23H2q
WwRB7ce/dtUSbCK0ZnUzp+mhN69Gy6VPuHz5me4YB0sL1r07xo9U7OZiDGZ03MeYzK8kapRfwZq4
qyxwzHupaR7S38UtXobTUz62sOGzMD1CG9BfZBS+KIsdKxZzJbpyvJ+DF5ZOyVb1DUp3aPaFH18D
J68/NDKYiDKh8drkUHrjKohvrVlfa1BMq5WyaWdYcpAcdfGYP4Skp++mACfxPNjZwU9QFCqjMDyj
+pSn7c8wNOt78jrWne12z41XOevUKKl+l91+iqdLnzuft72g6J9FNL12zHsXVHy5t2aSUq28Qh0D
QGivglOTxCgPDeudtXoVdkuwVjyhamC0bDjtoqkT7rGuxmwfNWFwkHqKTko4/aVwUWaqiVXnE/MI
OJDQFXXGteKAuGI6KWN/NUCBreyROJeoNhkiaEBa4NN6tOVZuU33cezM9FaWe51hIE40UFvTnUR2
yPiM1SdyQ2xZJ5cK9p8PTcv+83pqcyllLWW78BUsYf/R5xROzm3bFQNEIho2BZV8NHmUSjtlaNbd
Xh7SiUGJok1gmQbHiT3Vou3i+hSSylJZMubmDu+lz7M+lXRpy+yZdIZfW8Rl/T/Gzmw5biTLtr9S
lu+ohmNGW1c/xBzBIMWZkl5gSkmJeZ7x9Xe5h7pSpMrE+1CsYIhSBjE4jp+z99p4MwvUq7bRr2BK
+TvhNuVNQSbJakSLddHod7URndy+BbUo660G4/o2XhJto+oltklY3Nv0wagt7aD7QXg3wFleGaAd
/pwSblt3FuhIHesYtnhkqqffHyfDkLdomc0hydrf/vWHRxPQEDqQNN0zmLTwdH99CyeVKMqu0cLz
bOXMagls2wwuEgNo5CP+CQo9qgZoYkzLNY8LDGMHUQDSfQAfpDvVlv5dfZdOeXsXZhUS/0q/Uveu
pTtHtiTFXeN4zinBYLUaB6DrGRDZwicuwajR81nll0q7BmuHwa2fzbOGGunLGMC0tga3fxywWGy5
pbRz7GHcFpW5rWoj/tT52c4M5/zr4pMfg4COvovWu6fQpFvNYqdtZsEaacuZmBqRqemYRNdt47g7
OQZBCElX88PBFGurphvFITLr4sar9KNC8zENJDcgqfS1q8QVcGFys47uirA/ICcGOmi3xkrvPewY
l/WPiAGOZsbQsLee3LL9ogIokwXGfAHXlMJW29V2UlvY3IzsKmC2ksW2f4+OdtgKlz5WRL6wZHFp
GyWz1UhugahhwYaUcd5yB2kae+bJ1l0t0QY5N3uWV+gKyIsczere1XFZs7zwPJJa8aMgJ/bTxQ80
J653UN6kixlIG1lY3Yg2IpnOBIHRWWyZm2dt211y0dmNmfuwdphOF8REKXuYokaD8T9O+AxwJEyE
J81kuLhzb+wTQwT3DiyGVYftHCy9FKlpRpHskeJ6e6/wwmONLPF2di3oySPNkWXxjVtvuhoR43+b
RgIE1Q+k3n0ieO6v2FZO1EEl+OPYv4f/ql04y2q25EdFSmyAT9kvdBJLXJtEqHzYKUqx7ZhHqyjT
L37bpuuoc9v7hlideFqqLRIG65BFdvdQoQFc9cq5KFlsEvkHL6BaT7rW3PVF5O8xsixHES7ajVk0
9aYfYuLeqGSY4qwqP55vAikPjSS9t5gxJdLW1q//U96x5zX3PkKctkB6OLh6e5+OQX8cMHDtUMCt
mBHQ3ii8verihGaI2T6dQWmI4cmDp2Sb2aPdWCe1Dmst+msxFik2ARg1ebEr9CA7tdzlT7jLKgIG
CiRwsiVT2PR4oWEgkY/s3d+d10HTnW3jNAa2kVfdWKvp6ytAjkehaeV14oEq6YrMgesl1/Hfrz/m
L3Uvha/OvAlhHEWv57+pICrPaRcEKP7VpBONAp4Ze6ITmicz11m4pWpevecScOW7xzbr08vdrG7p
DtXbIdUt1nF5m1e2zWjW852TC4PvSkXeqE7IZJNW4xmXd6rO/dgHbX9y5KOqxicbLtRpNH+17Txh
hfAwah+rWO9WKj9RZSrOVUvYnhayUc6t4oCcS9jOO7M5/5dnFnWULXzPMR1HqSZeL8VgfWzm7TTb
GCvczcVAt5Kt77G0ADoJFzwzTNqnINcsVktiq9X7k1E5myqZu2NeFu7a77yBIC28oKqholorfpST
1Uq3pdGs6qPbsI65YYDIwgEq48X29CGZ3Xgn5FS6DYAVq/fCXMS71KPH6LrtU8GyM7dF/uARlXov
yattX1UvjFqdq0WXIZJFCkhl6RzrkOZld6U0B9FiQL3otFPR5KR0SsXC5P2lsAFqwtwkuPdx19Jc
YEwCS9ZJbuw5hm2eRvSbeEt9sbqy2gIVlELw/3tP/UgWCwDeCz0j+b5ewfkFv3ONCGlEf+1On9PU
Ixgt6dIPfZkRyRpIYdHIW1JmFODCScu8eNFbe951YXjWG5uyy0naD+qLJS+qxMhRdU76EftsduS7
z6lpuTrQze9Dy96KPRR5olOqe6tqNIOtXTfatQaV4fc3iuH9ogvh2tCFbZIqyfASsc3rq2OIpyFt
sOqcw6Cw1grXQnv5L9suPczJSOwLDJPbwm9eXCJhzgmG5RWiIevF4kKywGKtwrhsHzxDB6EiX40E
LKxLi2wYZ2gewNv+eP/vn/j7FRbZiq0F/fgeJTHUtHOZAmSDpkZ/tR/vmn+/shbrx3t0Hb9UJiHN
k9SUL91o/tgm6F35abEWIlmWQVx7pKvtE/nKrh8VEdPJmInFwScj666UMj/J8Osvfv55ma0ZhK6O
UgB77RQFaNpcjK2qx9SYZBlfLNDgaLwLc20Igo099ulL3s3VMXAGFhmFuijhjjDHacs9QCrzenGX
cl8GnnFdGiTCMVSBPhjcaxRPtN9lrZ+ahPU1wbIbCdvZtvRqP/VzuiXjsbyZ9Zn8Z2ACe6v34616
Ni9QMPYZXewfTVOiXaJt06QPvREjwZtzl1SB+UUbq+lDbXsLHLH6oxpaIUnvtyE9fozppdhc6udw
yckMyJmD6EV8r2qBjECaIAkzAsU1AldhmInId++NxQruynkAdYxg2SG4cnsZVdFYpDSSdYNt0IoF
2aTtyGoz70tDR8oQOLccgGYbhuWPVyVTGztD1qc67k6CIDnUNQLTRuM8yRXR4OG0qWo6bepLPNlf
UtaXqwwX/9YHO7rnE9erwESlTR1HrK6DS7Dp+ZXbEtZiF8fi3CFNLTeBsU60nJmNAtkLeiQHv9WS
g+WXTCYJZ9gqs+jCb7/xAN3seG4Up2jqSQhVYw9iWXGK6+PRrzJ3lcZTc4wYTJ0g+0aX2tvgDkFl
V3lrkdakZtponRgi6usxF5/gd+o710iwWph9/rgMw3LHtgBDXs98VyTQHWvC3ytRXetaxnmvQ8Zc
uv0la8WTEmw7bObXZtcjyZYb9hgmzU7pQontmx/evCpw5ENl0c8c/9uhNoH0cAJOrVF80RbAiYlF
s9oTcbH15OYkJShqs3h0EQJhUxdpbTMfFtd4Ns3gPu1K+8mtMraoeWYf6oiDOYXobJZPRYSfUQFm
CkxC9Oy08rAgYD0lZXAc5rG9jpFm+G73VS2JleE+Ixcc7n/0mxGcHwgoUS0Efyryq7SqMTEX5VUY
F9ciQErV2/mTIetwvyH/DzCP+viUsECo5Sev2TbujJnpC1ANcVZfkn+/csZdmTra+fJbLbYzIhHh
C+bdZW+61Xcn9xuQ6kQYz4sB4UbXuvL68jKsglPh8AiIYM5tIpVPmuHF8PVmM6QdBgVFwy+Na4No
S+UKCg30Tk5yp9V4LpUQNcoJMYSskFBEEdyZV979Owu3+KVJwrDdQFPjexadEuvtDgtU98igxohP
uHLJTYjLoVoFs14CxzTWaFPbD5dFzPU+9Pk0rFgy4m+VvQ373v02RDzBprp2VrndTIRUwrK28TEf
7Ck5lI25BWnW3jVyKKkLMwfZr9/WWQtZK3zkALk3RpaUmDKJhB0SlLaXeb5d1zkGziW4jbt4HUqw
XuXh5L1sYzQHu8acEaaSVw3aalOXmmsCr7sgOFhphHfb4vYHzSqbPrMZAxOo/WoTYqe8VuI8wyMa
mUwjWL8qWx4soKdfX9h1XX1sOljgOyeg+92ViYNbFtu4WvrtwO2AwpMLKAbxfBERmwte0S5obpE+
C0tbt6Avnlz0/tcIiIHvANG4mqwB+rg8lmED42ki7GOnHgrqi/f5cuj5N5ftoic7ioz441Tm2T7t
tPYAvsd5AoN6w1PI3fjZtOsieyBVaCb6AANQc3Yt11/1avhlwoSgW9uss54EetU6bGQ7lmwilER9
V4BO1KmCwqjavAGYCqRqWAl7ymhrKDfp2BBxgYWlOUtN1Jax8cnsvYfOG5mOjGkdXtdB7TFBkciM
bAo8RvBSEW4ZGdQ8+R9BjKHQqO4oWEONeF/z9q2hNd/ReYmrZIYEpJs8DH0TkIma/mWTfn1hAOi+
+blK83g7BnZDjokEwVqpA1TUjOhU9fWwy+cKPgTGFJktL2Ok4rqJtpkUxKkv81wHV07l//gWfwg6
ioaMg9SE69BOomdYCGZN0W7Ue7Cz+mPXuZ87pvpH4nmtD4ErkKnPyyNAIesD4nwbjBSvFoOhQ2rD
f1TfBgGjp0tsqBGN8F9l11Yd+qUeuj1O9P2lo8wNd9sntrMH3F7OOyJLWNTjcNyo+Y6JDHLrVCTQ
LHLcA3lkWDVuB3ZKPhRIO8zJJyBEAshlahZnc5z1MzoB/QwnSIDZZjqZNLVD9YF/eprC9FYzTIEM
DGm/8OFV/Ridd3IchyxAN5g1acs7DS6hxK+vGjcELOtMVGzXIMHAflsPJoVpzVSo2VXY9vWTbqPe
wGkTPqtXpVVrl/fUq9AH1+pFX5Tgr68jvNcNgfDqW/QJ7VW+WNaKDtkPLzwLPsCHkA5BQmNv/7et
sp+69JSb8YMx99aNJvkglnzlUz7QiQC5b8JL22feUrLGLehTQaWsMHVPW1cifH35Be2m8PobSjXv
FM0usGjajU/N7H0NwQ55Zbgqolh8muKZuC7bjTDfR/O9qFrCtHlfD7UCZ2VMGjXTgieadDztfbYn
0/RAiVzfjW10r3QtWE2TYx8L1PMBaRtVNX+MrcZcmW1MG70wve1lXbgUjWb8SFF6CBdGXIl8UEzj
SG2ZaDL2oLhpXFGesVH0z0WD8RrHT6MbDs9viGr0vnYXbsvl+hw9u9k7qfBPdZ3c/C2EnbOy3Yu6
TTc5YzazibiZ9TyYdiINzn/Hjg3F4G5q1rCV3+LRC2rffCl1Uiznoh92NFiQ7ITmuEIQtSnqCDWb
XP+VAGXw5hebgdv60obOdPez6+LuLL2JuB+Z7KKIZzF05Xwu4gct7m5NjWQaVBmggsw2+lNHsFia
MUoSWxKCG+fzGPsVXGBEjsyY+0Tvry/1wRSzg9DnQaxzc+huF3CCByNw/YNRVN4HQGFifRlE//6R
av7iOHB81zJdHWyCQ3f37RPVQ1KJJ51Lv8u96esChAo0H15qwSsrGjnfzgjxIjSfPeGlT0WUmfTE
RyqCJiYBWy3AYynsc8Xux5ul3aTgVdUyDVKvLu/JPy3Ue69/jqG0txo04m/yoh0u7tCkIv81bYcP
v/9VrV+KBxcrAJsM9nyQeMRbvW6kD5ZTQre5QtTqHnN33nmGjNDKWx25E6vtwE74oFoBOSK/KvXM
RzvRx7NeTtpNb3uwWXzABGnvf6Cy9j+kmKNO/dg/1HQeL2/FYXlLXcDNmAzF9WzR2TDChp7DoI0o
mWldF7j2AoFamoaCc4bdOJ7rEUI1yGWdoaJ769XezWgF80eNo0ylX/w1ex3CuyJ+/P0BUak0r5Y9
1zaYkdqYTmz6+2+XPdouGAJma7qqyIZgEgTEVbWBA3c6IujVXhrf+9xO42e10em85EAD6X6GKXiX
2I04uZX/l+rnmmSPHyfcqanlh9eVDOP6+0teJAXLaQdi33GdGpKNiYxzZvbUjC3z2H/L/DxSe/b0
r9yVeg8Y/HJFB9A+TnVlPHFdDuaTenkIi6ZcJX4ZneHpweCQVvWwn49xG5tXqjoNKniNVhgvp9F2
SXUjrZqAoAcj15OX3J3GbYzX9/eH07Petv9d5N6+wVDYdWj/v53gBUHDw94U2ukyXbY6PWCULPJt
kZakPsuVRyTmRwA25S2P2QxoYmNCvLIYY81wuTft4lU7PInVA2M97UOUliR+zdVDIr+AKmBBd140
dKbnykxPZdNYJIfA7ycGs4ftJqcGAREJmSBYOdR6RHeu0a0suVbz88Ey6S9pEYeo1aaT8j83g21v
4k+VpjEnrPzpYxy198SfBXd2m3wbavRFPA5sWu5TcIYX6lxeNfIVJsvqYKcQ9EaWwstoubE1zq/l
ikMRWAs06KLZBsJ/9v0pQ1wE6t8CVXHDkBF0SBCi6EfG5pokJKSJV764RedsIYA0+1x+W1tIyRxB
5gdW32LlBt6Mrh4IVVMQuhlm4YP8To1HOCXhDaQKZ4uXBraclGYVvfCuLovr70+0MGV/6PWN4whD
Fx5bZ8N0XUd2H39S/qP38kaQ99EVP1QeWQiX+wFUsO6mJHWbfbvzpKGYuVzj42RJluLFigOEt8P8
0o7d1wpZdm6Sd6easm2Y5ls/IytD83jezyOdb7W5qg09gpdvyNgSqReyiHvS6PBuVBaaY4sPrM/5
I0VVeeUOyX2lBw+ZvAHVF4h30XXQMFr4sVfojHLvY1MEmZbQBkCtx0yKLzR4yAaWmSFsQRD2ZXO7
NmfQkpUP3cAHS9xElrFSN3rvGSQdLS3P0SXF21N9AduYnZpyCFBAWAh2QuM4Z0Qy1pMljpcaUi/G
+E4h2pjk35rBOO6Lyf4TyGiwjb0uWF/Uu7HpTNcYWojTQ/jbW+Zt78BKneLgW6ZXEfsS7CsVqUV3
oIAv5pVSOKfLIwhXEPOWwmTPWzLYWEzMp7aJSQ9hVbhLNSD2RXbKZOpVhFJtTZrATdmVw6Mb+VCK
DB2yf2UGL2XFw05CDRudWIHQwDFrzEvMFLcoToFfMm74d2JFQHbN2redK5Qs1A5mtddKcy+6EGGr
XgExnG+ITtOel9yHFRHR2cVKHr4ITU/2YY/+Nej66D7xqy/lMu2Ujo0dVLPp6L3N5Fw8080BtjU6
1F1Ssqb5AReRrKaKxsMNIacsYVHRygqsl0WOlJcksN9xjv1q8fAxXfmm72IKFi6Fwutr3chjD9hO
Y181k589kkSEZK3CfZ6I+hqIgPF56vjNRF+nDyU+Vbw3LLheG2M8mjz3h2QUaduwI+D4E1LS4hY0
o1lBmft73NOmGlIEPYs2o1We1DaRbSMcMrytoPyGkdAovL1FGj5qjHO/qhdl9zjgDb8PmYeQ4CeS
W9OIbHbVjXFQvU7T6T+yU2/2FwX9jBb+9yuB88uS7wvDMn2HRYD/d94u+dQEWBQaV7sqhX8oqu5j
MeKLYM+sRzsxoti7fF+0Od7yXkeHGXrj2em75y6PeiwYMVBCtZwxFL4iQsa8fNvIP1XfCm8vUGd8
NmMd9B8j6FsdCup56uXzQ4q8bYblaWI1L8FYaHstQTsajmN8EAT8WQfNKxx6Hl658UUSXJqPnh0O
t9YtlGdQt44dBt9h6xLsmhcf8zLrkRi55g2ZOjYWCxu+CgT9AX7MnTYw1YYnrX3JjHpL2FPwPeUv
RlVAoNYs0l2hPShVp9dUzrn2YJgqUbXZcVksUd7s/bK9nIH/+jr9d/idUlpN19v//R++/1pWM0F9
Uffm2/99LCEa5v8j/86/f+b13/jf6/grfr3yr+63P7X/Xt58AYTx9ode/cv81398us2X7surb7YF
eRzzXf+9me+/t33WqU/B7yF/8v/3D//xXf0rj3P1/V9/fC37opP/GlOE4o8ffyTFBi7Dv//6+Z//
8Wfy8//rjx17jrc//f1L2/3rDw1L4z+5YJmL+Y6By9gx/vjH+F3+ETf3P3XZWRPSfox0jju9KJsu
kn/L+KdFUWPhIjUNftBltghR7vJn/j8Nqh3dswkgA8jHTfB/H+zV+fv7fP6DZPnbMgbi8q8/DP77
Pz1bbeRMNFF0m424gWXGMd88Wz0m31WtddZzZc3T7eKEu8Ye98O4iM9l+5lmpkmsEH0jMxn+LDPL
OFuNdeVmHZoFiIywIsOVxj5gTyMh2VaNSfg25p59MG9q4b9USS6ei6x/Z5UUrydK6lPbhgt0zHZN
wxf2m0+NGVrA3EP82rpzsbdHf6SBO3wKXMq6knQpPykSIFvcTh7V3JamwKbtkefVFiOVxD8vEQaE
vr2f46cqLrvPP539Hwf554P6ZpcnP54Qrmmx3QCDxwbozcdLejJK9NgInseRIh+fDFvqEOEUvYns
BEOhOUqpmQ/0hwX3O8jQcqc79QdCAe9V1gDQGzwrPdCdvuqwboX+Obezv9q+GNcTjf6dCbG2xkFx
BFrfr9iBwaBtO85H65lHExItwof+PoIcPs3G84xj+j3LnZBew7+LMvU7Ej6Had7w0MBg5H79oOrM
IQbkUgTPg1ffDfw+N0m3lJs8MW+Gpmg2Yoj0Nep5j55fe55wH43QCOnU1PFeB+d2HohlY3BF9Pz5
ncMvJ+9vP5otpAPd0V02Bm8+WpAnDYoRETx3tR7vnd4fz0a+QXGgjdZVYVXNQyIqsGnSawFTn6gP
xFNjEhzscX5McolwLArIe+HyJ7u0Zr/k4NIdrSfmwC68TTPPB5DVyR6/CojIEsZwiMqhiCNjvyQD
xoURuFvV0vJrEus4h8y0UIydE8FP/f5XVU+8V7+qKwzb80wDCJxjUiS9Pgu9jiKmCpfopTV9445B
EPWiuYRfrGn2V8GYE7rJxVMJOJTYC5HwTM2hGQcI1HZOPqtI7uvA986sS/E+NbCHWUl0UIeNBuxN
3Zj1g7cIZxUHN5Rp3sZu+uJA6MYDYSnWMcL7d4R1vWTyNwyPTAcDCblpD36fEkuOuBwM3Dd3ts0j
2in8w6giMs3fNtFIVzKMwhXszeg68k0LAbR/8OLQ+RYk0SeENQ1C9m/N+FSR8Iv/CTJnkjFp9eJq
uvv9URS/LIKusDmMOgstujtG1K+PYthpbgMSM3xRJ6xPc4s+b54CeCBD0OZh2sd7QXtwpYc9KK/E
O6cFwW9h2cXvnFAhl4Y3J9TFzColbSYSN0uqTn7a6yS9FoWdq/nPVIfmEc0C0jIUYpvEZoQrb/HE
psQoLDrqcYJLFfrWISmix9Ql6Hps0HGhL7ZOLAvv6F3kk+rtJ/PYftG4dXhoUKW+/mQuLRUDLJD/
bHZ7ZonBBzotKLwmpnnEPu/q4dPgxFgH5MkuOhh1VkQ81uCK+dQYi72qw6ZBP+zslkFDdSo/KhSq
YrM0crRRaiDrquW6kqtaG/awRgtnPlXywiSUN9r0RTPtu/YBJnb5aaRIXvepIVacWPNI9sKq0Ofg
gJGJzPNhup0MhE6g6R+HpbG2llvFEHeG4VCh/kMSJm/u6Um0cX9KGIk7+TzdCcil9UCiuo7jbI42
nZ22K11Q+FFxeecMTeNKB8a8KZkcXxJe57Kj0Osfwr5MrxLbzd57zv2HqwFxPc8423W4JKw3WlCv
E5DFu1571oLMeDTHKN2Nce2shz7J18WMPN7R1k5dLtgftWytTsAs4vgxbpY7+ifPiJdwhWEQfuc6
VY3K19epwZ6cpzodPluw+319NUQtChhY3PGL1fdEqJM3s0ssH7KWSaeEc5bTWkHKuiFGSlyrz1XU
2bqZiwzFHMCIpA53NFMYXqqDa6NNHQePAaG86i1vJ5osfUeIIl5vH3hksWsQLs8FDqTp+668wn+6
t7opYeNpdsFzMjkd5rWK9ruGmhG9MblJNHYKr8zP2lCf04XhVYLyfjXagnIobW9ZhMvTEOq376w9
vzysXDJz+TQmzidDmCpY96cPxVje9WynjkFKUbzgx+Qpk5jWWi23/Vzrz4yy58tzcyDB+4Cl47HB
Sn1XekS2FXP7zuPT+A+HiR2WSdXGfMa2/Denti7J00jaMn5pO1s8NuXcreOp/5LLJ4lfi5DYIFpj
8RRv5pJHgkfng12LdqCxdnLm2TovS4couc1jGJhmsnGmND1EwDy3IhG3wxDgD5EFANNubHFyxtaE
03tDptfqPHmuqaAFjXrD9zyyHd/cOeFkzYMXt9nLuEzhWqvEi5tTS800q3cML7Dhx7Z3ZuQLIt3y
xFXrx/120Xjs4wy4V8VUSX7xyfAx3CXpLTNEngFx772zrBq/3uKW6/qOazETE1yUb452ECY2lek0
vORkckBB0sRjHnRfU3vBHiNPgFmQAEN4aLxe5BXS6Zp9hJXUrhrC9XZ6Aq4PJdeWuMevpgiqfVQU
zr4Xw7nq83s9XcQjMt512AYhvNOoOxNtWPwIs37nUv71mNvCtrgRMANx1Sqn0E+XMttJw5syU+ZZ
zV/JAc+vs+DoLn1+RJM53/o20FuNxLudoTMt0xMXm5OX3xi14zCjoZDFEcJq76c+iukgBy3F2D80
oB6+80F/vcKpzG2WEcNj/TPfHnO0ikEd0Ch/CSP7m/DjfE9epbaqaZTSznAf0L1X7riFz/+Z54iz
VuWHerg6NOnmXDjvRNorNNLr5dQxiOwziUbW5YLwpo4zsq7yJoGij9CRZN+TgM2Gxk826vlH3gPb
GtE3qy63jUOW2NeaCSaz7ph3xbQtkSqLr8BWX6JyWU6omtM1hL9sb7b1tCEq1d11bVIy7jERo80Q
T0RPqrUlplNFRPLKjL8uJAseXb28b9Omuvr94X7dvpW3omOYXBmIC4nYQXn3etmFilMOXTrnL2qL
qda1so/PpVctl10LrfRl55bJeQooKn//H/8PBZVj0AJ3WWCZNF/IIT9dlHEgTMhPaf6iNod5YRs7
ahBVZugTBtdpPBZyZatprq9K3dq63fypjX32UbJq0MHO7epmeeeYmK+rKS475t+UUZ5pIbGRlfvr
gxJyptLK0lDF1r22Je4+YJKCsi3Q+1PlUADLanuqk3Q7TQmewKwgOmQJ9hYCltuIDc6W4RWbbVkS
WhOKY30YQ2CLISj0kqRq6G1/1cVkHmMWbDUdYgm6rLupiedO4YYHVK6FXRQEopv7TKpFEl/P3ykV
3hpa5B3GlN9gJ2ZxkbvKx/HTGaiQ27pt5PbPGpiSK3NZFtaFVb2Q79Cjp7kZXRgOtpt+iOK82xdm
ox3cBZKH7M1WKc+/Piajyii3NsoUUorqD4YV+PdlHa8ckzmXI/KvfaPdmpY3QtFmnz13Wr8Pl8Xc
p2V8SuvBPY0crd1SG/dJnXqHbtRTQj0Q7cPc+O72i70FBIorKkggOOrDoZHlf4sSy08aMo5s/URK
in/Wqy7YSpHeOxfp6wVJLkK0M7k6uUz5H19eXw2isL2oxpDybMWEKLVsJFWtr56hTHRllYroMmjR
xIRRQTVQO0+F3IFNCdzHfiTqYRrsdx5Nb7ZF8lPZ3LBCZ1rtyyfUmxsXukFcoX9gHy1vByvFVC2S
6MEuWuOxd0R6jYME6Dj9BhC8OQPdxPgAWr/ZWCHWk3cO0euWz+XDgJfTGaGCgcK09/oQJXkBQcQ2
g2fViB+DuT64dcgWYmUnLtGpZOpAehXVgW22RfRnIQ55SfHup92nJcMXNQRUlkP4VY86Mpxid/f7
D2i+mXd7HCh2bJgxkYhJOJM8xz9d5pzDebAIPn5Wa4shimA/JaApu4xAtGGgtrOap3rpxJaymgey
E1Y7u8wJ+GiGGMYUoLPZx2Bjaxjr85HsQk7pfmw3qhhtC0w4wGbGxnrWZjk/Hjx3h04RPHE7ziR+
yorVvlXArhJ04+9/O7VI//2AooSiRmX5Nm2bBctGYfz6twMiAqEdPcYz8nhjg+MA63pQvfh57bJy
OKb0/O310IV5wbhu0wjNWfdh1OyGIt3bBa7TnASTlDSddZmRH686KT18mmPZQVbEfl2/c8VYrytr
+ZG5XDyE5zgSsOapP//phPhGZAlQG8MzHAFCKFMDm4Wwrj0MFYrpeBiJo6YADbO1ZY/FFTKYe+SO
ybrKUm+rB12yyVPbQqOMAr2Xe9vM7SeQASTYgZq6J3JHW3tWgeZE7nh63RWwPxNim5cEBpK907QD
8YPTRk9R9feNsa2McngIS6KuW69dFSOzsMrs0pVwjPIo0t7BSmN/KifGaX2Dos2y6R5mXrxNTajV
vz+jb3qo6vC4sNQ4QibtX/aYr8+ol1QYfIdpeZ4tbEZd5AabKG06dkM9MASC93qz7ndqf63ailmj
L/uhMj5ZBX6TiPCmTF5zqmZL9CJZDd2kv7MEUa/zKV5fd1IvgVHXsn2uO1sWFz+dxKTU9dRfPO95
xPZ507vjndoihjdBOn+y4Nme1OZeA3yzI81nhFCfTROnhGg7xymjFaZIa++287nxnfrJgTTETJHe
V+v4w21bJN/CBiqc+jvBtDWMvj/zaN566XISTVWcEAZW66HTvB0yOYqCZf5eu1bO0fGnfYjTJCLJ
AzGmYBI/TOvSHcadG2JKJx1v3qmiUfU61A2aIwwjgxvGfBecPRM0jnrOa3avIxX+CgF5G5PbMwJE
5RKFYKulhgMTuYZ6uIhhrw622oVw7Tlbdv7k4rH8zuwADmWAqDpNpoP6DMhcvyB3sUBjxIK4olPt
kwjAhfbQZcR3aGMeM13tGS3VFcHjcZvaZAt57Tczzxcw47RwfYjbkYsWgfL95On1eMwoGWmZ8rgm
hOdUDASysiXBWVGtSHPsHwyn/14ayV+mrFICw5rXrFL7kU7QxyLtDGgqDLyQmCF2CuF00InLr+Kp
sI6pTRpbSJwDncbxWTOm+eiXMQnhsvKVd1cMbG9n2ZOzVt3JDkxW3aTZFfC67pt6JMgOeYSMKx2p
oOcy0PdGWfSbssMs68ZBdlQNcyec4hV50c6uTQxSqIn2XRc1FZjs7LbITTZR3jKd1oH2I1kj8Wkc
HEJ+4gWtbc6aFoN1auMAn9pU3SZ1AqLGkXS3jy7ly7oOp+ZqWdy7PqN49Ho7WQOK1zei8sdrthLu
SqWy4scKNm7cQue1JAsh6IeVoWUPcdKs+6Ro7uNiOfvMBVgHQL6SF0oD1T1OsV9AvyhW1VynO34m
xarAtgXnZYWxa8uOZ+012D4Cw3wIppD6IG4e2Vd2l/W28ov7iJYShgRmv4ZfIH9WnST5i6oVrtVD
H047qKJJJ4Yn0xAPG6afrtTIp0zx54UzUZdpZeyQBNNaVs0ehh3Gapj8gOwrnI1ppLl7GkfYu4Lk
A6kcHzxnzo94sQnzkxUrinXzGAkG6imA0NLy7z09tmC2NizNELmSGirLSBRvauR/Itto9xOJKau8
xW4OYRErQRbvswCptmhQRcak2IVEeyGDhbxWf6A7h7DPboz1XHTGNhYBinKDNrcRPDGmXbZe3IMd
Dg1vrT4//hvrWLbmwYomNtzOqrX04TgtLokOOdLPGLGzIff+hhAdOQKoO8G7yudHvUEU/JevP/nG
/LUReslYJsDgpjfjNu1h0Xdzfq9mHp5jPyktMRncKSG3SXoeS/ucLSSCj9A248a4iWGiN2P2YJXp
sB7nJ3Xld1N2SvEgHedGGlo72hmNr3fXWjE/izkotmOPd4H7ibSSGscqUqBNSh2/zuT0gXlztGcy
SXauFB27ZZ1sl4kgaSMXL6nWu+cWKLRPgOhaLfVp6U87zU/y1YIHhySbvNhrmv9VHSe9nTnO8YAl
AR4WIvKNHRrlwbG0QmJR7W2Z2+XKJM/vYNUzE/Mg+2QFlC7tUkPxV92MZPi+gJs+Z8+6nK1ElfZ5
CYzHTou0U+kQChkXw7TBTzP8P/LOqzluJN22vwgT8OYVBZQli65ISnpBkOoWvDcJ4NfflVCfO9Oa
M90xbzfivqi7RCOYRCLz+/Ze+zzGRR2a3qdQlaepxQSvQ17wvTIcIQjRhcEDVw9Hiwm35F29/Xq9
8IqdlRniSKKc3ZPat/11gl6BUjnc/m5yAezp/BMAQkASEZwajnHKsOD2RjmEs7SC/ZZ1zAvWXCw+
YDjVd3ubgA+je2lADZ8akhX87cJug9lOm291NxXQ0AYp19Yyf7AV99BOY+C1wBs627lNQzkg9tUd
6mVufM37U49Ysc6LUE0VZCxU0Y6pXu8MVr6nQomhI49whh4lwfo0aXYEV7C/dI7jgtwrQzzkpErp
cei6pQh1IFnbl2Yn+xD9+lCCe933ufGjr0v9tC2z3IoqENagl5YqgLAQTNOR5KVjN36a4Hbegp3y
6qR1Tn8vNOuzgm4BuyjXTgstLFjqOIOIqTP9rOqZuocC5y7QNaJ9ZOMYgMTOyNWgr+f5oE9iovvE
xhasMRfZ7VgEyeKVZk/Gaatl583aXUoKvaUwd56cqrZGVOTcCNCZHrZ37UInmnl5DBqPo9z+Km8z
befgmQc7vLohSujnQgiT3BoVIlxjwbBwQHXFDhFiUL5e+sZ9teMM+kZhd/0hsb4bbT4dbYUkyjY/
mqAUu3Je7sgU+bIpvHXjb5rBVOr/fQlDWdem+szXVPXXnctEd2KZRGm96Ws17Sl4tgcEdhdPH0rg
7NrDtl+wAXj5hQouqq+j31T9Nuk1/QYKOI+E6n3Zcloz2d1VRywpjrFeWqW4lLbRnlYDS7pEveKg
CKqlPWWU7O+c3iOlAvz1EUNYRxKlqvjKxAtouxGoI98iVZvDdImPXjIZjzWqwcdlmm6iJGtyafuI
RCwM6izkn2am4EcHRQwL/QdmbKJJcbvsR+qovlMJ527C1vPHSobX6JSVV2DoY2iOxNmihr1DJ5MF
s2tBKKnLr0s2uCcTglSgrql+wpZRO97nVuyEQDWEU51Me20sXjY8Q93kaziO6/etOUccM/W4Tie7
IemIN3CYADvNCNS54DACQhc1+1DxHshYUd5N9Tp8Zpb6oJjy8e41TLuta1xXBfhd8dz2WfyVxs60
G6I4f249Aik9S+nCbUxraj7SElAZz0/b4DT66llLpwgtse0yMfRNuF3MBFHogQp/7puD7s/Yzi/2
rDU+L6qU3HhelNQQtwJy1qvRXrQNibCiWY71tA5+zPLu7OlQhOgCnLLqYRkaoppRbqHDd78KGYaZ
zsVtHs4UvdNPuynuuzLvgGzm31Ci1qeVUB/X/hSY2R6NQdrPF9mx3B6YQmt6nwiMYp+saeBk5rBT
BxRxGZl0wPZ4Q8QDwOqyU++2uVNZeCVQQ7rk8fJ9VUeFNl7hBCI0scV8hffxY2uPLgNi/bGxD3mS
sbONmrfFSh4Gt9LO0La7/bZIo0zMBE+ctpEJhS2urY/Pc1O8bGuO7RJvQ78GPs12djAOrrnau9Ze
6SUU1kdtT1ApNrysvXfyVr9FT2wgfkO6zWpFdBrKTKW5//nb5DKkQEB9yBHg7nvH+NY2TUF8IV1u
UP4+jSz3HjeuPyYq7UGEAXsQwCwFM6bWnjcFLyo85N1zkurW69y1xzkV3+zRVgFeQ7JvS5Uocgx/
pwYAz47Og+qLJdmrXb/ca/Kto6WAIIVhwlnT6RxOXjHAbFOXM06OfE3UsJthDIp4RTWr91fPoTu/
LaG0tntJSKotK5gYyLgo9LcSGNA5n6SHAR4BRTlovAWocR5koNX2LvaEvMpd/7CUosCHVkznWMm+
rtrKt1dIMQv2JHeVLt7lHDOPXozopJL2B/t+GeQVp/YGeHBIb8BGLxM8NkJztRtOwCPqxIJVvTpe
jBqqolRR0Ec4jtLsaY3nqEub0KvbBr+ev43r/ErzhxcgI+vEUCSwjUKHPyVKOAy4L/h1rMdyFSF6
JrRLIaxjPuavmxQvKg+DW5vhtCbiLbGHl7rKg9VztUcga9qzV1VPo1fuLHRUD2PcMUf1zmun5L6Q
rGsXfgRFEO/OGlaCdLBwKtg32nTG1t+v/jBSbMzc4rfGofCQT+PyYPUVkpSpPlSjrEWMZXNyCjig
Q6q8gzLqgxh40WvBFremYFmW51xTwJLaqAn73MzgwNfavcdAf5jNvMSXXXxdBSfb9Ku44HX1aUGy
tk1zXp4zNr1t19GAoWRF0qq7ZErWXW2l9T4H4LDvF5pS28rbVJsFwO3vnR2lIdExC7XpChl7i3BV
n8iy79Z1n5Yr1jyDHW05tsTLt34m0m9xvkzBJlIwlC9WZThHpzI/depFhKmQ45NkJCPF3mC8KV29
a/rxVhdr+Qx0+gJni4hoAyJNbNN03OreW7eWIDg3UFiC79LR+VBsa9wvzVOhYOppmXP221K9NoJh
NIEucSFm98Vb0zZY0+L3RsF6x0ZgZk1pktjgsEOdnQdVyWnvVHkEHaJqWHZ1X0lz/FEADj3VU+tb
3QpjHh/61U5GAizlgkETmd+aaXfaBj37RfMoirYJdDtlW68mj7UTZU+uqn/AhXtQAQ/vI7U5eLOt
HtmxBlzOYNu72G2EqTlJ+xBTIiGpuvdoQli/NLm4tpWF6iUv7j1ulHyj6Q+OJu5+apVkB60trJOh
VdnZVJdvNIEpqw/tfYVZea8s5m+VNr0sulKy6mXfa6f9bkNk6SUFgW2JuL0bMwN1uG1bHBAdxV1l
Y6Kt1P9ZIxLksI+n6dFFUX8oklg9ZVdSdRBWJZ80xx5Ue2VvSrEe/TbvWBjvQ5BGVuknYxuBqVmL
O5xx+94goLukmh5q4yKBV9lhqyJvhQh8ZufY6vOTluH1R43oUjJly9kXSXuYcRAHWadcY/CeV5Cy
HSlOnk5pF335NiZy9jeAz1vLX5NJ7mFy76FydxiZy5tNxudum4oTM3HDmNwwn2yCeWeVTkdb2Plt
7Zo9LYb4wWTVAMXk4BS1tyvYGO6LqQbFKZt/JF2SWq4HGnPMgSJoMNqfCWsRCD9yF9/AkOiO214O
oBEkAr04W/pINunSBltTeSHMZ1chTNuhZTk1Doq/Wi5QlXaKD1GUnRrA73didnaiVsornNwffRl9
yc22D/WJx8OKAe9tNPDGeI8xERHj7kaIK7bxKHLZoVS1D2/JH9mbD8Gguevkb5dX8Yxgsw4urf3Q
5yuBOab3GE0Gqzb7XlN4E1fTlBztlmBKF9RYaOLtCJf1Djmh7heoMy9NYxpn/OKPwhm/9smwBJM9
dw9g9ncxHYyUi8SGugC1Cupm1NFb/XVZ8M/NOlkVtCC4GAbCEF1FQfdLX8osib60qHK/9UbX7NBw
U+8kzsgeI/0QpWq1q5JJPXlDZYSSzvI3RclfTWPyn6crRpwVEwP9QuuXRkgZdwixnDF5NxD+n7N2
mHyKeI9Elxf7Ll2sXTnozamLIEZixzVPkQ5l/nU1yvwt7ldu3JRG7KE8xl0PltgxKvTzK9UpN0+O
qht/V1Sor3qXPXrLkhwNK2/DQjCtKw5Qv2aY1rOdrrMP1ghJ0TKP7KId60LZ+rpQ1aH+0l2GyWQ1
o3lEKA2TzEOUvzLOu+PsJC458sr8N/fkf7sqyMHQMnBFLJuGzJ+LoPjUe14lFfo0zG4ns6TD0tXO
k3Ap6LVwZ1fth6Wa9k6aZS3FoK/QQdUHO9wGhH1MYeFqpt/w1fM2EZWeNgAuNebv29RQzaxmp7ol
TM02KNCoo8ZWlFrOOn5sb69oepzjtXsQmnnaKpB6yextLiCY1/x7tizBhkVQoUltPdPIwKXRNukc
0u/+m2vxi7ZWDlCpqHVR/7s0cniJ/flazBHknqyaIsjWiCPIWDD3can2qMFQ7cXrRFXTqiz7KTM0
g3dIo++I7zB8kYoyAJ7b+ai175IR21iHzbxu1Ve1oWYvepxaVZVNfmzSSOqd7s4gQO3nW2gloXwy
EusF07KvJHgn6CjdrYynQNeb72rM0vqvH8NfdNnbaQJiQrxi2nAqHfeX01QpaZLChobVSZ3p4HbR
HMT5THZUG39h8jYeczwyftUQ3ecipOANOLts5IdyN9QkJsY6BbLJVX+gMrfv1InZVpPxj13/xFK8
umReSc5x1HwR7TKEf33s2r83XniMeY5RDxFZQ03sz7cIeirueRL13pSRnhtr42PjaaA9lDI6kJYz
/Cy6bVWJSiXmvOo93JdU7hUT5IXQ1787oH9vItB4VlHL02nntv/aXrX6zhFWpSboOxUrpO73otX6
JzvGlDb0SlSfW9yVNXhcjwgFpIioerfe/2g/DV1r0L5L/66z8Su9UI5jFEoqIjwNDpX26w1etUgW
BezsXQwT/VOAMWFhkFTqpSdNpaYTJ/rb9rTWJW1qr5NvDeMwi5wkC8TFGFvFjDV4ZJ/DquqfLydR
dM9xPwMWN9f2sFgu8XYEvvz1Lbb+vdkpPQ0WD7LH/p1L++dbPFJe12azKd57yoHP+FBP1Nr8Px4/
qzT8xk2X0NI/Jzwcz0aCAJEa97JvBs/1lTYh3VPuKmKkYU9JXOQMbobzJipWs2+pIxdmVvtli1/y
CDdKLFWG3vaIyKkcb2c7TTREVgsXrGxDWWn+2duSW6QT6bGsCbZ2UrH6wYPPwdop6ISS0+ZJP7ct
uyCSCagqICUrPm/bYIp1jjE772N9mtnlqqOlPJVJov9Nq/8Xpc/2YGP4oEeMso7OwK/VoDInTQrb
r/vWF2yCSIcgTfcIqFqQI8JaHD98wE5b+6miHFxI7koxGKcIISi5uNoAWg77ctyQzU01dH3uE+VF
EDYRAHRo7pLhW0OO36nr4NOaGSsT9hvmyaFjD6HeZ+B0l4rbs4ms/npM/CIJlWeGjNpG5YF9jSXi
lon2L606t5nWzMnU6M0mT/E04qZLVIijTp0EW6cQYSHtFCkeaK3EIdQPmMi2NDfLVN9pjbvv6vLb
ttXdbvC2ct5u7s9qYI0ZLkmpYP31cf8vjXsOlq424gsgo5YlFXr/ctzOEPfDTCjd+1Zu11RHP9XU
ju82fB/bjCPFlMdMITqJcvN70+awpvv0N7Ojv8CmCigUXeHtUY3a/EfMrzuBkn6oM/i1ci84iy7I
ew2yvNQ8z42FO6NPFaTRyXdNXwZcXHISLB3vb55SzfmzuHC7JZiOCLSwoLyQnfXLqTVZMoJ3zPL3
7Qp2sYVYYEaBO3vzKWn0MEozP3Wb4yyXtUmqwk7BGFvXH4tuNXt2f+aeThi1v/ZnpQvxlJU0RN7A
yd+qkfnisljSs5qKOV2RzGnvJ2iLu4KYAZZg5AuIIG7Xzxh5AyXqVQX9T61kq/tULdHjOOXTo2mO
GVogsg5GgtFkEwiHcRGkhpP4iR5ft46nNaMsWWcPsgxy7G2EIIclQXukW6c3O50AwB1uapZ3ODoH
spIuKCch3Soar82a5LdKyQNR78aSwMcxsl+EMuj7tl/K8zYnKFJeozT2ZRutijWzBx3sl23Ypk1n
BYOxnLYun+qiw62HeRfJpd+2M+2qwvOVhR0bM4dK/wKWj4oHQxmW6CZGd5fBQd3Unbnd6tfOcH4W
CsZ8/mo0rFJsPH2B6CoHE6b0eGu3bXGWu0SOmHUF2l59VVwwY1lifh0s2GmxmvyepIXYZ17+O0Ss
++1hUsblFtPJbrOWlAq9dwPPiVAT2u6MSzj6Og7Leu/JRq8djz82RowcBNlF014nkoMv22PXL8bA
Osr2rttHc6ntcKtQbB+bWLh3anaXW21ytNAP+CW7+nCoSuHbrbErHSuCAi7dAAO515FQz+2yEh7h
fZk1e6FFq3xE7hr5RZdfF7nvFGkmw8qbxK8X5Qx16pJ60NvE0vw298TPbou9ck6vACi7vTAdFAgw
EWVMPZpSJf590tmbdG4qHuifW25+tzXdVXq2IbHfP0UprrQmmIp3HgYBZjAr473CEPzr6cSUq5s/
KxagXfBidKXo0CR+6s/TSbLiA5hMr/8p6M5HumjbvjjvFJ0Wt9UEWiKCtAMiZ7an1jOLIIL1wx54
2G1CK2cRN6tUaTHSCNgkv27y5ibYTTeR/9aV3i7urLrvXWSYh+2mLPFzFFPApi2OomRWQGRo8ScG
dhTYsXTuyzVrhdDKr1yt8+O6OdTLaj1zzXzTyb8rJi6hRgqV/vqC/OIUk5MQiCYuCZVD9pT2r2uF
qS1m067s6X2whXXJBZWeXkHyt9hq89NrNM/0MryaKNs4jiks5Fl72kqjrvw7cuDLSza1U2CUA4+u
XJpth/iHcfTx5935xcf6y8f/7Fn9f9COarPc+s921KAumeW+f/yrJVX+xB+WVFv7B/ZhpACUTHXL
c2z22D8tqQpfku8J/gqlHYpNg4X0H55UzfoHGxEDw6prUI0AHfJ/Lal8CcH2JrS3EMBhpPpvHKlA
PP70AFkWfk7K5y7/EjUAx/sVgF7lnho5NqkCCB+DuSZopZhRV5Fo4ZX3HjXPWGTnQpmCeFguiBsu
UIAOaqJROXKuRaK8VyddW5ge8x9aMgZa9qHM3XkFy2grwKTiPjRyQZYeAmoyn+Qvsyh+t6m3a80v
SYmscREHqxz2CzmpVhLJpSpJU/NhobGjo7UcEeRPqH/cOTuzW39k2Rm6vXOV/5XHbJbBGH+J9D7s
gDJG5hM2Tox4U4BO7YpI+urGK9xYquu06KiePVp2fq5ER5+mD3H9Hqv4+wRmrqXHVlhd2M8rWezq
BfRpOBiPkiZelpSrVHWHQqQixVnR5oPgiATdUflTTAh7eUXk0dSyxLgSMs1PG9Z8wAOwz4lKh/wl
jNEfmTLkX9XxEBrJ0PryexJXHDxtvazkpK9KGnj6Z4PX30244MuAs2ekxlj8GKvlkrSB4c53REmi
+BhAcXS+PD11IQFJV3fyDlCvOmcgURQOt2CTPd0i7uJSiQPd4e34dKjWleJS9438Wl8uKysqmTCa
p0PYrjfRFL5NvTOLudHZ/J2QbxCS/R5jvC9PE8On33Tc27UL3XKSms99yq5qYc6QA0SebjeQlef8
kLZHeamxnexdi/GVzIdS04+dCaKdoaGBE5FXgKL0ZbuCLvHWXnZGeh213C3FYDM7BV1B7lrFaqaY
Anln5YEmC1eI05d3UF4C3fk5fKGxspz8eaLyBvWqc21MLnDb72kJPM5dcZZDWN40tiCkHw47bFQI
1CgJsi3gZOkq45jDXiN/zTjsSS8I5Y/PghSdijRfBrSY+hCjOkD5NxovSIS4hHybvCmIZILY/j4R
nWYRqivPF4V0UIGPcaZxX1DvlZdMLM61Uzj/nuctavcpsoDWVoNYuRLocsbHfF+7HomV6q7PPysx
BRVh94mj+Hn5IQ9t5oGhmwWMpd/L4badebkcQKFfTD2/F5GG/gcftDsEFB4OVd+Fs9X5SdPve5Rh
uRj2XduFFg47GLLwaXynh8RVT4E19cE3+b11w9VkmMh7282fI5AxiK3ymg+LeWxYKMmRUmbqY8V3
5s0YqAxBl1TQPufpKqx7e612STE8Wn2/hyB/hgi03Q95kTHr76a6C9O23dMU9eGxhGaT32cdXUJ5
hO4UehMAGW+8GQ4Yw3R+HnRxWFmxzCZEfujUA9TyYZwuYZEOga4kH/KypMBa5d2UByUaLuAyBl25
7loOSt4Hefcc61zoHTPUXUHLFVPiwV7sq+ogYefCyBOO5oHAiuwsT1Mru3DRbRBzaEM0gENNH8JK
uwBv7Kf0d3kmGf9gJ9aLPELAHOHUFR/jsj5SqD4qzvJmLR1xrDyGID4TBVtW/FwX6YfCjpQwxh/e
aj018Q2R6EV4020l1K3kprPU2smfLLl7Sq2gygL/zjXTrHf2UXSbzGvL4FOs5aJobBx4quSVkAOE
Qt1e/vbttvCkUewNyii/b3p16wrOZDgUJpeaA3aYbFzmoHPTDAfT22dZfNJ4pDKiMBwdDRyMgdXN
P2oOr4yvVK13RDGC+MvuY57ETG1Dk4KZlphHM/6UI3Vt4OzyXLsFsafLC+ifXVq3xDZ/bwpYorPY
2jEmw0IxGMzFcim5rrTs/Z7ZzWAAqxwz+SYOwkOUYHsSRc+FgzbS5UowociXhcdtaBnDY2wQbbjs
BuZIvccKxW1L5ARuGkdoPudu7sMZMoKOHI3GWhvta2ZYnXlAUeYLYTt76utneTCrHJeceAs/ZB66
IDGeJkaL/Da7Xd+ahDcQ/5X/gI4ZfR36sLQeCMU4TKZAuDc/Ex3xUVuEfPFbAHeyGCdDkQddRwc2
xvm97EKpFvmgk/mlLSbagyVoILZ5E00cfq6UE2Zkf5mU+bvGr5eXw4yTH2bFnDoZpP6kl4bOe+TH
6nqh1fel1cQlV8t7eYVy79i4y9HujC+Ww9qPH9Zm+ziY9lWeJtlROyVSglnSCJNzmhsU6vNzy/HJ
kSY/y9vRaPPN7KfblAUu8WrrPN/6bnkEjHqp5vmtZo0Qd6DaJ39N87NrZ/fyChcDT8A83ExmFHn2
hZpBRM6JdBqCalwO8gA6Oe82+b7EWAt04jhE4nm7uCUgZ6IIKFgi17uX4zZq4UjrvDF4K0/5ukvc
rxpKK/k2ljMEyyoQMMhaxiicvRWaaXHvauOzzoLiv1+x3v4/BLHoslD+n5e+L3gM/7Tu3b7/58LX
1P+BBUw1cZBIER1r3/9Z9xrWP+ReTZM+JYwuqvfPZa/h/MNgpjQo0xoSgCzLtH+QWAx+HywgKnio
J2mVATj8r0AsDmfyLxtHSpoI3PHWcxAaBmWwwn/eOFIL7jOQmvqunx+atTVO7QpRrYAK1xmdehmU
JbmvhKCi0fT3JtGLL0blPHW5dk/shP0CH0K5y1awdSjeQ2vo3LdMM5d9CU98X2NyRaJD+KU1tvs4
GtxDZGTOm16b3yeABtdEEbjFc7D6bS9ueS7zUGbSDcb6QVn7+KmvEuNeTZEbQ9ay3sy1GU92Ttlm
+6iKMaGSUpJRlY8Phdcbb422kmdYmu05z2zjbSnV3zPCSq/bFxXytRxFE3srVWzy7LL+5vBvIwvW
3uo0nR5IZvpCOJn2VqpmcyHkIdttf7gt9DUlXb0DWebgf3t9fetGB+KtIrQDDm/1TbWQV7mp4551
bGagA7tblXe/Wau3XOdoXN48xcarnlgg8tf1NR7uatziV9dZP9I0Lp50o743mwEfz6gDGUeqAdNv
+7jkZ0cZCUoZE+fQ2XoaUusaqNvWQzhyHyAjJm+2PK7VHJXDdt5epyOw0CvjUjdqvjMUlYg83X1p
tTx/HCSdxfI+JBrytfMa8zmzmoPdFfpboWm7CEEF0dod2QC6UN8QfdfnxnR5p8jz7Mj7Puj9aIZ9
PoiHptfeQdzKnOJVHGPCT95aGKqExupApuV5L6b+JlJrfahGoz/G+PuDGGXGBO6LTATxzcUu80pm
a2Oo9ZtFjMuz22rH7dOQ4UUFhUg+Qj2+D0tcvdXU/+4aizXSSAjJmz05xllNjJIMSz46lvsN2i15
yLVTMbX3xRsmT3ITWBqGGiHIbwDEvJCqvQ5zzSrekAF5GeHNxGGsBweP4CveRwKPrH3exM4eyeDy
ukokoeGhClAHqNKRtRAqhJB70YmV377DLVj1KLb96KmWFTZqOb+aHhIIr0OWVdqWeDUX6iVJXBrB
9rGE90/JSio2ZuSY5LCMr1mbjCfkDOoObcL02gwGgdadkf38aHv1K0wlZY/TUPUHtRxee6Ld7pYR
TdI4rMOrbormqmM72z6tNQJqs9fwDjoUMof+tTBmBIWlu0/buH/teksEQ6Ynh876TiBy9do3b47a
ey8l4a82MsGXqkrKV6+bkeklK8Ei8lPWf2j4xO8tDeEzWqpK6TXfwNR82T6Wc0mkSubaR8KT8tcG
THEolMQMF0FoKYFNr0OUM9SoBwVlV2ev9hxrJxwH3W77ql4C7Rmc+cXBVmirDIy4KYwHZ4A0ji37
lbLl/OIZv/38kjcPT91i7kd8dvmc9s9Gpyu3rPNeDcjZ1+1TI2LDHwtVwUBSpE81AUUaq6+g0HhU
HCuLbnalLPvE5WFKSRS4wRsdTyUWWcjvY/KEPukAcB8SlZnFPjwr9xatdfPU8O8CSHFvrZ67vOe/
1oInS1+XfeZG9s12UgDxtn5N5Kcl44lIOmQw2xeHmHmIjtQSDvYcRKll3cgisA8lnvUdrapgzt3i
lpM2ckUyDqKZT9tfDUsTDh2cRW1t85u9Fu3OiJycMHM9vy1p4YQp55ephAcaMuCu4CDTnHN3mDvd
Fdsq/epzBiXqJSqS8SYGL/ajUsLq+u6lJIv+OkF5DRxm10PXkf6qpQ0FaJyCu6KaoOZnN0AoX7pK
H3fpROpanZmvi/qN5kKL+Al5+5h45ms+PZNFut6UXJivVQy3cnVvY2O2TyKRtexwUVKGs43kkQr0
3M3HScywpbMWJRFEjHOSzOU9Uu9+N6nqOVk149VsytRv0Mr+SJ/nqhqeZwV4tqi7A1q47Cw8tbnb
/kgKNQ0yAUpxtqzyDI23Om//57iJHzdWTujH0l6W3Gkv2//hW+9+/t/YALZUtYbyAd/hkht/0qV8
VSddtqDzxcIqObsydRaD7z2usJU2gOmx+ovuRwKQzmIUyZ1pflXpvSi1Uz6R5dVfzNl5HYUmHmPy
cNKleiqLSNvRECdeWm20y/bH2FpqC99i19A29Hsnbp/GvhenziQdumVp+poBrIydAiq9RXKFNRC1
szj1e67qUTjmXOZiWGawtBEiuLYyGjaxynCx5B+i1oeLSR0alYL8TDyCOCnTerAsQVdPc9NjSSH4
vannjPQ/MV/ruCYDSB9+F63vZSJ/jzLVu04FJNgC5uE7G8uKyVxCOtNofB+b/ZyX005ju3iY0uIg
9Cx7mMriburYgg4xycdKVDfCr0FkhCVZYij1l/R+pXh+3+Vjc6zK+rb9VZZBvLX0YgnqaDLP//zD
nTqU5sS0heaadkddJ44lo9n9MNuUVxJwJWlaqB+p3UQBuuj0ojB9P2NY/j2b9PXDGPDqllFH8W32
bL+FYwnroSd9QBkJgbZbj/JAo/V36vyQu2aJAjdMo5Q0WOi26QGM7Yr81LZ8jbDl+xZaJfLp/jI2
darjVsrrEy2WV7qoggm3N9hhFHUweU58jGrrQmCsEawiVr+0wsG/CdTRXRSVYHI2kjOw4Tsvh1Ha
NejZktZ7zcfnnHvpa649vgoAX3T15h0bjPiWVJHwlzwR33p1eMvi0rcUU/lt3bv2auwbBEoXetbv
oos8ZjI7CasFcbbDxfha10vsd9Ww3Lk19YJUjBTf+757qIW5HiczO6Zwhva8j9jd9bxIce21aMDB
XUIHFe/acB6T9Xvbd+4HOAnOow8J4S0/ViYKmonW8sCu3z6xfWoP2pLWL9WCmEptUuM7j9SYxx9T
jN5gTSwXUJLlYKL6LJDVLyI/eivGgAqpeCFGyiVj6K7xrfOIO07WCtRrhmO2SxrgOP0aKngP4FQ2
aUhUGwWPzD7ESAb8ukUyto40vjQQVlZ2h/i02TFnX2I7/SyMhbxsgWiQ1NMSNVXf+/i7T5k5lIey
F0E1qU6oFD1fa6n2DiyHiuKLzm4WCmHx1Gc0G41ZKnzrg92WqFOVH3YL3taaime4it+KPv4Rp/Pr
Yk8X9M7vdqdWh76gRWU65cPSmVyl4qE3O0LdxzvLfsKkTOC9Pr8sifM9yfhGpVlIeJ7YxK1k37rY
8BCHcrewnryLCVsBVDLREhOrWsKCYIFFbVxptSTuWlFwKYNkKZqjOeQXx6lLunuJiuAydx/1qQg7
a6H2wVJgSgmmmWf46MIkvw/n4EkYqa/3+ocQrANYgHSnsYRpusZ4gYlJRd3m6hlrjCS/knya//y/
2csM3850sgczlg6Zp+RXo6fDhkc6v/aRxPO6k7Fbs64/OyUvvLhXz7BMWYks0aPTLeLCFLKf5gjr
ctyjyCwCw9TgIi0N7EQwSU+mEO+8CbSgHUlwNTOeLooaqJ8HM7v7+UfVvDfgAKS9rj4v/fDHH9vH
mKw1n1k4xqqe1+e5LGO6YIVbnQlxJYPQDI2WWu4M089XyEcnpTi5mi7xlSvMIScG3lMLLZhItfBn
FWrJGtGyqr6s+pj7yFm75264znM3+S1G3jCd7PVMYPo4luKo2tadyA2FsK4kvralPdKBjXVSiqgY
M1dQuVK0ArPWUzfundFc7ueEkDfHrk0Up63qd9ju95Oj8ntXXrm9gISZR+nNECOYG0SSblNqtPAI
9ct6oTETpWcv1sZwzpR7PUkrgLLqQ73qd9HQDEexGCRuRGeUCe09FSKiV+vJ9e3BUmXh6jjXQ7Rf
U/N7Qr3WV2alPEfLNUusDySiztlDt9y7Ufvs5P2FOJpIy5cwbmeE/YptPuRZzstmqE5xNuLKnAi1
mZPuKeddf5oXeGkKA9W3F5pnMuDXaHATTDrXuCfiGJAGEkNzyQKd3LF91rGxK0Va+DWEJL8Y0MwL
k5eWOg74eIQSFO6OBUh3wdyE0Kfv4seCqTilgYKtkj60oULdsgjsGeDpPLr9fOb38vpdK5yuSX6v
TatgXYa+hxww20/UZR+rkbjqqNkR3DnOvjdqgewuc8OlteLA0CHxTWt970xa9dD2AIAtDSZBUejn
eHXKnbPqgUFx+y6Nne+jQZVoLaF8TCngpKQEA8LO5XUgru5sRwPV5AqkAlZb88y7CU9YNL9Z/fR/
yDuz5biRbMt+EcoAx/waiHlikEGKpF5g1IR5cMAxfn0vUNVdmbK+VVbP9yWMNClTZATc/fg5e69t
bM25jskWmspN6dYV+AuKaSgQe6SHGT3knT5H746d3ROtsfdGwjxiHpS1QUPSI+UVYc1Tk5/MZFn9
k4b7V5PcF+eQ8KrRPnWedZ5CygABlnqttLBACNaJY13Bz1Sd2oRhZ4BhRv9cxdOb0UTJfqor/xyj
/MY4pBcbY1IKbGJ/zQqHU6nUh02K9d2eY7pp+TwGiRf1BwouvcC5Nfunz5dwJHTIrfR+W0fcfWOa
JUENwnyj5pA72IB9j8b10ajJTg8Lf95pU/0NL+Cb1/XZQasqVnE3d7vPxBvdj98TLSRkqeSZFLE5
bJAvtBif+2vii36ftUQHfL5octjHmRnutAbAqaPUMaqKNpCGHga+FhvH0qq0rZXZV9UJtKilGaqj
n+xdi9tPlmM/bT2rD3zibaemiw9xqa5cB8qDw/t/sWYLLoael0FWw5NbJhFgXMqnQgufyZ7UNvgM
x0OouTzbkSSvsXWCshLxnm1ebgcxPmuxHgUpvJobh+vVlNaZjjRBQCYShKTxvvWyuNZeyNUlRgI8
oLbUCZJ9crQRZTaWLLd0L5SI862W6Ukm2pJfZW46XwFozKYjBJj2wrkYbQcdfUvVb2LTksHcow9h
AHMFpi4g/Jg0ztuVymV81XT9ihk628up2jpDRBk5ClqZhVNy0WZFGP6wKlk4u87tN54Y7YOkKApI
VPk1LHumBxkd8/nZ9quKWWO1pXyXF+zsVMMiunONSu+zbILB5FiKWwTP5kzPpuJGSR+jFuqlGLA/
udzcdirOryOUocJLlx8hPUju5ujRonTbwzMCQURHIhknGcCMY24y2Fh/HtME94JdW3dChB2awt5X
rJsZdinMkCKOJSmc1cXIWueWI5g5t5nACno0Oi6+gDkpBMfsONXNuZ4E+fJ5g/ekJOxkMlZ5P2Mc
qbCjlzVnhXcPMWgFuOztlTYs8jOiPVdFjYO78sL7nMX1Rpu4qvHmp5gky3WbhemK0Nz4ZJhQDNO0
vjHnjm4pBT8RXTEliQnfePYApcfNcCVzl028xspo9/qZTFrd0edNglt8ZSi0RZ6dnQUw0y16bbIG
YxLt04RB4ejKozZwQfLmCZ9JWe8jWHmd8hvMFtgGleVhPOSnPbXFg48n+eiiDNxVVvHY5Jp1a7vx
AsNRkOuB+zOMaJ7TQ7hI03mfYvGhcvp6YY473I2GX14FWcHs65+eNq772bROMrUDYU/kptH0qsmV
5wLgYvrItq2eN8d+6l8Z7Bt75H3fjbTbmcyDd8B/3ouRKVrR4qotUoyKmKivbhldinRorvPEwy3c
R0r+ZxVp3/oY7dNgkN7XDdUT7bC9NBhFjXWhbcgS+Gjg7QUNK4oY6YRHP/bujTLrfTZN4yovNOdU
NBme69l1mecyD0Ajd7Wl9oMwJe9ajeU/X54clc0MExa+p1d4T7CGjMfWuo06Ww6dGLkBhVpclU60
ALnj6cH0rFvZZ5tYWf0qjRz6OG38AvfxQPri2Vii6eo3r/U+2HaYmDftukrdW1NZ6oPkwlCq/Is0
Q6gIGoBmf9eUBqlY3cJfCn8a4sQ1Jt+OBrIZ221fCoXZoPMGbwsBlUIT72VGOKIZAevpvHnXbFIl
tDeFSXB0AET46TOJTltyqfS70SWMNz20YEJvf+Hu/tLjbznUqPETzu+o8aO97D1uEl21z0J3l0TA
uqDOhIE0M0a7NTeMxkixYy2MTfpavk2OBxGVJEzd8fUz4e5afUMvi0/KoWLy/O6lRoG4gh321Q9x
zWtohzRNxxhRIcd1BN58O13lmUHWuxgQkKYrTfiE5vaExZE3dcKhsupll29g7jNukR2RFrKioYH5
cBxMolOYqmiEXkZp/KIysmkEkLeVxma+AaWhAg6iHkJYoNd9HnRN/tN1wBOGycS/AaqOn3MlClds
h94i7nHBAzJvxvP4XkStG9BZvFT+ARrTo+MPFy1dhm3s2P4ceCJ5mUdJC5gotRW3mHBNZhYVcu7m
q9q11iG8PUZhFgHVM91iza2DrDOoBTTe7aGDbTGXzmuhPck5/GLOvbsji+It8iegTpaTrmcwyrMw
ot0oaKxOBIGa/bsZp99nrl9BK/SHWYfendlnWsBpiNRXK0iDpN0Gck90PyPP2WpVf7I1W+yBGN2l
J8ttBH/BM+uvbW0/pRp+Ws3w76iCfw4aW32h+iywUn8tulnD/M8lFSPPPjHEz9ShM27iWovdhN3A
Ixe5mY4O2RUHVFSn1pTzCm37btDLbosmcgz6xHgDc1RtEkcANMjxsMJv9yyXTQKZ2BRRsBVDAe0j
ycU2i2Y0DnX0dZjkj07Z3arB0bpCV7FypXq3OqcgwSO31iph0VVJtI4pCFYyI+F9auRl0mtq01FU
HPxdUM9meNed8pHsnRqPJS2k1ooDqF0EszrrpgxVQGzZK0Hm0HaT+Tsagiu8sSnIpDEF8dBtVdGU
eycFsULXkotCwvQ+5B4f5zdV4AavneI4u/WxLYV/YDPSuU17NetIbIXTcMr4WtAwxjBMctIda+/n
46rqI0pHiDG2wHXu4nLDiTafW8y/kdkUr7t0VOuJ7EI/H7RAc8nfbfr4oCeS1N6SHbXxZQds030d
LVpI1HXRjvblXS9Ef3CaipGnA+vFEz1ZENqAyzYPH7EmwaG58JRjkm7ZgIuijOjSGh2lUAZpwkwh
E9tPKOmaVWYQRk28qlilGlhVU1V3B2DL2mjQ5BqVeQ7z3ljPWh/hG80f6qj5gHhv7pebVCfLU5LX
6WOneT+VtN1j2Lvfm0RhgM/RjEaenAJGRiNQ5fVkTzPyo5qcTK82sTrF83pKXG4I/M225nlXJUbE
WXvKS4fknAyculbDlEBouC0jVW8FLcqVjtOv9jB3oNF1A+G3H5bbfBkFf44GZQlui7HoRCg8Kjtd
69PUbliN8c7H6Qmf7qMMC9Ayfm2fyM94jUPnheBNf+PSPCfysX/87QVoq0PvgK6Rtkav6AGPL67G
eYyvJZoW8AvZaqqjnVvqP7xM+VRS5a6LwRBpXMwhNbX9zsWwm2ch5MwZQUVmsUdKPrTNWChjyzt/
AypT0YkS+S0m1cb3f1ZTxh4hUBBEEyhm2bZfkh9pO7HESg20g0PALzcp3tFZIU8m9HePZ0reE5Hv
pdsFOOyr96nqECYDKbl4nI1zTANQ0q6ie2DLE/0Y2szEECayK6Cr+dZumAvAAlURaJnn08Rc1pqS
G60W0cnb95qHwzMHbEkofbzNimcu79Vk7sdmQEFB9PQuahEqNxVngpoIEoHjtOoQka64OVbnHHKk
UWEOzwcn3Hb3emju9Jt15lYZlADPObSpM25Iy7lA38aiPIw3T9wMk0u2jKS/9bw2RvwC1S5EN8Z+
3hV7Z6SJM5XS2dNZ+AkTDh+o4CGbq/nqOO12qgZvFeFP2qE+pOlilXid7P2ki03suTrg8AgGP7b9
da+4YKlsrE4OxjMrAVLm0RgyI6fcLmGY+Zx3T9SLzSGx2q+Emd3cUtNecq0V10H471JhhE41V2wi
SHdH2a1qTQeeUA3ObtKirUrgjreaZ97z3Bof6WcHczm9TmiJCXI2oVk3+s/BiJaqBuUcjwgUXKCI
5sae6BmXdBKuflJtuskg0bNh0FrV8FI8hCaCqrC1wmhBRIxoIFi1pfeafKSMJcl4dp09LVy6l1bz
VnXpvHiizpWp4lMEe6i0kRX5MqwZmLnYXqM4CtTcn8Ox2SkdgUvIuGc1ci3u8vdomZcRQv7oym5C
2rFAmVosTZk3f2gkkqbJQPYujSGuhv3ezToTDVB0MZDYWAm+7a4XT/QEJhihBPjGmc3sYTpSZ2Ln
i3iozGL60eeEQKfxcFYUdR4xUNKe3LXIwJKGbfIUWZkZECj3ZLduidpynMBrK+i0xkkW7Uzt7/N/
rhhVx5Lfp3XrM9p6nmuHi1A61SxEtbN7oS5ZRj5lBqyUx5hBMnFYTJb0W0U60aT9II3pHVr1mdk9
/QmnJFkvHNE+Rw0LG1JN3thfDTf9VfodLvhKPE0jJno7U2ebfyoY01k+lW7Y7oeltdehiuZC+56R
CUGhldNEBweQDNlaAOkL3Hag4dS/GDmg2DzxIOZY1TbNsIF6XB7KaK8ntuJ4hzxUKlbUMCzeUifc
l3Z1LnsHWH/iHPs4gS7aL8VpFR30Ok8hM7npWk6mSeZUW+FSRImPVfmU9PR9qvmcJ7GxSiDsgN4h
+oojbxN2CwpqAshna+xW8aqAN4b20UZk9t6YNLYjROYER/nndOIHYk+jth0d3ILhGieoc7K60l2p
MN77lMQEELs1NZIyN62T1XRV9V+5RikbEgqxMyPM3CRL2FZy0DwkPDaf/Ny0OVMcUI4ua5TZMQMI
hHUtcgnkoj4SOrvpAk8vZ3A8sJjMHuVSL3ep1dKLb8sbup5RsxkyCq5ZkUVQuFkcfQBPqpHo4mzo
0FLIKxiqet/VnJlRFR43unDxXJfIeLpGf2JYN+zNPH0HCJEHoqTU4BYR0/6AJGDi+GfZtjBlmbYH
nWVxYTEk8Af326jLvTWAncAphi+BBCmedF8wSufALcbwOTNOli+dx7xProOsngaJYtOx+LC8PFob
7LHUYuEtH8p1Bk2BjaR61BkSXmUbIUb1O6J4fQriKbXXOFhiHP1rkjqcwJ9Fj76P6It8yp+bWojn
Nsx2lkFmlG3XX31YPT4IDKIh2GI0DF8+jSfCVoKMGe2D8LR5JbhSQ8yNrkNl+rjIeDIynobdaGp4
DSL4DxKlc+LMz0WLy5x+9sOoO+vO4kdzuwI8Zx69dLNIwBXWRdC4JrjL4VCpNDoncSkQh9nxepzr
S620t7gGxFAQmVPCB1l1VlsEFYLdYIzml6KQ6VbztBcjKqp1LO2PjkIwCJX/bGcWy31Wp54kh+2k
Ncdhth7KHDQT/uF1acRApej4Q/Kqyd6lglG+PPva+IB98djGS8rfNIJBi7IHGheryEMCSsP8Shfr
efaosMMhf8XFrW8NCS6BidFFKn4nZ7KRaqPThgI1c22zx01tNltfNl97g6aGV/jhxiRAPs1RLUai
+KKHPdmPVbgQKMqjPnPZlaQLYrBLnzOdwHF6U+phJNl2onaHPkXmbHHrXsvSvyQKYTkC769xHvmb
OBqffL9sjxOUvSh1AI7Z8QgBDmc4EcHO0WJs7YjjmHduQBoXdwLn1VQTq1n0U2CbZNwt+lSrAFM9
TxFKvspZ2ylqXekmtJJi7xCLmbM4olWjSc2AfLQdOzqkiZe+pZb5PKBE4fIzjit3mAzuVbDf4Fvc
hFaHt47zlm6SWc3hNwM0A90efCUOTTg2EW6r8WAzV60xcFkGZqi8Pnmkb3t6NX1NNTpW0bcim5zL
IPUHNx3ibYmtaGUWznD2o44yQU/hg4wxGiRhGnvF8G5jeNo7qbjoGdng9Nmx1rh0ARvSfFu89Wdm
+nvhDwJxAHVA3w4lf6YdpsSeQM+A6ySI+bvrtWSqc6XX4moMqDt3SSloIjHrpSSa3xk4RMfRyH9l
aQdStq3vI7GXq1BH9zHV7WuHS3ZFY+7Z0hqgwU37FpFQU7vREbcNfGeami5UTI6HcCU8xQpx4ELb
7i+Ti+QQiqMxhheDxvZZpd0LQezVPhrVxjMyE+xGZ56bJtKODprLyGmQuRvVS2MsjaTinhvRM7HG
3UaRHag7BPfp/vAaWzrjH6ucD02fGrtJSOb44GLSZVDUpz54RtS76zrR8EZzG6Ck3NOe1n91k7WZ
Z4lgM+cL4B9r+phfqhatctPlK8N8Kny44IC9CV8lPL20VpngjbMxsLFRnIZw1k88WgwF/WIrZXas
be8jLPlchmycafGX+KD9DxTVckMz/tH3LpZh/dBM/6vmGzlNxk3pgKsAa7GXoferLRWzr2z68Nzy
XmTqQlt1S+jjN2t0GDgag7UbX/yw2pq5IzYi1mr833IXN4C1qpDLZ+v9GjnmtjNcPBXKNWQ4sDrw
gCmNITnTa/bSzD9Bf1hNfVDXTyAFD2HlFO+4ZrccWhT5vbPrOYx2eSnea1efNlpfQczQxNdCzN6u
kz4yX8GMyNcfmxS4smskxVqD9QlvczFNOGV5GIZya4oE5u48P9t5dgoVi4xwp5lIy/hWx4w8q0Uj
J+PsXoxVflCyTJ4BirwlugN8puyfyCautjPBWWscIReHWQyzYR4pt7uyrcBDVWRGRmnk3Wy4IRsH
OrIfKv1ItJd9jq27VTS4Yj1mYEMUnfqJkHqAbBhNtYESO9a/DxBeGataxwQcSNw1NtNIzd65KTpy
i/avTsfm9PmSAXb4/ZUaE+cQRhU312QfW12zq3jKjD4zj7YmDnZTWndKtS0IloMWS3Xx74ioigfD
Tq0LVwqa6sO99aOCu/Tc/M4++K/MV/8bpayGgZb0f5ayHtRHPv3VwvX5939LWQ3vHzbKUxxSBLDp
S+LG/5WyOv+Aeu0hYjUZkVo+C/P/Obgs9x/6YsBzhcHlxsaZ+C8pq/0PC92pjvbVYRe2EcD+F1LW
5ff4q5BVN/jXMU3oFvztJabvDwdkZRcc+74naDeZPgPv9wlOzSqLhpEqcibzpSzO1BzPlr5dupPI
Piklc8fZMXV99fQhEN1wb6x5h0rjJ2dw/J980X/8gAKcNNl1xH/oECHwfvMm/dXxnQ4R8VuJORHw
3NerFP8yxCxs0Klu5Ee+oCshNI92xuQRs9Ci20+/093p7okspkOVZHLrhhR0RThZx8JiCB3xPzmg
y/31l4/8n77EvyYJ/pHv5vID6osrHUQbEmTMk8tv8hdveq4vYmR76dwt8bNV5L7P8TReKqcFZonx
/JBGzSPShxnOsee8zqFunzA0Q1EavHxLySz2NL4QpHagYAtZPtLlo/Cd803FgOVrEw17Ub+HLTIE
17HbJzryoHLhEBmdBwmdMDyi7Pzpm0SQEOfMuVsZC2cXMs1em1rbPXjtG4QR55moClT0enZxrck7
hZ2jbYl+wuFfNGT6umA3OLChgPZ5dWxH95emvO5m52QgY0d1GEczR75rKUY5mc9btaQCqQ6E5L9/
P/+IgPp8Pxd2DEsGJJjJE/r393PWRG2ooeE+WmsPQ5cCwMroXfhgXbeZB+83QaqTyvCgptI4J439
POGfJ1PAwNuTOtOj63Vv/+FnYrH+dbnwGRsmKETGxuhGl6Xz95+JBqnRJyX4DOaN421otPFczvg6
Rk62gbify9IPyWfnqc/qX+gN3eAz7Lqo9NeqM/6Tf/kToPMv//LyFpFe6YH403UHgbv1BzOgKZO2
64u0XY3MUDauWjqTTjpsB0MybVDVuxqt+fabM5kMDk4zi9iOT4r3GMr6XXgM2+GQG0fo+YfK1t+9
AYKplVI69131Pawt56QY1wReVORcLFKxMkQWH7reYsJeTC4GqTY/lWaWbP/rtxofMiBWFhWJAOIT
1fqX5VRKwKFQB7pVK+svltcIbCUTQoI4+lbBJhjNsUf+1k0vXvhhAQxBqs3ooTQVM6nKbtb//sf5
e6TF8k7DXYLtI0xPEGvh/fEw+hNVTtWSe4SxdYnG7I2NYI3eJpwzN4uA5U8u7r//N//cnFF1uxwB
xEYuK2CJnv370zYB6UjZbAC3VuULYQ5sJmR2gEyj8lipCQDDGFoKgCGStz4s+zuKJn9bIGbBD/hm
51Fxzg3ffZSW8Sa4w4HxnlM6N571H3bpP0gpHFO8tywIgXEcFBjxE3//SUuC7ErDgsOFXPKVGGqD
m4VhXgyjf29LI0HSQArWTg41mtQqW4+Rj2dhUCG62u6d1O+liWYNJ+65r16Y8fcp6eYNQAXtsiQh
0VOornrRPHl9Ny7WrGOj/OxhrMcvjMraK2hCusaKGcRkyfE/UAKMv5uc+eWwmpAAxKtpOEQk/fHL
eSiyfeGGMKFr5QWo5+Jt4kd9kBDzhPJUb2CRL3TNyotOaeK3V5I1pLeLK9rqPgoQchXnfedxwST4
XiA0i/ll3Ka6hmni/TYbEeD8/w8JtuCh/LFHEfUH0MniJPIdj+zUxbvyl4UjLICzlqH0VZ8s2ei2
sMb1PFjNWWWtdSBs1uJe2XQIRYyFfmvYgeNN5kHVuG8v7Wh337Swll/mbh5XgzuAaigK6zrEo34e
3Dc9tbRgaovoQ+nlJrYCYzTm89g3vURm6jHWdkjbnAp18sjVPRC04q0aDwvX57e56P/5Bxayq61u
qC+dJD2NYV5xwCpKZnGHQFUxUXhwiy7dJEpkd78lsaZq8+d6dL39IOPyeZB+utcXoBt0DlMz3Yux
vPQKgfjoglT0HQDfZTrI61SRHkEbg0xTK6zvThF/TdzuZ2hny6ZM+83KTflo0pxYTuLtrKnq8q+X
hAH3KqNlvPuNR/LnYas6X1MHnx23PMBNdr/75BgE49RtmZJmhxAPEo1Sz3qRDG4xICKe7Us36D6Z
rJrn7/Vphrw/J8bSAUVy1GSH3PIjOsBgiKPOf5z9ud+HTgv03u3Ai2B22mkhFrq4QmTVD/LdH3QR
QDLnKuEUH8WiO/p80cwYJ4w2rAYd0Ziee2L3r7cnb90PTw7N3hFFxcQ+PsvKHQ7FlK6y3p++2l7q
HIply3CiKTBjcpzAED37cTberDTQvtsNZGlXhNVj1dvjCaU22BQU4PicAOYyDRQvBMtBTR0vRdHg
NFTmz6nu5tvErDUbkDp2KEIfXH+Mdxn7As3o8lo5RMch//xSFVWMf0+ukj71Hmf6YNc47R6rwhs3
g09z/Tdh2CWc1EX/bpvnPre0r20PzddlILS2pgFNm1TPLjlDX0o7ebNHrz7g/qi2dUmq7YTsdiXS
cAycVL52zehe4sHluSnITdBZ+getID4ipen5++PKf9CALTfWksFVZN2EVX+CnG6kdCKHeri0ocsk
spu43xFIdvfTWqz0xkfI2enoDzySJEKSaS2NIAQI21sz1sULTWaBtDPsDrNffxuxAh1jMbQPM3fB
lV/OqEk0XIp9lz0WYzBPidppvZhe66bDeVPJjYHP98oXzGAL+3tfwwawfXLIlp2T2MSO8paAsHiw
zDW3C12sKvhpD+nybyR5rx21wr2AXvvpO/nwqjvJoayyw+9jJRso7nBhvM3JSNkVG7/QIOhnsCT+
AUPUXoP455Lg6qIxGn2co5Gu7ZvlK2BK2n4mbyNo6EQHCB48LsXgweskza5+4+07A3CjwKN20m0A
Y7am7LslmOWP2ZSgXG/sxykZzVdbNS+5Sqa9Phj2jq75PcN1+qqP4ZubafcFZvm1sc3TmGTJSzhk
xjHBDwI/Ud/L1CufKwvtz5xayUPY6uVNg0Dpt83LTJHzU/eIiCknJ14ZGZM5lXg/DYJZRR1eROUk
t3Fs/WeNQBW3AHneIJoeVNRtB3IEjnWMIT6p0vipS3Vvb8NuXk+zf+C6Vjy31NYbzY7sjUB9SjfH
R6/o58g/PGsIBi9Eie5MalE6Fsxr/GSbZb2zyWvcRW0qS6YxtHSMHAxS3vUmRz0MoMa+Fz0GBK3U
ItBLrXOslOvs6O6jTV/WcN5sc8Tghb3hc5jeGMFQpDvDlzRb7nHNMOpo2MGfMs7YtGZXPHcuRrG5
CC3EUctiy6Yb3vHxpmu+Aowe4thLP+qxUU+OXrbnubSfyG7pdm3WuatOX2jBMxLerWo9WtGtRFDM
EKC6tKyxy+dX5ItcpGUZR3NZNOYIQqkyDxHnRzBn9F2J2Yhv3ewiPB1ne1uJAjHJ8i25MbTjq7In
X6nCv68mDtEBQ/DynOjaWK6iwiJnZ/LACXh+vM8nT96mmjtdpk+HuHHVc2Xa3yZJHIPjteGj3sKk
sLHs68osGUXUzaEhkrmv6PPoOnq2ED6N7Y97vfTTa9J13K+a7A3HcXQhJTvZVjYj37otjC8KoZaV
1K8illuRdd6mSUOsmAXI2dG2xueQYLC6Tl/SzC2eP18Igwsi6V74IeJL7+KHxssG/yMp5KkV/qtp
aPlhGqoMxYuJgD9sSC6xomQ3QaV6z4ZxAy04/jIasdwoUnHWZOsZZ9vrtbVrDZgHwSdCVNDYDdGo
EzTil0ECjmE3amNLqM1c4R6py23d6dU1qu6ipRluLWwzM8bhMUWY3PHBKX/0jvmizJuIVGGsFUVP
xgSsSFjHRkNCSI81ecBCcVZJOG1K3aOvOGYDSpMx3JO9lD+gsFwbbW8eUXpZa9upWOpe3a4d+Erb
ts0RfjdV9oSL1N1UkczoTRcLk3jSrn2Uo3uCfoeUMxbXfO7UmcRAL8i0ERq8mj9ac1g1TKHeGwy5
29mhA1nZ2Say9Zoc5woBQFo5PwxocRx7BEroyCyeKUeR71/0uE7eOIRLIMVWTEcsS98swGhWWtwL
vQlP2fJpjVDPuLRPYUBGWcToJS5ucuixQzA11mjYM10u5LtQOatMPslqxC2gpx5rQtnHPmMEsDzp
XTGZUD0cfpWwwK1leC8ZI8NNmWlz4BTtt9aYnWYlHE1uzXYCRLzcnK1M/wUAVB7VOBx9G1Uup5J6
8FS/k4z7LprovhAaLq4qaatgHgzxAD6hXOkjewvBRsVEwpsNhlyfLGbVUYNBgPpSAqq72vAF1tbg
i3VvD/5xEvG9/1zBwzICr4ouAbmS0GEssvny+RWl+4JnUfYpjtXJSTLrdWSqK7t42iImAXuNxPgS
zwixD8q25XZ0TfNmuZDVRNRfKKWdqz/PQU7YzHXyszfhR+YLRdl8cMv41SzDx5osp5YjAtxDYqWP
yfIJuBpDW5woL/2AjFT6dkrAAy8E4a5MSzdun98p6WCPTdo3SUwqIauEUQxYSZ2VTyEdTMQ/g0VZ
vi/Tan5oRfe1GhpF5dC+chiELq1RRS6kpJVl9dpDZTraw+dXUi5Mg5IpLKj0mIjebCBmzrTvg0dZ
MCCqPjXLVjzlxByVg/ZW9aQYFWDoAe9a2XRxxprlkATkuZsvIiqrpwj/wedZzzrKz2pUEfoDZ10z
n+P55mn5fPk8kR2MK8tEsSW++PM/ISdrA/57ejKw1NzElJ/5RG+DGZrnrBOIBcLQvRnyzlQ4YbTh
K/zW7C6NkfkofiBR5Bxbez0ChkD2THUUIUrUz3ewHJxiZ9TOxNVqg7Mg/KlyxNEpq3mctOnJBRJ8
NVBXAHxk+qRsZzUzFr23TlcDJur1tdXO3t4o0TGarUvCJVLRR9dX9uMocsxz4FOIaDX8Q9bX0bZF
JVFUhBqNMFr2cwKewiJsvM0RBQ26zNdYr7OLqWyx8uf0TUv79lGNrh3YDhWpvuSkmF111EOPXWzu
6/cyZbY1mWSfLi9xaZ5S1bUMs80Ydknk7FphBrjH8Exa+rwCCmxd+lfDqOovBsN0qcqBiWW+c5AQ
34eiW4h42NVJHvAfpOV7D+jMaHd6fiCQNQaSkIyrvRyzmWWB1+hUguavM06fL2SSN3tToNvL5+nY
Yf9rI0k9NNc0xpiqcu3Juad3Ao1/8gJhVh1tjzmPU8MUJ3+htDYNf7YSpX21XG3ad8rSz6PV6ede
ueoc/xpbtzt1Y9YDD9GQwxX2ty6rnFNj2Nap6LxVLQr9sTfyfaQ9MQzxd4nhH6UBuu3zhdi0D3vw
anZLUUzHSjKzWmrAz2fPLGrkmpOWHoiDYyepeJhoxMQbowWNwb18WNWaLZ8KLxF7t5c24hAnSBiM
XGdUJtfPr7xa3xKF5GxsOcrV52bw+WI4nbFpXRQShtt/pF4sL0PXD6Dhu3dfzfldclhR3qjFEsNk
i0RZ9AFbt87C4xQlP9yRQO91NpYwuZbqZBYFmgVs6WtMStAHW5cYTVFHxqpBdIq1Nt2MvY+fAmnR
c1ab8QkbJi3s8oOWoPW2lFYBMSRYfMl8Wg+pHp2El6a7qSFtry/HN1PpZKM49fzgasWwwxw/nKDJ
2EfsVjbmQi5mYYNAJp7r/jXUDD2ovFngsuXbFpJP1DbxNq87c03veXziozwR5W2+zlGmEcE1Z2tT
0pSKeqs7yVyhlcyn5z4OSSaLUXq5cHi/0FI9KyiC2xR++KXCatFTVDQZuy5puj+dIX3BUOJ+9Xta
CSox05OfRO3nOXpSdjquZJKaL8uxyreosz6/zQAg7E2Z7dAdF4GVdO67z9R5RSC5cR0Zgz3OQ/8t
VE6yKbjrbVMy8G51U8Rbv7PM/8PTmS3HibRb9ImIYEqGW6hZVZpl2bohJFtNMiWQzDz9WeiPODeO
dofbbldB5jfsvXb881NSxF8yV7BKN5Nutww0wxb1MHyXlKdqtAjvQCh/cB0p9xUr5Rc7z+4QFq20
mKF8aVpXke5b4nUbuhi5sPs8l5X7bFX+b2OZ1fXnX3VrKnajcjcKPEFzP//zuCdR1ilSDH5+WgcI
7Wp4kkuo5MZ9pw12QXuOq5Ff/XV03lCe7dMqJP1KV/RmnTzWDEsiJ5+r16TvvScu1/jnZ8RzFK/Y
WUIET4Pv9kcZrrwZZdM9pBD7kMXUzLB4QLsmGZBD2Kjo1zu/s71/eeXtvT77NiyWiCzVu7gi9uCu
rvRlcWr50pr5qQsxws3L94LOiunLVuRl1oSkhLKDc7G3jrbJufBzcKcr14/isIkWBNX45blEslYI
JDAw8R3RO2/lOorrnL/+eFnyIVtg/7TNvgapTsbGtPyekbwsotH3rCJfxVylN48GPKZdN/7gNuqj
ZVjGBwRYmkaeTIIup2WtJ7qKrJUV2hdujN60s99pOj+UC3JVa5r6mIIuvFqsEeIwLLpPT4xXUuaW
t6EbFNKioDuPNoaUrZAZth+ovNUD6vK47VQNWHrpLz9nLSNHulZR9ntiGCq/Yljx/z84OqBAtD4F
kWwb14wvz5GEKplwNsphus6hr7GlZ8aT5/ObWrl7aLi7/6WUY9xsMCmU9WdlPrWTnj9dzL7zXl1c
USUpi5pHa8sVVRGD8OY/R+pXE6XHC6k/j94g8biOjXzKWnc84bVBecuq6ZFImmfEJRJ2EuaXnzeA
fbR67NKhvblMugcnPfatM95Wz3MePVm5j/A7ZQznPUoWWZ3JOvV+I35ow7U9/+8uzdhUFclS34aJ
VijqCFgk9qL7288BNqZBmih1LIYThiXxPaXvWRsWV69voaPKIACK24Lh80rrWi1Wesbl8HumTY50
pspHkU31YUr6hz6d63svK29l39VPVeO1O3ZLT7ICy+Ubrb7DpEF7uY2aymVMMRAPbI5ayTSZbKU7
ZTm4Z5YcEPw2A/IHI8e9x8h4VQ0IgnA9sK1RCHfn8PvWd4u7C0aUkx5Q+6uJygT/+rOhx7garPGV
2tt8lhrxRRrYt5+DefETI55UWZ0cJH1sGszrT7HadMo/JVPwxPARk7adAaPaei0+r9ht6zxiERQ+
8igOO0hrxZb+y8VqdkHxNG2nz8x9dK6XrYwUL+xi9UlPqOSJW71LKx+2wIKNqluTJzu11KMzYcPy
DcXUAtlr09ZAz302iknTP1U1WFs+Tv1Z5hla/FI9ZUPexMod3xZIaE8OdMZh00KPXuXETri6j2Ux
n0j4ADw3hs6jY+PuGNf53u7Fb4W95M4gnJJQMvg/Ck1kItAweopNQrj9+xHf/W2SzfnnV/38q3xB
ClWkHjfO5vEiz43ud7bc5z58SJNQvHQupJUU7oR2uPLTCYUpqgD99FM/ZV5931h4N4rGGw4/sU2T
Sb2FstiI/9e0+1MbG5T29+4yuPfbsRhRfHJM+SQWrdVivvu2+LPmdRELq9D3Ih0QlK26vlW1g+R7
ytn9bNPWIT8JZCE3n9cMQf+AkpihPyGV+Enadr4KEjhwX+UL5sAW8QOjj900FruqpCqlvy6ucuzJ
Ap3yj6TDOL2geSDd2EnOLfMujBEMXkRfUid62d/FNfLnBPLklQ3cY+9r6zLrdrrpCfM2U2Byc5NP
BYsHR2+57n6WsH3TYNJf+GhMTWCz5dYnEVIMs+tZ7k0lWm4jxEiUPWd/9IYnuqP/CMoLj6RLBkeb
vAgyFa2HVJZfuEHR08NR+HLV8lQjSo4Laf5S1J6xSvzqotBwcPnzflhCc51kjHiZ3IVr1MrFuDHV
TjwGL5/1MI73ioVCXI3pBfM/M3PxNaKEQ6BqPbtTxmRPEnTQew9Bs8grE6JDsiTjKQwl4x/8wD9B
d8Not2j3VxhrtfwNzqAI3QdYsiSEOvz1kXcdarosBMPqkbw7auotGgYWHwhAu578EwELUzyKRuxX
Y83AJBpR5nJTJFO4vMColtR/Mzo3FElHlOwZXAeiSJzqOIuCDIY0YyIlyylG/L0elFHSpGWfsmnE
EVnLk/Y09oLC9xAC+QW3HfvlWtp/KEnHkXZ/FlLfJSMCYid4Ds591aOfR8HIPuPgIgc4ZaTjnVNE
/gZ96tEuAE2gYDh4oUFIt5sic0dd2VJTzhuPUQP+SWxV76FTX7pSM1NU5T+rob5aizdtMhx2GADv
gwRJt7T+ygn7xGpj5sEfyEPZJvuiIVvbC4b9gIayNZv5kXETXoD+zZ3c33pWH0SVVUZuEP4AZCVI
wRf1498u+VYhAvRs+Js6BJfQZLQ0k9mOJ6e6pN2DZyKoSkqDIMEhVGfE4FM8J0ZIeyW+YXntPb7D
dpEnVOgX5iTqvkKxDEChn3D39xkDkjTL/aibC8GQFT3Aaiz/FQawrTDx7R1De0baSJ0GbYIZNJ5B
+7O+hSpCWrIqOGeDNtJGRVwlThgKxwJlezo8s3Mdbr7c8tMLlB2zZskyL1XGVV8ldx0u1CO7CrzH
bfa2zdmvXlU0u4EtQcoYiM39ncLuHTkBrqMmZM47hvC8gYww5Mf6cLR5zsos2W+MECwpnDLmZIdH
ZAOWg3E01M8z8s6d48gNq6CPQAJqN/irDI3azqFWwqhKnDp12LqO/g76GKIFjafSZ+fvzIjmMCJa
LL95gHSXdztDG585PmswuXTniU8qYeViSMJsE7Q0iAMF19Qt/8LOE/uidy1ccVwu88i8Ci8PzFq3
2CV+WhxTKPXs6QL/4s2nVYSAmkI85yvYoNSfSZxT/Wn2qGKhZCBK56/fmnfKxnm4Mr9Lq+lqrJZ1
LMvlOylwqZXMG1sIoqktGG4aUCTXxEW3wWXsCXe6Yf035jIKDYURhHY1csU4PCYCZbJsLCY1zms1
ktDty7TZIL/hzswtwDxGgVOk9l7K2SuvmFKP2HRaSic2M/YWc7+SC52FsG8tSpldn+4ajzBuVOO3
wp52CxD4HZVfgQ9ZcHRiVrJa42VpNihQds7a7tKRfgFASMAPWcvnnr8wC09OBrvVacQ88mS4w4NZ
h8PFqc7N6jJEZ8Gco3jpejzuiKQPwb8awTGzuZkzyKzaPYmJcFU9vEsWk6nVFP9EQARIlU5dhMNe
c1I5jBg98BemV+R7w2g3C+ULFWALbqD5W3tesSsnyBh4wx6tYUtHlbEs8Nn3RnlfeOFHYE7i6GTZ
41BZ+S4h/W0nDTYpVvm43tcw/SIQMyX7pM1tWP0L22A9uMGzaiTBoKusTsMkSFXkZmVR0g1AWCC1
lJ4fL0q252p2qr2o6MhH7MS1kwtQEOkLQeEqKvL8FyQNEY2pW541vLKDZsUBdM5/96bMfwDfAjAb
qeCAA5lvnOjQJv+vmcGM+F4WUPDMB6qy8BwGLLXzdkTa2ZLFM+VH+Dec37NT3zkkf3qF8yKTmlGV
xZSiMbEx5dUQh6LLsfVkzs6Rg4PY44uhz20tSYf0pYcNPcVhaFJicDE0IDA18vSEGlRhTFcLr+sa
PkvJwM6cLktm6hur+DZi+PnAmWUeXb4g216tyFynf3jYCT1TXbFzZ/u7ZCkNQJrAmNqA7inM/sxQ
uoEUCn81rUHHeMns7fv2KwHQsPU+TPGGCh0re1fE+ksbIXQF0wKdGbOdqtiLqCpC+ISbkykXOBGx
I0aX9803SmJIOxuD9ThGoeWncevqAQjDlGHdblNmfUxjU7U6O7/p7wnxNePEVRyl9SHYDSvbA88A
JsLRh+p46qxDCYKgSfOTDpS/GxPBPpq8twyecYJyntAQM4irLPNuRIK36X9GN823ZKFsTzmQdu1k
64PTsA+XSXCoynXvttAx0vy3mXEba9s6cgPirkQK/ZLp/g9BIA++4/0WIv0FZ715CIMKORgPDvUy
sQNo1Lz5yTTkH5PFb8Qu8MsxRBZ3KeWriwhapp54ykfQQAQe6Vp/VlaZRhVmBbkyrGmy8a+abLw3
zswdiw+fK2F9zVLGGVuioAiALSzY3rBljEysQSR0uKATIlbnTNu4trtfvh+tjoPWbk4e1tJddl7J
Ttn14HV4algjRvBQw3oc0rn7zxkpMKiRk53ESGA5aHadgkuWi6SMnMGSxyE1voUOzINMrPs6yDDQ
GveaNvhUCQ1AIv3FXxvUASr5Jqd1WRmKMrUbVlq4SWnFV5TZO8Z2YWxZfzxeUXBR2LVWJAB2y8qE
miMyk3kT7RIRZBasEZqCoOnEIcylbbnflo5JCGrwM9y2Ne7z/AtCHmFyRnadk/Bz6Oz5tngTn1Co
L/Cer9XIgdqV+BfXT5FRxAWer2nW/wa+fufJf2G7X+7J69oiuqR9HibTfdQlbCVsEKpCvSbd3CO9
of+YqLCOwaZsJowdtDMSfHCOcZ1kj14wjnHSNC3Qr0rtWcU7JNrBM5BJZd3jO8uwFb42a8pQyFD7
2RGPVjHdOYtdvirVoWLGR2AvwWdn4/slRwSIyz/ZS55quhhDk8kqwhdXoUfrk8q4zI2H1FxlVwtS
AZU4RpqukOxbBwwhsiv7OOiA3Bg55T4+XOb5eEXzai6uhmJJ2ecssbXPsrJpzgF5kYQxgm+bx33S
sCHWw7S3TYAWUzDYp4nJYtSrHuz8OVkY8iWh994PXOQu1vAdvvbbmE+RU7bGuxh/2W7d7Qg3eII0
aUUur33g8TxAPNrhQsOV7Le/kD5hO84a8oJbIjNQEdKnSrLl50L+trhwsxyS0UKt5Q57RfW+t4v8
GdN6H5XCZFXv0PclBk+koZmqmmVzbyznrLO6yEUpHuByMAJqP5m1GATtmiuzJ8YGteQJ9rTYXgSX
27zKSA9wuvDJTRX3XWkf2RJ/bDOhMpn+Nn6Ap4Gsp9FOmRqvLFwF4eYd9I7YNGDztEnBhmtqb7pK
Q5qdstjPZf63NCvC5i3DOrEyP0wTZiD2XViIPfnkOnN6HTBIVqyPV8XID/Mag3xScuiYQuouvDlZ
4+MR6DasNoepWFoqI1IIMqWftJ3+wgHcAj/8uxE2xh3eOWtvdhACJG5pH2t1P47vTavzI2NwSq9y
4aVx4dK3yG+dVr8soV0esjSLM8317YZSRdgteVgC7+JNW0UNNvaOGthwLZYnils9T2nr+aaWuDJb
9LsJMTl5/7rgVj1avnVyHdM4lOGAL5LHAQXEScOMhrPn8gZosFVmXpy9/ijW7F+PexFchQ97Be+0
tInqAQ1LhVOY3qnt+zNsx2G35BwF9eohyrT2dRZSIeV3o7rkiZ/w2qMH5g6+7+Z0i5YWh7C3ncNM
6taud+07NgkMPgs4SoJBlCZpaVBFeZpRe61J/8+U4bNZe8TA1HgOCz2dnaT9DYl6I7P4HeRD34q3
0IY1UZvW/xIYvthZYRDlDCMKdFYwEXT/0gsOU0c5BGU6/UcZKuN5ZoeWoXDziJOuuvCP6SNi6jMg
joPAwZL0Q5xUWhzdMsWfLTQRCvheE2x2FV7xKAX8zZIggR8KZWCXlERazGrDmyizOBbGndfnyaVw
iM+AY49Vlal434OW8ta9k0BXzQDERIGZyH1ZQjVbFBNmJEpuNR4nvmLoyuFe6UAeyBiV8Rh0l6EG
NRWASYiRlz7WPjKTdvIuWeiulGg4F+rk1I3zeyrdIoKJOu4rTlZAAvxDM3+GHS7hNg/1MQu/KbTk
sZr9R0b+IHUwIWb1MkV5RnB0HliPHYfyMWCTzjTY2DdivPBx32ThT5CSk6dgrt+zEtohmkgB0GC/
oj7BQzlJdOIAAsp2hxc/xwHq/GsCZhcLTsiYlVc8I2FiuLZ5NSWFOnpqjPwalZxtJftVC4+qIxj5
Vs5FAcy3xBWKhhaHJ9bZ3sOCOTbPkLvKDhFKGjLgyPAwZi7WlQk71q4v9Icjw4CQlOJhA1cfrVa1
F3JKWdTBYQh4H8fqK227d7VMzYFGBYVNzsBvpM7ssFURVkXyVjJgSaFRHYKKjSH/gLVr/pSwRi0m
OBo7aFmx4KjPboIOf56se75BAIVLi04hfBNUfmeNM3ryky+/G84NqlkSFrGlTCY9ZJfarHzKWnIW
GwI1FD8NmCfc9WwF0WX8w0Xk7piApwd7ONqTsjew8g5taBrX60yzj+unYIjN6PcGzgX/MHmVJh7x
x3a5toYRxmAj6Db7IuVIWxu4Ycq59p3Cd6ybbwhoT3Vf4HOmN8p9hS7UyY9Ntv6pOVv4zDyIeZ4T
J9vXZnfcGWnKI6ufYXKsu4x2jquQMxC3FqNPqAS+oN8nOGcPPObgQIsfhlrd+nGWh00sH2eVdbes
E0f6HfrD4AQEYMFlGRBAaEm4TLNmjv1Z2LBNvZ7RLAdEz9TEu8/Wfop7Yv0wZ4Fcw3CT2MFG+lpg
j4hlr40ny5Afi+88+WpcGULK4pB0pDd7K59R5lRQH1z43ghNjnaA5qt1/xa2mJ4aw3tD3ufcGev4
YurfmZveI2XzIxaeSDz0yArdSA4BddiuzfDuTQP8E2mNkWtWGH9zV3AkuCzsAWgPhCYLZTIRXdrL
AA8tRqQj96ELsS/P37WGMUzlK4/lTNfWIgs5aJdC0DXlCbvEfTnLad9XdL9+akfT7ILtbzJxtGy+
yqFkDQplBk5K94gmDsFXBbYKFsclkaO/DzGPs9OesfbXLyH/58S6onQane6syfWL5O8yq6DgnQgM
6zKbvUD/alrspPBMnNhWZsj75FvWIMEQbu8clGXih0cz2rpYKxvn0NrG3dK0c4zu6rlmGr1vp68V
SexeVtVCypm6w1B7ggm2PtiYB0QoqIVd/cz6h3yQoItEk/CKadgfSTC9Zbrx9r6BUxBvojpkTbEz
rWqLc3C2uhbVQ2snO6bmL0tfOXBjP/Om8IESgTZN9GFN5nM3IxsMVdjumQXcg0Gwdg2Zld5go7RS
3c70mvSSuRkCr3WJIPf+aYbul6uJCS1t3o4qHw4BXFE/JaqjTZYzZ2pz7LLhdzJK61QbxReL3PTC
jNmJnBSZ5TiRmY3Nfr+KIXsZfO+CzBY3QGgSBuTfZe2fYVDgR93xryjz76EkKi4LBxqGeYgSwH9x
1r2GqhbEbbrlPizN73KynxnzKsBrpCckgf+g+vzLG8keqlribo6lyzxpBV+467EJ6FTiAJ+YZKxu
Pl7EULzVOROhugQYbRXM+ckpT3bZOvAKIKsy4dw2XtaT0rSAkQSNS+EkTr0KH4EUxMM2tvL8cT7Y
KVhwEC4i9n10SSJHueBO/lEKB5c/NaEL1u5mVsOJKAFw1SGzcNiJqLRh2cDUgHevG3hKybxoNo8M
etpmOGpAhGe7t38jqxuY/7QmSIi/GazBk5O9LD72fD+ffyHv+9e4kv9GoFlymZNkfUn/aj8H3nRr
kOxjPIQgufQr8s8lXO4X/Zq3MDz5YgeULKTW8B2JzGZK7SioitPXvHb3PZu1qJhyuYMgWEQKUW3r
c3mOyXYNlxDHWO5G2uqfEuQRlM+gqvKyiRkKN0oQc+SrT1sTH9+ULiJe6zaM4r9OlgWqB6zXeCcZ
akZKMo1TCUh9cxGM69jEWTL7mKtr26FCpKccNf2t7Bh8+TQdsmgV0yBQonrpj+nKRlNk6ko43m0a
XxuVgXabjOY0JuzXRCWIbKzXP57O5U1UCD6soaSg4P0Mcnq9ad8EucPBgYBs0Mb34kDHkoZ9oP8+
Wd7Mndyw4LVsOgmHPx15zY0eMkFIzDPCY/0hE31KS978CqV5fc5thnttawyXvNkGsxF7IWZDQV9e
TWv5HMwGT2agPhnGmFHZMi2G+6WfpLpHUvcmQtM51Tr/ICwg31FdfY1CVTHzX96Cbvg1KMO7BvnR
4TXM86TfqxmyxazWu7Ajc7JZ5TuTRhtLlURbnBGcohnPH7Gm/CeX9nFlDdtaMwZUEzXCUGxshtK4
8812fDdKfTIbNwFbPaq952a8LpUDw8p+RmcFk2hIPydzIlNWpYR+c7+ClzFGtnsmA22oYKQCPBVi
TA5dAbshXMqPTGYP9oAiYaFzGR0IXglWn9znWWyVhYlZgfdqcTAvTnczevkwGPVfF1E+fRxVZCDQ
CAIFmRJT7xqwuenCSutdAot/2KAoEjy1Jj1eEB4BQW+KC6FgsorxQBhp5OhxPFcO2jGUKi+lXy0H
Y3Le8dgt8cC0mmsHVjpdLo0OQ5Jheiei6o9RgpZyVmeMloUR4FRWL6nBazpa8w1mVtNlpJcKEnpG
Gy2f5/zr1jWNB1E+gUw9rdrJdrMO191Iqs8Gy6RrCqlOEVt4G0lp2APizy8wbt9H8NVLUY4nYWcU
fLlhccZt026g0I9B5kbSR5FE8FEKCg5upY8Nns+KbKxWF8x8WsmqHs95gNEnXuvkU+ZgKeaU99dN
jOwyr97zVOfGoQJLfBib+r7LrfWZDNNHXZk7Hvj8qQiml95nDjcsv5ZxaF4ajzDaZfiDk6G+oin9
5eldP1vJbVbJrdLzS1qjLfJaEFvooGrL/sxm5u8FLDdn/Gw7yXwqsdR1+D1aJs28zTMuiTAL+tTc
dwFEPj/rims9bjgO8kEwmxdcr3S7nNfLd5uAHbBz54pRn2WH/rDChdl5xy+sckK1Ryv5p3RGWnPO
JxViPtwXmq0BqPLyapUJ2L3tBz7iqGfls0+XZD0OVfq3DvKt5pP/HBWWRzeDwDjY4cFwA/jUFjWy
atlBQvkIQU7Fk9Cnten45ovqWDj0/EgBsW9+EdaQxVpwyVsIQRPz0dvSQUF9fuTD98wQIAL/bd06
OD07jDgiQmz8NTvjfxlwpdRZEJ2qf0tKfK01MfgsXe93HtJwF9BDJof2YSydDwJRglNTJ2cLrNBe
KOjfmjlss1AFFvmxJpDhGJhwupA3ituGxskmV5LwRDG0+vkeWSt8lNV71aONChpEVpQqczemjIDT
MT84w9wxB57MU1NSSq1gh0xUAQBmGSHykk4u9xx6mo2UGNmQCDZRdgANxMFBD4O20853z7YB9+HX
TGsZrSaJU5NVPgzMSFlXQD221pS8XTIRbMRAtFyOjJlUMaUHI6y1I4AGC0To6pfjpL9cg0Mtb99x
8q0xuIohMsfqLTFWLnzDodsbbPT2gUVz3wwX38y/e5mUl6pWn3R2xB74RJsnQBjRcjx3YQAiiUF2
Zlpu7MzkUFggzMX4ubjQukxOdFHOb9OCRsn+lqKHOeRYOz9nHJ5nafvRoGW25ySh2er0rm46Yg9y
8VS6Clv/esgGzFQEjrBSwl/XBdDQjPVD+CwvHBG+hxxXOtvabSRatvFfPqPB6ZsLzp2Bc2BbKXgd
GAKWi0HDkFnY9MVDu+zHmQfPpAkzmQZKMbgH36NG4qgsCTopWvcGOhFKDLjO3cpw6ECP+5Es/V1R
9x+ZSmdQUUzxVtFsaW7015R3gscxD0hghFjUGpeum4g5YYO06wRhGGpMWCYa7rXIYZosrU3ITid3
Lomw0bjQWYXSfVmhlF8Ca34fApntU9jazNPKXVsh4mhBc4KxPnQJ5A74kLyWrMhGxFp7y7JQynVH
05ya28aBlGjkIeIUBHOjIGu79ScP5FALWb5lI5OTADYrYgtydUp2b7N6sEC4iAWO0EoTD23E41sZ
6FZzUoHDMUAzsCroE3ibDM1T39Ub5ihjSEBo7EbKGv3Yn+p7y2FUQE00g4iWtwKfz94Zv2wndDcF
HVzqwiIkvmYI7zULnZAln1vPPrLZTaCz4VzoKRkzs7Lo6rujW0NCKuyCzb94b+SENxudtwO6Cgey
RZh6jm8CeMYu9F6UBu4rgvKschn1FIoY7+I8Fd8Dmvhw+pPQXeDSrs5Ad19sWYdIMUjK7Sk+ukRl
vKtj8wUevF2y372pp30bLPCneh7ElOPE3EIYxgA5BwSHuOBDryQI4zmkTU8s9P0JTPdEMJ/3A+rS
oWayPq1WGaG/WWi+KD4r3+WP4zRgkzZGBXu5uK8yxgK95HcM6Ni6xXliMoLSzktpnIf3CvlkLZLi
WZNUPQkSEg0NXXppgvPMAIBGPqRUM0gCxT5zHEpS43kq88T+kwoHDNM2G9zGKJ5ecHYAQELcFThs
SLFfNbbJQK++hSijIiSozi6A6UOz2+58izU3n/s5UKSGug1xJXKtrmMn7JhNeDToqeP/vaIlrpi0
MQeUM+CmYEi5kIhh2vk+nwEGEsF5J56NQf0LNXdsMN/D/EUaZDIo71G2ZPnqUT7Pf6uknElpG5rY
rdnmd+47wgs0m/5Q3Bje5LF2al6yqq1jYDJR1TMnnzytgC2pv7mzIt0OzPM4LYCp0LQOGV9+sG2N
UAioGzryXessLb+6UEztzHRHIw0SuBJPQ5i9T5s+2cVWZhs1Jrgj6qinMHWTJ6902GSX680rgms3
G3FtCqh1ggTyRLX/leG0xmLDGIM5qu4qfyVVUzESDo1PODr1sR09VlDheMIVyeh5zNY7kSbPJsw9
5kf8hZbWoP6H9IkJiMsB+PmhahLwtUBdSE64sNesI0R/0RoWw3lawEhKZmg6DRAzr0Bh/Opr9vpw
n8BloBEyO3ywWQQqm7kmlpMKqftxoQYW1MmLlWu8lgVv2WgH1yFp2F0AWSeP8xUBzp3lpd5uXScw
p+Pon4iVjnlugssCR5muDnZdXj81rfR2hqLUTnv7w7NL5qHPwWAYB0occeCUi/TofQ+DY+7muVkP
mwQuWII37uP6jE0q0k7rsKYL9d3KieD0FMFWKuZzlhXHcVm+aeXKaPV4aulODKObryHhi5WyvH07
LnsY4jRFoyAekTu4xxV1WUbrPuya9lCM6hVS7c2BBXqvJ8BIsGUK4DPduQLFuM8M8MkUJj3dT3tJ
e+d5kO2MvEOQGzjQwQr/rnXlEqEwBOriuBe8i7wKM7HowTSf3HH6MgfCURB412iYvAdGjtSbzAx2
1Wzt9uyzV/CPabQWlUMiKx+u7nnPvdw5rW+lMj8mHEEvyWYRmYsvGZbVw+jpe138ncvpkVHFCPCU
ERI4CkxSc4nFhqEO4ptLjcX90AofEmEqf+d6Rbip/kw1a1Dcu+SVYrHdI8f8j4WaYOAhH1wxJ0ev
d9JdqK03Iw9vRU4ipJM0KDhNY4eu+SnF+EPcrL5zK2alpWn9GiczDpYCPFM/fg9ZVx02SCqXBH+p
7o8UCYoU0rv2o/4g6AftCWf0Sj5TnJU06SFG65R36dRuqkZvBRHlMqweunpvt8trF5h4MHrqkkLR
BySAbwnXuNqVQI0zdowSMXClqahPlbO+Jqk0rwtM/aVkZWWuJ9kwkQyw7AB+Z4tuqcNkljE3UEb7
nOIgKL9dFfoxSq4P8Pb9Llmtg1BGSEMMvikEydXChOTGB8lkjntcXhqcBYRzyMbIUwPJosHyO/Mo
QBTbSXBh8XYggoR8IxYdvZyerNrAH2g6CEfS0L849bNOMHj3x8JHhIb24iMsRiMK1ha0GjluakSZ
To7hpgTOrzkVVeA5B2f+ryyY/9rDi5nCWG95nOdW01SZTvpUeCbzh4cSDvKRUdzVRPgSWaHRkDcf
JIeqe24CRYiEn2WAbb0LVubkgGkiImdAnWpLHPCkeCd3TfcsaNydU5FxMjjLXmx3tzdU45UwkTme
PWNf5xjpfUga6AmnwTgsFehV2wCbJmcyCml62Zwh8Ri/fAE+2s4BDYcLvhYKziMuuCmFHLFkl6zc
oPZskIMRcKxPxJ7Z3ZHB9It85ReheCXYAkpYBLZ7xcn2K/SojDhCDmEIc15bzJv1WD/N/XibtI2c
nfKhYQiFBFjeqkSGu5SuPbcbxhjzA8za7GBsJhIG+rAAZ984GaP1AcvZyl7IB4kZR2IdQXAU1BVx
xWRMWeQXROVsjPcpM8fLbDbPoE2OI05SDjwd3s11/2hZPe2p0/RYqf0/lNMt6pNrC22W3r2or57V
BLcWaWukl/HeaAZxSV0XZ7bX3xq8bwc/f7SNR0vIAUg+czanC07Q2TCdNkZKwwhS6kfeKOZm4fcI
wkNpdeqxNiekWlqmj5h8RYQkA5Vf6O+7zdiXLVRNElUc0qRSvMw8cM5MLqOWNupNkfYPXau7B1UA
ZoQgyYiL1qrFsw9j17vzDcdgEGPQACHudVogpQGctUgJfzzSPKGy9JFyQn8bGbq8/uhCLcXRZeWG
ezSXCl2KDO8kSvo4RSHOAp+R3s8vozos7rY4j+jH373NrloT1Ew+8RiuHY66DOkzWrU35ElMiFVz
7jBPMRSE9sCnSGWWwRpdi5zzOUxfyX7ZKpfxa1Z57BrB0aTOfeLe6p7QYNsM2YjEZkSu458PwhET
I9cVKSDS15UKImsLZM0enP0iC8CqNdZZo3h9g3fFWQTEdRaGx1odm2UqoRtIpLxvcsrpB1bzeRzV
czik1YO9hShvf6glalwWuoPRWucBN0eBLXOU6nUMP1EzU3jOdXf8oQ5QN5MY1OHxlfwnFv4fqmbW
M23ovOsaYuMyQmMWOTyin28MFuJ8gZ3xKOZpuf5IUmVauv/H2pktN45k2fZX2uq5UYbJMZh13QdS
nElxEKWQ4gUWoVBgngcH8PV3AcrqzIzq23nbrF9oGkIhkgLcj5+z99pLqkT/JJFAgNsx/DVeR6i7
WkPjG53v2dZK84ydHaL9QKd/gTkapaOGnrLTI4jzpXiPoyYEJGo25t2iZJ5auVQ6VPM4izGX0Sxt
l58abpoa0HLWs8d3fshGmjxBY2y0trqMzFKeendT9wydZQS4znLSnQou6JYzBF6ClGGGqWALtojL
mH++TZAIuIb9Ino8iz46JENJNlAsFx0t9pVb4D6y4bKvJbloDyRwbOZX2wli2RFo8mv0HvPh0EXP
mDmrVRLEiExnupDaYcQkcQU/Lhs1NWkiCB/qvC311EeWU0NkJCGe0OQMG1+BQOM7ZFXJLrnLupCY
WN0ahx1GHGLqVKDFKIC6qsY0V5V31sg3s1bVnegRUSEDce91tqsmm10bMaOb3AspEKZV3PoeBZIP
0GGq3orUHhBPxydNrfsHE/PDwcwhQqdD7y3DhvVRoocDYSd+9ImB043+bmsF9yFlVwI/y1lZyz7G
bPQPxWRpxIADN2IkrwfDYX/qE+BQdRE+olJEfRrIeEtEYXyTJrEpkeYdktF+0iZHSFOn5Tnjs7pC
lZt7mXpFh7W0VVF9bz16xKgVgmum9WDzPf50kcW4pQ+b8bWPqPhSecmCrngeMt7Zouj9U5y90haW
JznBVRI9g7mP6LCX9ptqmJxg2r5Il+0nQ6TW0iMh3sMlKimzq9HHdJMSfSL8+lqZFIvDxLzSAqtF
qpejrE1Sf21miK1YeoiLGH8ofB2Cqxlj0OXqQsLxZEMCAAHv5kTbQuQH7HnRdXK9fII6Sc/u7ANR
IZPFHZ8qGjvG2GbhbIm7QjI7Tbr1yRnTSTlcigxOkIevHtQA3hkQ5GcriE5aEnXakhB24ALsvuEB
uVp11JksTABHhTRO9RvdphRistGDSSqeM62art7Q3DEqMR8rrxzZu+yLIjLWAUNLDgMwZi+jeTMM
0IGVOjIxhkmNlmmn0g1/q9qe82PUviUTgkGiTFyEQyzXSVIfC3xw+9j2jMfcdZO1SYTgg28G1dL0
3WgvMkrihgX4YjAvnjzQ85uKNGFVFNHIC7SRfOJrmG2JFYkpyKpQ9OTcgFtnkN0WJW7KMXlSCprp
cKzpVQWTGdj3DhO07Cwns+4QeMHaM3A7S1vRV2oScNCe/iReUGNYn7iS/Du8IQxuHxUlcNcEV/JR
9KD1VnHKcIqvoZAzSR7kPjcFmGKZAWTpmL2SRpTdlKiy11mNLu/3nyYN7Du4A/tMbhNZFo1ItokR
fENqvouxvYc9kZQmXchVn2v1iuNn/sgX1rFL3KR06ls5uTSykIZNmu1CVbzkQbOG01S8VSYK+2Te
MdMUZUQzTutG8NRnOphNKDjzgoihEvRFlqytOkE6UHD86buOQ3Lu0LPC4Cl7HzgwOMY8XZUpiTHz
ZpsT6SXaoIPkEcljMz20Kh4oaQhtG9VnRiNHNulpff/nQ+q82XqunguSVSS9BOolvmVa3nshzWQ/
fzYaUUbxTi5Cu+VEMLyC765wW8NHtwsuAjGYxk3JCKdvqu5r1lDjIiY0Tn6ehkc0DHyjo6EhEK1R
97w0GhIEpx9ehX6wusDdZUTSLEc/jV5B1zKqJfNon1dwiMGCAVNKuvfOc4y30C6PnfpK7kb4AdFm
iiqgRf1JDapzke8CEPBqgNnCwgEAh+pFUYg0RIryRo+3s0tcNWXvr7UYFYCJ1HBmyDQIBBbaBJi1
ypaIHVV/FoP2Eqcp+Qvhy7zQemSPHRD9vtpVpC5ZU9xzX3g8icy/RFOahg7GQsbmqjMCNn1ZZidE
ZVetKZQH0/B5cVptPiqa91ViAdnjeITcnfjjakYndL689JPJLYJPviPKK3jOBvc2OJn7OJRa+NyG
oJptOxKH+ZvG5IcT7OhNX1KqjyzcjVCig4Pa/JT3cUHvDVf/SIrcRukAlhaehqLWlt2+Sap+IyMZ
X+uCxbg26egO7HS7aBC3vqZUgLsPAcD3J7xKskEikiGJoUUQlt05rLDKKxp6g8m+Q1zj4XPDL53O
RdnOsAqjn9LwVHpDxRVNuMG8HOOXIt5F42+9jIFMJJmNaztHTJNNicgkUySiVw59gGMF7W999M2x
OobxaV5PFD/rt0pkmzhWXJWAMOZCKTfK1rLH+DgO7rijT8HBoWXEaMdl+B2cwdVmxTqWmAbBylXO
TlXjciWlDR0F2/nKz6v+VCY/5wonZV/j+Ar3SZeNvY4TLT587u95bBNi5xQvnSlc+resRoGJMRDB
R7kyIu1WFGH+SFyieYuYvY4WWTOuag6Upb5Os4YYc7diWtMYHl6Gwab3OHg7Lspq2bpesgwxmDww
PN6rKKrOZH0zF5/2JWZJzvXzKSAqVND7dMXWsP3iC3h+kvJQ5C/Cuij2SiQRDKJy3VuB+eIpXkLw
MXNHtAH+1oUrVKC037p1FW3ZYmk8ATPivZx+yCm1SwYyhSN6frUUjGhp7CEsYfnHR4yWqkrfTWgE
Td3md79ST0gALXpAFp9RwC8VnPH3THK2UiITm1tRHyMrK8+43jgzcDuwlgyveLzzz23BxlXVdgqH
NezuBDgG2rEAPy11tTrO3JhWFL8hfbJ5AzT0SF2Y0k+XiUTFzISf8Y0o6ewVZ4RX5nvNSIDbatVN
JsKYiZDRGOYVVC/YglTskPk8RklQLGeMjNZF5oWAWlSvKP3Quv8EKMLdwQdSBBtc02AqKnGen4pG
k73YdPjWWFY9ZRW0GHNpJ6E+I63lrQ2Y3aZ1fcaFI55c+QzpYDMmUfDNT/JuCZuc/mRouetYZZ4C
v2YzwwvbLkzXbWxcZjwmiZ4LyI/ascSAvRgx7aGE++3Ign2mwwCaMze3e3sX5eQ4zKu+CKiVS9/e
aSiR8FKGoHimQ1aNQnAlasrJ+dxWdLq+RCyBcHw6qSGm8ld1EuYbablbzA/hTxWQe47+f92nlLRo
/IwtLmSU7ZP5rPOkuYtkhx/KtpAflk2/6iyG0d3MHSAkZidjVgo0Z+GqNt2IcwklsjV5jSENMNAo
+++1iqiFSM5l1jYWygGygO6fHyo4Q+i/EEOYl+LFcBz54Eah2KJwEC+dEzB31bOvWW0zxQNhxWrU
gvTOLONBQ/Z1ExiWDl5Yvvcm3idnKt+HCh2LOjQkC+aO/TTUxGtX1U8IqlhSp1xnq9AZEwYmK57e
SoY4HVpajH5rJzWjneJ5dwFx6Fyx9pQTAws5Kv+0o++SS9VdVHDwvvL+UKIjBplKtsgW5nqgQkSu
RaUjPZRE85GgIFVkp4WPyjjFWcleu2WeSSc1Lr8XJfEt8/UlVHhnFVvOvFbOqyarZ5G1OiPhAxi1
fMlBEE6jpBB0choH87NKtOCAqNcnUVS0pDrBSpKgs2Fd6VtV8392tI3XyUDy2HyYBz6OECXdush5
NoNrHcOiCe9pc6SiL14bM6X+qazwDhDE/lx3TC6AyeXYTFaPcPTrtZO75pLb1l5XTp3tC4UUBjij
TyY4lLLRF7UdVO+4Mo+ayqw8xMh9lnC7MZ3pNOKsn1nsjZfa6r4QNtqutT6gNeCZ3j0HyNsF1mZE
yLJEGd2e80bZ9mD0tmPPJJTZEU7PJDQfdZ8DWRp4SLVbUHJTAa80NQqkaaH0VYfdQjQP3LojOeoj
g0RWMmlzdXfBQDgDRdVgYXoWAR3fLLN2HQKZo+n2X33QlAdbjM6BNZJ8HsHMK2GNfSpYz7x0lPda
55DqJOYLy1b0I0zaq5mmDtoQcPA1MoOCrj6ZmVr16HDZLuKK0Vmft/bDvNtPQ27abKT3TM95aJ4y
py8uWlXSm9aoCwrim4+G0ke7sVF382YmJvt0Zarcxqsu1lOERWxx81eH0n9TYBYRr+hK3hDbWYV+
dSOPT+ev7Lh7kcirmejbcrKal4V+rQmRMker24c6XnBnPIIsaVeoT9P74A0joAgqqITjn5jgIhCO
DCaLHT5liIs3rS2iPTcMuqixpUY3wmgt1K66/v6NOPHEFmIsbckyuHhTS2FIvJ/IxcQaw/U77VVj
XclcJI+NFvongVN3aaeOs+dI+a1DbsNonLVLMWIi7QsPtd9UVQSZs7dCsAtSs69GFj3hh2vgzfjO
ZBZjOakJhMpaWAHU+wMN5K5aZmqyC/o6P2KA9k6ti7yodOLi0pBvvtDZNJplX9TGA+7PV7SVxpcY
y/ZSGOXPEQHCLkEbyL7lE6OAJggnbf4ldRWmv56v7MYIayT7o78RZmWeiqyjzGGagSVBO5mFFyCX
69dq3g9bpSQkb2K1nYMqPRfe6J9Ak7jrNogPqTVu8WLRA6poDcL5Qck0QZGh7QSTW4GDNagrpirQ
/9WyfLbiIaIJh6td0SKiS/GbdC1e1vlLg9c+C+g0S5Fq5ZrTvf9Qu+HXsss2hOd8aRlxPiq1+Bpb
9AWLiHU/057QBspn0QGIy1sdSt+8kExZpWlDV1jNhXWPI/VEHgyey0xEwGpluvt3Sljdlz0STEt7
crxb0DNzerTE99EB7LOMkdyVuMg2elmx+Vxi79F1njXl2dZfKuOlNu8oVBaVbi1snPcmgZQuNY9u
KA+st0lxW+6JZQPnbYBYaTZNtnWah5a49lb5OtTXur1Ojd5/V/Ugs2k1CSoL85wLXO5KstdUXCGF
6b/0vqDvMRIT1e56fIwhjGTE2+VPKEPhGO4Q1mxpdn9V3UkwW5nbkiStRUauWmDQ5pChZHpQv0CF
ZQ4aYB5EnH6pG/MJ3eYKdxY7T6Q/yd79XujWKsvhCo15oZCyJS510Rx1QCL08HkWZKsneEX9vAON
ZwsCxp3yHYXScz3wIt0GjJ2TiZ1hRxNox0SvG8tb0BLEorLlR171xKES9hFTY9zRjZvfaxwX4Mhi
/CMNTRfSB7BqI3eWXoyrPTCQaVVHjcgSvzSYYI3jwjdTbeVriNpRbioGudaMVzUinMxtVv0F9dhQ
f4G3AsiyXVPTXOHYGgE5v7Bm0Z+YJLPmFRIaBlsdOTKcYhZjT/agYZOOjvzphg7VYKDqd889xKdk
BDPTxmF0jDNcGTZ9mUVpG0DLODyhZ2K2zz3a79zGdDeOQggU6NVhT9fnh2Tw80ThZe2UzgvXQa2K
t8oGr+NUCul2I26nwDX/iuv9ry8R/qllUri7Qtc15xfkvGSJ7tPY4Q86nd/H3lR7AqJUUoNcicog
z5rlfGZX7LpEeonWWKgkLP3td0D/f0Fr1yZg8x/R2ZrrmpieLEfwa2xEvH+m5AaMsVl/GOYGFciA
lnWPeWFFtT6hRz/JTXMthPmKZCcQ+URG4s8WzCUDxyp/jHivAAmG2V8AfLVfEePTE7MsKkHTINFX
n7//B3wvHDpdyVjeUNamkMNS7ZhP/RfcseVESX3KteS91ZgJKGT8PCRVRK8K1fykPEBda2MO/e/f
KcucKOJ/fKt0VTct7i4HHw5/NePXazLIM4tMKslcqHYWxNHNIFsCYIkjLR6YB0mYU2298emvvjVO
8a66dvdUY8PeIQ3L1gy009ynQ6eyCTZ6kuyVoMY+6FJ1jT3aUgFmg96KdnLLjlhw0VYItNHCjar7
EmQJdGCmR75Sjxdgqh8hsVf7snee5lK9Senlzyx96+t8cpmr+8/+uFBYmmg2YaHRLOLY42g73xlz
oweOYr1gUDtNvYPvn5TqT4JqSItlE4ZKdbUb94339pY08N1zzZNnVzk4WcNLCUPzjtP4PPNDmNMm
V915VVefVSvwmAZ6QqHdfUm/IGmk3KkevP9eE99p3zKDmXqXYRZf8mIkISUDheI5HUqScq1OtZo+
PeT6UC/Vme5vdoGxQ4spFnYdYVjsG0j4VQ/fuarxHLUhvk2Uhv27mf2sDbv5kFAWFmAtGb67aXjA
49ecO6x0C4tDP5jFfEfcVfqFN93EqRfGanObXwocUIYapOhYOuuFJjxjEQb4WkJDEDDUuMzTOu9n
4tXNmjFxvssU9gZILuVNTVTyAjphQcu1gWGZGlPMPnorR6X4aAzijWKb4eCAsc6M9HzVOzI9VW51
s5Jy+EaCPdte2LpfvJ5hul+l/V0ivKHrmDXXAaNd7xlbgxwAou2q4dUfWOAZl8RrdUTmxRE/uw74
uViujeGr5mR04MUP3xhLUsxV8VRzf+s0gdfK0DJ0mIqS1kZCltvyaAxuczJr52AkMEFt/9amSn+x
m6Sf+lfNJ023aVrzgVsOfpSWL92p5znTI6GPfl42DEPXWpUZzxNQ/1ha6E1Uq0cTHbhf4zzc10J7
dwut4HadOG+5TBcjnIM9XiK2Xf54O5PWTTaVOao1yJ1ZRY+ZqKtryCiwchFfGYMwH9CLc6kExtrV
Gyqc3Kl0POPVe4lh57ljzvD4n581KQa6kYYaVE/XvaA7IOmu6+0Xp265MXSH1rRGYTL9EnUSlkYy
b7hQh2tcE04vk/zDQjMCtyj06WMat/ncLUs/3HP2q44WvHkEjAyUKxKOEOTTg9LJJAoZKm5I2EV0
EahyF5Qj0NhWjBwIUUZ+Lq4jfaeVrVI7GliMBidA2KP4R+TR1LGBTLgBmURzf6LWE6OgDvSIvi7A
fcRmdfEiZocy0n+kuuo8BXgHt0Vjcmb33c3cDE47j93L1X4QqH33JtiNH/Gg5uEXqICgabAoDNqg
3jylA2KlteBJtMpHPFKExzFOTswH+kslASwgYoHfrjHTcYymPthZQwiaZuv1IfSmOWM87mdo32ja
vyGY7dImQkho7jIPSuKvwmaB7ds5zCWsB0jCKMQxd2W7UxX11EROemHXSQkTwDKmAYNa08v0YfWN
RB4RZHwL/Jr8UwtJ02jKa9/6+Wl+qCfyrt9wAxO9p+9UKw3JqlymqdU99UNkrzEf9zhYYM0rKfo3
g97qhgHQz7S1MTpTiu40Zy00UpX8QjGfnBG61bwtIzcipq13NlbHKE9Vono9P/t0VPE55Ol2/oyg
79hzSX9mz/S6XYRwYQPQuX9xdG8PDkL/7KmP0gPSSMjWbvQ8Y9/ZMgHkmhDPZj0mRk9/T1G1dSUg
OsxFfAogomkdqrmpjsGYjAIAgtAlaJhS4tHefJ4FHEfZuPy1GeUjDjPUdAPOg+ypCX8aOFeVRCRi
vnCxVW4TbYsBnahCkgn0mJFlC1pEZlQnZL8VJkgc/j0pHQ/uYA0bNkdwkmb8aGJdJLJUfIOkqj9H
eKcfh9H+NuJIOVQqBoVBj+yTzj1yMjT4JLoKQ2OYgqASxpgHUUFBjHp6wolX0E43CUFuRFyjd8Cz
r9d+cSSzswZM3A7bJOlBWGP4R/JAm4LrOrpluQ3axkk4Rc7n8zSQL2FiKJeoMUacY9RPhc2aNlYt
DsC+z2iq+5tY9NwJZYNxELPpCrqU8aRqxh4EbrkpbZFhPTQOQ0tQXGaqEAL6liZmr67wwoOa7uJv
9FOcFWdyZZMU8YsgVG1FRCJsQ2TLm9JHL5uNin7gjAqiiIYR03WSz/VS39bYfU0MuUeYOSQlsseu
/aJwrgYHYNLG5btBVwV8ktasYMshr07QlnnAFa66Jsd1l6TkCkIi+Zxeo2khXZEZF6Tn5F0ZKvzM
eU8rdvqlNXyLB9xW6tEt2lfdkiAtBIiXJjK6L536ikPp8bMFj7nS4Sr6SPr70HV3lKvNNyUaH5Es
ZsVI1HqZVauZiEUTgyQdM8zqt2YgwWxu/1V2vREZPQ1RqCRqjL21NFC7vlqtcRu2Udl7N71IiUrz
AT1uh9I6z8+q5XXTxY8XjPwJm/aV6khxmx+Qt/CSJUF5ZuLsa0O6B/qNDzne/bXTdu2hC8FT2h0T
Xa9FHGJVk+VMkP3odiMIVP+O/hsHaXo1B6Pb5HTTlo7rTaLUAN9dt21FGH5PB4mdv9avw3wQRnSN
xmkaSepJ12zSUrboYd68WIRfVKPeDWhtV5nUtINi0suUBGLg/WB4mUZmt9dygEtqKb+NLIWwCPAM
6tiRiNwFH1cP6NJKDSHFNKY2s2BHoPm+ZAC4VWfwIWFy1rKpwGppbkn4tDR/Jl18agifXvrklkxq
SLwz+IGWsAyR30wDuRqYyS7UVY6g3A7pJ0wcx6LLYZ+XQmMFUamP0AOZKRNOlbZ40GbPZA5m8J36
4DwkToV1zWSIPM3oR8zBjC6PZOp5k9UVl6s1xNh23S99EndvtPkC+jt2cNcnPpqR989ClbhSJoJl
jlPwWlobRfnpayqi84yClNQVm1mj0e5HNZdbrQmLz/lzlLzAcUQPMbEMAUoCwc20bN/MxPSU7M1S
DMEFKQNKumrS57Pe7bqJRptpBwlKYjlO72Sa93g72gTY27SYtNNTa91mY2nJFwW33r4VIEgCWkGV
reR3XdT7ORkiBec3jz00g96mNVoA2ghOQCXZSeC80zA8tn1jE4OSWJtq/DaJE9ZUaQzAKlBdM7y8
aLmy1LY8/tVhYjos/PEwoRmaKsgcNIXJKVAzf0nJIv487GNG7Yukit2dotsb2RjVBWAh1NLQgxMw
2Hcv1bOnWsn9I8JIvBRZ8YFESb9O3+uZET1hyVEggebBg2/gBWeJQ65eNeWF4uXh83iSo09leT7a
3Wg/BJo3rlMEYUrYOddWVM7KVfJXz82zrWJFX8Hr1PfOsTdj3B88QrmfXRXhYXSsegcNKnmTW0J4
sejpWJM8VxX70raJUGSU7w2Jva09nWwHnVWzEzFR72r5Nv8JYsvvueJPSurRTfN9Xp4Za7uuzSA6
idN8xyTorDvVCE4AudXP3ng1pUpkI2icWkMRUtSMGjEecrMVOaovHVX13PimC3J3lAx5mYo+2Z16
hqpa0uvE2DNX8/QTx3PkFbRxLB0HTORi2SkhBE5MeFsfjmbMNswoXF2PQ20Tg9pX20j0dKJl4J98
JgzMqJiWq/zynW7C3gEG3+o6LQPp+KdCv7laY5xalXApLLPFmuWI1rvhmWA0aN+15PA+dl0IqSAk
hKObtCb99CBGrn4nru+NbneL0bMQgc7Qac1Uin1TKfrWVEBejYAVDsWgvyqAfw56GigHDEXqugRi
jAKkcs/zQzn2nIg94BIzOThye4K/M/UjF5D5OAfE/tdcb2BiuqpD89CrFqjIJLA7OHxd6WQvetUy
BvPVnaOTpqQL3TgFnkdMQNGQRGB+5J2BmdZBFpSNjX/M0UZHaq6Q+Z0gWZ0+yjmsxVmbX5vorZZu
eq/1aTA4sypRVQZLN7SrKyH3JdTEmo6TgNXB2PDVdxiYWlk1XhsEXfzJS1xJRabvm9A1ABPqcm03
2GIVFLLzpNhhLEqcCZo0I3hKcjPlWFptKa12+lh2b6ZJApzhgo7w1bo8RG1XHMtw+D5TU9OMpOtY
Oc03giMc/1b72yDPY3DHybjpuYTREzgPvx07bYhVim9D2lGkYAigPWO3IKcAUxzCEwcMVgTPx/cu
pLEyloIfL/fz8TqWJLQ5aBNXNQioWTFIijrNdRWNLZTfeKdXTrUF8DMuCf4jIWo6H88/Old9isNx
D6iqtSsj2zooVvESul10bAtBZGnpwdRRx1c/qMZ9BYZvg5CKtrca+vuxFO3KcH2iJUr7rcACe7Aw
lUyDGBhjMTB1I173VWQd4XXBbTHF0/y71cayjqne0QGugKcpSS0J+4Ajgqh2XHtx/zFXxrFDMjRq
iGZZO1n1jK6mWaqixsMx/dQsIIqM3NpLt/lgZCgf6HqTnAo08yHPFeK388bbzgcpEFAo0UbbfOqo
4FPqn40prBhlAQKvSgeQYCJ6XmopGeeBVsMcrYJ9Y7TpPcYX8tSHZx/h0MKIO3GYX4HftmQltes5
dyZV6KqHlmpfpuYgtgN8XRknIeIStH5l6O17xG6HaLaqN3MUT1GOhzYT1XHUcQG1Jg0e30+cnWcO
SHI0yA5KcDVsEjOQo3/3c2F+cYvhjdPgzqyr4dLSmDhy1u8eOnYgxETBqsxHuXeC8dH11ORxzDN6
px7EnjBUo5vf9Ou4dfNtrchxa5DkfXAbDnLeu88EaVeEhX0erXTvFcD1QJl8xbAAOVHDu9XJqD8z
ZsM5CmHH63tnbfsyODJp54TbCzoJvibf5o/qqWgWQ/eqhbtEtUeCp50M9Gnwz3M7Ck5rS3iNtgps
BMfw4Lq77btAs4z4uVDD7sbd92aLYViXejNh5TR/HdnQN03hMF0QgYWkvfMO1fRga/lAb5my2hMW
/o4GBBTMootq9N8ZMUwIBQ5aQe+tzM50d9w2Ai2IJg5GAey5mcPSYn/PmU7Z20LPNgOY0pWStPGy
iHr3ZIQoFmr4khvUMGAxCzpLYfwTumCx9yN8YTAUQs65gLpjv7nFSveiqjYt9Ejqez/GlAiu3L/R
CSGouDWqF3g5372apbypAAqQ27zuDCS8ASRnpPtV8KQp9krt+z2irO5u9SQGi301CnEAE6lxwqTd
EirnvpWPXt5eKvTaRw7HwcamsYtFeewPOQPTz1lYwMztOJ/xXMtvF6FPlRna8lITkMwptH7UVYYH
foe+rmscCEht/BanyuM0aDcjIzur5C9uCsV4nKdnATvqgz3YyAyTwT2ajK5VkC0FsUoPrtche50O
Cp7sGf1pRv/gpu6wxitMn+kS0k27jBYlHoyWLbFBLpUVgrwSHfu+CBmJNo639238I4WbKw+JD7Nm
iHK5aR0Ca5piG9hgCWJE5/MDmrDJTsFEIscqvoFY328NtwiOmlHESzvKD6PTR6cEey6s1tBdoY+Q
pz1ONoSB04NQbdRVdt+vZ8kbrQyMw82WSWGqEDRc089/TiMUkKnhnaNZAOyihYhNjHgcqvxn+O6j
K1FpZMOCy9A9y6juzjxBQliaYnyCAXCulG7bTVKJXHe/S4qn5XyAq3uLycc0HQ0m7nTFycw3gvFQ
EtRyE3iCQ6AgT0KCrRqZpuxQrCCBlZjSCic9SUGUQMyOfsdyiO6iSrDSTzPZcIppUAMr2sWqvpvV
l2rpVMfKF+9BVqVMMpXFaLTmUy1zZKmTWmJU/Ocys+tl4aYoghpbruJUi7cp+csYslrS6wbgv9gv
Ac3HollERpwf9Om/tXAvLCNIIhvZ15gzBT9RpB5xOz0mg5pVdtlzpjrMI0lu6LUFfvDmheodbU96
rrxCw8VbT6tN5F/T0OA6QJzgxFJbMVvrmWtfR9V+an10lvPksEvw4us+HibAPfIia34FVcxIkAiN
yrYvx5dU0zdRSOom9stu/AHxiyOMvae2oeD1sV+lWYEmbHrpRubf5nM+UjG2Acej/CmtR6gK2dkb
O+jvXbgK0KZAMXbri26c/TyhoakD/bZq9jsxpIjTmhA7K36rYOiPYILkmuRQb0F4RXMba0/h/gOS
GJnjqxOVPxybU4BeucjJu7yJNhiVTPI80ZqXZMuR5BVsZtk/yvsapkP43Pftq9G7t1n1OWuB6oDT
a7NwpgCTSg38AzoahgUq1lNhevqu9flz/ffnCP1fhkgWjUDVtF3DsYVlab+EHLoWWbCGhjFfC8O9
Ojr6Jm375kZiZvCQKP1Xo+5L2krOviwDhDZOHX9muM3RF35irxrgYsxDq+/zGx6EurEvoaPudER+
UTL+RXDsv0RIWrZJhq2tWYbOqv1rNrAOqSkBMgM1pE+GT4+GPoagsVK7PuWh92hiInyMHdo1uTn0
l794t36dKemq4NilYbk0NUvTfo2tzaqycJs+KvHK5A+Sk+fjMD3EziWuERGW5lBgiePB1goeLPu3
T+ev+Q2nNdXFXF9B1zrhCdkbfgk6XckSBjGGCtBQCOP6+VCgmcslYsr5JfyPksc3H/njt/Sj/o/p
p97zYqhCjApz+vXvn/2vxZOfwncsg/nP5tdf96ffXv+f+duEcz58a7796ZNVxh01XNuParh91G3y
+Ux/+5f/v9/8t4/5f7kPxcc//vaetxn1wu3DD/PsT3njLtf//zuf/PIt+5Z++5cf+AwoV2z773Sr
p4ByV7NULg7+L/lRN//4m+IYf1cFccca14zNoW66cDLq2OAff3P/jl1YQFRxGQ46OvPB/4wo5/9z
bYBXgKQsV6hkO/xPIsrnjsDvHQMhLPCtNml5tm25umGJX271TNguorjeXJkWnZfBd9pFI1TwdGax
L11bbqVv/TQV/HwjhtKHmuYKbCxl6Rs1Qq/WObu2qywtaX2g+IgOVecw/hE+un5Prmrsn4oo3iwD
pIxmA+ElahC3uBW0G9TDsJs9EAeYVL+Qk34iMQLbQVubS7ZfqjIDyXCr78zvTo/DFLJCBvOTYpt0
ZOWBRWmHD9FdQKYMlrmZyYUXBDr4L8puzTRRTAzWXckz+RdZxSzff2qyzG8ZWm0bQpNtiOlN+/Nw
W4PfxqtzAeAaOfsxQztijiI8meKtrSdeH8hDo3kk6m/lmCl964Gnhu2aJBLIzUoPkayhJu91acC9
wf3n+USaimwXZWjUe6MEAjYWcll65qoq9uQ94F+qixrmgHMhsAH3m4F0XLvnDlXQYGgv1BsfOqZO
rqlNbF1yDDOHFmZK5BTXvMJDhTycvDpHQvchmW7p9aTzlFbzXlr4XyKBb32EkgV4Abu9tNqvplDa
Ze4Xkw2Aos1RXmv6vWOKXymK3G0EL3tZdBjxyBX6cLXxex0q0SZ0QGfj8o7Lr3rRKdu8bw+EfUNz
C7EyD5H+hXMe5xMfQojhRl8a14tXRN3RKFrAFUBKqRj4tb+LF05IKvu23dQF8wXzFNfOulWVuwqm
LsOc9CA7RqJdGm69BFNyWd5FRex63Tug+Ybmw1IvkRU85vaOQCqQZUAGTT/4FmsVegft6Q+3+3+h
dtD/PMKfLgidDYCmLTumqwPS+PMFISrocG0Sc0HkYQUS3QJT4QdXpgX+ssjQKw1J/MUKxieFpd91
r30msZ8oCUMxBbJ8IbH4VhZ2Pcb7aPLiYpk7uM4gZD9IYtAeSjYBsCrNqosuNLjao8cX/uI1TPf5
n9cBi/XJ0nk1FiIZ9ZfOYQYQmnufYxoiFoZ39f+l7MyW20a2bftFiACQaF9Jgo1ISqI6S3pBSJaN
Hpnom68/AzonbpRlhx33Ze9dVbtMEk3myrXmHBOFbw+vtPaqN1+KuxBuA2EO0BCJ44IUF10oJ7dj
Xv1kvhptxuliq5ZbOaWYJNG8TYLkpxGThSx/hEP/bSibf4h5PouQX78xC5fnOp6wuOqG+KIxYZqC
eGD02gDwEekP+itDh58N7GvAYAt3tnzHmdGtaA6vhC45LU8092KooH+/cr/ffNdDF6dbywKuo8f8
9eb3ipq3rVyQQcBkabZ4z0VV39G9+NcHff5JX36wx/6Bu9m2DeF/DSwvVR+V9uy0QSoV0YnlghVv
Jezl+jW2k/OQo/Kc7VnuPLO6TqTFt6Ftjog4PkxiYNkIw03mpSrwB2CxGlmd679fii+yn+VFAFvL
jmEKm8sh9C+R6iEPEPOoDjgoAtMJq7sUhDooIF4QucjHyvDFN5Eb5HrNCzv/hCV3R27jUymmH1ry
D2mN8WsV+3/fhpsjKGOxn3+9M40WOVnY4wpwpgRkDUnFoXwbK8J3qbQR2oZ7NqSWODpEh+zv/68C
+MOSsLwtX26V7+uwhhxhua799W1KNMjCZQdHKhOzv0paiabBNGamnea8AqMHpx9aTOGI898/11jk
Xb9+sGfAi/EN07PhGTnL0/offVM3Wk1TMlMPPLPZy4Fc7a56IjIR26vahrG8iYPIGa76Jr8RTvPw
j09fFrrfPt1h9LAo0JDpLXfkP5/O0QfpeGPXdBvkTTd0D0sgY9Xgofe9W8+yPshtuQv98snQzDNa
YFrFcAnVU5UaZ1eBeZTVP76S+evZYHkIPBMtjQ2X00VzYX9Z1xpr9lwe1xrupH7ntdOqaQRZsw00
hvrV1dtXEXV7Rt8nJic3jtadtSk9d+aFnM398hTDEO+wBfe9ehDJWU5Ea+Qt/0L3PjXDXWnlMAbG
91nW25YrjvF83XrVP5a635eYX3/Dl9cKb2rchxG/wcXYY8JyJJftnTu9/8ft+3V69H/XytVRpAnW
UzaDX2+foxEFjiyiDvyofvLkdOfl85W5pm++H4zyya5IORXGh9VDKyYzRBcTblzwAdkSrvWez/4V
edX/eqL/+KXYj5AyItoz3S+CxgQCfiq7EcIDOfDY8nezJs4T1PCM16s1x7s06/Z5XD5PGU7A3lk3
cccgmn+maugxzN/LWxxJz3+/Vn940k28P8i5DMPUed5/vVS6TPMC8lUdzKl+187yuRNg1Hp5A1ol
+PtH/emdpsj0PRSV7M/4tn79rNTKEYAh2wuSTGE2qJsHZZcEh+TQLmegbrBf3X1e9SPh7HBuLIeO
QeJRdf7je/y+nnqmcAWrmi0cC/3sr98DoY7hjCkBR8IPb41pG2F1Hx9856x5050T1++t5V6hpPv4
++d+6Ub872OJ/BYZqc2HWu6XVaXSiESAbV9Dx7M/XFW+FhpgWjfWz0VXPWuyuJlGhZOj2iwpW5iR
rfSVVZkmlokd1qk8Y6XHMUFmY/qzSWBjNvUT2Rr9v67Pn5Ya4XHGE5Zn6Z748pp2Q6jpVVvVQRj5
t4bVv0eGekaZks1RuCqa2lhj1/zoDOc2glhCEpT+iCKFIbIWBXPbfJ9Gc1OKbCewRBtZ9570CIX/
fi3/UDR5zBGX7VBnW9T9L89S5kMOQ55eQz2Uj2W9EUK/mwzzPBntA+q5J5ymON80+VpDCAuJ3/ad
+B/LjPjTcmZZHusuJbPH2/Prc8TqAX+gWZgtuvxeD/Q0B4WKFTc4N6u5EDoHS1wwppNlQ9ZmuQ3n
4iYyo6scrSUqgv6CGxUNvd6TA5PCLDacVW41Oc5D46dXAjHr0wuFEAZArgLmuPBGk7W+0rLdrNPV
X2MpQr3pt2JTQ3qv0cOM5iwZLqP8/vv1/n3x8j1dF/SkbH6nIb68MrpXuvFs60aAPfnRMUA0SSBQ
qe/B/4eeOPeEhP39E78onJe3hZ3XWc70rsU7Y325us1gOl2bkjvQSvBosTKDxJ7fIgFNtBTM3KD8
rMx5uBSmjUURDv7WM+PTrEBMYHrY/f3b2L/fa9YtvpBOd9i0DfPLOgny1QD9ZOmAKPqTK8N1mCXX
WcOBLwHHHtEpazipmQzJBwcaZL8qx/E6uy4sgRUGzzszx+cp8i/F6N3Y/Y9YZUwAYKOsxtxGa0g1
X7vdCeTPdkyJjWzq97yymf6WYk2XYUljX2dF/L3o54OXtM9xN972vncsM0V2bhNYY3/Xwlgmb4eQ
PS7tYxzdqIZLlKFOXDGv7ddOlT3FA8EiClUwbtgzqbOEmrabPqsPaZE+5VV0+/fL9ttNdHX2YIo4
qtblXPl105tTE54uys4gzgnUy0u1Nkb9KeoWmZQVMbLw0OUpSNEYgT4Kp7L3upZfVJeRQzP4/78b
0P9+G49hq06jyvtsiPynrIuLNu11Vc/ks6OZpNP1phQRsYlEqp2QCDcYrQlikpmXAfMRV0T3mS7/
4+8XZanU/ltcLt8C74bn6TgblmPQr8tGbiFZhWs4B2Y4g5RU8btrFcTNVDtfyCeJv6iu5n+8v8Yf
PlTQ6HFcilnBwXh5wf/z00c1xHgcsokQmvLRrcH4OXW7EiNdDsx1YTsw1kr2k+N+14rpjnvGS/Td
aL0Hmvj52sjtCTGBxsRTXDLmX/942c1luf5yTZajlljOGZbPvvPr14OF06at540BJMEbD8Ra4kd3
+XhPZuROZbQUBoSOtBpq2stSbJbMHmIDtiFUoloPUb/3N3jpM8Y970xm3zS9/YaoAOm3AWgVNNGp
VuLw99v4dZfkNnKCZdlnQmnjxfhSz430MZoSjXnQZJqA75UzYY7Qs8zTMyke3zBaZaBgygk0xt8/
+Lc6gk/2bP3zoO4bGC2+LMbZpHUtgewj04kI3P9MyvxgFs/qIxUFGnjW49HLaggxxlvrk0lFVFjR
ovUrh2cLUJHmeAgKbLCrtDw4X3vXsYGMOJ32f/+ev53zP7+n6S7fcXGofD6T/3nmOvB5iEKzMfAF
5xCGjObMZH9ILlHHAVqKo5boV/hdN6JqFAUoHddRnBvVMZtxDpz7QeOqGOA0++w/6gfT+u2BY9JB
9eDYbGzLyfbXB46OdC3LEerC1GQ/R+bB153Te5vW0p9GtJBXOAgqOL/Z1jHCN/bDAeVJjaahKZId
yxRCYZdFGR3PsRZ41sk6NApF1GOcq4tF9zM1UsTwjroJVfiNnIn8XxdX/P5GU0SiJWEp0tmYvj4F
XV6JPuq0PmiCrukNkiNsxIR+iVpvUV+YIvuZx7wbeUhKjzfBMU/m+owT1niA+U5qSUZEpIDd2iRk
a+mEZFCHD0eJXNYy0wlaXT8wQST3uMxQzRHv1NcFeVnGTcmuduiF+sBZ6R+qNv+GbxJRXFFoK0RD
KCRg7yhQWAFJMTs0iOPJyiXpzBnuvbpODvg2SWpEz7nSKzKsPi9jmkvkRJV+O5Gcs1pk74GfwOpC
YwFcTuB5SGkFkM6GQLSLOzLShgTbuJluLCCOEPjIJh3DPc3Vqxwn8Mqp7TvdJpXYJRUFv2L2orcG
c3VzDbXvp63Jp9nvFiRx+WHbRNJ49dowi61rpu8Gcmx9zLfKmh+Izru4bv9cqJ5EcGGcWsMQ6zkF
dErQCuli8IYEzwQirFtQ6ChlbKkxIjBBoRrDZs7BpxKQUQSR8tG3aOTWtYTe2H1J4EvPeH+siJsf
LGJv9fDKF2NKRau/C328Gxfe5JizJSEIOXa+qR0cEV8Vpnetep5VJzP1lRnK+sYGYKMoJFZmRJeV
nMMxsLSYr5c5PZPCttqitDhEjOnhguLNrgq7QNOJGrZDOhQYJnh8nBaAxCx5/Hx6WjC+67xHN4Qo
r8RLCwK7N+yd39jIzBD8Pf9jrfja70HQRefTo9VED9L9bQPQpgqjUQdLMkLzaEfW41i779JVrza+
v9GxPpp6vnNTYPzo1Sbt+z8+flkyf91/qDEtfH58tOn41pcjz1wBY8vyul8kNMma5EYKuMmu9m60
KdzbIgVVWce2POY9qEr8bMZWGRZJTuje/v5NPvs4v30T0JcM0xDcUB/8ujAVyVx6sZP3ge1PyQ7n
qR6pQ9gTdPxZaTeY78Hbo5zqyxQo7fCKc6wUnjgYE///rOCx0g6EO2VMuWsYhzxe3YDhW7bJtlKN
vE5qghorTJRMmQnK86TBw+NrzgZZvBYkIrPXoa79QFnNKOjzD/bG9trsXmJrJLtsWfKGAgHiLMjb
MOpYgukOuizvTkNsr9EnOlsxIFzuRXftdDvMiNUadPcuGfRxB7SSld/LnUBzusM86uLiw0JEynKs
ZOUHylfVLnJ5f62GhIa/X9s/bEgWC7tp4Sykq+k4XxZ9ipjJr4eBALolFwnOClYF+1o6ksffLoLU
9H76+P/2QrZrhFA/dboYgdU53imbK+Ly0lXuWSOa1hGrztAN/2j0Chr+vz+HNHmpxPiWvqBI/fXu
I0BuieeiIVRpldiFDcgw8DLmUoWV+1kM61pzLiof4muBKpLAnasWktcOVi4u8yTbJm2n32D8HW9c
iimrHvPzuAQfpgZe8a5q1iOJe8cIXzsHaEoEakAgIv7D0GoF/G5Efmnk1UTDsCVI0hYcvyNpimpi
hY1E7JG/vyXk7O5oPiaYtaS9Xv7bKKaD2Qj8mNkUr9s+DVRrkAEWt6wpvoKRl0bvwA845Ux+3F03
io4PSfT5ttQYoaUz2Y7doiZctuC+S1HHpJ0fpJMHKntm0eluceftAO1WZ3OkrCvifNrSPAoRXBKT
62eAvXVcXw4xW3Es4lsHB9Ta1NSCq7LMdp2UsNWWe2ho40o35YLegFUG+5vQVIIJ7AF1RZVZ+8gV
uwqqGu5yHABTPvDKp0FRkych07E6S2zoa0Vybrto90CurzvlPcUO1Vg2SYLXELatleohoCbmB+Q6
3YE2UxbexxSOYou4aDPjI9kXZkrT5HsF3fnBNvPy3kdhgVF748Dzu258+4yC3bqxOxK1o0I+qmXP
LTh/ukCEV13sjSufLe7QkIm5zqM8DyJ4rMAciNrGhlEcJkh52wyO5+fHpTXnTUwwH7FdY2VvdWM3
RcnLHGNctaeLZtrfy6aZNmhK5aZrJ4OsrrlflxXsTHaXZs9wjDN31PiBtRySZIUxBgLoNyOp3mnU
lY9572z1nJAniDCvmcpue6BlLEWkuBMkEevNOZ1g7tZJl28Ksh6hTU2nePpQk2o+hggHIpI8L+Kl
8mbzuws4aBsjEgI9OdwWJn5qSxtuTGfmrOuAUPXcRB7IvSovLacRz/XWdIryJ+NoC/zQDBTqTbPE
gbCevk1LudmgvHvLFxU5kuM2EJlyiWqOTbRPJJNh2joSRuZD9dg0iZNekWgYRMxI16nJveTQxBMY
A4Kx/aeBoexsW9ohXpzgOYnvQBVD/2mBtg/Oycmdu1Ra5m5BGZJZV+JMcQRhsM4QFG07ArrcGMIC
2IOr5qEYvO5Yl/pdWrkXlFntSzlDs8v9a89J+BzpDXc0s6kvFJo1RzxoWWRdMpmf8QvxKIsiPGlm
Cb/GBOEdVuH4UKt0A9Jk3DSx65zDrhjRnLK2epENU7J2enjt+bApvXpcMUwojlg8qJd22ZRpL8jJ
bvsk40Y5jWIMYLgUOdOLMQsPdo6GiB21x41DqAG5Ss6VPjGUTEV8qqR5N/iJ9cI7bg4+zawwIzto
Ia1zfIsPpdO/FJqa9ohVy+PYNLuZkiQUDpgT6IlF2W/9KLPxbiBsXE5u3KX4opGcMbqxdm1DK6y0
7D4xUQNMPnjoTM7PDO7Nu27AkWpZDxX0g8MQAtGemyTQBhMcPkscx9kTbNcB9b2B3QzIVMPP2DjE
MS3np/pga0QiL39lNMW3Jp2MK0FC3wqGCaaSYV26tFf8gflfG7I/LqLrbJ7y28HoVpLV+A5JwAGk
IlpKbzimnCRWpIM4B91khcLbHseuWruKRTVZKlyF4Bnp53irSfe2BGK/cybyf1rBHVATaWqTs66Q
GaM3kPvPUmzi4DuklIKeVXkBmmE0B1ZvkAa0m7AC7+iSk4Mk4tdaIzcgb69cMjTOUZMWCBJ0CHDz
WG/iKq4IEi4wXrX7ueeH6HMu91Csq22iY57pujdQzuap1aeOrTjZuJzJTvbyH1YSnnp/LPfxpwDZ
9TGBYK8Leq/YG2XknDmAOmeYs/b5g0LD1s35jCB2vCYrcgQPJJyrMNPPTSuXPBTDOFQsGPdOZogT
+NMnUgziW8tHQNHr+V2kPFjQOdDDz7/s9JYczKoAAuXC1gSRB8tRjsSTNIeh8btr6klUu2Ojby32
t21keBBt2mM7nNuIAi2lrNzNC265HSxsGj7+D7KnCVXiDxlC5EKdWmKgOw2GLDSdLXdH5DRXs3K8
LQDgr2TfODTU1KVyoyfPjpLdJ0xB04BJRTNqHSofte68xUYLlXNn6W0DgbfWr00F+j/tdiMnTOxV
djB4pFMvrBxSRl2Hs5CX+NDhhl6SatS9oPxjtJx2JzLrrJ0as2JVpRFWAHunm3W/1dJwPpYF+CCG
SLQ4X+xWYS2rSnjwjwVq1zWiJfB2S5k/2f49OxSxbwwqU7LsAnr3GW2tcjxAe4UQ2iHqdIzD5wHF
7PsLimOONJgHb0iIfpT27vN4kqfVYzeVxoZ+jHVQLV1JUj5bhysIWhiYtu5c8OUTykK1ljQNWGUV
cQzWkLZMcUOtbgjYbE5Fro+0Ngn4lFPWhMex1YaNRU9118wUNB1MJltmJ79PTqZf3bUuUduDHVZY
Kz8qgphwzLMS2At4eDLuUcgXq37u2h0xdCS3tFjgwtRz0OAk+MTuCNfcY+H0g1ohtGaFXtuha+x8
EEKr1M5irAcCiFk2oDoefppNYxLsAW+gsjFfO/aqqd14B9JjJczmQIjZXiXOhxItG7MqYBv5tbbF
3x5vkKFbEB/ncFu5kLjcxSmUq7MqyidEu29ujjdrGqVLtoKgzVq6pAopoKJAD3YpHGTUMHQ7VNgb
K2JGw01joJAdjfmU10iDtMLnNdXhd/bVRl9SM3BgVaCq6m850MDYQIZWIM/BR7+2dPo5RhE2tADm
dac1Jy2VnAdyr9wqCVq9VnHgSITgNTVRDfwptb7ZXgGddDlLetskaymKihpVmzXPW8/66IClU0X7
ZOVWP8y5I6TbKYj4aqk1pu4t7qP4aLqUkjr0nyuB/LOxmwm4V3hoYuKKaEcXm6aAPlKidkJo1u2y
xAQyRNbRIU3nU58veH43vYs981utu86q6l2w/BWBc4UGtGbQo+eoaYxbQhnMHXj7MaiN8Tg0mRNk
BA5cD+GLzCqS0TiV7zrxSE5Debwv6S8/VPCikw63Zqumgid3rm/gIKHtb7XAMt8ba1llIvzeiu27
wdWoJWV/CRnTbtNcP3eYJe8nz3iINcfeyMzi98CRJAnD+gGhrDiYWY3ZHif82sYgsY77icV3OW3B
Mad/7JDUONb+yP8iygZiNCVflc1rfbRO5IUxMyovOQwEX38abE0FhDTJQFEOrnCRYliXBJUyrs60
pDp9vonmZHcrFHpZI48T7oZ4WDrFIGJZQNKUH7hIQ+LmXlrfUvT3NDhipO30IghtK1eyGNpNPXRk
B8/3kpRdkjLzG5CuJSu/uQXAsy4hEZ5c7NAkV9XaYYyd6ejVDi9vRkBQl+/aflJ0WhnKKi/rt6L1
nwEsF/RBGgxXGO8OJqGP4HGc+MT4jQlnN9yMUnFeWrKqRezcmlPHzl2SqgGPedrR+/PPvZP4p6pW
N0TPiaPhaj/UYpGKC/RmdYJOQMGwa8AUQP6Jm71gYlxjINunCBrC7CbCzLMgjT1whlMNpeJFuTlD
9cyut0NM4Ggy+C/aABJRq63i1nNeK2shDOpguDHQ4vLosAVAzyRycGLRk0+jbkU4lCYX1OKMDtHD
b+n209XEC4n5ZyB+zkSXSLBTiDGtfimTbglBl5w6lAoa04KVpeX7ioh2rp1zQh/qnf0meRkRma9j
E1MaIMO7mAkXRCUmHRwl2QYWhnJNkxyvF6nR85wYtOAdNq6su/t8AiqCEcmdegKL9m5EEH+TuCaw
ll4fcWb3IrkDkMZQqYU9It0Ul3TkTSsGjOZJOLec/Wpaqnm89XFlici5TJZHPCjnFgNOAgrV7Anc
nDwWOFZ83b+HCQE2ZOhAZJMsODcwIGD3VykMbiF7a/X5lXwVaRsGsR/ZzBUsE6M6uLbYP2GMsc+x
aGGfT3RNhpaXQ0tV9L8gIq/MjYOYi3DTVbu51qLDBMOUrMUaU8DcvWhS4PEvaWdA3f4G0YfAhT5M
10aDA9mNgchB7K7x37k7hSGhoZxDt2EjEUrvNYNrGUdi3Eu9vHKnfjhqoZvswTfGor5SXdEd/Zh2
nG71W8YdrJNabMIR17ch5oxnzOpTWJ8GJjQwiwaIYLbxlBfuMU49/zLBZqvS2AgIvkzWUxWTfDq4
55RWzaWsy/OscWwYqoqVukko0x1TXJoSmUc+lZsBXtXKl/Get0q/RHpkX+Fbfp5Umm26WDwhZqWK
nNP6UEla3/3WdS37SlPR91DjfGQSykzdk0aMXseg6oFeo9l6C4ss27X28GbhmVkRRkzuhAeIUbdp
SGqpt6PzS56Tfd3bbXpqwFhkjlE+aOZ8fPBSr95ioInXc0lWTxGdLbRObe5LYuPVa1/X+rAq9WZH
8gwls5/c0/h5h4GFS5VnmkShV0fc6CBTDwZMvFXR5Sndpuy7gzr4alQ8emUyPuYSw5kTDe4Fu/CB
Z3AES413xB5H9258pKtqXuE4JxLMMVZx6fxkltheMaokWxtObpBF41ZjocUuPp/Bu4ESbdttJ96a
lLuUium270wA64l+HfrtXT3XVJxpQeyT+lEx9AOc/txlRnrwk+bOqys4QE7kbqu8xdmldoMikdYg
m3o10+lYOW39HCmS69pG+EEGoM4kJjoKmRFa84W1gTwTqWMdND+9vXGQQlbAmWWux/melMNhJVwU
mhMxHptq6jFFAIVBi46UDQDeDkvl3oB0iokvJwQkNg8QgThzO8mHKto3EoegJjA2WRtGe8/JtVkJ
A9RmbkdstvqrV2YujRcb3l+/RDz6qGr7/jU3qKIcx4DOlyG0JjhV1RLee2ddet9ektYphDqiKEd9
HA7R+F6kzT1JKISrvSSTBKHnD9T8jlutw7y99Am7jDG19UriHXNTbc9Nes9bbzH3FPuU/gGFc/ri
xBXNIrcQa98g+QxNPIZyfg3bqLfKp1u6vgM2XhqRvkVwXNn6T1OlY3XMvW5dVzD/xOxSjjRyy8xs
WLlK6w5eb6+lGY3w6XJnO+fdczkRxoy1Wm6IwHs0vQ4L5JLe57y03fjs4Ye4JV1RYViD/tzt3K5+
aypjCjIO1GBDOvDxffRYjMNWaUW2psqcN95oXM34No8xENGiFDJgat5sMG69RjQ8V9IkRKeza2OT
tvWLS9Ygoem6RmpClh+TejxkafPSSg44UZPshQLFO9Q6osgRnr5J0241anVg9jlrIPGWovZUoEn8
YDiKazhn656oe6MWsIEIN0to4PTWnj233NY0JLewczdsiGC0jHYnItpYqe2SmT095PMPtOLJpSXn
dETUzvspt4hRWYtCNmoPYRCaW53nGPnykDfOKgxBqIU5YUU5zv6ybYlEIQuQbAgw0u50N3f1Lomt
O47Dr6Uzn0g62eDuuK5Gfa8vWgGHcwsRZrh7b+zaO3POv8lJDctF8mhCU6MupMGmEPeLZtjKkXrS
JNt4qPrhieziu8hkbIuElreoamk4J9Etg9MXmLGSVFL1SrSauTfgfkgy1NwsJ5LNZlWA8oAL/EOz
WsjerIQVNeGKc85TnVEnpA7xXYgxaEAOtG/pb4RTBkAlqW6HmBQ0OSA2aADWMKlyfuBOVsf6aOM+
uMjCeia/Z5M24XgVEmJ5G1KYOz5wXR8iUCBHB0IzuYFl0lKoMjFbEaJar1mwwzXjkJOMhb42WwcJ
hsxAo0IdQ3XyrR2daucMD1M1G/u6omrQKjKTErb4A4lg1ebTs5Ux2mHrmk+ajvW5oM2+rwyT+KAs
Whypa3OCltl05Io3TkSy2njlku+hF65LRDZTxl3jVPGhMGH3y7ymgTpfAVjDIGuRyNv7yWZw9W5n
aSDwe8JHa0P7sMhFITe133Sg8tZt7n6okvwPon7up37ajNGj7kXPIHYY+TRMBY1a/rRi47UJb0fS
2fvKP0VupgdibJt1Kp1XWjOkKZDhjY91b/ktvWLiNcemIkK5mEikFnLamVO2t2p2hbjtiwczEt/d
Bl693ZiX1uEMUiyFrJPp7wcMy0dDdjdZRUc2btK9wzQZD8WwmweqGzdTT7lgDeV3nruOpEYbJ/pe
gkjcAlHbYkUKwlwOT3O40Pn96hs9Lv8mVvmP0en6NYiD8ao1LJYQAhQCdkZvF2Wdix40JY9eL7Ib
ayy2HBPVClJE/Nhn0xCQGPADx65/dF19wr9c0qF06B8nDEEY0XxLMyzslupow2vJz9BJdp2azm6J
8yNz5U8NwObdvINgg4nQgp6h5WaO47sD84qXm2ZdfJ3aRkDosvrGMfWSe3ghSm1inFLOO1lh9LPx
4ywO7kl/7wRe2yamgnIhORz74YPOvDxGcm1aHoURO3BvFtq6BxrOP9H2IPIgmjL9s7EVh62LTqCG
XsyIkmBCqe2AQrVXnjG8fE60NZ8elB+TM4Blb/NZkSu67jv6VtiRFrosB9WroofioDvDq7CIGvLj
b6FJ9z4upoSoVPBxES8goEz74k8gSUqNyGVuiDHIYjMW3Q7o4fuoqUNRsvL1VcPBl0aEE3NGloh1
V8JjBhHf4Wd2GEYrmeRc34HYD1zBK5aqKo6YOqGDZppb8bcBogx0ogJEcNzaV1yR9WZOzCu3ZhIB
aUmi1YoejXoJUOeUKie2qZoHhi5QRvTMuK27+7Ru8R/XtO/6xLiNpQUDRDuYyLmFHQvqaAuFFnmm
wmH+WfFroqxSZOLRHgkX3hc/Ta+HF9Pf8w4SzJYTmKKXo0flnIPIiW5grG3yGJm2plv1qm29dBU7
6tFiOnkldLSbRZc9sFvcEnEBxKHOGDoIjfjQjjBcXeck2UaM80Zn19fEjXC8bXPw2FH7s2wqrmBd
0EpP5DGz4egVA6MeZFjbLlswtfT7GLA7e0oOl96At0Li1rC1kpDETBgFFgnDUzQtjV1ayZDrOVG1
rxp5N5uYvKCVkB0RW8xhDbFAX6KHLCyLrQ0gCCSbTcDRAouyKXj0DqOKIGsY/zN9laQ9OfquCuoC
YXUqs2ZbEhdK/zPfNzO+vLgzA8idyxinQKzIFzAjaO10bHZ9PD7DoR6DtMjvCneESBGm+RbYycpA
znaAfP7oIJ7baaaVHztAvQvbDhmV275NtqmdZJIdraHvr0zrFiYSOJqobpvHeqRkIAr0iuyAzbCk
OPUYVHNQWcDEPKbcLneH8606zIIosryl+1dSrHqsa52pbZf5MNHixnHMtVeDaJk9Us+3lPQUJgWM
1iGsuEmqH4TdrVsRTYe6q/VgkPzbJXE9Spy8BOlNNHgfBXh5TpYh2QautN9MW2T7Abho4MpnuMQW
WxyNHS0h0suXocls1FhVBmQ/8pSewkLdZGXobEcKXiNSx08GGznJoN9aMDDOfKu5aNtwfOcb35R4
wOP5cRRMNnAXGEDl20MydOY+kn66WdJWNuzgH/lQU5myxA2cTOmd1+upbK9jWchgaRpMhvBOs/FM
dGNNUgfU2cLo3JMZtqsGeMux/6kPbBtoIO8LybvkK1iVmSnMs90go6ms6MPie6c1gam6tjfZwXYE
1BGynhCNGcX8OZYkodCQ4kEBzt9lAxpowSWqOive1m6Yb5PmNfOzY2Q76yIZ2KSxV3ZRfm+0cLia
cSQUx+0OgqfCQ5NRT6jWtJZulnLSR9NBFFPgJaK+XM/FR5eMHsUouqhTpPtqP7fkR8XVnpyXD6uQ
P0cdC1jLibdQePRH2axtutQrVx481uHNVA3lVsTyTuYpJ/Vo6Z6H7y0RJ6s+CwFTNESLks81HfxL
kS5TGrLIzqYJXUCPdEZRBtp6veSQQOg9beEmJOx8pPSmA9FQA5eIkZj30TlMhlWRdOUBpAAHBnNk
ozW4sSXWuo0ia2VtYelbK9cdiKto8X+ogXhm/82CpXiJzWzbKd0/tJpLuRrHN1LX5MpMWkEvmdaU
70kNRFqZ0bgzrKtWMxTIsgUKRHqzplOTRUpf5CTdOs7M6BZfFlxZ4R0dDXoGGQJHpCpnOzSCXpu+
5RVfAGptTLId3q6ydqsg9lAzV52W7PqxdVjriGaT4+2IzlH5sXY1og4gMDfsgiLNEEFrzl6fTf3B
NPsnTvhN1NmXjqc9LAweQDAxiKsJ9/DjCY5tHrZ7H9xqoEOfW5u6qLcpcbwr1i9jzR8lVkzhwFQn
0F4IqNMpFqwUzk7CVpQkVpCqhZhEy0NRLRPpGl/nPWW7ZVhbaXTycVoQDEvGBZ5X1pokv2cen568
KRko6TfxwrqAj/LyuVrkpsP5KfSytdYle2hz6ioqXprGre+jwj5phn/IazXeJjE6uNGTEsUrwcT9
VJOYLOzt4MYms8uI4TijIFpZpEpHSCEaqCW6Ubwl1sLWJHB6y09+85WXXyXgWe10sG66OgbzDLtv
BdcDpgiJ0dj3KQ/ATkTrmUenJOoUnZLbbvUpvfT6W29t1WQLuogRA1eXSEEbskks429tOj/FvpQH
Src3yxhiSn7joCaCc2g48/roybnswfcRykRUlFG3S+8RaH7i3k5T8cgddc6R3XHiBlw1AI5TabLc
9wojrknghomHOnBm0qoaeN7rMs1TgkU+W2hzAQgrtm4QpP0Pc+exJDd2butXUZw5FHAbZnAmANJX
ZZZnkRNEGRa83fBPfz6wpXObxb7N0B3dUChCLVGdnZnIvX+z1rfAbAuQzFxM+UGxvtVcgRcjimiy
RSPOSpSUq37Xo8eZ3wnf+MhmOh6jUS/dBH1fOBo/KwKbQOERWLf2AzGJqvbUxSe1NF8cQIVK2ktf
Kyl8pESnMEbEVxN/wjKdOooEIcW/ZBAZ9qa1PMuJO9+G8D1J7Yw7DIJTZ9+CzizhZ5SKzy26C4Hk
ImCLCd1uiXavobO7qfNYMpXbtT1lVygZ/xFaU1PuUMn0VmdzRI1E5K1lKDGXnpbOPditaJsYPSrD
WWWCzbUUVUvQ7VSr7LZa6+zYTpQXpU55esv63IdDSONtBYaSfS8bdFrOmHwJk/bOjgeIkNB12Jx/
zWVykxFAy05QQaXXMjwO+/RLU2dfQFudZqBbwaQn22SYsHBbsw/2MN7GUaNtrIT97Dh7S5I94Etq
Apy3H1MNym3sgTy06WNkNt8aISmqwEQyBeQCxbdeRCxcLd6ujKZ72JBUNtHqbYnMl6E2n83Gvp4a
47XLc9Kf0aen/RjTlLHuSDV6uzo+qBNhvJzkhlfmxn1tL4IIafnGPY0shIQCNJDqDhYVu9Oc0lC1
T6Fr3xHw9tHaCTEDAmK1iK8QP5/7gcVsjlikoyfZKHV7qWwqQ2bZWp4QqDG6QSzkATKbCUAZtwXQ
23Ely0TZfTlyo6ql/d6x9i4HZJa6XRColSEj6BBZEEXpEc8y+DXicog4LCpNPd43LYAxm9BuyqaH
SDM33WR/EFbxRW35s4Mxxfyxuj/mDjGKJc+3ync1WnJnhOAAF1lcYoJYPVPkrw45T66O2SCWJ1Xv
+iMgHMlHtG698mtcYQRGavzUV8KJ1T4bpG9eA4na08VrwZQhjLbcvN+qtasGyKLgt8UHg10c6ekA
CrDFjx5TrIuCJMcjt8r0rSRCXEZ+Zp74Rq1PNHHpReruXQzrDEmN5oEXgtKZ9iWq7KEFQ7g3kq4J
QDlOHkGEFxP/U/DDPa8qCwGZjUFejFKzs2Ddz+jrMonHuBPw/U0UCcJQT4nCvogsTK8x+JGSs6GZ
6MCXOdkT+n2laYHTpIc+L1GBaHAPKb2JIgWy2qLmgZTlaUNzrAes/krF4CpixK2xzvchNJueOhZT
YGtsR6/HlUJQELFrtpzihmT/UzOSyiNgivwcmk3YE+bRUqe6OjMmXo8GGE5UH276nl+qGqKGimb5
PALBk5atrDnsMO0G0ii0MlSDyOFdLo617VUWvxo/daoYLehJS/PYNIgVReRNmT8bD8ySbEZZ7H9S
c1Q5jd2rhIZdiWt6aGY75rT0BAUzho6XtmMamjNlGhTGNmN30PTyrtVMxF1lNPALUNTATmAMYTiy
z8PYQZQvNeQoT8LQOOkiJA3WR9Iqdw1WDSSdM/PjBspem393DcPyAHd3pc1KI39WMOV69BdIDaLu
HFnUWlEXGdv5CnKf3Cpt9bUk+y0Wxj1s1bxMd1nUb2Sy6FvVxZRbnzS26nWuwrbDYIEGO/XQOuDz
Loa7ZLG+22TQAgfcD1CnPcuRb8T5+mN7qOnEmVJxpE6Ck2NBVGTmwHaBQ0GDsHyTRGNaa9Qu4yPG
rHsRN+cS8xkMQ2Rm3ZxctxaAwWEuj0tZ6RuRtTcJCGM0VCNT4nVSsyw3Nm255zAV18xvc5f6SGjr
tDu3fU12mSnJVaNFCmnDtCXDHRrv44JIS+Lsi4Gvypkrwoaq+NoRC8knDCPTRqO1Fqxy7JLDzHmu
epRZlQBtnNN26Yw8+hpdEWuM6pLGliSuPV4Bi+MxnfPrdDEmb66NFzA70aFPcTwYCPJrDPIWSzAt
LVUON4JfazGzDJR7JTf5yZQ86nk5vMv60SnYb0EySfZ2ohJ2QjSkn/dq6etLPB/iDHc4EjlXGRWs
E8s505QwSKj05oGemesHGXwtN3AVzugjM/JK2QLWtaA17pN7nSpvIwugADm4eh/s8TbTKdLxD9qM
WGfCW6hVW95Dm3J6skH1qcW+5ZKgAg4cLuqxfS6a4eVH/VCzroWGfmlUVNvEyTOpgx3Djze3d0Zn
6XtRr2HGmr0c9I4dXGLP47vD3T0P2S16NEoJowE4rxnPtoSSIbp4eMDctwS5PS83NZZAQ1KetBMJ
adImXDKrmq9lY9erErzetll3FrG4EclyXUralhCVlI82BdWCoOzXRwURsPnmWN031PevtPUtbPnB
hwUIU2SmG7ZJRuMcv+rC9DWvomVrwSlIIaraEXubFZpK0ZXsOUvuCDrfO5Z86Iia2LsaH+tgBc7S
bSISbDY2W+hxrC9dZn4rm3TfTcvJ7Zu97kzHKLSFp7jixjarfY0ufO3g5dbtVarPmtFY8gI38i02
uGBcpFSq1BAu2LUgdKDahZHaEdAGZpvonn1UF7vSbBitgKKv+Rg2Tt990aHf1LYWhJk8RvxyEeOw
KE6/DZl7S5bmUzPVvqU+S816aNftP8Edd4aLNAqcTIaIsuBWQC+Oh5+cxWomEG2579tyneaj2yis
21G2121P9GtB/rhTh69mRDCfnQRDwcnZU5DVM6cI91pgju1jqtIrLo16VvTM2k8sQJHqo8dh9XtU
ZI56R+8fC7O8aZT5WQ791opJNJS15yj1e2WqtHnWi8KwcJzdrRicZMXTsFit9euwCHuPxZSK75p6
vp4OLOrjLnyZCtB5JALP9b3WkAxndN9iqT0mkftUz8p1ubC1nY0r0hGyveNG+0JiDaBxoaOX56Yz
+ys+LZ+knzTIc/WqVrVdaUh0gpP+0YDs3Rij4Sy+WWghJjwXVwVTwA6kzX7odJZNdhIWR6vM//0f
KfXLf/01Y78KFkcee/pcpNsJZQlBexo0HQ3xGWnEVk3BpRUPagQFIrOq78aC3aF13C4wXP2LHg9G
YJbQp2NjrUzHdyTZzddhitFLJArNWbx3kW7c0RnDR7Pp07ViuJQMBNmPwURz2LWIBO2KQDA+OG0B
OBqkykBhT9y8VZwMON123XWEyDZg27Xe9Vu1ejVgdbgd55o794ovGXc7zXLrhty+bdtQN5koFW06
GUcTZDcMctiJ1QWUAJ1mFy50tmn5LaEULOANdDBajGhEM2mZfvx3/B8NoXNs1d1wlS6bUiN6B+fG
zPRz4uvq6m6HypdwpwweXm41no2IgtpTqfiimJondoYAs+PuHwr+ckKKqWMEryr33CmAtmNdQF9H
NKF1xY6VcdsbN1P0MU+SYWenA0Cfs/oafplpeEtH7jjhr292gXJU8AYWZ02IJ0tQOksS6H38BT1z
5vdxMgVRSgMjbHVDWwyl0CpwjyIo91MaHxVElVFW1BDoR2AMTQ+NNvHQJckOKMROreToj7DzNgZ5
X0b9XUdliokEhqXErGSdkn4hugxwJfqv5mhu0c08xGjbyAbqEdbEsJt1hNBL5zIpaRekyO1r3Fo7
UZNSUMroiEvuKwm0HGCI0bBDqgHBD+kr6Hvk25IMZJOSR+Cq1vXpuyG08NK6RuQZNQ7dMGse2Fk/
9iNhqmhSMOKBu2dgQZvVV29x1n6k0/xqD5Cvuj7bqfw6/cIlq146PYZUNNWDxFwuu7i7xQjIIk83
vw+pxSh2xf3y6zNFvY3K2TmXyzM5Q8vGcZPnmLiMZiIRIRPs55JFeNmiN3hlkg968WFlt4QbLTPI
PikI6zNHlreYTWFSoxaQ+XOTjDyUTj3slVJ1rquaWw0Bw3Ec9ZtmcN29jEcSdCwkmC47m6DNqnE7
mNo7T6AT/GGuYHS+M9lMMNk66suMxJOsNaxjrKaUqOJCGYA32EKZQONLQZ470yl1wa6N3QgBRHSc
2fbsYpxmHWOagRh2+qq83yyEkpMepR1V7SCcadjE7CV2hsqeGkpfsUO5y3wiui4qywqUVpwToen7
OHG+E+S5eJxCSVAwADf5h0817Y1SYOSDD4gTExfhXieVDM9DrTOjLk96TjktYuiaM6UVoQlsLAxw
UFRBOYFzvaB508gOmVOTdNuVwTmU9ymGx9up4w+N1KpU5dY2lemHXoNtFn1SeGYczscGZHndEQpt
kt2You0vRP4BInAjZnXZqqCvhJeTtbo1q3pTt/NbaNevunQsvyRYIC41B30Wqt9SoBqH0Eh96PZU
xc3EN4C5sB7Ei0QwkiSC2E5I7Og6MeAt6nxtJX0ErxLLUOEkL0ZUfstrUhg0XGuuAno/C9v0vnU5
HadOf9FsCvq5MRHLmXPup3b8Hc22vimW+Bacfxz0lL29lPthcTu2jV3HIp9FFomQ8dZU2q3A1IM+
Zbii/whsSEolIRQsv2EJG8StaBzei+n6dte8zoK3pWRiq6Ej26xSe8O6q8f2vQrHnHEyxWzCxK1l
/TENp4g61E8zXP0Vy+VROE/ZUBCN0aoOOu3+qicpBPUNA8eOwjOZuGHTugkMtSt36vTCKpypdEVh
OWsMg1LrbeRT1tb09lFoO1YgHTsEbOhZ36NyW+DKRPGqX39AOZttKrvrfVeZ7mKxxQ1Jp7MENUiw
IJ3jdmfrfCMir1JG79hmRmlxz5i6n3T9skNJj6MIfWxNfv1ujuPxOC/avIsH9v+MQ3D8jbkRTLbK
UAotLJE6VHxCX7ZT8wUlBOo9YysxUKhLeRZR/WarDTIM89QRX7/ptQXVdt5eZ0vJjwYDyTjZCsfc
eJ0z2g6qJcfo6vAO3OiRPR8ZeXFKXlh7PUXNoSrXgVlhf3ckz9mqtey40JmoZh2q0+Y8VHrmJU3K
mDxqX8I+PmKiyzdmzusw/KXeBNGwUaW7myiaQHK2ZEwpCTFeymXuEQ9EVURIfI5oR8gb3ieORXEq
MmpAFTod5XjPrGgymUKwAN1kU/Sukr/EP/AQWGryYZEBJfhYbUpnjDVL542SUEc8RS8d8zVm5JgT
mFc1Iy6EqGcTp1rZ996x6qAs3NLPxwUJYUNckGBbXUQ5SdzTRYbzW10J5QCfV+MuR4iSCtXctulA
vkDseDbiJZsdqR+F86OS5821MzbJlnFvfmpHm7s3Go+jmG7SCoOJGRFXsrzHUTV4aiUi7nyCanqC
bMdsRkVQLHQcoaZiracF1EpSBdnAh5ENtqAcefKZlh7cgnNvpi1n1LvsRMPft4iJr6dv+BCDfeqm
QTuiRN7MbaTeK0aPTSVjB6U6ITMed7prLYDlXaG6tz00fWTZRnQs50puJUjAH0K1JAzH+6YqhyMC
CHION0ldRtcjJ+gi2DzPLf7xEDCdmchhi7z4a4oHf2uE6KbB6Q/Iyv2MCS0SjxgPZd/d6gIdSYu6
h5xz2noVab826OchckATC4wVJhLgsHxPhntWNYALQet0DO68GPas10+u5jkUk3LOX4HQHnLWIMqV
NKevun2PDu0LU70hiAvtC4nftDyWRAlmEuv2w6iARvKHbtuciU9Xp5PmAItjstiCq2OJh9gFRiPe
hVk3M6LbV/dQIwmu9pEb1J6VGrfQXalvcnk19Axd6F98GUGdr6RAKsPvPs0+pEICwYp4jkOUFPEU
vfUsN+2m+Eo813GhYg3Hd9dWL+NRs4rrzGqxkzbD7eRW5AhQ6CRK8pqk0x2WrxNuySfLUb5k2HFA
K0UqwH5zOGUFSWuR9tAq7fegbjAWjc3yXnFb+vIEYrHdKkXD9G+SrxOtkpl9RM4iPTZI0auiMRwT
IxIXlHJSeejdr0ncvNpa9zZH7Zs6qQQYEdZiTDwbZLEVNcyAoeK8HvSd0LFp/WBlFEjjFlj6LID5
Iq1KeczW5BaHtEfd3A25eiLSOEVDk72ZeojYtf8O52KTpfgpdJZeUX6MxuVBN7tnIKisdNgfVWa9
dXSz8NXV/ksdQUs3x3MgxI0j3hOGQXZRP6p63XnYEm61yOaDUV/BiXA21O3zlIg7k9FDtzhLEHMX
BmTVpDvJOPDsMlSn3UmsYhcb6ej1RZPubB575kRE44hpuFtyGHXrp68MXCzEF3i4UkikqFJivdZM
C9A+kDC6QG8ZF+N4S7alxXVEzbKnloha6vMIVeIuKecnmBHnJk3avWEh7rNQ/dP7oiwf8/SyqL15
gk9+lwGNJUWpPA6kXB0TWzkMLalr7RBvBcRrrzMqCvVxgmwsWGIR/R4W0RIYE0+r41h3XDz4k0rn
vpnLYh/nDKviTl50o29YtdSolRe5+2HeIOOaB6Eiqa90rAMGLmZ/bTl52ZrfQkQOx+/U3ZuR4e9T
00kYMHU1E+w7LWSI+UOAMynud61RCK7BiIAtC+kFXrnNNJYR9xVDlnXVkZLZuXNYQFaa1PZl5uI8
L7G3J6oa7x61JHb23arkL6eEPzzbeaAj89u6TmRuFDd51ZnX+TINUw6TPPUmoic3ZoX+ewpZfDh6
cjfX8bBfA4LMViWTZEiVjcvsKqgRmwYNJvkfR81YO8ve4rv0ekGjDwR/PlEv6lR2ib49Cp2lRNpK
e2v3Cs4VZZQ8C862UWw/yeiH5uYtG/KtkxYvoQJypIuoJNRpUTaSsbrvaFzZvZmMBy1H3za2k2+2
7syvPGMuk0VckLGbbprS1DfdaDzkLO08p08q2lGQp7UysbPC5qbbvbEDEb5ZI604neVjaDDDS9iG
brTJPC0R0pm/N/OavxIcVoQY8hbLttQVAvWzVZYMdow8qt5sRisdGM/rR2Os7nOuZ2+0o2/hANhF
2Feh5twXRRkHhZV8nwoTW2qLi5EJ4WOaZ2fGJtv136HCaZIvX2qlta7bEcEm8QJ+n4R3jJwObczc
HMH7ZpDqOqdMXvu2xuZTZQruE9q4zoqsDfMPa90NmWYy8Pu/QUMhPNBJjxqxHkfJhpvoyjLe9Rze
/J2ED4Mh+w0c5Aec62f/uLBNfG9MbA2sVtqnj8VEpR2OxqplGxxln1dli26+pv+pdhLZQ1GrH4sY
o0CgBnCX4szQm/q36AihsPMvtVXxZFSM+iswvVa2MkLiGob/Ic6T29bWv41KBasY0R0zTBhfSC8A
+oHXImDWKO2Kcbz1kdXmmylUFD1pTn/27qzcgxKbpVLJ8hTWAHKH9jfm7hVg8/l9Q1BFieCavG3t
k4PfUMsmWrAvbHrTOmtLxc7XiV763MFchYLJayT/DH//COLI//VFoQmBsF79+pbzGdhOjr2iO+sK
Jervirb+PqiYJufmkVN99Au8B5AWPEUOd22olwyG9VOeU7RMZaFvpwKTAUMBBQixZ+oOR2ORBIpI
2HwWx0HtECqpQdXq30k4l4FdptcQnHA2mG1IBzlcUS0uzNiNS5JHmzy0h21nG9NdFS+7buEIVhs0
hFH2GmX1TrjsiKmO5daen/FMfdULtokzlZ2n2nrJk0BHrXZdwUC3bUD/4nUPWwJus0mbAtGFT2Fe
X02OW1xFzSNQM9trHOMeniBmKncLzWrxxBD3rPDrO3ZNrpdlJE0bt41jn3o4ZX77BX2M3JCKhaFv
YuhBCRLzQLyn7HBxo2C7xm1FRdpFQTwp35gGEIHHgrJiNmKFl6YwTm4KMoRxyrDB/HWxR+W8Sq1A
tWaHSp/WAF/LvjqHi+0+We01K4UeX42MtrJK90Wi0cFU5VdF4Moue9Uhw45QN0l/zfDSdSbLj3M+
eHOG6TJ3LwhI5WPb/iba7BfGsi2A1jG9cDXWpLgTV6zLn6A47lwBgRybimsCGf1UmtdRlX1xRlmx
4YvJR9AxgyX2EOjmfMssJztQLeswcJrHOQ1Si1SiPpz2aYtap5D4i3LZfbUz421Iis0yTubBYoPs
xwqxefMybdQ6rn7D0fqFPAM0R9ddHZCUzn7J+fQWBv6XOmHKvRFrm6KiZGzM5jTWlEcYtO+F0kDv
iKvDj1/bf8T2/7/S9n9C/e/+3xMA/j+k9gsYEP+L7F3jA/4F+19DDv77v84rZ/97W/7j+qVNAPj/
4yDzl/Jd/hnjv/4d/qD4s0v954q0RcOiguD8N8FfM81/UmattD3Ax8AnoNuhml0B/rr6T8Eehyh7
y+JkZVX4vwB/zfwnJ6IBJVkjyg4ssfWfAPz19UX+dII7mq1qoF/4F3wO9r2fsdBZztYxi2b9MnD4
xBoaTSfdm81w6Ns3o6u29fgxqOzMczTOujxnqs1mMruRpGLVKrl5cXWNI2cTC7JqRbcfZmvb5cwE
shk+cn+bdNZjPoqdYxEGPT5M9uj3hnJ0JbIXhBajARKCGDsjOWVufGc0+qFdhQYIHBFCSlg6bJj1
9jayx+0ok4eUqVKqW0HufpA4sDdC5ZDhAcmGIz6eNTBuQzQu6UjkJKVbDdDKHOmsBylQJctaEd2Y
DInqoURxeyOqBj+76XeNifFSR3zPFly4BhE/6alJX2HTsRNkQvuokUlVa8c6C2HnmjvLSPYTq2/J
VqMpm2/SOC4kudBje1bxqrFoRGrktxlG3W5rM7UyaAFwBe5M+TZVJYx+LWDVT3Z3i2RwOLZ9vyuL
6qpg44ykwh+Lowl6wXb3tv2CP8uLEBo25V7F27KwHS+cmw6VjTBiP2uvyKQO+kGewqZAJ+v6Si12
kBuYhU5PfWc7ONwx2mp4hJWLgRW3iCzKI1BOEE6YE/P5SggW4mtjMYZI5R7l596soq1Ywj2ZwZvi
qs7v2tncSl0PyEza2laMNUBuO4KFynokP3faVB2yCLJ13wzC1mwrDDoZ+609mFy0+nPeEI2DeFjm
y1lioOnMZyeJT/m8OIwN6s2Q9e/MGdN1fLqzNWWnjJToy5Tf9FV4iiftlrYOrFyv0AsxG9Rl9wwr
mbiUHGVtL9HQbPQOZSMoCI+fzQE62qkdUsZeIJ7Inq2YrdfKfKoKZZM1LwowFobiBjn3jh3dFzD1
5wL3mb43R+R8Vf7Ajmk7xGQGdq9uee3o7b6NYjYqya1CVvnkfIE1vBXaOcyeGRSnzQF5uw8v6wBH
7boU1i6xWdmpuF7Lpt26KAHwTB9j2HR7LOGW75Lr7GFDoogX7WWyMKvmNm9n3OCnSoNyZLSAZBiz
DU8RGpQ3gRABFO3tKpVgj343DFiLIMAwyi22Tl9fZ7l5Py1x0DntW0/6oU/u76aZtOcQcXpUYjxR
lofSYUKW6fMflwTHO4koN3/Ue/8o++KmSspO/vd/aT8IOf+nDvxxighKMdtmM2DRH3yqA2PcRlGp
uipugmTjGKt4luLcz3lES/U+c6rrJuS7zgqS+NiOuvWLKyg7Rh4aR7uQSuHVqySmz3Gj6WioX7Xx
hjmnZ40XdmSoIR1vyHFpS8U9JDUxB0nvLcYL/fmD3rNVsTC3lfWVjaGugxWlKPqNXaJrV/hlxSHj
GCt6t4HY54LlEnNAF+rzFGWXrOpY2TUbsyFyu5H7PsEQp1dYRyIwBinJYoV2Fc59sOBidhScdXYV
zCrjnFZARi0DLfuas+A08TrynFla91gxp4HUMPDQTbQysHjIWRyIiGzrHMaxg1kjhUM71rd5jc7d
1AeEnq7LnHb6OjnmDbAmJRiH/qgqSBFom1hXSoMZSXYas/DkFOJxRNuYtpp6KqfW8Xr1neRRhloI
IUaCsECyaUBALOWYWtYBY/p5jcE0rG+DS4+dK8w0I95NwUkSs/etK0aD8VdwZP6wyCcVCWwDKKRQ
hxsDbYWqmNdD8xgrRGnkNcMDdSfz4xIfmItAqGSWbETbEMoDm51DoYmL0UC/g5tCQInfayR08Wfh
FKCbwj/T+qVj+AM5651V73O7+qqm8WayTjD1N2SzbSxTPasgwWGnMqAl3cRsaGy+DIO8QlrCQjFL
N5HySkxa0EgN5V86woHBWIavmhvAZoJkpo8DhOcQ27JtiDuNjRRzBZ8ZFucBsjL3yhjs3zSAP/dB
fzz/5EoDXaUyI67n0/NvquOCJD7WLmuUtlDvU1Yzs3I7W7oXp/Nvmi4qhs9XthCQ0yCI2wiSPuck
EK+FBCujBUmB9xiK8KYIbbvl/qbX/6uXWSMp6O5oa9XPYQClqGuXBZ5xibLjkt1N/Ydhj96fyqa/
ODn0nwl0f3xwlDI6NEWODqIffi7MI1T1reZkxsW6no8kee6YsiGX3HCDeIQ/vJfnvPHJBX2f/Bk5
Zo5l7jdf3frVfD66/vxPsE48/tQawKoAwK7zaapHY9vvhr2xkwd9n/7mS/vEgv33OzXpV11VpbP8
9IgQ7d7mMqyNCw7oDcYIcuF8zsqDE2DC2Obn+dnw0eY/jqep/F3L/FePJ9gkTdcdss4ssf7vf3qP
lkwwK5h8yhOvjZ1+O4b75DominNnXRnHKog3rMkMgraxBPymb/nL18YtKxzHdDTgbT+/du2W3N1Y
PS86eYKa+cgEetupt32Tbk2z/c0zy+Dh16+TV7EoZXVmVK716WOeVYlRcRm6S7J0dyO529FceZpd
wPvg2i2gFgnuBM246XrHQ8dOZp67abDxGKV6Gt2By50HzoEDv1S3TShPStFybgynQU23CEU8C4QX
ZQOhz/FDv6B+V9NvhmruDCPca9VwNcso0KGSI6g6VrJe8QTb0OjeTEse52ncCSY7bRzBtVPvQLE+
NY68ZgeGTdR4MxLlAJQRPy/ETW4xjAIYzrPVjT084ovblQ45sLG9unWPjVBYZ6T6hZE2gPOywXak
PWG1OTRDewbJ82jk1f0Yue1O1iXzAeUqGcXZhEXH/Dousdi04T7P8w+kURHDiBc3Igi2S1/bNAG1
iFkzwZKMq8O5kc20d3XgMWV1BWLzx9jqBDsGn4Z4muURwbgfoYPw50K966E1VaLxDKEFrU4QWNmx
aG3ghnfQuhILO2f/IJtLq0ZBxIB+ZquhgjWMoPlOaooQutv1KEFZdufOU1nnR3wTzFGsO6FXjs+u
LfUaphTVkD2GarFDq3wzyRFABjOVckGdpoRPY9y+EHHuw4QPRmHf2TrKaav1LYzHlimCNoSIZjA7
JShKc4v9359rP49Jf/zYnXU2BYIXlL9qf3rodRmGXR1PHep5wuiXc788/f0LfELx/+sVmGhAwV9j
LT4/585QjkOIYv/iXA9XRhAd6018ZkTlZUHpp785QMy/uAuwqa0zFFXXAS9/ej+iHSo7RFNFTqZ5
aA2PDNsrq8JlgZIswZaVdlcD3KClcgMNm8VOKeK9jqxjPjrjVQhR/UgbjC2vJ1piDopQ2aTGuE+b
/IlaK03vU2VmgdFsx+iGMNiTLdm5shDZjil0LUMFnzQGlpy+x2Q2LzGOLDSDJnSYtsKSMxtA7yK+
xdyj1rCob/7+s/6LL/OnN7+20H86PTWMtapFIsClZJtRpvdufP/3L/BjPPzzHcREnW0NZzMjAlP9
RLXuS7MeJ0V3L7hxAuQ5/vLq+m9EuQbx0T387ts0fn1DTMLAcQq+UrDknwsIKDfLlFBeXLAPEOjj
nFD8bjDssvBK6Zhz5BSp3+iTn+VPqf0ukiu1eyqz4YZAWa9kUtagNXLye9MU1wPhRIXacFxohxwp
oxOhB0kRN1kO1vVqNwgEc2srUC/HTAFSaiD6fmij3/zg+HH9cvAzHDN1wXDM1XBCfrrjoByHKtou
99KFIbyArwbSNS15Z0UBrvcqI3YnAeUxzmCJEc2S7LSNEheWw/do1D3T4ZwjjcSMaGkBsEWQGENE
CwnYlfGA/f1Kal3gis63JTEyKarAstTeVtIUEDL8JbCEcJbJ8SOx4da02b5K6q9GMb7JsLtkEaMK
48sotR3LMYgImPwJX7HuXBfdfSNuavHUAKvWKlTJiJWicmfSOMxjt1dDXPT4p8pLbO00Rr14fv1a
G4I2BZeGo2Hu80MXs2QFQDXUNimAALkQ8UnXPnRuBqRJEhKsKYGBij2s2CyHzotey1dCfXc4xSA8
qnem3d+ANbsbivEs3D6Qtrjq+tOkIn/IL2NtenHDTQgsqddZLiK+Tix3l0JC7meJy2w6uOiCRHK2
EgIj0J53ybfOjkHptbslJKoBXpP9wjy7rJNL1e/yxHyu0/o4rNrvVAZpfff3vyjx64FFdQyhmz0B
xSvJAz//ZvUMvIKh5dFNlV5rtYNwNw+wda9VwZU6zk8zcLoUPTY5ysl8XhAZZ60aqJBpchu40tgH
WjEy4VIQ5sEtiiMQHA7Uuc5LYKjEWeMbjFam6Lslb1E8msqM7/vB0j9a4Ff4Q7AHzJ7ChpDvOoM6
bZ3Z5W/C8tCqaCuH/mJiAl0dDNDwdk4OStv5JmF0J6RdFqeYRYoTI/5FVGOr7a2Bvf83H9AvZwCJ
sw4/UHK+NKbi4lPhLSSkhspMs5tFvysLaHUrsEX/YBt5zIZun2IdDuMvdvhQJueIdWu/vA7KA9mc
nhOWJ3yDQQGsMaycbaqccITGzl3JkK5abqf+USCpjpmkIbRAPHYpaR77qt+n+cHVX0LTV50P3bmz
XbDX13MtyA+pTyOqPc4cDpKEpTnZWcllfdBmDDtDZgZtfJiqmxAllywLg1HCguoTW/l//rEYLOFs
lx0B2Z2f05J4auBiKHp+U7uPUC/fEbrg8msRpjcoOFHyQ2p8bawSxd7zqtB366+YCUnGw5dTFf0G
Z+BBWTBolSIw0yfYjrHxCscBP3vvGzwThAr5iByBn7zY0MOAehSIXm0pNkv7VljYxb6pzgu8JCgu
AY7YgPzDTYe1f1zu8Ip67Vh/b5viULryDNGV43pGPO36DCdOQ6EHoaM9t9NwbkFqQq/9XdnxyymL
+l7Qv6xSS01on39XTuTgJizU6sbcIdnXN81O8UtW127AFO5DD9KNdUYrQBrl8puv5teK59NLf7qG
Acrw8xyW6mbYoqfc/A9757UbO7Zl2X/pdyZoNh1QXUBHBCMYTgp580LI0nvPr+/BczLrSjpZR51V
aKAf+uKmgzLFCLq99lpzjkmIhwu58cre5Gt/Lc5+fyP8uiRzNIOeFsFhmkxD68tyQvtDLabeyk8T
stynYRUs08fGLe/Zbk9OupK21jc1Fpm5X1cwDklMmU66kUkeh/GlCogqiMqSgtQe7BIcZZ1Ac/+1
72A9GzXyJWMyVnW0y+XYkVTI6PlBGbFD4MFLDDdvbnsJu7N0wteK2Chc9L5HzMlFqJ5XaLB5iyzk
1Hdik/+KFTGspmVuwRPMEntndd5rU0XXRsNdOBpXLfcX3DCacpjwO43GkGVt0/Telt3GTyEkmI86
SMtkNFe5RjVQ7GFCOfghltJs3DUum0asVe+qKOCLKVtRtdhpkI0nDxFN3pxJKv0tjB9YP9ujiE+m
fcz10xhtjegMQgOSBv4lmijTSa4eaWhtvLI56AB3xKA+gEN9kjUSNJ6j6iIW/Xx2JtYWOoIjkKTU
ePUtOLBACiJatCH3YREgD+nIn4EkEWbShWHX5ybsGpCxYJAKxqSlsg/7YF0UlxXa9jxqcSbv9PIG
ORou9/e+uk4RiufqexY3C7NjhNCOKy28rbE7yHyCSA/w8SCZFZjyiKW8sosfHNp1qmTbyVYcE0MB
TVIWuhuWGLW+y8V5qeAWvJmAKDdQYjydbmcHDtgiN8SQd3JtLT3vYQhMt5Eqxovp89hjnhL4fMxb
IZUXRtafezmGSTRrkWoh2sI9oIMVzM8nqIVVFjNlIN6NLZu3Jd3Fg7GqHTt5k4MR7ATf3Iow4AZo
+xCIx89S5a/qtt3pE9VDkeOc6jh1vat24tIA2ZBE4ptFSPml+6Mwc7JsRpqEA/36kFmxqlBAiOok
7/S1eUf3ekF6sVNeIXP95vH6pc0zH8rWiQIkEgXlypf1DhMfFn+Y57y4qi3zIdo80qbatN/VoT8y
TD7V8l8ONC+8H3YLkoLBmh1wdbK5o/KUe318iWll6wZIClRmIKuaDgHCEBx041aPpTs+LrM1Mj57
tOcA+rXAduGDu0nFamjHMzGACRn2F8NbAARfy0xxEjxhbeFT5u3tAmUHBkehldjH0mVcWA+hbJ3K
AJ+0edOiJx8tBkg5anLvMgoObV9ehyrGWQBRmQiWvnSbRY92y4LanxA+rhl51eVrTk9qohC2rPNU
lG5njyz9r3LKFnO8hwy4MMynCDiySkfX81RH60e37TCPBWy3RXWrD82usM2FhOuYJ29Sr0X16INK
GMZuG0rmsRB4LWO0tCN7AvuhN9Y1U7q4Glcq3COpbiEzEpmCfgF1YdM/ZsltId3LkKUn41hDLGKX
uAv1F7ws41KZ7rV8X46vo2aAXLVvB41ej4IHAY8jZSfdLpswJWoPEa9E+jb4IYjUM+Ftci1DRO5T
gY2LtDJ4A5I46ovZQ77rYw0nTImKk5m+GMHHTYcwZFuWo8jzA56uxnPjJj2j2qGrk+2CsjrazAVh
WLhKc9vlB6M4m6RbCNDLAKoASFsGQAsdQVhpronDWeRY8GzQFb9fv7673b/Uv63A1qsq3IVi47vI
ljdQB9xq821X89d6wAY9jiIBqCJDK+3LMpkZOlpt9O0n7SrbJsUidHyHKdiKscQ23ip0NCMn2RjO
P/92bJjn/p6i6L80+dqGDl8OBfSEat9VXETkDmLqb7/dr8+yKjMWpytNxWMYP1fsD8/yYI4e80ql
O5UhLivj0hsPsneVWg9FrB8KvXPUCd9vywxjMavLrGk6sM1qF7IfX0imfxuOJmNT7YSTbd8y7Aqb
6sYbC2fQ2VvPLYz6yvdeTZ2FQbko+3e/T13LfszIgU+Bkgj/tkueo+GmL+ON30GF7B5JX1yKbtoQ
pTNUJ0bw1xOZc5Z2yo23Sb+r65dJVdcxlunfn/IfUq5P7zXOhWYLkxBP29Ctr33cgZWxtSamQt16
OPhXAH2Wxs50B1feNo68ki4Z2izVNRzxc/ObdUJVv1ZGX479pfSDQVdZvcexq1W3Yu5x7bvj0Xcw
shV7DD9HTseFt0jcZNe6zTrfS98uH7+27+ktaLrFxsBUbCIwv9zoOdqaKMgZSxKny8qJjRRCik+b
YpFBmc6H6IZ3/nmrXnUT+N0eZXd36GXAC72BHtAmUMRbZ+j+CcH+x4Xx/NEMMv3gzmiqqn75aOSE
JpPnaf0pRHKoTO0hYTANnCb0gquwpWlsTE/tCAnBiC5UCIOxHX7zPP4Y03y+OdgRMP6SeUYU3fyq
f0yswOz0YexPZZEsc4+P0QFC0462Wa1sjbe/Xp7Hyj6RcZYX/XGSvffIBKSg6KvW7hzBLH/AOWUl
Av1oqa3SCeEBGvmyK474cL65l3/kRn75uCYPtoFiU4eB+SOy5sNzHYxAunh1DSdmw1y7fCPToVAq
3A1+uRApQm+wmn2NkdFbNIG2M9QLqTkZyR3iiN3sDlMKRpYBFqr2ztdmuyXJC9Ubz/82hpK86CCq
Qz15/eYR/GW2QXztx489//zDx/at1ECLaeAC2ebusIZMkRFamy47n1mZtRArPK9rhmTHcP3nI/h/
QQd2XrxlV0319tYcn4p/+yTt+vfP/1j//Gc0BrPA6tM/OFlDlOhF+1aNl291mzT//m8/1Qjzv/l/
+sM/JVvXY4Fk6wUeaTP/Nrhs2Ued1nzx/3Ol1+KJOUH4y3/wU9ily3/wHpyZGvxlLvuob/u3uvmf
/4OfaAxnSQ5HqIc0eH6j/aXtMv7QNEUxLePH9pLh6n9ou1T9D1rrBmlJOn+el9V/ou2aBWcfJpum
RqoWkjONTSV9ZXReHOjj7SKzdGlxa4EH6ZtuoafZKbGfRiM/8z1a+B1ML8OjdozVAfoU4unhHqb5
S1Tpm9LP7pJsb80NqlTOtsRVP8mw8BeiUxE5dMe6t8A8X4HIJ4KIroQYzLMSiRIYn8cEmmIlxArk
2lZkayVOTpGvX/DyWzdpDZHLO6XYaiVJ27Rm6pp662Siu9cEYx0A4PusyehyRu8CqnPs68vJSx0M
gHcGYLCFLuubD9fzb0bQcyX0r3fBn2dJR2+LqI5Yxx81wIeHyg6THp46gB1RgzoYsoM21TS2JPHN
a1r7LFv+eSCVjb2iIw4S9teOQjfoqJBH6CdS9FD5qtMnp2AKnBI7Kbt9JVyVqFjM6n0u88e6Qsbc
o0O0yaMgc9PQkgffe/a4GNI0OUSTLSvpLgD0NWrxQUBMsOt13jg5KJIYu6CpdBf4pH5/qr7s135+
BSFU7myFEy1/lflUJXLXOtdodan5MbaWo2JftpN/JmLxlhrSmoTQ69gyVq0RkU0TfZPUJT5vF/88
PAsMrVX+Z/4Qhn+4VH1kIkHKCLcBaoLmJHo37edQzV+Msd2WIKHAV5qU4RWLiBYGTmGndNYM4qz8
SdnXsY9vM1J3C0WroPYo0UNtFE7OFr6uYSIrinfp0XAUdXgHstkHe41+iYFwtUFeoy6z7hx5s+VV
LpB2Visyp5WS/mYJ+C5AceVCHjrXJLEdkbotKnJtvllkUX7+eqvavFHmrtSsZ/4aZd7iJi2jLIQA
NHGVNZBlcZdBbaS0pKcYXFoROF/qWIyHW+IIsBoUbAsTGZiB4mPlRcoh4Kkw1H1K9PJYyvHtNCpX
FfMG1OPbNC+OdnROWHpCGF10UXVIApMYa9ug3EyZTpPA3yRFcQ4N3M2Q2tW4XbyBiYtq3TIScdWC
OOgCGzSpGmA5m20nd+eYSBHBGNh4BhHR0EkOLcxTeh1dsRqVbaOwU/T1I/D+QyHB6WsBtKWhnTpN
KI6isy/CS3tkPAMpM6B9xVotoaHsSdKTaPmgaXIyCcOefdkXnhtIDTtsxKyLADztJC7YvVyC+Gz1
6artkZRk46kH9yIxp2B/vNAb+1xFIGD2NRFFSrGSssDVDXXvEe+twqJJS1gTF5HtHXlxrmvQMw1H
BV3qZHrHXnMj4zVd9Ip93nqcHBMlEhPqaxGjXxTVeVMByRTZGUO/len3WxCq+OOkRVVJD4HeHEa/
vLJFuWYFuags6wxqzpkI2t2YdQ9YePiuwTEcSURUsuugZFTeDe94WBbCMx5Uq7jGfrEptfkOLddR
C8HULhAzKI5v+k6QmbuhltaBZN9lSUqaEy3+LtkD5duzXqwrmYlWw+fqig0RcudjWMcw/pNHoWNx
YBiwI7DkHmYyRBJh7wLF3E5t4lg5ArupLknEts4iX7sYg+jBrrW9iFJgRIBXiwJOKyxf7zQT1wYs
F2moHwZfd0PRHSeP9t6U0gaQhnmb09+RlwabTgYIjGc/AqC4SjR+FHuFayYeaVzB3k6QEEdMvXBG
awFNZ/QSqirtCqTFGX8finKT6lddpsEkNda9dDmoz2V1OVbhvtMQWWj61mP6jALHQYkz/25kt/eK
xwONEFeKl2xvnRY176rvAt3R1F1DEBqAMPuUlDU20QD8r3rRVsnjYL6ZgXU+pdE78aHJIoJY6Kn5
c4zaQlLLLW+WVR/KGVZue6FzcYFq5VK3a8tbswZKrvDh6Q+kRMaN4oRzxx1rTGylDffZ3FJlb7Q2
mkWSa1WyT8rEi6bKaspOfy371gFI/pHIwJNajhe12m+TuL4xud18Y5IXYYHab9Iua5ScC6sD6aCj
XWWLfkik9IGG7XU/RMlGMvkIns0UM2XBhoHbLmW72ueZfN/YiVjpWEXhHZioiUs+yrwKS6bklMxC
7Tk8PMeHyDRDBufVa0zqpRx6dpcjqa3qdWqiV6lkeEIMWLsVwoGdHKsLVcf67Fv60RrbIzSfFbyp
HfD9VcYkE5DhypPkasfRtxJokULjjwKPNYUJ7edZICpbW5TkblwbW7lFWK0WIVMUgHRybG5DI3Gg
XaksTbp+CHoN9664VKbwNu+1m7rGFD6gRJAZYEth+mD6eryKm+TQ6SFISuMcIGijX8SQPmrSwUgL
p49GK3YhsvqlYQKIK+5WxpQHU3SJkPMsCpvdiO7XVsZ9pHRLTzcOAKxRtLM9VKvchaj4o7yxqmrb
sMPIbESldnuEs0AAiFZumy53tZiSpvXMNcCqrWrez0JvZbDxGeIzsfXJkaDO4f4DS0F3foI81Ws4
rUknZQ7AeYY6Ji6CbGI0K8NbvlLxrCijtevD9hhVYtOMxSqy2ycpCa87S9+F+LR5qNdgSS9M6ryi
aO8y0FAZM4UmVRxVXJpindYMCyQNIWlmFu06yesXc8oLgPiMKlEna6ax9XkHd3hBgSouUAqy3PC0
GMC56+jZjO5RvBPtTLqXVfO+A5FuSA5cGmoetush7zUUwm2tuzbPpEFmJlp/FJoF1I+mP6RCOhEa
QT+8Mg8pBjJ9NJhx51fFnfCj2zzjIgVz5kkOK3VLTwUG5W2W8vTfKXLmFoEH2K1bwkEGMOYgGc4W
ZLMj62UMF4eClnt6n6iZW3q5SziwYw3Tw4iDp+XreVS8RqBTZDU7A1ivReZFTO6Mx3SYaE6nMO5t
6yrXGqfWcfLLzw3T7lwSS01hNg/YDRv5Js28nYRpauJN08pAydS7rG5WSvls6/kDgbxnlVdcaUPx
EEq5K/fSFXivzUbjcQ9wfC3ViusE3YHXn7luuQTzGZaJiG7IA+hxvFJ3HLQ2R0CDkKb3nLy7DvAR
6jBymE8nD6iTz+KWNgmhhNg5ue/PwpAdLm9uYZJ6VekrqcQQzxXytZQJpk66bXYYMG+g1ZZXrRq+
JfDTDD87sYOmtUyM+IwIr7IHwWw24wmF7qO3YqtoAxp2g8WSh1WfjlFtZfjJEmORkECCwo7socYL
XgMjh5ar3fStv59fY6rf7Yg3PEmhcamhEMpVJAdBjFMheOol6RmY25I6Y1nOr4YgEa6lDk7ASbYD
Bu9y1F9KU7DJ7qi4l1OdXY0iIch8mxNdlgw6rH/lyp86VuPhPPKbSy0y1sXAI1gmh9w8ch2eLJ5x
PLY3+cjZCPRVyMlUIYPWZbXLmpdqUlwWB1797TIEoJi/4xZHypFva9KqeDfwbgQojIzc7hgS3eZR
tk1b9QIF4lqvSzcx9n4vnLpJ76TgUvVauBLBWh1mCoLl6lP4PNrEJ/QDcQOBxMnMPQJaGoBZvM0a
ABNgNEwfwKpoUmTmlb8oJVl1CshBi4AsgLWVQZ+gJeM2yqxxiYnfsML32HiVIV3QwzdvKZSAJyTl
SrVQdtJcIIjtss1Z6YzWOnrEli8hEbzUsytiTHkzZg0MM4T6vQBEJDppmcbiSMaSExTES0Bmwrs8
8BBU4p446KesBCSahlCwB0Xa0lNh9i+7uXxjqUwXDfMRkdG0jABngEiwabD44DyKuF4FEvOIYMqo
TVhjfMEtFMU1nnLeuGRgv/pEWVpStYnbqXF7/Cm/38d8blqzj8CLZdqyYelI55A2z1vCD/sIOwkj
za/qatWG8dtsyVR9fSMafy8GY/37Q829t0+7Sw5lMUM22fJbs1/r86E8oAgSJNI5F/WZJWBpBcbK
Jp0rlBFMQiL5/dG0X76Zjp0LA8Y8up53/V86RHVqMjyaqxi5mTuTLc6m9JUdwZpHhGFr/qiEs14T
HqeeHvIK3nBYkiQNe9kc8dajWDHdAHAsnLmVlOAsCQY36OxtT0+590fXSMjCbforvRvdsVJuEkW9
JbgE8HMQL0M61GSbXaSJd2eO+TbJY3zo5Tf79b/9ipZmM3BAvym+SiuLsGpM8LEs9INYzClx9VZD
HqEyYPn9yZwHdZ8u3XwuPxxo/iAf7hJL86W+NziQOQA9xdUV8iD+/hC/bOg4hK5zmdAQzn98icb2
uhFBVmIVK7LHHW+ozrxgDgeAl4UzJGGklWo3Y+J/s4/+3Ebk9kfAodKvRf8nGzSO53v2wxcLzMGa
wLiVq/nCw3ZaCeiyDUPIOgNapW5ILvnn1+zTEb/cloZArR36fblKwEiPg7qL6vQwxsDRsNv8/pR+
cRT89e1od9Fik8kvms/5x2+HI9Ea8PqSTqacj+Y0rCxDdtTqpOUe7zPjNie7Heb9Oq6IssisYxua
BGNsFGu46W4K39igykbNF69U4jPId3aqXvvmrfA3txadZ94JaNRwYNrzzz98RtOulbCPeUztFtQM
+ZX4RH5/Gn5578zXGCQKjUT+EHQSPx2hhZ8Z40HmjIfTCaIHIDELkdd1P72EV/+FQ82CFVoT+Ed/
sBE+fBlIMlmrlm25GpJ1nm16T1/Gym1Sxc6AZfr3x/qlWTd/rX8dS3x5YOizKk3fQzy2omoToGEA
OOZ2kfbN2fu7wxDXpNicOGYa1pe39ig8s2pgi65Cv1ny0ljXbUP+TfLNYf7mNqA/i32PDjL2X+vL
OhTLQZBYOv2crkucvGRrOMXO70/YFx3Tj8dBwUAsM7JiTkrf6PONoIDcUHnxww8ntq7yOgfWwapg
FybZGAwSNw7CZYC9XS0SpzL7U+QVj0Gv7P5LH8NgfsFNYupfp4cyuTmwofkYoxIc4XMRtYgPwLuQ
7PFC1pqnlLWoHeVdlLzmarMHaLVvh+8eir958X1aHb+8+FTJMBu1SXnsAuV6GrWzXhrcmGhL+711
CZH4RkP2d5fXwOqDIplvzfDw86nP8Rt3zA0pv5pXMdwphAj//qx+d4AvrzpdqWRt0H8eAFY5QeXf
HED95gjGl+fN4kvRO+UIWNv3YJxWXeYHM/oVPYuKtsGfrom1PAax5KNkhVpvHoRHT1t6xodyJsgh
A5oxXtfjeA8mqQKNMdT3jS6fK4HixubGyseL358TxVI5rV/XbVNFvIm4FfneVxmdWui1IYmAz6wF
ZL2hSsvJWO1jogRz3hQj6AYnI9rMDRW2abJ2A6vLJH4lCxdIfyUlcTthrDHnHwwzBaCin+Gz2GQt
uVfBnAl6CWqXeO7ohXhpxGd9uE8D81ipRFfGwxXBks5og5akairs/qTo6nmtaWc+OEwJn2hJJLkU
oBcA1dCrowuu+7Kp+PdFtm3tnNZG9jgIkgZr6TCNtKEqGoWQfSnYM83eeH2+zaCGsPvbVDxGOunW
Rg6RlF+H6tZRfRMa1nDrKeaZLtl4Y+STruWHTpWv52cNcilxq/oZaphjivpWEdGxKvVbXRK3CHqd
Juf6kuLrkoEkzIMxyOd1HBw1KQNWVGyIbF37/JoWXiPgWgCMynmTcyPU8grY84H78dILxFmErChU
CNMz2cnkYKlT+doi68IarY2iR8emiRyZn1fyq0Zckd7FG3Qw67bBia0tyF9cmr5C9E/slGb1BNAO
J3SyhrG8heW4FfHgNul4aqR0bev7LMweu2S4iDztTOrR5QqiGPz83R68e5P9LQBx+setge8pyPon
K7U2AxCq1BfLsSAoSHP6SjqpKf0kHSVtIcFnmQIi0AOg2ljM37SKMRYUmAWPgrREiHgWR9aBJtnr
ZBV3TZPBqsqPCSAZIgjPITvd9HCsARzRiOeXNjmfrdiQ1bevaTs1zMuykI1dLJVowcbgxW59+ACP
6P1XfWusTNnADFU0WPfreBe0eeemra85Y39rQOG24vEiTyzp57P+jya813nK/z9PaX9MXl/yglap
HzT//t+DgXwaB/8/Mv/98H75BfTxv6r2+enTtPgvqIdk2H/gMjHYbbETQR40A1l+Dn8lU4b3MdfX
VCrQZthp/sf0V1H/QKlBEiTl6Q/sB2+vOm9n6Ac/EqiZCGkUylwOsEb+NfU+/Xy/ccL+U0/+563F
PD+mbFGt2Qup8qu+VmVePw5pSrNgRe/zEsUxYCTjppYxXZOaYgavnm7f9ap99+Hs/PkpPpIAPq8X
vxz1a31WYrikJMmgX7ORVCK3AG/x3zvCl9Is7YO6igyE7xEqXb1E8/6d3etz8ffnd0BHg+JLlmEW
fBmbj6BL5JpMhtVExtVIR3gYqo2F6+P3X+TzPvbXw8yn8kPZLHjauxZ412ocZLxHN8ryNqd99/uD
fN4G/HUQSst5t4HD+ksJYsNXgvbPQYrWVVBHTy+EcGAR9KLj7w+EuuHTsvvXoXCTWFSSJuqFz99H
jiJAVTYUCzWKNrzvF2i66M9nyxY2nJ0R4AltK/LqhQdKxJCXVEMzFSGRXiT/RQZ2PqPt0/6IrCrI
o1XD1KVX75FNrVqNhWZqrpvB35fmocmOyXhFJORGGt5MZVx0AAdY9WwQabECxCQenSw17zOpPEgV
KEMp3AZTsgbmtFJwCuL9LPSVZ7+PFQgN6CESIZVti/TVyp/6ApRSwmgz9dYBJpcAFapsvHYwI+Lp
vk+khXco556wwZxw7BxZQ0xd3BdUGb0MKZQgLjnVnZRuWsgsumGok14I671LgUMCedXqY+XJhx6E
aJzPJIR6kSuBm5LTW3jLgR3N0MebuBFANrMdZQpsTqICLWD9muSOgbGs2isN+USYRPAdMOnUr3l2
q+nHmtqmDDFsoXEltZZvZC/ksQJU+KIq5I0cW+PUjI9+vJ/wVEo4nmVJom2LJA1XSXsVJ7uOda9Y
tfqVibsLZBjpJORrhTHSooYeqUAPLpR9Y5kM/q8am8JKvmeNXmpl5vAo9vqLXhBPALgzytoN+8BR
FO5gPor8ItFvhuheFswcapMuvIvwfAlYY58S/mU156KKFnFZbRUFdjryx6a/J33NSaqXwtXQ7sdw
7ELpxYhggEzMZqJ8SbrXsmTU7hW4ipmNVklGgOF9p5huL5kYv7wzPame+oE2NgA3cnVMU7vJWNdN
iEbLPjJWjapdarGxC0ic05C8S9CTpUFZh/j64NTIBAwMHYQgPhDvmb3RQ6Eg9ClV3+h9gYXnpbob
3E4Oz3wQRLUfgmO4xplHh71dNAQ9+JCTsoNEA7RI85UtOzloU5KI3rRgwNKUYoNt9xJXjiSodcsg
lhyKQEIDH5SuMpAClOnrGKd8lY17lf21HqELUeNdCw2615NlUTeXSqXuG7m9LnJ1n3abrrpVsaol
Rncl++0+jPxN1Qts6N2agTnQz/p8wJfJ3bmTmhweB11vMnyE1a/tunMtmBJRFy0HHg6RZs7Y3IV6
tcriV78CE8z0SXnWI2KT4M+oAGip8EVIVJy0tMkmJqvXTyD2a8CkYpFgS8G5NUss4l46BGFHv9sH
m0yOGTe80h4LhgsS9jzTrFc6KRpaGT5A51jJSnhWJZDaW+kg5spc8oSTcnNJAP8NBl+x3e+YRixx
oIz+k8y+ucxwuYBdKSZzL9AMIWZfAlndKoJIVIaXdJrxQowXg/RuBu1WIaMKr7+39wz/1tyC6VyA
KjqW1vCoDm1zADK5HhXFqVvoi1l2QEi5slKF8MArhC1MhAo6uZaxn+ILbHYLrdsbVPopCXdeH2xo
eC1yqL/KNK26MnFM6Hek9S6ZtS+Hul32cGD5XrveMhdyyUObXsRkZwkPwf+E/EEQ4kdU6XA1X4Ys
OtPj57azkfZPyzho9mbjX9qDvCYnfBHNkJb1bGKFrLuIwmMHsfz3L/e/XdVhm/z1av+y5gLu13xZ
g5CqgWFXt4H1E8/3/0vPb6SHbFI/XIhfis+rt+zNf0o+lp8//ouf4kNJUf7QZqoGml+ka8hvKWT+
LEAV8w9aPvIskzJpyNH/+VcBavxBG4i2FkJSZiDyXBj+qwDV0MGZJFugrCfI+R/JD78opqk3qI1/
QOyoPWQZ7MnngqBWSOSWOulCV/LijKD6m6GUUpqpeB56DAUkK+AFL3vhNgLlTqzIeKEB4nK768qB
WsG39eSYgslC5rhH/I3NqjaVbzqxsx34c+FCPcr5sZgEcTpMzONf6j12jCVvp+AA//IYqvUJK9kw
v3QfECNKRxRXz3ZSE/ejovv2JZpF4KvIU/f7q9asC0cJZ0iar10reEfdoElek9bw12Wi3lQivSGe
LVqoFnTrNsXTAr9CLa13o0pOROASG4S2aSfmZM1Bj+5h+68SJmHXImke0ip0x7gmUzGsCbRIo33v
Q4cWprSQRm2P9GRmyULD95KIcLcbu5u9cCoZe6xMm3zC1aUM5rqBqEl8OSw9j5TeqEhdTTH8XShi
zKgT8TDQtju395hqeye/15q9bOXbWE/4NCJbCVnXVtmx0/rLqWfSUxMavI2CFgZ728sMEotXeWzU
Q1pVMG99VowmN1Qw/dNFoGUXJD+zO87618QYmoMWjgnYLLDoEjF4+LFJ+GuN9IjUyWklz1+RyzQS
SVM9enZ/MY26v2nI+NZERJGQ28BW8E/uFfm9Sp78KPcPBfrtUSXtuyuoJT2pgkOl+vHaU4dzxKsp
XGaZLPf5T4RVQQCRaGCk4JfruRHiNQSV16QXnjWBfR+b+i628HdqhDosUx0ji8GHTOlsh1K3J/V6
AMmLEiX3jfvQbIP5JnkppdaR+2BY+CJe5z4WeJmxnl7UIJvxZ6Fl2FnAwhdCIosgysvXkmwgH5te
VGvrSmvxdWYd1F9RvI/h9AiyxUWFFWKEAqJdz6EkpDnXwbNRZJojpjZb9fit0I4qHjqyqEDdE4YP
5D68K3r35ot2A1X2XprTERPTPJMqiaSkJjvfykPtGkZpOG00PoeNfegzZAtFJEgK0x/zFF57GY5L
OjSoXWh+DWreruvePoFt2aTeuGkwje6qobyxE4hguQWbQOLWzqlP573YpKsbyUAPpWS0zcwKCzuT
23Q5VUF1hnJxY7b9UolVooj8HGGNELcBAD459K8DxpZLj9gbA0y3l403FB7NehhoygZqtzDt6k5V
iXrIO2lf2LwHquxuIAZVr7JtRtUg1MpeNpaIHD3wKxxVzaa25GExmT0jfqXaquGu6SaINEDaF3lh
P2VpKyEm6694H6zDEQZZFivtUm/vyh5tQxZP1CQTOSK+QbSvEtzHqkYWGeX/NGJ3T6MzIWVn9Mvf
8nG4VH1KtUKplZ3RXB7nm0CR+/1IYhO9M2CVI4B8InLTsQQn0HoYeIh0dlStfA8IRDcsBC0WQ6hQ
Qb4jjwXgShhYSUuEEyI8GwTxqHQGiQDJWwqsP55zJjXzWW5KFwPK42DLz2nD1pFUO9wM9kj6SiPh
xR2J4qupS9Xk2QjHtTR7R3O8g6iLztCxXuo3IbxwR3jNu9GCQ1CKO1UZ7vQyJDmte9FJMII1RM6Q
kSMAlC/DatyZgIod2e72GYkUTF+GA1v+m8ag5m/r6KH0G8SBXniXsOcY5RmT0fGMMdrcGiG/JlZT
gADDuGiRc5GsGBlsD0snbYyD3nfU8OnAeXClOSUTaUK/roR9VZakEukhVsCYkr8OchLoKUPQ5C3K
iFx2kqHrRaGiLdDN+NglxitJVnYfk70hRyAnTCrgDkd07AP/LGuSz+OATIEYLQvBhn3XvssqgMSc
YAZDBk1nzuqhkkAru7VJpjUIMDRpNCK0PvdqKsPS3mJjXExN51iETLu9DZ5hYGmqTcRAlifIMfWW
ha1FG5o9xAgwCk/gOJpoa5A+lJdDT4JI3bM9jqeC4BxKaQbdd5mgsC/jC5vI1QXBWDzmQt+2rAQB
7IrUcAApn3tpNOwGb9p7wzYlGnXhmebEflO+F/7Wtsg5qmuCRQ3pEXJQe/KpKhNcmFv4iwoETeRa
hlawsbKUt7aH8hIQARSbxgJ+bbrGYI/KVx7YderJi6rLxXoc9EPpn0Lc1LyCsydd6LMHHWO6QOSS
4W/Nw/68SHk3TbE79mh+wpSd7YQgYBqfLEHCtm5jZrb4vVhZwSDwN+OySn2kF9HGyzIZJYRGcoua
bAvVabmnjxO0lZ7ZyiomzrUq+30DzQbmAoH1U02EDjmxcWVfej2C1RhKFCM6I8T/SlTwZhpEsKrG
gcenreAN+fYyQCa97PrxRClxGDr2IXrgteu+q46ej+Cyw9q4M9UbW2qDvVriOJ1i0oxa0llUw842
ybTKGoES3/AjctcqkjczcpYdSOsyIrnW3NrT6K1bnXUwgHpvzExVQpCllSgCTAsZWyLdtwHs2uQj
UqcHrsaisbDYztfY1ftBi09FI7xVHaAWjVBgdIWxHKMx2kReRdqtj+rKq+v6vLA7KCy59+oRWIsU
z3Kq2PZutAwjXr9SkKJtyoig6crEr+sPbIPa/83TeSzHzaRZ9IkyAkDCbsuhLIuelDYIkRKBhDcJ
+/Rz8M/EbDjd0zJUEcj8zL3nLpDIlykj5Re4TBLk1t0tmAItxe+gGR49L8HWNI4ImsuPfoR3UQdw
uzTyccN3ajYNRJBmJQOdXjop8T4OIxZbfM4e8xZFJi98Sg47hxfHyB1CGFNg6in4LhtNYuOK9H2p
mvcstR/tEVIT6c6wKpvpOffH/OhXTrK1RmsF4tKYZ57qLi6hNw/QSL/ahmQgns1oY4DSyPQyEGFb
/hOzuUBZA3ehCV9b8+qVKJ1rQbDW2DqH3ogssATMNbCcP8/c7M9L08THNGnQdpXypKzUPma+f2xt
M8Va/EgV1z399yWt8HT2BOw1aroPSGXZTMT1Lnabvz42AoDGjw2D/2AE5OmFszMgsVm/of4YlTbL
GWxj/72TfdAZeImZ8Q/aBgAgGDm0oRZV6Ovpq42Y+pSGurfTz1wGR8c79+l0lQbRnWP2bjloJTMZ
YnCFiR5c5lT8BCRxEwRI6me/vJJe+EegWXWnIRxLNNNSxPvRxuc9zNZna7DsSKbqDJVpPvr/BeU0
vFIz5HjbCrHbGNSs0UtqkFBKmhKzE5NiEtpm05OvBSmXDdpjn+bqEflyO7GZrkbuay2RchvnWCYP
MVkAuwbcAGK927Lwm1cRwo6snseUeDZ6WDwRRrV4e8sq7nkyQlHymWgV0x8xkf5j9/mj08qnCVfA
zi3GY1HBGkj67nNlqPv+j+fFxTnt/1VFWW8MhydgQRi8UuuIiZXeq3v2q+nuuM2HVN67nrozstvy
FC3ud6Ci6zTN9kbLLtgsbXa1NEkm7kLDMXY/rWDZPtzHcjgOPpeqCZtqXwONkBAflkrcKh/Ew2SP
oPINyt+5iB/HmEtmkhw9zgyLp+9eQENbR9Bay5bIjqMBsfXOpNU8FOOIgJEkaj0CS3BH6eHJCYjA
7i5NMs1Xq/W/dFNSx4qi3hUBe8AxsmtAGRlJ2vhUYq2fyyT+8iUAQWZDV4T9Axby9Kz4Y7czScPb
IVM8hrg3SAFwZuJiHZBPecfmigDNP8qY8l1g/57z0rr55BtSUzPrAwMLF4/lYzOAKooatF0BiTIA
hyJ5qKroAVW+yz2NST4umnhP7DjQJ9uIzkWUVATcOeuBVqLxkgwZRrivip8K6YM3qdIX0ceQ9zr/
l2kEYRstVYjYIWSnVG/LHFCPwTRjl1va2pVepMMh2kmr/q6miVRagHAHXxFHqES9zcqSDwiWX16f
k5nfCU+apLs1XsmMF9KzwR4k3RpUnI9/BtbOOGD0wrP7zaEPCKUxuImHeC+j4XNqipmJKv9vBFF/
E1EV2zq7FwNnKv2Gd/RH/yvFlOZUQ/FKEvhP3OHskOap5dzfqPxcBY7YAN0nETkFcDOkFfifDp43
npIyBq/R1xXHf5c+iTyiTBRLtdf561zZCT1b2RxMvwRoMULBBka7oNSNVVj0gY8EOvs2NfCvbNsy
dQZpmJ/rxvE/ipgP1qi3JPfo/YApbA2gi7ZGgmvYQlE8LJ0b+tkJoEK+t0qVAHFgxtexm4wr9a8N
uuPoU4yLIPJ3RAeFwxrX1Q54IuhDt2yx8h0r7+fBmflFIGWci+k2Z7q/LYE2vz1XKDJjk30eEDSQ
QxZ3UpP4Pn4VTcJ5WNqaes1LT2nkvZkFAd5D5EWhN13teRnfWuo9s4tOnYjRWIx9B0LZOOjauJNl
Od8K2j7CMXd1jZ52Rm2oEsb2/MiPVuS9l4nPaWbvhsm4xcxuMdW7N4NkoreknOgTEm2eMGoxU1bu
O+aJcoEj03sWvMim+hUwCX5oJ3peK1abJsirAyFRFASZTl/m5Kebbomb2OfA7u6GYDi3wjMn0+LK
GX77ozGGcsZbMagPrmnygEqBUoBciqR8rXnhtlPVIJZtyP+L3HK6cQFmZzeP3LCYy+UR1jozPC2/
TbO2GOQrYn6hbYs/WUM1XlTNT62Au08J8Bmn2qPbxZ7j+azeC0KGGuIjNyRl2LvcJsnXTyv8E60O
YFf+6Lopz46Xv9kLRe7U+yMFa3bT9Yqt7BKitVEQgJWqMLXtosjHkNWQJ9TLPtoG0yAR851LX82f
GB6ehV3ePeEitO2mPAT7v+UD9c+tjC+xh/tyBTwQ/Gu9VTo6BGY6M3aJdkw6oGpXDOiNxgHAPtD2
c8iR7v3GqTo9taR4kmc19Pu6e7HT4XcLN7ubXCvsTHIpR74RUTWbeADHB5nEm8j9dcY7LcvVmlfk
vi4PvDK/0Pvk2M0IcXW1qbetYZ3ceo635HeeMRB5V6TcTuUwQ19cNEsIOKL8P27OgYh1Sq7qYyrM
MUzq8o4rQZJDFM24TS2G6+OOx41szVj8zshLKgvo+y2i6DAQKY1GRNOfzoAVMtkefe0PBFJ2oR2w
SEo8gUtqthoUtGpXrep53evvUuYXHol/goQluXC0YoOhk+/SfWTwV0fcH4fWMfQG+R/B94N96Vvs
MSW2kad0fS4DNj3GPO4ZzLyn1Dqid96zpuCDhLHAt47tM7FqC7eGQ2mUPZELiLNRmuG4pE9pMbKj
aHEnODWRrK2ytkXUVDvOROoLf+vC+9uMWDL2ehptOo0KSFfOqsSl5KHD9/4yDHmEDvkXgwHojARb
W830Ouvt8zSM0ChA+VUZF6FOitviRCvurHxn7iW3gJBwrFB0VEzRN5U3pBvSZ9ipFNlvrYOfoiwc
xh/kiGLKqNrhzS/FPaOQpRQq7gv+rWCpv7vaAiCXR/jt4mYbuOOxUwbcdlv9BsfyXs75vM0LXgaT
POFNRlxhu0bIemnDHzx4xV752aWqcInlVQ00vlDWlW3HF+6arV2KAWW3yVHgzv+0UQPIdhF2p152
nCz3b5V2UxhkDd6ovDr3+ybYZTMIqxb5TJ5Gl4B52WCnR6GiLWFLZxvKXOlyHZo5cBg4WRCehm/t
0MwtPSWEHFqiIqvWPthDHHrSP0ScwwTeIaRvhUPsPJs7i7PzsctEuzPs/O4u1nS0gvmBPqotkN+n
3MT+CDClwURbMQqya7CZVC3hYEpmj6P8qbGrsHyxL6n0rO3MJQs/32GCmAUbzSZkWdaR07pjLK0m
YzVOqnTzpTXaM5+YMYuKMjaq1SuDSlvwuWnnHtXqmlqkAiftC7fT8KrLUxIDAqoy/zUZrC+BYJc1
EPwKR44vvp3gNAJgR4rJSIKv+VyZBQB4XjF2v1+VyngOAiibWOfinT/Hl4iQNCWsh6bFv6BHRl/c
7tzTdTxvy9L2d11Q1xvCf/Kd4TJ1a83p8XF26uCKblpv5MhzkPYWEJ60Dwm1byFHML9YjZ9T8DB6
4MQSWJp7IYZXEmMbiJPWNZ3Uq50cE8Yza/yeuSWm6ddY6uo45waOHN3qdYFI2GaLF2bOW3bR5sKi
sg3leFWx+17bNchlk9hlKC7nqbebXeIXWw71n5Ll2aac7Q+3mkSoGjxH2jwuZn9KB+diu7QARtZe
Iowm/IO1phxpE0JVrIuV9qcelKfA5R2RoUrKHK+TO/8I50LuwJOejGXrV2D1E4W/lHHyoW3wTGFQ
z8lfgkw9uKdkrk1qxmLa5S4Bqm3PNDiwuNpra3Uld4e5y+9OZ+mDaIA66xiCokfCQt5cUbTutOl8
JNY+cKmNHT7/rZ9OBJuKjm7QimkT6d8sV94Nm4lynr9Glv07KCrEYInzIcifcsf4i11nsous5E9s
25ShLW/2FGysfOR+hpFUmjNPo3uCorJi/oM3182eU5/XhTVo63R0J40d8jM/LHZyE3o8cJPnn4rY
A0OzP+S9++uSTe1z7fTc27X08XrysygsftIFIBPCch8NZVCo+QEwVluF5WDtpCjyB1UIues5an1X
/fHl+EHOGgoscHX7OLIpSAANi3LXkJIxi/LJEMQeSC1/7F7erab7w0VuXpu5+WV3wTPskB1d3LTt
igG/vt+QPuoSee0T8UejtySbfxahqHhvprelIGu6U/V9JA2nLDDyyY5ZWIyEiMSo5NLGtXMn8GUK
xG/PrKvHmJ3nxuUIyNu3NqH4t1bHtmRUuuxmWCmFDOYXu3pmVRDsDJSeu2nhKBtGax0m2ydK+0sJ
dQiwVh4flVd9ukuAX9JhqgiEZJ929p+GraA00rdooJ8Qpf+NyO53MZv/omKdRznll4efdnkdzJqp
xEcgRg9JvFNtooWHp5cL09KIcJLZaPxdG/9iKkJ+ZQ3VuYWfuooijLQHVLsABesIn95GLW5uasyo
jIowzpeFgjqwnnTxgzf9YcbQtbEmhpuTQwB5FQfHJTKJxSkNstd5ymVMLg1iJkJru4lDGnahm4tz
aTt8e8NbNDnimUHslPpwswzs2faUELlQHBm3MxSzQSBM6kMXGG1Qb1sHKWBPKQUkTDKg8vY1DPVN
rJuwVwNm1GJli9pQSCd2T8SXYA9r40/E+A9Ts+bdWoxPlMVQKfN2ppI3UnC+i9mirdS4eLxlOLs9
GlMhq1uZ988DpvRd0JB94VrG1+RTLBHUcBpkHs7V/GACVKa25E2N96VfqoNe5lfLbp4WK4uPk4Hl
U9f+K2AzIsR9ehEC2G9xIUNqLe4CSRwQJYqlve6yBAMrc3LeteWG9lR8IfDGfS5BDXuhrJMnht3g
gAeyEzTFobJb+xKTJXgrgubdzMVD8B9fPeAAJ7cMbUPxkEeV98DUFjaVS4atIlxz6ps/ac6epFWv
bbmUNLRdsW0t654aXk3Mz2xvp8U/BASZ8FND0uk3PqBYeWlVkoSkeWrEIN3PUDNIAaEPUhoLvSBl
re9tn9qBOJBqcjBWjvIudS4foh7oZCuMx6FP1LWNkSt5NjZUO/9jjUVzXxOH4yA6psbww2lLFsqw
9WumpW5BAkuFc+/QNyOjwShEuc9+/zJk4ntwcAp6C8OTeeYQ6lVNzGf5ZRMIf7QRWzTEKSa1vJhA
7SA0Rh99c41TR5L7a1/jxXeQMc232sIvnzui27EDIQkpWF6WRX+nFW77KdEnrFBvug8C3oGj2bv9
Ydby7qdzQC8MHle4DHSEd1xIokbf+p0s5GUPKc10QzWrNUZWInWlz48s1d1DVncfGbsHk3UShSK2
e8Z4GC4nkJcSDYEhl03Q/WWNldAUijFsdZZts47JPuKPJU/bXeJY+VZVVk/FECEq5UjqmlWTRTSW
qGIybXxaJaDkZGRbeXTwalTd09z/5YCoQGzAQNZ0fpjXrnNZPttmJGmE1bTp7H64T3kVVobT7SQG
yKPwpm+kEywFXcCFcrK/XWSuZ4OwJqMn8VQr9RIEQ7MxYxNu0V8jp0IqqEQmhvvbzLXfCaQoc/C1
q5fW0uM35OZxMi+irPqNJ7jbgoLIph577N7104fRHV+bDmt426cobcBu1jHRASKX752XnYduFGeZ
481GyINsOwHLSKLD8oyUN9pGJpopqA8LpsbaAdacZyPrP/lkdVS5KudxcHvvMLw37nD33jOxBnYv
dqquqnH7PXTChs4TNVrBvbINutGAb5rIC9pH66IMvP6tCSg9dr1zjPiNFgb25b1gEn2P45LoxqK9
uWTSIqa4uYphQxcs02uVGsFjZgQHzt75NbBV/Bgl+XVkXtOJfnxbGuHdq9T+nSbt8hFzam4XPg/S
cSdx8OCy/Jpy7J61M/9piizCRG6AYS9jkwgc0pl3iKJM9nxVTeleGjfXToaDo9W0jUZyRZmL4FDs
v4K5uSeDPTxVUzc/GlH+HSWu9ymJl98nLvrRmtH3Fvlfc52Mow1C9ZczuHPIkA5vsmySt9Qrzjns
f1QGX8JnIAN4s7g5ZtE8sKYwtrVXYHoWrRsa6jkrve7HcqJfo/aqj8jMFiRpZAy4Q/0S5AaRGrgZ
T1Begxt03H5v42p6bRKP2MnGGRlozPGVTQrwjmmx3nVWHrzY/mB0at/HqjaodL0MZbq1GbxgPKQ9
rmJd2cUxG1pnoxS0ssgawRUOovyQLSq3OcP1TR7MX2uMmzdLpDNGyJFTtdLNmzFpY5+mY+jXabHL
nDF4NtOsfpZFSLJTwL+mBSdgoDby7ChFsOTFB99xqpeCizFsexs1ZJt/46Foj3Yh7kG3Bo8Gw5VB
3X30s2E3J+rcz/5wjmN65iy6eXpRp9hsXJ5WMzQWKU+rkYRCeKLv9X/3Gf+XjfVppMx/6jQjFq7W
kgy+Y/fi+D+mIDMdRIZ7GJz0qZL4BVRn/vGpfhgJGSp0CjY0ScDN7PNDxQnHCqlwP+SS8GKK7IeZ
fkD61Lo4pe/er16FxRXkaCAdaHz/xRzpH8zGO/WGElsWn5p4Z3IEedBVohS8PP9cWMI4LZrDJ9PK
3Qvb9M+156/VbP/SBxSyNdAMg7LnlK3uBuEUf0gZ5M22q/y5rEkMTn612rVfA0y0h16CGYppm5I4
9e4dYsfWQG0IcDR+CJLqjae2CrPBYb7NQ75BkaYvWa+HXdYbNxRV4z7B02DROV2zhQCSPlrOqZb1
+zwwCdHkESatfcIR1bCsdMrHSXZ/my6+dDX3x5glzaFpBKOj0jt59pJe+/lq9yO0Az0OocOhmvt7
hbjglln8Y+LWf2v97nlMVXNDRHlVaTJu03p6s9BfYDTxCNJy7U8niw4uHV1Y2MtbEMk5hP3x5tHN
bsdABdg2EDhaeZBvvZxuyg3a9Bd9dtUWD13qi+/Z/20bjJPmvk5PGXm4sifW248A0g/eXGITv4xT
BNqYgHH0eGXwMg4H5intYZbYIXwiEnctUK+FkXZbu0mYtPEYYqh6rdvJCFsr+k2wW/fAccDaKoeB
njRBdgWfxVyvCfp9Hg/y4gIMIRPnTMfxq0vGHuSNVYZEnj1aYwM71Qz27DxQNhbu1fNyti91gqef
xPau1ybJA6R0gfDlk/BjQg3adD8yFKVFQOU5r6mJjpbyDFf57OQl3HVVkTTSCRJmgL8wwBHsZah0
aJ82BZlcG/bzPr0lad/YdSDJsqQ3k3jcW3xu+37qmADgC3WxeVaujm+lpY5GzfZfdNO9NKlk3d54
TgtVnmYKH7INsmOZjqz48nXJiDi0psJixfvsZAUjwan/lU+1JDfOgHLGAp6l712yZjn3DBydrveP
DdE8QCZ6eYNByAdRA1QZSGbrOsWvWr8kniYSp/FJWDft7pkdIj/CmAOr1uSddENcnWmdxGEMumuz
/rfUl+X/fjHZ/sKLEbx9whrfjHi5uX7MYkmbwHKryANoLWh7AnLKzVJtvSSxeHt1c2pXRU5s/JNm
oZhisFrMopMdqPq8TG19jhXMuErAM2IICUlkWZyzlzKl0JKnuW+c9owemgC/ck7eLeTRh1x0moNq
/Xv/+8vHuGrPhj+EPvttXpOhCE0ZXWA/emf25H+CpqoPtfOlXUnpXwJLWoJjZ7XFcZpT5A8i5VkQ
iCgVJoC9Gj14koWHgBiqRcsdcw4WXR+BH8TcOBHty5A/NKZVnSJ2rnFfJ7fMW0AlGc2t1zUhFGJU
T5YcC56Rvcg5qru5B1vUG5BejPps6jpA1rwTHW1Qw1hxE6P2KuZoj6J+Tbe0xmPvF8Zb4dwaihem
e2XFFiuIOOXmV77Vg92Y9kk5aX0F9MFjjvX54Jrmj444CplWw6cKoo+6sF4qOAF3yUDzPWBFP6g3
xxTFsXMDzE8kS8a5umaEOraiPaOOX26Gg2WUhdYzlLSF2HSTWXmxlrMxpC6O8dJzG9pW7x1IITfY
PL6RVjhvCQAJGNH0KEvQlLVL7h9cl/1NC+eBSfMcGu3yqxocGjuzaQgTwStnWUBb8tSq95bTODBi
TrFihjOagwp7ezU0WY5/Uqn/rPjILkz4WOF9EQ51GJDzPuioDCPgHTu3tFajdTvcPOLQgxoV4Ohf
pfCPXZCxxKQL4Pt7mItU75EVU+ULTTg8LJXAowsjQS5m1D++9oiL4UZn9mlMkke7tbjSmavnXrt1
NEGEQQa1g7pjWyxzEloNM7KFoU7ozIXc9x74Z9Bu53KQ8VUIxX5Lcm4sDNbxCraXga0HyJvI3OnZ
FIc07mwAQf6A7CY+Do63nNwCO7UZIdgxpRgYC5T+sbSxbLmrodCV9Gg9BXe5pq1HJha8KODwe7aj
ike/cv7VwnW2nZcyCkq65LGJbWdXEkC3S+OAMXPvQMEZ6IMajcFO9WiBbffiJvW/WRYO8m7NjUYJ
UrLyeAK8dI3zvHmAzj1tZCqOQWIw5nTVUzqJRzMbnQMWdvOe+1coUEcUzfHZ6BlYp8Rz7/o0e1No
yM6aQd8qq/KpiZgBdDGyQ7xsBnM3XwB0tZk+dcPZlNxOGSBkxZxxOxfJyecTP1jarW4jSerbgrnE
zI1aD718nBE5OY2etw7IgceixtBIZ3YyB4A/OJOmrZ54qLx13WgQpxsogEdpJg/ehKSs6eEJD/Xb
4PjLfogjDANOdHIdkDqAoaOzSS/OFIt0Fb9iKhvRxdsCX4KJy9Sv361+fPXzKr916i2qnwbTLfYA
Oh6ixzKCY+U8WBPx7iCWWL617cOcJ6vUMWV+GVME+pWVhLqoCkok773LsWN0idmxJLCcg459BP46
Lbd2nv6eYs5b2EkGy1uW1XVy10lM72pisx48rjUywdF4EybLdNs9eWarWXv46mDAeSLx3d9OHrvv
VfwoSzIJylmEiWldbMMtDkn3gFoBHE2yHFUULUfWtfbFrZ683PiyC1tf1RTj1PDR2iXowVlC75EF
O2Eq5+dc0NkVqQELxuzKW1nLvXDzj2o1hRnRX7szyXSTDETYwFe3SsM+jCt9J1k2JXeLJF5HKUgJ
c38IfMt6qHuKhC6wDsB/fnK3xohQRuKYNX5o1SllvWGcLFJot+XozfyZOI4K1pKB18GCSSv28OIY
JUt9ki3zRIM13jbgJ0/BiI6mA/7bGeZOWUvPANyttx3m/E1jxQXSTv2AFxUZJMKQMMaZ9MaEmwGQ
V751wyCOo2Ws/b4b7Psx31V9jHs0NQSRTc5zVdAamgVdifT9jXCqp6EZ0aq5KQtwFnR+tOqK+RgA
SMZbKyhv2TQl78+BYxQIZhweKZTvezXkmHsWcnyj5DsbOkLfo56fNGOeDhmYPdcsE6f4HnnT12C9
+YGA8Q4PhltfdHv6DLpPK/lOrCD9im1kpVx23bVt7NeRFQLHhFFfvKR9VcTKWj5AuRaH6i6vGvvE
YpPVIhEzvIQk44jE3Cxx4d4o21klTUQtOf27LPV1ifvQdVouYzv97Yka3P2IfipmRtuon3qavT1F
7Fa4is0+pck5qsu3Ioh+qqXRaI64CBW7PKY89Ai+sZwM1uThoOwPJdktWaZzTCvFgizzPzttmy/Y
JLh5qVNTa2AqENlkdLa0dWlQPQW9c69YMYRGUPr3edY1R0X66WD8PRjtOnPi+reDUr4GtUZs2z33
dsJB7eVk+8zmFvMIc4+EH6wjyFMskNm5iut17J+U7MzT0Ik/JDR2O89tIYfZ2GunqqeGorWLeVsc
xJEQy9OnJarem2Gpb6mfPJQF6yp38sDZiWrYKWWgsmAezaVhdM4lVgO/eyHhvFs+yTquziqTL/hZ
jIOtkVWlJpBGozrqWf2dxNVIlulBuJwsev0mOIKXi1mmbGFM6+TlBZKy9cuCEmYC5cV/dGWyjxq3
RBYMSZo8DrHtqWbwZPJ3uXyr51K1ipemaZK1CW23pvgcSroJVAyAYL4jn3RduxUN1Z4bobD0HkUC
MSwlIrdFSep+qan9FXVyPjtG/39fUJ0Qnk1kHue93xL+yM8Annp6jDKgD541AJQyAwqL9UvVFN05
GgOmsW5kMdqGsb4vWy86+DK5M7V/DZY0CZum3vq5YAe7Uvv++/Lfb2cKsK6+xul/cX4gstqz//+/
5L//WlULA1sVH+QS40NqQMiOAXssZk2QKs0IbWYV54hROoRF9VT87gVCKw+JQj0vxMAMf7w0Yv8Y
FW/BSskn2mNrR87C9QdeorYoKdS3ZP6Zu6iAYrGFb3zuGvvd72kpfH2RZT6cCzSPVoIRzko+iZ/X
G1f1mlzNR2lLsk7ysaUYqRvkHTnzGbJbrxImj2DQdYS1cZM9i724Lrm25uWL3Yl5nAEbgoRFueyN
3Jd+l1f7SLYssLoG733hsm+cPF40+2EQ43Dps2Y84OOfd/AH0NnICXET5/mulQZWdxx0Zf8rkiMV
v5uBtSS1fvGk5P0UVD6Rc2NLSjDncHCLn1pO7IpJyJlQuobxaHIXDOkpKfr238AGIsB0sdAzhCVc
4ASjYs8Tda7sqd9Vbhmi7IEcaxGJSfpV9lB75k/gFfEx8ttrLTu5m51AnNv6cVgjpCPLSUNONyq4
haPCBIBBZ0BCPHs2CFex8+C0NK8jBfXUB7u0iHHXpegAuwA5OFuDfbTFOpf4v5rard5Ss7FQJHAD
mE529RDbvUWVRD7VZA5jhknQu9TRs57QCrgt7Dl96ZI52Ius/iwVBZ9RjhM00jqcVW3fnPrJmdIi
RKjzBhmgvWZ4SfIhgNKLiYnJp/cW5dbnPDz6pcmetE77JztIIzxsaJzo/P+Yhdk9Zznzj74+V2Md
h202PidSR3u3WKs+6Hy5AOCap/NmsjgcLcT5BCQVP+vAhOXdegnO/a7kbaDjzPptnJZ614/LY296
1F4eB09WDs21rMjEVTb4zVVHk3plulEEMSKzqh9bvp8HmG87JzjWroPyeTE44Ox2q82uOMQtKvo5
Gx+ExX3q1PgwY2EcY94/ZMOfcW3y+dtwFl3i7nQv5Fn1wTUhBviEb7UuL7Vm8hmY6t6k3DJY2VG9
VM1+SBkg6y4lggcwVYlED/ZdtxziieYuS2Z/xzJsqxSTxxkw6ArobDeECVKxQNHoonUF4mGxHRht
D4jZ0STys6qhXla9CPPZX8K6nR+LEf8dLTd/1PoPLgllgmDZGBuoFYyiMhJk6N7TAT2qAdL1cYqL
X4AbN5BqP/AqVGtMDKjNVDOTQoqangcXyppaY5SsQdwYeSdhIKe/7DXzjUNujdHNmH6B7fhKH6va
OucmnEDm+fw51r0fp+WM1+oJKfGX2yzZXWbk/uUGcuUEOASZOogKFxwCxZ8qqLNz0RDKw2ghg7F3
rIYcyZrbfxToEmhS46+89yrOKxNPiM2muXazJ4OKboPosLx5yQJZdfw9DPiHjJ57D9W7K4Jq33FT
JEw5dmiHc37J2sH6SKhkca19BW1xES8F8gcxpOhgJhiOIvAepcEAN8u75lLNpCqonjgO2/21sJJZ
k2tYOZHZwIi6+JQjM7rAvBcT2b2F31wTB8vFDAiI0k6nZ/ZvMD94sPoFwJsXTahh8/rAeBpn0aSf
YCTeAkZQ9Jfa3415MDE1HHeg7/MT7GUeXhRiWgnjUFrDYWQTOAQE/pW8ED0iFAWrMm9zFGOL/BN4
WJeyCP3REPyze97owZguJpULs6jRfvCpzTBr5D+TWlTIloGUW4H+wyloPJXDTISgrvvaCiVlShJc
Z1e7Nj0oP5WEj0Fl7iOA6lFmlg8BJJL1d1kJ/6K8rcmJt9Q2N2mlPAV2BO3XrjNHKr50ucuy/C0W
3EyVRT1OxWKz4WNQrPsCcLNH8hdThR3S/QBeCS8AamuTUezEgClCh+t+YoJqzpkD/sNbc+q7JemJ
E5Unt1kDAk3ehKwoPpo4xrcuit+mrcEeo/LdCuNcCWFfw0lyYaHXN0vaWEODJwZWBmeXwdMmXi0K
WTTF1yp5doaWj4ZPfjtZuj6UvXwRQ/xcjuqfy7LsgHZxmBgBoRU99sgG9lXPUMPr2frWFZmCFtLk
KeUKKhbrFLF5gxOGndfTPapf+VQheN9l5hyFvl1ekEJVu6inKRglx+D8mQjIuw1b3r1ToXWOFEqa
mP85tcpsb5NolXY1ptvm3AL7P41Yf309x891/DJrIuFi7vcIpPQzM646HbOLdx3MBlBAH51a0/qQ
sqQLR4XLKOlflYvkMM14qwIYh5vOMJJTzhJ3GLMg7LRkRNMSJxFFUchC7dtvDV49TSvTQzVhQ5Q+
EednsGuGsIdfPdv5zMqTRL6oWd6kYT3yd0k3m65136I2HOdP1RFni1KtugSm/4RyqT31MZwjdnXP
VoMdAfBHvfWqLNk1qxJTxbF5SqB174K0vzjLAOUxTf/a/8PemSxHjqRJ+lXmBVBiMMN69X3nziB5
gUSQEdg3w46nnw/saZnKnO4q6ftcKJFZlaSHE26L/qqfLqjcyQx230pkFAEPiBr1IPLlTp0x3g0q
kzNeXGy9qfgEB33foY+e/TTZdlNXQm20nwYZMS/V+R4xf7w2srnK3PphYU6GtglXqJIT+Qfzbgl7
OQ5lryMZQhEwtvam9CWMOpPrGVtNbWCdDaV3KQfu0WZCYiJPRbWFXFNbjKazSUADnPL7EAvOzvCj
nucKb2pt2M/KcuHbBL5Yz1inhGPP95EZR3v835eanok1rzE8UWNrca2+ZYJnslVCb4cImfHUGDXv
YxUfAl2oe0sIzjvyZ5iBZFUBHrXRpwMw6JHPg3gnCV1seGZLJGh9R1nnkycn+zBTQsdHCKRJyrM1
GdGLJspxQsRFE8jZHMPjyFva8RBX+FBYMNUZzzmhcYclM01QbFwu4jxAjFZc2DqrXkCgh872B4Mi
1Hr8Zrjf+B6l6gE4/YGwUtKDG9uUscZPuEreg6oEpFFupz6fNqzMSHyOm+yxeCwoWR8Dg96qkDNZ
FhDGDjIiYOay8Ux1f3ODkAUyrhAjkzSkUhnMUMdpi8k3umLFvpxUBmuRIpEHU32lKOedMX+5dsUZ
QAw+V3uHj5CPm2uukO9GDK3cbalgAzVESAKQBJ8EPll2gOnSWhSKmQ12BfX6w9RDf62ch4kdYGfF
LHzWaLac3hXVzMP83hpArgMzu5fJIMGXl9ZW3WzbzS++vnCvSI4FFifgCc2+8seXibjlxg9VfEp0
+upMTG4bx1VbOrmq51Zcq/RQmVF5FVgrELfhy9VNeuvHYUbhRW/jdFueSywM2zmxasZLdKJJW44P
hsFIlj6SqjY8rn7Wqmzj+VoWM8Dhokh2o9HvjcH5EF6dr0G5vWssKeeCvEqAv41TxNEGkLwO6w+3
gVQ7u/bvzG+dVZln1BoHPqxr3IYcGWFW0ey1WmLUuD1TqoZq6HROUjkbjHTtYmi9K0MD0UjqZwdL
RN8xjdPnNBuHVTn2+BjJmPo6TY61kDX1j6dMkR6pqtY/9RPn11RNb8T69ENv2Hdz6gbrjrowPIzJ
uV1OG5iSmOmFfCq7GX8JuypNqlF1UqENewY5huE9h+rIUvi/ld6XCvtPrDqWX72PfbLUpk1x5Cwo
9xsn24Izr1reY2sbzjk4Ntk3+4ghM47Sp5yh0L5R+TFnPH0UtNKf6IU8INyEaCUZ5v0g2M5h+2Z0
ZBydlrIHJ+d9aqOCqEmwEJD3KdfYi9Wk1tYtzHMYRm+k0hO6NXz8kq1LsIIDzgJAz87mQM/A95+U
hUmbnWetRp6rmr4Sg75lh7V/U4QolVWc91csy+uKfx3bcfRoRf590p5qCJn7oLkQemJ3dNozdivn
hWQkLZsVQrDS/mGY/eSQFanYhMXvNCOUMDvYIv3Q/REGbnPkynuwYEPsbOoThj8No+s95YMvE3vo
RktGu07nf5ZxDfJNNtaliu+d3v5l50iDYCWYys7RA5zve1Tr4DwbQfRgt1ocHUO9V6Haz7U57JzI
RVeohrMoMsFRGXNhlPfmKaPOfm494xipMLgIqtRrVT0MVEWsZ8vYDOgiG8xwvwqb3sOK0YITMoFx
YY1cJxzU+A3QnYj7IFZFMZT8NtoUgfCvyrx0KXNV0ruvnGAVngfvLUZTwW6IuzcJjftkVHrnC3Xn
BNZ8hwcfoSwIQ+LeXb7mkv8YzRNXnTZ40+nyQWisBtXcf0nlRMAhmtfiu2Tcim9Gq1/Zxnj8jrMr
nu1wYnlzrNswLBooXsi9AY9izUbgLAwWPrZxuYtGWprrZP4hssy8oujikSZG5Jo0aTVpW217hq5w
bTQu1lTs5ZyLR2a05wHx5OSFwXWRoA12hfeiNd1NrdncZc2FPmql8TRKGaOIs4Tj49/xn1CK4T73
+KK2Mnf2xWDmJ/ID+akFc8ckD9v5GB1wofwQNkkOwgcXlw9Sa/MfZLn93qiRrLFnv+aFy6WghbnX
5+giXBlpbZ7VeMwY0KWOlKfcyZ+cSt0a5yGc9J9y8J7ImrR86vsikod5hKnpJ9TMWBNbx3rW1VsP
5Z7l+ef3CDC20/LUx0E5019C3GGcZwabGQLp9//y/SWQxKaSdvyRLprQ2LQl924PTej7j0kKFMWK
CF7IoUVByjKCB2PDIpu4P+06fxmwlp66hAM31s8Q1gj//fd3+v4SL9+zMIjATx7T/bh910VExigP
TqOcHkakLpzsCWKmofWhmuXBT6zHehh9NI2lk2NCFuCYpHwi3/WTcsRA1L7oGHIv77hHhwS+gnyP
maSi1eLnZCu0+cwm6WtB3mlxTxAO5RntnUOxCE3fXwa341t//zGdlrFdec55JBm+9+F8/v4yB8uK
jE+gzICtTI5+ixyMTY3ZducJOhKkl4Q1BgfTWahqXMmkPZZRvOdjl6wC+iOYpjQ36ug5VqD/DwLr
nNlB7e/0Em2rm7UFogVFW29ytzrVlfvSgbi2ijHa1XN/CGaYBWXtyl0oon3qz/Rc+sGlguEENgZs
sigLAjWkBnmK3nAI3I/ceNeG39AZSbdU1QC9EvGuyTh/9IN3SNlTV7DbchQOIZHkem/tEixEdPpt
Wuw4wgIoZMPt1eQiPdI/zMA2bVwcphiznp1vRolwOnWSTQTIK8eC5c4VcQRcERUhWqqreCtrBlHp
UqPR1xVBhcE9+/VqrB9jP8B2zby76Y1jMmaQhPgUgmzs+v3YhS86Y3aTkH/jPkdfgoeHLn3O4+w9
rZD24gJuRUzLSR8RDxmSM6/tmcWHBFr2VrakWqeII2W23Br9jP+fyWXWx+vq4u+NzEAwvp69bdVz
I1Bzte1s4BOjPd+5tXqzTJIobdxf4O2Ou1rY4mBY4jUyelpi6Vbe1kjMVUS+jDnRg525uG2tt9ED
E+lqZzO4HJnmTNzPc/AyMntMc1UduJFpzjk94fcE4xdWhzdG4D3TtnCfDExOYnfGJoBpj4aeTTAz
k7CGBSmWvyZ9iLzlVS9+FH8S4viy7JZkLTu+Jkdg2rTDtuALGiwJW92gYoR4J3bSW3icxbM9OOW2
9ELnZHrxc6jDZseEH4tMlcHRJ82UMj8rqzI85lgzTDISmF/Qt7uRyT5DJWNuLiaj4N1i69lr0OCB
MyNL9/QrRBH7zQqRm5Sn07y0fhMeKKAhW+2TWlDGaz6zU04Z/98+VF9GZPgHq6cwxQnai+goJhmD
Zl9LzfFkWNUzfcFO5jwUoRccRV7fOy6ZQqL22cHWmDVwXS9AKxQFZxOGyW2UA+/uwFT6G3Lz/2lA
z/+6iFCakGf++ybCJ+J7+uf/uvwui99/RQLxn/0nEkj8Q4L9V77reAu+WkFy+k8kkPqHEpbwBEhD
i9XDAsfzfxoJFwpRU34zKJ1/+FJCTQdLQAG9wKL/P2FQmn9jHLoWoEuhqEZ0YQ5ZNCH8FQEEAzjS
0vSOEuX3qS8RcBWfCSeYUuZnDhRCNAv8G4qTuXFMO5we7S+XEOemb0zu6u6j9jATHv7pbfsvGJXL
21r9X0CwvbwqydvAH1y5VAgsAMh/Ii/aJpKszoejOzb5UWG3kHGEwdZo77JxaUISYljF3oj2QF3f
SpKpX9PThdQXTG8uwY7/eN7/W1Ln34j1YEJ5KYCShATnBJbfXt7Ff3o9pmf0wZxVxw5uA8gbfR8K
eAmhXTw5Y7izcuTRGc1fYgtazdz0doa8sOT4W9pwxmvZW4+4z9L1ZNeLlachwmcVf9ij7vpQjC+x
NP/dC15Qjv/8BtrUlSky3rZJF53kt/vXF8y0MlLeTIh+ueTnjn2Ns67eBi0QPjMLr7UbESHLCJZg
GwSBS/F4146sex1KpkY2w8J88vv5Guc+bkTyTuhU6WdcoL/3rnH/r3/dfwOh8u461HCCLsMgYpm8
y399sW1plEyviGunbEIJN8qUlkLsVKuTMjFIh3EYbMbx7V//UHP5rn9/i6ioMB21oFyZ9P71p5rz
wMfTpkGmc5krYkes66BelzniXyQWF3vd/qwEaqRvA0hKBu+OswWzev/foNu+60T/9kqWX5IvhW9D
18BN+NdXAuZcGnqm7ShzsTTH83AsfJTHvk+PthH5e9nY90XhGJfvLz1mFNEQNiqSLto0oej3TVTd
+MZbBuMmuqs/7iMBDISm5CPDGZIWDM493E2u42DpNcliNkYTrjIMmuvSKmKYB84NHG15yxfPkU+D
5WQOW0PZqMuDlvvZoDwadEbTTN6rb+DgNs3XEvPEnpjzfIPNTHGWs85Lwtp+7m09TvgyIyAgvOiL
kLS+xAsCcpk45P3gr73ZSffcUD4CbokH/AC3wdLdiaPSwgXyPjzl9nvTXwRXr92hw+xMfhZQyM+e
qiec9OExE2OEKcggaCfOvpzFBV2zRKvHdD1I4o7IbvvJTeBeKkuuBc4fqH02diZPYHd3+nGx2kYn
A/R76n42QFgfnZwDoCmde370n0TXd8qsHkEyUnRWdv1xTNZ+bBLvDYdH8DcKYT3M16QY0o2hJL1s
QLmVOUR3yFrkxvAOca4Q4toZJSjrNLjLgo4v9CkiT1iMy6uZSazp4hypO+ueWY3aTwCDwRBRnG4u
wcGgfBwkHSCUXcUbZmYBM7eo2fVhOj90qd5WHI+ZHfTOSWoj32D/ilZ5XZmXysR1nw0wMjhKoDT5
kD74YP8b1C962f+z0pj49SA6sHnAk/Odv32MqDm0LKvN9ibwHa6Exdke0u4sg7xdu9JfgnvtfZ2G
455AMp6spMeM9gXzioijXSEe2RBHIuWfE90/BkZc7YKIgKT2qicGxteFp2ZjEkW7S76azJr3nrPQ
nfx12f+k+Z0EaVKjJ9NGvUqIlWVxdxojEtcuJoXszLJ+CuZm2Imyf0qqGa7khvv9kk0sN0Q8X9OO
SlzZ8Z6z4QT0Pg1v1IvBoGpulOXx8AtMMQUzkqp5Kwq/I0ow3ooiYFRJrglefeVWKcotApcBCM8q
UrKyvvf7mjh+uPXAYpoDLb6eAi4rbO5FfvMpBSw5v5iZ+1WkPLnDM2En/tllTFWNz9wRT536aOP6
I9bPI/sy8d34rhuHgwFPSZng3yq+w5BZe6deBhPdiFXymReC/ZRpolekL3ZTMWTMOUnOwnnKDXnl
4zuvxoEennw0fitSMLnrf5VWBrfNbiHEYmGTZUJaMy4v9jQQ5gyttTPMSMDiyRMENz2moIZzbYYl
oEFz1WKRwaTK3YrE5UGS0IhE/1LXaO62k8YEY2vAX/DT5qna0kCIwFAOj7lNkIai84vnYguIPf/I
1UkWgjROKQ52p0+mvmptEFWbzLc5FcPWmY924jdbL2XbGuMISrLcD0bib6EGNxSaWr/sGSKOjBjC
R6DW8sX6HVzVrLgquPOtNQRB02irdO9eIjk4R2k3jEKT57rOPnqXtcsvpzdqeYstcOw/gUevamnH
yZqFBRguXtOaMjcbIMC2RJmQ6ROaHN1JcfiV4GNrC3mM0wR82UiYIa4Z0+P6VRA4Jmff9T+jgSVg
Sl1Q0hbzKEvwCM4hE73Qe1XtukgX/W4yY3xguByrmpCTRwfnIPk9lxPLwxTup8n4zXz5SVHNapSC
NTspyfyKV1vRjNr61XTLYMvpBu87k7cqYErPEe5kRPq96UCBOCE/AGcemfOL5wl+uMyZj8XlKcMM
OnU8Uq6WOwmSlTpLyU8mtrJCZSXGKTx0bCVOo82Zyzb5tfVMKtUMvWPsmC3z3Ay2iylYMMqPM7xf
GYiO7K6x0FN8rfi71jN+NAtDPhW+aLlOwGXJMnamZX7hEeP6X0f3tkGyP88tVupm2ldFYb81hKJw
YTmvmADrixeOmzwmR9V1GlfQZE07Lv48GFQwCWz8l8y/Rqr8owQIZ+hwUdDcJaWP3pHlxl6m02vp
BLhsTFaOHLoW29GulcmPCI7NyoZvgmN3/GkKDj2DWe6sjENu14kn063fg3gan6KgqNaVuhD5lXum
TocYk/tWm/HHPH0tJ+yD03CCgdKyOOUWHkZK/JatEfYjufqn0XFo1k2mO2Vl8Vkk8JqqdHhP20GC
7Oj67TjrfK3mcrw0tFtdMjf+k1hWuJ9t94gjxt2nxoBdPYqvo+L1p17wmtk9nzzP37bueHTTgVUu
Bp89ERhxe2Nl+xgXwgKlInVxSBaFujpabLFukRsca+qTS7PfWGYvyK8616Qj6WoPHjbhRq07HXhb
c+5+iNCYyS8qwGRmdLMS9WAOTKGFZeCCqZdUalecsRc/DS7/xshbzseF7FBSQ9osA+zqoGrekxnT
v13EHw4D8bUMsfc4ICadkHPxlP7yW6x+7rfVeHzLQlvsDRFfw5iQL1s34zCj2s1CRTgDsnVWcy3G
WYYSh5Gnwe6dVOs8B8KryQMRqubvN2ClD0r51CWITw0eGpZowiitumYFbxjqwaNVokYF1OCBDye+
n0v3AtwOPtzs36u2vPg5HJSeDXrlSvnldeGOUybjjBQbh99EwLygXlR1xcrstysdjmodzwmbAp8B
Pb0t6A0ZJ2dKxP44bANMAU92ATbGiv4onqVsXNZFqRg51x6OLZHdXMgLuqZ/PMOa5TvZL0mpJLkQ
su/dxTInPJUBzOLqLg/rl6427+1whmli/3RAda6yUZGlxO0MXhnvjy/7V8dsf03ahoGeH/pSv+Sm
NZxCi/bxbv4Qa5XVEg5Y9gg6UO2s7djFJN7lPT6fYhVwnJv6tNogYS0HCY/NEzRFkFDYGjvQXNjG
V6pZohb+S2YRAkcS9Pd5/TkKSazeHhQtZiU6ibnwLvUh19UvFdS/E029EO3qKkdIMjAtijC7kP4H
j1fZO0/X7wUxyhgr79oyB6ZbRb0C+pJjIMOkZKGrgam2UKuaH7KXguevzja2dK99ZZcbG+cEpxHQ
VP0NOg7VnmM9bt2JAKRXg3YgikKjR86ozxDkxdN0xLS3UMsJRIdhjALTFUR0ZtqVsZ/6MX7IapRP
QUjDqNQh2p56K6oh3jv0kK0YBspt0WoYlUu9czcWa1tn3brtQyay+fRc9vSQYyKrUDnLFx/bLrbN
8tEMcdNEoYvg1xXbfpk1GxGi8ThB0UTC6qyn3M8ejZZMY6XvCOL8mmKWrrQi0YIlb28VJJydwXyk
6zMZASmwUm+A6Lo4L+Smm+DbKQ4XsOaqB5HlFeEw7+zIybpOLqlxoJD9jhIKJLGAL445wUmx8jca
l7IzE5PlcTTWbWpSIRunZF3d/r0QrbPX6j6sxgGoegrAkhWamWwAYwDUnnwjdFqvZcJwqh+y9zhU
4651u1PfbEcdmNucspV66GjgDqadgozl0DZ6KEbgb3jMs4rW3aAiPIsLtrmw0z/ETf8nTkiC5t5c
73TAWLNhLRosJnzg4LAKO92KhepqAEhXebXuncTbT/Ae10Yu33o9hFsjBznSj+3JNiHud1F4CsV0
dQc8xEyOxGoR8Ip5XPPsX5M2/AP8zdi0OLkQ54xVVzB+RB3ZNIN7DxiG7efOrHm8wij9U5vGsOm9
bj9V+ZEA+JfVcUZgJMApLxx+OgP1cVb42+9pw4118odQ8wl1J1jTDlWwcS89ynP+1YastIs3jC6T
J1bd4VS3X8yUDl7Po87oniZAXmQO42U98vOKO6e13lq2bQTO/BpWWGDtsL6F+M2lb8pVCVDsqMz6
tYCKIyUHBwviUkrJU9sxsHUxxxj6tc6jaDtdsfiZl7H2AQYGXr+x588iH696dM6dy2TXEZKS2B4g
ppo5neeZt840g2DcCNeIet/JKnv+tl29ZwXgBCOyhhpo/B2TdneFAb+A/N9qalT1yCtvEepZRozq
C2d9/2S54DMbckwwGuezPYXWSU9ufHKMCldliVQeh0b1PA/t7Xn2soM7u9ZjPBv1VRfpZ0YDj9GY
qFNtDVy1NM4W8V9E7JIbSNIdOPDER5eDGHbdOF07tlFuFYVSZExgy02QXYLG2suAmumoMJ+w7BpR
c+prG6ftoLlEC5p9hwgoRR37Bw89BOxVma2sSsO10VZVnxx7qI5287utVH8SU9efeAI/M0aPRFXC
TScKcWqWL7hwf1CoBdJY6Od8CO47qqPx8lQdnLiQRRgF8kR9drHiXOVvWsccTnr5UmeNv/FTUPOT
aa8a3dUnU4DyH+uYo4XCPoNmfRK2DRDLJ64HRjTafv8jUKHkaMUd1eFxvAmxia5lQObM0jgcI/I/
e+nO+zYLmIWM5baPuW9kYv4Z8LCRkqzGA0gpk72AWEPj92Q5+acc0gbHXM9Cf4BkY5j2eIiHgo9b
/cfy6njj+ta937f7VpbWPYvIvAM+QmzdgAMDyLJMvIlEL0R/VfCbaHwcpyONk6vG7IazTZhik5j5
s9FEmAqGgl2X1BceunXah7emi3gv7Ma7fX8JJ/85sotNxXDTaNtxPxplfvv+Msv4qc8iTcewoNQg
eXHo3L3il6M1Y5OrXJ1zw6CdMINwY6il+iMAERs/uhZLVprpr840ySfH4wm3RBoYxgNX99TMr9Ho
vfeDPraGuocM+KhgZ7KmX8nNtWug5F9gP/guBONjCj8AoTmbHgf9bnajWzBSXDl6XbUxxmOQoNjP
YbTVSXQjU3vncNHBNUmqcU7XdkathTLVISZ3i3OFlhttV0zxtzosLiYCRdanDPtYRcbmAzvvmeQI
87mp31W0aexmxz+wY60DFzyBH+BU8wotaYOAuSH6bZPXOxLwR4tjiPDNH2HM2SXoF8f+gmJY9I+C
RczhWO1G5j3HxJ3Rmw9pLe/HMX+aPe/O0uxgjqp/VVP0EQl8yG37KXDurzsy21VuzDCZvFvoo9P4
o3to4U+vPAk7zNMJepF0d/PEcd6WNrtoHl6Bny3otAsJLpCQ3t1Y1M9+jc0Xe1Wuh1/ZWNjwdjpc
buWlNsWLWwuAFu3NgW+0UnRSr5qu3MEUe1PtzHPC0rrBK9PctZPz4ss3z6XFLR6AwUEpcZ2r9p2Q
2m2utyEb72Rwohmq+tgRS+eXNz4py38j/PomEvPV9MAm0j3twTmFDYQ0CITSFlibcZ2vXJPJXY74
gAWfyJ0vntA98SELmpKLtOOCyNOTYBPaRGH1rlX0bDmJv+5yIBxxYn4Fov4VKeM3s7Q306cXGqAt
UUofMadyOdY1D1bNp1dPuNUo++NWPYKUYjANfXrGEWzX4mJ6zGnDMYk4MBPens0EJLB57fvqkVAI
9NlAf1TOW2n49ka17uM4gTnquwHuIqlcryIJ5oNCRzWmfnLX9ua25Xsc8VU6XK+DxyZwHyhv3Qlq
Y3B/Budh0nwM43kVpxztzcagKJrJYIAGhOe3fIhBHSorJfUmcRPPkcwvgS6HfZd7PyXY3GoM6dlI
Ug0DzYRRQvzCSNzjAHId4h3SQk6MbMOpisglV7OVN1Czl7c2AU6EmrLWvxCBvBWi6ISD0/roF8C8
F1DCMnTxKc/nj7GJMf31ZKvCdlhaSh5gGWO+aEOavCPcnzaUSz7l1sdcpKwDc0nheP1i1pk4uYPU
20DzCbIAJlsWY9pah59+6VovDXWDbmqtMW5S7xEZ1iZs3adwkLe26UAWcS/uivckw2NlSuOlTVlY
Dd2k62ReGIDh1q1ik2OLQy/fXDwSGLc3NLpz9GfXHnS1JW6xrYueAIdi1J9G3PThCG6ayvC3ubZK
VqiqXiSn9bJCg4zg2AtsxFsJPZGYdepH7RrJfdUnBE55eJTBU4Equ1WtHC75GdIMbIFEc1gegFDN
CsqAXxTNoens31o0xbFJ7XMEuW3vh5hYE2g8B78hFSYHC4B+MIUHRag30gpDoOYTYBUM4stCPzQB
JBLVdnd1rP1tGaZfTUME/qWUEAzrHitWGWyHshs3bu1UeIHrxyCp9vz11d7hndpHCcbRqGRJzyNC
Q5US+ZYRlV4xuk6P6Enj/VwyLTAhY28tjqftEvxnUVuEOfvTDSnj6w0ZLn5kzKlcHZQ1sqvG86ef
kmE0m4wwcl9u8IjpBu4nwnkqADWoHo/X0N0lLfzjbM6Ja1QX7IJcBjAjSU17S9w4265ty7M33Hec
Vm8G14VxoMsqhyrbuVBkAFG3Q81zmwXD1iP+QgfMXO7qgLpdc4aANzjuIWmhSM7g/Q+97sqVSsPk
6ifl79Q3t2oxfcuBpQM7M/meOn30W+4KkGL3TNfLjTvxAcb/O8wYfqyu+1G4oLDDgFr2xgk24djb
G7vNIOIG/XNoevnWb+RbnvU27vD2mtfNJwXTDFeCxZTMhRxpBj29SGEGwMjhooeLo6hHGwhrcDAq
83FqRPbUBvkvwnUUB0/YCysxpSfgVk+T4Y0nhu0/op6ueaTg7KCBlcGnPKZjep4sphFzbpbnzvE+
ZEb/0UBo1SuolU8BGmxjC7OD04hp5/bjjxZE+VZ4SX+S3J9WnfDuI7EUjgXZewhOYO8aNaBVNued
0VS8/Nqia6qktxLd/TTI8iGUNkgWPtjbKaNgwOjSn4ZSPe9x6h6UIfsjzkaqR8kuUqbQ3WwLqgy4
+YcoMFAN9cUbZvtgDyc/yvobVtsdQcFvrAHbzbTrODtLlfkUCoXcob3IvyKKNOep8G86nd/7Chte
QrFzJfYDONE7mDY4lqE0groZy6OUDNQUuzwJSQ7XKlHR2krqk+e0+pAJ4lW6k6+1pT0OSfFEDDui
g46/W2HL8Or/6evbGHv8o1uDxUi3drc8LQYRfL59seuNGte1leCkMw95ZdX3qM4GaYntyATVC1EF
Gqf3dr0gCoAc8mpwxt4TsOGwUUh5cCw+mHWr+z1B4p0IR/9Ujbp9rHtUQ7IBzS5yJriXi8E2W7oY
ENiTSBJp9+bfYdMFFGlOVGYPXEETLhz7seKCBqabLgopYIIQm2HvhSbpx5A6Rs9yHiKYV4wPqged
9Hqz9IDWxXhn4qyxACnt3Mirj3Wi4NrQjJhaMvyYMUWumhHiuIDRJAKCBW7DTQQY4QlNsQOTcv4d
1I23cbvQOae9gRjVwWDVuXlv1Zj9rcDfiY7Yj8ekRmn2J0/R0zL2PUoledh9nr5PEb74YmLpUL3L
Zoyns2NnwaW+HiDN8a4NtOERiRyHTjKU0DVT8hLLeiHOtsYCV8/erQfWtfoe/sTtrUhaytKGYN6Z
HvcUqBFElPADHg+5tR8dXe2+0wJNzNwA3w8XO0IBS53LrgopnrKLUz8YfInVTfhjfnCJePJBbV8s
437KSmuNfhY9Cl3GO6oa1qh0sG4M1VC/UemDbxlXAt/ct372RakuXd2f1RQNd03zSPbjsU6KDw9Q
/0a3nO1LtuU8gq7S4Ua22OSblDmp5xwhUI8b2ZvOYQyH9/+IyEVC7QGmtivf2KZwgg5geMk9mj0D
+8IyN/gbx6eukPO6inCi1cJ7bKrsd8jqcKR8vif0rdqd08Tjxjci59BFdbtJheAi0RnkJ/8kw9w+
cpyHDGs0Yu1UPmNAwrudN8K781wYcyMZl7E8V8Idb23mp3sWO4Aw0MmcHk54ZIfWc9iMG6Fxc2Hk
ZCVe2I1YF0FFFeTlxMwvIBsvvh3NR1dNn4PDyAQEosDtY2wmlvnj6FQoTWRozgA8/GWHMm5RPyEr
Nv7PXMXiqX/hLw1RG9pWToRi9l1z33kcgfPm3qri5h3mKRlUqK3BVFTkBasOCSh0D53ht09pHp5t
I9iPntvcWc14cUdMVb1d+1snnol+oVLxYXzhcgSw4KeoEfxCaxouoq+hOGFFd8CfdL3zFUgiKpVN
P05Jf8CRaAJjVdzcgmkHKkqrLo3cGqVMNqnjZripgcVk/oFeRm+f9QwlCnzKt7z/3ci8eQltjZiV
ZBfQdVD8gZDmpfHlWXN8LXFLiyHlY+AApoW5zCZ0MUVJCCXT9UPnW1+jzmFymUO9JW6PcjMOMCtm
NgadiOQZKAyDpEfOPcaqUfN2kGHNZqCeNLTqlj6SdZ+BN1EibA99DgJanXk+cIPT9DAUWHDHYDJW
oMyNbSGKU9t51RaBzDgiVrJ4dr17qnOH7houfw4E+VXYNOzgFEtxSoMJlhyK2eVvKvF86mnaFHmK
usF3rcHcB2kLna3dhkKU56Ts4x01S0E6gXvPvfaSTnZG4NHL7msNjHRKxnOWBd7e4gCynwAIUVbY
7mVY/FBc71ZVW6SMzMXWwmfKmpe6a1WLjwYE5ItGO+QYVf+J05yhtadAYSDDzWPLhldUTL96HXDi
aj4BfPS7LrA4Uc3G3sJ3fIy8tNp1jin3xlgw7bAGY+Nai04qewemFEJmHM/5PZZxCa6wk1co4Ozy
PFkXux1+JVDXoDhDKE3hZzQg9UFZsItUZG/J4ByNrrpLCVJumtKGDx8x9KkBrV0GppdcnIxjDP0C
7JbzWJfilW6l9C4NTl1+DCLb2AMVeMxmCVuBsshkCnA166G+m0iobhpTzpsg+9/snddu5MqWbb+I
B/Tm8ab3mVLKZOmFKKlUDJogg958fQ9qd+OgL3DR6Pf7wq1UFWqnYUbEWmvOMSNssLrtb1MndW7E
+1kXkxxNqWgHGDUJzz7+k+chKfvnEZsaGQbVVVUWuRgdk39HaNGht725uZQaz+V80dIB9aeM2Tvm
hwzJSNZIYF4EE1kMYTRO61qwvApOO2cxVZe4lv293k1tTQ/OT427Mc+CghgO4c/vWhPKwThCKGH+
z7N1reElTeP8pvcjHKVqeCF8RduHhqmWwSqLrO7dctzu0s0Q0mhS3bvhBC6yYp71z5/KWVLjVwWH
pBhmVxfG5i4KgnuoQeauqePqUn+3e4kKZG6OloV8kkiJR6hcFUgDa8zsJ7QTVA52wspW7KxCi+/4
mVlp9en4o5n5/7q//0H3h0bv/636+z9Z9F3F/y2Cmr//j9yPAEAi/Bx0dTr/QfD3b7Wf/y/cNr6n
6z6iG4L8jH+r/SzvX+S2eCjgXNN0HN/hj/5T/Wf4/0L0pxMMpJvoaj3f+N+o/8i3/O8qqH+iBJ1Z
bGcznIT3938FR5YMrspJCSwt0R/LmXakpTwDEMdQKVto9lmZXRrGWqWJ3NXImUnkfdVswoThaOsS
BB/4CKQnYnBWE0wINtrwFKV3F0nZpYkQFEXK2mCfZX30phD5LgaM1iouxpCFe9Cb+UXzSm89tkys
67CJL35NfJYXtit9IkHAHsp1AqUVgY/xR4wlyQp2GZz1MKqARxcfSauac1LtJlMnYYk8qSUKtgyO
a5hdaOhh1rCrfGukIr1MlLGZk32GDZYwaLo99a/cZHqmLhFrWxYFBqaEMqU9+A6b84BKvz4kzjht
6GPznc+d8iKqmIF1Z2JLbNkXdXQECgoW6Y/+1mpUfxESf0ehXI+WUzWcy/aVXky27wbjYpKz2k7w
NdkGzfUkAFP8XPw2GC6uGzHvsHwDrb55lrAOWUyKlglO4dDJmMx6Ld3uL5MiCEfz2ypLr7j8/BTB
RN5MMdJr30TiJSbepKQhpXI2GWcXkXOEn2Y3WQe6eSEUp8E00NiAMNlHXXy2ZgHKz1sftnNWIpr/
JYh/WHEULeCaOvdsKuLMfi4/D7FPLYY0Tk+6TL2TJV4lBLxzadr+BKViZKBN3xKRPr9M54uNWsYu
Y+MEN5nG7DgqFN8M/Auc8ofOSPex13hnS7O8889PxvyTgn46DMW0DvSsWFSCnMeRINzzz08/Fz2k
pvKdfmUrRpENBTEgUaXCc9BmfxLNpTmBgnpfQgmPaEhwb3l0LgmEGmdfcRAy8uDy89PAvZEyEDz+
PN9pvnEmDJPbsDIzBpfskkvhknX8z+OI17erNLJ9rSz/3VZB9tCwTC67eBieRq21N8Ri4n4MrXLV
MPDiMBKHeMMsai8DdJGeCQNdHmdrd+4AKa2JfydVfe2kb5FiU62YYdWChDtxhPTOoD4xxEF3XYtx
WhPcUWwwotV7CZg0yg+xr8KtRVLnQYX2axmOciVzW743qfXtKrejnfgniRzkfuDitgDQUCR5+acY
aJ+VYYwooRrCrVsExOkMTvcM58lbu5TU5xwk/4IEACbtdtLviUnoztGEmt9G23QfQsyLphsOv/L4
Wevai+BgGS0YoSfZ/DrgJd0SGaQfBhliAOECtQF0SLBinAbrrDXS85ik4jBxNNu0eHTsrh2vMXNQ
GlxR+dQjWYpcTHJlGxRfkGUXAcWDk8N/asPmOcYi81J69YGqxF2mJDZeLXQXWytFt4PUbudC8zhX
PZFsY6LH+5qjIA10mHNxUhafzHTWrG/536bIgUxE78IZwifTpZ1KXaqeOJ2U29pGyNTPv/ON2j9B
q2bwCj1CWUx/rAElUTih40FP6e1GqWg6q/weofG8dy0ij3T68J3c/5tHI46oNHwJ6tkjT2scBq12
Qwe+rMscs8QYTBcAE7g/6v4rNsNxPwrmBIpFbJ0WRf4KNp3gTgBD99pBmyNssUTOXf2ll/fSlVP5
iBjakJCQfGYWH1ROqwt/qisWziN3jYFeq3PIYnziSgbgorL4r0hwkozcC2iwvmJSmw9dGN6qwBP7
XFRip+XhsdWYfuNxJHzJ99wTdEUkVaeqRSbSjub4wSgdM3+TvXVJ/eJI5uYchtwnRBDFHk3kLYEd
s8pVPrx6unzLEzqegvDB0+h2d6vAwYxW6jqivN5lzrzcGHQ7RE/uM6O+Zgp/BbkE0i+aW9cm4sl3
OkbW+tKTev9rKp/yHk9hIdJ0r8iLfyT0OL1PqAYOPrrSOUmHyt7AVCqweOqJTkk53Wbe2973pXGp
WhbEFb0z61HEkFiasfgohllTwpemkQputE2cSJetsP0lIHq78U0PeAQFch1YHrxXeux7Hc7Ousqi
9tETM8cd2rtn2J3VK6I/Ps0625fKhJkfFzX5grTQf55OYIPpiIg5GEfLPxMZEG39WProIhMYRMjc
FDrHJcNK/HuJwgSUkJI0W9fX2En8BwXVH9njtdNxkmzMwA+fpMzvPy+mdQo8iCq5oSjzidNohoeN
5snq4T3FWuLvqhoj0qgVr+mgjIfuobToy05saY9jcU/15yDLbz0yrFMhwR26EbNEEiGjRYy39VTF
0ZndT2IrcltwnpCsyHTT3l0MPdhEDb7EGdvtWHenxLcJIjL96BXZ98ZI8TzzxgTHyfXGdz24FD46
3rKjXdkHwATyhDZ4X1f1JiKrbgs5ZVp4onDOZB2YV7OeGxqsl7jZLn5a0uXJg2GfCp6dNvjfjlLj
A+cjQPZESxFFzNowVyteGm3aYadxHxVzLNOxGGlUBhkiTto87Bl2DYZ2uuQ6amPskuCmzHFbBrr2
CCQaFrBQaA9RNM43UVD0X35pqFvZKGMBzrXfE7d+LuKoe6oT68WlZbft+Ik+9adt+NlDtfKbzJn2
2I3DmZxQZta6c01Yuh6mB6DF0vOXwQq1jTU//cGSr/lYdU98Y3airayzl8evI5wHhHZ1vkXUgpNP
h3fRZ0Z0xvKO/nXqb3nTq2cjHG+QXsmnZS1KE/ERVNEfPQbTKBSsbN1sv0fkbk/2tIPE+tF4vcSH
pKEIy8rpKe26Yzah1ZyfdYghEReTB1KuJSotBsRTheJ35QIFCFCLpH4cXIK4url1VD3gmodbQyIB
aiY3XpDM6r2TZWLRsa6wGWTyUWDcvIbwxBueLMe8DwEjdmE4dY4/D1gbcyEaoH7xaPAsrOnpWxuw
Uhs1f3tEIEHeFP45lagw9ZwX541VhnqkQcd31OOgfDerqZrf93IDp6vYeU7UrieL0kjJipPgwH4q
GYbug/Aw8n94TKbITxOUsWVWxPGj1EpYDKN8G2RarD2JeRm4LVTJOnjFQ5kyn37rtBCRyljIVZ6b
d1sidsvb1D5YPk0aYo2N9c+/LDp0JKZI/giDErwIlfZqctOGIOAemZ4G+0GBppwQPdtuab/LnjOQ
FQ/HZnAcLJ9mN69iORGD73GnHSa3LfdFW82cRcHHkqD4N3ieeq27OwaaErgIwySPTCz6UTmzHto1
qc3pg07I36l3WozZ87fUx/dtTWm3K4XElJ4lL25b3QmM757oZppbq2O7IM33xLSvfe/x1qw0dl5k
xEwq+wJvt4FqgJwYbnvHFQHOT0rsZhreLR+mtnDetDnmoknONfDhRaKXx4QZ+XGw6eISvIdsR4+P
YJ7lphwbmMfWtIo8C8BM6d5B3dW3PrF+Jdbk7x2JwZ+UmR7/Zp5uDFXKR2XiBiwEeySbYnD0Bo4C
Nq1YTXS8K247HYhFRQjRVN4SlbZxcDQnAm0my4MeJu7WTDgusTcSphWG90EjQxj8Ib5CvflIdDt5
dNDqtoAo5aaHfC/cKH7RNdUtnJrvoLDc5t3Lln1q2kdCZAlfkTI+k+BrLVqWnveSXYwoUk/fjhTt
gRjfBOuzPUCpSSpc3UEOAd8J3jwgpreeQ+PRcnymg/OnhXo4JinFhCGMEG3Or8A10dXM0fx4PHUS
anA2EpCZ5KzLHcGOMYtOaXCsZF7hkGzBJuCaQffON563k9IjaMds989no5nftlul12EjU7N8q82X
fBj099kfbpItvSd4Pv9nCwmEYE/ION0QXFttgJIw3dDHF5r4wY3BPMRxOyVtivgTv3wfSRVr/f5U
l7VO5hiVTSY8BhlAwy5BxkIwFZPa6rUKGe3A8gtyWFOSE+RKJoGLVKQC1VjPBBIONVhU01OF+nEh
2DHD3n9PLQBhNM+/tUgR54NSjATGcnJp59baF8nC6dUpy0+jxYtZ2Gl7HtvW41SgUry64MS7kPA0
g7STXTuiGE1MlxSDqA3WIyLB/ViDWIkSfxWxsJSmmb6KxDglTieOvW1/Gxgddo6GIzee2n4LIiLZ
YOUG/Jw14ZFaAPHqx8AMYV0Rcr1UZh6sU52/WeOoQtokxvzk6GV/bjq5akvry6+b/D2X5RNkVAdV
L961UkYfom7qRdpzUyoF4KwYJENyv7R2+uS+FUg49kNAbFOd8kHjcfUoiFG62bR9PBKEkHpILZXA
81LrmKvhgdx02X9HJNXdfy6wXD9cyJ8n2UbDMrF8fUe4mrXWLdteK2PU7npY+CdjMn5DkNXuBfXX
FmH6p+lp8VbUpCEVkaHWSYzA13CgwmjxtKa5vMoS5icWnxdA9kocEuVd9Nb+m2jDQDApHvWy5i/V
5gTrcRxJ4WIntHvI/PXRFOqkbAsbcyHj32xfH4mhm88MSsxjlnbXyYXnlNdK/M7RO/X0AV/xiWdM
ZfUtY71+TY+8/CBNjcOpXl1SP/0wc3BMiTO7rucsYKshnbSjUwc9k+loUKb3IR3Ka0Luq6bqcgsD
DMsEHr4nKy0RwRKoPaj+7Nh01BqEoHZUHUGMIFqzgVnnpFHSoYdqzEfQCOMUB8WwVI3DGifUMffi
XZKe3cnL0YzbUPHgcfbx8NwIrV462vicOAEICMaMSnYvJqUIfHUuzCH6hWOQ7BRj7YeZkgTXHvHK
pguRe2T6HPKUY9oKpix91onOenZs3C1pkvd8jCjiJtwkG60y/BvWqSZ55eWGyWif/MrxnpRm7HLC
NAcnIEOEQ0w4z4+Z6JjoYiYWnjIdnmxG0qQzGMW+HGlrVx7ZWXjr6946Mtcxn6rOpj5yaRVARJwa
8zUP8UMw28aH0frvvWzUKUfrvYKE0K2Kqga92MJrIsEaBRcOchpis0RJ7FHIQirQLmWbFDcVl2+N
S5wuTS++kPPn2RbeWh+94c0nGmapqmJcirLXELlkzV0jVRqX87hoqjRclEZGQn3eDcyD1K9N0+fd
k4kGDSxbFO1HBF9rOK2NjaQmjC0EgEJWEKJL7fjvi7IB6IdEEGLrZ6ozhldeBWoKvhQ7UxMwXtDM
RxNYaNvrxxerA09WOdsQ4slGJwslJZr0bPX6n6yCXImQgSarOg67yoia50AfWCqZak5FnGyp7wiB
6BhwYh2xZ/8Il3q+pHjMl8xTjOVY1O0eIrryzmGOVE0BDchiutCIkJzmxaMMPZiwQIEEa0ZxGMna
ZcoC4Xko3XVNkw6EymoIiYGZVXVkhRIUii+fAjMj4QfzXh9Hb+XgBRhVhoNfJ2hvyKhNOgqgmlTn
oiTtkVR6LIAUBephzeEDk0SzkHjK3idd3NCqDlnOA9bMMYnvvt58ewzKWa4MrFGefY1lNHfPhpI9
Ev5WHGspal8zZXdTxglv+rYVafZnasCvZ9Zo3GGYw5wl2pFeFxjg0lpNJOi9cCxYswbpX7J2AEbW
qn8aSEB3B8YjbjS8WgzC14Yfjs9O1j6BOCMi1zyLfKzfJsCx+FQK60UbK51IqX48KJ+1KeN70zS5
DgvP/MizRLxkOYLWsCgegcU+0eLSOnKaji/RjJaLVd5R/xJE4IGIsULylHMhSCd2yqPtJ+9+ApCK
zlp1zkIsjRNOY4JCzepBdvzJ1Ae+IjHpkeizfkm6ra9ayyjbB4NgE2N9wp1EaKiNvj1yJsK/ugvJ
Rq8p3uLrKL67sjmHbdV+UR/9DoJ6eHE73d8gXSZwuiAwCTzCKhVMryriIhZGSpTgFOXZZWymSz+X
BTYquIVCsrKsaUouu1F3SZ+Ec0dj1ttYjY2eLaj6XTAT4/TYPJZ9AhUvEM89x+KWaJtZTXrAAZhv
WeEhchqagTi2f1cKTwUu8lPWedEWeZr+7KCCk3q0Vy2p5T487UPnu1+NHRCHyInQn3KfuELL21qZ
gRq0DjYDGBh7buhgFgp3oZ7vxNRZZFjW1cqpSE6YHPeLaDzzVjBBQSwYA2BD3do1HLUIn/hGwMDR
g0bDawo+PcuPYDBdKJlM4t2wLp6b0KVmKa1zUujI0ny58pVh4aEY1bkeHZTv1PzGbN1z3OcG7tez
cq2jV8vPLlEZqXwzwiMdraMg0qfrzT+R8Doy0PW3KDZRLjaevhICwr2R0eMMtfY+yP7dC/cKpPSG
4n2eEfr0YiNnZ1foT3yQyAvQVqQBBglltFPQlAUa5+115TCq1+QtDdPXqIC/AYALfr4JzoaizEnL
6dqjXmF4362IONuMZLReObZ+cwyFsOUQKZ2XzXEgnmIlQ7If09hLlxRjzklY3vAqclLhHW8Xa2N+
DZpp5UH62NuZi0TGlJfcdF4KctvYU/NfAN42QqjqVkaas0wgs65aP9rbTS0vDQFlCxMh/UaNPayU
ModsxdpTejP9k4RV1832EzkxKHo5Wemp9sZm6l3iqr+baXGGYQw7ZAQwn9T0f43mbNbZu03gPfei
QPNlkosX2g9W77fCmuCjVMRnGI3RL6OofWMPDvdT7B2gFCK0TfoVJ5ocERFMdt8Y5tF7urTroSLX
PrjTpj17PrcDO/aXN3Swrm2M+XnYyXOo/uTebM8pMmNVirRZ63IOxC6jbqsTETZJxE9GpK0Sk7aO
BhU9dawbv6HTrstjFt5icODQ4PGftIL4WKWjkmyGDv8mgWW/h9KnzU9fStrZsSzN8h4nLumYKbuq
EWtozTiQWHmyc6yTxul+V1cE+qUmo8DI/mg9ErcHiPNt5tt0qJFt2H417EZz+nY5ZkR9crE7Qg8s
7zsmFnWDuBMIu2Mqmp1JtMbxw2jcZo1H6qKWhhzs7RCE40WrsfEh9TnYNbBPLxTvgVvcfX8cT/vE
gBHM8ZN8MEbBT0gngt4SO37DAYckipsgprL3x5My/Vc9NcZ1NsaUbpkMrsr6bIgJv9ZqaldVi08H
BcXFUZm4l1iZrj7KNmuY8k2LKH8ZsyLjfdb7689PtlLmSktT0Gy2WpBTPZ75DOVK1QkUToafB6Lk
wR1FmbGQLtkC5QUxgHcll3FZ5ENNLLwsFsZQdEe71tp/Lr4LSt8n93LJq6xxLc3myLa8pXZIbuUq
q8wvzJMNtBpbO5p1FZ3MnmQBD/D6CqydOlZ4NrqwhJNk9n/1NPKvYP3hrZd9tqHPEh8Dx3mLeC+3
6HvM3RhhHY2PktsNikC0hxRnsS1ignzjLXXWPjqNqWIk4eYZiXxd/oQ+PMSjRlZIQC/mEGbxXUqK
Uasw94QaHgz6pbuMcdoiMVzyUlHCHdo0Hw7C/6+f6CSMW6k55zDQ/MvQlcElx6VciaE8/fwqKzim
IoU8FFgENvTanggYJM6BAtxV1t5kbndRTcs0qgxiFtEiRmTMQ19wYJogXKxDz+bhfPn5A5GMtGcy
FL8eer20VRdVRiM6f05FgPV0zr8m4Z1CT97IKPOPyfhGnwDVkxDpm61hdJ8KjLkiIOy5Nvhjksz5
lBUV+MsEJHI7eXq8lmEsb4abXyt7anb0BdYo9rgLkyh+IxEXRJyGwE3MD00XtB4CQSYNnYnsUkvM
l7BIFNi8b2AAYFhTz3yz+H5uC80p1xU72a1R7iFTw72ZHJ94gO86C5/b1vqsBzt6t8z8kWcauRJa
tGkyMWyyMnBXLcqJY4qjKdEMev5OBOSH02lJ2Bni0GNda29OisswN/IXQHB0L4dhvHX51G8aJ8aa
Eip7F+ucLgkX3CdOJI8WNkujs91TP9g7z0bU3buoL5Pxb8/JZ4nI5ZVyzOV1G5+MD+N9Q+qyH7JB
cnT7RXheRfkscFr6qOtM5Xz38KjQaOR/jQKDHT0YtDOR6y0HwA7wK2y5E5mOvNtZMR8Kt20YTJxo
0M773i+MCRfR0H0UNtF5qVd81m+mDeRu1KdsX+SYZiIVGdtS6QQoF4241NJdOZaDzagYfaIWJk68
YAD1ZIj2PYlNC5tkPr25YoH+whTfesTicbJmntVMBbKLsLg2np9diug9ypGVJLok6MR9bRPbuv5c
DC+mICxubMN7omGQFw6WSUgBUbc1Jc6i31aI3G9xXjKaLlyHgGZyMQMim6Wud9cssPAE2PAw5vzo
KphFLNHYX4pCMXnRULtmPmb6oWv3kVfeLU+YqCEt458LopoOGbNJTmGGtFVzKAJBgZvM5XCmBW6+
cRPzF6Ld2R0LfZqpRr7pQwCsHaaGYx54z0hmPVrn2PnjI8Kh4Eo2JzMS39x5gPXsEGk4B59VXVXe
gvUhqT3/mphpfvu5lCIM+aBsfWVbhn+k6DnpqhHb2nW9RWRV+rXI0veobLX9z6OfC6ZE/TpZgFJp
W59iuNujMehEiQZXlnNyoPUaKG+NX774UY6hZAQPMVyTvhyuAOhdyJ3egvJP4l2kOgpbvbr580XT
lXbpkTZrdlFCTbStjYgZ9psk0i+9QT87vQQ1aue3bBgucaTGLX0lZzH2dCoqEqionEbCFrVio2uj
c7NKziGOjy6ry0PnpgacaP3g4Zt0RXXBvIIJz1wXI4A51XmPsTCb4w869N+Xn9+leUxUfWyYB7NJ
ODWM2VPqG+I5S8NbqHMab3v/iSkvEtZiTp6MiOlgEuJTkLr5o628Emtw3lwGT/avUKaXNqjRRz5h
CMrSAw5/crE9g/a9D/9ASwgMMjhpPnwClaI20V5jvS13iaY+owBPHLnlySOybA1NEaZ8Dhw89IZ3
rB32jXNtcqfzM0/fjp5euc/uiBYp8SxjFbSeeGh+jreF5eD483ByPhxOxxj/cLiWLT5r3+f/Afw6
egR1JTepmsotHf3oUenOF14T50roDmgPAwIId8Y6Rs70DqvPOnRaR1gHs5X3MqjUqqgzb+8Edn8j
SuEEuSg9+PjUvK7y0XSgODn7ZmiedfrQq6jK0J4FLvO4EUUtQIR1MdvLUuY/DKbmHzNk9YdQTkeP
8cq96gwD92MkdgKD5Ktm5lesP9kGlIq9t0oijlEHdDdnGhDacVxeqUF0n9V8AbrjL+UglwSyWMeG
ULwb5AKcebyxnzIRZy2IurdYFeO2bwy5c8hSIgCX05eR9O0B0mVLUMQA4LKwyZTC3nTxB/N9mFO/
mJY1x6mx9yAjXjvSoF+xnozXPrGffh7pdSf2fkXIc4Dx8YCnVuzJWuWw3IVM0x1kCz3Ii8mlSVE1
gcZZsBZbc3TTs9cZ1S5pCTpoTE+tdHs015HSg4lhpm0fBvCOh5ANEoUkxZufDdefKrj22odXFTy1
OGSVK3BABzVg/JEIQ6v28iVERHwhYflWFWTJ+0ofrhwZyicrlr9FUe26yQ5fGH1qK+KRcaVF3bJy
INtTh3ms0l4DYZBt0WJi6AfuS+aL4ZTYzl1Vmb1pivqvqxCJsIEMS90udJo87llDaKyq7i0dt7lW
JSQeUKp3o/oqwsw5MWjXyK+t71V1oJWo2DyyF8aSGPURVtapcaMq1dZFLOj0DPKPSqaeD4ilkYAC
oBXgqi0zSWDWgbvgn1/SFu93FAn+IkwrVMG6CyQa36nZV9l6TBsoCrFFczv3j8K0njJlXibSsk8e
Tq2V6/hMpiptT7ifsXddnDRysCZiMOCHMLqxhP5kA/BmFazuJGGYGLXDcY2iOzsNZg8/MrZLctN7
gwm5XCC+8neUwfjuBXN+BAzR2Z0vYymrvd7OnFLVHtui+JyartzAGKXqsu03Bu3kijHx1HTj0/NZ
ykxPEIydNQcjyT7LwjQOlalZt7zPZ7HqfnI7+9T4E19YdE2pZ+s7pUVfkplTGZTnwgVa5udaujLw
p1DzoM6QNuASWytRGSriN2YV5o9Yp1VkEkrYPqeUmBwnpHNQYRcl7IW8gsyTiAgl4hb8R2SZeXNG
CkktJC9lTvI7tPJVnijrDnL9V+Fo08FU3lv07sEcBqNsrvCuOKuGSFZGqUwXUCfv3CY6oLNiYe9A
SLOLWASb2h3vfwQ7KTej6dY9PCj0PT7oRuu+kCL3m4Lv5xriIpkahATIOj94FQ05aQlsKg7JDTpK
S7xTz3qQ0mWkwl+QXHHqhfUylM6w6kPquyas5SrSe7gp2bwxg8hD0YrphHphHcSsd44lwYNwzjfS
fAfyfKDZMrVrIdNHU5E4XWqTs86wKmEaRJ4clrm+xkdLjRsAUS1Eh7W6dy9eQtM2bfF+mh7CXIDj
TP79aJMS6cMRWd5ihiEApnsLrrp38cCrrUHH/E3XXk3OqB7xqmiv0x7K4pW0wcciB/OXBQJ5pP+W
GM5R7g+oaUZuwYaCtTbGX8mYWctIMl8oOf5lHY0qRyAWGYoH5zb/PsSwR40noqmi5yKChNYYgrFQ
9dXEUblHN8QIKZH6itQYeq9udEQ537dAXtLuGQo7qMxsbvyzBcGwPru5TqNoWtCiF+CwqvzkC+Op
rpms+r3b7mvV3JyOcIwkGWeKRD3XC96Ll+avaIXMox66dPfy8Mm1XkZiE2DE+IyDgXKvS4uBDnM7
7RKa2UojJFSjNeYpqOiwRk9NKfLNAGI5DkZ9mbA+L0vmr2AKQnphlb5H1nTS0ry5uoBAMWstoaKa
TwZGHADn8pnp2Bp/kK6iWynK7BBTZa0mFA6LCAvDwcrLXxljfThAlXOEIjpoDpH1OQiBKkR7P0Sv
6Vj3OyMO/6o+h2aThgHdLV/uXZEN65/U6ly2GKsQnGjlxmbqujSqZI7ACgmyQEOzwd7zqbTxkRXt
tKuiZIWXPGIC3er7AC16qiwEyTnF90SQz8obuFEdPnX6ptm6je5uTwaNNEwkjRa+c1UX41vfdQvm
MBnfmSS8yTKrZoEMfO6KQkrG8WYcdJJARuK44HguqpqbNu8Q3biCTKpEbDwLRp5rKH2X1draLnMO
xDK+WGwSB3OKf1UtxNmsr7djP/6Ki0ZeM/A9dYKgQqfPpZLfoBfFifF/tRQ1asPQjcg3jqGOGO53
PDpkq4PANtEFbUuyTxmSoGkibnepV+T0YF/hQKe5wcaPTYzD0nuNpro+VLnzhlqSEoXyl6jIbUhw
CKCGBI0kCudS++X7MVrRLv+SfIfwdU7PTuPcBa+YULoXlvezHMj8JfSlgUb1XLESjOoWRbm3lNwF
G6xQYmEPBF8VOrdv0faXsgKjH6fC2ORdem+j91iZBsPBOVbV/qtKMziQS4CcEDUhBEQwxT2MlmKi
SePWcouqxVogvEVIbbXIO5lRbVGk4kE6+hOavaY4uz7WtgK8+T426zewPqyMpZdsBFkCdtnDXKC5
6eQtcH9PM0C0Bc26Nhscpc7vjF456MVxRC066HWCK49xaijDYxf1F8dX8bJiL8wrcWlZ8WnuVYj2
5wag5/ypdP0kav89I+2Fzk8a46w6xG5Anz1oWEeTfjwlwuf5t1hwi/KjwqhCHgo5cVH91MSjXEt/
DmEabY79hoVzK5C7EID0KneMfdIk/IvZVK07c0yoIglobgULj0q2IXm6uEVp7KXlWoEbTHKss5ZJ
wkoEh/vVJZ3J74ddYcHgZhsIkdW6wXAtmxgkPnOqbTI4i75udoFBMAIdRvujYARSaLqcj1rYMq0U
/Z7JfmCxw/IcvbfGYxpR81mXvka5IZhyc2Q1kjg7elZ+qdAyomNIlnZQ+gdZZLswJ62yk3+SwDvB
UTwEY7uDXNxgPiMDXNbP2oRlo3STX5CZn+sUYENvQ14jZYwVhKMknDTj7AT6l0s/NfWDq+WSuxPh
L3OyGW50QknLLBdUphyzEwhEK+osSBLJ97SZr1HXdvSHDLHUIi/dZORRJeRp4+6LcdsGh7aVw9qW
mLHdwrlq8OI1cIWlvIiw3/ceb7BvU2g5hFWS6DZ31KpnQjtQx5jO2jGM/ERDElMkTX5NT9e6zgh5
or8ZDTFy0oLhvh5tIkOHIkGq0r4MEVkraGR6WcWLycTVHGI4WyA/2CumFmzgdXseIGlnNabItEUN
TCWIgBjpMO2QjZPZPofETDt6MuP0GhJm0tM6Jvc00kASBPZA33kUdO+keCMwWM42t41hMfMdCgRp
o1m4NEttg3CiXHsCvKQ9DS35vMiR4gMQxQ+J4Athtu0L9LvlRrLSXkkZb3eTkVrLvO6GnLSbzDzB
BtVmjFO3jejs4NAbnCNa62nF05Jbz6nUSxX4wx44Nj2H3FYvhqqnG8nJCwvDUNSU/8HVeSy3rmxJ
9IsQAW+m9N7JUDoTxLEoeFsoAF/fC7wdPegJg9Q7L65EEqiq3JkrOXrqhnN7PQOpuymdajy/Xqli
9K6Jw23cp3XCnC4YZl0KuAa+iUmGUceFd7ZJVBHfbOXxDrNOiflVHn8OTSkOyh+SLfXJ8Ubo4m9m
CW1rCFATbds1J1OW3ylB1F02YgfNRGAvpkQ6O8tTaguRhSC6haI59fq2HQaBHRDB00/CipFgvNPm
kVpUcILtcSC8V7556Kd85B03qoMZNu7OafOTC7k9onzIDCLrQ1dD98b8bUkkF7ofakXvkVQpfZGs
yiFlTk1B1qYTpnmF+0XmvU3z3Zjn7NoSBvNe7/jrUHEcairAb6FvN2sssOUBtyH2Qv9apblzYzRm
0wxAd5ct82wNOwc2OpYRvh7I8K46DhxyjnjXVnY/6EADqoIW2Sy7jp3xqZxkAEHXPKDbkTj37rlP
rR3HdMa+7M6vY12ha3cAssdQqPtkIB6kZhRsnWYavwcoWm5DlG1MvlRofHW1d0rcRp0aZDx44NiD
y/eC4D4lUTFbIO4flERgKWKEmR6Qe1e9H+OWMfPmBKKJCVe+EsZA25c62WHKWYe4KQXZ1kYhmZL0
18JrOz+odtSWdow/rdY6Zu8ttytvjjjUnV9cjE7+1f0w2pMI0q60Fd7jbOrXSWC0QFF0Nop9qj7d
eXdYCEZHeIMKRapKBlsfz8IRP0VLqRYPtLw/lUzTjYxChgJa+eYm4yExvYRu2CbaIEXes9QNTjHT
v4bh+wpLw7STVWht2rL8GLHCg0Xji5OMRr2zElT9wj85WN6YibfhEREt8Q/YVK2t09oRn14/HZMY
/280E1KKVP2oLW4olMSZRzwqk1PLbRj032HnPt28Dd613v5SZmic4zF+NEWIrVxGDMYMWCc0Oz3x
pETXVEj5bubmJnMbaykmX2w5ikVXf37gGOavSitPV0mF9SlSrEEAqdR7RHuuy5fn9nrFpUxUznFZ
W0S5caxIXqz54fXs9aCq5JK6cXaoGnxnnQ5SIPXorC+Y/eIRM+WJzIKWLI2UDodUBlejHae9VWJK
sgM9f+8scgMhfm/yEZwCAiN8lipbmw7L0lCRzzN8yzhb4y4gBfhtjNHeGoT94c0+YIPid7OH7NJO
VPmm3b3HpmBpdvMskctoliR5N5rZ3UCSBvSD1Uq48KOJnqfvTZbd8AHQEB+Ut67w1J7eaXEhuIpb
TWu/MscbD2Rfp8OIRnZoUtNfCzuM2QAr3oQgk5cqoCncxCGG1dFr95Hv/wxUQYMKDSerIPPsbci5
55J39VuVFfm6Hth4tG6jn3u7C696V+Aj3oz5hAnTIcJedEN4UX7SnUQ2rWgsc9fepFsLrqBqhWk7
PguP8imGJ0W+GGnHoaIHRlV133emqX6SMEVnk/WxkAE7kM7ftrNZw7Un/eZG3RVHcLjVayzP9ozH
DWBOAaznZiY4cb/B8k7L/uIRYI3yRj82Ll4UbUx9lC9YTJhw9ISkZpMcMw2Q3uuZh8NgPxQDAkQ0
HF8P+KmGo4jbbFXEcD6m0lwyuA/vRs6GRAX2EpBJey+ctrmnMvmRNFwhhWeTp1/m6BJHUBVEY5ie
ciDsoIXW3FEExT/HXmjOugxNQDdSdjfKerbopdq+hi6CIKHcpVab2WwAOkHNaM+GNn53aGjHZn54
PXs9cP7s5/kTbyHn6g8WUjqdA247tAoWkcJCgGrZsq+tYOgt1nBhqK7xE2iSlR6pox87J5Wp32yA
iVwS5X0zu5TbTNyvXI5UG1JK3SdQk3sURBm1Iph12sJu7nnS+wTMg4SKhb4Xy9fraG4TTynpBPzS
ZeS1GnnpHBxa8yuABp9ZPVblMnsWbTsRDxLTxe6QEfWO1SKbf/b6H/ogIiprkOAMBhqkNBlnq3ao
p6OZave+K9VpMPqL2xgN+BGbrZThbFNuYPeiLn/reiZvuiFnkhzVl/ODUzpyQwdTQulrYz0MF3Jl
HaHB8VGDprENzopg2PgCX51CPycBGoLGLWc5mBbWcVVkZ6chM08PEB7SKPqNGACgjJPRQmvxsPne
No6d6Bro17jvh6Nr4ybGJQtxD98zpYaWf6rGyNzSkcZCFdcGfY7zzZ4CioMjZ1au56nH/J1TELNu
3nh9LSkY0a1zCB7FNKyrRe/gJ12X+o6NDrhUgZEeMyydrXV5zevkAlLRPfz3SrXBxZoLchWwmZg4
P1sHK4DDmbGZCYPmridezsZoWacuSYfAfjCjscBg8Ra1oo/OKQVv52qamg17ItYsyPrX14ORNtbq
9SBRv5cOPto1G8PgrJq02rqKbE/RzbsvK+92Q8ve0tHHZqtx/LukVDpdPHxjyYgW1rjtgOOddiNE
hnj/+l313NGJ3Bvx2hkTY+7emVDpbCyBQl1kX8/DmoLz7zg/dKYwKNV6C3QigCbKYruoCkaQFSte
l5Yjh2t/45IP36OVO8dcau0e1Nm6JkbB6thdOW4ydvWriRpTwMVtUeHYKSlnKwf5Fgx9vJqi2b3P
moZUWedM4AekOR+9jzh/9cdRtN3GZUZ3kMJO2quPqB+XjMr0s665NtGh2tzwfQ8WXGSAZxIfnLjd
1auBWfWXU4kYygJRHzgH5yrPzEMxP7yeVeNOk95wD8xieMD9xfFcMoeYvyW9zaDCGrVgk3D63eDt
/F1q0qCkoKnXfHMBdOqk34zMo8wgC6Jda3nlQXO+ZpDUO2xAC37vU7VrsvnikGsVpvCiAQvvpR9I
5A3tn/TLaDkBy450BuBmf4JNh019NBPvzKfunU26AQHtjb+9NsOirCXJjwyfXemoN/jB5zjWk4dL
imqs63uN6QvyIpUlgv6HFeAna9d3NfmFAus3JXolGoOa+bypenAVpRi+6+hCfyFTRWa1ey1S6qHT
erRGcLhgEdLOoZ9c/IyBPAm54oMUKRMuuuO33lD9rGx/xIylT3fByTkJdeusywHmCPkuR1DXiBOx
B9z3DarlnMHiiqB8/KT79EpqyXgOuacvBoGWBvqmWnW1eounwsSErNF2lvpiE1GK/QzHNztpbioq
xx8VYhtcKEEP6GhezFjFt0FqFyfdaVquvnUP5rKICvUNBgDiR/3ZErR+0ykLOyeMgJKhzN9fWweP
85FRVT4ZWBTBgZ3RaR5c7aKsOQeuvCIkkjwcmugCgTO60I2kFuzgpm09cqDoW9LhEHo8Wmk1fYm7
udt1mgnDAA/TDu+iu/XAfa8h5tXYurclO8GN6DhVYsn6aXCbWMRDwojRT0uaZOBLeIXzxlHhVOXr
MBbihmIS4BMlFx7nKrv6IXsxM8eq1fLpJvjmlB63m3D0LzOM6uCr5oClHFtUb2zZ9VQPdo68F+A2
Or3Pf2KTAbhuduuiog9BIOVffSg1tEeq4th8Cts1npNffnSyc5atIwDAaGp4qxMK5cJhboq0Sw9N
3cUP5QXJwaKGep4TIjkn0ykQjXFBEDc48MV4hINtA0Xip9VwRHGxPx5jZjtr04qxXSuwJBGTuQOn
YRN5jhYOPM7/uxHH7UIEwFSPvJlQQHD77jgMsMFIrXvQjfp3Q5vxAmiJTqesPq2YZiZkipryLPn9
8DllgIaG4IrRt9zKCMtO25PNzL0Jt2mpffo55YRYhleRiZ5cT1Z3yWg0lZ2NQAODhgXsv0/C0r0j
qaq/KkBokp2ZHfy5ZdDR++b+/37G5arOdq/dc2et9NBH0NPrMxm9/jESfYQvmd51q09OcepkK5V0
4gCnCmWyQeVuE0fsIt6Es2Z/wW51D6iLewT1mm0H2zHZy47OwQGdmD7OjRFOJMAEN1HQOc8B+biU
lrpSOL1MAG5jGayAAXZhsQvDyqW0TDzstvKek0VIz3e4dnHkxrgQq+JgkgZdVIEdXLQBYnZaFJdW
pcmtNPmsJmH0B0lux+diP0E4cBeN59MhArGKQl02cRCGnhiUvKPj2xyQo5QK64b5RhezY3SGfF7m
vtOutY98lXOKAahXGAexnSdirJHAjXY6ZQBMvdSxBlR7zDNSRV46+NvXKSyBY3PQB++nocxil/lA
OCgXXTEsoVk45c+ZGITnMNdusTSSna0Gk6kvrWuSabjtYfQIOkkkDyCvMDCfR4YxwLmIqQouNixZ
sKsZYa0zka+HwB0ox9Z3pVag8dpcxw0OLxZyxz3IGFxqBOXOm+62Das2svCocF7+5TdRsGeTnRzy
DJJEF/3RKgpuGT2GjF2I61F2z0rVoSnFP5KChCR1PLq5c6UHmAqhOsuLAw1iaMioeCv+9drqnZwx
RwPfIhnTZQt0RgvG+JY0yn0zw+oz0cVRQ0bDHXOG3Z9fcRtgGABNZBjrdraVRyjG0uVAENBeTQrt
TP8I2Cy0VKyTzJjBgpGx9SidwkdXhMOfQUQxphjgGqCsBPs6kMsVs/ZgNGnp9NaxzyVAYJomRQFH
tbfQPjO/XkuvgtfkI1J1kfs3FeYAftBp7riGSQpCavkRpNWxJ5z4j8UMQpzc6lpxNZsHd0+L01qF
rTbexKPvri2m9F+GBWvLzqrfTViwIZnxx/VkuhsNgliEf3kptH9E2rudPlgz84/62bDxzjoO4lPt
i5DaUIbEyY2d5AbGh7JgzQc2JZ1cjnEr458Qy93FSKEpp5KgxcrEX6GjbrDvAW/ISX7JinCMY+Zu
IyMAMOsLkU/iB6aOkPMPgWjtn6Ccdx3Wyl3UHD32Gfc0AmRZsbKUOb2F+CfvNRYVvrTTG+h57+Cm
ERUhdFQumFC3+5rxxSIraybMmTtsdb6aKzlboDDzgw+zcDEJZwF3bGPMs5jGO6J1Y4I2rQkBQ/uI
OmZ4qYht9mQxnTAOuqhpUSW0oCbkT186NLlVbnDhQF0tXWxQEJs7/eQkMYf1qluV+VCRPa/bWzcl
0bF0hr+M+b7oZeAg2Yr8w6Wm3HDHVTzQHCpbqOaDk3cL0HbNQbby5BUWOWIJsXfsT8O8NpJ0oQot
de/JVD5qNstHTgIJO0+sM1ox/c1zvXykKLtV2M+evXqN8PyTaWuz1JmYeGPyAZJs0+ZRsIJ9T8Vw
RsejFhvlfAOjmkKUS733fgGXcVd1np18qOrE+8d0U1UNZcwjS7No5D5zWfORLJcDsBXV63i+p+Yj
rMM3YTaUvmhmCISqwvKsLlrVaBsnJGLdCHdTV2WCVuX+kBNR9yYqzQOVgu7G1UCOBQPgq+Ak40hu
VRgzXoaDTVIwXY1Wv8ob74ZN8Fb0DFQge0Izs/JyFRvM19uavVuqamif/fSVpMx4UK7eNXjaO5rt
1NoM1JvXY5gT/q8KgHmOg2OhedGlNnCtEPa5ErCNV90g+0/Lob/X6JU69vwr6rAVFAY+t4WuJ+6P
tOv/NHbNd8tFucLT/augkjvF0biJairmSKDSfGITQ9DCDTm8asfGiGRjm6xRGBHvUnUyBLbVqhYd
Ky/g4zb2d32PJbpnx1Hi2lQyO7SUEix0yVU8zg/Nv8KdYTU00JpZ1Z46dbYqjajZaIgVXUL9D9i4
20n/auqs/FZSaqvaj7sDJUDVR+/BFkrtDY4s9Ylr5maaYBdbkCoXoYfGPpN5uKUPJrlHbF2X5viQ
Zm0eXPMlgGPSxqzNrGOK93GTjQwZQXJZrmts0KwGfHrQfKeUwL8VvhkgT3AZ6LeRuLtli+iIEjcu
p1iznxxe0cJJgu3McbCfjSfe+t5NCeI0HbEL3V93jrPVYtd5JoNQ3O194OxT4T4ZZner0a0u06Ca
tZvm1VVy0rMIb2zGnvNZPGS/FerVI++gqk1YILXRMh56r83B+ik7Tzbz96b8A7g1vAICYGBLuFVN
IoZzdcanEG+jajYFKhowkg52gER1XLo+4hv7g5UiFd3HcbOyIc3vsR6+9XFE6FPItwiNZA2uBKNr
1uLGgJjFXvSqDTaq4Kgwj3bJW+b7DCsmf5ZBTG+NrTBFhyuc/VCWCYYNbp/YAtllAcbv8YnqY/A9
jcN7y/Jy6VvNOsXUOsUpty2SZfsaKxzERfMzljTzWpitZ8xCAKkd8jk8OeXVpJgwuuFtId2a5MNz
GH84RvlLlYoAT+QvZN56/DIetEWm/+DLqj+2h0nGp8kDq7id3JngOFQr0nmdK5zGvCknd/ZcWnSa
Vl0S0NuGIFUAm93QSAFocZo4CzWxBICnX4tmyrgz/0w81jnRcf2XARg0DBOULvoVDKm5rWI4WYYY
T74rrbXCSQLqjQpsMcXgISYTgZsGW4KsPv7FEjk4jeqFkfdrNj/FwTZpchzg351YvQy8ciCUq6De
Mc8Zt53DiZazzfH1wCrJsxp5Au/VMevofcadyBzwj5FBooQAba0NSZov12vrZGScEaVJnYPVORpm
1Fw76vKe6Lo8xCWwROJn4SGj+9wR6yEbZ1S+lWz5qECmVv5x7Ef/iKeoMV2116yNG9nOoQMoejDz
gCZ1WSC0z7+bFeHKcfP5qIcyXhiZs+3IMO1do//M2X7eKR5SN+5EcB+au2kX2r71xb/ENfurN3Hf
Tuth05fksnNj5aqM8rCR6ufXQ8FZA8myqRaNauMj8MYfAi/eRlhJgljm/Ra6zbgLCisFXE1VI+1x
bI4VDL+6SlsUdAFgl+/RSkMDZwqI6cMq/nSUpxlyjP4Mdb7PsA2jPiZPj8Gj8IOtLGh/CKsMfpEG
5qVPcEywL2MCZDK/jeZBihMtqgGxtQzdm+q9PTAagOOU32CATkia4VvaVrrxgX/CW2VuJw/1jK80
n6Iy8J5L7dinxXSKLA9zNadnII5/yY+QVRjhiuUtJaGVpwD92vsAM/SaLUG+hJF9iESFVyEw6cvz
4Rm09d0A9rwoUw40k8SQmnLnZwBivUOgpdvNif1lrd0nEgPLoS+BwTosBBHMzCBPoKGODeSSzDUx
ZCYHr6jE0eCoeEl8mn4c0lQOga64iM2zR93VJOorQ4ENbAAOUraDojFfMqDI4kv9W0o+ujb0L3HZ
U44wlMa2rBKYQBPJxLyfMD+8DxrueN2AB6hgjwQlFmcuFfrLE0xDHCsFIjIMbo+shmsD9+1cCy4i
VE/KerrxSkZRrCPIe7MNYstEMrxwXhj3ndHe3Yq7tmhB0bhO65CPlj9HA3RTn1a/O5eac3PGQsGV
Sy+vZ3qd/BjnJuG42bkZtPvSMBcErsJT4Y/WJp0Ifyc6qauMe5rH24q3z4gX8PJa2Ct4BdGJDjRD
7Uhj2CcXa7BdXymog8OR+E/+znUVJd6BL82noqqIYRxm2Ziz46E3dYhaUCfLV5iBLrEw26ct6Ds7
GNmqkMxuiijeEXo7pcClMFQgi8cu7v28Hb/MWHs6GS33kTSISfYQdMYOMUGZOVz/+l/AHJVGke63
mzZzTQwoKE4KCxwfGEQd/1pE/Vuk+XKp8GxufaPYkrB+pA4D5tkKl/hyD3jEWQ84B506TtgEZ3Oo
HSW45NNZsLrfpRkWl7Be2TaQeL8eTyDPwNWlZOfZ4s/q0Fr6f7QiaNajoN06ybRtURJHjiF57gQA
5mYPGGrkuxBSaJE2i0uAvXLfxQwUavM3iK50yQAOS7iN5Z3uL6xclA6EKQ51R7Rbq5q1bCpY4MWi
fWiDeevGiKNNa2nE1P17RokQWAis7npOri8L8IHE0/tcxbO3qvZbyOhhOeKPTFp95YZuRW64F6so
dAnULlsRXXvs6cjOnKXd6o5hgj2CXJVMFrWi1n41ZPnzdtoZVWPcI7ZrEZVgSbcxKNcG9FRWa9NI
x0Oot5A/40eUJu5PQ0OShSOVMh9YzEdtZrXNrVT6sKgHJAwoh6wwRymH/jrqHNw1jfoZjZn9pEnz
mqKuq2ZJstInt9RbrAomvuHexASDKXgcHcmFJKNr6CVg8VOQbV38BONubwrvG5x0NnUHUwksn6jV
N93Ts2Ma+/exoLEkaEy1mrT2BFuDCS1haZx+zGsRBsJYTm+mehqUPV+V1a0V39yDn+V/heNahxIG
Lv8N69jrXGU9Y9h1yBBvFdsue+5x3GRxnrxpMZk6PaGsrQj33FP7ZdhMRARrdLqZwVp744z9B2NR
hNbcs8HQ3A1LUoO7PkyTNxwmTEU97Z24AiycibKN2q7pcazVJmWIw0rIsVGqP6k7ZVs5VxF6o86w
rhI3Q2tvY4NVsItbpJke2wy25AjsLOlY0/DQqV4yMqheDEujwJ0zr3NT58J7twQ/rAYf+0VxJQvE
NNbNopVRGfM0bjZ30ge7k3a3tpu2WdpRjdqb+gMyHrDOKrKCSzjfZfsiKqESiF9hPxBPKDGHjGwj
MNNr2Iy6aAkjIllnjdfvvSC6h/TXjImVv5cYFUjxd9+1zA3GnB0x6PnB1xh3J5CGsGg6y8LHHOO4
YHSGqMEXUrLd84sCMnZqPtpcR/XRvxjvZesOiq6RZ8appHF8VZg1mwaG/Ku56xF0e2Dci2xuCKdv
fDW22r60RfVOnmzDR+yfeO+WjeIaV/NhZ/SfpBmzhcwC42Z6BuSNJkcIGPHGjkbYHwy7DY5WFbyl
1EO4rFj7WGPtCLVR7hMH2AkiyaUjrUwrBgQg06wOXmY37yrv73GaEeRXfs8ZNf/hG6YkSUgA2sEi
h0WXsRohx2VrS+Yphs52EoDiGsHinyxT90iyu33jlzwVKXMSA3zqyn3rLIdbEeC3ZMb1UZSpdWFw
0LXhC6PrFjYZgXeQHk4LZAxmvNwEIdddmKTmlVTWPwulhDk4EcmQbKLZ8TcRwRwp2LDug+12aKlG
ugqLaAnsIr1qQdMvowpXptkByZIDXw9slotW7/SbgzZPPYPOCdDvD1iaaQ9xlzbNeGtzatJ9i0a/
xC7bZUlCbUj0e6gAgWBpI9HSs86LWJMr6cNBbMt2WA+sp8vI5bZSGc8ifFqh622qcIrOrRvlC3iJ
9jrT+11nR+W2JFpQVrpD7J4mGkDZzUlowC5erTM2AfND6pa7gSaBhcoHwHwNiAuaAvamrr9PnNdX
k656SoDYcAGAdrYmyXHu0vz7NMPxkVB21IXSAA5mGWhLjXkMVbHuZkjy2McfAmTpYIF9YQtCaRJb
bqCvTbhjz0PfsGuZG2WzgzPmdTh2lv3/dd3YRnFBL82IXA23sM/y6+xaotSEDWLRMtFjYOuvBprf
D+UUMLHKRbephPgaeosVaUpJf3MfHHyfu5Zub/DJLTvVGOsyI1BF9zETZdt8J2+1bJhAbkJMmGfd
ifBlurgYONMvrCCxj3I8hv047niTz5MS72zWHwwP3+2Mbb0cfG5wgb1xNK1eeoEQnLxpLdE1Z1pB
NPT51rqYHYq0DS92S7zBw1VaOr8cjmGjLvcT1D8jSgZ0W+wMoUMxzzBKd+1YitN4bn689sJZzu/t
D105IzrZnfYhekFd16u6g2I1K+K479LPgfhehnq+dPu1SyRyp5ccfOsQk7eDji1LK8NYaj1/40uu
Lhlw6wMpkINUDX+mcg8lX+JtQMJx/j2gqf316hGUZ2+eClXCcssr9Cef/knqIyIfJBQDRQ5IoMJ6
+kfCaZo++hTrCe49oq6udKEj+0QvjWiiks5nxEDuybPVisOTuPmqexMF6/tY659lHsxb4NS9VNb7
NLKdtWsYT1HsZVwW0XNkBZkjwdRH2cOe8JqzI4bE4ZQIlIWK/6albN2iHjeWAoF8QS+xFvRntO+W
ctgZDf5B2NxmoVTBp+8g2GTcLtdYW0b6YLqj57nGtUm0lvFBtuMyPUMoqH/UrlliDZ+ZOv74G7am
u+mw2xGU6d58Q4p9F4zemUjPui1ks89sWlyBLprbWC+N9VB53gItFjGDN6SLMv8ocq/fyahGNffh
HGn2QUE22hq1xDuoRb8k7TGa/FtNdvpul87W6SkvJH505HAndi3kA+pMyObUWUyOB1n+pqMwjygF
x86Og8XEJFzQNffDa5AVx0XZCIHNFY9TXvm7bG53lyW35g56FZtL910nI8T43//EZRpgtSVX6FQU
U/X6j4K4WlzGh9pU5d9Y9Kdgop8B0fjWEeG8crP95UzWJckd56JJ2FJtamoLl5y8IbkPa239b9Js
2na77B1CoD06zkMiareDS1AWduTqdUpUmC60KfbPTv7XUaX30WkZObxigNJjc69ppJuf04o9GHKA
fDaQEdGcxMHNoBkq/VYOHiUh+MBOkenT61nEJWeQEnyQh+9JzFSBtmhwEgFAglRQQzbBW02A1NlQ
bZG9O2W04ej+4Y8aOwAzjdjn1dqVodfRS5LfaIr9vfP5RzJil8JyowLGq74Qf5mJfXoYIz4YLBo7
2p0CVImS3G8StbtKDt0jQypPe5YUdFv5yDBrbRRzSoP1oyhrncMIckFvq24d6pJzJkLAYcpTCrVF
NyLSFD5R9CJvD6+HqHVQ3F5PS/xkB7+xq03eI2J1BS2REUEK3M45MiY+XK2dPbC121eH1+uSsemO
OMzGqqYQb60erfuSE/nrv9l6I1yN+b8+hpjg2xI8HJlUTBsYxl/PyBXhDn29Vk5HucF/T18/bSra
SunLBitkRhqmNh6cUIQ7OlmYs5vuQbRIS6y9e9vv3EMjemKG0RAtG6zWBzPycF+0quF7N79+Pasa
0962DjPjelAH5K7h8Hr2egDameQLaRukhjwbyBskOhTQfd3oIR3mXXGJsSAs7LF1njZJ/E0cYUWw
UuGTnsSGDzW5XYwl5lc7D/MnuqiTGO5TFCo6a141L9ux9zR7mwwz5dwNXq2tlzf+0y2BmIS1dW1V
F53qASpM0oeI7bX+TH3GCxS4/CwE1ZNdPhlP3TEZtdgxKsn8srb9fx7KH9U5ff7umViZip8DkZ2n
gzB5IgDPzXJ+SQVQtGlE2HAf8cwnmg7dzcmwbweVHy2Kbz+T5POlSWa9bQJvJmbzUiybKaI4mdvj
gubT6b83gB6yf75EgQTsm5wsjw102/8dIyd+sp4Zl6kgB5ORG2qk1d/sxGZD0iFfijpPng74m3Ud
U2/IdswlbzZQwRTRbpIGFsWbdgCkhqzdZ6LeX+92nBJTnzyCMa+XFgGlNb4ifUtmINar/okk/cfM
yuHaZ3r5Uc3UrFkwhWrPCdSEHQT+DGq6ywklZcJGfsSSq7HIzT0Jg+SLUjJgdzjUVF3GN7aOvwLZ
h+dW4yxJsWC67X1sps4c8rQd+Deem8dXqqT8dy/Atzf/3EQEUM7AUAqlYGVbYf41WQOhOZG3x9fL
GClTn6xP0Xb1uiBhswTg4C36SvO+CORACOkS58B80v7KmPHw07g1Mfn01I56pCtUU7JGq2yPCCUu
hArJDmPN+ubsf5jqGIKiiL87n2I8pbsjLbegJAYS50spuiNZrrkkPBkvsoZO5Sad/5VOHFwNzfIB
krj+F9n/orX1pytydYyVR3OKXQZfGj6FZV3E1skBbbjERmCy9Sl3aVzhcct82gSkuReecnZDGnVr
JI5gyXmc+46s6GEJnH09wWaKPLe6mfRqmHM4VvkeJ50m/uH3LuDcoIh+xEGB8GLGXzlEe0KSlNTq
4xrfDJ+66OPvGEl8KXPEcHtA4oy6IzA4CuqIyUKHca84TgEoUOoigrHYITQgrnTwEkrKKLSkpehx
mg4TfBvMU6F7Qbwm1KbqQ9gX1led+8hECROTxHLML6P2f3dUUd4waMaPxG0fkVTaB1SslcwSdnsG
0qhpUmoprTQAXhDrHKgxJTOmXvONeaP0cLw0gcbANtRBIuGxSkdYz+n69V5Hk92uJtI/pEZ56/Nw
1XRV9qAo/cpemjahTg8QcR37PdS7VcM0ETJT4O5rlwvXw2rsaWnwTUyiXY7xMGNfAyTYOnr4xcDA
05mvpzpTFyIrxYPI0AdRhPFbTFwONQ5B7Gk95lSt075YzZbtRLgoi0EOcSdg9D//vK41uCDm0J70
Mso/w8H+7+fCFPq2mcB3WtwU0rStv6Y4fs166OcxPrEw5bTz0q78+suMhi17YlfiZNiW94msjbkI
O3c+iGelPWK9Dde0Z7a0EDTdt8Jj6Da1d/CDHLnNDt46LyUhO1KaomTofpt6C0p85NqM9bp6hLr/
+fp5Z2o2uwqDbjGrKZ45ibAIL+C3rk/LXjCiiexKrqNp7EGD5Q3nnFFt+pyKPaeKPiS69dHJhmAZ
z/8nhgGME9vKPdJbdU6svniYYXj24Osvo9rRj2bP8Uf5Ub8jKjl8lyTBNWtNZD78aHPH3mnIoeTP
xPRtlemNa6TAaOQALamsRzz2fyZO2ybbbjpQmWoIuqN9nwO7nKjMAs7EXCBa+KOqvjAsSwCTONC4
/1C3KWvUCLf5aJ8NxP+vDIcHXnuE47rg5hlyuTnkLqA265LCXflWZoyRPaR5Rldj+ShgjOoXkUxv
hotD34WIuSr0uqNGituVkVxqjYq7zkrkPe240fvCvKcNN+1+aP9AHHa+UzQzq+Wz01oU6aEoaAC3
5UiMmvNBTEqSO/hGr3EQ0Dj9QGjpgOWB3JHzh9fPY2M5Be3FjSP3TkrsuwVNtdXntdSq+I5b9uzO
gcTBqud/J9q/qCuzr5wFfy91o1i/fqwLeSv+h70zV44cabPsq4z98qANjtUh/EoAiJXBfVdgJJOJ
fXXsT98H1UJrM9Z6K2WVlVlMMgLh/i33nlu0wxOoEwkbp4LnX38xZE0/ooV8HnNmtxhno/tS8O0Z
zZp8eIkdQmPxwljOOKJGj4lRfLSKAUY8Cx2ODXc9ZcMiAgGV6x3FN06O7bU3DMQZ5AneZS3X5mzR
mNexBaQm1t5npnvHqCehFH5KhL9+eE8yBn3r4Mz3iZn8Wcv+jkE2y2pELbDWgERg84Pd0uQpIIPB
2Hs6tC4oAj7mn/qjjbGIrzkLwNKa6w+CRp9KYbeP/TQl58iBLUMnc0RpTHFi8NQloKNM2R11TVQf
k43lRruBb8M4vm0tjEf1U6vgxC21c0xEgt1ceevHMkR3kZm3T/3QjdeWHbzvteP6wfgCuuFYIb7E
vvJkQln958/XZOhqKelAHGZBkTCAbfFJc/69TztG3QIOAv6yYsn1cDYq5g9S19+xgbd+xFJrTMXF
cE1Jxh/Pr+fJkz2fS5MRUGrySR5atQbmPEHGtM2vCssYEOBtjcknR0uwDA/1azu9ji44g5r96Bnh
3Mzn3O4/vAE1JyUWSJqvJraRDeiFtdl5ntVY0h9lzhKSjRMyIjQ+tCqlyob88c+fXEb7KS5aKNTy
uRz176wC3LKgTa9T8iVnLb/QDSAGSJc/C3kqq+vkN+PIrlvrKbKT4lITP8i0vCappZz3Sab6MCUy
YucwDqNcg1g5mu2HXFbGCZnlHkEk/JCjUz/GhXhij84nWfXZpbO5GqzMH1jZBzO0S9a6xGMt2kjw
5MZRFPzkGdaMlI9z0ZL0hpzMDBsoZ0yUKMPdghVp4tEue6rGloX4x0/hovqUUtWu6TBeaFJiFeMa
73ETDiMvrqw9eQHFaj475nr+5xNF/hfERxl9N6OHhrYkxyyqspOmrJUZdCjQTuN8uF3tGaPjKjtw
2NGzncLdShPpc40QExyZ7iXN25emUv2jLLZ1raBL12chPiKvecjiimfMc4lzRDW7IbImmuOjUM6r
M6BFZAlPxVJgPOi6k0V1i64hdo4F39G0bQ8sIxnDdHEfydLxq25Cx8ikga4vVeHUzTPpkvkltlw2
wHAg5h4DNLNq2c/5DczfVz7rB3Rtb9g630BWrOivEGF51apuIzAru36g8im7Gaoh2/5KNwl0a3JG
8AtHNNuel6jWyP7Q/lLiQSaSLdekZOo+2cBEcb+BrmjVi5k0gZKx/tQTtokIjgXCkEd+gTkVsIzZ
HRZdzw9Zq6sQYQ43cN8e6KAntoO6fioXoK2KyphWGyu+NWWAcPLok0buFisd+RzOvGDKaG6t3C5P
uUC8u73GUqXFR1ekZMGOe7zvxRnRz9XqMXXwqT5nK0ZkN0cZYcuAAST+LoDVsAAdNPjb/27ddCX+
0Gjc5nfsDFPjRfQapbdmn+MIXXkuB+s6NdAIcWDnoHppZs3BfnF5z6NtlOER5NhMUR1GZsbPAbr8
LXFhYfNW5dS+x8Tq8l06jW9gxNE1VxDgYvyKfGC3JUut5QTLk5R5oziN7M2hMN8lKx8Di5gKhm6V
xpXKsWiwx/20bIEHZzNtLxyeq6NlbK+gICjxwoLe3McKGijTI+dDauA0pPuQjYSaIiarrolDRZ7p
lffZC/FKFH1FKgWdi84xHhJrUm6H8bE3ibjrQFgFldO8d0JX3GRmcTV4f7QM0WGyMhuzB0olDMBk
g2hWslNejaeBw0iq8q/dazQmxFYei2zs8AsTrGRYeR5UAzlgo05dyBT4lvf6hsURvFF7xQx169Ef
In6QpOckvdyvGgGbCrjurbTl3xKY8lnrnecYv/JDw4u8c6Pq2grOIndS5kW2tXWB+a6go4/nFszx
p1fKLOz0JT2LNFcnrqgq6Cue+yZpd2k5t/fl6Mhwsa8MYcYjaKruafP5c3QTCNfcGqPGJwIA1bGz
iH52PcMJYLBfMECoPRlsZYXQ1UkujefCa7I/mYEsMDj4W+LhNooA00bMyg/RmpIJ9NoX08ijSYS9
XdfGtd5MZi7/x1VM3ABTrP14URIUlbEceP6WHcWY7jdJloY6XwBt/hOsvWOUlOnNYmK8Ix6lqjsu
T5WA44iaKqQK7EjXHMZTZg1/WblOcD5cB0CBYutbHz2qeH8C87BLBmI/2khwZuk/XBG+ZrNGKxRK
4iE5rjq1rcf6YNeMJM0PbvGFY7S/Q28Ix3jUnzdBWrrVEgNivX4tMI7RX66RVX2ug+5XLvv/0uFK
WEagXnOizo3ucTgbTJ9gI2k1c06roxEbRg4o0KIOuSFnhlO8Dp72J6NV37O1B2cxIKacK0KcCfYN
lCbzLwBVR1bbkLGBAIN+q3LqhaE4coucBak1YM8iiP3aI5jt8baTathpdAdgNVEhLOuj0ypxbcfY
QFnGv01WBDorGLegOZNG4G7VcGGaVWqzXeeaZ23OJsapjqOYo0AgWWLyp+HGT5zyQyYoYbCU1kct
7d9UYZBwbPANpWySa0udLE2oZ3Jt+iDV+geKfrWfGLrhqYERO6DCVen0ZazTJos4a3lswgJbfuso
WNgqf4gIwC7DmoQtAxEn/H08ttgg6IxbMXGCZXWgFVtINTvTa4tfETMxMs0G9NW1SqbqYNpjFYKg
Rb5Goa6xcDngb0RSPBGPu/10HlrB7YA0q3G6aPkM/NJhR2O6hLipqUW/UojHxsthbTYxzubtqGV8
Bwy488mgGi9yrHioJYOFf/4KnFAPvWn6UtP6+3xdnPul0X86J6s/TII3GCztpGdmp7mYCKCgLK3x
X9PkaRSVW2NuAM7e/dN3/3eLmKMOu+jZGvmUKWXbnOCmpKGXUfwPtZoCFwbdx9zmHDmysW+7biMD
xyjVtsdKFwgkp5IKWxdTcZiNJv6wY+0C82t9mlie4qyJqkOVYpX+p7CCeH4sNSTmg22j/hDQYRKg
cbEELFxFV7u4Xyq87PMciSAbA10rL0zq3NAbnRuqfNTV5GdiiBNHq6/qQ9O5Nz3H52WW/IJv6zQO
P2nFloNTc9jFicUzamq4kRBOwn4fEIjU7j/OUjQthc4P1Q8kQoEZqQf+u0a6NEbKbmBVcY6rhQdC
MO6pE2SvUdLe9i4peMBtdm3DHEKLxeM6ThY+i9+I4cORXKL9svS93xuwrQcyMeycpVbsdUC2RgbE
3EtpFxEinqX+0KGE9aL6bz7QODKk2C0IlA5JolUHlmq4mOPJ76AUyk2WVTESGHteqtGT6DRNfsmI
i3cccTC07TK05mKFUxiu0rT2BCd/OHmK6Yi13K4ne4yqzXloJzf2gWN94CjXzhEinq58WjPF88dS
i0kWL5nWoA+yHc68fuYLZRR1buKqY6cVHcotxiGVg9Ez10S/T3mRj4AUMrHwIcDlBgykQzqvuw6r
Lq5bB29UACiX76FA4cMtZSKDXuVNB5iFZUhN0I9b0Wat9anql0Pdp5wCmYS0Fj3OW77kAPpmKCbv
wm3wAu8ae41YKGYrkmLIeUf1KvUwZkr1YYIhq1oOa6NYUHCAmfZB+QTSvtOmfA6zNiayVpuxqTjv
yDge57oK9Bzqhm1MeZCc4txBCMICfM0TVkrGcF23TZBedvDdZNMgGO797FP2ETiUyqq2VhZprIEq
Kts2ZkjyEuoMQkQhBH+O6BtxABrsW5PmBXfLZI6MzuV58uyvEeQcxat7ZOm/Tu6TFa8oDLYtWG3W
m8HU3nmNOs5ldj/m6wNuvFcK70AHG2z39SfB7yadYnQdl/zUDVcmS2FLMIoUcCitgt5mzn+wQkL4
SGOIGeVBDr22bw1i2WPoDkPJJ1cHD+ohx9wZRYFHtL2Pum/SCqrDoM+MJG3zLOv+iHauDM3ZXvYq
YTnh0U9PEUJNknE8HTax3Xb7qcAuN/Y/skJ7WM3mF1rwPzO3b2Nm6JSwQ7JFua+yC1j++pRk/ZuJ
FP/AWwgPk/saPTNpXWV70bJ1RNflIYrpGcQpp5/PLW02HwwowKJclpuqmk+p4NWyo8k8JTNT6wy7
HARP3QwQqJFzZlCu8zPMu6Z3Q1sOlxrO7WqK7ppVKVp+DVOCKIq9VYyPpWDdRP6Y36QpkGfGmLtm
8sLRTLZvSw+LdkRKuEKsgtNC4O02v3DfZ6v4tlbnBmMzIzntnQpyGGuCs/Xli4NS7Xo0TgFEhXnH
7vTdQtqIdCoOAc6tPMx1ynVp+u7EsFDHjsO+pyY8az0YyjoY7lQjguZhgrVHgUk4cDwtzMadSLA8
wyWNupa8r7WJ9p1RXkeyjM4mPE+OS8TMnK9o0PnunaZBIrq9yTE68Y5mYnAc1ODOSl4wmtRofog5
57U5+1vawPJRQp4RHr+aqYgYyrGKibnVhw98A53fLt9TqgHkzhWPKJkCuW2Eqo//9mnFpDtZXB94
EiWeTJ7LKEbciRpm79RVv0MZTlauvT40af48TaSBg4Y+WIrx8WgiC2MwqPl6r7UUvwfAsU+NN6d7
iwFrUPdYwVbKuOwaj4IBG57N2SnOY0Fc2ETQLb0YmFGpM9ZDeBakpMHjZnA5Qw1k8BGuRW+ROstg
G9Z7zb1lMy4W2njvMiM4qLb97Vyt8/MYJA1xSn2jIxnt2FtkVLGr4yHa7a8ARAKCulgoONWucqwf
Arq6Xdb9stME5yRAIcm5ffUi+2A6pk8F+iz16ku5hJtY5jdIs0G/cSgIWhM9pDXbe1vXqVrhFga6
IrusT04GIbpm2vy4aE/QleJKjRYsDpF28lr9ofaAh8Qs2C0qTrcklReMTLKoSyOX5xyHgM1TxBPM
nTKWQIQzVXosjvQMjlcJutBaXgG5ySJ7b2wqQzEJMG0pQnzZf5WTqulWqwaZg/VrawnkU3vXCF3b
G0wRfDD8l9ZcT/GahClfnAEqKi4u9saHxCjXP0VsPxXz8gf3ZLcrKjZWaK2xmcKvZ7T/Y5IvtTs2
rqQ0hUDArtK5HQBvyqpIeBExl7TQhnYo7peMuSiTL4oBEvM4PBKM7yt7wfV7Me2Pwhu+cpB3VhT/
aiNhxKZAf5ya/Cjjiz3jlUDHYQbgjbE4r5+mw7FvbctN+BPsfOqDxbL9xnNcQoAQy/aaagDs13Go
x9+oRVoAAzhqh4oXzB6ST6BuXGaZ4OlmWzsYA8bWtQyYhqi9OUn4Aq+Mn/zU8ra4bBynIvF4DFt1
0I0hO6xOeW4MB4qa6z2SFLHlpDOKgb5ki84OljW6i+1t5iq9R71k/CzZvHNLTmbr90hoynsjx7pO
TDJkpj3ZhedklD9smO4aWakrI7vlVJTiwoduC2J+jOzmD38C7hwM+sTYrwobVCMzCOZUmJx033Nt
zEcFvm40nGGX8qmksdWimyQPZYzgfZFxGVg5OCYpGRnUk3aTFRieSkTEbFsq4mQDXiE8aBoJchhp
Sk0uR9MhmSCDYtzH1U+em0XwkEhiF/8357fqEQT/f3J+he3+v5J+r19FSrLvP1/p9Off//rnj/9X
0K/1H4YFO8iTliURdQmbnN3pV/X//pcmDH7PcFCdui6CNeHIf/0fGtk++fe/DPu/g331/yD52Yaq
CnJSmJbr/k+CfV3HIiO4YesT19X2rdmu7RD9Z/A3m+QRSst0+P2fL4IxY8V3/n8ZNmxWcEy+I6m4
PeKHVHreSRuT1ofdB9Yn+shrUtdZqTSovIsNgpDF7hCA9fzOdHFtWCOESPtPrF61AJeWu4cZ7McG
KSvO8tw1feprSBHHrICWlExbPVtv48xvCPH5aZTRRwZx/TDr23FGJgFK7zXLugevA5beJ+Kx07CK
sjbDkUwKjbtFxyb6IPyOKSxgJaItRgBDGaLIhRVFWxkHjE1UUyL9WUt7ZOTQF/tmFBrT4nk+Usj8
nXtrD+TOJ4kCb9+qd08OqedJ2n7OcktydzBuozLaDx6KbXIho6BA2ufUIPXi3CY1cG0m0OtINtsh
+srLJ7fJT+0gmeZj8NOdYT7Mw7vXQEWQiKnRAmi+IlKMINUbp7TO6MbQvcUn9G/g8vDkcXf2mzpj
05f9HWv3sdaXT4uhZMkGdRfjVyVmJ947Q/9U4bhWFQFhhvW4QHnnIqkDEF57VXQnzYBQlRn3aZ3n
h7p66syO1xnAHqQlZODT/GC39FOkCPhYAb8sj6ZoXeezgBYc5tRinEJva52N4YZMXOx2RsWBAthQ
n9LrfiqoU1G9nCA1SsQ/BUOOId01TflRCo56Ntcm11x3A1aSzEIHJpX1uWjz92LNAF+o+tO4w3OU
76vYJs65wyaXTCJIIurdCrEV9pARtPigE31ceSd+QV5X2nId007saNvzG7terqrBAcMg+xnk8t8k
xwHAugr9KnJkgnWCcYGyyTDAom9KIlZu0k6zI7AyAsti4poIBvFScS0MEbjOxoJwXDzTTTHtQZ9p
tAzsV6My3a//xLf9VRqR6mVXzs+QNXi1NR/LpYfC2GuDvilfRnkdV/bV+HMzTEV9uyOYAC6GhQsJ
LzXter+eWPPvqGWp06ti2fVE2R/GJfUeMIXuW9WftbXKfTxj0EuT8Va3UYPrI8sSpku/Jv0Eu18E
0fCz9DTPGJdl9zgr//RJMoDWGD9WnrUzsV8Y26OPSn51Wi4gphHzl1QoXrOEy4Xs8BtvwkwxKDBa
1YKt96Rq+82YX7uE+mQS1YUNcYqrxUHXgekLUlt+4ThhFz+NU5CZyyuThAjTc4ybiHkmwaMhkIhD
MxQXNkIJ0xmYpjgHqdVgOBVDfgc9FBReeSmNhRw389UbxOgPtQZluvg016gMNAu5VcGCzjYQaMm9
HttXJPERJuoR7+uvkYI5hOC0eZZvuiyig1CwE5oZiJL3VYucsBjPS3YuLPFakV/jtmu/N3EsYkGp
d5oUd4zQws5QsBz6+OTxuwMM517QYMtUvzbKC006LNG1H3pdGNTX9SfgwgtEhfee7ZtJq8D2ovAZ
R/1kOYFNFdaDSaC1dKT8mBHlOOYC9dBL94hBn421fRzX6rtPalAGGr4KPXk0YyYfjjmKbfeFt8+J
IAquNOT9VsPZ7g06I+qV8VjGJZbAuMVdTKTfrncNpGeOh0sTFlRS/MXHcEHM/qizRRkGtI4gT9RR
aynMJG77ekzv4yR57cc1DmqTAo8hqW+T2WIWw84zGAwpyiFOzp3T++BE1UVENWM/8CjJCDDTBiyQ
RT+zXK7tGh3hcL1IwsOF5JM0i+xFOdS5LVRjRJvqgOJzx9SCGVN0tKrxmuilontAp2Ia9WuXP3nZ
wsChdsG1ykNSUrrVsADC3gBQY+R2sPV5pwy8Nx0UGub4ixH6zqhRUSfDeHDb+dXzaCQxYM424eh6
fwL3W52bmcoHT/NG4jRDT8Njk1oMDF3LxkzFNquT1UH2KC5iWCt76n/C6s25Djmo8AWr4ZiX7q1t
EDlRQHTnqhM4Cy3rJKr11GsSFl6vjIuy9fcYyR5OC1DUKOGHkNNAL4V7dL2DwpRPC8h91lp2iH/y
x1zaaWfVeCiXWhwbpx/3dUlKN2oCEy8ygxnTX2fHAPJZHzQYIyQnv3BU+rG7Gkd8lX7ejAB0H8pI
/+0Vd5QDNgpo9b1yJ41GZ2YJgc/LKdI4GLQnS6gPXITcnAgA0lcGImeb2Y2f6wNa+lhg1URYnxlf
rlWYMDHAOaeoFZsN/jTFGI4Sye939TkCk4K/4tkBSoO6J4amw7Ar6+znGYAVhgy1bT/ptBfm851H
dvC2GFwnRlwomXNFKJ2tx2SJtT/wCaLMs2+Wvnm0TPhQKfvnvYmeICxG7S6Txn0UxxdezNt6W9uq
lMwFEUMA6GFi7owF7hc9Lw8QxALdmBj2iPFL9JTz+Vyg6MonBP5WqKN6D6SAGL7YqOeMku08m5Yq
LdCpI24OjMx+m93o0q7BZDM71/N+w1BeWjgSSJkLPzLJmpwy4rLc7hDF66Gzpz+9x4kJ9vKskKTu
YpUeIUeG42r2GPSWz3nRrxpRUMwdMOmjFT7XTCx3gPq6uza5kvyBip1OOJp0CoxcwBDGIe2D8n2r
UJKOWTYx5SkJ2K6fh7mO/TazP6P5bAoy4RxTHRUS5WI5p3oc024hlG76+MPJqM/Y2Dm+NMk2+q9/
2AnmFPwNjkmw9+y0Vx1B2k4bYZbUjkZANKxCcFSYd0lVjVmdy8j7rjHmGDobHWT3gHiJTk51HziW
JFnExCUXXXUTfxdx1XhOpw8BtKVfjSeRWbjswA07nnUHl/Faodnfyxj5Cd9CkNfYf6XQX4qxzP3O
hAKjlVKAqKL5qMV7Bq4Y67Nz6zFuQJNaaXN/hDuOHkVe+O+f4KceVccmpzF1se83MnKRyc9+Kr5t
no9LPtls3tYOS9/gvJHqhIJJc0q6qhvb67azD0aFgGHhR67o7vRKedhOs/vSxhYkIZAbZV8ckOaQ
sN4+OBkekb5HJWoR1Z2u020Xm6yNQJsz5wU6vTpFYEZzvVtd+9bN4V2sRQzpNlYcQwp4XdIRaEEW
OSpjN+ClACA4ZWFsmRqAaPIahUDQMllvbJB26yyikzMtqIDLVh4jkwMrjlG9pBaJBggu0ySzA8xN
a2AIhf2yaJrARjOJsIY9Q+0UFy2u4sBa0pCUn5bYIJ8JSRoKy++2+UduW78o5RdWudM9G8dMM85J
A+HfMePHJrOuS2m+zROO6y0+ilrvT41SYq7z7gZKE/FGXbfPbDK/I6leu3GGgGJcIJESBpUvbIxL
xK0URJpo712NbbSYXyfcU343/nYaEhWERSzrs/RJ0iAAYZ4JQYm0CwpPTBHLb4fHh0GNvJ8bmzfY
0G54kI5RzKbYKfnJ2dFTucl3ewMz4fZBnTLVCjUWV7uX1Sh948DNqKc8hxwqz+lCMbkPCGC7Ad1v
52CXqBRB4yIJq04/zvMINuGX0I4qyAp8vsAWb4hDZrkC/GForsC2SLDyGKFYJbktycWws0AzPH8g
IjVzykOrO6/xWJMBl5SQ0ATQfRbGbpz/SXKGWVn35mnts4NlN5oEuzrH/kbq/jhvEAwH4lr2MDTq
pb6qOfITd3h1k+gBlSnj3Qjw88FzWBMgdT95g/brjZsvDXNFncfvCkUnGSk3K2kWziIevMr9Weof
Jsj8vmNAktSHo2vmT2pmLzGh//IW79dEnrRDxj0GMzG8srN/k7r/S0RMtjeKmQRKEdu7jJfN03Ay
jODXWuJiCarEe7t3hXjuMQOxBbB+7F5cpQRllxDtVAz9CVImU4ZkOZAK/ADL9jbaUl4aoqOc4m0u
sAjx8VJKfG05cbSAhR9v7sJlvNPaTbpS/1kFxj67gssCYsMaGfYvyc26qfHLhNFOV7RUBjZh0VkR
sacV1n1238ELD2pPnFPMukGXA3EiFPKe/dIns1kGMUtB90dWxguWUVSx6WVdHZttCTOOipzL3NHv
LY1UJrmS+elVTz3jFtuN3vTB9U2bqOgKi49vV9Glk7wWawnmNXUjQOVR/mTA6NqJtnpblq9sNPbM
Ye8Ktl8R7Cp9Sh9Z2Zxbk/AThcPYz8lrqRMMWVYnTnU0cI7ySQwbxKEYN8ho0KkBRfPZVh4bGdpD
1Ft4gib7Sa+dA6R2Fv8mESsefitB+6HlEWLutKKAgu51NicALA1RuVNMUJH95Ha8xWrOWeUnIB1s
5waB1xKMGv2thnd8p3uXnrQ54sNo3IRbHqeK3Mt5BglgRpx3FSusNSZDA1e2njNyE5174C8OJJPA
o+VMt6JLln1rmpSQqL+6l0W96Q2E4K4kRAERpjMjpXY3n4Hh42+De+DQDrup+ImX7EP1Tb1veWIR
TNMcRnqNeonxcGtnFmR6i+PmZ8RPjVGDQjPpdF91mBbitI78aCjJlLJ5mPPlTpBM5JN/ah+KLlDo
roEDTn9Ww4apTUkltPho57yVgnzLsE6AMyzKIajim3H2Lkm4neoths3TUEMu8d+xM/9Swweu3aTB
iHp7F6Fd260NGrZYDA+tMyT7jnf0korZTxyslc2aTwG7lDY0l+xxrSdSD6rI8KG8xX65wjyV3ClI
ln46vY8PBhQOv+jJuKAtAx7TY3kX1DENP2fPbUBqCxaJzUY1swJM9G4KTY9l9ySdXxsGxa7eFq8t
6QlUo9FtA/4EiOexNNBnjcU7ehWghJrG+E8OFJlVnLH9mcpdT5BnaLywcCcvuywJfRGquvG2HUMR
v+ZGz6ndMbvpVAQU0XZCcGo/krqgSNMSCN1W+VUkOKZyOZRmd7EKjPM6KSQ43pTj26wXuJy41NAe
gNz0vCdzWAP4TRs8jpVHMh6rHnKqq1HBNKwXVVzQyjk06U0ZX0zb/XREUR4A1GZJy3qzqKLAlcXr
kDd0i+AAQ/Cv4LBrl1S0KW6pjzCnYGW8sEJ7LuKaZl/3c9wedUU1wNFhuLoRNEV3Llz3fXGek8Vw
2QUBOuzaLEQ1UV3mhSCNEg4EhigeQwLJYteKwmHgsknyJkhIZSSy03mJkcnsRhb5Oz191loLL9Hq
3EsVox4HmFm7yexbbcImx8mmY7uFqG857Dnq0J3rejgeZ/DslvUUQX8N4WRWQdvEeWgNTP6rRbNB
OaIAaITK911c4Fv3JsIYMaVuo4aj5ug8SFsIaIyqyaqG8iLq6aNCEL+LCREl+hknVZFVj4CXMCyD
hd6nbfwef4qOmFtc2Gkwk0/ComD8cRPMYX1lQ/qWc8jOmPBKt1+P2aTjjmgMlpVNS1Gb03sDioex
TqZS/LkY3DsrcS5PXTHedZQVTo4rJkFWFqDVX3Y536zM3xJqKypdcldK1Q5BgieabtbqLoWXPvSl
Zl3WiRdc50jVse+FQEfsJKvIrsKFt06CzDSO8pwO0iem06HWk8/L3H/RdLO4jMZnx00vhJocYiyM
z+YKy05tCQqASt6aCAJbo+vA06A7kZaJ/l8VBx7xtyRjtk8qAk6i1fjCjl+4Rurbmvw1O+BCa6G+
PJojowzssRWAOox4v7QLbfySgEW+0Pg7ZNbMAFM74Td8ntu4aI5N7f5RZCXFuV6c/pnrmO6Xq5Oh
Y0b8Iy/GNaws71VBZ4sdszx2zvc00riWkluLdTZXHk1aGs2nmKeIuZN1G015e9qbqfxy67nwbTNj
xm+yqFY1vIG8HR81T/pJHyU3klFVih90MAhA1hrEj3jOe6xKdrsv4uUojfKRkwAjpQcgu9p8x3I7
lKjWX5PuEVZYubNUe1rbpjxyTyJuTJmW4pWoVwxiCxgZoM3smZQw7tSw6QbxUrFUQVvJSZKMhnto
KrLsy6m+gzlbh0lO6ERNGOrRIQthN8HTQbm0rHS0PNZmVslQGkfcAedWV+XjjPJ3rIp0XwLLxray
jORS1G3IVjH+qI3Qsr2D0EV/qhEd+3aCiCdOTUIyBzQ3LerwtasuaWYQyVIvYVStFn00X86BGHkP
sKwPTO8VrXT0nJX5Pp3mcNXFa+8AdXFFWpACSv8Rj1ebo+BOrXBSs+xr6FrjSDY8A1j22sfcW9QR
Wsh3LiLwermN8t4A/NF+Jwa10Zq9UaCqEBoArswpHO32YUoJnagdSIjgkZlKSm8hZ2mbfA5Po4Fa
JifJUcejvEM/1x07M3TQGlAoUYQ1S/nKR/m2RwtxGVG4SieAnUkI3maWIIoQCy5q/KiBO8FCGeNI
B2fWyrsLcSlxMOVgWTECaZe4RJECQZMS5J1APsMfVH+v+FDtyXdMfYckYasgkJfPsw7mjvEqchUg
bhN00A58P59ATAV5YElDMRH7nUtREtXMcZ41pHsjSahReicaX07gVMjh01dutWdTaV5HSsJkqJis
sP4NMDHdRUOzr01WulZKsodSJ9dO6oBVN67/LnliOpIcCE/3G5c0rWyA6Wep5qIbK6CGat5rWY3k
K9fcU28VvlZE1O3sxHZE+H30S/QXuBhq86LNd5MCwMlAH6NHzZvgxsz13Ol1WuzvDKYgFYf55BUK
wkKnn3jUkamOx2QRYt9q3KBug1IQz3rgpumLIsccIAyc9mxFHJbhoeiW7G30tGlThO5yAy/NmhGo
7VXmt+shFGXQJi8m+lufkngJmrX+sibxjvNvJLAoag/R2EDYtRmiTtp0kyKop+SXcPxwrXuoyyAe
XArQJJ3BihzmaRt48dRfNTLX9qiduiCuOAaMGV4HNWi8ulXQxMRM1NCy/WIYITw7xisIhpEBBmlQ
JsfpUMv82hPgneWYvfGSBJaXP1pZXG+9JWZGw9aOFDcHbKhxKPIi9TfwZOY6Ji9R6gS0nNuK0/xw
BDsPOO7nUdz3uuheql61T2AZeD2BiXbcN5DTsEMl2Bj6WB7IqUjuC/WAo9VxtTlAQJISFmeOIXGj
KrAUfMCisKtQ2TaQNGTppnLTvbnYY9DycBRwGe8Sd7m31+zoORaLdaRwj1ZP4oWhShd3K2IQcmb3
IDTNoFpbEAxGe9fX1iPBX9a1wJlDWn32HTUNZhyTwht/ftSNAqJjZfoWkxYoI7JhdOsrM80Pkza6
vkEMyKOe6iMDAYrMXrccYtblAcE/swEBLpbRx0/NgB6gsfTuc9cy/CiCOq4mvrRdAL0RMnbuld6p
c1bFf1ZEQZAMkYRiV1b84rBpNP0EsfwDA+7ptvDGYEvXOKkOjLE+ttMR3ckTmjamnSvEkcozqMOy
lgw3Niex4OSFy1Ed0lXdQmx0d3kywdrCbeBIW17qpf9ojCqsNHd4gVhkPulUszS06LpH73biuPVh
B2EtGO3XlZpnKsh2jlfj0QCS87REzMB0p6oCRE7PRJOWD//J13k1t81lWfQX3Srk8EqCmZKsbOsF
ZUs2cs749bMOv5pxV1f3vLBEihQpArjhnL3XjiJ9q4C7Pq35ApAlyfFrqLqBWEUVdzXVAx2S6ZwX
2sFpFh3Tsap3EVFzJy2fvy1Vgr62B1VRaCxluom0lsHQRqD3DGxJyz+jJHnBdHeu02iXPjy7cxXg
HSwebzcMNvTYl0Tt58+54JQ3XGBgS6OmQy/KAFxTp7zVMiibYTBG+nhvlCQnFGmEt8fI4SNrCt2h
110Gl2TBiLq4pXGsXJsX2zmo3kzvsEwO96tlIscfjIOvtBbnUURUYOj1j7w3NQejK09TXX05HWVX
LbMvmW9YVwIZwA7ObGDICValQWPGm9Ln202/flt1Ld5XCmiWGvx5T8bVR0Y4C2LYmigpHPPQP5Id
yexwj/NoT+z8M/zM8ugaOozTIpa1geGeS8z0Obg05y42FuOasiRFPgiBna3jbirRBy0Lm+t8YIGG
EC6nGO4Z7DNg9zmV9z6tUKiSuEXGFywFNOyw8T+XzK8OJag0twSLl3gGNBBmia6AzZf562GOX1s4
8YdeiN69McxBqwEsskPifqu4KiUKcSQ+dGEL7EbneFLVVs3D0WeJgq7Ft4LSqroj9MIf5cxQbkX9
e2kOCOQJ+A0YAGOsxngFDcfP30MU76Sa9JvId2igzvSZakVZt21Nb6Pymq+HzQFatoCwkv5o2sTc
W3aBDrIs37UkGh9TwAurUf5BxZhDYCbLKK6AYkwLlBNQlkhFOgALPRGCjeGxoDfzU23G+34ok2MB
4eUc/k4RsJ0dzWYHGM31xamj+mDrc3lkeb9PC4sIwhjbTzSRqZ3nn23nUyHs7yOTFJO5GFBYacB5
k6p492vQbiHCI7KU0AKp1XxOZ22rnNW/54jTjYuMwCfvfFN5WFp83bozdC//bkZs8aMcBX5fz3CN
SeQKsKICAaKZlE3FHSJ1+4qd6rOkJ9rROKCUnVAZN/E2GFPCgRWdqU1fY8Rl8tS5UXJntvV26saA
oFHiUnKmTyMjb9pc0MSjVazwMbADeYk6lgpdcTCBt29DOBlmsg/L8T3RzHIzuIvHzIEphi0UC1D8
qLM5mie60tmh8/Ys8RUO3yHwLMdAccaSCfLgn85E1IQi8ntiO7+rsRfSGVFLWDyBgji/Mr+s2PmA
lFzdFmUxKCdq+3SEM89+hGKHkM0Mh8CvFSlo6H58A2h4XnpHPaI4WYwgHBr04yRzFEEZ8Qmw11Zn
YEkPdobGMScwCoT7yPjOx6BS3/o7ct0xECgbte9CTTm06LbM/p/K6LIdNKyFLgYwdq3Wvlbouqjc
/7DLah6WzoPDAzmH0vnLJBweq2HVMyrXPrK5K0DZfWSEEUFqnLFjOS2QNC/m1F21JNDHggkHiBi7
OewzSjaKkGqhcX2xvWmP5qiwpurf8BFiz8Z4S2wbWUhF9rXktjo41G3w8m+GpJw2TmTQPJDiujdm
6ZaYzWj54fTKB6fR/oR6k12V5mwI9Ip2jrd8uZF67Gw3hum/PmtuzxYxLD/Ze25qXJ7HYYooCph2
UNv0uxKa5BdkwR+hWomMdoqJr0M/Vt0KCVq7dgbaR8PA4Dql0K5mso3REi00522UXHDbc2gPefKG
YQYlgWviBgzZ/Q0H6kzdg+dE0qPQKDmlr0p5+Qtpq/emDdlr6Chk973hXQkzXZAqU8Y2wo7dkQBX
6rg1dlSj52u3PkA7iU4FJKd9O0cEMg0L/cvYKHZeXD8yPJMdgG7vRByZ9jARhOIWRryNS3+6hP3w
7q+UznMPR5tnMmP1jnOoRrDkQtwomGPwlTFH1RpilNvaOlkX74i95dQ22pvdnaFVf5vHnMoj1lUG
ygynwT4a47sxpKZe1Z6xM7TGuOTpcG7h9x1zur6XhpJsGkfDqWw4ERKPRBYFdzAuB5a6WV5fAC7g
0fbPRWrOyOejBb8Ri2bXYxk+L+XB0udXJsgfJHUR1GSPH+FIiWduAvYaBJMSgcmewF0ut5sSYR+M
6aJ+N1bKJrn5CS2ItUj8aqQm/fIR5gdXwgtxaNB/KJOwr+YmyrPXDMENpZ2VrfyivVhIfw6VlnxN
bL6R4C5Bw5d1MevGaWkEVrXUFpNtts4nmnXOEdHoxDaPEhEm5J8+S6d96zAkzJnA37rxFeGD2ifK
e4xaKJANdJD97CPkIJejuwJBRgfa+y9ZNbFUnCIke8IMCn2KnvW6nDMscgTphfrBXJvHsShc4bT9
iOndbutK//R763XOyUFTqfvllMwNWlmTzUPDb3v7SziMSNmeoB4mFMwvC2pCxEeIl6EomDu1wB1j
KV9cXBGFpyMdNdte6gt++nJwx8uYgok0V7jmXURLfSKkdmeOxicREtEe6rV7mPv8YQAitbFpMbNk
iR9ufy8fEmCFXgiSaUVpqA13blqPF4eSL2WyCkem49YXt31AA0M6t+6dCqCD50puOiDt4OFi3BPc
o5E1sC49lz56V0UpmAkXzE2Xi5GSCtrZGoGysClcAkZ2XP30KQgBa9xpkbOUEBUqlQFWzeqc0n4h
o6iCB+XFbML1iG181A8/Da6QtolnduvWITbLx7Ich4MZYiE1B+UGqWeWvPp/b4aaBXBGe+Qw4NKd
Om031gxe6+Ajsmg6j5AYG+BkH37CcDrwhKC3X1HzDgcEVnnuJmDS86c4InIwX6l4KxI6ih4vRF19
y21KrZZK4pNfU4a37PUe4S0adwPdOug9BCl8f9RGfAgukiY9NmsGskeUBCjMNHy5vxGi79w5+tIb
zz12SWcGaUbJQJ+nJy9ms2R6GAydXG0MR6cyx1tgwXstQHcddWx/cgYiJiELnprEBo+0fdZxRrlG
bm1C3SqxDrne1reofoHbfnItgpQsezk460eBenacyxcO/3JBsAffbDLxV64gxbX82EH6i5K1vq8X
q7uzFN6Gqj/PCnyln6Aya6yquENeb1JHA5JT5HzOsqAw5zd3tWlFD51OdoAZupcM1KlbFhVlDdUf
LYBU1NbmkbYjVPW0Jp3TS0hDKYSaFYGgjNIRnFScMQXAGlBs2lFRVfYmS45kJz6sBQfRSsdnp1Ev
SrR7Jq5DSn451giGZ9ZVtERq/9vMuAInMOGTJ81TrefzxkutZceZpd35U3YpJwPQJcE8Ygmlr5Vg
Al0gD1zZHD6Vky5dV6+nvUSxxIioiULv4TAXhJKiAaFXAMGIbvwbCaMLwpbp1ex3XihELW3SNpOh
a1JrpVmdds+Qa6gHp2x7MNYB+sr3pj1/L3RsQVnSv/bdlND6zx/puDJ1FvrJrX0CJI2tVUP0NWua
de2CbomHN2bCahSp8SGHYnQg3AvDSEpzxaXodYbOY24pIqmNBZRh0zQILPjUNsks1D44jJiNf2du
3+9GwBSHlijXf15HiMv59lNCwRLbgEnFGBZS7rH6GWj7p7n3tLbmLJ078lQ6OuGDfo4SRT2MhvNO
ZTkKjhg7DttbrY7dA5xt6sKeJ9p3AiiRLhvHLsyR71N5PfbSD7EzO3mxYdbs6IEQYRbGb+4Dp0l4
hDuLGERZis0ZgD4S8S66hbsCOT7WAypmrkrP05O/oj9E/P3TYg218WiWslhl1rRSZz+42beevIlD
RXhnspCcGkf6a9EwNw2TNObpegC/hLXsQn4iGVnftXr8ixAFxh8fAGrPNnJjDZTx7SEdIO+XRAPr
FFFqsnC3ywr/2+hjmgBb0rwAK5sok4AqHHVMAAzpNU477xHsKLIt5TTn2/ENE21fRPiM4gwxuSka
MPmdBS+ZCx0dqw4UDCEnP612yyWErIbsYQqtxVyh5bZPsWpQiVF9anr9we8Z88qVA+KwIQlqTp0N
pPUGriNQ0QSERdY2UaBAPu1rI3mLhWg1wp8sLMI2zFo15ykmHCOBYt2SYm2hf8ij7mtZfP5kN6pt
aUUU4lgBJOhA9cYcuFK1L8d2X2HM4cPy+omhARYhleL42OGNQ2b1kieQCJVZrWfQSO9KsbTNkbie
57EFok7y1xD0GQqDEkaxjWR436vHgd0zTmOO0wBZGmLX0Ublu8vX4guaWwiLnJVN/62t3eJETBJ5
aQCxKneQtWb8OPJ1abuejhJOaaqXFdeGmYaHmhx6LAfsGDxdHaumaHaUQlAYVGC9rGJGbuLab2wF
uSc3EPWhDFPS3HJqVOfb4WdlktDVH7WdmWGkmRcMsLFGKUr+pdsN7gvY5rW37guOCnXL/hx1qby6
xxhCTjcEN28babl+XCyM7VkBEcEw6uasgVujilq8gqyczxrA7R0y0h/GYBIuut5PnMW4SV9vSWOU
Kl1s8KvOmlKN92ndewfdGk5ZjA+l9BTOrRUtac/KCUdac8+altjGpFv3Y029p15q+EHvNOCyu7nQ
9LOVGKe6cat7xrh9OkXTZZAAUIJ6f5UqOtg4hu6pIJQHF4ESEVYNlZ6CVpB080UZfSxH1d3pTv7R
1XZz1CBvke2TOgdbLV8lhYbLNNW7LktQDi32EGiLvs2wcCB9Rgazapm7k1IOkBe024Vf3HukDNLq
g61Ody2/8Pnwla+Rjqj5yVKuf0UbsDUJZglqg4ICQCmMA9oAvsDPyDDQgZOSmDlfa1BbOahCDMWs
90Iw1Ail8qe1X44rtQWICNHmCXkTpkExGmA4sMR5UIoHgb03JXaMHOJOqMSn0IhjYZqK5yy/1BgZ
fHE02OJtWMXl4IvfIcl2wFXCaypOiMlATdJjjnDHYT5a9vyroo/fiH8CHAE2D6JDMVYk4rBQWC2m
8skT50WBBWMWL0YjrgwfewZP+Uywa2jYNnrsG0VcBPk3h4pZxLqR6sGmYgBeJnrMUfQciwdkxQxC
+9YODEavwWsxaYlhBONIRgoztbPi3Bl6ekBsegDCBCMxBaNL/DfAFwKj7O9tSPUiJtRyn9YWthvP
QcCkvpmslgOOZxz4YfoxKPKDS96Q5qrR7LrxlzA2d2TbAdqgckXnsKBM0UTXqG4PlbhmUi0Jt63l
Ptjxz0RvmLUQbgW+gS5c915jhyITSgZK0bhx+qH4nWnACsf5Z1N6P/rE+GUo7VSSSRJ1GdvUMAk3
9FiA7vF9OtTZ6R4Wm4xmNb5WSskYgwjxMLaIcOfDCY0PjBEMRJY4iSzxFBWYixpxGbE6/8oiFAqr
8cW0uXb1NgFAuUs6AxnVCpMAhf+KcckUB1Oj42UaU5u6YPwAaOp3JW6ncqIfNWCAQiCEnxhHVCPe
KB+TVJTjcdffmqmxGMIgqJQVDXaXlTIqOxyEerzi3mY1BqrrhVzRC2FtgTnar/BPj2FjsyhCARc2
2mOGgcu8ObnE0+Vh7nLNFhafOkPWi08gIIxyTgJwnNFh7pS999hrsqx7GrVrpJ0BGv0i/eHdK5qf
0dC/wGre1rp1cNzuDfxByYYfB5rp/HZCNmLphNyhiyD8DwQBURxY2/5Ow8QGyAiVOq62Qfxt9fRJ
Tw/2pzjfeixwnnjhDExxDua4QlxyvvjlCGPTTgoLXSJeOiWuOqTSxc4Vp10lnjt30DX2hR0poKgQ
F5QXMQa9mFbNLoP4gG+vxsAX2XBK2lqykTD3RZnAF5odTk21ncT/Z4sTcBJP4Iw5sEmylwmzoCGu
QVf8gzSM0z25vuZ1xVyoi8twFb8h1QumJCyIg3gR6/lpEW/iLC7FdvlViWuxGH7Q7Y93OrOCuBrT
Nn+jeXtGqkjeyIKiHwOkixFyoeAJy+QkPCZkNnglqQvZ4p10aS2BNaA4trTlztQHTOuFhkhMuR3W
5ezOuvkwAQ2frW6BkIBBk0KIvo3Fswm4JMAUA+NJ/JymODtNdkEmVk/ohH80q0YXLi7QAjvoKL5Q
RxyitlhFxTO6uMN3W1ykg/hJW3GWWlhMUaMaDCNHG+vpHGFBhbECEvtXXdvf+9CGIMLhc8mxL8S9
igZzN4mftcHYCjoJoTf5GChSFS17Fmj0GJ5S8cOm4oyVE3y02/YunLOj4w2XBhPtKG7a1eCmFIdt
I17bzMR1CxyOoAVx4qbiyQUGeTLEpbuKX7cV524vHt5c3LyL+HqjjC1IIl7fBNNv1yJAERcw17B7
AIzyjnCgOlXpZcUwnItz2BMP8VJuC7EUh9pP1Yji2Wk+rdDZ0/hgxImMywQZel/PoJVvDmXziit+
2VsJOPHOh3pVolLUUnoy4m8u/J9xXH/DKHHHJgOHqhzosXBohiMmoSG59cUtnWKbXrFPox7ER519
2uKr9sVh3WK1XrBcd+y8iTmwCu+uSukB9RgNtNHa+RNN7WJ5a9OZcmj8LUQ1b4inu2YIgS1Ecqz4
vTWM39180LGBT+IHJ3/h57I6Z6sdjku+D+3idYLfEbhUefb3MKGpqkspwRWnOfFKqTjPB/Ggl+JG
p07uXbKPsevRSuFW18W3romDPTSGOwRY4yHD3F5Rctjrh95os0BDCLJdsME3TveUtf73Bnt8Jj75
aMYx79sPFLKCjC91a4qnvhJ3vYXNPha/vRPivJ/Fg88x3Ffiys9v/nyM+qM49uFju8FaEVuImd/A
1I9FK0TtvhyInalOkzj/R2EAdMAAWqECkEluBoOQAixhBrhCDxhvHAEhChAYrbbkn8dBJrwB7EVI
hYdjLiSCSpgEpdAJOuEUeEIsyIVdQMHM2pO1VW9jIRuYwjhwgB1oKaaMtYZ/wHWG/uw8gUVohY8Q
A0oYlBATFtgJrlAUcnAKmnAVIqirwlmAPVTsnBohwRQ7sBmokk/CZZh6tvUSfuoLswG54qUbvXHL
yYeKDq7DGlO+RPe9yYX5EAJ/GIUCUQoPAv8M1Wjw9hxCdjHNKe+78WiMxs+Y7xUhPqIjZH/7AW36
cdK/tBt5QnxrwqLg32ScAE+hwFTUwqsgSQKe+Y1hkZy1YQYNgSJtEzW0F3wKqzs+y52aUZvTVaJE
Tw2W2GFCQvDM85FqzHpTn0z3zUKWOrWCcbf6n3jA1pOeNYfY90zqyP7VFg6HKUQO9mEBBAFKo8A6
OqF26OA7MnIChOaxCtfDyb8Vte/fQdOahPuB7wCyrbBADEJN0fAfU8GvVcILQd9eAsWDIUIPe312
wIosuIJ+6DfSiDBHdKGPhDe8DUASRhPCuzwYJYvQSlDMxT9GIZiEwjLJJwb7Vfgm40UX2kl+454I
JDNeMW+4gjEj44kghGZikSTMlFroKQ4YlUV4Kr6QVfAsWEJaQVlU/UDS95kLhcUXHssAmIUi/WMr
MJhZmC2+0FtW4bi4QnTJSC4SwguNoPzUCPUlZJVJHK0HWAnAT8hZSkMFSgz+lukCQPUXokYAm5Bk
5qV4WmfeITL7iZ0fb0GbPyDCsUSSCIumQYhwt1Scka2Qagxh1kQF9BpNODapEG3Kf9g29BZg3bTy
VbCJJKKLi1R4OIYV5Jr+G52T+RATv+XaBgd4+jkC0kmFqMPWNjqUQtlJwe2Q4dMH05D0L2EN3gQk
DzJoFtVC6YlgPLjC7fGF4DPL+/krVB/B/14mIf2swvxxENjd/jv41/ZJU5CBLGEETUILKtdgBh7k
CkWopb91d/sJERDQBlhDURjvOqEPFcIhGoB9IgT/MIRQlIMqAroHs0joRRFS9I0rRKMYtBGGm+xn
R9MJ7ClaIND0o9Q02TDDRJqBI1VCSZqd8+20GoWfZAtJiZDXBFM0K03FkB1zZa28yzrCXyqFxIQ1
A2sPcCZNKE2m8JoGwE1UM6hwQnLCocZ6AbaTD+QpRKv/MIJ9aoT/FAoJShMmVCd0qHqCE0XHXwMb
lYKPqm8cKYBS2OawEFIn3sbwcYU5pYQ+5QmHKgNIhURrPJnCqPKFVpUJt6q6EazSB1bRwG2EbcUc
cPSBXelArxqhX6XCwTKEiFUIGytkeJ2BZRlCzfJW+FnI+0k7EqYWXhVad8LZGvw38Of3SvhbSkhc
8QC+GjKXySsurv3RluQik192KYF46elL78D0ioF7eT6Ur054X6uQv+hVoXcXGpiCCoYg3Urr9nkW
+qmV3hPx6e0oTzTfwG7ShGAl2wllzBDeWKdBHiO7nPW+0MgoMVJMg09GkigQqQlm2dK5DSNxfac3
BGIZi5M9glF4KQ1YZ+wT/6AiiO814aC1QkRzhY0WCiVN3Q/CTHNv9DQwaik4tUm4apUQ1pilmJWF
usZ+loW3kNhombGRB84WAmnrhdaGSBEcLtF0W1F+bxOhukXwTmEj0CAV4lunw34jffp7JzS4gTbX
pUiEhEVoJbjiZafLlxMLR24AKJcJWQ5NNKwZoc1lwp3z3Ud2zSztW4h0sbDp7L422Vibrz3YOs1B
6bncjr0w7WzgdojD2g9yp8VoBLeEdhngQ6HhZcn8QAZDj6zWFVoe5amRGitGOCHpaSD19PLkCWEv
nejiCnMvF/pejrlCKrGlcPkIT6FHLay+icXvuwLf54HxM8zBftUB+4VC+JuF9ZcL9S8W/p8NCJDz
b3pJjddGV5SxZy5r06S4QgNaGIIaMMFaqIKWA1+wEdJgA3JwVPWvpNPPdg+LcAZKKDLScwKmsANX
eBtqM52X56AMKVwWJ+Tj96kD5dBIWAbbgA9DISD6wkLEywUkT/iIpYASe4iJZU3ZwOqbQys0xQyp
Ibo/+tO9sBYLoS5awl/UTHY4JDbve2EzkkYT0LN6dYTayOrICAwhOaZyDnDspPyh/ihwj5DdX03h
P6ZCgqQK3G4RxjLxgolEO6y9KyFHIkbs7iuhSerClWwBTDqAJm2Ak8oZ3ljdZNcaFOUCktICTRkL
oxLi/2VuWa73M/zKTkiWlTAtVw5VCuTSFtol3aWRnre/q4SEiSgyoQUKHTMWTmYFMNMFnGlg/Zxd
erYtSM1Q2Jq9UDYzcJsK7KYu/M1JvmNfmJyN0DlTMJ2x8DotIXcawvB0gHkWQD0ToXtqYufDfoad
on8wdZpEcECZ6tNTK2zQRvQLwEK9jBZ17hneD2At57aDKOoLW3QcWdQN4EZ9mbBnIZA2oEgjnx3O
ZMFQzkc4paEQSxNhl3pCMVXCM4UK2jyUwjgthHaaCfd0ciGgOqv+FoNEXYSNqs0TNWkohfg0m8BO
t51wVKOeoYzhnyIjkNVUaKvUcT5H4a8yJXWbZjSbH77QWV2EU6nwWhMhtyIqmfcLMNdaqK4GeNeI
SWIaG23Dkja7riBgF1CwnTBhAXhfaqHEEgzxqFrWDXQkf7neSyw82XW0nxth0bqgZqMK5mwn9Fn0
0UAJcFn1IxbHEUTtIqza2zMXBiNt3IUDBYnbwgo1AqW4GtbtJNTbdnqzhYKL0nOfgsVthY9bCSgX
YK4lM+EoDF0IS1zf1Ak4g88hYlsaF+bWdCHvWsLgZehWiEiIKNC074tRsvMUYm8l7N5QKL5EEsoi
pm2fixjGbwfsN0qh/tZcgrFwgy2AwKiFyufsxggWWnDYwA1uhSA8CEtYCVV4BS98e34ixGG1wB5u
O/euXKpnLRoB9ALX3piAimcbpBVrGk0IxjCau71nQTWGz+hgs1YOVrJhgntcoup9iqL1uRQmsiZ0
5DaCk0woSPWj5Ghy1NCgombal8JV9uAqA12HtYzuFFn5yLSuAWJOADJrQmZOUhjNzFHfB6E2K+E3
L0JyHoXpXAN3XqjmbjPhPRuAn4EV02/ywf9bQoU2DPjQ4OBwowozehV6NJe6utMiSrdwpeFQhOwM
YU2HLEtJxYh/FGCoY1pwr5aQqZUwqjWhVWdgqyO/vMuFY009b3jWQVvfrqhRaNdUnlYudgjYGUnU
cqGNwsa2LGqrQssmop3gGCFom6C03SRyKNn73f0knO1RiNsw8LOtvkLhzoTHrQPmRkeRCqcbIc7C
jh929yIUby6fgQIJZO8cxDddbPvHBPQ7F/q3FmmPSaSvtKIhg7fCCKeK7QszvBJ6uCsccQPj33MC
WrwOtfuKHCt44+SgLMdaGOQdMPKeZvOB02UK2ObtWyGWl8IuL4RijpDK/96/E1bYvkZjc+ALRzgh
5HMKGMOeBhmTsHDRVyGkj+sTWuvocRJ2ehOtIHpzjW+nouPQ0oBJTbqAfhOz4xgYm7F6jy36YMpS
b0027CClpviCRo4wGZcUKxYHibRH48GmS3K7mTpaVv/psdtv//7i9ry/j/29+18fu/0i/r83ut39
T4/9/VP/9d1uL/v/n/ef/vJ/fez2p/6+298///8/9vcT3F5xe/K/PYZTiNJhP/sHDLxOj3huYVhO
1dnRKWioxB+3LeEEwRqV05Va08isgJdf6/3xmtdWhIlEfixSvMi4/qbpinkKq01cHGd5yb88519+
vP0qqjFvuiEc69vrat31GbQPMw3ti2ZiOV7IraIk67P6JboZ9kL8OugGBRipftCCIyq0jDBNj0t5
vT12AyLe7npwjE89vI2O4iN6Ri0iw3dgZz9PWrijJDpfZ6f+U07IMUyzC/eTP316tkMopbfMktBa
Xagtb4DxUNqPjFvIx2YKVyozOqXVWOUTABLrnlzHdz2rsJQ567VGm2+PLheoOoFGX3E/sV2LQA8W
TfodJNVnh7CV+kmb3hGvahwHP3ny+7XezktaMTXHP0PzV1NrGKjXLtsYdmxslvXSAzYIOl1lTM7O
bh7mFk/GgCi72lnE/pxLeXOOl4NXSIQFbLpYiTgByJ8Ak2IeoKTsgryLSI/VIcoq5nV6gtqOnfQP
O6HmY/r4qOwOWyToELNR/bDZVlO57kC5WJulGS56Pc+7PAxfj3WB3CYE2EMNqTlMa39nJVRj9Tn5
6irrI6SKXxAZO2N/oJ5knZu+QZlkRxBp0jvf4ovTnVD0pGwp3KE49sQXMhxqV6/RsOXHinXfCuB9
ZG+RdE2QtTULbkK1zLrYOhHZo5m5S63ZPzKNXl1wqIFLnyJjg9jQKqUUuR5N1PVDbaK94WsEu/ju
DFg36U5SYB9DaDOScJyME34QZW+T3vnmmtYFTRrx1lmfIqhDVzjWBBt1VPBmWt90UkH0jKp5JkEz
2YY+FVo7ce5YAY6oVt3DOGFc0Nz4EGukweaR+7LmBHoMJtogmqVUdtkISg0ChU/T/sFlfA/8LTrG
jnnUtfkJkAmYhgEJVZzH97Or2xsS0j/yZknYvyZsduWs7ft+viYaiqEqLJAJA2vY2+Xwk5MLabbD
i3Qa/FrfwD9NUohGHhuzsnJO9mpTlstmBy0zss4wbc192AlwiE94Z7BqZ7fDF2wnqBbMTm8DbFJ7
A1HHqR0DhWof5ys2YctNYoqVdnRN9HFn0nsOPIpt7BTwE/Jswqlw3dJ1XvnlnNBJyA5rGv30QwWC
Y3KpF7i5T0FB+5g1VnJ6554TuYJJ5vO3dSI0Fo8wzLS8aH7kB2lBnTmK+ddv/3/cWmw2bvfzXjS9
EwU9CC2dg2nJiz4wn/GdW263aw1iD6FJPKuBdGbL/d00SMk17PTd7E1bCDFccSuHkt2EHczwXXc9
bD52TJp1XlqQEKN/zGr9C7egA/otTk6cEKeupuYTslduTSpzptWr3TrMD3Pln0LHxgLTIQz0c61j
6Cv7K1uZg8mV4dDoCZzYMq9tmXMhWeVMQRWIoQFpYWsjd77y0cx9FZd/PGfqr1hHGqC3JUp0SilI
qXJg0utbVDUJ4PDqYmsEnFJNNAO2D0HuwSdiaV4zSkr3jjSrOnquMJ9TWuR4KOnjmyOpQtao0WHN
mLlX2oTMsnTR+6mzIY0sSJxAOrQJTiF0eB+Ia6ujpakr1RCj7lrmatFLzvNTE4cOkRnVhdrmzvKK
AWVcOl/NwpkgPaTBSCzotKInDFcaL45GXrxMDbdhf9EdM1CENbGDasHtDODKLjoDTsRGJkgjw0Y3
n6VXy0m+Vdbqsa3BbToMnAvESwWRp0xkzs3ZM/nTVQvTJVRRdiVu8qmv6YCzZly2er1cdABpROh1
3wmvuc9Zbe8c85e9pMgKbGoJk4aOLs/opcdW+rYsmOuSODkY5OfS614Ggtf8XQmlBv5lpeNt79+X
Wt/gV8oAf4uo6AORMkiDllEWRMt7XQyd1LeykzX0l9u0eLvJSlPUTOE/k6brrCPoAKbGv8+4/eTW
yycRTT/hd2K2p/t4DReMuMoFEXS727Phvt5+gqztX6u5dg6owl99qy/oNVvhdo2Nhym0f2jNNB/t
+Wi4RcleasSTVfHVecAkDkOLV4+L3X5V2vKrncBWLa76jGPCTVLrIWwyEqTBAxkMmngLNl7ja5xD
yTM6MJ8PwmiW0pNILCZiLfKOds7p3NrWozfHb2sX0yky/e46yM2iYSRXGkrUmT+UYYboKyfA2Dex
TtVeyriB2akxy1jGRP5FWr5Epnp3i/6LitRrrU87+sLR2e9C50IQ/TqMf6SJdbDD6t2zUcK5JKGu
0/KrEApI25rOjpBM5tpog6qGxUWW0BMuZwoTBdNYYn6zUxcapWGcDZlwamtka5rCpyBgZK/b1Bp1
dNo+lakw6pPdAGPTVzQ7Mb4jJ8eo21Fi24/o2LOkfKFHjaFd1d3O6okj7KsZ+FPYBZqRO9dFbgok
mRvitYn2A22JnreIYKt+TKVeBrSiFVs8091IqdVhc7zV9Wi8NmTFOk7IgQtzmpl9k10dd82uharT
k5Ob52bu70Y4dLSf4GKH9P+urOSRhCSkxpvz3VK2vxtxj97+yjBRE6n9l9sdCzEY+ZY+dsp1vk87
ph+39eEV+M91BtTBsVwqWGL8jbtrspiEx+KSv46zbZJADM1FvmdjSRfK+hqeqqSGBI59TXNCIApZ
fWqonq5xVO8KXUH2+1yxj19GX6uvLZIW+lZ6oBIKV7VcV5NuvegdhBLLTy65i3aTTcNS0GRr0Yld
U3nrwmAEGCfjpVnnYKnsCGUPKwxtlaOfps0O9NC68ZcZWHxk7Qyzgq3Hh5cCbl8l19ud283QZX2w
KIUlFBvcsWiTxzHvYGHMvrtNO2Qht9F5pBvSaKDoDDdjtlbvMSM7pvcjnxLUuHyv2MdktIqWs+Jo
3yavZVLF1VRVebUyt0PnlmMqauuXxFuNAxrI5hS54dHxOeSt45NjajEHGEt8blJzuIKaH65G2Vyw
e2vHhv4S3iiQsKRcAdQbvlrI2AXiO+pfyD4WWGR+av2MB/+o2QVhYGVfB+hUJ3b7KDCj53Fl4vUr
lArz6p9mNPnXeYYNoyNFoCU/B9k6ZechvmbTQlcOfikDKSQe5OhYmz7iJN/bSvvtEMmIDoH9rM3o
x9J5+kY3/tqN/Z0xs06B7BLUAmHKC8hXKPXIy4FnVT1YjqoPcdJ/xSxHzIrenufBc71tF/wlwmWY
wzLRwuKpMGYKZjb/SCq7ykY71Kt6K3jD698bH5bD1WDteSgZecxkhAiRomysiIynyDhUOxXmzqlw
Ldz09V2dqPOSDVSK8fhiIgA4k6rXblYs2sLmPHe2tSvW6aktEvRwtXeNe+vbonFZqjQPwNBm/ZAS
60TlsXQeCozQR2Zm8nRlUTUWbykS1W0O4YRNAxP+7exOXI9lCsboI4JawLAozNP8q9bwFEP48OzQ
otln/bQnOz8YEXwhf+hOPnGZEcraLUIHFuR2eKJPoYM09L9uf9SRUeX2021m//vY7a5hsJXIXOef
585yjd2e8fcF//b6Wk7Pam8QaFj6ev69nJzq0MQkZSot0b83pfZuwhl99Ma8eVxr5+32MKnb2r4m
/fhwu7t4+SNuxAqBVVZ/K/rs6/YwXnvAHKzlDuA72qPn8+310gGNnG66R9eOUdjEkGgX5nR/+8Xf
3/beZY466+72VBgX7HlY5NkSjfXx91lOl2bn2nLvk6Uy7he8n9tetZI8xF197rFfeQ6paWmo3zdF
W97r3j93wI8Y97eHbzcKC1WKapJ4puVATy39H8bOq7dyZL2if8WYd9oki9HwvQ8n56OcXghF5lAM
xfDrvagZ2/A1bBgYCN3TarV0Dsn6wt5rc4D7aIMLcTG78a8PM4B/50RobLB5TrVqL7+f8PuByYy4
ECnnrmQCRqQg7hISjwflQLnOBY/DY+2plyTs2Z+8KwxghzgtjlqF5sxOzUdfxwGi19Y5t+l2cJCS
gPQfA47f4QN6PkraFsSmQ+u2kC1K5yLGoBGDPjRbtzli0mdHmwOoa+cvj/mmPnQGutg/fyU6hJBT
ykJ5/lOXfRD0H2DGd6GNRFKrK3/lNfpw+P3Qc4gthQM005e+f5iVCPTJ+rbF0sROnOpqQnwWFvEJ
ESWIORERC1v8fkxN9LVt5MpDFbfrFKDfrp5/9/u/CKhnFI9Sm2AcexWJNzH7IUyXeFrYYTSyfn3r
9+YjBfQpMhDg5pLY299f/X6oRZMehh7k58yxZiRcVDUA+FmE6uW9j9mKGSVqE46P0BzcAzCmCUCu
elKN/U3XGGEwLr4Hg6aV1FNFfWp1h5QxOAko5svv/2I85eEg583JUVFsCYguD0OXuyvgQ3BX5t+6
1NUIYXOQP7h4BIh4hk/BEOu7sB229this0UY3HRVvYqY7yG2A6IgqTU4VMBKRQ6/pzQvDzwc8Nvz
RtRlvhCpslf/6xBnks5LzsYcqjX6YLOTxYRyhGskLO2zrdVzzn1YksUk55tK5wrpYsD+P3SAiJzc
iP5AjSTserMDTxRFRSCO+2GaYlgTv8hWfX49/nwFnMeqBXwaionc9Uo8qgrK0e8HVwuGLYQfHI74
z/IEoSi+ysffN+D3A5DvdpPm+lNgR3sbDjAyZHJQw0hy4e2ayT47Q0Z4gMaVyG+724wiEJGoeA4H
9QQKtdn8vpoU/OXh98WG5klYWJnByQb0sI41ezv64iUgOHUxpFhCuIRtsS2bgEd7h6N/fk3+azIm
u0yCATGeA8f/yUqmipaPJrsGQnHwqDsGwXRmCIMvI80ffv9pNtDWPtW2f34f8+BPr7NmWhq+6nY5
Mqx/mJU1LQNtpueAo4wyOupfrTlMs5i+AyNhi42jaaepjLtNAr8zt4x9OntzKEeBa0XxM5v4klg3
/lc7/wpUcKWJB5FhQwlS+xViCtrBNCmizcRT4fdZ0OFuwX83/6B+AviDBY7Yc8sC1SAd1Ic2SmfH
YiT2IE32YWWR7WcUlxFf/UUYLc7pKXfXZh0jvZP2GSBKjFQKv6j21RKAxsIP5aqdmEj/k2pHMEL/
Q++Jx6c9ubUTviR6+xhEvksSEBpV1aaMSCjEMXJycpDAhtIATmDS0kNpaILGYbwU5XpurIrY9066
TMwL0T3TepxbCu6rte8CLTOC5K8Pqh0/MjbhkJKgoPaNB05sDKEPaDZxSsGDZ8MYCcYhOkY6L7mV
Ba898wuyhVsCBPTXxu+cPXrGLdFK8a4qQrhjiswPNgu2fgipZBZNQCfAWhjttIaxpvthcMJKZk7R
zh5w3zrc3xOgjhGwM/vIBU/JBUCbZU9hvTNM3P3MpN/LDhOwO862+QG8xwRFM8hbLCDlKLH31DVj
KpxaWdxtwz7v9wTY31S8BZsOx8ySAFa0baScEjbpH8zUBI4Xa0ff9gu8AgCWSqGwK6ct2A9od9SX
hxqoxZ7On787HxizTzeo+CJBdk6azCCecGwuteutHFszL1HqdheeGZveMkB/qg4YHOKI+wokHxON
ylvApxBsHyZsnyjIvZ8sRyuj8s8mVFB6EkE/WnF85Srmewe0jXQ1ZQRoE58r3nKFQJOSdihYylqV
OghNodIIvixW4mskQeTbczBpovG2aDGjw5C+9Dl6zCDS4fK1A2V/U70T8rllI3rb6pCBKJ6e0RCS
y2yB/igGf+CZewZnnbA97q6694FFS2T4/XNtxrwwOVvF0MwXJKqvO3x9K4MhlWS1tO3jN/oZhNxC
EjWWebjcwONVDWSUSPSr1qpflDEvR6bSwHZosrfE1JJN7Bo6NyDkj1Ku4c4ajOpa2/qWvu6qEUaF
4GMejgxcnmP001v1qlLyDWAeT0T2nf1EEqbeWihWq/DkzdwlB6Ox6Ub7wpoOVVj4yIKSetHkGgr4
mulGnByZOvIsjbo7XJdkvngA1AvcxFYnDvibxk0GVi3XaNgse7wCbyZMsxeniizwY5r7T25tkIdF
4nDWNdBHFMwP6SMrd2wrWfdYWqoBF6B0xQPCoBdG2repdIxt6E5yKQQsv9CyISUyWJeemuUu3BQa
EEYriBR2lvIwatYTRwBi84wB6qRBAMmpKBgQUDx0N8LMtbWDpDowcv9YqeKgfDbEfeod6ya6J527
pG9G4hem2jFN52h7dK1n5XaQYzScHm6XMBIDE7HpYn/XmPVt26JH01rMOr2xj9AxwNYND0RJQuDK
xm6n+9GRzVBzSFPYTJp1yXTQxQ2ij/cy9N+FsIqbqoYMlDTIp/Lu6DeCZJjCCYkGJk7cQI6Kl9K9
BhX2Ck+23zV8mEXhBh4UOJT3Ks+ijdHEb2rqXPS/dnFK06jatRUT0IHobKXnP1NauQwwTYbV87cR
n/og+owTzg+oOfkadgJwuyp8lFAhEDWaAExC9CBlqq1yQWi8E4Ow5Tav6FsFcK4B1ctMPdoCKs+X
fSArIL2BsTAcFL8FajpyJI0nfoiNQYPKTyx3tFGXnDXlNvEL7zAq/LO5myEiBW98xAwQiOJErxnt
7NJ4Gw0ekXB6Q6JS9MemUcbOy9M5YwnOFx3uBoaU7XG4F4oys/A8mr6S4Q1sG0LUdVwSBUFWyt6J
xrnru/6DjFtolCagtpzJxlglu1DBx05Rs6GTLZptVlxkZ/ULoqOCc3RtedmdQrt1ATxz0yIVQuDB
KGbINg0rD9UzSFPdhj/eWbTVKKonHf+e12yTJDp4FmY2r//wyLnF4whfD1vwQTJjXbS4J1DnpvgK
c7nMA3nWptIE1dJla8/vn3No7wacHtRCBiRaMwck5vTXmlvxyimVCstnBcF31xRpsRSsEjbpgLvD
i7VXm4T23WhMP7wXuPdq7PoGy+wFX5MH3swDl6jx1lGdGJu+o7zO663P/mzP4I9VvdHBgenwO8f+
zLLpd5rBDM3AvbRNc4OIFSblegGMNhoOSKZQBbgTCyjYZRXFk6sJwmL7jIWoneawh9zbLK7uRsd7
QsNdD2gCgLcTJFMkEK6RiU+JWgwS3TQ2xScMCOc2mTv/m17SRDH8ffLD4h0JTrrSZhImo3EfB/m8
v/5w6pnyxaAY1dub1VbRRsNdzGsLvbcXvC5tLKEYSn8LZFyecz3fKV1sis5GqEcyDIaXGSMl9LNQ
0YOmX2sH86tIYT+PIdCBCb03TzYAfvQVvIPEMaCnB1/bNhUEZhSz4KRZekkkQDfkDd2mvV9cVN5v
GMcTJYz/fdmZTyFmFE7v7itCb804Y2AXji9QTp9xD8bVndpHbXKii9XLM23pixawPnKEwE1rmEeg
UIjXQii8vkYmJVCr7TyVBhRKIZcLgDtRSDS81j3qLeTdADgKmaFfTLFuet9EPlJASOiqZZARRFyA
3H9u0eSFmX8em6l/7g3noZXPEYq0pcL3i1WtfFVzhizd/y40oeoFFtJj1JkFeBLE1SxgsFQWzrka
+oRw7npvCHFmGjJg30V5O5ba2fT6Q5k7X/rkYDIC7YcyRe06pa4S7Uff/ExmO2f/ppsRxEQzC0z6
gZajcrQTULJPhJHFfoi7A3DLJ8uRz245XOV+7O2HPPS4LYh2xehuopfKsfPE3bfjhvkh9LwfRqFh
17xwhCMBctGH55FGk2nc9n1y43JRL1q9e08AKS4qIgY7J73SBhAx2LZoZHUpN6A8r7LWISXD20DY
rbGsQpdfKRN/mXb2tfFgMRO1RDOQszlka8zIqRPd5FKQx454DasLCYI6xnfjmPL6xzoxO7ip7hHE
4cZQXI7i3pCGcXZrD3qkG487EnQORQXyuRvNF2Xp+dLE1KZodgBjqm1QOde4r94x8j0EXIGMY4bD
QIi59I/zpO44pGILXXWt0id3pL/FnHmyXFLU/Z0cfuo+vQpa3IXbDh+NVm4d9Amjr5EKYIE7GnFM
VxWksDbX8ItjhII3iMwYdHZXfMc5d2jnzLKJD0ZNXdbdpKxnrb798mu3XDGeTRYV+sHWl3N+tlo7
TdXc/n7Q2xtpGck68bxdZCbWri7EPo6YQo14nXdDG/l3ji7u0NCTm6YH5krRHDILvqCXt0/Ik7cE
FyQ4v/TjFNTTqW7T76SdEEmx8Wg8rgAenDBBneRjLDjVdGHXR6egy8GES/BGaQM98tiw1ZL5qtl3
a4END04h87JSPnHBJU8C/3fsAZROmIVNCJeXgx1gOQUyF7F/WAwuyjfHIukN7SF0HD1BFcnxUpu2
CZpcr9YCu+0c3Ldqe39Yk5n5zNaxXztu9BwBzFPWqyPiHhCqa1yF29rAExsCROqm2vLuMRhw4G8i
XEUjKwAk1ivXVTv288FjbbnrzoHJF/TuF8+zktBs8CdQ15CYASDbDMkILYGIujgc7uuIDWnZWsFK
DSK9kU3o7V38znpPZgZ27V3o+wn8H5/SqADdIyqme8TVAfs3cI5kETKJ1jZP7HrBXc31DnQsfU2e
YkGUQFgn28oJk2XeWgxxp5UBXIoxCzkmacvPP0skPa2Ljo752Pm2cfBDIYCd1WcrwrnQq1itoT+f
un688QNczZSa3lKHPFKw9t6oCejChP1QOhMhAB0jXPIZ7yFsJbV/F5j7sRFwYgIchI3v2ispUaaz
DVcOCkxKhVUbcksBfNSMbK+F84lnwJwnxGQr8/A714dx6XluB8UbSaYheIw1M66yiD40C2+52zC/
jalIIRqmO+h+BEhcJ/JJ+lancJHJV4ZB7eA51buDmRrhIZeQe2IFyq6xKz9daeKJdxsA0Zafo/B0
kYiBOG57bGWe8W0L1ixGR8xGxUBgkRJsvCf9hzYlVzeye68biICeRyENnBL+2UtnG9P6z3sSFDLC
DZ9rmhFKcXVaRBR5jgPuVVn2vijxPw+cJgtWLbe5lR4gRDyjPrfYDlKn1D05cAKcZKjJOyf1AKJl
zJ3Dcm/Mhln+Nsj5AO0i3VXtFuBIQDoiOINiDGVth0FmrTGxLiQLYrM+DUGTXhW9v1XlK6+jtKso
DpzE4lmlc+MUWXMCnlXx1nc/AmwSjODXJApoZ0aPNXdRr7QhRJNYk4Sn9OTJAzi5DrPbLnO+iLlK
5/jmA+vshkd0hnKdr6kmZe5r0N4dUQco/eJgA+7xW1r+fddN/SYIUoqKDWZ7llEIDlaoWU5tAfas
TZxli6xl4zZoduuWaUHswK0e6n2uOhIn2XUBYeQHnsJnpv6z3z18xVaQsPZqHkd9OOV2yDtTdVhK
M0nhNB4YXtxFBYyyeHLXVsfyPlWflowfDGN4FmFDtEK07K3+JxGFtg6edJqlDud20eH78SyY4PG4
MbIPmGiHgOnueqJMg+CBTj8eQWNk6Lc5evQPLHNvTVzt3OaDjsg+B3iykzH9ngwO1aqPEILrh6Hs
2XZQbpGdsokM3DMuMnbbQ0SOoWSTB8VP2Mdw2WOnXgYjD3kmJ2xhJP8+BqYhNUEh9wx8wss6Rs7j
JsbBCCnDCpZS8F6+cQtewjC7iCI64YvSUL0LULLaMyhp3AFTuMtTllyObXMuds95CnxAIqLDLuVt
YOvd53mnrQDoMIXJmFsXTJaN+FAZNVvlntXvLJIusnbrWx6SgRQXr23W/rIE1caxUezprIWWPtPg
QMLKtKNp8uXG6rmPTDrAjINKD2dug3qUNYKEJPrIer5FHHwPLU/qPnGfhh5ptZ6C33cQgpJStB3r
qL5gt8qXEKUF7aHIsdcNs3QQQhUDaoMGk2ik2TwrS2/nkQM9yEc7ggCRG8M2r5stD/yb0Sy7DVzX
E2W5uxhsn0qI3aDb228+vOoeBxKSHv/EGOXDdqSznoZmt4vb4hrUGFZt078kGajMKo5erbDf6rb6
xp31Qyrpa1zVu0gbtIXKbhT9vJgwQNhVAWLICt5LPxpJIENFkMaU5QlzNm7XyXgjo+ZnHMeG0xGG
kRotiHnmpgpcDmj5JbSe2WoBop2V1MGzfywGDQtbp86frwGLA1ef2XGj367RxH86qoQ7OIqXrMeJ
rSbkZVmmjnFUyZVJMW8V0Y4FM/7RYMKXnOfrzkrYmYLXbFwetZ2DWAWmLXHLPnp1a2VPyBBGPTwP
lfzqRQw2BFJKlplb9GLr1GrvM6caV3Q6oWeB0Bq7d46lR7tFudtTnOGt0OZgkW6gtNbFF1qfxygP
NkRc8bctj8KCvilhmw0+mVdW1+xLtJYO7hkPp9TSddtHPc+/UHLRJbb504j3wWyaaEHIzUPjE/EJ
2g2tdcK5PhRE1Iku+Z7pUv40WLQhXXUSQbUYmcPUuoT0VbM7jOAOhD74Fi/hUoNE9MGZvBnDttmP
ttlu9KoiCxudioWbPuwMgG4ljgMQAyjo0xrxeovY3EubaecZWNGGBKybmPG5qqmhgB1FZ2EgQT+7
IC89OjhcrKgQah5dqt+GdbR3uoTBIl6VW8s5aEKbPoNkeNHs9C1qG23vOH3zBE15zmfym5URzd0Y
SBm9becr1FumrtbsRB81tBadTmRwAN5KF+HGriR5eS+lW52I9TigoEZaIDw6nUFDVBOce2bgazR4
+1GN9Cu+95xIhMslTtRGtMi0zJ/Ijh8nxzoj8WEJDQrPMWOCP+i2u2h8HOvua0ryx4IqYn7WflQ2
F4xQ5AJPxsUlXQo02cZzrBkUplZeKaEqC/eSJRM6OKemB3LNlecKFvuq+jDoJMuZUhoOzwb71g2F
kccVDloHV5AtES+EPuojv9uYLcPlYJoONk0OcHybWsx4jc0cRKob/bTVWchE2xi93HQ5o2zOz4Uz
pJsp9Wbje8dIzUQh1JmrHuTMyjGiW8vFUzIMnPum2vcsf5gS+DjlnZJ7ULs3xHeeNumyq+bAbw7n
MqVdYCEeIQTSP5H23A0WXHx9xEgJ9cLxsnc/q+tjCUeHdyv96vpoQA2ZPA5jme4s376FLuStK0cQ
z9AZOGrAfRebqZQZERqA2nukcMwg9J1ypVhHyOrShLFfF2ynPDzJjOigkniRXo8vIOW4iDwoiDyW
QT93XGW2nIVSxetQOwThECBWejGeg9IlxdZyiHguomAVivgy9QZTAdIZR1P/Io2eH6L0nqQEhEGn
L3dBpn0SjwX9SuMdqXv5mUuHHxuhqtKy16aCcpeEnyzQeCYkBMMENc4jMCOgun5UzlytIM/WyVdm
RuedFAbTl7x4NOZZijGTPQHb785TWT6L3MCtEL9K5YIRSLQ1Y5mD7gzoYQzvLSd5GCN2caPX7oPJ
Jta2v6Cm8I+jWYOidNPkXgdUhKcB2fKTw5yc8wypvVkwegRxGNbEz7huvWst0L4pZEXWqU3S4qrJ
x2NcNXsVmdDoXUpvjfpjEeTRgxgghhKsdseokBEUtU0yuDbxCrW7kPkh0xlqagnzytGaS5RoYUqH
TOq6AssSBCc7w3BEgAXnu8XcNvJRiPRUzpOjLRGPHWWVXQZspBcH9wxcpnuzD99qti6bXvqg+4ur
EbHVhhGEOtfhBknVR8q6egnUyCQD40bHP6EFoNrhizFYuZYNeoo+gEXre5A8oEQ1kfK3YyehY+qA
G4mdaN1uRtoQ5VCW5zZmyFOrrZHj658yNG8maVoh7QJD6rt6lFvN56FTFi+BboWHBBVXPOciMOe6
Qdj7YR9z3SR4Mx4+QGN9MxvzR+cDi1a9JuWOobPSCA1I3DvkVoce+eiirspHJgQAINxzx0EoYQ5s
8d2wcNPGk6/UJhCGvnYe/bB9Rrvw1GgwVAWFQUmmEsF0+ocN+P0i6nSX40+vAvJ5KbdR+W9UjZjC
xbFuJ/pTu2mNoFv2HSqJBvTBfO4umjZ6dMk2iHQ9PkRU2Km+qlteyN68IlmKVznB5+bF1wGqSc04
xkV+iRVyZXpdNEdyOqLRIcA+EtskQhXKPh339k2uJc22V+abHoh1G9ak1lXQPPXY+SzsgPW0/6VX
KLdcu4SvWzr3EAUDFkO7TJUPTey8lYkXU0LhSo1yGgC0hB+5e2YIcwbzEL9XiP6USFbwRFCmqnHj
ajyVPCYcM7m0q4sU+mM/7glwuWcMyUjDSr9dNiEMATSxtqLXkIzjbRebNHFxcGLKMTLPTINzgOyu
ddsjK9/Zd+zCcG3LJ1EyyC0Sit/BpR4RNMlWNH31TC5zAlyEF24sgcWWqeABHIoNihLQg+OVFnE9
BC3njUW9UACzaegyFn4ncijyzOlMTF9cvTzXw8giJ3NFOvN3im/L1tVdWI0lgz7jp0+0i+njyK5K
0k7Lb1O6gDtt7dT6szcQ3LlmJzA/hug+tKm1en96VsTG1FbxAHagWQVBnR8rw4afK8DrdEYITxMb
t5c9p2F3N2gFKO/Cv2PtenWQcyxhHiRrQBvfZcMgeBoKSlGP0J3RnZOAsrXvQIjHyK+PQbfuXWYA
ro6FM5HYfuKemfwzzJSnRgG9wVt84ZBV+PSJPeqUsS7rcddXMLwqAjV3ofRvOsN+w9QSn/Og+XSH
6acJvHvLHa4e6sR6ekrMVlFiqds45sZA2XJoYub5sjGPhnYYKvsEiu/DaqjwbW6jzn/pmDZRRdH3
zrRk1RkLxdvCPnE/smmnhKYQjFvqq3zNHbfz7Pa9ogHlRqC5iTw4yxPoPNuv1l7bXhuCmZT7EJJ4
uWyJ+bMqBjEFwqVV77TfWZ2kHDjNXT14N3VIyFxbtfCzrS1kG+SBRnGfl+4OcLppCLxBnJWmDJlJ
AAsMHABtRokhkCAlDGAX6TJFGFLrjfDQZRG6BZ5WwbFvFrdjqsJVo9+Rc1FP7jORsB9Tqm44z88h
Ht81OTUQ65Tap111Bn/kPgZE3hrM+H1zvACpfs60xN7IHrUWlMGTaR+t9rsbJk5XUL/ZDG219NnR
R6RhY4it35lg2YR8UEn5DhwcO4OqztINqBiMZdeaFS/cLVA+FpfBdYDaurDktNUaUD8QaifkJ6BI
UgQI9KxPQq9vbfQDkhSuauAJjwEwXCqe41Cb1UqgaSWQgumDIa1rMhIQyY6l2egGfNEqS3sUtNXW
C3QNsJZ/rgoCWnRQE3FBPshAYEPF0prY6mepnI1HTh6zYUJKNIYmRatWiY+zOdB/+lImuC9ZFZnj
fRmo16RLrZOVsanP2JILjZcx48Eb1KjrHBc2koncFbK4z0M3XrauoGSwuZK1vvpxI4PpsbXSiI9c
53bqrtp6lSGFQtpkfNSVRmVXVUtBjrJmolxr9KPdh/mCHZUnqmeWwGphWT2HVdNeg4YMwz5/M0S6
k568qwB2uz6XVpfZwKdBVRpY2ZEWcYPbsO00l+vY6A/BRNqTd+uadgW1pp8YyL5Ti2jbnHLJ9oi4
CG1uny4ajr3TPLDKwjsxCdbEtnPnNcY5QeNAV69N69AXr8U6glYKkd9cED+89eHWwE5wSBFtjUOq
IGi76hFiWbItGeAtfB7unvNgjeD/1Y2fdjwP8xQFLLmRPcqBsb0BRGEsUMgEzF6hfTNG3VgMcBi8
VqTQav4e6ycHUwh/MAybXRIIOFoEOEGIMnjMpORaaSQZssP1j6rWb5Cec0ENjbkJwtwe4XWS2JSM
ZstOJ0bVNX9wDCIfQrcZN/qYeehJC9hfAbcmlC3PWyGF7YAWhsDkU8QBjKg13oN+xam0CamUl3Zd
sLhqCNtreRu0ZlxndnqkzmHrIoqQrbjJbsrDoD7EQt60MvghKNFf0YjJ5QieEZV0hM3hDr/WTA7z
iaWJkcl6/ifvyJdsG7lj+R2CnWCp6zfNYbTksECvA/Mup8MhKRLXD2NJMM79EVNRtmalYiOXJJPa
VKs4oGJVFerXrrm3BUNFbQK6HqU3xFphCFGICmUQk0zGejqz5FEVUGMjr/nmPYAlmOAV6ewWSwnP
/c5tv0BjbLRc3KiCapIlonvpW3U0HXCqocqJ/Mpf+4kGlFQwjTjODvCMxeDKjuJPreiLZYi9GK7D
3dgNL6ZnEj1CznOANAUnzNprKg9O/T0v3a3VIGfEvMSn1+mrGJV+DLV455v3SB36RRsMF1Zs40Jt
WiuETCNAcQtqRl0yw2uTHnJwdUcRIhft5NyU9AWtRbIwBq2NHsQA0iUAOvoymwq1O3A31dt24nYl
ldyXT2zK/R0hvoxjNvXU3Diw5Mx82vm2InsM8dUicGb321iwsCMXOS+sc8C82TRGcbUz8wq/ahlz
Pq4krGdERyXEbIBepXoF08yLS1tfqHwLauoH1cVDmrKN9zxYfN5oQMkjqJX+G1dBGTLObrBgCkds
OMgJNjfFitGewLXpvrMxr8FFIBgjhBMoGMAMG12JnoaA84OXpiJXIE/qj3IsvknDqJaE393bo67w
JmOYm5rO35pt+VDqOPgqz54XI6xbE3K3DX88yjCQK70jKCWFamRH6p4Y0ZxHB119FZTpJrH9q0PM
Z6S569pgC9TF9aNZR5+2Fw4rXRGSXBSwhXr7ZTJrD+IaRI/IeCks6zaftAQCldilqX/SEowcg94l
DCjLrd1U1tZtZLDiVlTRU9ygsiPx4cfiqTJU+YvKAiIjmQQWN3Z0nprs2Y+Qr5Fdx+GLYqBS3zhj
P7Wo2sQQeyoiKpNGfzNQfS3R+hGFZ1cPSUQA8xDQv/ympLFrMDR22akB8oVjqWKZJzlHWKLlnOeg
wNzgp+9pzfuI/rvDbBQH4weVB0NMl0dC6WVoyzIu6JZ1HK97s08TWPwOk5NEgYEf2CH7tVne6Gu/
IjAt7MuX0E7fZ3/FSsAgbeEoLF066DXnlrtmtEqrkgwZTfDEahgelBvkG7Nnemc4dL9gIR+Ckkkc
UPN96vb60uj2bvSZcNlAgZArDAwdbnXiIbkD0RSFEkU7vuC2Ct4EmXLIBNYuVqXr8NoTODWWtb31
eDohvkhhJAU+2lly0oiCci95cYsuBAqwl7ya0GVQATXEVMYkbtqOc0jzLjg5gkdFz2C6choCWMxx
A373DjSOVYGQblDXrWL303V1f6mj3NUGs9y7SN5g3tbp1uFhXSf9vSTUtG6Mq5aNLF682wTZzjqy
NbIadbx7np1+zc9TDPcuSSssvHPfvZopwqK+2gu9ajjRKfdxCWX0I1A6YwIpCIKh2Wbxxb9MELTR
+9uKCNRl6IGbch1oRQpvm1WdczJgeb+eocyVaO5rHT1cOCzwTYm1ZGK17aT8NHT/TEII4yKf+7UM
xOPYRnvoKzbZIO1d03S3RDCHKR6lwjX9LWrCN/a5KxS88d7WYUsR8N7aqr+pcvoRl90wGw2CHwqJ
Q0ObfoyKKblOr782cejmY7vsHe7IJFG3tSCZrzXiVUDLvfK0cW27lGaRW+16bXiz0P9B/eLS5/2t
RexsIgRPgUtNnVdKHFzwKRx6kLBaSqctQF+QRCzF6BKJzPXC6dhk8PSioPe54lFOVDXwUpVt/VGv
2Bey3xrIJFz29N0IU2RFqyo3pNjEu7xyLVxknNqlFZosm+q1FTAEsERlbXwhcrRtyaVjo7jQfR3p
QjOYl7LTj8DMrwFswLgmRkoCQGYsGPIrBWZsish6mhQPO0VX1YT1S2cRZEMSOpzOJrm6SbQz5jyW
wn8HtFyf0hBYZ2oT1BZ22Tny90nNBhX+e3asJ//BaFFhjTQ0aZr9KDtgWGsiXbHUoxZ25ypzjVUd
RD8oY9NFglQgaa4xaVlT5RdLrn174SnEEgD44SQGhGcP4Q7Dl7Yu2uFFSvPHNxwesW2xjEaQxzJ6
ZVrsELREIrz1RkHFlIjoyhq5UTbIY9F2O21s97UJDK3W7hPZBiunTi8Z0WKImNbkqW8xqjKeM9/7
IHyA//wcuuFLUATfhfWuo0pNtf47FqiZxvCs2zaGhSo65iCPMtO4lGF8Vn3AEhHBb9YhZTNi27rI
yr8yNEI5QyREW2TjOkk9BguOhlUjYPEwDSalHu6RLi/tBfx3NYe3Uyp0dfQsZg7YKO8RoD5ja3S5
ItrPtGc71XuQ1PK4eyCQDfu5Nr6yDHmsAjGdCCn41LfK4iWUlEEXfYxe9Cr54qdF2j6F+qYNuHRr
cqc3lml/mdwfbBl5JV2QmXlOgIo+th7+sfI5n1hdd90pbb3+8vvBCO1vdJL9xtRkRUNd7ArhbjIu
RgTWcXDUkHs1wJCWjI3sZe6DhL0xZALaN9XjNckuDLaACy+FVsP8Ald9TjPEYMBY700y1BvjxhvT
Aw/AWdc07euKWzKX4Bx1bT/IXNvkUv+KI+ddamZ3sbpqlWrOozLwtjsW3JvEJa2nvPUQARxNQ3up
HZSkXa/nG0dg/SJS5oMFdrqOfVqx0X8d84pLhcjQSMTtcpj6V7wzGUW29VMbJQhBK2OCwLekBvrW
LE8h+OvlxXeLRxvp9cFWewmL5iwaZLiaJvlk/U4wn1vBFAHVi1N3ObjiK9VGoujiENxTy+pQBkA5
zQoQ0R//9C9//7d/+Rz+Nfwub8oMv1DR/P3f+P1nWRF1FjJs/++//ftDmfPf79/5z8/5h085x591
2ZQ/7f/5Wdvv8vKefzf/+Enzd/OfX5l//a/vbvXevv+333Avxu14233X4913wyzr97vg55g/8//7
h//0/ftVHsbq+29/fKIRaeevhsOw+OOvP9p//e0PwzJ/X6g/X6f56//1h/MP8Lc/TvHHdx2//4+/
8f3etH/7Q3P/WTgUbL5v6jZn7L+zdya9kSPZlv4rhVo3C6RxMOPibXyeJHe5Sx4KbQgPKcR5nvnr
+2NUve4sNPBe976BzESGFJJLTtLs2r3nfEd3//63/vefzxjGP2h423zUtomk5z78+9+yvGqC//i7
+odtw2CgEJQQhaUt+RSTvvlT1j9M27EIanPYdMiqc9Xf//NX/7dL+L8v6d9oJV/yMGvq//i7sAQ/
QPHPaz3/crZ0dOnaunIN3TEl+7zN5z8f1zDz+fvG/0iy1BAEl9LkrwXRSTiVUVUjR2NYy2TKlAwK
pAt5lLNXr6tPz3ZcBIX0JuFDwPSZuL87p+iXeffRYtLnFwqWKCSAx2aMWsgkuA4drJVW0jUw8fpj
HBA0lfMCZJ3/23SNhyFyCAC+vJEgDuYQYTiH0mTbO+NPrZh9apHc+uB+1GUB3hUhSNh+RObJp31B
ti76KVcPL7qJUMOF1k4B23349nOD1o/ALbJX/dH/EYb6KZLpjzb0N7RMj5LGRsjk5lA3TMO6AjQp
PQ+44N5GD0dEi518mpim64b10c4IFpMOKiFjO29yX3Jyyge3/AULYZnq5RneTclBLnBBnz63/PKL
aSSSmbrrOSrVyYg0FIpauM+J7z6EgsFA0JMoofDAmU7ww8vBeDTGJ6JxgGxlt/cJDYE+OJjJm8iM
Ny3Mq62aOyZTYe8mQ9xyrLGAXjnZNdWHrVMcVAZJr3HKIkzqufDgVeV8c8MB7+v65N/I4H1MTBoy
dbpTVTahYzO20FDvPnGdEJftdTtOpyBJv8w6R5YYllzWpjzCkt6mOcfBxGHqWMR002tz3ExmeTTK
dCf1bB/o7QeHB6eh8+u75dYANrmUbX2uOQM24bnNp1vi4kStUi/CEdquxg+f4wfUGQN6/kKJ6ljE
0U5UlLKZyMC6Ui/3jfvIfOVhKx+PZjzeTMmNRYVYsHvAjDV8ZmP+AIwjI5Ajsk0Q5yjuSoLZSb03
L+22zovXDL7gcv5WkWG+x250SBKoS+gbK4LtcFcXCVZYVLYZN0/WDdvEzV4x2dPCdrhfQtJFQAEz
4IGPiLBwxpMUYEdsap/KX1mG9jGgeN+U5ktZF+BUIfHte7UqZOYjjueYj9FzhbuZZMx242T5b5DO
tmHt06LZ0T/PF4NprEQg7EU/mTsR+S+aoDtQTBE7sNtNNBQGhJ6naEIHP1kqRmmX/Q7oWKZCFku3
H5Er03L2h/Ysc+3i9hn3oPSSTVqkz1BM9lpKnHKj3pxS+6ikwfBaBfGmGftXUtNQJweaenITC42X
cWTAqNMxkg9ECmdUBve8TX6Tt9OS25jqtNcg64UU7haao0ZZ33lYMpHz7z03lzNO7pJ83xJlNsK8
viDgw4/Tj67E8RognE9olQyIxDwaycIN+w3nj5vl8gW9hp4ocojyRdlOpoQjFoU94EcP3hJ+TTR1
zutExBRJ1nXHgEnWm773v9IJziIMWLouCQKgrD5WcXWWMtk5oI8XtahXaITivdShmrdYM4SvLdIa
tQhJRn9yRu7umBsHMPZEfCQXHklGT4l9jxtTh9Ju37jtMbcEexjkb7pL7sZY7soimrOEyO0Yk+5G
WZqtVeS3zBmxzft8gxJphSBcaCW2ZPYdSep7a9rAXKghfpNefgti86IM9dkmGhOBuT05+df5k12d
JjtXUet03REY4o/AqN8D0M54YsBFef5ahjmTBKH1KyftbnbdgQFDUOCb6TmdT7i0coHqEZckbXXq
4mTVkY+z1Q3zcyyrbRUVNu5gMKtpU27TACa1PqgtELefrlXn9Ng4zlDpl8h+1q2EB4xdiqqKHpWH
CWfTWrDhCbxo47uDsqWaU4/GSP2Y8K6vVd99oPGvqJgR0JSme5au3LrgabflGEFhDwZifaZNhldo
Q74QzPJxOFLnZkmfnqJ+Pl4a+Ej8/oohFCmVUOiLq6c6HzaVQLzW1TeaRKAFNZQopKLePF2dxkqc
oIEix50CGGjtBZnF3O4Xv4fK2qVOxVi9W0v0OuyjP1USwbrH1SJOYWs4qzSdBMM38N1FZ72K1N3N
FdWh9sZbM9JxDjhfDlkDC3R2Qctd0Lc7DM232mACpHnmphzGB/FFNmmP02dAn8qbkL6r6gO5xCX1
zHcJHZsgwGhnjzzVkBOqteN9V559KDDDLEZbbuTobKgRkxnyHK1qTX94dnmOmDPTRTbNTTsQhRvk
DUTkvHu2MjDsoSrogqGRH+rgkpevVfKiITF0EC07DpFYqfcYyZbGA8g21gcWOqWSv0uwCCNZAoQ5
CmY6T03A3AECld4y4+EmucDnpp3rj3gaD71lfgYawcMdAKROCtp7EcyZvotoBBoXTHXc8kn74YJg
3FR5/iJCwf7a4YcXT5xvZu253OfgWNnFfHdLG5YAqA6TSxF7C5YJKnWfsCbZPVxTBjcnYzZb4Y8Z
si8a3GKl6dlHamS/DU6lMDDVK0TwGXXKG1rl5qWyow8p+nit6dxvckAFr+NyVDm0s4jjrEHugNXR
Xy668GOapiNa2CpIjW0goWWSrbLPUu2WJDSm+zh8toia3EXdsLLE+HCraVsJwYy4vaOJekK0MYvh
On85VPYNGNNKGP7ZsLvbhKBkSOnZNJk+reb9pt+io6qZZtGOW+ROhzqah06zT7mfnnE513hitfKo
fOM3qNXfdY39lR5vx20bOUgJRKnfJjy4y97gHZ5RulU29mtLZ1JDKsOhLVI0wHiIwMGf3Rx9qmp2
KV7jkojJkKP1N4pzbYd7mi4U0cFtjtY1tX44LqcGX9dQ1EEsJmqGOcx4n8yh2/VOcs7S6lbZrPEG
cTMM1JwcInCJ3LqOooM2qHud9XdQq0wGW/2rQpfpxPRC266auwlYHbjn8D/Ox31A7vjUVKPf0egg
WISHJGKyl90o3RNgj2gNf4Te4sInWvQNVQ1XQCGM6GmDuzn1Sk67iBXiPAQIl4KajOKucJBg5FPN
GcrGVJZyCuTL1KBTuVUt1VbEjBGK5CobCMYqiDGluTt8eb5CuGOLu4JRhn+BpiLKuRDtJJrY/J3+
BtYEEqgNcBNLR5Y2laLzq0Cxs4zz+FoaNUnVOaZJunAO4BDP4U0cBQdOxVwWjOQ7UGWgUkCrdTII
wAO+Noj/Ut28SJ73yh3PKCWtq8aZlFnmXQclgsSj4RelDhAT6W+oNo/ciZ8OVMlFT7YbOaQ/5n2j
TaYjzsdbYA33+QqV1Yzt6fSdZgEoq2IasHm6h9/21GO2mdVViBMpFtqeZdyt0mvQ2xqHy/a97EmN
iRtrXAzIZhsjo9pJbqLFpBY1zpkot93gxbshRgNTqHKHixgpMZcEH+YB4exoUA/6kAoWsN0lN3WI
aBwqoutu0fdhW2I19Azdfu5Qts2xLb/7LMIdYR/z5pco7N+yoxKKmcMfhTjWmZOtwDZ1VoDQaUyR
iI1MjaQevDmN+bMDPrQBdXduCnsb6tFPj7hejkkkk+8t3CVv8Op7BAF5mDT7vors7QwQRm63yqoq
o9kbHqKhOyaefw0i6FrJPN5zMB/WiKYlWvwVEUdXqeMYd0f7wB3A/eIWwJ2bkz1qB7rtOCFh1y9d
0MmrBgx/UgvzxLEDppPdH7sCMepYfwwdKoagwRyHz1BVfrUNK/mDE89ydMFW+ZRVesIQyWYjYRIK
d0oD4vNnoOk9ZcIgDB2+U60jzGXwZ4w8UqbJ2xQdjIJqAbQI99uUwLaMAvx9jKZsfjLCdfAOsfQj
Lv70Uf3BU7sUkFhWc31VD4N9mAyuK7JOtAjGHPJCSB6wL1pgu9Ti6es792ehsYs0sUtjzsR6QSh8
f/sjJ7NYKA3yZ4hEO2ntoam46A1KJLKR0q9SEEkicCYVa0OI31K0eJLos2uXqc33NHBWgHVx1lIh
98wQFhjLGZFG17B9k6H7VkaIC2BvbdpMkN1eUPgFMQxkioOEOHUmxeEPG5mtK+88XchThfnejcaP
KbO3UcKhxaE/Pn3i/32q2ZPMkom1h4yKXtBGg+Kt9wORrBoR5s7OSAmubWX53uOfTJtLPtsDgy79
pedmv2ztfhEreTcTmW4ii0UkmShIOIW9zS9UWe07Fuo3yCIjc/LXwC7eAIz++rMGd9Z4IYv6jSix
jT35isMmqWEmL12JTpHLzE5R+DNxz7tHwXRxRnmafuZDep7YkqO2vySp+1Tz+DIaogjNJ4LR8vxa
jun7xHRWjdq0R2/aKqq8hBIiJT7OlYemKIKDUGwTzKmQUqDf6xl/rpBNJ8iUoTCRO3SyI57hgeUL
fso2fomhQjy5MWeJ2eDvTi6C3Py70oJ9abNqVl4BrhEvKBxV9vbx4lvuZ10Wb8qvbgqtwjoavrHG
TkQE5w29ADIlCWBbdZa4TWiTAZ3/akb/q3TRsBpC/U592P7RtEv7XN8Nw4jhqfQ3PlkkKs6chSaD
hdIAAerghJn0i+0wOHPsx7shoqtusg3FVGk+i1Q03PxZWeO3UOKCCMm2HeLFSfnJINrrTzp1zbLr
po/MzmO4Xb72VKDUlQ11bt4Ub10UHBtMrSuaiCQjoaCtoZHj6CPFWw5OstJc+WGiiqivibuqHqpI
f9kFoYn28BrF1obQyHyBD6NnM8FzDK0RfVgNesy4keOD7dIXF90G5xogdyEJhAMLbtbewoQQGb80
YmHQvGUIfrhDOdEhNg/9ne+86gEXqDX7D6vmJklTbSu7DRldWEBmZ35vVt4+Yiy3YLXcyiL1nsJ0
evbwCq/smjfAIH5kaw7WvbeDOSRpshFoBZvB5BoTHDhnnwxvIAyyc6KSHTHnBP7EzjZpMBFOGCKZ
bBTLRg0PDhv9GrHNkw+ktxGfVe9sOqQB763rP/dhfsEZF51ryfbRYO3CVYg8uHvqoxmtBUWAQV9p
LW2yx55QjpKaVbwHVqqzwjPzjtGsFTbiwsBmpGsTn9f29ktrOU8E73W7PEUShKnVxSCdfLlds54w
sy8q8o0OTtNSbFtthOeW2WlEMDrK3/BsevOPqpA66TszcC/UxtPW6ntnbxAyX3yljHVRLRVvOhGq
UEVWxmA9fI9gVMFwh2kC+zTOtS6ckksYM23WEnFHWXok4xCR6FAhkzNJhGB0iVKhD/aBueHFC/Sw
Uq6sqK3WyIktZ/xQml9/KITdhhxXWp6lTw7wMIQLza9q8vcDOkh30G/xBIGkdYea8XHrw6XKD76T
fxvYQIro4jve3fS1YVXq8iyhElP3SLSZmxCMN0r+ybwMYfHSd9U9UL62J+zmjAeI8zK4dJniC4hp
A8MC43bvqXZ4Z85CUBN5JaUUg96UBL2l5qG2M8x8m4wq23h5QOnYZwDVykxbiZGhDYGux0Dpp174
V1hm3y0bFiQlgIDVYZqwkMgJQmvGOSlX5T5XZrey/Edtua/SKN7iMnyrzGrlVsjV03k/y9Or1RPL
gkL/Pan1G1aq2bPye2jksqpzwJoOz5LbkxRWGN6Gye1Vj9F+VOjaTtWEtr8xXnSorKC72hn8pfKd
mi4jXrdFNuJHq/QEvn5dxEulUTCGvvzUDMZI1sSirmr7qzd2ujb0W6oLoIK3tGtOwMkuWVkufSeZ
dpPH21UN2SaNmjNmLNjKUO22pbo4aiButdjW2oTJtys/pZGzBoN2oR9THjpb1K/oPSn8BMABUmto
JrTtoXXZLhos2RnJdlM9ydV8sjWxQC2shydyrK5x9KAZ7xIN0Uzt3RntZlf6lGGGix69NPBM0DkL
zIrBq6XdzSxcRTNfuvVcQdSruE89O35Vkn1te1AFwLqv9EgRj6muSOuxGrX2dSKqbZGXDJn8/r3j
oFyMNgP0ul4E2IYaiB+6Ep9iNIFfFwTcpkTp2NU96cTBUWa4m7ACGg38buJlZy/ffCl1uyaPKyKn
0UasXLnNAYINADevoMubvM2HTDMmNI+4iQy3chvtEEsDR0k6Bul5v6apJokWNJBEmrRo4nzAmlJn
BA6RrA2i9Syd7HuIukshy30/OdGhCJyJpSdgkZzm/s2k332dIV5lngbUARg2EULWg/VLb3vcXLWi
/jH6iwnJf+924dbKWjiL6N/agcSGFL1GaEvjxwzY10kslIQ4bkCeLnPDdN9GYIBozUjjG3ht/Bhs
4r5xkmF66XL3mKRhvxKoMpaduAx24R0CiHeDM03ryqJVFBnVIXC0dgvT/yX3nd+DwmFISni5aQKo
VZj7avpzCwWpv2qco0FfbBVSAWAhCRdWMZ1azrn+JJbVHo/HNkgL8mkB/POMM9X3wTmMmSaxAkX3
zn6KhHFxk+HdNVoNVY0Pd4MBeeuIZx1a69Jy9G1JpxXhZc2zbuREmhi/8N8MqMdRhtCJAXDJKrUO
jQ85S67r+mdfG7RmLMgbfRJ3WzzG7L0EbjD9w2SsHNPaTrJ8mv+FU89HyrzfOaW5HRPkg+g9LrqL
g7Vvzk2unk2YqaWXiDVQyJ0WiR+m6Ddpx40Qjzy5oIyXnsYvxFll77jBVxvIV2M8ZkiU2AplsdU9
TrlVuqn1fB4Yej952t6wum+6mLZ3vyF3FTv/3EVpVEEtYrjbPADJ3k9bCNDXqAa+wWXoHHPd6/Oa
ZTEerNuVl9M9zb1hk+X5zs/1F0si+FHWcIwShnyugpLDg1KU4BizKQE9XGvrhiPg8qkStPMMjeUn
yuVEyBgkiTId9lH7UsOdwOe/LWzjlHuR+ATWMYbDS5DKYz/rCkBFL4QGfS+Y3J8W2e9gYj5MpsOw
Xcp9XSE3jmNtP/pY0OlUQAPYdn71opF27Dl1/qMheMEmFmPh4QyQ6HOIPJf97NZGTJgwISYfNEK/
vrTK9haTVH20p9zcRVVFag8ZVabbsZq52kXmhbMhY3BlZRMDy5R2UDsOv/To1FX02lRNz30q0/eW
gflijLMfTg96rxvB89m/ND1JSTmYoRCE7UqkOUFZnXU2ocVUk/zrpb/hL1k7XdTP4WAAkS8S3H/0
X1wkg6uwgT4rsNvTc2phanPtfYSp6Ab0J6WLgmkCwklHtk9AZm2OMExLk44amHKosVqxSPQRhM/I
4SET1i9Nom2z2nPhJG8+UeSrVtnXxrS53YXBrsGca2GP7KYID+2lMRDgNbH36VVxcApCvFwrItzO
CcIZLr4NkT2Xtw47AytLRtgCIY/KYQgmIZMCxQB9udGn6b0T6QG9Y5G5wSpoP0ZajmFX74lr/Pzq
8ujNLnqUgcaFpSMEuKhf9UCH/ZmRySJszDsaiXuleipbe0ZlAoutKcVNLX1yXeeblA1kFt3aKAwy
3yJmE7GTwFF8/xOkFQcjiigDeOaUT+amyNVBjBpm9rh5F8AitI4WMsDOcWcU07TMvOBJF+GPnJr4
0Ff8RZ0AbZ+o8Y4ickFYNqFhfrq3o/araa+T1/42IaMvfJQwQDDSe5Z5494pyXtwtAAZYfJC4+sD
VyQHdc1T655uY9tWH1HJ4adPcnvbN3xOk8PJt5OzYYwTPTlW7F7ucRy7q76jMEh1pDCwGHAlDF8R
cixKl4aZEmFngs1txaSJgsoeztIu6+VUhs+EBX+B6KE0yEY83CMmHnJaCq3dw8MGGGxxZJk7IDRx
xn3Dz7sk1/DoWDAAghA8kozKXeiQpjXZF7PmH7xNRdM/GXZ2HgfkEFbgPOUGSW6DIrp5aJ+HDly4
dMzPqKdQiT1asjEPVyl5+sY0pTLCx0nLdh/SLUT8439jJu/pMGs9qHCIFKHXklbf9GKfGM1PlIDR
Ch8+LvO0PzfkknA6vHmq6NfNUodmVhHWWRl7JjbU9sCeFW2o3Th+IVD6COwEeW4hdw6yE7JITxyk
CxQPyUDbP//ZFuONt40V3+/yjS3r2R/2cFHEQSul2dGK6EfWsSX30QJ+drYALtWDkOjuqQDt2aUC
3aJXn8nrsHRPpxeRfwcTLrhAnaC9aNxixZq0p3HjRTR/iIKNlordsJZBeeqiysEJDXKxsa331InH
rahMevKiW5e1dka8xY6KayIjBMSxzRh5eZauAiuTGPvKZZGkPkXhDFoLsqlMzgDLeLYsLNcWE4mt
VdCTaSrKv8obp+XYNu8FoxLXIUAknQ5MzC3mXZm+hwdFOxPVBXU2mpgepeum0UvKteZX6qCcVgO9
gToHHs8YxwjWjt6GG71DScQ87Sf0Qmiqbfk2lqjTs2LDDbANkF89Gxbn7KYZ73qlKH60cUvCM+TB
8TbaCuJh5W/7cudbFLrMKeaURDZ2g74yBIpwE82PfEW8iWHfu5kHnY0815pC5Qsve2UU2PI8/zE2
lbN1fLyAoHYTxouCzChFa7Kw9H2Xta9D7X5qBOKuizG89fCuUC6tqxbCH+SodO6b5tgel6lvcnYK
k2/dsTJUw907ODNnWZTJB3y719Ti5FLQhI1oR52oThGssQ/74zNrRrrSG5Ylk2eJh/u9c3w6NjpW
AuNXEhC5DoZarUGwbhNLY44kkVYnZr0eq30Wtz2UIOO9w1q3RMDpMh8bEQDtIITrG8rGWu1Z3mf1
Xk83sNLARLRXk/CKNcqCde5UzMfxhbnSDYCB93h/quYtNZt3Ot+7ikwfO6W0dDlh0Uki4dmD/68s
nvyi2Pn+eANH/4hT7rsac2JTp3QcuW+i2Ab11sRLS3DyEJH8qkidTC31mycEh1c6zcdu4wkQ021I
YV3O9A+MX+Eb0g2al769CK5ZXracCBAl+EpssRVxw7Cm+KAAuqHfTTI+Nz0F/Gi+tmH50ZkfmaPf
SMv6NFvKYuqgJZnYzzb+c5VNxiIVfIfBrT/rmMd8CNMl19hZznaPjk7Deh0kzm8zY1uu5k6f4dfH
UnLEMXFCDsEZ1jalVz0g38QJikzj3dCyZOXZ44nCGzx0VT9zn42yeY9l7K3NVinuyZJ2aKHfJz1b
5ZRqC00x4e6/p7y7uVPdbyZbHkhyyqVJoIAB9MZuDsCynGxODOcd37Y5KwfHPatE+Z94R11RaIWD
/+VMFQMlP2aIOJJ4xKpWpBZVisoBp2JnMt1jZgMv8QI+7M+0iCD7CpjP8YNAmcElt23T6gJBpVoi
Z2qWTh+3aMMz5O+C3mZWbhKzO5lqal8tf8Y5MNIf1XQg9+mUdpJ6a0JtWfIkv2GnWU2SDreOjvo3
Y0F39hPEXXvQRKWfY915sYxeEiioFWt/tIhegMU745NneX1YbN3IfdILfeCAgVWF8On0rZ4G5t9O
cKv8IHuTRHCyrvCOB2y1ht3Hrxw241fQfY+JJ/Ykmjh+jXLk39Dhio1I3Pg1dMrH6Bp0FOLuC4Rj
hfON/+TF9LNWzXT686dGq7FluszBMkzvmFitNxbYDgJpHz8ZZuW8GDFvXMvrF7nd7sqyok1gm92l
N0t1TJIJ3amnxCEXCDTIBLJos0cA2kQZnDwX+YtLPioaVZLeU2BvpzYjPmZ0E5ICm599nzUHi5ST
ZcS4eicS9tkcT9yeN8NYohAgB7tG0aEH2YV5Ep6RpN9WLn7JCOfOyndBaGZBNgK+CZBbMM97CiuP
CLaaP80faub/Mxx7n/vCObXS/NfHi6LZlHoDt0rOEZGtFlyhdwQo29RuquL0+c+fqHnIFgiZ7Hio
ITaWrX8xoDKe9N6+hcJwmW2w/avMc7d+aiK4nD3jLEBqnUxEgdfZnjLK+AHehvEEqIMzZrgHAhpz
ZZZ6e+/wB+fcz/NTLoySDIHg0AmZviZSZ+LuTB+GX9R0jtL6KCZ4LqXlm1tTBTcXqegHQnpr2bQe
+MwGg4hSlD00yfMN7D+P+eAzQcT2rqtikJkA74/kpvW7hPY/4yskuJh2KxQ/OPNMP9SB7JuP1NcY
U4+q4EbMxcawoCI7hDc2DNO3ngU6r27gmyij3uclE9XOtcVMawcfUIAcKcK+AdwYrgPh299j6hzr
muivuUGFm4F+elB4PQ3W4pS1xDhqFhix0Sn2KTx0YkNN/V5OvJ8iwU4tcY3zPNn6DZKEGOzqA6oi
TimyrfF+X0bCqi9Sea84jxH5FuaPQPVvo06xBuQ93BS6U67rc1eNHi3rKUTJ8SMSSntNvO6l1fr0
3CfvHlImJoBu9ZQx28TbhFwk7CQHADw31Xws9UaNq9J9GkPb8GVHlbgHpUDuwYpZN25I376Z1JlO
iSRJYibdmUxs/EKOJ0eBlkWsTPfBiJod7lOO/G2MJmci3tXr8KTbjiZ3vO/JJkedi8Enh5E7zn6k
+awn436beLW7dmJmauU892V5t24M9/nBpuDqa8gh8K6KHUDluaKOvjiaNQjBqLH94uazfBM84m5p
Dq86AoA2Y6kzHvMLbAm+jvymt6uV4QRH1ATGKWtiTLJNwCyEjLtBgBn1vQpztwmjIrZta+WSvHrR
wllaLgKESAPhnrHEzd3JunvtOAvuMC8zhHC2tuiW+RA2WyPKUdcQWrlC8jjd0hAtn/kY2qj+bkOg
ENksxyfWiWoLs0HbJmoZYf/ZtOCqVsiMp2OA9NoyH5nwHU5rU/DitCyviI9RAnk+pv7KO6C5Gy52
i22BcFpUsE5/4yK5F1oi/hOSjQR30/OI0uaVfAfths8g4Hcscuk/YHEAk2DS5Re+OJOuCLvUUhg/
xyYGDU/PtGvyCqt3fOwAkxB/Epqrmv7zuc1JfIt0jUOL07yoxApPXTm9I1twzl6ru6jjfYEEuWJf
IvrzYHg5jUyj/PHPH8SisxZ02AwZnS/j0deJj/B8tHKOuwJ6lm3aIPyoaoaHi8EZ5CIBY75paZ88
N21Jx2X8xRwDugvlAnobpvDzexDA1V27aLmcnvEuiobiJaKJFSLzPA9S7X3kYWR3ymrfiZylRbrJ
zjI4GdsGEX2ZhhGQ1KKmZYuSMYTtNZZdJvCUfYdR/cymSHt1vGVqo0awkN7TvBU0UtLuVzFSw5jT
PHOLf8YR53T4Jt5RTeUrZfVwieuoXv35ERsDzvr/VwX/36iCLflfiYKXjzF9ZH/b18kj+6r/qg2e
v+4/pcHuP6QwHAs7AfJgQ0mkt//SBiu0wYZSOqssUl8oTc7/0gYbfJVtS0kCsYPL2RKok+t/aoP5
lHCEbim+rYkfVcr/J22w5EX+Kg22bYEsWXdNZMbCdQzT/HdpcI/cZ0IjRshSOwveem9YB33PvNre
xGCEymb6Mi3AP6Q9QWZXyCpofqBSgFhtAah000erj0c9xxGS0YtZ+M14nHL97lpow1yP8Vn2SHBL
MPvQjw4bdeqS5lvGyDtNm5LWEsVLawAhMIfdmAfLhOmtGVQHPcI/3RVfVnFrUJHOHxZjfdD6mgXU
zVGpnC389EfTLp8SdmL6BzXcpJIfoWXcozGPRy9Ct7JxnsdkPBIqfJ1yDTehIgbE6amAK+oTo4op
+JLxXsQVaXVjc2UqdqSbVsL7mmiw1hvb6FDZfdllclWYJxbNzFBJh+7kosFHd9qAL+D7To3c5U17
FGZ3J9DxEaMT1mPt7Mob6j0AQlUjmORlGyh7B61mm08GzJqEF2dk0nmERwZD8jBNXpnVeyMc+3l+
9TppVyl/gb3kNHpvY/RRN8OGU/XRnyCXyPYqTGTWxp2A5B8qH99IGlrQ3LnrmBMaTLaIUrC8HkUd
PrTS2nVGd815X2z67sRwrqYEMasq603ZEVAo4kdathsscjvoNiZAz/BBguVCimw3vzHNaO1aiwZk
3l9L3p84t599s7/moicfKGPeFuh3qJL5kD0iVW3+3Epl261yvrvKBoaHw7EFmVIq6roBdUGLwNcB
uN3MiXnPZc0bTNgQYaM9No3p2THDh9TMnc9vOH8BBg26OI86c58ZNj5P7XTPtPYa6O21ynhcCSJx
ahKEkuhQw2ZdmDJdhGittNz9iMPk0bWYhdJE/xB2uAf5TD8R8CFOZ+C+bvQ9FsOVXOpn9N3ElsOz
4t5GCrKB63a0YvVMpMkizqafSoLxoLzEFPAzQJtj68lj9Ie75I2fLyPZqs+O+sZbzgzHzsxF1iav
I8dOb/jnr6GNR0mh6wxP88UZDes5CvSj3k+HkVi1+eXIo3q22+ibfYQdcJT7AWI9BcNBKwrSXJCb
aCp6ZCmPTFscmUt/1334wPD+0BF5FXW/HYAd2UPEn7ur1JznWOvuADbRhzDdHqan+eLOF0kbAbxZ
A/eF+WvS3MX8yll0adEFLEbnSK2jIezLnhPN2bSus9Mn8/nPcxjYPNeWPlyNil9LSx5DwdNJUdFt
tSi6Gx2eruhbhZwX56w+pb8MipuqLq3nvyy8/7I8/NXioPT/YxWzDVZKIfBYKcswWS//anAIeqaH
6BaMzfzT0NV/+HX7FtQErZnxtxvrd4wmd0eIe6nl+87N4ZjZuzFNvj1tuOJsemApfi5i9ctPnGWZ
Sd6r+Bt1Nu3/mgcygryYBNyabjK+2x5zuw5dddi7Zz0UBz1B39NhRptffOIwVBHA4anku6r1e8G/
KmUF6forHspv4uNXnZvu83mxnNcIkPSecjiOGyeC//IVnctVjbdg2QS8stE2X1i0138WHXteuvLS
uSkYH6ipr/MyMC9eVaL9rhBEzAN2kA/INsMHwYssU2H4PT+3pDqdS3FvyBxYzAsUFtEV8o4ethZ4
fj9Z1XF/TUNzp/U8+ba1+2+uz7yL/MWAwi5js9W5Fjh8IUzcMv9+fSSt1LzWSp0RxXhsnIAuvequ
ADNelFPtGQbSQ2OhQqqtJe4bQ+i9Qh3bG12JnITHnA2l1/4ne2e23DiyZdkvwjXMcLxyJkjNCk0v
sBgyMM+TA19fy6Hoq6zsqraq906zhIEgg5QgAu5+zt57zT/ywd5jv4ctn1jkGVX8RWT71iTh99yG
UNi+TrZ8dGjO0q9KDrmUyVF9GVKK3y4zK/7+7ugVex1l1TBX+5qxnRgBC3zTxqsYpzx2+qz4DRbk
kGNCy2fjL/U3qqbxBVDdd5OU4UXPXqsS4lXmvKj7Zb1k32l1fW9IR97Exe8s1QmlVtc8af7nfBlv
tP4brLWn9QWh45ClsJgZIIWeErafY0AvyKJgNfL5Lsh1aCqRz8wbpB2yP650vU5+izz5HfL/+net
dPMY0eAycFo0zfj4/+d7/5P5Hm7sv32v/y8X2M33oU367+U/jGDqH/2Z7dn/EqbnerruE7tl6Ezc
/j3bM7x/6S4uMeEJzF0sTL9me6b3L0LodNfXdZ3MWZR3X7M9+1/EpDi2b7uCfEb11P/CCaY+/u+X
oWcZvsscz8EO5vnoBtRt9G8+sMieitKL9be+lRa2l9zBpWxDDUNta3rxbZ8N413ZGPbGRpj/PTai
X1FqRKeCuxwZs1NK00VzwtvCj308nQsJ6150hMX4xJrUpEXm3caLm2HBDDUKFSQP2O25mrj7itAM
hO/RyxzCyxRNy01K/sKmdcw6aIagikm5q7nCd2IKbQxTvggo9lEMSGYuLnoHoXNHEgPqwinrdn/7
I/4Xg4dtmVjt/vN5cW0K3gZ3Jyx6tLz5A/z9vFTkW89eEd+6ZX0vTe+Xif0pY/g7O2SZSxVqLrGE
I/J0qVy43FZV9Lkjxjt0XslephwODfPiqKD0pc+tXRW1b9SWbqgyJLelGPHmoHKiwf6zEu45q4UM
ejNjLjr9AszZUMV+bQhz3oo2lLu0kwduINWtGXYPbqjZ93HBKSDdId5KLLU3brmgBq9QYbp1PGz4
JjITTylquB6llVaSkV5SLELldLcY6bOnYuVjOV0MFTS/xGiSPdc+FFp56l30VgvJegjw8ssU0pSP
C1I4UoNqckQqwGGph4/B8l69loB7Sg4/QqZVexEikmnnbTklGavs7DvYnBepYvLDe3IfVcuivpnd
/iWfDHtPCXHczCTseyTt6ypyv1Ph+578tZDFX5DJb+K4GwXt2cxuxR5BFjE6dMN4Oj+7DOshsZtE
QsvAIO0fHxCxBuT/mwoEEJlEhSJ+ORkKEuCprBgmo7eOVN6sxZDnciS/TOsCEquNQ0PYCyHWMasE
QY/RVDCCqQVLUKmIhHk0f9PpIfNyjsk7o/aVEm5+6KjBb2sRFsds9n16t5uyHVpoIrkKGgd3Yis0
ggkjwazCG1Evr0an5/uU0t1pMLubBVc3aWyESNcm4dh2iCc9zUHzCH9PyaWnd7f8yFBUlEsSRD7I
hkrBGyp9pmvlOqeB7AOFd2gXGoRUwSwFfuBqYFprg0fkS/BIFekY3QmFiqgHe9pIeWvizzuKhnT6
aOT3zRViAojmoGMiYN46YQBcUNKIR124JzdnstS4LO2kVSBkGo9tkxaHRZIC2NtQNcE0zUoQqwZe
XVYtJXzLwG9tfjMxp+8SnQWg71gfQz+TGAE5o6bbq0Aag+yWA4g9gu7weAQFEq1jZYe39JxbWCTU
72BypAYLGAXp0BWuY1TgjlEhPBYF87AV1iNXsgw3pXthKuiHo/AfdBDwfiskiKHUvyyEMINgIE8U
OIQF+QbzY0HAJFARpmc/fSgjVsZgDnRkVviRAQ6JgSd+T4PokCpECVne5XVQ2BIdfsmgQCZRTF22
YI62axTmxIN34ivwiaEQKNykjq5psYhReBTRWeZGS0CmUI05VDBUTAVTKaGqtBZ4FToV+AImkCtp
dus1IFgWWCyTgrIUKFn3zJKCCLHYeYDcopPLGHSwXJjXPPSwXUwFeSFVNUe+BviFpR+Z3QoGg8Wx
UFGNFwx7xb5XyJix0h5HGDKDgslUUGV8hZdxhv7ZVMAZbFRRTFYRaSCEhZHxaCk4DYRveByN90KC
BEa4ajxkiSh3WBU07gUaMtiMz7GEQwkR/hFBRHypY/PoO+5DBR2nE6X9bNAnruxhP0PUQCuDIIGP
zzb885lboziPMpzQXfkvjULwjATrY41K6Jtmy51ZRN/qWL8LAXLjEHCCTqF8Ctqvc4FSmDnSY4Pz
YoP44NJA4dD7HIaMX7RUiZFbAHQOCkV1pVva6SQk9GKOriTU4dexkkMRS7KAO9ItoQ5Jm/BLKETD
xB2TtDSiB8kt1yAVdY5+nCEXyc61zh1a9hYSSW2B/p19KEce7W0Caow9vQYyF+32rYiBIjG7PfgZ
OiKFS4oUOInViAITfDRVm9BYbXdUGgW1a2Pf2Lgh3AgAU65QTNwuSQIhNaH9mSIjaLw5hchx0yYx
N/lJGIe6p2UeNeI11huNjoHxgBTjmGrtd7IAjJ3P4e2o8FBT9lbbDRl/uU6ABQSpRKGkIhID9334
yyRGemtBm8LYjeiQ7j/ZEDDLPiofWgBpnNlWKlRVTof7vLAG9BXGqo0AWlmQrTIIVzOkq5lR9FAq
+BXqoAgUVqWgWJPCYzXjMJMcQbQRaau0xYBoOQqn1cDVshRgK1GoLQFzK+wc7nyQuMpm6YK0nreN
AnQNC6guU96x8ieTBEzvtpbDghA5rfZStNplIGyaFIfAUfocV2HAepKst5VCg0kYYRrREmfCJ496
WsuTNKcWDDvByGGGgHTSC7kXNSn7NrDyif7lCXXId8d2gZJJ3Tsh9dpW3LcI46TEFYMwI03qmCqo
mbOUz9RaJ6/xN8KbfpsL0W0pgc8kjXEjVXxAlOPBgvcxQOQCN41MC8SSTXXsGss9W8nHzCWB1pic
B9uIPmDsxpdQqu6ALgmLl+EzPjI12UkOVZGbQTQSW/IpGe/nH6ZivK2b0AP5ZsN+WxQELpcE3RGQ
QUCLQsR1CsfJxdfpt4lCyGWw5CoFlcOEXZFTbZLaZEc5KYpmdjHb+q/CasX3kQkKlfn4LY4AJqO/
8bDB/I5G8m9bB3G+KqJ0OGaCCdJdrJB3SA6JLXVuCvT+RRd5e6/hvM7cXG7NClpo1WQ2sgBf25JR
nV2cBByPSX8DpyRth4grS6SUM7hawPetVD4SloBlQerraCySDuLRejR17721CdytIPvlavCpq6BT
tD9L7RU9Rqy5FliGOVTJyDzThpsVMpDAtpsGhqCvNdAEO6Q4wfIr1znlMhW4H3skjYn6xHUzKqRk
Q/6b7oMqXFpFLVyfkOoJkZyG2rbP6wMd2mFuR39Nli5oExmYcgAiWgqNmClIIncF6L+T9VorfiI0
QgTp6k3WPX3A0qV4i7Z1XJwHX7jZ3l95jIAZqUgcYyyjCPAaLNJZj1NIwRwTtfn8QRTlsfLkSymc
10zxHzt9eiCxnKD1JO3TU7s4N8NpyqgicNepSAKHIzmU6ZkI2BepCJO9In6um6kYvuWKQ+nojO62
u1xdxahkDBiDddPV1jeqIfmBsvZybkpkY9Au103oz6ACVHJqLEBhKiamp+iYzQrKxOuZ7FFdomwg
VLgmLJDwKNK+8p5SnEJt2gq6CVLlZj0pxkrknBScE7+ZtQcu9fb1p/k6g+sxU6E+SZYBg7byP4lF
V2c3Wsmgk4KEugoXOq7k0Ki7bRVKtElcNK8eKEFzJgMR3Oh6OnuFIDUVjJQqHUbn9WybDm5NmIiI
UNV5xxjGcGtVF7pVTDjW3z7JAMHlow8lCvLnesgwoYH6EFJjhUptc3wyVDMANy0H0g69QAwd2QMK
seoVira6/gUKhWClZcn9BjmQz1fJAtIaKXrruskVwnXdM6G6skj8htrywdTBvRoe4FdzBAEbWR9h
DxK2sAT9VCixnWLGNmqTKoRslTC7WR8hyQ2KlTRbrdtcAWgJ4L2iGt6EfPu4jFCmeApXy/zuWldF
GLQ2cQJcs9oWq5wM1k3YgrzlAmc8dx70owY/Fx2dIiqmFsaMop5xBhvwcwcFzF33pHq2M2BJFeEM
OFBm/SVxu3fMidFhTqchcAsHbJo9sMZQwN71brD+xT8vHO4Loe6EWya4N7UaMoweIQXqS05adVk/
vPw5VguA3Hp+M6f5m63lBLI7aXFs0eMx3EYE9jI4kwImrNs5Ej7iQssh21XZpBHRmfR8SV3myXVj
DXCJPSM8NgZWXxAox7Iv6QzXtI5nEMjrJouXP3t1gp8AVuh6GLPIhCd6bncMZNAkNQmHKKrIW1QP
MWndNmGbBbaiN8duN5EilX3gckYBXbmsodYn/NS0b5z8+vWq9aXGEpM4giH1aCrKxtezxCRIxLHg
ojsDcDQeUuauRsIdh4z2XOGlHQWaBtL7sB5uFISaRExqcupVeu2++ApVbStodQu9ej0M5oTYX4W2
rhTk2oJ2XR8oopbQj9r6Ovl6ffUUWPvr4XoM8vqfZ5kx/bJM4NrrK9bXrq/4+gdfx3RY3RBXDRy9
4RnVS0JDx+2JodZ3td8jpAD17RKcfXShf/sKA64B7NVjFHXwwf1FO5tDek3hhqeeIBt7/SDGK7pO
OoDxTKHG0T0jRUWY2gIhpz0enaxM0FCeN7kClaPQlgpcnhTRd2y896i0GFZBDBTm/DiTDYBGGux5
L7VtBQfdUkB0k1XqohDpDaz0NGmJPsaWqQFRdxROvVZgdV0h1u0E51OlqOsKv44UvriWBn/jrw04
vBciAXUa+2QWEGlwKmG6G7DdBUYPgCkR1YeV/C4FEHhsoVjLnU0CHR65Q30kbfNuJF+3Z51yKIr7
RgHlO8jylmTMpv57Y8Kcn6fp3lwp9I0C0nuQ6Vnk/dUXxaGAWD8odH3dBu5MsIcY7XE/xtdcQe6Z
tezMxsOJJpmnzLAor71cQPFUBfxO1v0xDqbIli12pY1ZEnxnOEW9TQYfKKr9PZ/pq5S6RjhlEU97
C0hPK39RcEDaFiGyaCsIZnx1TlbZXIiaHa6t2nDq4wDAxL5z/WXn+QBCYi881cAZz6lYzCO3pGep
QVQlthdos/p6LpNG6MQ4l9dI63YxasigYXap7DlUvG2fbDhvOiUV4oc0eSODJNv2YBxP3bjcerFt
XUFf0JFjfTqheNmWbfIQe5o8LRquK35g+lVp3F3XTd1XyTVB962OWDhIsiWy4QjQS6LwDoIjbfbG
0pG7MfPFWConCtpF7qbJfMYoK45ZPLTXTnOb61LAOwntkD8yVgDbT+jbEQBm2M/NAsYlLdGcVAgb
OirH5/XbrQ9ZfdGLn6Wh/dTjqN63dbnXk6w+G25IKLgraFjxs7EmCKw5RWMdSgpFbrSdpGMFifro
lHiPa6N+eIE9gsIXWfSZfT9K7Un9TyMsOuESu50Gvzs5w0QT1Q1LEpX855FQtPVBq87rUrZ/2fJm
TqjbEyaFkZmUbiDOIwsctyXWQfY3Xm4FJRkeZ4/5/dXtG6JvuGHuP99lgBBmMAv14tygOkP4Q870
xPP4k8vSIMfV/5hFER10LvTN5BTpvqxtk8woKhuG2ugqRRfYSkBvqr5mGpyrHAAtvLOS2fu4pazU
HnxjKYGUgR9G9vx7JCyVil8C7XIktcqYfzlRRLRQ0h5qUq3pc4M7iTP9GpUmVqqUs5M8QAiw+X1l
tBcZBTzmkhRdrCwi/5dWr0U2qDrP+jT/EK53WNDTk9tSvUZEPR71YaQphVMidC/EykVBY0x7Jx2/
iaL/pb6Oflo+O+bkErjL9L4ieJR0ev15sSi+DER3E82cE6vIBwhN3y/6RAva765SbUjszI6Lmbxk
rvPg5jl3DxV8YZvGkfzaR0tPCJ5Gv7nr+gQVDxdbTQEttrTXWC0otCZ7Qgp0x3xnbxTxL/xNNPW1
5Uf4YkJIGFvz5MsqY4pQ1bs0pYMfajXRifJkNJM8VYN4JzflrrPxIoW24hmV47ealuKxEJN/ZS3l
XwfkdZ97kVjwVSob6PqEU7G6jsocs+780+j98fq10aNyugp3+XNsUTPl0tLOX6+gvHEx4yQ7NwWV
rygRr3Zb+DtmA90WO67s+72V0m9fsBGjQn4tqsrYMEmiD9eG+7GxqIO4RIGmcXJc5sE+JnD9UCiz
tFQMbrx0VKDmlAKk9aOwRwq/eXPbi+7NHOPmZNYIHwxvRr1L9FBWhI+aFmXXurWdvW9Bg+hFE8RC
s442Z24cIkzJI5G2ta2sz25yH5pZSiqmSXB9WKY7kzCI0R3ySzm2FHkjF5MNsfsW7DtOhLFM0xUi
GlAl3loqDGc6orzy051duNM1JQj16ohiCLKy2AtZXdo4dHcR9yQsI/bGqrt2z23B0bWr9FtMb7n1
0SVDfWhpyVcj+rJhAg+UZQv1yXAhMs4IMwA1Nowv/uedZuTNPQmjNWTUk1VHT3DeUiS4l3VkL0TX
BwU/jpk1FqGGJEzh+brEVZPswTm/eHm+l+MoAzcqIxKpbcwG7tRTNix/G1lLRC9BAldrqqn/OXpH
caeUKNn4Oq93Z49w7Z0tk18kHhyLuuyvYa5316Ijd0JzGfBn7uz6IO9su9f2ncVKTccmQT3X25FT
e574opztgnTgvDYYgfyTYSIEiXSbaSuGdCLrganBTt2Ni5Ew/6Ni0EuBPTsjcQgxzNayvb8ihnMj
6586k5FlpBa7b3TUAH700buUy/EcqvDR/FT0+pmwLXlNWhtTFUBAeV0fZwWzFINA+p2TlpeCpLQm
oTyOOI48BzV4GczlkATg6p31j9zLkURPHretUKv2pUGXd8iOgD8TeqXxgtubvwdSg6fCoLvi00/e
2ISq7FJj3BeYaq6Ol8SwAgyxj+wGv4OK6ocQLsfuYHfUqFzy8rfLzEm3fK72UnEctI6wLy3lT0KR
CSp4Jt29uyi4I5aDXgiFIIHhY6hJlTnPweCq8M2RKxl93HcCRrVDDR1ll1LVI7Wgl9f195cGOQN1
ZSSbViQfs6IFJHl8KwfmKbWngYCmm87K7VRIhp/OmejPD79jCweP7iInaMQyX0eLu9kICmFTRN5z
gjqAlmh8nCYCiMvBO9qRO55cIgs1nwu7HvhTTlrzhJRiAZjVx/ve87d8H7RgpqZJS6wn53wpCLex
7Aurk3uky0QRJyQa+Cw2cmqrcA0BPbJMKshQDl8F9ExGQmtn+9kjsVTLKWyI2xD9cx0DTK9hty6z
c81s6Z+inOqVHf4aLU7wtIRB3pJ1lnSgShE0k+uHX5I1kt+AXnHUgDOk+lvsYczt2uwhHhLIPQjH
t22c3uSLE52pY2wjJJmki0bKXQrBiKHRcT9MrgyqJWRfLf1NZjdHja8GJWtz2p+LMPxm1lLuG7zj
eWwSGDgxyhxs4l6ZH/kRIZCa3211pbgGD9P62btXsUCeNCbkFlCLHSWfHTmT3S6llLajUQe9pXF3
saeCxBI0uJp0g6qnqOBQkQpyrJxSTnfEybdHDVxkT2wdDRUoRa5AwcWSx1Wnsa3hbWnWj7GJiYxS
Xb+ejsfoJ4/6nCHDRU1ygwKeiPUR+EyTvunR7OybPNxNmENJy4BDNnrvDaUZruzlamYVURLh6xLa
lMM4caYwyn4jwVemU8ugFxFkQ4dh41QwQmqvuhDgL7FgRgum3eWnbXUhi59pPiCj/r1+a+dJD/f+
EIEY4sOv/dyWA46CCIksd5VYXbJT6NFDUJv1ITmBxaFmPoPZm2OjwUCcmvG3RLPCa82M6rCAj4GJ
qYnLTNjPJfdYc3pEFqlbPI1T8Ng1k4vP274aEz/n/+u497m7PiXj4pTppEyu/64EVkm41DqEqvcZ
fNU/8fPBopTJbWEdTbsFxmqUkozkGZq8hCmXQTF7p3TMXRJ+e4kq3fdLEgv+U6VsXZL/49jXWn0t
d309+48Czn/7uvWJr2X/1xv849jX23/9GP/7Y//TT1tf91XA+/qp/nHs//0TrP/svz0R0p2R/5jk
dUZje6QthIGGW91ea/WXoaWmWLq4qbKCnmaWwobSmmCKqjZoVY2FYNd3OTXMNOnKzOMvp7Ye08XB
s0Pp8cmusnutjpf3qHDNfU+N5dQvOGpKwEn1QrRFLd+liEYK/Hiy48bRL4KMWxw74U1mjeXj1GU3
WVczTfWwi6aG6727uSQc1jGsS+rQZqOOeI6BGdInAXIQE4GDebfmBlkvxoH8iW2s/hFVsm1iteVr
WhE/NpiavZND6L5runhJ9aZ+JGggvLF0LD/r8WKelLgxW06W7T/5fsGSo20IMqKBbZOv+x4lXXdK
iX3cN9ojuIvXSRPto4/UmlKD95LZNeNcO4L+DF3x5iqLNvEyxVWQRfESEiuhA4DJs655G8iu23eE
hyUmTClT67U3Qiy3BmluL6gVO0Z7DR2ZOj7zy26LxEiv/VLNL4J6tq2Ok4zIvdgV5BJyRW2IZSXV
thLfZJqVj36TT7eT4umQbd4+4kR8XFI/3uPlIpDEltiRNZWJM6pADM98lYnvnkmmT/DY9rvGd+xn
hmLU7mNLaLqeMzM3coSEu/U308uoJk/XJoNE/aKLlu3bbH6YcU2QaqErb/i5d9L5tpu9J2eQ+8yk
X9LGCVN5C+mrZeIIqA0C3Mc8JYbITXA/T9q3zO0eI6dNSJeb23uzET8zyzHf5hTbfFuI8AiEl5r1
1AT0zKynqQ9RuzpkTtUV9MIeZtgOusPQc8Jq1yYR15/Lk9626UFD3aTp9NmKvj1pJcSfmAhNCVdo
LOj9plriMviNyXuZmx51O33eD6Z3T8/q5Dlm8kYaPoNUSQeFKcaRH/FDCo/p2JgWb5adf489t75v
l7x/Er5zboZ6ObgZ+b/EefjAoen2Jt7kkPE74KgJc2x0SU2xA1ZpipbPtUrM42VC9HA9I9CwK/8t
nTys+3ExXSpwJ6+e97Cea5NWKPouDCle2ou3sWHwG2lz3Y65oz9hZrjMTkboR4/jXOoucx9K/fsm
Tt6hdFqEFeSBKNIRagpdYWlr8e08TvlZjUzb3nP/okF+TJlZBlOteW8FOpvJftP6FKerTRluPTqL
BI+oQ25h0oFm0ZFmvqT+u4Pl7s2I8TXpliQdQj1c3C7fSUfKo5W0J+FRzRO+tqubVjwLt0juHAf4
nauOT6IeDnxhsmOvYSbH86wyEMcfsqmS+zb23SenxYvCX/ltKQvzLHs64Eo3cQaINe2c0sHvR+0K
Mx6XQ7uU7muTQAXK9eqblVfyzkjdX6lej6+sqIZi0tWSiB4b5bVXXeGC06wyyGrjYTY9z3o3vpg2
6+qcddTOjxhKmU7pG93r3GubOBVpsLBLubzT157/mEvb2bkbrPGeEv8Ttr6IhXhsgKJxktd+/Mv2
PEkIQpJe/aGo75Da/V4/rFbOnUQ197uFm4KeaPYrNQjuzuRhkdsv7dcsfQEg3r30ciouJPeeB5KG
WaZz4XZx2B5L+lWHSRmm6lJiE3GJNZnVw6j6LkiVapOxeBaJzO9aW/yG4UlyiZ04R8MBIrA+rOI6
BcdjfU8Mmqh48fTXDJlDKyXZMlMfXcuwsUgC1n+KohWvKGmWo+5hnLdGqniQwl4jJbJNyim6cblj
v+rj3inC4nWp8vDGFSZxMTGaQhY34gK7HfhHZrqH9QSkJqH88CrK27bVWfCP57mS9Lk8W0MlibkW
YjKDg6GdGr9ieTdbXdBOKaJIxKVVLC2s2xSVMHtbwRgnPh3HJNrVdqsXCCp8nU6vRJsA3lD3mBcS
70szRCp9AlEc4dEMS1g1TKQ3be5RA/vcX59fX7/u/VcPZ/Vu/3hJoVF3/Xzzf/y79dV/e7qIOHOu
UR7DRjXEdRol615PRY5bGZvx33v4XWOyQNVjMi5ATtqZQ21cH+819WuERlEGUdTwyaxXb/yR1i6r
/Cro1SbDdvS5tx7zwVJvK5PByFXtzJZ6ToC6wiNoilRNsKP8HJrOQE8x4WTpHqYyg1k8d/A2WDcU
f/7sJTJ7ay3434l60u34PXrV9fGkMooZVOymZGgCoWKgIyapm1k9zOlRknhjNsHXQ3BIRTDdu7VL
vKzwHmrAKIFOyg/GWVhuguiTgznFcyAi3Nf0iBNaGwsU8qrhmPTJyoEOitYRy1nU1ftUfYa9tIw8
XYSAl0dfH/v1cP3xWI1D+Q7P68/f2oS1MUg2+WbdbRswxCxxil2Yxk3gqO7X12Y91o1k//SLvEep
A1uQNFIxCvvsdLLikfroycQ7qg3J6esXHpD3iypRzFTVVFMbEs8LFUNOKHZEPhGuTzqcPuazYwu+
aFYdR1f1O9e9XPUJdcpB3Pyppc9rI2yMb5LRRxKiNA7rBrsmncUUyRLLXL3ZkRYntkTBOhs5CeA4
Tk+uy9ClW7+QRTA7ThGse18bLQmLgLH3pUx8MrbVN43Q8iJAnx8vW4NwvF3Ean9TND2oyZYrdewS
1X5m0/97r/I97YzrPGTkQM+uPiweBjETwhBzI+uXcLe+tbtem1+fMhi0OK0o+75+iddNufgatTP1
pV43QhCSp835uVbf5PU7DZWAjJ6auBvpDfLPl1qbwp/hQiSUUwx0Dme+59T8/2y0uKrOLclacaTa
gnU5BM4S9p97nmbTJXTjaxV7+lk4pCcSfay7LC8T7ZfrjiUucs1AGkAungG6pTfTc0eZl/Z0//k+
QBL+7K3HqPujAFwP/uM1Qn20rKntGgzXO9/Kx2DdzGTifu6tD0WnwB/gKbdVSoPc6GgKV6YNrWzd
W48RFHLE0sWom3XG/vM208nmjOOE1KyGrm3huQFdZxfxCB2dqTNPOJybVh7soqLgppt9UOfJaVGi
rtBVUXZz+1omIegVP6kD5h3+YfaL+9klLv9r0yjmoK4ttAL9wbgUIR0Tv6v2hpNFF2ma0cVauofK
iGyUgl1NMghRZWmlGbuCRByYceumrk1yevlJ3uRUCQK+NazHiGQuC8bJz731Ico2fY+gvyayo6Xu
oqUXQ70iyT3vEqnNurc+aSX5TUM60LFTaAODAH0qZcZGG6N9gcVZ5g+V9ReZqc2xXHTrgTn1fdJH
v6Z+ItdEJ01j8tPppNE13S1FTEpS1ROllOjhKUk6unAgQhGV+TM/yi85WsaVzoo4J+PgHEFvaveg
3AVXytbumMPKGiaz3T74pRb9iKBo7Ka5nS4sxdqHxTEp7xsTTUnkr6e0Q4VbjUlGrBuoWKuwxaGZ
cbY17QnaabGTiWyfbOIoS91IMOrkIxI109z1lKLuCG4W+FalOKwP183sDLdLn2mo3dCqtH3ansJy
HO/WjVFpyy0SUlTUDKGLzVgD7nNnukB8SRMrt3o8wy30TSoSzG7KrWt4zc4fqm/DHE8nEZZ3FiX9
k2uMOIGnGmuEO8t6Hzd+dtXq/7Np7CK/Glr3ExE2BVR1nKQu9E9gbr9eSjmGsICoyJBSNd1VUxXX
da/rouHYUlIvVRPJ7uQTkuTp6LDEQ3TIRpAMc7Ek8xgPi8p2XjJ3j+OFnmuruyS39YPc2mUDjnMm
5uPzICws5wLiyFQ1y1xVL6n5KhipAwEQiqZGwAPpo3QUC+8uAoFxbvxka7Tdu08kMAG2oMdVUcXr
THGxgcFu6oQ66AC6A5szMbQjminqgEk+cpmFWk4KjmHE17bq4iuZc7+63hA7VMOnXHUuRgKm9rHR
oyUwEDcBb/uosubdaQcLyona5AlNDrodKLbJfU2Iptv1s/ShIFL3UaPuFTLTg2QuroucETPz5edm
KDEZemngDtTWgF4DT1PDy7iIA0VQci9MxcIbBi0w7AnmgCuCGjzB50bvCaXe5qArKPN7EUrL/h0d
HeeXAnpA95h5mtoTlXnViWQ+rhMLu7WR+lKVAk/GrVcDdhF8zTjWY5NZEydi9d7njENrur9PO9aH
qVkNez9zfparpGSdcnzuem3ZHpcsQ0HCMO4Pdrhs12GdTixqovi+VsfX8TvKGM7X8XvdWzexbQJD
bpcTIzEKVjwV763DLdYvxfP6Nraa4kijv/cGBztkNiQGEcq8UQGJamNzpVCsNUghZlb8Z1Qfl3Zr
jEtxtpDY7ihoIpeoY3h70qEVnaN5NeB9bdFY0t7OyHPA1RYUrlEUgME+ZImSJvK6v2Y/kQHBgJJB
i72yn2jfwJtDBs2AqquB+3O3wwFxclp7t1gSz8A6fFeTUaDwVkOvFh1EFBId+e+B3FczyHVIX49N
5XBCLUZKgZ0WfOXVs+u8kebMR5wPC1JfJpUIzlgQhc5A4pJJxNDGy/Vop6dkhSAgYCBe55UmIn98
55ACODUZE7fGRTalNuv4gdcYGke/fDeJSUWBycZQZ2R9MmvcbBfGhCw1ei6PmRWTxoW0Z1SbpFTy
n3XWwwzGPSfuaZ3v6GoeRMx6F6x767H1oQECttbq6WSGbtyeyrF/hDnfH8q272nyY/Gj2c6u5ZEQ
McrsQJsD2XusRkB1PLcYyte99VhTGMPWY/7MV5Un1k3XM3Q3arM+JNOMAjWZKJump8u3t2XeI+nz
diiSwFVEzd06fVnP5nqCidIwsyQjkct8LH1dbuMhru+NWr+d6aZQBTBBbbG6i6J0vHUX623yJWiV
UXBzQs3TaeJxoOm+tYeOBH1T85nhl1B1QhM4Xa7NzzWs4NCywnfDpGiccueZaJWdOyFplUXEbOd1
nN+sG8Mvrp7dkLuB/XWfRI11X9cthT+WHLESzRVKY7ju6T4fR4KTSZ+ws2+nBu2W6NCB4JxJaTwQ
a2TZb55ncc1ayXgSTRHfoKx+JZA7P3XDUl1ToBED68tXgVpjWPz9FE7XMG2qw5S1IsBjDeDJHuUW
ZOtEv3w+aYi2mcdCuyavAgQKLtytMFTSPVY1dzqNCdVn9NTxvZmi5yX33Q8yBsvNZIR7nTRiEB7G
SaRNcTR0oyOCC5zQOPXZY2Vn30ALN+8Iwsz9mM9PhoAE0w+ZAC1hDeLaatmfjWkVH7Zb7SPabhuZ
QGGO9YVa+zA/ZIwyHcLq1yEcuIGVtLX80nxuCVl4a2fymyrXb7fSntqt3mmUL4cpnMlAmsYn2fnf
5zgdruujjNTbY1/QaxNRtHWzxXsj5C8hTsuzA6vJvbctX8bpAbq7u9O1auOkCbe+2tBP5nQvOg95
cD6/5lGovZT1IOmqh951fYgZ4WimvvfIFy19Tot6Z1uT9mID//U1raVVYpvHxuzLY0Kq40Pv0wga
+/rUCC/aEkwZbyNbiJuiNIyHLNZ+aLHzEelF/5Q3ZGulmTd+c5y42DPx8W7ywfXPlf7IdLO++7R2
FTqN+sqt5Q3v87DgOWIpl5Altfj1VkJLRnhknNI8TC9ECGXXuexv+zh5zNVcOyNPjNBFXR5IbCPe
L6dRO9XJ/JHqJv11vOZZRgvLmWTzAiPqP9g7s+XGkWtdv4rD9/AGEvOJ431BcBRFapZKdYMoqkqY
5zHx9OdLVttR3d7h9r4/EY5yi+IAgTmsXOtf338LLbZ4oEWseY2wolliAQfNSw6gooZTWeNCA8QY
S12tF/cGCMB7MfTprZT6qdKeW8MiY+3k6cY2ZuMmyTI6Q2rw5TJ/Zks0X0a0WERHylUR/Oq2dkpx
bPDmPvqMmG02OMA+yldcXfLtMg7+K9dqi9a4l5N3sJtWO13/CSG7rtKZulnYj4EsRHY32T4koYZG
4DIf6M6AR7LpWYUfxyh+RIUdrpcZ+2x6bqyzBZTQI3mEWeko18gl5y9R6VLfrIt+HdYj/Ep9bB8o
JnIIEqeE2lrRjY/ZuPDXLHZ1TvR5Osy5ZeD+FZvDnn499+RxpDnJ5yqvniOnbZ6Wxsi2s9cVRzxX
C6qjKNKLutpWRppffHGTpEvxwREcmXWhl+du8pxbDMDHdS/66Zmm+CfPQ8TmWiSl/Tl6iQz7efR1
eb7+xBaKcgnToOP1xx77rDWAxXBt9sUTCfcaHVsf3grDIrEvYeBgd2oB89+No03vinlOhagefw6v
he6lTdTCwtYbzz5O/dIT3T+MTh4FNV0Yp1neZ6QKT7nlRz//8Zfoh5NZ/k2TfqNBAn5yYiSHsG4h
dmF6fchdbVfGKB5Lw4svRhe9Yd/xGJq9/mJJGqSTFL6902lHizwYDjcRjRjgRls5lWtTH2RgIsUC
5OOzo3SCXjn6U17LkAsbpYfsfprPACso1WMw8mVyE2ONf4CGLp2o1lGUu0HX4G4CtM00/+lq0xr3
84voKInYNHYQKb9UZTS/jIAe3KF41tO7uhjFgeent+VE49pQyuROOLIMihA+Xu5pD9d/UghsOgm5
Qdr3tjSmFzdz1v3QKbJBMr8YZbmnPDI8XH9XZMZtN0zDUSvlccxrnOVlGN+J2aEy4laUh9WPkb38
9otCiy2SF/rp+jiZYPo9BhrOcOgoTtd/WhcPLYRcara0KqFt0K1EMB+mFK390ike5/YFPUf/ZKl/
+oX9BoY4LVaT2z2BPrWRNoxfrj+RxhMbOSPhBOgKyN53hvAmDR2npHGiyQ4e1XdwEjwGiWEns/nk
ymqq1pYqflv4Kt/CYuY79PdulE1HzVxmThDqP6uiB9Oh/kt3nfFoTOLTLFHxxKGb4yta1IjiYEUc
usr6+RN1jPp4fTy252SdObrEMWNABCG9Tp4EYelpbs3XPI37PecpeYqq+Xvfm9VBoty4d5IeyB4U
0s31x6VI5D14IQFeLXm7PpQbThkCJB72TgpLi9QrP15fNo/Tby/Dgn1eG5WItrkOVb2XSUy3UN8/
ATaIzjldrqHgp+tDluqHdBFLHq+PGUzBAyMoCq6/vT6GWpRYKhzvFxn3T4sgQojLngyDepORNNZ9
JqzN9ZdjEr1GMSFMYsVoxDiiFzb+JZbvPnUplsKdq2nbJTKtAyAY1ePS6UezIWV1fUrVCu+pp4K+
eOP0cH2oBk7GhhdWez9uvCeRo1ntgPeVoQdWOvVPVB4aNAYlckktRQGYpRI7vXw60D44UoCnpjzO
5kofExn4WQacM9eK+5kOpm2ctIoLQmNaKVz3QEFfvCgQlGbgzW3qgEkrw/HObjp5Z878HKmrYtyI
grbDyC2PVWhFN7imxuewXscYmlczWdGxXzZYCAx7+iZMzl/lXIhNbcrvWLY1zJ2M3PdN8jmm4GlM
9rEvIBPJdaZNvja68jV1zQd7ll9w1/FW5YgEvqelBve8lCA9sJfl0c/dDhxs+kgXoAVyhlhQo7sl
u1km+xWqWhoMGgLDqUW6KLmXVbzAJMjPY4hyNSzQEpkagilXb5F7WY5xjB6LdPlAomgHidGI9XDj
Ze7r1GDLkCv+Qe5DtLa+24XY1gXad30YkqestoJuoY+iZHAupfthY9S5bz2Y+JE3f1hz5O9RpXRr
zJR23mSPd+ZCqyzABFj7VGJDNIRIxbCnM8BqGw6+w/X83SPoVCrLcFtbtIRqxDYrd4JNQ5F264HL
JdVPH57GeZ1VdzgaoaNEs1W79iBVdkV9BglKPc0p5h2gYKyVve9GiV9TbpkQQsflIRP0M3dLsZlN
oJmpg+2QPryZJckRDHwDBFlb24kPWgcQNRtTOGvLdKK2hvEdu4AP6i3SAKN5+RMoch+rHvuuTmKS
2MueLF6IqM56mcwaFXkjQN9PH3EqnkZtFOs6yikrgRRd5yWFc+lRt6mQlic2bSMNwt7wzR7tlN49
8wjrjBO6vTNbfYH9V160PqkPKJuqtUNT9sDN3g2Z9jFhlo3xACeMXWHPB8uf2q1jaglkVxNvakNp
Lmi96OUnpL+DqrwZU9Hg8QdExbWo/RrGx+I2ya0ZEgH1QNORaZhnq7fv8O1CmeUKmEmD5eGr4I7r
WlTbeUGzV9OXHcnuMxmrfmVGVbwLS/uYFQBS5yVleaTaAC576zh0RSa6W28aIe7sqSvAniwlvTLP
Ce4Bu2lovs2JS5rNdnCiQISS4eN+HoriXDqYNbuR9Th7nJTnOL4ryv51cofkRM+jdZxdSWN/3SA5
xnLWrdMHFC3oLe9G/tRdldeXOvJ2o2fQDcZouDaDjFEXyNL0Oe/LAMnvDpuhE105AIK7lMCj9p4n
St2rEuXRfrC7h9rR4XHC+u1FjDsjMNyJFHaqnycT9+W0PPAtYgYg9EvYcHxMdaNaK2hROjUnBzg4
pGdvBMPkrsORRuGyYp64Fp3aDZokvn8xF6sJReiaiuY5b6MvBeiAgzkTEgyWf9TyOSY1NJKw7Jpd
ZYO0Mt0NXijFJllSpl3JXzCLLRg8BORe9kbXb7f1w+g46OXehPha6qa2ge/OEuIF4ZxHT5k3v6QL
+BmsF288cad31GoH26EnpycJNKdTvjK7EnRcaOzoKd5PNiAqY6YZqtGQMLNAnmvxOda1+RBZYlmB
5i13vU3BxOhfPVcmgUP3I05qA85JBLhuq0XUDeSNpE1w3UTvSQkLKsLee0VPKya7+ozAofcQSpGe
CrIYbm8dWMszHqWezdAn+ABeZfzAjf1rVHkfGsI2ci/pSzvRetjRouHCcWyX/hOkbAKxoP1SFhhQ
tAkdOfooj9Xo0OssUHIrVOTS6ubabnHrMavH3PTl05wZxw79osDntDQwqxU9ucL+pfHPVaF1RCd6
dZ+PyTei9NFb2D3D5GjxTZFGnagijixJFhUqPvBOFtqMepMAyoW8850IDazVOEs2K23h1Y0yrx3F
BkISuUgfCkXnPzZx/17Q6H4LC+Bb1dl3ojc/Fw0c6KyVD7XXfuCfaE46mQ4Uc7XTzxtHAoj30uXN
dbgujl9xoZlroRX5OaVt20+0ZNcMMOyXRD+ki3lf4OE1DGa2EZVD51TvYxS0nFzOsPaoY/CShN+X
nvXL09aj1lLIX+ZtOaUnU1bbqMF808bYAEFN4nlYCDnZYz27Lx4Y05V0DoVBfNl2lkJZzYcJSReV
4Y4N0TkJhUlKMHlIsvTignrXY/vNK7By8oX1tW3LZ7jh21Lm1p214HlWYEiB3AK5p1i+WaUFMdhB
rxOJTWfYbyVBlRyr2yZc7mzy2EtTM3g6gXi6y+/yZZvD11rXzpAGzeDiAulgZjKGxbz2ix5ndM09
hIJje84oH3VdUzK1bZQUzO6oRRGSkvUVSf7QprcgYhnlnhk4IEU3vkbNL10b6cCcF0f8dDBinhjQ
fkHpcCGRR8Yc3WLqHstsQqsk9qQj3uxqZmmW1ltrUgpAGPjp0xNAbxZC1S4hT8B3Abyn2sSR8yqm
28ltd3lusJlIKmsW3eWdgz6671uqPzmmf5Org5UawveiSo0gal3Fsdsnc/JsuoLuGSTiWJc9+3Ob
0dpsMasN9yx0YFL0pYRE3IGeDrvSh8ANIViS3fd7VL+Lf/vaGPP9gjSXQwuOz7oosLnSpUcPN2SS
rmFJ7xAdrkkL4cNLvzV5oK0vI8yZIs4+mVcEkQ/nKZ+jj2ykFxJZBpuY+UieDU74FCqdS3wk5fCE
6BLNX97YiLGXC/zf5yga8JwsD8kUjc9RC5fXSwK/Tm4zXFHvfOx8iES0BYSnkSFtH3Amq7Ppe2pf
rGa8c5X/CnkmwOgLLRxdy66O6miYbJtmc4yYEm5OoOnWsWqQ1nqT+UmhsYJb6iy72cI2Iq3qT1Ky
28WbskNSoe2HX7BE3w1fnu1F0JBjoaXINEirJHjvZxNtgmaTfu+QH/gtERI4gK2JloZgxNqSmgVF
Am551dlMFwyvPmSPdbmekzDnwIkTM1pik5it9ANUFftZa3b14GE1Ni8bGBrH1l8jdiGNGzdqQ0q7
eTcJ57uGrVxuWFCJdZYyw5E/+gQfxim0R8UpCbyuvYwzpntzQWm6rFQx1MuOKXr3Dc6pTlBmeHin
NMvqfgYPvcCuDso7iBWzfA2t5Kses2x5ZNRCMpZBjui1pT9sje3lh0T1RWMiMDJD2RzH99YyvxSO
+WrVToD5u73qev/TFPHXJeOaIw+sFGT7nsoEKGplOGL4NX5fYfkqbRa0Li5OJX0PtEgn52mcwOAO
1k1lizvQu8NhpF9pg6EGgD7jvmvC70nkG5h30t+rd70WxBVJgchRxXDUMfDRhRfY4TcRc7Lr6KEJ
Mm9cNgrgYPrC2I5L+tCYxk7zpYlIL3toMuy8BOLlxnAKQvsJQqqJ6qLNzFfTSS+tAwUax1SPWnAS
oQgs0qR/6FvW2nm0VBMGO6IyZSwGc94KXkbiFwCtjiGegOwHZ95bT1Xzo23Ko51OHyiZDOqE6TrO
/GbrJ4S1ldZItvJ+5/XJhBKo36MvBMwXYoThaVAtGqTCu6JIqDwCzm5l/C2x6PtYqJwOTDEy68sp
6vnoqC7vJvKCO9uo3hATrUO92RbVsO7xL6YFjJJVjsYgK++GZnRvG8e8aeohCsrcoH3QgJWedQjC
ZiyeSit+p7wBpRbRsUj1W5lk811jy/Usw/dJruIK/h6q9KA10s92dkgapih30vFr1T1pzjiglsQ1
1l6M+UF7xn9XbvAKoIOoIVjqKuZBGbHv4FqFh4CDbWmPgVcqXjzb4A9BrcbJKDq2TB085ziIwund
OZrTbUKrvNOs7LEA2PTFjJQtg7lDFRYGVCrnoHAs+tZGGmIrQuyV2NOkVBDV1ZgPj1RSB4wVoLDR
uufmLzPw45vE/YEdKlMwrdC+WkyGPMEKhnqNtwIAAdDN9dIT1GNMTPBEMDTvoUnwnBFD+ekNWAUv
07fQnZ7zJXrTDbgwY29+aP7cw8Epl3uUAzgzWBodjQ46naEp+g0jouQisyQY4vI5CQ/GCDcf+qK9
zrPobXGdW3/SJ3gOPeBwjngp7RpZS1sBzmyRQ16lnU9z/BnSRPCkq3FZ+3m1NVTkM8NlsBe9OBt2
8075PA2KpYUpOJF4TpxX7miwxL1xiEoUaIssixf8E+laSMLzMOunsbTW9JTtwsV+Tcn/xDQFrGYK
XVWdUIr00wYDpJWRJPJUd/Ku9OXWm4YuIMBr1ohkDw2jx5TkpJxZSdOxvSmUV3TovgyYnR841dek
aGybgo9z9HXza4xko1YZdQzgNsCt02PSdl+xDwwgf8NKMI90a3Yj4kDdfDTBNK3rJWEhL0BE6iRJ
7TxFOw40p0JGAaJ8QOqZ0B5P6WmYadMqQhLXtQok6U0rc2dHsYGly3ahdYYYkAs6NYRyzoz1Osgj
3qexPUKq/KaxvCpIA135tgId+cgHH4swjpQ7P+6WjTWN1lr3kPmPCSYDc4VjYpc/p2xRKAzsMki7
+EEUib5JI9hVfvdodD5fPqIHimaujxsbMfnko4OQ3sFMia1YnA4aZ3LMvT+tCv0eEdTWnbyLPlvu
HopKuquyuwg7tcABYd9PuUUXCkt328kvxhhv5ha9wvXhZP4gFYL1WZxpWOtMcCpLLUhtkYP+suTB
F8yYzmHDlgs2Q/UNu/tEl0V5QaFUc2SEFpt4clvOs7XnwPwx4APohv0uE71YLzHfA8FjsirhRQe2
Z+8Ix6qdrvs7EJbvLl4DEAjyp2lxTnJSSVXsm+IR692eyhSk7h43XYD9EZYxaMLYDrW8iTb+zGbo
a3j7lFV4XhJ80T0WuAPSZlobRk0SZHNc8Flax2mkQ0t36X/PS3HyrK+xPmOrAAIp6zqfIr+zsSS2
xRDkGWGnAVjL/QwdEp04LWJ2nd5UVTPSV0vfr8txAm3HhZbb/lGCyaq5ojEECZz7cbxKNAolXVO2
W6P1LnU8S5p2WbN8A3qs6W67KbWUyTjb9TRhIO4Y26X1tLs6I59oOksQJ6nYi6HD80W2DzCCgjFC
KzoX0f2oW+VaN82TW4Kwm+E+0kV5wo7KQ9BLABiqervIh57QqiwD6TT5PhX9Rhub98GlBhYtJpiV
5m00nGcIWNMbIu9TVy7bInPmN3R4wxGnTWyxoBuNvrhcmXb/9TH/n+gHxcVcRlXZXVGAH1Ut2ySK
+z/8+N/PVcH//q96zT+f8/tX/Pcp+Wirrvrs/+2zdj+q87fiR/fHJ/3unfn0365OcRN/98Pmyl58
GH608vFHN+T9PxCG6pn/6S//8uM/IjjaoP3+69f3/+116g/4+19PQDw/ql9R3YZ6wU96o/s3i23M
81104R7dfh6/+Ynq5je6ZVu+DZHFx4EG5vZfSroM4r//1TL/hl+UaUPv9j1BE63/T3aj+pWAq+0L
+ucVYtv737Abhf17eCOpCk/YpsXjJqQcy/C5iF8hhbPmyRRSEug70RwbThxa6pG2Iw505vX4lD9p
HFzLemM2O4xfuxzQBGYhuPOMJOl2TvQm9E+yx6KpgoJnDQ9j/S3KT277BU2L1T1lzoPhHCoCUDr3
KPuRDk29F2ntkHcIulcPaOnyDx9HPXuTZkFn7DNJevVpSucHawqsJIYMXAZGSgf3WtYvrnuTSvpW
2XmWQ9puew8skL/FvWNgIi63wJhaqfqljwSXVn6j+Amet1twMl9OTk2KnoL9BiY1bKgfyciCohzc
8QsBmeoFxVcaulbpc2S+52QGv5TaTfJAl+6CfZBc2W8R2zjLMIEaGw3t9MTbntlslvQFmWNR7/J3
KlHo3KZv1S65LXfLZ/ikBPz12iW9G+/89qDtRbq3vg7ylqAPEmJA1+uWXumZVtZiXe0exz0xekBh
L6xunU9OYAbgqfJsTDdq8w9InBAmuJtube2Trf+kyGir7psygwTkQz3oqO+TkXByD9J83NW3JoVB
cI6kgCcqhKx9ydYibaUdZv80cj0CRtiLe3Hys5jfsfJJ8qcwvJ/6x0Q8WzZp742GHVdx6IH7Umq/
cOwl/qbnAM0paUGAfD58F1J2ONzvMprpCfUIsYw13ieq1PgNOzgJqy27NZpTie4s3AwOErcAlzBJ
s+Khl9sOkCe6JrEqMGX0Anqm7Sco7Z+SQ89HcZLn/B4F++1o3fmLTjwGK8nrMAQN3eKBeme1TTvL
XteE8nJAebq2l/TTrztibLs4/v9F8D9ZBO0/sS2of/zl9Uf7/cev66B6zW8QWyH+5jiOa/s4TICL
BRX7j3VQE/bfWOo8fgXK1hauaf1zIYRvK3TH8HXQkaxRPgTofzgWWH/zdN8CqGPrIFYN3f5frYPG
H1jf9JV6rqnrFmsy52njygL/BWJb0nJVp5SaUO3OjG5AHhrpJcJdL+g2MRDHwRHg18TwxbOjzzrP
hpU/NIdyxpBjMiT4QO1BhK0f0HKFLZPDKUM27oHGZLGyY6pVnvnVNVt7Jfo5vKnMfjdleBTM2SvU
EEzjMJhfYTiJ1gUyNZjIQCpzPhe7FE51KzPBl37SlFmCndH0f1sl+rcGU10w69MYdGX6faqOk2ip
mqjVrMHUOoROpDpvSDL4z1BtsCtayj36BfpF6ipGnn6faO57ElZH39Rxk298CT5P7g3JSd61nJvJ
wgswHcNnUArfSX9YYDEjslojRZ8FCG9rE5ugsU5X0NFSsguDH5ho6cwc5EPBVRCaVWVyqabupYKo
gkm9CcQAWRzIE23gdSgpDi1sxsJynmvdO7AdPccS7ebc1yfh+UDr6DphRzBpJ1atgt/0Ot+VdW8i
7vWe8XH5Nkqe6Y/3qd+kJBGxKfElLXTTogeDEV9cbqcZG2MwC6tbMZhQRbX7cYGquCxDv7Hs8UX1
r/bwZ0XHH16DKOUME4EVo+QQEvkHg+cephYZkWHxDRTK2g7XBX3ov6pPuH6wegrXjMB8fPFzY1PO
6mq48dePNTL3UNbu69xGm07mF5nGF1M4CYcV+3D91KHhwq9X1zT2+fqp5+p7E5kQBHjePMXLNum5
lkhykwdYbIBY5QphK0mXObrQtHRQF6Pe3Yi5Dlfd6pHIF2dv71Ta2guZwWcSIZe67jhsh7e+q45N
+m3TFJwVkstkWWeLfszSiEgczhZY4Ow1FxgbdCTn8Ap+ifE1Yim5gED3cRVFKOvF/jrW+e6rZYSH
oyUXVFVcJGTbrCDfR9nwtfD9nboTBEkHv5fdCufv7QRKeMXET9AY8XW3htji0LqX5nJEEvFOp+Ez
lcI/gzIb9r9Mc4/qv+UZtmGYapr/gclsk60ch8T8jOoPp2EbmzGWRQmb4NXMN2h/+B4MdeqhuHwy
ZsSQXWZcNmxzfJAkYn5OwdIMlgH3kBlKBwVv3sCBN5LhF9Vz9z0IYc7cLlu95x2kcjlUU6hIi7Vd
F+/0kJpANXig4rYZefzu4wStJv31UpKQX6s5RF/hQ+5MD9fhmBfcI5+4qepJVHgMlSjm661AkFR4
CmvwulYZX+F1FbHINQo927czo+/65/kQtGtmWzS7bxU64J9TpUMReP1ecvJJk3APftjd59NCyYdJ
QkfhBV0EbtvZJQvrr+MFCMBo27iqG3t1gTiDnj29Zb7YR2lxEzRAGxs1Dq/DWL1zra40jRy6W02g
vNHl+oCakdcXLCWjUyaS5VLNluvfxTnsHMXas3Unvfjn1FCofMhWNCyTgFXzLDPowIR+0LfZuof5
A13WPqtLug73ZtQ26iOwptournmAjpnKgz0xi9S7cI69qDfRqubbmPasE/YPjWIzr8AzSYf2y1mY
b2Yyww1aUaa7ujZvMp4SO6Sp76vVUOdL1beoBil1l8v1+VnMd6Dexa95kUGHgZVYtwClOE0l9y7Z
PN92zvRG/9mYtv/gtePq1Lo5XfgAlDgRmNYfhnTUmCQeZP0plKtT5GX7aHLdVTtx79XVLR/OTNEk
FelWL0GB0tK6Ukvtoq6+ZEUxGrwbKSDyVbAHabX77LjxpWR5XdjArks2QOXzKGT/c1mj2qF9A2h+
iLIIxShsp4Ebdh2jucnNQgV+7GT1GA3OOVHjtDH9Z0AhB6uZCbZN9475AfJjCm+1IgZCFPKcuniU
iXcuUvBdSeMfIc2D0kt6gtOBR2gsCq73Gbnlz4X1lxPb/4BrN5RXxC9eEuou+kgqXd9kfTCxSfr9
OaivIr2CgPYZouWF1QN2iuB+56mfElew5aYkQBIK4sIkdZDy8PUfqy3uNVu1Z6v7LSd2vD+5MPXB
v78wXJ6EAZXUAMJru+oA90tg0i8RZuuD+4O85bkUmMiouZan4fM8etdRH5XcviVhnZHlBHdkZqO6
Xpsa5n3GLI2y725p7klz/kwI/C4f8Bf6Q+6rpOy7v//V8P/1tvnEXp5P5c90lR/V769OiyjUIIv6
EfrxOUqnG6pNHXo8tloa1y+9xgoJ6JMSvrPNgVKtQkEwo5bMZu5Q6YBEddlZrivkdWSGTXoRaqsf
EmY7At+927QPrAj0llnmobQZEblnn4ecl9tltkf9ACqMMdEn3uEauZRNcWHiBmMrb4cuvvfryT4W
KmTQlSuRMWifRttQLR2+NUl+zhOxpdMCcJtk1jisRqPFP2742A/8v2UR04VAd1PwonSa5xTUvDN2
9N/U5OpqjNkpxru1S5rZUkJ1NRU0evfM7vAzCoxRN2Oic1STrtV5S8gMh+tIQc/VYq2zwvaF701F
d55ILxh3Q2qt2RpjHy+pZsx317mFh/JFrcr2RN6a73XlsW5f7zAZqSQI1bqTU49frxbNoRQfX6qQ
JV4tjLacoVTN7pnq4pvpQRguI3aU1ISAkAm4OvnI73mi5uDu7eUnTFPRw6iwC4TnRxEOT9f36jAV
FjiLNlLfGy1JA/Wa2shxIqrfphT3UrUuqo+OppA1lBii08pufV3f8+kjb+CSXgMff0ovCYtj7uHt
3mdnVJGMCf46tdqnarbTdPw44jgMWfz1+rddY7s45atWH3CNAdW6VGuzthmxpfWj4VGr7RsvZFEb
0ccGyte8r93T9eNpr2EWK91B1utgABtiUxVchhoomar+VgMlj1sjpxyudv7CPPoR7TfC0TYmDpmh
V9KLSbptLcv5XEfIYrqB9vtGo+KcjeRyDQQQakyMafVmLqCAw4iYO3NIN9dFRxKv7zacXuml4quV
xgW3s6cpMW2kf+I+V9GAip/YUjF+wqgHVt5ISZTDxJ8sKDrJo9+vKL5uU/AV5JZILrnX3/+yohih
K+N46T48r37OjGgd5+VZ65mcs8l4mSrQEFH5MfhhHhSmb+MMnsPRE1+nGiqqZ2kvhToiJTjTbUps
GH1rmfbYzu0q4W6vB4FWhRauykFX0t+wkkMiyCZccwDS9b7ZblJV3tVtcRtK55W8N/01mBIkboQ7
PQjcws4/bT357N2KFL1SkWs+/UII6QOtHog6iwzTdK0iOrXfJctCRbfmDtUG4E7zJcSu1KfxioYB
5U5rj/iaxZR35v1QWFQvFDk9i531AtoawifYAmWEI1ttPRTZuCZFjCNF7QCoVW1pGRaUmY6K0OEm
eJKKUj20ewPJOSrC9NONyZ2X3Yvp1snOrKqPIqcC2cfZ5xSDW0MnrlUggyp779fpx9Kj4ri+i+yy
TyfDsiGdnib33QtNJONhhSVcCxXXxLIS+jNmcql4nXlq6ZPwN5tpZ83j49WmS6AS7rsGlmmt34eA
xzAYznXqBiXimX48OUO3/ZOBo87hfxg4BklCV6feoGpzf/TDogZcV6M+XBIoSG6CYNFSf3XrNQC5
/bl+t7PGB7CQIiofJS1P8ePscYgu8PetPIPNajRRz+jvWiKeonx2WZLKQyUB2JdsMAfL2BVIX6iB
rLty9jestv3KxvPa5rAdWdUC58ASiD/tAEd62lmEMWH7Nd40ZfXDLcR9YWGqJ8fbxXI2+gjHlsDE
38yTf8RE5KVzxFtkM0n5lrFdSMr3pTvWGeU5CgATwnMvD9o0fUBDltD9WTMVyqE65ppGs7senWu6
VNdOjSQRaajAojY2ci3o4sUE4wG+E16wcVg2Uxnbm/kTnUiyIzLgbzGybjPI+07NiiWdMbI2o5MN
i2XXZeOIYQmntdHNN1CSplU0oWCLZPGiadhfl5xEruPlOi5wW/HhWQx3lK2nOX+Kh/xTjY6+My+6
/ti1lMhg0uCrpt4pn9uA8hG1VjWAckgkDu61Uv+hV8unmUn4zFX7WvtQ1nwyiqY/IhYJG7A10jux
K+erooo/PQeftpHu4ZmYgy5wKJ8sbsHU4raF0cC5ke0QYCoaryzfv5fqtsVZ8g5+i4HYcmBU9mVG
wm1HG06fhIhO849Qg8mSq6+hd+dp9Sfj9F9iEt/wXNtWGSPbNh1H+fL8sr7R3ZU3YbF8xOqoXFLD
MUfyL9icceL3nq+bwfWoLozRp+JnnJoadNWy7VhVEBwCiNDu/+SS/uBUxhrLJbGwO5atmzo5pt9f
EtY6pUVG+8NQGQbK2Jz8+PqlKfdjJFCV1p/qvGQTMgnMY65BuDqPJuQ3/v2VWP/DHPY5Fgvh40BA
1k1tDr/cHG63L42m/7jGQpzBFySPoRVrq5reHIKi/h3IILrE6r2SeruRFQsp22IAmCxBmJ2zMRXz
a+fOH1kudy2qhIBmsrVasqG6UEssHvSof8Sr3t9IUb71eGT8HPmTkQehlnzmFg16V4NIjlZakAhS
W4t69xzMIFpCQhaGTGm0mM5RwbyudvQKeIj4yF5H+fLS/UkY6/3riBGGy6oGxM7EtEm5aP16U1rH
mVNQepeQuvdIW9s+j0eONW2MIQ79FDsDyhkpAWMga5YzB2M/2yUYOW86gJNkhXzzgAXGLYad4887
hpgE7hqZds1kF6T/kJbRkN4+8tLDroeevKpjuC2kv3QlrL2Psorto48REC0d1KbxHC4WxqklAGGI
dxgKskNFFlwES5wn328AOFvtSvcMA7GKSsskBeuVnvEuMS4PfZhvjOp8XcDcBuhqUtdPrUYjKuh6
bjchyCpvXkOJKFrXeFVDEWWDZQekd3QJjb11MQffplq3oQbJQuYnCaEcWNa6ewtni8XB6/XTrBRS
oNm1zdRgPEVmNNkVDlIqkdsoGcbnyZrvr1O8GMZkd/1OOW5gMMR6gJDfXkO9DuwiwgdBLSiTGjX/
fsDDsOPL+90ByjeFxxcrmIMGSeY/2JMlMO7dWnrfioXMJ37rpD+XCESpiSBARRt9xCercGMg1Ayu
19Gkz3k9YmzQ6NyakNdNtT4p8alBfrheicp4qIREmMJgGAfMP82RZdJQ/1zfgAWTbK4GPmdW+4gK
nHQtfcvq2Nkh+Z6nel9Z/mO2zOPaiIZbzBWSHbbLT9JJUPz6AxvfwJ7eYD1uyTg7IIj46Hv6ysPe
zQPDSO+EASIoqWkMkb2+8oaBfSyf7Fsf4fpAw90htsptGw/Ntjfo0UTeBw81bHB6ZirhhG2SdcnY
w8xyJx22PruRALQF9n9l8uxNS7vWaB/ZyC4BH5C7pzRn+0v8W3DewJ9zlu28LnDwpZsR9SNgx1mK
jes6wfV+zKPzfaH7FLfc5P76ROQkBu1k0zdB+86qISu57iTG5naDYxZmCnQU4jN0HcdxRJT+/9g7
j+3Ike2KfhF6BYBAAJimt2QmPTnBoinCe4+v1wb7SepqSe9Jc03YxepiFZkJBK45Z5+cfElwRbP8
NIImsyxFjxdM4+ota6RqtB/bsc9d+hFk7EVnohTSShRe6Px+/lQ3169IE+6rcdxFED1o6/IjuRFg
qlrIjFV3KkQ9d6T8lD/P2Fabfx5/eNaticpw5Os7WZNnJNmf/TzwCs948quzaNrDz1cM8wuXaMXJ
l97rkIRcAvIZ2u+4nbTuhGHHQXuHJTvELTpXfHFZBSstFFctGr/wOWirn9Pt5++aH+Y/yY12gPoH
uhNuaoBKhKsU2zpoL1k/tqssvim6uXpBwLQKok+rrSD0lTPS3uK6yIrqzDxesZjjdiOA7KM3Zbo0
LIlaaAq+58k41Ud9/bkNdPJy8ELrr0rj4o7QqpC8xvuKCTFfIzso/sWD+We4+rc70RKWzpSAOZXJ
7vr3YzZIWXUoXbwPL2nDDmFyQwOnRpguM0KEFrV0QfHE0l6jxLo3PHEJcsS9tUt9yBX0YcRwMP60
/g1twrXPzAYxDEUVV+UUWRF6JDJq/VQ+/9zSZcLDqoiIpS0Eb2xuGKdgal97p3z1cU6gV+PR5mFg
QT8UI3AZlonlfU4oP3aFdG8zjTiyn3PXC+Se5Ui66ILExmHNiT4X9D+PuJ+37ucRVklEJm3/OU0x
/7/qzdV8ys8XEXFVvLKuy+rDoomMJy79n7+lW2sB9g7f1D+bn74n4IdJSJxeCo1ORaeQOYKoD8xP
y9dZjM5HpPTVR1sCUC0rTquMojir0bz89BOibKmMi40WyheO6HPs80d+jtP/l4A8jAVSjs+8zZpZ
UAKlPfvrJlOfa4L/WQJybPv3sPkvX/Dn7lM6f5C9ZVvMadllorSgJvtTAiLVH0wakXlIh2WE+5PR
+Q8JiCn+gCvMtlS3DZp17pf/WH0azh/WrP1wFFNBJXh8/V9Wn9ZPTO5/3pb83a41PxYdYHBS8d39
bYAM76X0y8YoVlbZil0JYu7AIA3bXgiBm2C1Q59Xpr6sFRIEhlk2Zl241dC7U+NYO/4Wpgshg3OO
j+8R4YNO6x8BNj+fli3wJwE6a4FdHpNXoKAYJfOf/vNzL1XbJCgVzRL/I0M0CpprpiyYrtxr7Qva
chv9wLozETHao6vfZQPj+4wJLYbAcI2t4MEtA+xEk6Wt8/mBifgS34LLXRGm8EisArdi7KGn4tjc
UWzj2MBhZ2V6THAgRpnuQcAwQpSIyMUnz23eQo6mhpw9zL+U1/ubtOB5aPk1UaJWll6ttDmLrt5V
vptcf74xGtinwbfFa0sWJoXqoctQHaqi6lZeXaLonNWI1ux5byojA08EatEXDcZEOI6OsM4R0+0d
vJ0rMLJ8Dwc9XhJHBoFLIJ1Oizs4CGhrdcnaOD/rGJae4Nx1N3EpWcARnzHHG4DaCDadRp2Zss+5
ND6qErwD2zQf9m3G+rqOJCdKZaF/jivGii1ZJw0g9dTyu4PKenrUbgYWOAzAotFZBO5U3+bBHodr
d2c00CgIe9jKTrFVbPvxxkhmbj3FwMr2zfhK2pNfQ0nW8nDTRiW23a0LY/pkT+dkJPw9bWlp3Xqc
Dh3MdeJFujNKndKddj8DShcBzRy7PqafrV/ysszrF620po0Ro8iFaBacnQlmRde8ZoJFR9IxxOt7
LVvYscuByPSmKat6BSd6E7n9uWq01dCIJzvON03IRt5R7baukU0aKPrXvpcg2+EkZb+yLBMzn/kT
pyIKJjZKKGPsKF45SiWn0TZewG07Gw8QWttJbU0MTL36GdSCmH4le3Rbz/N/pKU4SUOpuMDSp7hg
BNFbwCD+/Enm/VjnO9oa4EW7RgsJqqdd/Awhm3n9CxvFXqAV3Em4USDxp12MVYoXQWx0CcXKsvRb
zQ+gRVTJrrSs53HiGpUThWxeVkcztBBrqorMFGStm3AgVLTLa2yMA4OlYawo9TMVbFyiZwBKpqsw
F/TFuTWspV7Gh8SSZ52bmpT17pIxPNsQ3MpcYNSHLVeXtp1UjRa+6GNC143pyXeLUzjZD10g1QVN
ubsP4txZyrK8RS2ZXz1inkjsarptKdwBg1iFAW2cBHWJ/4sMAkB3qY7i2+hWSi8myiyCiRoGSPOH
gnYE8v104+iTvQ3nqZ+Vql1Ho33fe8XGcSRZuTbztcTOnuwycbetLMEB4MkajFVQ7K1IfZaR16xU
5Jt7hSeTy8iexzc4toLcCRawi6YdT/9omuO3uSadZN23iYACQVZDnHxStolVpOTA/YRQNGmqB8+e
B0gTolLyPeh45uugiXx/41OEu3FDEkqHv4/uHmaS8d51lP86pMTtZLfQS50KHWgpT51DsS0xSuBd
5dsxyoCkxoRBXi6cc+HYd1gv8yMzrQiH6cYISl7W2dGn4fGuah8A/2xf8jBzr2UWUW1a2H/6NVfk
7PUqr9o8es4YZS7bkaApH/7pbN+1ibxlUtMi4q476Wz7vMfDlJCjZjNC3YSW+ws22j1YjuHqu8z6
TWHe+GHZHDQPK3w49QTDlcO1SjIEfRLezM/vuVn8lae9DjWoc7c+Ab/LJHK6a09e254e99UWAAt/
iD0JdJWVnSioPzPFp81irdypVh0M/CdbW7MJb6ygJ/QEIPz1wwzXCb3qzma/gtgVxSFpKxUB9npx
4UfZlAHnjkgK3O5dcTNN5F1Azuq5hgZ9XSmTxAhhYKVxrVNnh+Y+jgJ70Ri08FGrcxVaARM1vOqF
dKxXSVxy2HScqsS07mqU1wer7o3l6HyWskmubR+n1zpxSIAUA3FXBSIb0hLv6/l/ljZmr8KNH6sh
w/RitNZbFe8hiBjvJgkP8JD07uBoxLIEUXz2XET40dTJ9VAaKIi0wL+DREM4iuda2wLGWJdk1jNb
tTNyleirNY13C/frYzwM2gZG19zHo5G3KyWu8MdSit3WnTdPWzZeyU2qkeLc5FN07CyXwQXjJ+k3
aje6tY4m+hbKA352MZANr5dAVKfmpajIDzPSW2wo8j7GTMnsLBpuCX6Ue/hWzVbTR3UqjOYxh1e9
GKWIf2nVwmRTDBNvgErEbv3ORGyw1Xwj2+NxY0HW8K9bpo7DxGJTgHadZ41t7HH8kmdgGdmt8O0j
NkXFl1fxA184a06ta8UtxSyVOCE10hX7cqpOKna8JVhDA/EInxIsi+PbnxMqVVqfuKT6Bpciv/z5
gLqshQ6AA03IZklFVTD6D3tjQ/1Vn7yeOUomU2edBk1ziiajOflm9ys3PcKs599KYd6f4sJUu9i2
jiiwZbNARdUSE1FayMepTryQRDXhsSAOy25TOE57Mjr0DNhR549AW6MdcOGrm0zjWmcgAmjHDE8i
2/v26L1ViXfjItCk+Y5fWcBjryK99RiAmZ67nIjhkq0vo2yKzlFHK2yw3x8iTT15GcdYEI7eyk7T
FgQhIFdHM7pzV9cXVkeLtCI/oNQmFmzgsouKSC5HnAQv4KnB4LnK5mSOpiM+nVYYckQ00WOqQaxt
WCXrqcgvwoMCjk1WP6bMKgjfvvH63r4Oc5xW4Gnc3hf4d6QJ4LK4HXp/WofZoF2oVrQVSZbq8Jey
+vJnVfrXjfPPtOb3YhWNIIUxyFrDVkijf+8hRczNPCV8m0WtwkWr0Idr6RVeSM9zKz9V3ECbMLVg
V43lyjbiblf4trESALI2aeK9cyh85lo7nAy/2ZHETNISI8pFZw8H/tV+J7viJQjqN23E0hTPWKK+
L4g4aNJDZFP3SKWdC5by8/Jl5xF0tcaE3a1AQga+YJycVxdqHn/VT6m+nOyXKcVGCsVg+BfNtG79
PrScy3blCJOa3XRtZAtzg/Db0HKwGLc1YbsyVN6cOio9FlBKgG3UNrLweJpaIV1uDBtSg9i461We
riSBQiuW7MNtmmg3MVUaczgzvG18hvoUGTstFdproKq1ATRlqVURUPak7C/hnMwo23ZLuudbn0cS
MAI3Qqzn7z8VjGXyJMzMKiZ01iExHdTCPIFiPuNgGms0BCSe8yREm5CELb6Z1xGP68BGzw0yfU1z
23W6RfBkcmuUcf4a9vUuC9yHtmYv6oQt+ucyeLaJEoRxm3WrPBi721G0W9XprNYd/GulKckObmR4
YSTV+MPaCxr1If3s6mh2sfPimks99pBMgVRDfWVtdDY664LXKEN2nOkd9nr0VdBlYfc60Sk0MeCT
A9juzHHeB9akseOcXSJovYFNubFdVJNkx6HCEwHby2rrmNQSc4zWEooQwBYFu0IzPyyJQkN1ab2q
iBJa6SNq6RIrPBnH7kzevKVzUWz7SY5vRHQgL2kp6UgOkfGYVarYK0gja4/pYDlG1jZP0bSrOf2s
x4i6GfOAIVZXXqLcBQsVx8/e/No6VjmBPQtHQBvIxCqBBQUYRnWf2cNzqYFLiA2+ncwlxKV4qSzO
pB8lnrLkA8k3j3IW5fQJ1C9yxV30fiTg3AGPzZe+jUSH3EFEY4Nzk1lxcE4Nyh0vfEVCIR8yEySJ
6RuwWV97kVxTwmfsSa9wvlH1xra4j8dfqcYySHpV/DRG6fmfnxF/U0TNd4Zj646cZTMSa8NPw/uX
HUeiEIJ3PTLwcYapVEDNoLoHF920V6MMHow0HpcpIWG4frgcqBIwT21DB+zNkFfO0eqmJw2jJylz
8o50A9JaUuuuSCy0ry4eRmtv1TQC8bD32mRvTOCosXQTduY/JCML3/mJYk9YlBOjBoPgZ09Gnr66
g/WeNFSBbuewM2DMBkIRJIQi7sUwKQbTIxzEmaZKQcwcGw8SS++yFF86R8CCDCyEJWopzWbYEF5O
ipzT++jhzI0Zm+QCGsZt5EO+//95z/9G7Q6N9y8X3Wwp+s3ys8uzr7Z6r3+b+Mxf8g+1u2P+gb7U
Ni1dsNyZ15H/PvLRHBe1u7AdaQpmQjaeoL+q3SV7KIiEypGWLUwebv8udzf+YAU+S+exBJnI5eX/
ZeYj/7YTQWWvM4pXbEgdZLAsvn5/dkjHbJMgVmrjAvMgOG8Nz2KFECjoh21NptQMAkHbtI7gsqNn
ORH2fmSgvpMpYenuLafUtWjjW5KvbrGHPgUpoBWXsiO7gp9fR2JhzS4NJ7pwq639KXxu++7VqgpM
nUTeJe3aSb23Qp9eJXHPaVx95E67tatpPUGtrQ2UX9lTaFHRFCR72tbGSpMrK6h1auqbJviFJfYv
795/U1b8rD3/s6yY98S4oGxmdIi0lM0T9fcXJLSp7xuJnz8cMdQElZ2cJuSkC1HchL4wvpgV0IH2
EsOg8M8Y3rOLsAhQjNv6Rot0TDrSD++tmC546PLbIKueBmPUXiNhvSZTbi35G/XlqDXBFXWpsxit
xtiKoJuOo9BvbVAtu8ryEbnIsrqDwAd9tT+YQX4y9W+TLOQ9m75LErX90WBHOULiPAwj+l4liVOO
x+Emy0PjTh4SvK1Boe091YXLqTajLS5RdASMo5iNzUNpd9QODE7WRUTAomvZTMmkJ5dxU7dLkuei
I4LLcNG0Sr9LFRltVqS559IToLcylEmFCujJwcPhgFiafgNLT5jTwaurcFWVxabFGHCDK7LbMxXE
+GN35UYVGo+ExE9vJ316D/AynAw1EirqhvHWRzx123XTlzVob6by9Pd8bF78FzezsFKVBEnjNPjn
7/bPRPNv77ZSBmtZLn3doKX7/d2GDGviAOVgV2GNJy1+ywP4262H2oJdwbQZ9HRFI0xol5G/OkZf
gRlL39wWJkjSF3duLsU+I/xnAjp1BO99nyb2Y004+SWoJVLEJuPkrqZf3fyLPHSaGx2S/wjY897p
hSQC0y2BHRkAfH11h9lA27YjbSMSt3URBMmmmJSGIDrDPx+mPH4q8vhEbq2aCfqDytLxX1STxqyJ
+NsrYqOJ5/j5+c988vy1mAyc0mC2AjdOi3zuzt6fi7naZyhbbzS2RcvBDd1tR4TgKax1xYNQfhIe
Ed7wwNpEkZ1s8xZ4ySz2i3EJLwD2BevOMupniQP91Er9xkurx0qDz+qlqbvvnU9nZAYGyvgwqKpY
/fO3GE35vLT/7UeSJqQHtvkumiXb/C+OnjrHcFT5JvqjeFWY8X2DRntLh3aruAwZyBgQ/qZcYxE1
/zKd5oBGmwS7IfTkMY2c5BAU1gLHJuOPgUjW3mIpF2TsxKPEyjaGPu5VhRXPb24F1gwW+TP0XxCX
kbtXqRn5LvHFrg2geFnZrW34970CmBIkRb017e4u8r59EWkLI0kexNRtyRDA0RgSksz2OKvFXYMs
JTceGbpuMpaehyh59MYSX4YeqsU0iENRhO227CNnWaGLWJgVSLMoqnekfL/4E1ZyZd+TVxIsiyEn
rDYa7oOof6zCkrCk0HtgR1uA8Wj0+sVjDBHgSXRCj3MCZ7ttn9ue8boXDY/1LwrUeqmAxYW2JRnP
m6hAxLRkgp/twv7DlOUSBsiJVw8V4yShtXRoQB2qRQiA/srlQhlE9xHU+cZJqwhXkHWtiQE7eX5z
aQPvDOwNXm8TEpseVmgy5bvAIj7A+d3rZvI6QYlYlqpAFjqwoWYeHV1s9NbR8FKGrfFByBxpkrH5
gXnnu8vtd8U8H+ArkpXptmjS6VCxbB2pXG9J57qVpXj3hLcC0IXO2xjDheyRQDndgEmA3ti0cvOs
CMhaCnN4KDpPo7+t34qIwIKBWChHcxU8eyNcyYbqvgGh6BBoWnUI6BE8RxiHHB0woKzCe4mdvOMW
P7JSL1etkYuVKBpjEbFcWHeR75xKWAobJ5hxQgFO2qnDZ8ahfYyN6ign8d7UwT0Q0RkzrJuXqfKb
TQe+IYhGpDY6hCtlHLymX3VGQIZUP2F10l7qTr/rDHBtuSlXTW1tpdSQ2KvZEITfKriKoYYdRigP
BNhLk6JXlY2I+TnLZD+25tmJ931msU1pWA6Pw0DaudXj6OH6EBjLmGt8NWEZM08gkjQiLLi1PIBp
SrOPlnLTTds5ZI9NTPzHhha4UyGjMQYXIMXHTRRGj1GTfGWmYn7qW/rea8pvD4vJWLD+LPZ55b1Y
okdYPLwURcEw0w4PxEBtSX5M17VnCjSCIYKa5APEr7MaRzKVRdTQpPpjxDCqtFm5kk0bqBQcg7UY
Bps1zsiY2I0/RtJDK5NM56lx35GmXlFLHb0mCzep/arHSXYqGDvJHMWwl+Vil9nZsgxyHnBpBlJD
XOPQgLiZbeykzpkdBC7NNgellXxmIWvfukoififaEOOhL/q6gvqiw5cckMmj6cA4jYpkadYIVpPp
KltZ0EfWFzQaF11LXIAPEtBmXm9HMoJZgvHW2xhb+4LZrZETxtlX9yWEieNY6OuurA5+vEtJuziO
RqqgR5YM4Qz5FQ6Cf67VXzoIMWsNfgBTsmfYAxedyJpFYCRIl/PYXlVBdVH9o/Bg6jTj+FZ5EK5z
+7FIg1vH7m6CCe2FXaHw9CAJ9gFOZLfirhY2xlsAPRPKyWz01xVs7F3oavB8mR4uXUs7a57ct3E1
I219Qll9/2xTiTGHDjc5UUdcNUa5sYnKWZiDz+Q1uo/N8M03sCWnHaHLJkDqfBKPZK4wr2jMi8yU
gsEj1jIdl9LpEb5G/tU2a/zldpqfw5FYO2hG7QUnqr4F7H4optRcEyCUbkRRNLB76OS6DKqFY9Zi
ByWUq5l2NLP9c6m8YJW1RQOjQr6NgGhk82y0fOtl1H4F1nRnGfDteuG/6f1wn4INhaaHpjOwdSZx
bDkp/kkoLzImquj6D2ZhoBj3wHUI+4jV/8AIIVzlfoEMEJxIVqAoBYLBwMgBIgweaJLhFb7fV6Ow
lM8EGXfl+sSY9qTFQtVCJiNSd1HXvNGwoQ+eGfVrTyP/t0GQ5YXgBIl2XnUEtq9AXH+7TrUlTArp
fTYs23bOXZjowIfmorXOtK3mgHXRkQ4sc0E2FkPUHvCHREzF/sCuVnzrT6K3XgIIBgsdXua2Eva7
nzWImt0PbII9snW9w/wZOGs36cj+TeqHZOAmBEfxBo8dObP6qgvjGAvvBG/yDlgT9GiFJoYTEc+F
F14tCVjPn6I91O2Nl+jmWYvfMlioi5j6dT0gmln1A68p9JYl4LKl559h3/V7S8hvpnmkISHcBxJA
zC7jXeG+OwP6Vta0iVAfcd8ZC4qRfYfPzzM4aH12wsuqj1mToT602u61Akjj+8ZBBcHVz5sdHqht
bWU9GmLzcVAnIJ8BGF58/0QmdpumMD+kmTx0Zr5Ktf7btOuHSOWnzgIvW2X9baKYOlSsjojpiLlr
xaUzvsha0paSzBFltO+VP6772v+uwmMJZakfUAqzZLAUM90hVuXCbFreaCBR5Vjs6YmGUTyWNgCy
odPu2avNNuPuK4IMd+1I95S47qcemlKni0dG5h4uRYO1Rv49JGgNHUBGAFBbzl4WVyaZz1Kxn9SL
DFyIB31HxV8WW9kgSu/rcWfa5YeNDk5PQ+I+WqpjMwCBE+80Wz17YO0YYo2Nk64mh7xwBMDfQiP9
JJ9mlr4ZrFU/a5GD05CgiYNB4bFiitbdvNapuJ9YHPl3mpn2KyZ3ylbUZQqzyECKkCe2JY3Spqsr
a2XGKJr8T9NNXofGSNepm6YMsySZDEO5Ko0IhHRffKsseqcNX8IMhpo78Awu4o1b2sBn55jrzM/u
aidaOTbfgj1+Ek9XaCj/SJbUOhRAZJu/OlP+jB77Pk4BO8jRQwIdPJdVRsn37EbVzKwUIHxQ28f5
SAXR7Ewz79chENfFZPAYMIhss+w4QL6KbMlX7TP7Q1aTOmy0EHuD28xBK+DRUtFdWBAexOi5K13w
6JQIh5eyVm+Nw2cOQMaNCKcHAQnD8OkEBLwpknZxCkEJbYwxWFdEZIobUVVQRimq7IzzkmGuiY0o
pmeTOrlR3Z7H0J1S068oDsNNVLa7XrMRaldHAtwC0qSTaFm1hlrT3L5rId4m29AfyhgrhF/7+9ry
5j32gMVTPIpeG3nkts+BOXF86fqq0Gzjdkye27biuyzbrWf6d/Y8/BrHgUs9v3PgmsLfOWN0SJbK
pbhhLzwuaKpgrme7OBw/XNu6uCU0oTaxwKca9tmop/vRxWNpMJFdIk0BX2ETmG5ztFQOTxWGl7v5
DRuc7FblxnetxB4/v1z3KTplr/o0nQr8E/gRLR+GjSUick374zBbdkOoxahMcRWxxwrqPWNJeymx
728ACPoL3Un9tZX5Z6bID1MKdXgy7urIuuRNbW4jaSLlbMsVbuVolwLWi5VxLsMQeiLmbgLr8CYs
iVVca3HJtWhNcx+UrX1NP5pZQN9RepRizZsDqGOqIzLGi4DbPDQ/UkP6qCy9BqpI9lbY6wkmVhRO
3cbq5uBGod4tkTlrx5Y7U0aYiBJSHIgu8HrtlGrds8ABsoTGTKaCPdzD0D96EyFL6MRCnfRBAGgY
A75olx5LHwalRzJWRr5VsUVG9hwH6JqDkfNt0BeNzcPOKI1LURtnzEAFTx5cjboJ2kOmhMJA2rrR
nAGbHj94OmhU0GH1a1k5nZxtiG8k3h4SfeMU5a+utnZZpHge9mnAm4+Po6qri1Vr34nS36YgOugB
LoU+e2nnjF9DlXT/KC718iWW8TdiXYBgcX1qqJvCmodf44V4DYsnQOcudzuyxSn4Sn0QLcS1aWbL
8zdxzpG9c7LgBYziQUaB5DVJN3HTfMbMRwmBvxkVCT1uxTbeb1sEyHLaxtGuaBGXNLMo0eqcd9Me
T4hybmHLXplx3efRm58w2k7b8T4aWRl3NykARbs13ybyCZXbfqlAf6sb7yVk5Z4nGmNaSBIoFQeg
tcgUfg38iKwyb0cmLutUULQBADpkpTWwaYIs0/noMbU62tYeKTVlYl2dQgpIENNNHBgxFPBGLk2X
CFgyfjZN2vkbPYCITbYiOixj69nBWdjER5pldUnTeq9TqyDs1z+SjBTRhFTkurGXfuBvR2jJi77n
ixtv+hhiwtvicesNARclT+UlORk3oLpmzWOR/JwnPS0w8JlVNVM5HajbgQVGkDjYUxgQZtQEvP1d
xjosglANQm0rIzoqHfSwbxYYwHBIrsBaf9P+vWcNgAhgzKdSx+EX4+KzESszqgyW6RhfWOCiQq8j
istogwmMTUNaPObasDcNqkzDGB8scHerMu6/c3t4atPgmb6bZBb8UL4u7kzUNI3CrBsnIVzh/H4w
ra2TWiHdUH+I8sABXyBBwxFdLK0R0mmFdNKPdFQf1PwlSR6bkGSzuq1GbFmA4jT1kYZGttC7/KUc
4ysOuW696iYxQfcA9t0Gq6ixV5no339e9M5mY62RjdvFt6zKIdI4zbCsEvWJOugJYymrqpofjM5s
xWFxjGaag29weOrQ6AhN2eRG8sQ6Ak22Zt0YihVG6MxdSHgl3veh0VPgfYmxdxp5HzgGNGIRHPN5
H5wW3AVpKh/Dmue8b96k7cBgwziMjOZo8oAG6mn0MCl1cYkg8QztUdjcdFk40o5HG4/gnlXdZbdF
7xMcqT/leXCXTu4nqQc6ZsVmV5fRntv0liH2R6xZOk74O9upb31JNiZvAeFsx5QohQ358FD0iYY1
ynOjs/fJvTno9WNeHxKcB55E0LFlsDGXFuRjB0vewiJHbozja3Zvl4rMoZ7Rp5wtSMNh/ve6mYYf
e3d95n8QOM12F7cVNqdlQpOn+ZD2jSgDZg2Vc2za59FQya4vSh0Q+VddkZNpkMoMKzTcuTTTqRPT
y335PQaPxkv3XZF1B07aE4j8jy7JMaVYwX1u6WoZqfSaTs1TW2Jx141yZerq3rCtD50FeTh9xhi1
ecZ72D3G8FubAFIh2FiEQ/4ZxcGr0U8PUT/kuxT5mYimJUE5O8/zHuPIWA5ZemPpzmM/mjdJ+t6Y
Q7x0neC7RO2FqpRtZ7y3G7J/fBqMcJTPwTS8eMOjStMeC3ByndqamqcRGyClIrU2fd2cBkcd4t7n
EUyk5VL8yo3iO2htOpm2PzHBfuWBj3I+kojOsrRcZF5DydZs1ehz9+X8dtR1JwNsfN5zzQQo+ZBn
e786K3YWTV/eN1F/jVLj3iSccNUCJl8b1qZW8kOFKLMDkuECdBbL0q5JDme0SljpAi/6MszMj5zs
074Wp0p2T7phfHqAZxBJxofw+eefBoV+gIvrLFpzPJDJ+BpX2NMC6oHhoyO7a5GjY4r87pLrylp5
7fjUOCZTKWrcNulewO4cxjHo1lNDoHs9nhqzS4hGGH9Ay4Qac/In6amvlL9se7lEfPLLEfwRIL3X
wMHDHoxxTt36EqHprBrnw+ycrax1Dk10ZGP/zbwc+QHTEgYkDq+X3676xrzBANcv8YCCI025DW23
u7qvI65YfNZlRXYBY+8sV0xFTZIkO7itGV6H0apfBzs/+RGFQTGezJjT2UxQy+oBYRPCv+aVfpXr
xGFm5KFk7kiKZvo12htV65sx5MWrfFGvLT84ewgZ21YxqUE0Z/d4ppBKgC6FWluRYslsRG7ITYdr
bW46GTorwzt2OVHXkzfeIIZwd5EYL4TgdG1TrcmtfkZUd1Le8C6Lxl0ZjnxMzPRUxqRsZvm47HUd
HxjBJzaieQqjOh79Pck4Ap/VjozRJ3wm00K3ya3NNfTFcCjpMySNhhtDsWHjZMrwKay5gqvGT9dt
ErtUVkOxaSZw4JnUL/Rv5gEujH6yRLAVgyOvra1cMMX20bVzNg9Wqz31iU6rMdn3HIfmpvLz9mHy
9AtRXe9O4zin0G8bLDs6syAATm5wn6bTyE15SSRRGZkHBrKug2DXuXhI8EVEz7kEcR5k2FjaVo9O
xciP68UZ6HgO2Z3ZuslOOebcY8FIXuLn+JqyeRbASn7VCebmBIYF2cWPtlpMP07BTx1SmuVDKcpy
5TSB2GZOWT4UeaYReFKsbbj7y8YswRoFGECCNPryefrorZR7O7H9o11TJQ/FufK96JSE7niXeppC
TxjdYypI2DalyGfWA1tGxiaWNcumsJgW6Y3vDf2veOy2nhEZPkylaBk5zbjrfT06YOJch8otPlya
dCYMjbhjwuBsSF0IjwHZDaduHJlnJn3w6MweoWEizN5USb8ObsuI7U2v92Dg8n66lp0+7lLgWDuo
19o10aS1sGtg1h7PGw3fy/wn9crqL/p0h9w63TOnAsXtae1T6Ihbjpb0kwy3nRhK76AqWAOurftb
v8zv4kAkR0Gk67IslY5COitOZGW7h5pZOaOW5AyVNzn//CogeAt1sa1o+Vjd+cVN7wgGr7UXTDd4
+dRGmESF1OmdmbfpTZz2ye3PB1t2KS15e3SrOt11mtEuFOrGO2Q/1RED5zdgUeMuNrXX1rcylDcd
59oU1fvKDLmoOB/PeqAD5uOznw+jFdy6nf9t9gySJ15J7pO2PDJZYNkmhA5NcP5QY9Gb+S2id+qH
bIzfjb4oNhZxgvuoaQgesBPvmrQjTIx4vrT5WTzLyu+ZQbKu+jf2zmO5bmVtsk+EGzAFN93eO5Ki
mSB0SBEeKPgCnv5foDr+vrc7ojt63pN9RIZ0RO0NFKryy1ypRwlGOZPwNTh3koN+uNa8AihsO7Au
6F6DcXrkjwzJlGC9ADjuJakJ5Lwb1rSTyCVzqv6Qhg9H25bmUw3W/pKnYJyr1KqprGaTxm6O5pXB
VWtNxKvQN2GfgPV6TLr2wGJYLYvc9DdZWWZv+H++4joaN3DV3OVkcxk1VaOtDVC8wdQ8KmgXR7c2
P5i9LJldGGeejfqVAN/Cggpy6aPZ7W/im/NGkBmAfMq1MxuDg7gODgYit5tKrBrR4O9T32Z7FWVb
FCmYV0UVXTp76Xq0rIx4dgbpo7OVgbnySgRqbuyHFquWwr0cok0Wl8wRWDJbrQ0O7QS2zB2abYbv
kY5ahGhlNzeuzWBF0zBG6Qi4c9R5UOJ3fqm/SS90Dk4o7EOHHYiLCSCWRUn1iWO1t6urcV8hjB5n
AOiWIMKzURfWC7uOhe036mJOGv3rNPaBSze1S2+Px6S0sGoNgQn41eZi0b3d5PnTBXLdd9dHkPlV
FG/cMoq2/YSO1oWqvNh59R3xiQGocfst4ilbPCjvW8vHZCjT+KjSfD9Qunq0Kwx8aVhdskLLce3T
N5ezT5ZVajxC+/Zzy1VKdeeqHllMFQq6w5PywCq115K8WMeMMRZWnj3Y/ldbLIrTkWKBdhUPOOlp
W1PnzK+2ozeNu9IT/gH2NDrYoJFKMovkTDKd55aeH8Oa3qHWJDbXawc/5kwqtcGlX8jVSEzIljOv
3l/8sv3l1ZH2jDvxD+91eZyG8lcLR3Av1OTeLJ4ke8vjqS/VKZSB/o+fde+TW5cX5Qb5yphofmGi
QA1y3TCG8+YeyRIdEqM1NXNEmI8Rx5kOWxAqbK7R4J6k95+X1M4/DZ7gk04RpmUld19yC1DetCil
X58GJ1mHSuiLLJ17QZR96GeTNoAjLP7v+QDkHQE9ofOLCb92BVsyrI3YPdnBYJ2axAR7QrM5VBmm
JFS8u9uhkcYtotAtV/WFu4JFHXsaaDu9XcrcB8jtsOQqNJdJimrhx1Z34+rAN55XKHjC4URPF+a1
saiV6HNooS21OQBJMnyfxCSmPt7YqgW5xNRVN2CmmGK8x2S4dVo9QUh9O1dH0MmQppqx5rhWLpUd
HqjaCg4+MRY6o9XWMYznaPbcVik7zYDStXU1kEozTWlsmddwXoQmvtNag8aF6lMiGm2EBY+Fk7Rz
SGrxZFIVUufmQ4fTBRCk2jeZdmbwcE3LORsZ0CaUwMgyUoB35Z4BrrP1S5oO2saDTaukdRD8fR2t
yIh0RbRxzby8UOi4qWjNfJQ8jMVocQvSroKFFPmjlAMoDyvm9AB3LnUkphIISYNWETEquYl8hQsZ
ecetbVaqhvKfIQspITdu3Hd4YsPO3KjIys6yiT9K9Iot4XBzWybNLbCpgtExfK0SeKlGkN67KTsc
Wi7/1ZAYv7JxyImZsMCE7hMRr2vdVjzWk5YOWjbZ5FpXxAGKldkiJgkGUPz9xBirM/TrJbZzJC3K
cNpOHnIgcUmWHixniNaWzhiZgrP7BDJ8lP46adycra67aHr9OAAmZIfbUMdbcn6zkIYr+09mIlbT
DXEww+xk4tY4cVD+RfKTtFXZI7uZjnVKp4wRrxjkgz6Jj0w5KzLw/p+mTp5FEvqvfq2Pqy5QDL2D
dNxknap3JH7I4JDymEwnelQZUnFCRcGJ5rF6VYlk14uhPjXY0jcNKbJJwIR1OuWsnQ71swrpQcva
dNdqOWHQXuSvGPfo9KBidpEFno2pTb/kEDr+KAlbHvWtLNPguciURc0FERcqs23mjE1zFiLMmAht
O7bDTPP8mFIb+AqQdzVhpMfQKL5BfBKOlbhkbZq/mq6Xf/jnvk6pIX4NrXhIrpQF+4PpbIsA6RTd
yJC+uTWoVLm5VoS+aA10hbbTGZm1ygowtp6icDKnAmsXh3G/9wecsiyzw71lBt0aFeMzVVFHoGmn
IB+BEFPTPHnjQeC+ZJ/rgASFP8HUpVjPzPh2ct2VRlJqFVfNw3J9+Lxe360YKsD5TWDkOEiO7GG9
z9xP/6QZllXKfvEmQnqnTcfeDr4CQ6CCIwWCZJpyDirUz4mDG/h7qCs4OAft7uT9xnOxm1T9sGHx
DlZdh2M6kA5igeW/eGq49n67rWu32/kqCFaRyZYUhuo2bMeKVFiQQOaX7ORUv7UST631fgBnn4p4
P45o1Ubn/5ZRu4apx3bK8lowWsyju4y0ibK+DAa6NurmLpXT1nfzT9ofN3Wm9vpUziWbv9f4uQOO
RBEhMNIyQTepnWtypG4I43H/5sMmYhVGFwzzDWWA7CykzDYEuMMjdZtqGbK/4iYi+QJlfSnqJrm7
9cyb6tkgCVU84pmdWkd9u0MK5RbUVybpMbLBr2ZbIvOK2NhOkXUOEuQd1P/3AV16lxhst2IZkjqz
7o6y0pP0NWqLACGiL8f2xkIIaBmGVFSGLJXls7ThnHKC7ZTQ6dQJGj+GLjx3sOw3CQZkTyVbo/ej
HfMeeq2mfCtyBQ5oBm6EknIavf6GLl7skLA/wII3x0jHt4B/gJ19XT05AoC/a89P63WHU+5Xajd7
m/0MlnQ0fegDFlssjZ0kQ36lDy9d1l5yt2AcAjQizY0NK7J8FFZH3XXHwM6rOvOR6+Omz0w6RIlD
rorGf9P6dHxyo2Qv5iLNBs1kP++DB1pzykOV5vMuexnKsdjw7sA9or22zpEahOiAvwk8RFEC1jGF
nu2XzcWa8MGm1LZekpgAQ1TgDPIK5+DGVAV0FA/aw05WxacSCK66fhUIxaBneXNo8UPlLQ5O37RE
ErzvvoqZFyR0nPgah53wxohJMOSLW8zxxq00QQjqpTcu+nmiq9PjGAEx+W4zQVUsDuKVkH6JPACY
a5D8NsNnhGymLEOyWabvZT9umZt0JcUlFTOqxTRSVheNdEe2Yx7hP8Tt6Iqp20G9AStmU0PiZfG9
KZlxNrLLVqWtqmXd2gW3sf2RVPG7HWM/QDoMThYBNuzG2HfQoxFvKAfh/Jnq+l4wWtvoubYJmgn0
5eB+12bMIF63L8QL1hCepgDluw3/sA71e3ag7krQ27By45vuIVv3iBFWULyETW/hJoxZVjO0QaN6
RllHKjfzr4YNTdJiYBzG5u4G+qxAo121lumssKfvAoSKtdszhCItByjWkY8o6HdlPVEfCctj4Xuz
xhcyPdCjcu+x/LtJaLDvTxxargAHpaJnTlxiwXgZI+5cqL4ttRiGYmw1BM8hjtBe4SDouaNX8/w3
rUyK4zLKYrJwVZU48BL1kadnK67fZVCZOK0BSVUWVEuoaVfH2tZp8IGG+RrrrcTl82QYvsLKAfZP
l92C3YH7VGV1xfgTJjCbAkN1wyHIu2eyD9hDVPVuK5Ppd5BBfMYWqSUW4d64py2qgxQwz5KYskY7
y0d1DTk+ZZAJXwLqwFBVvONgmv2my+UXZL0CMa8td7x/bzXRn6xXz1WRpUsjDwTP4RjiSRydo7gU
hwlrBAJyfoxBzhxqMpLYIwS+AFvbsqmrl/Oh9VRLLlLbGMYz8cHoaSqGuxO8a3o0nMuWNsSEBaLH
mZUbFOZU/I16tecCYzISQGGHRbGgJW5jlOGX8sInLW45b7ftwuyC/RABjIrc7F30jNAMuikMPfry
il2bbQrRqmsvvnw9vw8tk5409V6r4NXMdCDwTWXTjhPcR3h+jAoZtZGnI9rsn1wG+8tmZKoD+OmW
TsaN2WayLjLMoHoo90VjPZV9L27x/IFk1ImuUsOgrcoz3jubgDUtZu9pGdZA9RmCsBn81u1ww+5j
b4XEN8OGXnLZ0TyDhZb2MV9ASSOATGrIOeIqCzvMbayfHhNUC3yhw9vKVp4Rh+oXLDuHnn4v5qh4
nbXwYelAsrqUSt2iOnahdYsBwgHNDtFLknl8ZwbTAoWJB3yfTkcukD2hSrWPZE+hgadtURSnuNk3
HXNNu3arC+yumpGN0z8o3KJIMQ9WvRfxvOrYBlpsYVzZ/ZM12DjjBkdGlbwzxYB477Qv2G1R+fNq
707dG+1mz65HRkGzPnUEQI3j3ZrR2hmT5p/YghxXp5xHUf2YYRmbrHLxDNrFxfIfmZ9nrET6W+ng
QEqsEWNg266bpMKTWwskfd3aSAxuWHLItySXRmsG9gli7xTsiKPJPBRh/3AmsRnk+DbSqrRI3Lex
DD+ribfHLY1vJKSPoTPMtTtm2dG/6ZjR7NIx36jvJNruktOBCqMvDM1yz7HeHKrGpt4eeOlGTztm
loW8pCnz0MZJN2lE4Hmy7N18fD4ZYnpphlKxvdRRu2mRJSP/WzqJfq1cjZvEU6jnacuRZKLiupH5
lyd1/97M7jxuR/zMiEFYNOkjsrTPTmd7Do+emm1Tx7DXUCPGFfflDiaZDgdVQ5QIKWU5nhQbrZVZ
8bBI9IikfkIXbJRq156Kn/0Yd+xu+3zp+lidDcOA6Ij5ZiGntj6HHZJX5N9Z/q1dLPToyfb7lU3F
557ZBD+WwE0HzYv3iJLkpFX0NNTtn9Ko3lPLuKQURZ/p/VnrklOF1ohPIpY0sXo1B+t3ywzUMxP0
gPPVFgylv5pGWNTU7RKNagy19hlMHoph7rk0Kho3ZHwj7v/WOMOwt/oKN1CcutfJTx+1XVbXLD50
DMaWek4TE92tzqLVbUxgsv2njOppWw7+6+jqBhlPyu4Hk1CKjxdp0ttqTTdstSroqUta6584YkYW
arUgf4940kPLiyV0FGv030jsk9sX/lNshiYg5nTaMModPO8gOfHaXj++4uZaRma5/T87f+dulP/V
92sIDr6ACm3fhOn1n1ZmwlJOxpaKfVhJDV2qjprJxxAM3rQmKLPKKYTbTda8NdAYvXRKB6mgduDt
JBPA1FubCU+m0R/fUPuNk8Eg1Ne7fmFUGL5/ftT/D1P5v8BUCJ/822f6v4VrnuTv+D/gKz+//3+w
VP5lmUS7aMUhaoWpw+HT/8tS0QzvX4arz9/EQOgbpoGH/d/6dFwuBwKj839I3/x3sMZ0/8WGT3eI
6Dise0zy/p+CNaY3xy7/zXZOeERYgKSFy9jK9Tjc/OflJ0e9idOs/44ryhMMMwq28cCWo9ez9lH4
v7shHECJb8a2KF5ofK0LUd8xedmrkmtyDc2WYT+GBIOQcv7ZOAEJso6O9s7G9YZHo7xE7IWTQiQb
vxusTSSeLM9g50ufm0NwA/AAZ6xauWcbmsULj1aC8Jr12mmcu10GizTgsEamcab/NpGumnoo3rOe
6HsDbzSEBsIk2TNfhGFL7Ml2uu0BfJ6RyxkIVUykEL3S55ETNU7FT4XCeQMjZVzDkhpnTd36FvCF
5zVIqZN/RdgOVkMmB9oqzRjbaPGoLT09jVmAQiBhg3j6wStbahEGN8Xb7NHE4ILKV8KFDUabpHVo
u3c3sNM7R/PpDEQvqNdlGHz18//fMUr/GhHp1Tt32FMFBu0i7ttjXg3xThd5t259N9kX7tCuejo0
V1pp9Lso6aGYQIBb/vx5ryi/gkh2+58fmea6IwERhYhFi5xu5XKPHTS96KlZYuWJr3LSxkuUhObO
HwP86lAm9yFj3nSTSIHBxXW1A4uMdvj5lZy/VKbAu2LhDYGJiQ9t0rBrIYfrHP6K8eLIcby0BOgv
euvYRwX2SzSMHei0vaWts4mJcb4NU5xtk3yytt1Q6A8Rnq3ZSYY3bLRuMy3giScUrbEdzjTb6hhE
aIM657ZPbKg1tk0nuaaEEdY7bRLB8eelTQqbWTmxoeGuFwDO6YcQrx5i1rZsoPqZVGxouXMCXiCA
cNhvQ/wugpU51vlna7Dv//tjWn53qjxRoAdggdTF6G+iFEOljd0ZFzZsn9FImrsZO5jzYtNfhxAc
1o5G4dLPp2j5hXf9+6/x/DzaZ0ZT3NqaOYMDJGLpNDFGMjcIdn7Vabs0mILjz4tMbA4aP++UmLIS
KpomDokaw9VY9d1jEHAQyo0WhqRTKbpjT6sZ/7DRhxdMZiNS4pwmQjsEsJZ2KdAPDBhDc43nFxd3
iNllXIOewDyg4gTBJu/I6PtYGctiMG52BdUmEl91w9arVcdgqJIXBzl0mzcNTrF+9lJO+acotrKk
q1aHx3b8SY4xzipWbS/ILNhibhqHqsSY/svWqWYPLQCJdQMf5e87Aulo3Qd+fZ/Kyt1QMj6PK9L3
wcbOo/VUdWi991nAXb38/UokBCmGKVhqKLYrQQvMuSg7CAyx8ZLaNe70qDLsYzP60zqkAWFN53u8
0m1cwQPJ/qVw/37hz9/udVi4mIsNUj8Lr/KNZ6O0nzu8QhwHYauzVMt3r3M+qI0s716cff/ATck9
lXdsAikaTjrs/v5TvSz81aiuuf68+NK9ufX4ZFiufiiSwrkTC/wCRusucymKnU+e+p5JlNJppaWa
tbMQSm8lBCOGImm+0mo/2aqJR/zP79Q0CjVjjqErM61KsuboixlBOddt/3jFdxTaVPvAQLhE6F0f
4zCRrHKM4BGDXNg4iIknWshf+YiyrR9Qf6g7svyHpcUu+n+yiOSVCxduVc5pb7NmhMNU6ytKzAqw
JjF5o3dMVJXgy8GFv5JiVDdXVEdTE/4lrozyODKZxbtqD6+M4yAoRDcnNsqzMpT9lIbDN+mFmA6O
vj+WTL+xyU7u1Ya6v6YnmcxIKNdqHq3oEgzQ33ez7ZntNDwfli7EyT1OhkU4z5rdob7wrk1HFspf
hLmSJy10aLtQxqFu9JIZMYoWq5AD0T17U2lKlTpKxnksPA1odMR5R5fYekPb2SU+XSEFHNI+G0Yc
enh14hhNANmiYQoxjcepAKWOcnbI0vZbn29ywhisdz+rNxadZifUuBNDnt+6KqL/NJnF2vSajyb4
226kikzE8tXvS4iODP7AdQtEYa+mK4wX0wm8ra+/Uk/fCVpDOGlGS8sOIO311pYFZM/kvrkmM6aq
VqypYGzqDVAIdU4lOI4qtVOUdiZkQ0dhKH225hLLtfMEF+MFiFd/kGqWIxE0lz8/PRQfEhPtiBsX
ijEF4tbAcUxN98LTdSZHVrMieh2dW1RZqxfl9efig8IzlSzJRtj8A3L6NaxMeRC+Rv0qdthTMdUN
t3VEIAKXp59p7cMa9KOX1pSvjiyNhDDK/CPJirND5uQb28XKdz5zF/C0MjFoyMbFsAybnisYydby
QL9UyHovkgz5kqn2sgNjfmsttDvb48hWivE5iEEL9lnHEWaI1S7FubayuHmFa7qHpqqbq22lI9j6
8F3Je6kbHT1JfK6qz6jfDpx6WwRkGjI8tHewYR0ReqZq4/wykxNPozVu26m1fjGP/A2/qXrTRX+U
Lk5NS1PJIYVZckyVheCjUvzQUzU+DZF+Sf1xYlafjPWXbh7QjPQNtBm8JKltX/IpOTTY4pHaX22P
ftg8iNQSfAUaft/0Jy+TSIUDh6xyorE2cPLqXXW9eQrJE5axzH//xy/CMFR8uma9JYrCIX9k0w8O
YONH2CySeZ2P5peeS+RkgFZKx9FcOREtvokVdadaJdaqVeYA4fSjA8gUDqXzBvyerZDZWA+T+dc2
zgYALTX9sAV4CixDZsQGTkE6T2t0JZ+/SSNgBm5W21dxYr0YWU2KzBn3o1abW1P3ksfPy/wtoGvM
WWV992tKPUXovMEqvckSIcSK++cu7/vn2nOulh/4lyBIaf3LXHko9OToIvg+iWxqryrnWDrFdQw6
shqWeiSn2wgNom/j9mEW4jf3lu8cwqlsEHALY8f+1GfPI/Sd6Fq5TtlSbBqY8mgCAbFA6mRQHejA
HmwJmKeMVj/rXYTDBtZ3uP1ZmY15eW73U9OdkygvXjWO+csJgt3dJ1+35UQuvDTdR/RavsRtcxRa
UP8OuiJY9pZuniYgu6fAbPDylc2OTVO9UpM13Tgzf0w9AkQPMOKrrtBxLY/z9KDyMzRNBw3MlPg0
pXz1jOS9F9wQ9kBKXCVj9Z4o/Rh70j46eSpXYS7/IJNYr3GX21sKrY01hmPxaljU8mIRz46NTUra
qb21HkbGg/ISA9MHcoblpTcCC/02xn0BSm1gt1yx4fg56U/oIOdIS/ddIi9umti/PJgei6ojoGjV
QftwcLou4Zylv+cKEwlSamjc5jf8Y0YFgtHD3NsmnH6h2sz46vl2yaT/ToMGWfmphkxWoK6mKm/u
cVAFW9gmPYw3gG++TskGaOE4Gs8ikN6GL+yf7zJU/3mcuECN14ma6KHvXLE0CvSbkEnFqXK94cSF
j4uuaOiyyov+rMBaHFLk560qeQsrT71nrjE/EahdRxMCrzM/KrTecU65yWQW7yg7p67trzwWiC/3
ZgFurTL3me9j2qAveJdDdd0CP1U3hRdnrbHBvIixExfXgVvSD/bcSm/YAKm87tzaA//4hup2lyfC
KlNd+dIRD8QgU3dH7FLmkqE2cJ8J08W8af55GVvMhe5Ytxtl9+usnfAADsRU3dLXN3ZbCOBKFm4y
w2PhKcNWbsKhOU08DTB+NifVJc2bY2tPtbB+BVHi7GGnNlcLIO4yrvUGXFnRsulI0lPLQSs12uRr
atrvNJLts8Ozja4wKMFJrpyzZ8p8m/33r+YPdpi86Pjz/f/5Owx1FLVHHYxldI9IKJz3hZIXNn0S
iHe5LlksiWWN+To1CCzA0u12P88nhGZC+wlvGoU+0aqUkeSUNEqSpEZP3eZQUZ8eNyc7Kg9/9wlV
H5Yf7DMWgNbGz8anbunn2GBPuGaSpH6B9sdTez6FUk3wbZC0JTdgsVNwG39TQTZ55izTP5v6uNWd
zLyJRCzxVmunn4+y8JhgDYWHXzVaDHEbnX5eWrKop3p++bfvtY7cYSl/i6SBOsyleKDzZu86VXme
5nMkzuhTT1vCKRt9JG/FB+rM0/2fF49B4FpnwIjlMl/+PL/+PsTmZ1ach9aKcaFurFgAlyONeIdk
CJjcNbp1Jl4izj9fRtxga3SchU6/7taXgv1J5IfUsvufRRS7e4e/lWlYxJyfUy6K2LwJAo+e6cQk
fMExO6yMfzBTuQtzCH7LNIqZknrNugENvO6Con8as2S62iYkaU7EbWw8a9mYP/KQwPjPxnH+agZS
ek0ECE22gOqI5d06FcanOh9P9dg41TorzfUIxbDOenlMes2loK7elb0q72nQxzsm40SyTKu5pMpe
/915zZ8h8Ly/3/pRE/I8KLeakzrHNswoZO1I6IRh/tErQigJCwCG/PopIFJA3s0Er626+mkynPrJ
a7tl0tFNxDaofOi6BHzeVNpG+ZA2PcGP0boZZy/XeJZuZ3Ak0MmC9EDRHP6Qo7BQVRmBY9JkIdiL
ECe3r+S7m6XjtWomZzOEFtADVzvSWBJsdBXTYG/R1qaZzlPv5zysbaYAN63MsjVDb/ifROTrS4aF
ABOf/RkQqFj4qdu+FEXB2q59Jz6aXV9N244e0Q1AB7UHe/WL8Gh47MgxRaumpa3FJ3SzjuK8eBMa
zhHdXBUWYCBRjCQj5h20lcXWwpfGsPnZc0cV5tmwa0iRQVkCtejoh9HU/oxhmG11uy82M43j1SMF
NbpDcqWJ3TvUKsgXxWQSmbImtQmVapYENTnwNZQ6HaqhyradVXXATBYx0NS7kWo97XJUluTw6XIg
iXJ8EO/77ZjJPZ66jh4ENqq+Gyx1mRWwUZ88rXxqQuNFN2feAtvohf3thgpXSfgaieQpT5IXaQfE
8M01MetsNU3VCdgqQOqc475oHgyb7AZuPyVBxyTy5MrTU57e9aOJoDs5w7juYRtp6aWNJ7qpej1a
i24dyQq7pb4d6wR5ibKW2KqdXT55H/hAf1oKIVU8vFqn24EtOeiY57KP4SIF0ylgMIAK3GEWZo73
Y6TC+E1jGMw0ztD4ZA3Fs5h35uj36brty+A9c3ioFNM3JwmxKv02WtbG+A/YYGZejUkZdey752ng
NNtaLnbHyCT10MfnrPo04jw/67XHijB+uBrOK0engWlITl3EbGGSF9+MKE/wGrDbNgEagzkr8ChB
GtO8WxRmxQ5spigLRiIeG6JA6Oxw3TQLdwSFPg3RXIdYoRMXu7KtLk5iVxSfeWJnVmO2A+TlMIYz
HsgqXB2B8xplDGFto2n3bjFoACPTDyJpZGlGeKpezKpSpJsAZMKh87RwpxP4yInr+6GEkaLpvxs7
H/a+dDY0F6BpjxCg9DLpzh4EkbQKt2lD5NLngXKCCX9QlSH3AzegpImF2hudhDJFX+KTgjKPcE3M
D8vTjk7Oi+U8Ux9THDvTXJeuXrwopwHG49/9vPG/mvKaTUzWu9EhD8VNZNfedIKDthRmt1VaAiCd
quwANMEyMQCVJpa6ZwkF0Iw6VhxacUaK1Y9XFK5sBI4GI3Un1V7AfF6yCcxXmPgOvV8V66D0oQxk
JJ7j3rtTj1YuvCItdiOxBjueHmWKTpkHQbKq6r0NLB8dH/ZFpcxXsqH2c+pN9kbUGGIqX5TYO5iQ
U23gn6lU8GN5CCunPEzSMta+Yhhu10a0Q7tiG2IVd8rOvzljfCeJiteTX8slvDymLGLwqPMi9zF0
G1+r5DEKw2OViIWEl0HGhhQfbBXcxlQBDGN5cQv8gGTzkyzgTCth6FHNcce/1RR+sYeCB4sZ6WEZ
IYEshtTyOHQOYlvLnh1OqZfn0TjpPZ9HBXn6MLti0wm+SkAoaJe5w642bb7VgatofG1YkgQo9z0R
L91zv0GvdTDnjWTrGqQiTRXhUm2/zZdgKm91rJPLxPud2fk2GTyYxSlyR4LQ51q/uoGCWvIx6ZKl
/KDsek16FFuSi9Rn6taO2dkxG9qjD1iZOfOIuYBdPusCenJhPKkY76YfN0+FiVMOjs3ebyAnUBVF
hqAOd34z289K84zvCt6nfnNd80uX9karyOSNLWaFVMvo08offRx3m06risMUkr3NNXpJEN2QkF2k
LNwOB9cdLmGbnVJmoXvN97YWeIiDT2KGjhW2QV7/ySOK1PRgXm3VPHlDbByLRK5F5LYQHT7iVucE
OZXG8hGXI5bISPvIwQ5mLtg/FTGdNhvsEPXouIdeH95Q7LMVthNm7251hAyDZyfbWAax+UpUgk1l
CUcrOjSTecEe8QYz8iVI4+/5PYCVkJJFGr8r3Yo2VeSm2zFrr+GoQXfyknNhDfMksU/P9AHdbY4e
6CBaXMZrIyv8C0zq+pTOAcxGgzjnmXsL4jOfvTC3kC95qLde+BC3sWGyEMcyAv6K7c0f7auX0mSD
kVTbCgkB2jNKzKLArJdqunqN6R9U1DzVkkFf5P+KDPNST5wTcnemzLjPaZd/YR1bWLgdF4XJZVA3
Rk0dAxlDeAVbxAGXvgguTbeJ2S6WJFMjk3jS+Fq3XrxyC/8YztyoOsm/J4aH1K+hSrdVzXnQnIZ1
l3YT2hr5fFqnAnToTDuUg9xNdA6u02H8Lp3wiB4Yr0e3uGWWdknGwNgqNSRHL17rbFwPMWuWNvXV
aqomuRkqnRkejbVWTTDL6PNHljSIubAtWFY4nQ5zuUhZMdjO+0UkgH9a/hTvFf2BixwQRp4l9HcU
Av+tc+10rTvQN2vWNPGYeFrZFs/1ixXJfji1UBqoqfQTKwXZhLUssRx5g095Ya/7T05HIDs0UiVY
wOa9VKzBAKuaPjzq9qAw7/RyY03Fisd6yXg1Q++ufSAwpTiRvZxlEaayBmQhwhRMod3nYZIZ7dnm
C/+71yIr6r3BNoejIZBjSd5mtjai+bNzhiQ5zBaJzAfZU/zDkvK7Gqstu65yBai3W2osKAyY+z+T
qP4MLhe7VUZQwBJMBVG7NQlpf1QTfnsObabrp9drVgMSKtJsQz9QT9SuvU9AmXHANlz63gdTtpKg
u/gTqgKYZQxCSzr2jSoXtRxj893hIYa205j80dnKm3uvECutbSVfKlnav3TZ/rHQxjZ1UG0tUXfX
UhaCGGb2p5pQccrgTR8Mf89N8uIwjIXqAc3BcgDFs7GGjc18K3WgZlZlvrE6+A7U6IV0hNrpSmAU
o+8jNQDebAKHkmvXoPPDMu0vyutWwjL/OLbx2ZkKAQIpB0J7/AJG89DWNME0aQCuuunfo1Kyyw2p
CTOH+jxy/CMpevVzq91UQTauRvx5LE1fnhsaoGnTRwPoeD0tRkkosghdAliQdVZG3OFwCNstLYP3
gYqnU5Zjxg8dEn5BHwKhWUaJsSjboV53XuYdbI8RPM8MFMxOxnstLKGYl/0DJ0giV5wcvF3k0PCJ
jW9JcPy9j1AOpELwY1nO2MTJnnsjIGvmRPup1oCX8ejvW5pFOaP9F2Fn0two0G3bv/LizYmgTWDw
JkKg3pbbsj0hbFeZvm8S+PVvId/Bvd/kThTlKpcsS5CZ55y9177XMkwUoFgDlPYwZBOM8GPZC87A
swx4VeHVtLudqYgOOt6wdWPByS5UsxdpXOskJbShRpwYax0DtDQMunhKPRvQ5UxY8YcpAAgkkfGd
2llN0p56B9AslPgNybHFBc1McaOpyEWHovkQHDxXy2eKgo1fuUZRjlSgA8s9TWaQaerOHKpDEtug
pwaa3kiMNn1R3s8Mq1Do9Ar27WrwmfPSLzLc81pBoHiI8fw4ymEZ/mU2qWJVXJX+OFjneGbjFaOU
XpLhcKub81TkB7GOkqimL6kIv4yUBmYe9aSaIaSPLTJaa33mPirGvUDmtGF6Ul/QgUOaqOX7svS5
X2ngYyLShjZ2E33aqc1SslRcoF2ORZkYWivHMAhbx89bmw4eCpIjNkwcmK37PlXheM+neXZxYbus
h0zM8C4vRXMUE6ofvD4HV83cw0w8gRdW1zAa82BUq3sDjeEdcZ+I6Al36h13xpFWBVGZokvrmmuC
o67OZodWAQrUQkEaOltz7FVsHaHifOsR+KeBYA4v58hjhziiJ6WHRePQy0Qq4qU4QLdh6wJCt6xp
o1sK/2C7ROfC+mCuMb+tZ6Wii2sPAndNmdhcy9WzYYONg5EBi1W1NE/wWe7AOpDcQVMOueWWcyr2
NmrqFt3uPsq+YrG0AdMDOrZZuCU9HPsLIyySLeD0lqPKzZW+G4hKNtgwfcKsAEPCiXCoKWGHqe3R
xGYwzajq9DhaU3Xz2LMgz/MiVGj5RcaEUPxpVeMnBxuVteYVry8ipzC9ixOFGTr9ibrG1D5qjB+t
5gnhF8bafDlobf1H4YC0McLU3B6EpvzEM5Y/vUNFjAkphqLZ/YWT0/lJESZHtTVJ8lSxdBKzsrGn
UD9Nxjidpa4MG2XdGBfLYM/lAZ+QPEVutF/MrDpUSvHn9tdTmpmHbBlfEnyJV6Od+8AKHWqQkrnv
7e8qZydqkSPlszgwICW1TokrJk+dIU4CI7sw6+e8ssTUrXxVo23a8qTZFn96dbk9LNnwrlZo59VI
r3eVg44wGkz1scARchQNEJTbl7Y+LVeDEVeVyOuSO/ofsdilT/+CDpYaoiyHFuVnToxCUq8YqJeE
f6V4/WtOmcfQoc4mSYQ+ncKKY6bID/JKFieC2Ri0xqoTnYp1wjPWU3ZeypDwgDVb+GY4qa1U40uH
YJFVp2jFnSf7HHbfUhmwkZlot9UYnuoaH+vt6dweVUE2Ja0/k7L2ByRbHwHKG7XYRNfgFFczK1Gv
KobuOdKJLmQX2F6bTGzT4T/ElCVmHLoBprl86MVsb1zXmqF0UVxMYVO/0+5WKHoMeTE6YssiM3ov
ZfKYFe6Id1CsGmcrfaS9+SDa1iACJc8enaVnvbKlmV1MQumveTu811NrPblL3Dzq4b9VniF6O8F6
P5N6rawIaS1gTw+RytbNO1FmB6uyB1JqboOfAZgJMylMzXp05VDtx1qN8nNW3BOi8M1YU6/dHnCs
nSJUjN3aI4I7GR3xPgIbmfu3SI2KLwl5Qc11E03r4NeTE64aDrzrpXn4bZuWw7pddZHP4dmGr8ED
GQb5CYH6vsEsdNIXMEBOBriMLIqHUSbhfgRcdp7XCZgbmV5OQoKXyqQh1ZGr8PYUOoDEQBupgVBe
4UKqYE+S0Tl5GH5133JbJOVYHE/o8jDakMACAoszC4kYbkN8ATlwp9tDFi11vaF7lW+7JtZpTNMK
gHXeivNkoIjATkTwloaUga4LA/QqS8t9gcLkruyn8G5uEDs3FF9evmoLIMejjyAJ20gUGTi0J/pS
z8+5HRp3GhLGu2TaFdbMIh5jqNqXHZnbqV2729sz3h4U2p7bOmw5aDVaHjI0dNUzBrOMSyY9TfMW
37x1MXt9CCoBnCyqoZHFjtY+pUm/eL/P3rurcwd/N4YX7SkKQ3oDqr2YW04ekKNrNzzdXq8L59D/
7S7hZC682/uO6hHXTTDMxuLFZn0i64Wz+aoLWeg7CludjqWNiIRCh60rDwM5l8193SGRNu1ybU1n
/N4wXnxClJN5lk9NqR1rVzb3oQvvK80iM+jJwu4wHRXkp0n57aZMuWHVtOeaTMoTiZqI5p2GgN42
/46Gtt5baz93wv/ouc0sgtLq2ochjPaYX6xLl4cGkMH1jc2TOvRi6v5TrYq3292Q9VbiQxzUvMgd
AOpkpsZqyZ/qGFrH4MKUUjoAKJn5ffspEJrkJbIPZOLBGVlFRxQ12bka28ff1bJX1XOxAv7rSP7X
Q6Rrm7TS0pMyL/xjlnFUiXoyW4aousAIYWJ/+xOJMvg9c//2Gdwul9sHUaGZAEIoZg1QFnUc3K5N
ma2Xo6AzBfd78USZOMHtLuwtpO410wQ8uHHxI5raBMXIw0hqTSAcso9Nx3hQ1lCCQmTDiekY3W3d
+ONIs99MxmBeis78p6sWDnpDTfbkUNoM9DLlwnkdzJNBY2lJsPPSyJ3fyrY8OySUPo2dI7Z1Wgl0
D7bf5Xh4AHoou9vFQTeP6f4Rmf/XkHfiPu9pBPZMdHiP1G3cq2Kv1c0UlGmxY6UqP0vAH9SSLQcp
er2bOZ+zAGlbdXQUZf/buOU4eu4lM5rbsktBlxGlsHZ0nXb6lykxCSpF1G/zPkfDBH4lhq977dho
rLR7gAxc7xHFudybWe5F0O/PtSZAwjQpIfRFqfsOFyQi7UJwauPyrZG7kbeSxIemd8q7YR3/41Rw
vc5SvL7v6h3uZecF2cUj8ojiu14qbFrrbGgMmzepmZRh6MIPxMrQr/3dTDrAb0etcSdvNHWTrWbQ
N8RFIEZGovY3DZ/iLuz3hNZ0gaZq1UGtqLD7cc2PvXWe57X5jf933hIEFz8g2RfqcFHmmbWxSeZf
HdtNC1WToAK9r9mOErUYnCImVeutXJPI7MmM5Zlp5L/ImJQ/v7c8GEEsk+lfGVXzhypK5m4hZcrv
lMfVo9G7qZqMdaY1GsY1i8ezygeKm1DB57RKyERc/iUiIbBsNX/U3Qh5C19FkqN5OlpIbxi8vYRR
G6CmrzitL6Dq+uliCUUEeVk6J8SJ29Ec9Rcp7PvbbomMJbj9t7pIp5060Rj8NQevOyYR2dOlKejE
ZoqON3uS6LInQ/9wBeQrx9j9vunS4KR3WyJuN4y2GuscbJtYHGJYQ+vucnuA+Flsx4FtQ2DZGJC0
17sFB/7LpBePUVaP35FVEaBGJ05fSmZjJi6QPguKfjWGr0vQ4hYKNWesbbROZrvQrNaQWM5kc0cT
vM/EjKlafpkdUw0VaZWWp9ZhaM32VdoYpDKGhWtvX2/Tq7Ai9vGu5VNotSfal5fbISGOhNzrw/z5
u5Zp1nxgsyw3v0tBPvT7AQtySuoCvuA6f6+S8QHEnvymbA4Itphebqqiye+d+tgzRftuE1QFDuY5
pMnqiPWPHudBdoKcyCr80aK8f7VshYNKwdDZaon7LkeqAMclDDuVxMmjT0HD2ZPavHG7YmbJGeej
ZlAcT42SPCckqvQUzr7moC3v7PPQQxMI8/ZJ0TXkagAHyB4eWXt7s4x3crmkbEqpgiW3N9qjoqWU
3BMlG4s/C7AlETpFTaCtlxf2ewamtnvQCsPxhthwj70pq12YoYhpooVsNsNCRYlf+z6TyuJVRbgE
TqOqJOcd6LRXX7dx0iBDVPaR4k9JRW3VhRYbCCacvTNmNuyF9KtTMMhleV0GU2sEctVbWbL+zBLc
roY2PgGDZEasju1DNse5l5qg9wqlf2v6XO6JEayZTL0Vsp84WuFSLdcv81g+zXRfLrfXgIPzLZtF
diod8X4bdJuaU1+McWa+XiWfK0PkTR3Kyc/S8PM2qROc0bckg1FF0Ee6ylbaCH5oMiQNDpLSCcne
lQbzBui+dyNSA8Q6Dj3zDRkcdKwr6780dBqDSFpZOqEt8xeVuIEGbegPhoENr4KR74zLiIpQdYPF
EpLPZ/gSSrTsFYt+V4sl068NM+chYjgWRnMFa58jQeLkU2Cm5Lz1TdwhDMFBbbt3v4tljMRX5s90
JNaIXk6pVbl0TO9Z3xwgbzhGxuou/OJVawS8xeP9TfGYpmDRMyY9u5SO1cVNC4R6xGz5ih1HUPww
PND5+EPPxDxgElDY+93joAjjkOjqqzSdR21Nv1KK6KUORf5alOUQ2A7h24Qs5GdDd/dquiZG3e5D
U+/bqzr/CQFYv1nMibRVE6gD5trImcyp0VwbYNIMbmNvVhN3a9tF7UupKYgp8rvb4O/2kKzvI09/
hFIabrUqvwoihI9Et7HmJ/NLvBTLp4r2ZjMoqgkn2W0Cmo/loxjkc7eo9btW53ddysH+l/y+zoDx
cTIzz6yNAyDpyQwX5pdxH+3oReIxcgTRh7ZdX1sYh2upgfiZ+F/dVK9OtBSYOmPtjHNeOxPu9S1v
Uju3qHb9HDkX5HB4uXs4io3NQVIMuu3NwzAeJ3vI/WG6L1tqYSNkwM5JeaLrsuoio3TEGqjdw8nz
CKT6iSIDVYPi6NchzFEkYDdvq57JCNKbUMWoHdvxa2dqOsZZWiitOzwY67jKZkbftcqA9pIErW6j
qE15N0bEzI+hpfpKs3q48qsFZITQ+Md8jRF15FUTw/I05YGlAK4wyBGqCIK773KWVkQ0gaRh5xdd
RS+D9kuawEXu5ozjA6NMaVoU2UzLkXrmyTbHG72VofvJtjZtJlfAIcudvWAkqtSXMqYt0NuH2ZU6
/azsUiZYUcT0xvlDDTLHvXClGbvIxh9HJGYPOq9lNRTV3gSQBffjmiep6k0OAi5q1M8+EtiiTf0f
nLifphrcnZriWJ6irYLSjuQ+dEVMDr7EohBvZNuQqDAuJrHzPnB8PUxJdtIhkpXoRTeIZet9aYx4
JiFgmD3mxr4esJoKdB5AVrZJmGBijI+cnu9XmtuIFlFdkomG3mdHVNsR6fROy52OnLMcQTKd542W
Feecoxniv39m2Dgo5BfhNW49+o3P7/bP0YDbRJp27d35DkdUvbNMZdzJBCdshFbObC7dk6nr04HP
6r2xtHBjjm16cGp5GEZLeayBIaPP/lMQE3G2am3vln10j/RZSdvFY6ZzsMPhs5hotY8C730H8/nQ
oran1e2syzRdkHr5F+Xt7Kl6YWxoV+2ZvbTblkzHbQ3rZM5U7ZDbkO0L42nes6CDBc278KAY3XcL
QR2IBkhfYBSY3bXsrpKSPPZ1pl8j3ZKkZ6L25FSATQGekWL66IjyAKk19zVwQou7YJb6dhhVIOkI
TEb6NadxmD6XRvWSBrsh/YEO95WNBsGZT22rkRro8AGnNW0/1lG6jciaU9537NXD4IdGfYWimPPR
YIZQ14uWCJQiBoevp0BpYvdJlCDzy0HxqYrQLMXLRy+KyyS1wdOQIumK2BkcfCe7uc7qjj4WWQmb
umfQGOVoMSGiOUQdLvG+KBqLZuOLxPzgFR0/q3JalMoGIwWnF5e3euQCSrPhA9FK6HWYEiBfWltV
Ec4BuPNReprThHurTpigmcUDZTqZkjpywayciaKnJS3zIJMZqhmB9h2H+2syY+EJV7UCY9a+6/7m
kTgzqAhRnme0qvtGHpO8uLo9KKo0estou3nI5H9QRD9A3Z29KBoYdiusBWxsnILSr8Zq3k7LKN5T
/iUGdLYx8B/7OljC09A9mJbfd2Le1y2meWiOsNNQEYfMjeTwMi5qs1WRYmgL653bwBtrsWBsBtP6
JzkxYYjJH6HIRjtp640ni+FPb5kvQwrOuV+3jaxAahuJZo/K1MsbarfBibzGGGD7LhgoE0t8OmSl
0d5h2qLJjWbAG49lJHZj9SkxzWVAq1HIQxfLYEhuSmf2uQOyfajNWz7/elSxU9s0MZy83YH88cxS
2/UtmahzZf1bFsxyFXNlFp0lbpnRLxAZXSsxfJiOHSPy/NmlN+ibdfY6cCH5DVpx28qNLVf0q1mz
PGVVYfONKveDaYNWQYbaZ42vWOEU2DFC+la1trevkGPfNw0Tdh0/LPs8xmRTp+duDXuOGody7j5V
IGsIWEIO0wa+lk01G89L9yyiFaTYOOQGSVCqvV558yIOxNC4sBu87EtG/SVExHDSRH9xZftYjfBz
Hvp8Sa6MsZ/qOORM1cRnjjMgT5bwSx3oRmou8CDZjtBzmcJB4si2rWOejZIK2sHN60uhv8aztQUC
IdGhOcwGhpFdk1hKmAgqhnmnkCAblCnA/fqB8JWls4uxfM/DU7K0sHp192q22r+6jUBDu8mV6zvz
7bpa4/7uDaRaR2KA06GkunuXBJ41SfHDtUNoXEufMcU9Yw3DtF3K/Mj9eq20QgQLIIy8G/2EgmzD
VHRhytSfFLLVqFQYQTHK4i/N89LOAAOIQ8Qgr5zNJEWwQHnjOVMElJheHmRMMib04p1fq9jmIZOc
yi2f5lCtEMFZXidd2y9SEsNo3isnUcIGNWy/Kbgt9TQKBCGP2xIEKVjf08jzdJiCGyXzjTF7nOoE
U6ZOI6fTywBKEv1qE6ayHTLd6u9S1LN4nm+e+nDGWG/ta5jCGypFsJesm5smrteimIhbbqQXlAgp
R6HoMWdfYo9UIRGzRAi99KoGJ3GjLUAwaarbEwIJl3YdIrDBq0kFKTsFAyYCPgaZD9CnPqdR/TRk
q21JoraaSNmSe8cswFWOvepXFjwUxQG73WgMIZQOuWvSwBAB7J4wSU5Qxs3vTAaJTm6KXTeyCztJ
UE/NeGodyZT0p7eYhZKXovGtDkp0ognDKTtSZAJ2SJa/wCKy+65q2Urh5mpz0pwAx+CgC+8qPXrO
rCZjoO7cqfq+V62fTsbSn0nadSswHYuiP3WjfV4Fbdh/QTQZ6EjKCI5DPc41OiNIRGSE+05FvWNk
k2c76EbqhaOQeV3GsfR7YLRMcWKulx5LQ6goG86qBpfJsOqyTBYyQ+sCe6BLAx4qK2Evj2pQdu2h
BGFy6OT4bUYhyBCTQAQ9MPT0Xwb/EGMV0mrW/jubt6gkqXeZXChxCgJbIiqk1/bpgTJA4fCkV9v+
cY61ZwzGf3qs81uVO3hroleA88l3mAtti/S5NDp5KOwO4Yn+xLxH23aYmZmsVRshB+RAkNQgtbxh
hvtbtDGgCsRhA5FXKzUCJwFViteFKZqLP7lWUSGvWq/CYKaj2c6OVMNjX2d2oCQLx3qDC10iQymO
PbqMfohBcqbAvMiR1TZRS4aCrhMVZRWvbYlmfUbk1abuzrEIhy8GxMhuD/QU4ucGEXVnzAe0zXEw
NxcxWXs+ZwQkdXhGK7xwhtWuS+cwx0rGrezK5W9IvBcK0JdMGCzS3blKrdEzKgFsFWXRRjRaGCir
vrt8hSaoe2n2J2rNeycsrC1d9L0wrBdlpt2EK+5jdOttp8TvYFgf7NhQvNqqAXTG2zHPe24WmEFl
yMtwbGyPjpLscxeR3RIh2eb4FKfqJwt7SxfoxTVczAGTfBQVdSBXzbwRGYZAyegR0kBhAIME7Kg8
aFPIODl8gFgXZ8TJaE1f+IaWM/EhzUd00dURxv3Q7deYpldsNV5uEP0BYRhdD1P/YI6YhnXV30E/
w7Fa6Lvyz0kzyG05khhrLsoFM5zDimQFLErJSY2Wc6frQQGrwCde9NPWSV60HcH/wiQuquzend+h
NdznOpA+iRWfDM4x2dlJ88Fqx1RUkfmxzdQPJhfDFt4pGCl49uGcAAKLc78rm5cCI6xjjf05H1jR
6OyaW5d6iXeTpoxTiId8dM8TM2pdNd8NtXZ20bIwvwL8bCG5Z1GCR9S6ON4TqPd11V1CB32GUOSn
XsQnWtJEfNaOswpBoWyZ4wFD470RKfMRcuaDxHIOGT/hKEp7YxOuS1FhKo3fMIVXm2ud6/ygDLaD
TFbmZLRAGmn0S5JRO86arXoVaZp1CRSnZeLLpgQBPduCZPqrOHzeZU6ITAbNiKxScSzGIfVRCE5b
rQPaZNTVp2mRV1mgi0DDbzyS7vIdhjCd1axf9olikjZfHWoTSd1iJXym2G3hJBnM5sbqw9Uasn3t
zPLUxtqxZOG5NXEZmlDvHB3+WGKSS2WuuuhFuSspafZzg/pT/zPVE5e2lBsTxBolmTFvc2DYfpKE
zE3dPTwYguCbP2GWaqBi7GCITM7Ua48HVNzVmJ0TuE24b4pxD6I+DQQYHvJSfyZ3bFAPsVotUiQe
pBnYo7EWjAty51JtOGu5FS5UK5V7+A6g0+irgvEFweFzAwz5lDHSQNWkR0kVNIw7wYnaQOMqiFUi
Pinrg+ScREQNTrBD8jdZoGwN2tRuO1WckIuYq9OfNbtAZo9sBjkgiRIC5YIXF3D8F2dlfHP0nJtp
27PyNWC6KxPBR9I37NA5B5FhCwftBdHQgXqNFCpGxt1gliBSj1J12oOrDyyJ7A4FC05cym/NTddF
B4RCqW1ASpP2qiRnB5OfoBYYNRs+iTblW8NWILqYEb5G92eaXF9O3KmQezxwki+qQQTR3CfP1lw9
Qx/b0WLc5x0eSmJlljI6NIN7msgsQ6yyyAB0XmCghEhkeB+JYjO10cdCxTzUxaWJ+QY4mBhdGpRL
4RsbQeblNfDxWKmPWmV6kwjH69yTR42WDmEPWyDX847WFXAj3RH79nWgxnFKRWU0BC0sJ3LQa5Al
A9bVWI0YPDL2HQQmEflFnDmn/2UWG6MOfX0V0IelAa9KebLB0HgzpCh/Uq4KNeZm0SL1KHpO1n3X
RsgOuNiFxnnW/tQozzaY0sVpgCZpwGAhbeCtJUjNsxqs2agUmM5s4FHUwWxghadyiPy0ZCWMkvxQ
CIYQutN/lH3/Yhf22t+TbTAa41tY9292AnUdWwpkpjFkuvQ56mJAGbbyLrxmZi6Yzjor+Ijru6Y3
GZQj1HHbtJwgNNBSE9mCcPJH5+CwqXKiM9e1+DQVMUfM+ilei/MeI3qjR8tVM6b8LFVlr8+DehoQ
sf4+1JN+QnCErKLQdS8sPsMObyfV46kU0tqEGOn9MS6dfbaIK16Pr8gQDjFP7X0rY2tTqDkUJnaA
rJ12Y0vfTnMeXXMh4ELGMMJIxtNyE4euM2fePBbzhTONTwZAzC45jpm7nVMOMVWZkd8SE4SbgPpX
YhqM+TRy/GyBZVH/6cgCO7qd3TfQm3rT0N7bdPq4Z8rzPa5n6Vap34htUE6JXWFUdekumYPh6VYJ
3BLK09jQ82Te6WkdMZRGOId+ryscALvlMjqMcg2qUtgpr8BjSVIxntLZBPhSvtizY5M/UXzbGfDx
ZZ5exhTj59gDKjQtYklryhKtJ/ZGb+N/RpmAzYI5fYda4YFRFdEGlUuf1DYuDF5Ak8qFH1EOz10Y
+XlUdvelO31lY05iV9VN26oZv5mLTo5TBgOcQYCwFj0EjeAfcA2HCMfShlFSc4iTv5oCNC5O1F1R
VLYvyDthZ/CrDl2NoWQZ+W1bwmk0ulE5pC4EYKoJClK0z13fOPeuAcCOqrZ12xEal/aoMUBHVBAU
DHSzuadHyH1GSwDReK9PJ1IKuDa5K7D9JygNEiSPmkm9XD9nU8u8NRdERDEvdO0p24Riiu5zVJQc
4VpMuFn+b9CXDqhluhxGawxEb57dOnlq6ynZNjXUzz4oYRoq6R3D8oaDagPgKH9Ju2uNmfJaD3ym
XCW+opXZm6XQWjJtTtcFTgyXbAvCRoAIJ+DSq5C1ha1bY3peTUA85R9l7pY14pXPANsTE54FoXpp
+EkM+SmexQ8M/j65qErxb4W1IUolmiF2LPp67csS5ep6l7IFp8RZcBgMOG33h7Bz3rBks6MgDYW+
FwyabI+puutTpcMJqg0ojcpPYxk5Wc/ucKlB0XSIfTaRDQgjXIYH6pSkEQuaAp6m1Dj+hVb5s+Q4
uNOEDFOyIEBfIECNyFjv+OaFZqg7mHu3r3DNQdZ+rSlcSVSwFq83q0NL6q0C9w4sDb3Lkt55+DTK
Uj9Kg9E3+HprnvdTHAtPNKyX7vBIQgAhXVZZ+gB9CUpTEPnBfxL+0moYsRVeE1AP3R9M5F4jXnsZ
T5U/HPLjXAtoVvkrIcXNPnPLD8icK00KvydJbINvDxEL1nhSB6oH2vPQfODXtZAJqoWxa8gobi4a
nK6sd0RCxiaSkezv0kaIQCXOXX3gfmAi2j7iA408atr9MpXzS1FN+O/U6UckinbJHHMMlNCJGNNU
5MPElHBTKknRBg221zL3c2I2x9GEjqoaEpk9J1h99Va9z48hXNKHcQJxkKMCSgc6kMP0T6m1Yyyp
rlSlG7aR/Z5Mw3dnfFSMfomLBKhKm59NdCdr9713ScSJX6TmzMepx3deuPcTGyPwLRPhwiuBuoy3
tf3E8E1j/7KX+W4pDYK6i9d+aXKvY8hFsMCumPDYVZN7BU9zYRS6EUh+iRKkVF7oDsxA1eJ+zbcT
O8SQX1P5pHV6eEV7uDZ8kXrUpbFNEtU6rdNphtjxfa07p9Ayf7gem+e46vudtdKrUgNEKBBtV25j
2/psrewVsnIrl8k3SiPfyzT3c14Npoah3NeytxEI6WQONvQO1Zaakrf2leINrBT+/aZBB2x2COMy
k7ML0+Vrr+MV0g3jKMpyOQyTuxEWdj+nBtQw8kT2rhnU52XKH1mDG5w6Ig5cI1JPjBl/JgSjuo1c
oGUEruistfFCr052ivBTI6F6JgcUXH2FR2Pd0JdxBxiZeKjU1wZIWIXVo52L4qM5KmeK350udFCh
7HxVA1KwTiK5dS2bdKaZX4dD7aE3OcPkrgqoeiL5USdpl2kVIsptHOK0JgmwCLlrVzHonY57Loiu
seK6B70WRjDnVRoQxXtIp87Bx7Kh1fTVdVTBDvMssueMfdkQTGYVNhfFCEbYxO7XQlu0ZsfrLKwQ
Vt7lezVK570tZgIhk3CmXcPHqTT5HySbO8oXZZMQqxaYbsfRXJEVo6R4qxKAt3GNfqcq9BiVuX5I
SveSx5wlhvxFnfm9x+UJev7OXAIFG51nFNOLDr59ZRZg5QdwI2M6CqPgSkS8iyFn+IOKf1UuNx8J
ow+8n7Z5sETz1CjPsBneFDN8BQ2BE8RiHayyp7xpNJbUiJ4JMQZM3hN4AIvYoPZ5MEPlszSUDqKM
cwelVUPWseTbssl6D2cbZnbi1BCxGjuywD9H3ivF7lBB59cV1qk1MXERJORZ4fJhH2rp3Nd5Sxxg
zs3sVBFNLWHupJF3nkIUuEd/dtdwkPLsfvwcIoCXViWx1BhV5Ukjfomy+UMiMuYa5W96SrFOcX76
f21BbT8Z7htz0Hdc0oXB2b9cxAcaYd9xaUGQA/N3X2Z3SsS7wsRsoybNX+FCfbGq+hkz7SvTIFoX
tGy5KCePYmYXdrNJ3ebwydXIJW72UJsmVJm65uHmGGUbUuiGDVO8z1L7taNVQBswTLM92Nmj1tsd
EPOwOP4iiRT24IKcFp/wjx5nxswE7vbQMo1wsbXt2RKozuUsTs2aVkH7/MIqnz4gi6MyQDGOlkTF
LpwgGF8pC0bsWscZH4JC1fhEmijbxZTdGZZhsWkA5h9FaHCh0T+tJMeLKAYy148kj+mrXuP2pclA
iL5IpjxFqbUZdAXLRKcUF61Sp1NXmFlgW3rEms2l1KL3PjCR5NZDVV4YtflRLcawTXRtvDADjnZp
iC1v0bvHpWctF2VNC8mBq2/hCKfzYqO3DM10HTIFZTvMD1OXfCGrg0aX9q3nloV9nkKVib1DvlQ7
Hx2QDve/o2OzTu9CzlCnxGBbSRc5fwx6f0faa5DZrvYYm7hN1nWruQ2re4ufmNUJWp52xtm4jp+B
L7+CZULmvcT3RoxNhfWo9lnL4MFEzSYpSadBxwfEb/4g18zcGknKHD5JQX4sgD0NI/uht1c8386m
Vd3pQKyIirIaa9yrc5luRQET0SFNZhHFtx4yDlAJugnd8tIMjnVY3ySu7vZwAyTFRy0tss282svL
sNmy/+G2X/+kVAtRyR3N3iJ5x7FKSqhLeEuSLfehE84fIQKvrZA/liisNfGkPMQDMRnNFNkXG86s
Tw9iBRWiaV2clDWp0rrh8Atd4TyrboXBMEgDZ3vfrAasMaWyXRQS+eaRm6JFiPZJLiZk1NSZr0t0
HNdJO81ya0yHi+YoTPlWuemgcSnbNeLX3+dWqCbpJZ4TTf8YxllcXXUUxzDuNTq7/AL/DfoGE3eO
qvL/QIi9VknZd//v/+r/EeAtbMM0LNMC3GmqumYLoHH/PZO8qUwYFIb7T3NNVshZHKtYY2xbWieZ
muIwLvl7Cqyr1mPjOUWy41vIqYCLAI1lmV2FRreHAi881sPpnDqMz+zOWAnrVfzAnb6ZIaVsnfAB
v4P0HVHa22Swiv8lbl5fw9P/JxJOOK5uCMvVhGo7IOb+xy/iiJHNuVrQyjUCIEGr7vSieYx7xa9B
1pGY5jSHVa6vVtGz0wzRigH7mcjMwDgD9IUDIUUmgofS4ngcjhzyIRSwrQn9XkmU0xRHyv+SB2+b
//mShc2brzqqa6I1sNX/oNhJ7MxR3CQlAcur9NYszGKXkX6863L6+RkWIFKRSB+bFQNHeRYdykXL
LpXs6JMu9f8n7ky222ayLf0qd+W4kIUAEGjWunkH7EWK6jtrgqXO6PsmADx9faCyKm3ltV31T2oi
W5JNSiQQceKcvb9t4LGlXbMlx2xAMpn6+8Ch35FLcds48T6bJTFI/lBDusbBm9XXpw9lGa5sP6hW
mev7e7a+/gLXAF1RQcxBAnl6DVuiJmxrsleuk9yG+mSsPWJMcSCgRLFiZi+6B2qoteBTzx9Of7Nb
89kEcgF7x6LpBDqM7Fiqi6Ythi1JYeKcrJPdRH/6iokqrghSFreBnNAvWI77lHeKv2nk3Dha/Tiv
QWFTFrdtox38NEKvaceYinQCVSeM4CT1qWE3DNSyZYkeDEENd6LxQFdbOyDYiW9622ivCsqgxDTr
P9wz3r/dM67jmlxslskfFrjDny81KsaQrhepf4otPiqqs7acgtuxtetjVI6XGC0WRqjZ2dbQCFM3
a444pc6Q7QSQAxMhbwMSVBFjN/hOpnKrZmoT3Gq0QIwEz06fdnaJO7CcYQ56e1OR13SmhRrGGPqh
N1UkkmXsGKRluTVbgyXUuvfo+1YN9rpqCG+berq1Ryc51pFE2Tpxfp0lmtmAWdn0GOJFXi7PbZtw
Vqzsl6flenSGnjBOkR4sEDjAzrvoIOH9r4lQpePrNtkBUcYuSXXnwYWct6vdlMs26/EFhalGVzeF
gQTjhNjT0+eyMs/jqmMigO3ttrajajf17uOQedcnHerpA/Lia/Br1lpYvrOGF60TvhV2JBGidTdt
fbhva3HlVybH9iFDtWEZ9GRGn0BpmTPsSHBTALCf5CrMZfnMNGdV5p58c2eVXt/BILN7bGjAtdkS
cKZjmki94xTlr5TUJO1+fq0I7OPvV1b73xYkbyZhSs8FG88f1pe7WwttDkQCSA3eVG/ToLGGyGjP
AeZ0eXsr1HfthGgncHTaDKrxjp6ZdLfmyGI0coWZCyRuIBr7Eveti+DPicQK0u9930XtdaeN4eUk
nxxbkvMT05QL/Ijqq+bYE4trvWnB51ta+r1U6XevnI4oM7WD7DjKDjUTkXJS2lkJgXtdwqZen2As
EylNgRJksEZ9ulZBSvggVqKodovb04ei60CGoH66M0pqlnEYXFSkugQUPys457VgMGt0U1NMEo4U
H1EaNd8IKEahXbSPAYA/GAzA1/NYTx/AQhIbM+rWH9i0lvF1WfVY/j1dmp7HlsZr//PtaZpjJ3FW
pQvH9XCb2GWZgCUqsp1jrvVMPcd6MsHSC3UCUwr73C99EBp581JbSX1RA4lHullyDXPRPoxoLehx
ElreSOcqSOLhJo4F2cUZ51qrxuw5UwNZXB2SH4ZvJ/H16YPf0VSPRPDqjgauIbv3jHtIQBsG8PpS
bzrStaFD0sjIatRIiM2UpaZzwSmXOph+TFhcBESQrH5/UQr964sDplQyX3AlqiPL9tx5T3p7AcEX
UB2I/9FApgPvTq4GMv5wq42BvgNEQ7kdlrsTccrFL2hz5KbV55Ahp5sEJq6bhD3nsz4pRbX06b0T
yx4pJAqyPkzdMBP21aO0A4YrIKDE4UQI7Fr7gwOUgFra7I1MNPdarrf7AZMSpLPgLG78kUzUwgQm
obJNgZSR7nH0hPMphPRkdARCjNnRUC79c6vIjlEHb72e6Id7oxeeNSGZ7mnuZmuN+uSBc4e3gji0
GvREHfvUbDkTe/Y1c0fUNLyirKLGuVupRYf+n7qOHB0A+ETbnQhlqYROiVUA2XYOlogEGzqfvdCX
c5Fggu+6jCaM3UlKqomYPz19zWXus9OqCMQjtougInGYYmtad623QAprvcLXXXNaLYiFEHLN5ClA
sTCI8VDZGk47N1T7MeZYKFvbuqvN+iIqGyianfOMFuV77sflta5xqilIqYlOkFINAzzTbNrg9nSF
kzK5KWcfFNpHguwIATt9FpRd9Ic7S5jzzvZjkcVFw0ImKbMMQt8NXf/56oEFOpHpVyWQ3Htre8Kb
VrMjDM3mtOTndpkoOepQyI6xhlW0+UvSW29BET73UtbXjHt8SAwthDOyTldkrw+XbBzDtq717jC0
vUMAIekfZYvhQLTWtbKJZCvqKjgPKzNjAjOrqTu3YKr27fQVh1X+IDNoVKdPCZWqL7XC11+JQV6p
JC43jVWq82gQYu9yJW5NYiDn2oU5jMBU7dq2B6KhPevCMH9rlH1jlc4FO/Z0OJGEet1hX4s9KIyV
Io3M70H3apAYkyJEK9HtGUKVr5FFoyuki/aAE7pYRPp0ic/CP7d67+7TB6OhWfy86JRAQucBJQDC
lyfjStHi3ut5ld/qtnglOzR8naD2ROOwZWA4PjGqyddmI+wdMz4Cex0mr6GujHXKN5Zh1+qM4EcA
i0MTg3epMKymUM0YC2ruxecOHRWoOStHVJceStHZlqdQhC3HCtzK6co/Lf+q6ZoDB6YZ2zJcMado
CD7orM3p037GDiPUuDbd7Pyk9DVnua9OUNCUH8289HgFLWxqkddegmYdV1haiwdPYrGeSZ04iTnX
24TTnY6dTWUvx1QbwV6R3hsPvKKGhu6Abf4xpqlNMoXnb6FlsnR2sd5smb9Ny6lR07c0HUijUNZ3
mFtLwR73h6pcWPNF/PNFbjnszZbuOdSqtvxS3k3BIDKnIlGeNkQCa5CUjJhb6mEA5LnwnTF4B1qD
wbkjH8YBFcksvcGrbVTXhi0uB0PE99142QLxuyz1eJdPIRAShrS0ngNyNJICnQYZeJi4ZwgJA13E
kRI6KxOLKVw7qW4c2jheVpOOPdBxeigyEUlcI8OK2GjkVS+d7r4sCCqaiXyp8OSxVVx2JuqgOL8r
Gc3eOIP4vCPacGivPk8Ltactg0jhmNZNa99VZnhrC6SfQ17vhWr7dmFHcXaef3PaMDyePpw4nLKl
SuKW0uma4WXQPdI6u/JxpKdO/gfXkOUE5WPS2ne2hx0stCDz9wgzFlpEwnyvGDifTEL8XOVKmhr2
k1kpf/qgAkk4n5OYn18LxJAglUd6J+HX7ZnakONbmd6xQbKKSodoLboQpHPOZgIvbVBW1T0cHmLt
kXsxoGrxmY9571xo0ci8CHwY89jrz/aEGPtjpr0Mlhx3Uk9cFP2Gf1lntrNM3SqEgIEeohAi3RKH
OHMO4hl4iujUyW+jTungl0huUFTb1LIMNJp55M2CXO8p1q0bICUrhGnGvWE6wUVN5IKX1J/OT6Rz
T+4wpAffh42mj/q3CJTcRT/rPaNRQD3Nldft3CzhbGazY6GnZrYnq23nG5PYGjTvexTuaOwI1TS0
3e+rAgMy+w9XvGPotsFM0rbmpV23ANb8vKyHSpCWnpCdAT5qkxpy5ySoDorpJmTPKUG17ohy1elu
YpEd3DNhFfGuDa5Mk+mnHz4QZrGK4amNIj84qjPvCMy58AJ3/blVCvRWooHOMGAxBVMAHq+k5uzo
4Z7Zbb75/S/j/cyG55fhrrUl+5Pp2ZIXa/5lf6hwJqaqtJGamPQ+Dcko2pNHq2QwdrKBGCXLZTDD
wCKzmiBVdFtLVRha5kOTXlaIGhu1F4x8cRhwwg4yD03CybiGTzc6m4DbIjEcH3sHdkIaYro27Xfc
Ckyf4+r581/afasx4NMI1BOkMgm/hkBSGZAN+2l9chuMc3JOx1YSzXKnKCJHr0qRhJ1sjQ5qx0Mt
56w/Lz5vSBc8K31UXEYEQzJg2nlHR8VZt0NinbvDbToyzIlzrhytlbfYWdRRnKDaVfod1yZ+LpUV
YAYqHBjc6pQO47RHRVNcaGrbhy1w2wJ2hQhWjeElx7FBG8B5s13nShrr0KIt3vrvhFIzGC5Vv9M8
eTaB/l4OcWk+eqDolqi5873K8uWpPonvAwIYd4PLZPUESa9S/Q3smnfAPBRBOU2uTka52qBjHteB
3J0+LeGn/eHCdn8+qTt4pExTuK5gQGyigzLnaviHa0GGNmx8u30vZjbmOM0OeOP02pTmTJpmeVmU
eqBdxTMdyneNo4PN+sZCZryM+54ieb79tZEu7kxdy50BGXiHUWMwiRPF9ZkczRCYturabUU/cBPn
lBKYFMgajeseTbxFtLFo+quxm0WqTKUExdUZ5R54Hb8z90WCpvB0SSAe+5cNrybKZ9uP+BYM1yq/
zUI9yRpnKF2tucGmveFldLT5IiR/gK66YyOUMIxqNiGdI6bOOeqbq7wcSFkdsuY6noApJ1MF5/hk
mLbLS5vRMvzSCih0pADtxGRlqfTaH8dl4Zv64tSrQas/nkdGdqdwv+w1Qt1YlPlboGwCX7quuJlc
tpz83LAbF7xTAPklmA6tPy3dCNZHKr6Hjewo62Ka8ai8PP8lSuu739/z5s9xJKf32dUpSh3AykK6
7pe6FNSak8oifR+MB2U6/edJhsN3uWJP7XdRGtaX2cTBokvCB8cIdyAfx2fRw1Vo46vPS0JFeEvi
tqd2HGlLWTavQ29W3yqfNkGW1nhkRqf8hjTyynOu68xJX9DfvE22m9xqaZ/sy0GaaxgZy4BF6jUI
1LBMTE5GnOzKZZ+vtMkMjqcP7rzBAh3//avAAezLOk5rCzS+MBEWC5h5zpceKC2/iKMx/UtVZ6jm
BJVj3BvTi0yhsfvBc57r0yaL08ex5r3BDGYR7YkDFk50uUMtWcAuoHTRTVRhhG1XL1W+BcV3NN2m
/iZDdqc0tYCShuVTGbIhj1k0Xp0+uChBCQ2dAHP5T4Icr9f5L3pD/d3awdP8yfS/v0q112CZflR5
naCrAXOFe7JangqSaK5PbEu7YzhXXIAqIcd8mhBt0S/cTEGw5Y4iyGnmIOfIKVH7ANMK4w7FIlTh
4mXMEJjggSQtyPYW1jzGafvoqRvIix5U+aaqvLt0TO2GYX1yng/+Uz8RC5Ly/h6tiPzPtGVnxzTa
LE7dqSjzikOTmO+mMQE5sTFuo6akFx8XO+y3FmldJqQ8cpOWdV1Dufc7ed+HFuC/GCo6DtOdYT/S
cHivZypEabYle0iOszqqYSqhLtz3JuYQbnKvXJ76ZH1rWtvTbW8RJb1L55Ydg//PfyTxg++DbjaF
xflVO/4Tj0y8BMIluJ07MSAeGZT/MbTZrklxpNY1uA1c0c2BZCzGaVnZHHDgSKUnB1qvxu7zhGL4
hbPNcnu8j+xs5cf95tPnF9SJujl5OqdBXnqDeeFHSX7s68A/kiJCHzJlSP35GMngXOpZXMPEfyzR
uj+ilzkiF9Q2CEzLNRSN8BXiRek1NJnHCkVUkFOAdXcG/dr7LAyx1nfurrTwKntm3l+VhT0CcUut
fWnb3ZlhEaE1n18KfUq3eRcGS6127vJiLK5NM203BfP5XVYYt9lYkAPVOoiNqvY4z6ig/ybeXjN1
JjeD2V4UDpLEaermdGoSi+QInxXKT7pq685B+x0Ve4JlKAhtJ4CxiYFXk5p+LPNKfwBPoXayd9I3
O0dCfpqM+fpbB1wTRmLS7rJq2hmmHI/+NPoXgYL/acnA3OaNNe0tXVtMQV+8tSxbGBPGB4v6+KKB
bbZD7rLNgxHzUeWZjyks83XVVMw1bYgZZJq3YngcR7+GsEj9YfZaDJKQDlRl1t9zg5dDy4GDBCYJ
d3mxQV/6GkzxBRjc9ryRertN8Oxu/C5Qu0bG7a4fdXQ/VXMW2MlwVBFsmlakNyaEP/Bczk1tOWp1
ArbGMhv3n7RjEhNZGFx1zH39Jogj75+0Y0OmS+ykxV3hw5tMVLoOlDc9NHT2aUfDNRQcmHC0+OkA
MwwA4a3eW+31aRH8/xP3dIze6qIpvrf/OT//W1GOdYRJ9L/+86fPth/FxUv20Xz9Rz/9n+a/Tt8O
Poo5iumnT9Y5TPjxuvuoxxtcjOnn4//zX/7ffvM/Pk6PcjeWH//421vR5cx2bz6Q5P4U8nTq6PzP
08//z8f/5/+bf4F//O3wMr0kYdO+/Pt/+kyGcp2/m1QoujvPraRLV/tv/6E+mvYff7Psv9NWlMxD
JJI3vk/ZnRd1G/7jb1L+naY8pbiD18+29Xk01xTd/C1L//v8dekhmASHz//7fwqG+mn7wxFPbCE6
odOB/ocqr7YNRvV+iFlZGKyqVhUTTwj3L/9DmcEv98Mx6f88/qn6+OHxKxx8dIt7sgJ8hTIrdFtY
qr5hcOv/fgf/1RN8ObJkKvRbRvhqU8BlO1QVEh/Ts7I/zK3mR/lXX+NfP/6XfgbDWpMYXB69djMU
XW40LNOMo4RNPnQ46YAJo2qrd7n+h07K3Gf/757vSxXSt4nZArPRN35Vi2uevV0lUKHPbKscPu92
bi8uz6vPB/txfP1zff+vX+lLiz8zGi0eJakW2YAvxfMtlm6L4009XDKw/Yvvyvxu/fC2jzQg4xhp
4CYf0/dI1NT9ntMh9/r9m/5z0fav3+HLfKg0aTJZJQUZt0bzmlWJuKikjzfe7OKt4dXB3nMBi/z+
yX71nnw5CDH9Hk2zackH5DC4yMZBnDdW8aQ8mMd/7RnmcdgPrxYpObCXDZ7BabyScCXTAs3LkLeo
twbdxuIPr9qvbpUvlb6aKstGjArovRm7N4TOcBqDHLbGX3t8Yz5p/PBr+HRB2gRZ/aZEUHkN1pt5
ruZa7h8e/hfvw6kT88PDazi847B1s42R5FSQZRvu+qTGXCMLc/OX3gjjy+3uQ0sRCTHCm0GSUV/y
DmxSDc382CT5ze+f4hcryklU8sNvAQOx18QUDxvRgWVZVHnrLunhXbrA59Zp2lzY/dVfe6YvN3od
MWj3vR6Oq9O1BypJuWltvbpTWhAziZn0G7RUxG2UGuCq3z/lL64w48ttH/taXrhJOGza3kdIW/vN
sEfYqD///uF/dQV8ue1537M0y2OYZ3B+tkML4VA6OMEZuv7Va9j4+RoeIsur0ZIqdG7FQMnll9al
0SfaHy6wX737X+50z/VBhARpts0FcE+QcIp78dkss7y6aQL4ywSad6vGUwpE55AnBQbw3792v1j2
jS83v/QqsO25023ciREkvXEMU8fArIdgXaRQRJYOyRTV4fdP9os36hSB+sNFTo4Yb3/QJZvGIQUB
2teoIccjOm9Rl254/vsn+cXFJr7s/C1BWQxLymzjWmn+rEmw0zhqOJj/4RX7xSYzZ4L+uJwBE7Hx
hgh60Wkk6280AUdA05iZszMiIfqPWEfwzmShkn/YBn5xcXyVYcFz8rAaZxh6Jw1fkZ5ZtXODXSTE
uYcQPJhZCmm/Z4zo9rdmXGvq4fev5K/ervnrP7xdohftVOMv3rTu0HOGbKk5N0VewfsVSR0Ef20B
F19Wh6SzA4dAXE76XpTdurrWv9fEVn/vBkWX7ve/yq8uii9LxNA5qjSsgKIsmlMVSVWf1p6K8T/8
/vEpsHlR/psSTXxZIQJe9qnK6DOAhcIxqThKi50VJVq3QTZLqLwvYA0ec0Wj+aiJrOtW2khS1qKv
h7zZChrTLSd04NrLqaKKuW560rnXfm21rrGEBi/aY+u5wOlJu4c0DKcTQXaQqnA6M3DfT2hdPWl9
y9Gew2HycXk+OmWiYWlkAplUz/mgZdVLDtJ0rNe0bUfvPZKGjReUkBXMPSFiQOLscobu777n00Oq
ya0rrodAkZMBoDhybu0EofNVin7M2052IcW1YTFC2cuO0/fKjsqZftmzhuDXK8z+NUG9Fq1RFwCH
czWIKFSXTSk/8Nf5/s3kmKFrAFIcChMkbt+rsF21pQBMOoSMI17jBAP9rVkOgXfwQ5oQ70PaBc3R
yctqPDIdUBgRhTfhlSN+qCdosM+b9jZ3KygQDIYi4yXuGxdHgkrBuC1SKxIOmeaVO9aolUmH0hZl
Ux9rlNjIfeq4N9PNFJdOqcM2KTGmDiXTaIFDqCqS18zyA/2eFEfdfYm9UBLd5ksxvAOB1N3XtBWy
S3E8WLXaJa6M7WDJuFXDRx8PdQSvv7D7Xjw58HFSJiaqyNSazlH0AWmzXNMbrgm9x7JjPGn2QOJD
YU1YV+gDmdkI4S10mZLZzWS2hIm5BGy9uFXUyOtKF7K9r11p6dd0FnsYXsqUrBZeVPd3U9GAawXl
HsBFZFgBm5xQi56YgRWUwQDJQI/UFrOJU4wkdiHoDXZuaCBzG1KwSpu0iRsebKANWuiL0oZkWSz6
LO2dV6eMuuIdm2gtNk5PPux9rnuliQuddX1vqyQtwK0pLkVmhF4xHLTeCQsD9JWXUjXDNEjMxeTU
yriyujoEUtmLHEmPVtn2rZYbJRnxbpQowjEJImlktHQCnEiAywOnPubQqneW0yQugV0hOzNWxmi6
bTVXEJHipgRi4TWvCSJm1hv4WLZI4I39belkLmHyWdF4DMzR4qE4VADYoGBNeKK7D/T3JdD8vNUm
cBg2k3e9ZVCEJ1RfOEETonN304FJl4t0JSe1JC1mERJKbwWz0EpV95y7luE8+HrVt3sn6qlCSnuK
8GB7Va1o4cqSzFmrqbxHbsk4ukoak7g0YRLonW6GCFraGTYpL7YXWWtZ7m1T5uN4QTpM6t4S+943
H9iHPf+7ZYDtbdFMupTYXN0qwpMMO8sth4UPzjh6dW2cSzfeSG8Z83g1Jpis6iQhSsBrcBetA3JE
I9p7oCXJ+iudqsPLFGKNORsgztivUeKl/r1DEBJ4TN2kFUDnsFQE8CSy9J7U6M0G41p01bELYHls
uUWcGK9U27b9haycqDwktRKQDWeFBSP+1NHPSL2FkOFGFnxZBj+jFu4rgZTkMaH3F1+0ZTiJO2Zv
VNzAzHvAQW2deyGLJNKQpaa3KiTtxZbTedbqADvQdpFYxxkMTQQzfMqjfNcWHoYrA9Q5mFmcwLAK
esR9A761tTuLWlZZBdD/coSBNMLVN9Gu6+DbUHKA3fJWNfM8eulZwT6O+Xi0d5WnpzVGtcoPN5oZ
Dere7Udap0tDT0W/FAmWEaS+jKqaYySsuDoryaXmNxwtg6iYhd3FKXAfi3OdedtOTFRvMC5FQYJw
q7fwOE818v4IYWtQXKMZagFH2571YPeD++rUIPV3xNp2Eu4QQK1+64B8iD6UaWSaWLZRNjN0HU+l
YIOtRkdrgaNA38rAIg86tAFgLF07NSEBYbgQoEEUao17mcC9PBS2VrnnfRK5uMBTtx6I9SYkE9BE
2pjcsc0I6033x8ZbZxmue8yw3mhXwEg0gY3SO6is4Xo5jMOYmmAjcIrjFiTsXCn4P43vuBeknIWk
wExIrZtwm09jTBwlmRidc1cHZgRkRQi9eacrnJkPyvCicQUvEftmbEdKe87BBPbLHv2xm3I3iolu
8NgM3kce1C68AAu2JZ0KRwVVfpcOoW/sbVCPL2E6GkjsYy8ye6C4GrEPC9sTiOEU+kFCICOYUWeZ
2dTa0+jNSisSGM2SUXopnZcIpvRwcAJda4+d57Zq4w/D2C4n9Fdc66qU7NAlEc8PLjGoYqNjyAPJ
pUWQTwVONBcgYj2FGN/HBh6NEXmGvzWFGaP/dnMiD2ASsRMubGx9Yp2Cqol2icK3CukG/gSQ4pDF
OL4sVE0e4lgaiEscsOgWAcmyLY4FvLgnD6p0cqgbc7AJocEMBM88D0sbAGg+9MtCavSLV2qAeX2T
jlU1PfauOZorH6NC8pQWrJfnbktu1dVoeamziVn5+ot4suL6PKyx5IOkH2ygnzwx+sFcjMUAntFr
G31RC4nembzenDBRwPX2gblDpa894sNhcvj1ZIBF0G39ofZaYGBLv8uG6YwNavLPcRxN9n0KPYVE
IYjhw1vUkx70HKCzLK4ckRnhMmPCy9xWdY5Y1Z1EdGCgmVIfpDdO0FMTdFrXbjopj1jYuiKZLpgI
NlaSCJ7vkZ0U9U2D0MO7hGkYa0eSaUJ/l3GWw9LSJUZT3XdhXRgfXe469kMLrbE+9H6O7mohrTEq
79xOJxxJeTkWnKWBDBoV8Zgx09u7ru1Ob5LtWbAVZLgZ0BPW2EYjlaf90zQrGLKlPin6+kAqgo40
YxXAzcprpODW4Br6pk/G6aYhOXuEETga5S6dykBCK8BJ31HvB423SkVtE+djm756t7vK5Xkqp67V
wa4Mf2JPboGu3GldXOADTk03x+xaWPr4znob2uTThv10GTgtFHCvTDMRLjVZw2ocu4jgsslqE1ox
AYuIdTHYIpUrYwAytjXJmouvyRSqCeEg59dZF1pqO6+aTpjTdZJx+X6oHo0WJZ8VOw74vs71dtBc
g6OCUuHed70Z297SEnVZHwZZEkEtCfO5mwwL32bQmTmmdqblMDX1DjfCvu9LjTSSiOi5GzkFmXqY
+qkKDubQ+75aubj2inWYmmO/x8hsOE8EODCPHgrumKUzZVSDjVdk6VZGjSbOgD22RExEhF89JyIo
60eHCFR9E5S55h/M0BwjeHh9C4DK1NxwXQ06CYJ+yXV9dEbmjHe9k+HNWGTKSGEt5yUnrqo1UsxR
8P+xX/UkqDnnYUKMxoEjWIb3ns7AKvc9o7qxJrbInZl2mbrDhtnAFBvLlPZR7qXFc8/qUz62kSbD
+wYwUXtfar2hnspK4S0xmrYZebT5LT5renjul3lQJQpJmO9+txushhcxDivwKbzKPi3IwR9Io8zb
8blqDKL7JNEd5CmUwtGW0ieJZoeqNknPag0bvMBAZCbTJmn0rD3IhqfeMrYroFZNtWTT1THAn83u
ATQNsQaGPdY109oxWa48a0U6o+0SAjJG7TP5DCnc8FGo+XoourC7I/u7qXddKaCsmROtGZIRyMEw
LnqPUh8ZgFWiEcrYozoPWXYK/s2t6kS/JX5Ga4KtrjJn2BfwbOSzA9tmOq+4Ys33MrUqJHC6NyhX
nIeCom1YIydIGcaaxZCgOQ5oyd6qwDPTa4BrVvacAZWChoO7g3vRzQoS5MO6zrVdiQOzXdTaFJn7
TGqdP3uo8xZHLQXO8Kr6xI32thfnOJfNRqldwEY4rZOpxFTHESEb36gPhvTCRFfSoFmRxIOXonCs
Tdq3Q4YOyU9qpNeDblyTlJb637XI6axDR5NKbg2ObfWbUpOV7SK0Cx6xcakluclKpdvvLmRzj0QH
ULE15XriD9m2pDGv42hThoSK3zk5qrgJbFgnNcmOBGc2fOoQ8aXcR9y7G2OuOb/XRa6JdocZD7cC
KbKAqHcEPigW7RDyjGLCLzOb/BWkvPjfzXSOmhTpMEN59Mgaj4ZVE+A1aqkcdkyduKH9fCqb58QO
IX9GI3BNkmYy7hrClcw+Gj9YUPC2gePnnEQrq4rgn/eaHMQDPjwNjEbu5/DeMin1hSCbNbhmND4W
WOAHVMHnds5St22qXE/PxlrLh3NhY/daZA4Ab+hmdmyeR63UvJXgnpBU3nlqXyOcCvzl0Hhet5qT
Fa1FQbYRIORwTBDltyQ6c2x0Jmb6A3kM+8ixwo7DnuYIF2SUjg9L0tGPlqxT5bj1u9qAmJWMXarf
Zh5Uqz2csLZ/HtI89C4mPOne7YiRq33xiFuDj4e/SZx3wKGHFblLGPo1N8ft2Ktp6i0ElCTKbPxW
juIMUm8cf8dGZzdHo7CFxaSIXfa6THW/++Z6EYEOSIry94hltdoPkTkLWxGiQKFh1TFxAk9Ygjyo
1nGqqqXmk4Q083W7njzm3rC6vbTqPmqXSeM26m2Kejkge4pDWweGCZdEgT2wC8HNh4gIhhy0IvJZ
AxXjZCoTxlpAlUftLBiNnsQ/ZP5aBFhIVETGiaJ3wycRRyLc5I6u8mxplxl9iUuUPVkN2KDGuLqw
jQgNu5U3hCClcFfCfVDXffsYIdIgjkt4ToSWj6PfrMcYvKIs5+yBNAne9B7Xeb1wLDW4MzuD/qDF
NWH6+RMyedM5l6qYqJll3xN0zVk+cN2VFJHtng+amZF6UBXkhN/3OTm5DjF6kVan6zF1eu8CXK5e
RBuKWstcupxv/fZbMXlaDisobsK7OjIIxiU4LzB2tSZKtdMrSpQX0cOKglBlagQ+SdbaEPM8gxla
zEB3yiutrazoHu7I2B1QhVoawaapbAkzYCXSOSFgUG2eM7ty2Tkr6cAl4BQHbNDlGAczLC5DmAOi
j0rMZXpD178pWeI8oi3rgyNdTZ5ZKSe9YzHmpftNZEPizYiPUhH1PGEkXBH0oaUaZ/lEmpvAkeCE
TTq61fsoBJI3jR+Ahq4VYeHJx6kYv016x0WYS8PxUeIK/PDLPMabtPV95LPnHXCjftuBvXRfPC9I
mgOqthQ072T3BcK9Eq7AuAN65clh2xZjb916da9z/AzTKUmuiY0D/NqSWg9V1+5cWKVVJep7JuCo
dhdOGoKtYEFuzXAtadMHO1Fhv1wUPmHihGREfn+csIvEV2kT6ailVW2JbdmMQoJm1P32CAnDMq5r
Mzf0S7OOyJ0zG2QnQC5yHfw+YRTFYcAIVq0GNmhy4q0RNz+kMQ+J4ShLvuF7RTrAmqqkBYK5dZ1y
2GqowylytVCElYZ0OdF9gfYr1gm79vzJMD7oM7hlsGhil70sIMoc0EXkFtNVp3Vk8tB8QqTaieme
MwUJS66pGdVFQCOxfHU9QOfpkpOrwFeiqI6X0iAF4k4SuFm9EdJhy5ugU16/CXyro+J2BmKulp2d
075cydBvCmpGmTskXBa67dOk6Siq6T+RplA4TeltDATmer3w0S2kci+xNNjfoHg1+rfKwntDdGFo
iPqJVDmvv4spXSo6Ydz7ABS6svGMtZE4htVsrDDrTPRefuprN5YUuf1CM4w7D3OBn2l3nmfTIQP/
iNTRhmug626zlxkxwN8Ck3ItWLAiE6h5nXcVSVcHfvixbpGsyFE6d1gOnC6//1/kncly3EiWRf+l
90gDHHA4sI0IxBycB0kbGClKmOcZX98HQVlXKqur08qsN229kXFIMhkBwP35e/eey7I8LCRRLrrY
ljIAV4hDOEFjB/S12kGGyIphraYx6xSsKN/B77PKgXsFwxHsUKxBM4+bwKzeulmyGsJhmWatWs2D
YyfklkYxrFK4hPINnKOZ7nxSs0E0JWqutsGsQhaabLQJuR30JmOuo5VtOt2IySEsZDXpaITJdo8k
0qYQ0vRPYXPDEogb+MFHmllG9ayhMkh3FsyF6DgV9OSX3K006JolA60gWUCC9SfASmmkuNkqy5qv
vjUE0R4zu7DuRYou8sQOGxrvRUV1vydDqyxyiByd0x7LJOuaY2TmkvXd7hVqXA4UlWHfFjxtJMMZ
vQxfRVe6xeSpYEasNsY0dDZsbkG9l0Nlw+5jdAWaw0/t2CHvz+EufRzcIiCOyiKBYqhXQC2STr+R
WVma4mCCp6vHbymKVW0DFCbUkKinMBy8juWVyBzsNSgft3aWD91Ja/wkdNczgk9C1Aif10a4mU3r
EzZUVXasQ37Eqq1vEm00yFuwI2vOjCMytwUa5SdgSCF+hjjJJfiC8s4H2yOxu6eoD2g0qsrNLiyc
4/iQYzXPVlhfdOBKo8woYjW2vNuIRXl4aHS4mATkNkFXvV57+v/b+qfd/yHNkmQG/681S5eiLr5/
L/7jl5Dp8IGNcfmJT8GSpv/huo5uuRRRloV0yVk04J+SJc1Qf9CEI0KGa+oai2HgvzRLpvzDFcJE
yiaERcW2yJl+aZaE/ocCkMeSYaIpd/FO/DuaJfDev81gpM3R2eK30LMVtqLy+oviYJikNTQieIs1
sfhK68k4ZXU6BGdpYKB/g4jSVG++nQQ5+U/8tUWylfT8yBn26ffWzmGcjES9d44fNcm6oy5K9kXO
avbROC38Z7j/AvQnfAiYUVAE/M4+CO7vZWAAgJrI1GoykRzRWCZj2pY0E/WxGk7RGDmLwyWEV1GP
aNCzPoCzVg60cV98AG9LOz5VJAHuJtgmBNhmQd9DCzWbrkoIHzecxriZq9J033S9VdPBnlw6XZ3W
a+0xITKoee4CMxhf6EIr8pcmYCAQUUVvVPeDGafFR6oHrdjGmM3To8SgR+SyVDm6fJiQXXGT6B1B
MpMbd+REWnG6rQLCQLdNXVrjZgSePW4d3SXBlub0Im3UI9/aYMtyMGHb6ZBkni8H9x1HfaHvZ0ZN
cbFqE5qDNAyHkeEkBGICCzJgvoKeCOzpzICZRe5gZG2WKzqsNWBuWLXcxnwpKeiWqX7SwU91neTL
MAbS3mda2ejeaLUmrSkxF4+JimUItU+Y90M5m5BuM87IK+YyfQSjBwiV5/cKT4LsAPoTSNzCvZP5
k+B8/5YMZfoOLoBKl0XFQFsTS4ImoevglAu6BX5ZasUz5kkDuKMV09zVC+rAaUztYNcpTsHIraka
RvexxAic701WuvSmkHDUkXymEROVIcY7uDLE6MdbUriiCGyU5OcBhyP+e0y1nB3QI5ZaI9+7FxH1
ekuE2nwDn4Jm7OLPjQ7cIBbg9LGp1NGieAlP8A/H3sOKEWsfDmcB53vctnYlN5Htjr27cmj+RmtD
jzG7pcvozatNLRzJnYl9+0bRuTRuqacV2OqmU8UXxOHRDFCm7qoz25Htr1wCWun2h6INvbFCQkXs
jezqIwngaTgRLs56/aAGzp2g3aJOu4MyGtDSdVqY3pVpxdGFNdl1EKRL0gRWuoUr6iEfSLx61ZKh
J9oETj+Y2c6V+p3KsQQIgZm/hZwIa6vFGO44aS5g05nJRKUdzWJf5Qk3MfJk7Drck9OSSCN13b5Q
dtjniQHpBM90mF8ldOb+6Og5z2lNa/hVA83AphySy9wkXsy94b7OronXKAqXaNuiFIF1q7oZQ+5c
16V5kHRduTMoqnIYFHFgj69mavbwsoJmbkjI03oQSAH5NBRdVJIGv33Q5u94EO2UaYwNKfqpCPRO
fO/9xDDuKxomJ9bHo8T42ID0Q0NWeniMSuhFLuODrZ0AjaN7npbIyYceJGSfO0myR91vVNtSA1Z6
mqcpijwBb5VUwRKX0dq3665egzIQCiQl86o1RUfmtMiWRa0zBWYAQnBUMhOgMRHarY1QulldBsta
BU6G/mTdAXcKoSuMZmFv0l4nRnhdMBXr+DFdVX2zIoiNuprSd6x3rciSZ6mN/asmogQzqkhnwz/Z
AZK+N+o8zXE8Rx9nelfSyqTnCyed7mya2BlrKuEtKFmyJtnrTV+BijEbRjr8//S6pubL1YT9cZm/
lskhSaZK3zQj57+tBBBq72CBhPEegWc036rE1gvgT501z8SNwAH6CHLc1DvXZdpU0wwPUC8wbJeQ
cM1Rs3524Oc6z8Wu2T4R2cxkGEVljnPQZCCfnxxn0qNb/OJm/EAwNubIqCprG2w2OUnhhW5oNcNS
DgKI8gQ95BYqcatvRv0SEhHA6m9oE8p4FGg5HdWdA0lpfErL0rG3umOrwovDEI8SzeloegrAoJvk
eaYlKOE2GHKCbUh5ajnla0MfEjVDw7g0DslyJAQ3qXO8JkjUGER/UwDpD/ccNgJrU4yhCZRrMhzU
NI7shi1GbksQKZsQR7CRLp33b07RJm9Um8V7ikwF8sfIcKRdFTAE6rNmGhoVaxw0Y5OutT4qwnwV
DzXmF90eteDA6LenltUDi7c+TmZrT6U72/uc5b06NSBmOnJFAtcw1nU2p/W74FyEOKYu5liRlDw7
SfdhsOnBSlA2kEw6VTRzH+wB1nta+diVgWnL6gd4C7d/cOgx5/c4SLQOPPXIm+Cvk6Etix+JXzba
z8ovJ7CuIhgGbROZU3ujz+5Qv0JM5xBBcIIVAw0HarGiA5zJtRPSbOVS5pgTkVLZIxYiBBpUw6BP
FGNPLSkPtLWVfml6Ww+eCFkwyrc0UXa8jnQlGNLnfukC/WkNw2uRMyXGWs9moT+BMxvHQ1xMQXhH
LWwW55KDCcbbKp810tYmn2ZBQkNuR1+iKyAhkdSVE3LuTBaN5KHFtPc+OcJxvhA+Ald70KzO+/9e
xwqB+Opf17FPIca3t/zjz4Xs9Uc+C1lDl3/YaKeUqdAX4WqlIP0sY100+Za0hU3PTpfW9Tu/lPeU
qpZtwkIBiKUWZh21768qlt+Gr1h3baXjI6MK/feU94sk6R9CIqyVruCvs7AR47gEPLQUuX9SX+ms
fO5MkvU+1FJ3nUdDsJ0xlwA5SYBiWP1N61YPVBrxrWzT7sgEG/52RvBTMvv2y5xoFzIEcUOWOmQW
x5t14W7RwTH41ACl6bKJ9oxdnq9W2Q5xwxlRDMGQ0H3mUiGj7LthV2lu9S15HBLVP31mLqKd0I+z
GJ19PRToSUhEjEVZHJMxPpqhaG7Z3c7WWMePSd3KbZRYwZ4JzPFP1/G/EalfNcO/vzlEgyrTMSyw
4pat/iLCk0kZ9nkatnvmMNG5s7vxAsCZBrkGFbwnG4qjMeUDYcWRlrNTzcWuC4zmIWnBsnI66LZu
3Wa7uiJExqLr/BgqKjNJ6M7283XGMWuqsyC+6oYT/meoJl2Y9RSMgC58bcAXTPjMdP2oKfy/EZJd
ZYR/foVK6kIHum0ozCF4QP5y+VXRd6rvIH1JFKc7Zffl2YzheJS+tpv16PVqcJtTZgEA8mg64MmU
MflUNcOeT1+kdLJ6pzHrxQpvC7K1g5//5lVQUpKvoDum5M5fPCq/36KJ604ir8jlNfDlr2eVwTde
7L1FkPbnqze3attbu49gzfBi1r4wwocpa99o2xG8IwnxYtNRyPGw8bpTSLxDRec2GdYcwojiw6bm
xXTgPBd625q+13TXjnp1uHqP7RhAB6R71Bxuh0ogtf7GCWEu2tffL4G0lLSY45qOLbgcv788Qm4d
OQnitTTEC/Sn48bctZlRbOo6Sh+bzm4Jg1wCYQ2tfshzfHx6PsuLJExijZBXeqoBSy30IVq1Y/8x
xUZ2qicXD7TIyhvBQHGlWjd50NJmOxZEMXLYNg+qJ3A+sRijThTJJ8p1jqcjcpZThNL5LuDE9TdK
1qsk9rcXirOV87hAKebq8O//Ij8OKhxICLT7nQM2v6Qh11EaPcZ1HD12hTFvgmlA+ezLdTB2e7+a
vji4zj+6Wd12jG9fZxplXk1TdG1ovnmK/V47hlEZ/82f+RewIustiBxBBa1cCYQAtsLv18Nwc1oB
ZdXtTKplrzTIqq0Dzj+pllTb6xpgI5ZYtWFKlAQn7/Yb6YT7AVvlKtb68S5ARxMQXXj8fMTzKXd3
VekpQ42QPab0RpNQDDrZrqpsmB8NQW6uQC+6va4DzWiIzx35X3ptxF/XeDp2DK/U4jAmBAVL+e+v
SFRuBNg1p9PetCS8Rvq0g5rQr6mqsu8zgdtrZlCoAG71krISREC7I9KPhMwZ+Fu3ncAWm/XaZoxL
VFUQ7mc3sHeTAYyAyQED7Vo+otKrDv/zc28u98Pv9ws7oG0AK6Jnw3H/L/fLIMNawLDp8FUW+Y0G
Sgd6cH/2pSJMvCLTQIPD+BzawxFp1HzPzO6FVnjEf5C/+5pRbWJX41hN05SArqn8xjiTwz+8Z6kN
lwLE/6nKLVJ7uRqhsgn4xXdN/8B+uQJK016u2Q33htYZzwbMW9ImjL+5166i6t9fIhu4zbMgHKRW
sCR/vzJTlM0lQbb1zrxGDVfEasXmM81IMUzGAz/VeFNC3E41Nfmhb6DmwezG9R042LOmavfp5kyN
5/HvJMzG73Ls5THg9hcm41GLdhrn2t//tLxQszWY9IjY7K3DkMExDIa2QexGNAHHGJOMBQZ5mlXs
gynvNrZZfhlrcvXApUBRcKLK01dXfO3f3Bb/fDdLKilbLORNRXvwrxJodFVG18btDrVysdMNYrCb
MZcrsDUSLyz5zgWc04UYUQhj2hd4HVdQEUSh1H2hDfqJhv28QYQ0vymDOQORO5uJYfEa/Eh91iuH
OGnBkRQlMGkofWafdLzqaP+AIbmCUKm47Taxxlk3V6n6sKzbiZ40uJfxwllc3/7PL9fhZvjrcwDO
SEl4r3C7lP1PVUg4VD5bd9Hv6lbbEDI0qemIZwK5px67x9wHiC3Hx7DsUCR1tlpIRy8AaUgurbID
83PGK9mdTSt/b+mIVwhyZvIrsHK3OuOcQh9QgZFWCL/8RRj2l9Bq2WsCNhY6PfTk5LBGi5zvOECD
Ao5Ev45CYhKzInok+lc/1GXww8KuQHqso4CecwZLRJltTNdQ217phJq0zsbSRHwpuuyBnAdCV2gA
riQqGqji1WsY3dHITBmhaaSvsFPLMvbMtGzXg5V/QKn+FqtuXwj3FgH6QABzeFZGEaJaJ3zGLysN
GJshgQbL0UsXLaY/AYSLEb1uGciQ3cNpeSNUt1FpKrcob+/Cnv81ARgfbqvdojQ4BtxM69T6sGEH
btzxlfDx4Aw7ax+pwbqV8x0T6bVB8tA2bJIJ7y/DVzsGCuWExh1chODBzLXbgTg1UTXFupsin3De
7ERwXrqR4MrNHkZ7VLgQEQTI/qMKinmzjDmBbpP9FmZw1esRPjiq85VZi1M+cX4sbGqdAJ5mHM7t
ZoTTTHIZRpM+0tfomM65Fj9HTf8+zLbvLSETvbP0mAx3hXO+3+FWQvNWv/nkSUQRh/w8IrrczLl6
sX6hmNvitmda6r7Tddx2xY8K3z+NVrI0xqnaCKN7jZH2gtOgiWOV7vd0rEmTIye2Ztsi5ZVbLmkK
kuzzZ4e8PLLauiUYVRMkh+s/R7N50cuaBGYEdSWpTTwlKAlQ+YYrlOtkVfPghFP+Enc6PVrr1OuI
mEK1Z/e9sx3FgKazOMTG3Vs4uEf7Cps65+QONNbGN1ALGEFReiLgFkbgiPLCgXgziK01LTd9imgh
6L4hnOhWttmfFLkSnEi2ZH246FLsfMXz2qxr6HxxnG8bQEm6oT01Vkd8Txmh69ZM5mgzJM2G031I
rysI76dJAgpchNymVXybAuL9erLG6eth9k964RmL9MCuajQt4yv5WdbYfLesidaTrF8rFiNUH+Dp
23NdyWzTRvkzyLJvpDm81NN84CjmMfLItsznelR3QGnK9yDp5Dobu1cMlP2mbsnsnewIFD2dEJm6
XsW0eVUN2oC6QSNjM8PWNyhudRMDgk9gWt5QObc5EPaF5935/k3IX3Acx5MRzZL2q/5Ek4XQNR/u
sNahaJjR2zgFoalO2++nlj/fDQPafzyW+7H19KhEa6sgHgvWh86evzhp0j7Z2UsM0WcDOWmZrjFa
dr/kWvQqLbkA2chlsEtORo39nYoUb2AH27jI71rNJ0xrcKcHZaT7qizki0V272jMzS4qgtYbU0O9
ZRc90sP3LkOf1zWzOkaUyuArZ1x+tkZTJxC3LZ6Pg1HrzT73Nf0OlRqperkun5o221Lp6mvGkPW+
XmoW7JtPZLWzoMhRe0Sajr5XZOpDh3LMGBM6+3jv1xFg82EMj4lZ2l+k/kAfbnotwL6f0MjPa3cw
7S99NJJ3GifF2Td666WTAyRY194aLQz2ILA7MFxLbDtCua8zzChklOFTNYXqbLaYYSCX61/xc/HA
10zx41lLT43v7IEDItJYrCQLKWIqnf7kaM1rQxf/rNczKr7EYJBv6Q8qrEihAgQInOikokDcXPGA
mtSn7ZyGzxwTCEJb3r3JmN4YwsS31hKu7uaj5PAevVxJGGmA9IJNfviqNCRqCyZjQGGLeSU6J9hq
WBBwb9CPqjcdlLz7xkm9imu3CsmU8eyx1g6Jb7yXMjvmxHo8DTK7XI8YdodepA/mBPQaBh6/Lo+9
1oEjx8Vy1tJfweTCerhyVJoGVuNCQUKxu5EFCI4kUdkTOvD4vk5qr0aIvO1mw/YGy9GetEVFqovn
wnEOnV2Mh0mrbWZZuvvaEvbDPt/+YKK4H8rGPwF8BKN3BX6CblkBXTIvsxmWO8cYiz3j5foofG79
IU25rS3fvpvHqtgjrCESfGa+NIRJ9pQ4xotTGuE7boJp5cBfvoN9mJyDAl1YTluWzqQqLsvQjJR3
Wq06MQdDOapXjs3nFEj9KgLAR9hvXhxdCG5bF8PMrmV323agzjuR5W8TWmDPofw8upQ7T7mmPVy/
7jQzsNWsE5sKMRb6Ob+5tWD73g4ovnZIj61V6M7QrxKZnpXmLlax9k4IBCOcnuxt6Nft3bB8raIe
OOqR+erMS2ZVWeAhQuh0Q8QvSvrlnxIUnmn96Qv1rCGnBb6IIogsGlqoYkucT3xb6fOvf2YXxxEP
CW6B5RuGSLRVgATGq5yZcICims6o/apuVbhyZURtcLp+reXx//zuPz5FNrJB4VBeNHeL3dK4WxQ9
d/VkGndla8YrSuf2AI4bEVA/1NQCqPLixNlcq2hwyhwdyhwTB9UBWSjVo8LwfGkEkZVhRIhelkYl
rR1iCaoAJqVGNg+RIhHZ6SOKErcYqHeyLAT8aKzs2oACpLEnXWva0Y0/+zaqysJL02qXKwtMS/RL
Mi8jnIQbkcie2BuYE+14400bArOxqarOA+VCJkhX5zSrM/UkLPIp+6nbk0In1sgZ82fE9d3U53eG
9VwXTXNvSTnfxGRiUSEyVhm1TeHo8eXzs3hwcqaV8XOLfqVeaQgbT5Ej7IPWsu2j56gRrtIGDwms
NcOpOvHUpOkW1SewqJI4bMcvqtP1n+u3MQfzaV01x6AkZitkc+szI0LuEq6CMInwo9UmFLnChg4q
X+mL52QOxICUg/pHFg7ObVXk1N22fPQnEknklIabAdfPSriB+SwIgE2CKXhMJjjqxvy5El1howzW
JvR+VnChSiaqJzPazZUwhEBvm2tN6tlumKyViXmZOBPz+wz4vOSE9ICqjIzknBKXcNM2qVehSLjP
kuahkyJ+EIoTQEHG0SFwa8FJbhSbK17NGNXzYAfYhHM0+ddEhLp7nq/Hh0ZLOfWaXfhoFgmrhoa5
iaFw4F2XG7+IflD/0ivrDJtosOqxKN367MxyV6DVvQ8RVR99yRYRp2ZMIiPTS5SeWruZZk4rA2Fp
B71pn626JS651X8g9PnZd2aCVyiqwRpZ/o0D5mFRm4a3HRIqry9N/VggJ3s0LPEtiEFZWcBl9naP
02cIwy9aaQ4bqzYeZjrKm7HsC+Q2avP5/64Msz6CM8a3ods51fLQvebJbTH2wdFMrZ6iHP4+BFrE
/gQG01FacPxB9vz544T3Gl6yIOkaNXceZkkTq4TdU1/G0+JjLBDLRR808/rd9TPdkbMXAV88QIQn
GrXNqNPb1D2aDlyptk7MTZZ37QM6rwfd6OxzW7Wn5kpsxCCUHVJrbU9j9CW3P6ROzldRpPaesjG6
C51+BF3kNdARgKpi70ui6IIpgjlZ0fVP0PV67FCRSRCo79zQvPnVQasy9+3KfbR8tJ92StHXlURX
1+wWN/djZI8PTRsc7GV/iE0Ej58vHfZ4dB4AFa6F3dq3Bo6f9VwcuDDidbbFuO5lnO1km1s3betY
N2FOW2UJXendLGe6X5lPmKuiQy6DeIf0vnyx0vGuyQgPt/o8PgfJgUXdihF5HPCBSprr+j6JcNdZ
asCpiBig5qEkCJgHBry7/5kt0OT51ulD9zxQ5V+pr9d/8EncfbYTlNFvE/5KCnUePhnqtxEslJ0F
SPGAohp3qeSHweDtwO2rtdEZ9SnUaRFeEiwyRzC5wQH74AdxNMew+1IPZvS18e10L8MYvVxVf6TV
JG/nMfY9GTjEXPjTIzV9ekkt7AtUNfCbuf4E3P8Uw6VUrcCgI/EY6ogZQHVuru1lqjio4sv0dwnO
UEY07Q1Ef17coulv6nxAaDzKrWD0uJlr4W+huScbN1L1PXUHIMhmkIfrp9fb8/o1YyYby3SFta5S
fzwgMps34Zw01B1MklFL856M7hf8++OQt8ep6rM1F8Z8xi7769Ma+cV9E6T3wzAoopmHlPnbP39E
u+dZZrk6Xfdgs3OMPQpigMy87SIK74k/vMighEiaIP2TlRs+lrdXpGkyyABVXgrrjOr0NCNAQ7UO
tS+rpufY1My70SUinS6GvdJFXJKPq6znEeHymsOd9TwUTblusujXR9fvXj7X5rRK3B2SXJ/SysyO
n/3jpExGBslzsQ1Bqu2CDMHRtrQkJcgygZj6ylnhzIwWewmxOUmW6d6wi0gnX6W1ybVcaPe5nr0O
cV/vzVaoC8ZidYEbNB8KM72o0MQnqqPG2UV5991ir6Blx1H4gmK3XJKGjIr5koDXxwYJhfr6NdHV
zjER+aoBLIctrvqaMXzicWoDJkNFtmWaom+ujdfZ4AiSm2BDkgijj7HQBKWTcGToOYWUHJvXaK6N
M33Y5kE6xTeOxMMxrZvy6+ySpJHI4AYlw+jY043fDb/+ifyC9sDSJ6eesC66nH5c++Q5svXdSGqi
S8X9OLJWbRASxJj742OyZDDlpZ5vPu9wzoz3pORg7jQRivtEZ0EtpwVhF68ALrSbpNJ+6IsrUEsc
HWFwVO9xGebeFDI9GXUs0EGMqINEvJSbo2GiAgQG2Rjao0HF5V5jxHUDMLSD+Wq3nqhDcnADeg3b
WA8XWbE7P7mpeV8l927TfCQZQVpXhGvSW/2xyKca47n+PowcD+Op1I+VcsJLbvsGDZTM3Je6RLvT
hBQngyrOqRXm3uc8Asg/q/U8u7epL1GMhcAhKhquN0D4145lj9tqKMp93Gnqi9X/6LM8eoKNfzsb
ldhlCWjFZHKBE7cN26TBVrj9bFpq+Kfbnmzf1eDEiLi1NmdjCrmgwqo8lMCc5ReUZJ/qJyd289sU
+fhRp+2+qDNps6tCbVGb3dUyddgHh2BjIPLZ5pWYvqXYCZssPSZtIZ/jeoy8mRgSEHntGU9rcyl/
6FoRvNM+WA8ZidkDNhLOpX4f33VM7we/Dd/ZBEl2b9ybgqQfbMQsN1qrgbXGubMpuR/Bbuc9pVvB
A3mlXiZj//g5whPhJs/RXflOEt/NoJRYhhg+ZaIQO46okzfQ2l3hiPK4POKZy/lDCyQQ4CHdUYYa
R6vWOdabUbdOutg/hE7Ddnd9t3Tyis+ktcO6FNPjterUZycLNzOG6Cwp7KOBBmndqiR+YIbcr2sE
M9u4N+JPpi/p7eR78QbCmCHQrSUwfjDi/Ei7s/E+t985ShsvcceHckEtZlnVe/O1Cy3iFHkGyWon
xB2bxFBFwv3fHGJhuwSVOC+khSTMQcd3neA8Qlkn60zgyUO48LDMukfNs5xkpaEVx2x2fl4JiIDJ
8xVwO7GBHhAeXZ8r3/n1oa8b7WbU0w+QFtp+Do3xOF4v03Xk93nrYLhf0r5ra3X9VbWA6RkiqNwH
ljl9m+USK0Hc6NoC2Pm1tcFZBsQlp33Y3Uo3Ohq2Sl4Nn3ECavBHvzAfgEOQDtjhvU5mYb5ObXwK
J4faQ3OfMh9875DG67EbhpNlDsTUWfmtnfnpPUqOCTtqba+apkBPlZcD/Y64fk1+JjAh2BCZtBVJ
jATQj49h0FheUGQk9y2d1+vZghbUtMeE7g0O1q5VrmXmrhSvhc1hcTBsAmWbOt6nWQA1M422GoMy
BN9MnGGCbBkP2MdhmufD9SNsprhfl69dP9IKonwVKFcv1el/ofGsH0ZosiQmo1/q9a5auq0NC8/i
mopvM4YkwxSlz/A1l6DWacAUXDL+xSSxDL2b49Da09mFCsMzSyr0C3p349DafUd38y3y9flB+lF9
wOBFuC1LEAzPVD9cXyfidkI50kTuwmp8vs5YTRnd/SPnasCna7dZiaKv9phKmudgtsdd1NChhXfC
EZxe+U3VGtAfcm17jfMrlLxzizjlFMNxhegXta2VIoutccwDbteVnzfyVtl5TUeHsNcsMG+1PoHN
D/uSQ01sf9UsLN8awI3zHGtEVKYD2bgs8riK6i1Wl5VChvB55usQTO27Mf3hRGQG0szVaBossneX
jOY8COn0kK/2QpJwnjCKzrOSOMxCxb8+Cgy5Tkqf2aIS4zGLtdkr2Yy+uZw80Vf1AEnEVxlFDp49
86eGvX5bxmFz1gkAG+hF3WRp3N7ThNdQh41rayo4TgzyGEXY/43YoqyastfSwu0TOQ7WhG7p7is3
JFjIOBZpbXtI77OVu1UxXir6nWqNyihcWbWIz9bwBIrlRLbhC4vcm4q1BHErVqhGD/c4fh4ccBfM
GOiy5ljO6NcTJ74PrZoG50DEQDpPHPlGe9/ZSFJdtuiNAWQA12TwlaEzidguTs3MfNPyevTCyUdz
RkPDHOgWmkH6fbbwSVnJxhFp7CVM71YpFOgVGXWegPYPMCzsTzW6kyLc6zmqSLch9pISU6wshQ+9
h/O7UOVyPlvoLLejNom1oiXK7h2gmiMidqOX4CDZzuKtERo03KLJq0r/R8lf61X6QIAXADFNS/eJ
QbwmGtTolKP2RJcXMhUYHwezvK1TkkAQGWp+T3BN6eCcab1J05mBDKXcVMymHKejqHX5ndCAaMYt
i1MScIikeTu508ZuCU/ltn2TOoWN0AJj037AJxCHTmIgaxp1Ih8EkFmxpgis15FTeYbfES5g0JNK
VLKd9F1clZmH0hNjuNUMtPjprMTKX2dBjSUr6Vbc3eFh/Egn3dj2TEfGSOSeql8nETK34o7HoFrt
ZLynw/KCQBq7d7WWXUcbN5kfumDBlAjnmXNCtOnJmto4qb0bi4yQ7x4THjmVzwqVBI5Z7WYgcBvz
u7MGE2F6+Vwdo0QBQKkYwEXvHHq/+U1U73rzDZxEvHDzzxYe2RUq55ZJiIOV1e6RUfM9pmqvPTJT
0lpGBjn5oXaz9KVisLDSa/dLTZNm107+uyRZmKwimtw5IXZRbYz72QrOpZTfR6KzcXq3OxdSzoaN
39inguiujFZ/HtY3ZglZt5zEVghBknFvQCtG+xS6KtjqQfnSgMEOAoI2LWEd5oOeOi9ZJNHeZsBC
9NjSdppB3RRQw7kS6oQpP/CJ7qexaDaMZ8+yzF5Ncm4mMX2lEVcY4R3W/hFyRpTugil5ITXt3Yh6
QldU8xZb4bO5NM4jJf0t2nmPJGRcbFmWbiPdAF4SfY1Hf9qZ08ykjrc+A/ewy7T+0sfhOzMtvKI/
lmelY0ME9kaqsZl8Ycn0N1EREzbQRzvoiPT2259BqhgNNWSx99PbEJU/EIUma81tmcstYBeQyPZa
BOAV/Ny9FM5gbrEBM8EbY08oFjQ7m8jfGTddH1lPPVonRPKdJ+vyq247B/yMKetb9Rojb144Xg9W
5h6cPogfMRdulHTBsy8RQbp+n1kF6vH+p11s0YoH9DyZ7Y9SJksFGoMFSL/qEyWRE5tbH7Fj7DuX
wMgf7ZracabWidJ83vgcXIzCf8RlzZgCJTRQoESH9b/0YsLsuaqtlImG8U2LnR0C2HGFke9kx5Aa
sFwfXCt/cwI866bJpA/fElFrZq02dugfIN1UO5FmD5zf4c6nPsXXxPF8pJOz5e1h4Klk4OFj2bBB
tTujzb7zeOM7SFpO6C1Ror5tr1NF112N6cEAoHVocY6MSEo4ByNxI4dq4M0gBw4l9azp5AcvrRUG
VGvlv8VRjtO3Kel0yOx7Lxq1IYLmSzvYBNNO8LmxZa5oO7+EWk7kap7srVGdBV2cTRPFX0ViJ8cw
z98a/YA/bVx3cQKZIf/oRJ0wNignqhbFoEzgKYz81HPb8Vj/J0XntVyrsUXRL6IKGmjglbijcn6h
JB2ZnDNf77Ffbtm+to6kDd0rzDmmwFhvgFE5zBj9lkkP9YQNGNMigwYVZ8FYvKqnGXQ5cUfVcQJe
FQxsjBC0K443oodhkUT+8ajk9ymYkDrROZiyYgZqedvOMZdEj7w8x6yVfMhg0b5W/l4NT6vJLdoa
IirUwvQa7uSGfHNhMLjdXrZOEv+FXdGbf8mmjXk6SXCquu4+6QnzGZgj+a1aeD2p0u6C7ewy5CsG
l9REE4tIM9D1iceAnOH73LnXeuM/FeBSO03k0+oIgJEBN/xmupdqIIh8gHWj2PzUtJt3tnhk6zcc
Cqv5h9/uq1az+hMeB1njN5wReR0nAOBEruV4bs2FfiNPzVe0PhNzTyxAfBzA4DAdCGbHnUNkolRe
uUg2v9dm3VVGOph+OLRNqzwuPQsYu1BVFm1Qf4vS/sxWofhdsgLIYDNsdZ1vdfnXko6dTyg3A3C1
1aIxNb5KrfZETOgL56G/SsltxyBWottpdkiIJqaIKHHYSbK6XPo+SkXNqnPm+6Cyu2sVQi93ghoX
Ydmuk7SSkqL6lQwiMYQwTtkNHEIMq9cpe+urMoCttnvJYH32uRhI+okjhy5yZyTOClsDpLAUTN/0
PxJ2AnsF59fWUJ50cDXgWRnF4sZLUHt6hnOXlYt6SQmUChgDIGiAYNBhnj7wwBz3WfH7rB/OqtnZ
Abp1gOfdgRRCh8x4sqLbUr/f1jHauQIZGw8PzNmOfPcQ54h+CYcZPbySNuHern+TNgTzbF/0YqmP
NI0ptsFY80hnviBfe8wnx6fU1aI5mXePn1w/gcnETzOf98S+Onzr6lwktygKT9EXDDcrI7tqAzO8
mO1lHJs9TM31APAMrkq6ndpu/Ko4IGOTfhPDLJsRB6NvUolTlpStb3fzSpn9aNg4m3pLnslrTMOx
7S8LS8UA2yowlt3wmnVHnkVmn4+n5V8u/CVVmOhkvZvXcrrAPfBYYn+xER2jvidFUwd9MeSYTHWn
3I4V8EMnUfNw7/KHVQCJUo32ZOa9PCTOzFhD/WnwnDCqZzq3l2xZxYwST69adx4cIr75RWR9/oPd
vkeLyRBGwVypNCLEWFXSby8A9bvH6iaU2bfk7MSSpbGS+0WVVHy+1hZMi/YP5w3O9Fm9OHlJ8QyZ
DvPzQ6GoSqQ37KvTnMLPGGNaHA21Sqe+rw7lgLHxqCpGAGLHQL1IydezurVXhBZ7hwaHzCDWKcPd
kBbSx/jGodtuXLBq5indrh3wydpRVXGr9FL7NGpCCA0Rk3uG26Gg9G9phYNtbV9QS1+w62v4xiE+
wVTR3GngOiWpztY3PEPKzU+1cyCLf0lbfNsCK9iIgs21YStihmuIOiABPN4LLK1zFQ50/W5aqW9A
N0jacbJLMqm6B8Gw99d5qLEAF3Uk23XyHOd1bzVcqC9M6N62db9q4ZiM1P2x+Yi3OJKSbhqPOTeo
MYPxS75xuhOlWgznfGOwZ01qZPdM/av1gudN8yCTvJJdnrj4FCgxBUcvWlQszAlPUYM+2TwpU/Uh
lOolyQhlHQvlaKa/6IfeqekRTAVtbV6Mm/bNyIzyUQMIje7Uit/FXPdE42w+Q2oytfDJeSOJ3Zuc
pWsShnVqlPUxMWk9JKmkTjykPlOoxubKUR1NDUbaLj/u58aHM+PXxfq9aRo8QR0CUkaOS2507BFh
hQBVI2AXcbA3plPtA/Hz8mVxXK7IA0Up5as6PJVlfFaS6rNs79Vx/FSYw/nTBlbHGVbbK03BgIVm
FKyFxG8/69GgNWNYWtkpAUrlJf1UeZVFVHHR26wpVgbMy4BsSd6slzwH+FWygH1edxDDj70L/HBD
U56vXUNSR661aVBZyAdZ2t6WZPpJGLjuuzyJJImmLu4ezk8LepU+vDBQkZ6dD/ZRkeanYGPrwZKb
CXLeVtdRPzBsjsE4r/cYTwp3rVaT315JeyENHpDZDtKMayTTEx9ywovgkr1dN0xMzaeaR+nQLTyQ
jEU/JCFFIUAnecjN5qmHHcgMiXQc2Sin2XxaBUb4fUqrA3domIjab9TtPq+LW9ItnEQ5X1YtVu/N
hrqO5sTboPRH4y5q+FoWiZtNzQa4JbUHlDOmGo1Eqno0RpqO+XqjiSRz/65tMQ8aKqY2PTvoqN1u
W3RW5gra5fVtqUmWgHUT7aOSunqaBP0wvo+G9M3B/smE81klyEms3DnGCOHBPjg969zlYPZZ6zmZ
MD1MkG496z/T7pwLYHJMTiEF4WY4JdUH0zX9qmPSVGXCCspwCAwjJp0EMeNqjt3VdO6VPm5PozD+
M7uXgqr10GuG5AaU6Pti5kCT3MJOmMNx6WBJdNUps1XfSmx0TEIozO+XED+T5ZKhrYaaklymevpn
zAhysu+igXbDEbT4Zqu9CTA6xlptPF64ZeNuZKWYV6iZV65DcmuYCSpB6QBvqvEDFgtZLuyxOl49
KoxdcRG4I7xydlRe6feaxKiRBb76rp1+FMFWc0fcl3U6AjDD3r1RNf8joVN3zZlknWklvf32j5Ay
Hxz1r9X3+ZiIZPQ10gRoGMsD99t6MfXkh32KK+NGXFLjd5DEFSa3rye2ZOIz04g3jnVPpqQ6kiRE
Im7OIelUNyWR/lDZE4oEBCXsXubPOOnT8zKabTCuADiY7p4dBBw3A6A3D538JNzgqA8VgoXuc8s2
JzAv/Y3REOsgCDozIc9KIS5SI3eTdAA3VfP+NC/Fh7qyz+opO7193O+LwvgHQg8uHsznApPfoRj1
yi2d6o+kM+naLXHmTrx441a9omfIPQRIP4ppfWWL9mbGFV5EtSUgjAq2ht+G23JlIL1EWqpu3sKf
z1WUHNLb6DkVnPPG6lTAxCh6s5JqVJgqWISsivSFrPCdhE9mmE8b2UyBUys+HSKnfjeQud7xb2fr
r0ZAN/d9mvgO6mbqvk+EpFj9mGZ4I798tVSo/VfW85yADeV6u4yhqqtKmAlQreSrHzPtY8JV6Yo9
IyFUrwvE9FzIu/LV4HMkhGbl5Lv9Tx+bKOvVfAzQj/GRlfhSM5w+clF49Nr2MC+425YS4kVqsUNo
GWubcv5DMK66Utt1WhqLh8lC09ICexiBVJEGNNwqKjfJ5IWajMOK0QakDZ31h/Qla8LO2Rg87es7
03jmOuI4qFzmDSxJvt4WikEuIUM9sKvUsVrVhzXMIW/WRhCLqe0iK2H/wIBd6M/T1rKVO1SZ/YaC
ULEkwfXK3Xjb6FfIJilwxtPu9HwJcp3DWLv2OgFqt8O7znV0FLFUeS2wt6YORuOh0oBvVaM/3OSS
vcL12+imdq3Lr2ZausDo+8Rv8h14OO8d+R4XtWq/a43An5R9j6vFCGx1BF6qwjj2uKTafWMbTgRg
NcCkXHotb5u6qJEK++SglNaTKtodzfEe6a12K9m4QA2145VO/+la1wdjCh6wftqZE4dM4TLAf+0p
N8s3uLd3eLVTH63lq6ma/lxtzhO6BhqeJT9uBlrOomlwNWeawP6ojpQ21BRgYe1HqW/REvSlTles
p3NYV81/ebfqDGbIQE3EV2t0YRnzC+p6Ref51CmfKmowTFrEaiLyRnOKp6l+IW2oYyv+tJfxG7nd
hhcDQvUmyzeLmGmenEm40mFIZ7VlubcO0IeSedV29ZVd6ByJfkS1lRjRWs6kTY4smufCy9gjUgCu
FX/VUFRIpF1kL6+suLxqSqKlWTe/UyYZEYX9zUK62MQh12q0KIrz4JT8hQLcE2dGcUHfyW4nb325
g9Qp+sNaU8WKmaBzU3nuW/zolSEelL597xPJObqKgvjb/KuK01dUd/Yx38tDG8e/Q343oy1319Tm
J8My4SIuy2Yeu7KczqUAIY+R7rV27P+cxfGc1cZxDpHPHRvNr7k7DF1ccIti/OeOspPc9BitOLCE
rC9lHL20SJ6VdBkvImXuiof6MZkZBhvadlWwaIZKj3QqnqcjT+gQwLgt8fRvVgBMtkzATraciwEu
+R/dVj+nZUApraaVB4DzkqrFFAl8dHOfBrk1xagauWDa7rEf9qddjO7QDcNB6JKeZCPGaUjNJ8hO
mKBiCvxFNxgMQt1C1gMBtbBXPTDtkruTaTH0/kO7FtZZReK5l23U9NPHxsSMOCpiruRl6AicRPwM
apXb9LDhGylKS4swKjeuaQ3D85+1q/0zixX4VX18SSp79y1FOwiIkQQOEvCdaudOM1+HHt3kQPnt
VzZoqpGwCKwlp4HG0ayczEeGe857szhO7I1uxpw2IEJNBphv44hWyEes0LhisZg6qSTC6lzEQ8Ky
+OYOZrlJtmkmRNgUTM71Qf9vn0zbs/FjX1oKfVDgq1u0ycOW1WuoGPyd5Yw2nY4IS0OS12haRbRa
j0tipMyFlQJuDio22AZhgScFwMcn+dWo7upn4aD9iRO9PAyT/djUwjdg9vAsTF045su7WrY0RGP9
T+sydEZQnxBFpweqQ/ourEWTpRxqvpcIoz81KyKfo2Gzv5iLJ4Ah5DGPPfc9IIbL0kpCO7ng89Gq
2C9qSJGKnrg6BWE5o7rdQoqEy9htSob0W2nfsY0I1Y33Xgf17lnAJi9lBZGxcHTUacPiNQPOD1r7
b+DstH8V4uG5Odb2dDC6OKBOrP2FsHAPSQrzyhyWXefcDPdK0jKTvqHQJ+ehaccKp0HPUW4ejI0R
mSztmjHDpp/Rhz4rqgjyuNAfKRvOLJCncO7NdyCgO7Iw+7UUqGoVudNJMOJdp2m+Beh9zFX1Wkou
x37gTpKAq3LCMgJ14NtpTMZDRjb/pd2UwK9b7jF1mOcSU4Hftd3m2yZqTJv9Xaj2WM72WwJhyyPv
GqP5vZOkeTa5EzsLQujUag/IqBiXgk89VJP8U3Xx5Dh8QgW2d1Tga6YM57J1HYro+9JafiUyfKSc
+rmbJ7SwfDS9lenRjlMMVJuyBFK3o20vHmLDfBqtmjwndW0CfioEaF26UETSJA81KeJ1yzY27WlZ
2QrFSQa8N91fyx6O1gw3WrHS3e/hamJEFfT/8qZ1ciRSyu1hasf4vO7xfeGIUMOfz1SgJnGxkY/7
tHhoE5aIPiELnc3xOlGSXw2RI9DRuaLdeKeCmgnKRDbQcrgWGkL4zGn3F7KzqtvJ8rbMuhMZA1KB
SSdHPFnMoI21g7qgpXeU8SHJf4uSlkzOB6hUx7SY81dE6NfWZI7f5U1gY0aNpn5rjgOIG2ZUHDsN
FAy/Uy37eR9lWOQNLddcnxhViweqE5sN5fxEgtCAvXNf3jMpLrtjU93ilT/P1bVZ9eSSGwAs1dg6
ZnGKhF/9KZBu+TnlOzej/sajlOJzTt6WnN12pq8+AOPiuPTqTNxmdV3+EriLfgJq6mC1FKmFA8G5
dybV7R6Ldr/jRVXvO5uXE/Bpdi6dx0HtnjFC0y31nCNDcWez1WUOlGznWoHd2A/iDmnM0WJqmo3q
f5QQ161lZWbD7vYBdkMO2hKIsriUTnMrMYIs9tER7NAcS/MmuwC2lZqMcrRUvth2/JqQy3K3j+tH
wYQ55KFnQz+qPsDcA3TLx3jUOq/lJp56RQGAgWoogQW5DGfcho+1yczEKtT9WKcIY4fc+gRbzYmv
PK5bejIoCMKq0eIoyXm3jWFHeJLy5qStj2Szg2df/0dZ4PiD6byAw2MFJJ03W9QJX2sis7X7iEXN
UHDUw4JweW/bu+M0WIW/IoFl8rt6ci0vgGjYMNWU2mNhK6GCJL5PsGEZzRMMeYmUobUo3BSfJj07
Y/Pxbpm1uc0Qmypxq0xKNIFBVTo7o+LJWhn7IRJGKOelzQyOHuBLqjAO1dvuncf5a5g/2QgY3/v0
oPdGhXLGFOdWfFuFtoWYmNg9WeaFYSK8dkP8WlLvXLY1/2Z0DmhRaBDqRH2G13ZACEMDZUlw6tyQ
8+qEcN8+QEkDj6+641o0/9rCeK6Z4J0V0w5Hq3w0hmZ4GKargZzLZ2f9WPUMDH+Xrd8u5Sp924W6
2hNPDRAj00vMN1n60K/SIskoaU6WcVqg7MDMIfrNMPlS2dPK4pQ9DkvqNZ/HW2XEHqE1+e0O33Jo
9AdloS8jWoD/FFTrYoaTBRHKItpLpuXP1hVRnpH7zLjXCNc086qejn6I9QJE9HyPx5LHjuJ5Z7+d
bMM7YoIHoFWpa5rITEBDkYaZILeqdxsp+IwZMFuUI/7R92a7m9omfqgMbQLaaX3HokRgnX01sXzE
tMMBtOIdouPePL2FwWTV+wur1OSUOVW0KZm/oGxBM/qTSbOIynriMWbLEELuwZxgly9d8X0zR91U
9Hob3bZOyVj+4nQ/luOtIqqmAFQjPSq5FbQIPHJLq1/KzroMAH+OwBjceJhbRh9DGmJau8tlg+MN
gI13y6jlYTajchwf0C35dtuEfJdaqNtLdqBmDzdt/UuQe/igq9Wzyy+IeVEuDSScxSGPxwlBuoM/
Dzs23vEzLCU9kG3LXMX4bOXYeQ7ZKExmq4jSIPF0Q4FrLKxoyuYmNNoOLUbRzM8raCClTEjGYDaM
3vKnyViLOGO7HXCRDaxo0idDr/YjTFL2/Al34cYF5816dg9WwidJY3Zn5Vkt1PxlUL6VWwpSUeO3
WQCD2qul+2In095slthTp0kiLOMPqOCuEDwx3RUAzmk/M8sDdJkeTTFxDa0dSGwPJ4IP8nAFC1E9
99nzbrNwERXri31ky+g45zqpFK9dLOFpqvLEKCsNdXV61Quqe9xSV2MolXvS19mnh/XM5V4s8I9p
jNjyKgbru5TdRDc4vAm603woAHJ26DfdXW9f82xiVHbU7fbZYUgRGYKnEEGhqa8Y5zKkKxQHf1AN
vPgmo7AqGrcy4zKFB5gO8mOfDbbM1RxYmzHTqVMlYwdLCvtqKmzq1NxOfDO/eaLrhYmY9a2oG7HZ
sXqeeuuZMKnGhyz9HZfaCeXZHthKPwZz/gL2E+ozBhZXcSyvoEx6AV193fPqDjx94Q1LxceLTKYe
a+VUTajgecD/a/RpOGtd+VrZqRnBxPgSCDR8RdvxuVd7GM8qv9Hu2xIs55rcQFar3lJVVHbd6VJ/
UNsV9PEzwbytcrktvoWO/oQp3n1rsaAAdnQyoYiyNGapZ+RvLMZogfZ5uTBjvyP29Y0JTRmyQKdu
116t5a9FUSrL6mSnfeJOdPXRpCZ3SXIwN9DQpab6JesdF2cY4oZSQSBmbG5alPxACMV2eiIaDH4E
HfKvsNHypNMR0y4dibP3gWmNb6wVs7CA2qxtvS8T6AMlGQTdOEacIs96EtoyOYzG+kpP5W8lQT+x
MDixTO0/qJoXtmh3er+9mqJUI61haYJFkCe+xHxjxFMQ8xZ6DrpsA9MF2dZQuUb6f9PQ1cPA4Hju
EqYdxBzSCqrPUCu+5bzdlY112XBEw91zRWtz6mTmi56bJ2tKvjXkRCer5DRU2jEAY3rvFG005lQu
6syMGIHQi8xLZJzw3V216SJ8iAZejJyUy8DQzpPRtFEnpotu6O9ZqV2dgqN5u7Rd+7BP83bse+Ng
7HkQ7yn45C1/aAkhCkpR3qXTVAYQVt28hEtcYKBaGU5OioIud0M0Strx14C+uQOtgqSeHp9N0DXb
54dpNeoIxgc63V6wO4YVKNd1CKgA+dl3hL3ZyrzYaZ4AW7A8rR9R6j+OufaVv+Uq/7aa7I9WZr0W
ct2ite0O8Buqk7qDcCGxZfUtNT+1Qonm1okKfF1YZHHjisT+3kfRAjsiwCyGGKMJ+xnu4CPIv/9m
2BDBwIg4S0lwwFcvEbSmiv0gcmv3gX6xOpEp5uqCcbmiln7dv918yx0oHAJhqJggSbwURgkacSB3
Ki2290lbLyO+nkk3SauyBFILLnAw4e7eZAz09uIILMDnDOT1XPNjYxYgCUmHIXMmcY1qOAwpsOwZ
XylltuIhVp29Tn3rcCSnen9WaiyeiOEonvLkTXYJE+VhQpQ4/w7bo26j/medPbEHLlTJ+KSW0LcK
BjfALArAX1OTWiHp3LeyFQ/sayqgG/dvuljvHaHd16MQ7qAlANM6rLLOTcwzo2pi7PT6S0oTEyUS
CriIexxJnclSbPNE+i+zcQ6lWIOZz/EstHSi6uB8poadRLuGAq4hUzedHhcjRpMygfLZToKp44jg
K7b3aGjHj7xkPEsQxIdZ9f+pyYNlL/QDY5EQQxFqBQnrBtolp5CPwzC/Fqv2bmaIa5e+pH3LzrC6
PCWLP2wr+atNOOm8eic8nufJQpDYO69NnJXkwihY8M3boj52mLehmhX3qlh+6wzvMGPMqlPem5Xr
UI0ZfyN0xJ8PTFDVoAAlOy5afjW6nZOe4CxellnnmUsZva5267WhahV6/77tv2lm+7lxKxjsdmRT
iuKDaxjKqMQf0eun750ulk4svnS99a8HguAb6npeTJmFfZr/1rb6x+DqCyr+kW1xGtQL6oZ2vcYh
4T7/NQnKc9bvrFPjJ+7eFlVv2zFmRALU15HRmNcKv+loihMHsltI8i/oz1kQY/xSElYkjqBPtoJ8
y4OabZtxa55BJHsQb5FE9Ek0LJ9FVqPR3JPIRnDvJdsY9uyH/dtHoHfiNRHzK6i3b6NKftEhhXPe
35MT49zEyAfpMDNo9f/iMWEOmOhHe42fb08pwcoP8/YfgAZkYqNz3amFt1m4hJ5nYTeP76uCc72n
5mC8xK3HIVlCM4SowGC+KwMcvo8yYc4GFIiwMKd7s/L0Ae8AMhpsxzVSn1ejn4RrMX2GZAbME6mS
V1NiIZPZPAfXCkuk7KWzEVeyrSAovbTdQQimCUTFgysUQT0TcSuZDbtLMde+goKGIThiPC19hQTP
MW5UT3O2yGCtsu0o0j+GKW+7lP+Gmn9XME7DpOvFyDPZo4BL2C6Tlf8hrP2qBaOcdcVFNhX/dm42
T02de8Lm0kB2+FKzWWKcGt1kTtN7vvi9vchIKHHpLSXtmK7xEySZn5VkV2DgnBmadOSomcbw1+Xp
aZ+yGnHGY2bRAyxO8hXH8tV4NGCIP6n9j4XPNCKaiz7GcI55uQ6k2FXVpUox83dzirleCnFrcVxq
P8YgWvzfzhI5bBU5+iRMXDqKlPZ9RrDpD1DxoximADtcxISDIY/Dxlk5K9d+K0x33zWW2eIODkHD
usF8n0YW6o5yuxLRbUzYr3jomnPBFuJQPkgT43ncLiy56k9Wa+7SaibLAoovfWWInukcxpVkKg6S
0TImEqG25kA8CqF4htumxXFe4qBuE36megUU4kxuBSHGX9BHr2rxr+toiEXXKBy/ZmiJJ4QE5llL
pzuAnlf+j4793QDWck4U1sDqfewwNcqrjUJ6Lv29AEAqB4ACkk+4+oCgw2hs+NHs3nAllXgIUMLv
punckEBC85DV0Woj12E7eMjU3K9G7udqK0G6sw/1S0f+tbH6rCnlN3BzGoZZeyYSDSyjbCoIBs13
1xofTn1oezBn2bRUfm6uX5BOgP6MaEO2GM0NgKjrBnQTbVtMmbtX/dncLXgS7JEy9cOylsPgbGGZ
IIqh8zyQDJM/Gvn8ndfYi/U4/Yv3/LnJdZiKqn7sK3VkHj4j40KK7aoV2R1x86CYv5ZW/tqjfp3h
ZKsVdRLMYMXTxB6hC7VOyxP99nVpCxNe6Zb6lRIXUZxUURPTBWgkm9BvMe4icAHVxHSqhNoexhQ0
Kdr3VxKqVG/Q5VGfp9ss+rQxlKn17jJNnXHnoO8tcHsHltDClp3ZntRnDQcVx3R86pwLM01CFQiT
EtV9r/PNE2Nn0wgP3zyA+CnKEFjbr2n2G7MymtdRFEdokgeKnsNSMIZ15Pyva7iNChowNnQY/+aT
tWlXhuPsXzcCLuK+wT5EDMVo4AZO9vKlFHmIvOi1muk7innGLw1wNahGx0sxPbPUsZKjLrL3TT3e
opi8PlVN9+a5cdssYX2jlKqbd3Sv9oCiVUEeCVwucTVtvRoc/6jR1u8sTS4aE5JCtz2Srdhb0xK6
qZ7FnhSlRXxRc+7SUwVmPWoJuwuJ87p90rXqS1Wet2Gq+ZA2i60epl5zkoDqV9XDG3Vn2ghzmRq0
p2K5VlvzrkpFPSGxvQO6k/Ggt89yyJvjcksYYBaF2Wh7Sy0WpwhQIetnJG/GalwhWkggl60FujF0
1WhUz05iOofMbI5pk8U+ht3Yb6bsM1NRMeuJkrLFNR+3kbVM3LSnsuse9vY2VOfrusQxHeA5JSwN
EPBlhXI2ixKlVfc2dd+yNu8nnH3hNLQGH9NwMsA0oA/LLsZOVOSkCz3YrAoI66RQo6ho1Rh3+C26
cEJ6BvY2JeuBfQjSxSBZBLIJO9NfFAKRbfdtRGOM2rDCyVTLOTQGWPkFHk38F6nriD3n5FVescRx
oiXpQgpetgaWQxomFAlElGe9w5NJVCkj7FqLqqT0qiq+o3vMw9iqVg7Zxi3FzaDSxBHcsTO76dHV
nPVT5A2urFM6Tp2/8VxivOs8qRNgVWXjN5F7f2pdpyGHHu3ltr3kfRGg0Pi2GWrxCXHNG92jFhun
vVev/Uj9CXs6wuU+UqfrfFNYc9SdodZNS7u2LDRmCWlC05cryQWsJvfhVmfI3G+TFtdqISDOy8+C
AQJDKRWpe342sMcg8HPuWyBGKCi6R4Ju0kgvnq11pvthlBqgj3gQ7QxRRHZf/T4+LcAL2d+tKA/3
LZg3lZ9Xv0qbBp+getK/dOYD2njVV7vhaIQX1KuHucqa16nfyyCb9/3KTfq+2NMcznLJsNIQsLBg
1th4sfc0jYBsQ2chhSfhekHiZBjRvjSTZ5PkQl1e3AP0P2pxyfGDSHBtcavYprGdNk1PvKR93ZSq
QOrlXDILleRqhwTxaJfNTj+VHkWrofLjYIkjCNim6ubVsqvqjWP12Rp6AtL4KFfTLfK9jcg5Wtm+
US7ynxVQ/XYnZ7CZBSvUdN9a9Tt9SILRIgFwt/TRz/cK3SAFUFzZ6PBjHhGGrH1nJefc+YRrRv/q
jDq1C39CuU1vqs1eDcplQZwBu57hoSCDx7NSdpoM78Khj29ODN4emIOE6ZASZKZwdgiNtU52gqes
ITnmBsecTXaXwIWfbHKgfHIUqYrj5sVcphbheRIyjeZX4ei2O2vL0ZG/+Iuws0Nn8q3MeWMofvOL
LijSetwjnZEeSE1m4FAOjyLD6GE7+w9Rr7dGob+FQoKW37Pqt2TrD5HFSC9Noj10bxzlJVVXpnG6
PTLtbe5Xsu92lTkSdHI3ZrbAiSzVKNt48fLsVQMMBVze3lBti7HHgkopWRvyFE8/g+IsF5jABNLI
/yh9WNzrNeyolsQi0i2YTGEUmkTx1qfiUpJWGyo3h5zan7b0BWhdcod+mvcGH++aYkpA3I7mqas1
oBT87TjsuLxmXtCkm8V1bkiSI/zQbXC+0DnmrtoX4gjCKYQTbp/AOtxxxDrH1rYyJiklPhlqJlcW
DHLhDU/oZwraFtt6GarUcnu7ZjNZXIXc2QMoSVA7IodoMADv4Agb4uk/qMhrEOfy1VbQVJTIZvnD
N549stdWYEpKRGTucwy70DE0KsnyLkPw5lMFVAg5aIDNRv21kTiNq/I9q6gq7aXvfKyOFLfaN+yo
zpWNuMoaU3RLFLDqsB9PS4UKOG6P7BUG0mXcOb/tkMo3WZJZGuu8GO3GHGhlnIEQjvtovySkYXgE
RlrMTc5zPSCzbQDEQ0v4USooOfay/sIj/cdMGlGUbnj2GKveDiCTZBGHflx9aLHBA5//0LSOI30P
SXT5R64GTxRKdSiFC9NwFACiqQaKq9NUTZyVcSdcVDH7nP0r15gs4zn+sXWHf4Br25jG2WUAfeVs
qu5ZAPtjawBuKuo7dA30E6wjExtnHenwdH/UNwpi4jCOJ6/dhcQnWsfessLBUrXkWW6pOOg3P05v
E/zU1Yx0CFlCqgMm1O1ALpGnk3jY91n8xnTkcNwG7LPMVvdg7xDQZ4G+SHmwhvEax4UZZCo1cdGN
T1LpKCk2zuDFeAA85OVd+mfb+TuRN+a6wK1wLQsMVPGvV5vnPB1LRgXlX74Mq6vE6p00c/z65onH
M3Ia8TA1w/fIiGOrvwo2UetaBGMz3s3z/LJuRoSf4ELt8FAny0eBNnSaVGaB8t6exXETt4q1s64J
FPily55vZpympFlWShxyzSwReLYkAU0fUsewUynV57pqTDMs+1conY+SLtiy5JSgvlG6MkyLzq/U
HT0LrjmtVy7Q9ldvsbVnbf7pFl6xjMCpQv8oBuWxQCEomEIbzetMTjCiSOpI61hvjX5iFe0vWdL4
WW8CtK7q06ghAvqfo/NabhzJgugXIQKm4F4J0JOibMu8IGThTcEUzNfPwTxsxM6uusUhwTI3M09y
kdbKhRsWVL7EhCZa0OISM4jlcjwBIyk1QoH+jeaOk637P8ak49dfXrVV+phbsRzt3r1jHE4rGkMC
Q3IGcAuGEVie9r028Ot8iFi6LIsD0T2OBUMpD8pafqHVT9RMMdBKubshf5lTdSxdatjnuKECeyak
aGSc2+hDCtbLwrgi9SuDml3P3bqWX62DKiOccvHlW90DvHwwrOiDfLFk8xjDvxLwTmomdzzinJSs
Gn8hpi4mWiLksdktUzIcOJFRJkv9bTusLqKjm9fFkYL0mLxCp0Jd9G5QLuRxFvPkud7WWYHLnoDl
kqmLFtlXazAnuKdPVj74F/p0niTVcfTB5k9G6VxMxfE3N/jo6a8GTtqa7xOFO5CG+108xR3D+lhi
N5lydtb5odCZWrk+fEMPRooo833pG37oC3tjZzidm3q5c4vm5FbaSyTktfcUthfiPIwdN9VQa3u2
DtZzyYildfioLNN/yKnts5UTb41YW++9v0OsLrFOS+igTxCgfKZq3z6jqhAQabylKM4WzsWJIc82
DQZbfUITMubkrbJNEga0tsIilbsmWn4H0MOIX30V8h+MHV3xXKKks9WVw860U84GCQXgVip54sw5
jBrmIj5xxXWcPfkjEU8xIfWoQ7+i3Z35s2Wcf3XddItw+I2V6C+X0DTL2t/b3W9VD/86Z863c9c+
wuohGNw0+whSUSWv0KbuWZu46tjcxYfxMMj2nPYcmptYBYTDnqsOh8/8xel0PBcLaJ0ZlYZ0AzoI
KilozQjDPu2RVI5tCtv+7RYHl0mZzTj+HGQ1zDYO2CnOt/pzMrkJGLiYsnKT+RDNScQooEthuv/m
OKmH4ypAuy1Aibx4Z7AJLJH/IRkTJrKcYGJ7RfcN3YVO93yjPqKEdZKUdnOlQDzbFPRdhjq1yLsS
1o7p8PJ6440G65xq52Xje75iJz6ZiuhjzCLvEIo5Yhi5g7kG9DEujr3kLOCPVXKnpfKiLVLbeQ3G
MS8bQxPzATkYL2ga8epQDsE/Mep7If2n9k61Y1CDwgcXAOn8K1WkGakKSTeGjYF6xBtEHcKlGMx6
Nxbi1FfODjvyFoKRjpa0sbSWHtUSzaMw1bE0WOerZVguY9ydBsTBa94g5XIyDfQUfqveA1uxZ7LB
JGDqOr4OnA+427x21HGHeZcBCicmDgIwRX5csqOczX2WMKeuudcHsSbmsAstFXOc1OIPG1POWKLz
EeEIc16i6jCKExdBJlwK6rganpAqeiOexAyQL8t+7M190SYksMp8ZljBprfWLifKOJQMuXfQxYgS
4ojX4DjIsXts2vnoORo0lrzbJzMsHPI9vjFiaZucq5b4rz73NSjIFebvXjzXqPJLjhXT0chspe1I
fgFvzmpzdDvoNxmlEQAVm1cu2DunT1+UT1abeco+JzATDdI8mmi35J/441nKMkdjQYKWjokMd8Dg
twTEiohVlm+BWiaCbbar9qn5lExVcxCZ8VLQyx1GDjioqXKu1CvWsOAca+f7RZg7uCl7ZfG15guQ
DuANjQ4HdJsdO4MBp9KRzZlVYhzlHcKWRY4uxwCxqDYQebZSs9RnZM8Hal1eae5yAJdAWaeW91IP
PtkzQXQuM2lFLDlpuExr/BzXwAT+Bw9T+ZxVFtMoo+egbB78ruj2itA7VOY3qxjVtbO/y5HjMrns
DAOuW5gP9NlKXLPuE20N8sCbsS1SqlVpdt9i1px2rRHDAePz5yb2qBt4isql2s/R9JkVs8vt492I
eWjtZfzAeHGdk7VUc+nuXWG+iBiVgGjQz2BGzAsIhdUtEwNKU5pD5UEOUg1qaFZsq9kLPcwUlAjP
L52YP2gCz/FN9Y9dYaAQm4lNxY6OSY/S4UhP5iBRTDWqkWajKM1eM17PZhAALMBHPCommRhUeRMS
9y5yJLxbFNbz0rsXaV4qXBfbZBkF2tgq6FYLBmeOel1yP4z1rfS1q23K1erPFLHGrVDE7pZ/1RXt
aVycqW23jSV+e27neEaB2Seux2oDPj30E0Y2kRxvTjRQ39qXyOX2ATMJ2eLFoIbFyDxuAjgTG9DD
oYvDsmuWQ55+1lMXsSayjHn8sI6rAltS/ARFCxFXIIDqrvub5bF74LC2KTLWHMfzMbr53olr08aI
5WHEcbTn4wWWPiG+YW9ajUKUuGdLdiAQ6zKQbh8zijq5p3LXTXPMKdTR7oWY7hyi83iYCDGV0UQZ
VfHEernsKVQhWTEw5tATapMKdXJGTLptya0gyqsspKy02UpdcQrAjISCY/HrG9izdoR4kCzDTVYx
Hd+k2Le6meVr2hr8eY/rjVBH2dI368NYwJVZ1OQwaY0V3hZA0ZvMo5cp81z8ygnWMas6jAZNzU5r
0UZudKe81m7D5HBnKguadrm9GoyNwgaU/Ya63BV6azqYzgwD3kvD2KZyufb0KkHmrwi+tQ5IkTQO
dUicjdMy/HGbEyrNPo8dZ4/JF+3O9q90Hh5SzXnqfWkyjmfvtRVu2shC9fWS/NF3zEdG3gR6MvAB
Vlqz8OCLxGxKSeF9wgGQTLrsHqKGJbepTUV9bCEvkzc/aWv4a5iUybl6YGit6ft5gBur4ZwhkHXU
HKxqbUnpudNFoRHz01z+mpUMUm1a7t5XWofCTl/2gy9QgSz/ock0CDIVAScrQ/SXjOSiGx079TMX
aa/kSi5z2liQMV/FTIsfU0EmdjDYQ2cuw0GrPhx9tEF/zkCM2pNt+Q6Xh4Z2simFzL0Md7qy3xG1
Hgl4Z0Hty4RsF++JWXxkXt0fWwIwaR7/qJnwMxvmrjBYusrEO6qZduKsw6Zdg9gLouzSxctfXjGd
tZn8b6R2RMNHy6yiL10CixoyEC6682jRdBA0Sl2TCB9xArtxl7Kdu3hc687kvlY6eFVyTFnyOWq5
mrlNwj6gI2k4NlSA7Dky+yOK680A2IyxtEYCJuyFFpLdqpGO3jyZIV3MEdcypJveNiLObdkXDtH4
gjcpkYDpi85BkCOuD3FpP2QpQXHnwyDQu21Etqwj6wNHTX/TOW0FnUv7F8czJdKotkdmoGGzpsp1
bAab0QUJrY+/QEOTrYfXZUytu8lJrxaVQCPA0Y3gasKxNPOINJg+PlFrS1c9t15am4PWnq9lB2KY
lfIHnvo/4Swe/F0yfka7XKoGSHJiC5wGrnjTsIxs3ST/81wsQsDd5FbKE9OBDiqpARPCio+x07To
djxAFmPK2GGwKhqmZvp8HdPonkr4TZuT70bwp+7CLi+1bQN+9qyTnwMZ1FfdQtHYwPLrZszCWSu6
QjWffUHPHPEmEuJb6jWfYpN8STFi/3XTX7PvdjNQeqbap67KcG5QJYQ3J38vBQJEb92xSo5b7MTP
Sz9+m6mxczxszMICVkAB6V1DCfKhK3luEq9/a3XwaQ21GCuRIGexxigjIYF4BJQRFskeNrYGkwzH
hjZHweyQuZ5GML8Gcwav7QBfDjdDMQ5tK4h9dt5/WRIGkmieevIfG4o0sRdzjQPKgGlKu/dx4AZt
CxM5K6qTAFJRsqJzZK+xKbPfWvEf6z1u93ao7gGehjR6PhOeCUraC0+uqmHvJSu+Kjc2YLAJzfGS
lARBqryeEQnFW6BBIfiS1aR7myFH5j42HtGHangQIyMNP2eUYoyFScI+57KdoQEZ0PkUImyrHUrP
eG2wgg+5hGJIDg8clZ/w5SjbEs2PJKc/O3dFiW9AOuBvb4NDUN0vsuiVIRVYVfB9M5SKAjNXroil
4GDbZC0TCcYGL4IyECtWYHgHQqiaDcWTSbjht/BB+EMOrMmt1LRv/Lh3drJ8j5JLKJ5VM8xxBW8K
zA0Y386V7/7hzWI7EtWw9cS/juBLmFT2V51HWKdtfRe1hE06FjJT6dcyj57ySX7ZbkNUrdsgIL60
9h2IZHzjDV8fwtM3lcMepSvX3w3NSdTkURGkgmSGJ5GW8s6lgoqHNrqpSsNTU2RnIwPvV3j36dLg
evGSh4x/Weag875azVDcM6FSWimbkOWsho6DTLwsVHX8HM/1jEX0lRF6HY2noV6YHnhsj7W1BGlD
WA+SwEs5j/1+9GkKaBXTMcHUOLSj/GMiFxSIjLmVIuzouisyNUnJOoOICASeiTtBL5s26IGNTn0j
o5QzSONwQHp0qOTP1DcdB3KkDec61ezHY5R+9FOPvKmOGlfNoRPvnvrrmRoi/vnllsXaTecmEGvU
K7Fg/6jGuOWG9gWXe5P4xPzAu3+MJCeXFXrRLxC3bfsQD+OZDU2oUYadOcM9TBqSlzMuwr6mfYRL
H5bKdDkvXC/7pQtcpkeTpk6m1f6SK3i28S4Mc/7duOb6h1mdEi/KQV3413wwZwbCVqBk9NFZBHS5
iPwNMXVBmmfdS5ucRm1gOnK7lZFC6WPdgIVYyie3dPqjDWNsE79FNj/h+RXubK9+jlIiePSQ7hA3
bzaqggU2w2kg4rhm9g98BHfBWwfGLRSUaib4NJgDwnqxaohA8cHl/9kQlLMxADBdGMQvo0GF6kJg
42fO5f3AwRqpwriVeUOQa8xPRZJcS6s8jxRWMgiXmInkXUUnIpdpa9eoHqg/vhuZ+jrDkfnS1cmX
xmytJCKLE/icm8+NKAHUYTRSDcEHlEl6D6P3co7MDXbuS9wkt4gXGmHo0NoJszflNRn7f0KsNMRH
GVTeqMKSXhKc1NmDsxIgbMyxOZCXQrCoDEXOIj0ZN3gNr6DOEZri/qtiF+iXJlSJfu3G9pfe6SBz
RtKzhvT5UJxff85+/IxEFHF5+Ek+Y2Q7+qqt7m729R3Wy5MC6+qX6m3JphQKMfucsTMdryRRQFC5
n11rY3UzDseqhZAy3bd6c62bire+bZn3lo94A4DDUJluJtE+5zncTtl4T5znXiaskG1raBQw2CTo
6U0gQurqmJmZZ6Hm8Fwy8Lb3dtSzbPaCCwASoLPXxBpCU+kbp6FbRd8971zzHA3eS9ZM+rbR52hL
noKyJu+kUv0oln/GPBwL30u4qHAm0U0msDR2G8xVkgKGkINDEcT+PUeYBzudmOi6XErm8dgB2Jtk
C1TfPZuGufYk36fzit632udy7q+NVn0xPX4w+3PpFy+RbE9R4aPDM+qB5IaX+HWkFDXVrEMvp10v
kS6o3Vxamh94GRg0r23p/Dkux2o0+G2ajp9Lo67+gN2lF9vCWp4r+BdixjymGxAebHtbmTlzoOTb
16bXCMi8blAyTfeDveD5NqvHibVtzh8IfhyZXo5lHTb1qtEo77lL0itVlFwxIlwxqFravMu65TQU
9gvv+EvGzHfSmhU7WsFTLrN/DqYOKC2sH27zTvEjUZOohFa1UL449dNrz9QDQij312zBVEkeUnrd
FGpEFkf/6HRdiHM3LGPwbxVfU33Cvb0QU7GBriKxry9ObwmtDv5VRm4QL4z8RcyI0yPzltHl50zu
R+THnFrT8bcqqi9j8KYwi9ObLt8n2AeUhwRlR7V5V1qBbWKJVvabqxwCplDkBC05RiXOoF9C1IZX
X7Vha6YIH4fRWXZzNL5EZX2fZtNBEbRxervG/9W8kXLE/Wq9gZe61nr8TYJzXXftPTIkJ1rUAWxJ
bYgQatXTR7PwfdS7q47yw3PGT4xUxEZu/Llep5DsbBhgRCMXnAAzi5WhffgSCOxITyudwTV5Odmy
tznbtGi3Om4q1sRj54G5wACUJNpjmcF2x1d+ysqFA0puvGra+P7/G64QqvFjYXHNoW+IDJ3AXJeL
FgePyRiKrCCi/ktLkVZFIM7VD+nwt0BjibP6ScgC5t4mG0ltTgmsXeEydhtZAgYy1KzEoTYulzbp
mc2QJbaS7JgpVL/1kx7L9COfkhfFBWvT9ASQhruk/zahJhG/GcM+q/8ZQh10jwyCwCKiI5KGw0gZ
bCWbk1lWj0OdbcFgHWI1BtZksXfLJ8E1nhu5Z+5KXf+KMFXhwrWcXTv1VJciGkhruuBYwiMs7ZEB
dPlQ17C4SZNiYhDaFggJUjoZngaXlpTzfTSUxF2L+Jr04272gcA0vvaiZQimrhBIVfhcs4dczfNx
aZubADzJKY4WWYFz4v8Jx9iX77qItkli3dkRVjLmele0nq/B5wsw1m8dalM5DC4UID+DW0/p7lTM
z0hamdf9i20FSt+N/3mrENRacDAp3sMweO+mzp5A4rShxnObRANZg//pcgJL6HSUsfOQJXNOCWBg
2f5v3PGFqWWbBp4nvrUWxgEzgpecq0vQobXmwBqt4ZqYHpUaLe5vy8runG7XtmRlJjd6asDJMEPm
ApVEP1SrYQI/cyumZ8UMWjkdkJ+usoRylyYPY9EWoVZNr9Vz5zjHFQXVDRAtmk4/s2TDVK5L2H+U
SSDL5J9aUT1UjiMPbvbo1tXDqFOssOztTFzF5H2NHjg7+nLZOz5032cUOPNE2xZ+QR7YaqqeC2Ma
QqMF1pJTCaAnMmx640XaJTJsA3mCrpyTraF8JhUYX3zD+HeM50Ya49lxEPUhKc6hVXJo4+uNMaFO
rZNVWgNTVvWuBopJcfpChKVeBqXHP5rwCRZzAW0CFnljKA5WpS7+zJ63B2KnccEQuqn8+dzOuGOg
JDmbzLYO8IoupjV+Yr/ivJm0v8387E8Z03yGWZgr+j9a0cFk1woJ+qlnqhMketKdsYno0vyxtemI
RxtNkBJqLGzNr8Qgubph70aCUjhdodfzOjDIGwgl5drvx0ze+3/UnFyx58tDuhjPZjfFO0Uq02xv
LMs46xNOi+1Xgpoedmxn257pd0Ay76NbiFyR5vRF7B+Ux+GUDGukJhUUQ3RxLBgJg8dywb0cekSy
LwrYyxRdZSyH+LKK6C8RPBJYDmnsZqYZj+hjUc6I2mlPedvaQJiAx8ym9jT37Z2ypbZnM3/I5nSb
uPZNk63aGpr2sajiDM33zeagTbpSulzX3Ssc2bV0C4pesxfeeB0tmzRS2Z2jcbj4Ho7Jru3IQBAl
3RTI6cuo7+gq4ExRmF9zErNxYHzCulFsUk4WQVUN09GtrGst6ftBWT3wCeQ6V0VhZKceWR3XDJ47
A/yi16dmuKQH16HrOG5pnXdbgozAmVI9+nObst+YiGl7Q+Pu1M7GwdZdwC2dRmBbMMIS0nXozD37
A5b3ZE4p/oYYwVPF78DTxAlJJ8qJb4zz73uVGb+NZRbn0hrpmUmywGKav6kdotdoZdQCa8ueUx/l
K3pD5Bpbj3BbzM+ZYPoHEglbNoKDsVwm9gwKlwYSt0GrpeUVGySGIhQvYAiMNNhnKGwJOq93rhzT
T9KjRcF3ep5we/xMdPO578lFWW2xmuJXNuXNIot+ck0O/Lo9Isl440Jmr7/Xx2liLON2IQT8v26e
dnXM3dCqxRGh66Zc84kH3wAmbJCQLssnuCBftaHvIUMwWCrdaTuwkW66zEsPREPRB/o7aDwcRnUY
d6S4bp520/UIPuhsXIYl/rK64q5rxgzbGEWdCNvBnCNtgC79FjgmhHYYOgqOyLgwWs7u+4HHa2mT
Lkht/5zqXPqbca3zcsSfpU8vToo+z/UEy3R7pGR83jhFre8bLzmruTgSiwg6U+vupkjtWqbAHETL
jiEVHrQCs07F6bTuJNPaKhJMBQgmi6l+hTKq9h2VU+hZSIuxhsGgbbzQqtobaYHnztM4k4zIqZlI
um2d3BOnRBvQ8flrluJTb4D28kjjB9vQ4YUDSdhvg27fuctNkbCjx0Nm4ZA8mu4KjmL6zdlFbQUC
IZ00BtwC+Nb2IG9RUS5saNORsEiNU1DTguWca4wKonwMsh74QV/YMxqv9o2pnOI65yMBYbMVq0XQ
ETjUS2SD1O6Lowf1j/YJJNEZFmRApfbjANkLDghNbFlX8fPs4UTMOOgox33NLLAf1dSJnYqSG7OT
J1u6VjDvdem9pJjkAgWmkvJRia2Z2AJnAxw+o3RD3S/g3wC8j6SFxQEPROt34MsJJDTTSJzLKZId
EEBaNFZIq6axNAIr9ksj2+p0pE9FfVd0I+5b1/1gom6SBc0594i+YviMRGTXHlgiiDqjfbG6ITlk
+NY2CTbaZCYSRwdWTlRdPjomgDr6LY2MoFVTuZemMUjv+MwMfJSMMS8fTI9UW22rzxrX7JpFOs/j
8uL15sOwSBgZ0a7vvG5PZ+DfrOLbOCsW7OENGf3BGHvQbXYfRLNV7T2TQl/oxhDw+e76cXZS+J9G
wrRR0j7Wo/+KkxYmo0pE0ARodi6DYag0sCsw5dTqhywBgzHUe8enIw+TlOA50AIOdTl/ne/v0Gnp
AiNuPDtwO8ksCA+up4uo7z8KiSU/YaXFKG4jsi7an+nJT8vlQJ1GLeZL62CY3YtijwqV6G8qiRii
Mfwfu5FAb2uQTIt/SYzjNEo/ewteC3sjvJ+4f+aY/4Oitbdldpq68V7S1gWlLP9GoePdEL9uUd7K
3pUoQcsn3sJ4R3k6KX60ujT0IYo+2LSRU35+KLzpxzbicS/05NVIeXcT7Z/eSPjcth8sCv5YC/Fs
Y0lN7Ry/4qJI4nezOjilnX53ev9QaRZlzETfe4dRD44rF6+oS7Ck9onDO+aH0qJz2/F0xWieWPCs
t4GoXlzA17RyXDMS3XCTMi7CWTs94QuCqLv3uWkj/3ULHw0bXofM3sw+uw7GfPSW0x93vn/aGqGW
2vuST48sOVSiRUg1s0Vec2KGY/LLC2wxThxxMvHkr+Non2ydkE3N73axx11vCL4VZrLHbvpWMUAo
DSxZlTbAymCNkzZ8Unt4Ef0CPwSZM4rfjah7VoIrm8vKQDAaa3da/HayAFnPG9XmgMG48b+0kGAi
L/14qaGbb3wXpx3WhPc2dQb4DOm2L9ehzwQEKnbKYyPuZcOXq528fQUolQFRz2w0YzkgE4gc86yn
8mz7vRsOPscGWcY7xyrjwPWiT9HwyNAZ9ecg3POxlCfOxZYPt9UcudEReOE6w97OI3EPOaFlVi/w
z4KZGipuElo+BaW1HGMPB6sqR39XgPqa11uQZA7n2s2H445U3rkRK0QU7dVC7BjDI2deNhfoz8w1
lgWLfZLcVZlbhsxYYCsatBhOIn+jkIlPZkYObobp1uvo8LbH/khl9osRITfN7CMb8q9/hqDaxU4J
iZMPCJJ9685PTjztkwFzwbx4KFMPCZfQHT1vGChE9mnqCEZLk74vK1OPyR8PKQyCMs0vtjswWeer
UuFkLD11RKh6akeK9ISq7zNX4v6s73wLEy3iF4lp/SdiDRsNUDeLk2Pe9Sjroon4kncNz216GID2
nMpvIiTv1kAMNnNXiQBNEATjEu1YAp30jnKQY2syxGUYzzC1Vm8r1x2hf8OS8OyCo+bwwIAu5giR
R8gcqnFW14S/w1d34+K3l6VzXxQADSKesnGJQKULwnoKb9//F16PGnPEXkZOGlNCc/gqp+Qomx5K
Z+MfWmectvATV5AigxwUFD5qVQVUZX0PhQk1iwkB6DDzPVeWwPHxkebGsvM6UlSyf6/T9ttfd6DE
WizAsctZFh8FGhUdXeyNLpPhLU6oG0HbyRpCnLtAPiTtMqb4iS0Db4ZX3EXxmcoZSqqWBUXe7PYZ
7HyDvwVZxD4aTDl3ANV/rfTYFvgzzJxRuG7acEn68WT0jzMPJzM3Xmy2cflOc113SyZNCzeTpLvH
rn52Fhjcg2mQeOBsmRKhYMJtftVcvPjSDD3zmzK+dBVlyUVnk/AoS2B5GvZht5weGgu2SCEEAJee
41ZM8ldyKIL9C7R1FWSxTyasJQHAloyQGB8a/lsr47PT3BGbV3qZ/MTZjdO3bhF417J1/GlxMPQd
DV3dZi2aRfHSWON7u0w4pL058JIRG9VEDXuB1wQPIEdHgoGw71JaMiYby1LXX6o8jbezWb0SGQ8d
rDXB8Irn/bWCAAL/b0rCIW7Ps4NYA/kL/KEcwHEjOvOso7VLl6wAtExSMgXmBdAe+8WFa6PWmxPX
Qj2ChO35zNyHDPpv7opD3c5b/KtFME9mGbJa8atbjLk1MaJeNIeWoQ1HUx4qmGVjm27LsXm0oeAY
eXyfJPVnJnPObW3zDSFrEb69tfXsHxHq5ULYLCxMbiBUKMNRoa5hzrC0DHZvBbrGtF3UVHw28VtL
3+Ztwl9uOtpj16ofcuLLDq2vD3txR1l3GY5z/MlM5J/t/ywK1uoYYY6LdaGoPCF7MEXavasjzhkc
pCyrf9H19nG0E+57a5bMjNT7umiIEkrgnLhPRZbdnLj81hL9ZwG8uLFyBC3kpN5FU48Gc2AW92oo
BmUFmOAoHV9MgvjhJOeDLORPAcpsW1n1o9sWH4OX2gxNc5iFdG2FuV29dZPlACzrvmyGujjoYvZH
Tlo20wOvejXcpAs9hwyTwuo9zy8UiE0cofJjMn0arMNppR7I/b1hDTxF60y+NevPqOQr0Qrnn7In
tifNoyCTG0lmu6e4ezVXR/hcTy44SuZMq8yG9NkHwEmyS46lW1+q18qH3siR5Ks05SmrEHXNCNHK
4zPSdc8M+CrSPctjSlNvqWd3Oa0tTD4ZtihyS3YNyp5b9rikFVZxkC7CSh8tnzFcZxSfUzLfTV2Z
beic4+66uGtwK99GPSlVK8fGJB3WxDrudiJzfigqqvYJkbi57A+zB+V17kiKMOcn+/GcWtAXVf0t
SrhgtUEiQ+IDcwc9pAIC0kWlnmxYI+iQ3mM09m8dk3swOC7GwMBuUpdLB08ihv80kL1ebrGpR1Pv
bxiZ/jWUeOaVaqgj4ZvNwbrfKBRtOOUW71b6XXEqxCpf87e37aFzgaciJupZ9Wl27YOj6PdItZ+u
gKrDhGRrOEhxdaOIENZQhFzilt04fttQ9P7/hzGx8Ym2QOGmymZuSi9ALJp7gXsFGDM+0LS51BZX
/nxmN4sW9UoZ49ZRBhlXKXH58tJyQOt7zuOI9cW+qfD2a5b3haUrzDpGTJbLdYSB0wQvgIgSSiHX
DjQoa/mis5LOSHj9nd/+a8Ekm133u/So++sLFQ1JtDhvPmyOCOEiWGe1Ktr6tXVtO9R7XPqapzPS
JsVsuHAec2Z7Bb59CHG409cXrAvvUIPjJ/5g8Kfz5j5Hoi/MUxL1/+b1N8eGLLemrbmhq0IoBBtl
Lk81kR7odeiiPBSnErTWTER8K1PjMeEOQSD5aFvwzUjM+uR/rL1l0+ITN78ON8eNM/IaMpcElt2c
i5lsoTuGxsSuzCkcV4lfBHoj/o3Y4xkRjjevRTdp7/op/iDjCSFOWN+KfpSlAt8UlTaulml4BQSz
hSnGhssQT4s6a29SMxm1K1URaVqPuVdqssE7KoivRmZ0ZrJFMnUEE1lpMXIG4jF718hIF7trF+hr
xCHyqhsFNMx66XMoctol1Vq8k5IE3WHt37gLV1vORRqbj32RVmDqokHAx8kdxTVCZcaUFiHR2mmx
+edb84F5EwSBIRE7NEty2fBzfIREG+gt4wQDki95hE6k/5gLpRep9mNlPC+Wwt/UT0927YRDVFh7
v/VLdl+4bRNgvbgiKeo0kFPs/KRXUxHYHGgFK3qYMszc+8vN0Wx6w7mygyQHNEp8YDPR6AMihU/Z
TzkMC1G9Mo2Y70AFTZt2+WjrsdkRnWyZ2a4T5PWTKotXf8TcH/WrQklWh6zdJAJCUn+wd7kZZ9a2
ndB26vrd8upjpFMizH4Sxj2vLqZwgpkZvoEYsgrcVcbxoI1wQnL7xMq5940TDXfwOCgggg2fWcGi
t6EO0W7TpyRcTZYBqDTvlohUoJg72wPvveH2r7VX6EC8Obq0JoMAc/mihPY2Z4sM9cGCEI3cqcmZ
RXr6w6v0lVSSsfeUUAfBgKqXvFKf8jGKjqhCCgRBuWmKj1KKxzyjn5ZZJmVcJLlwadikvhO6q9pq
+QRHY++MkXIUMf42+tgcYlxEtb7AnRHyyJCp4lknJFphKsJT1H516FgbY/GrHWu60vDVWXF/xTME
kQilDc05nekfLcb+zH+5MqXChQb5mr3nrmm2bU76PxGDAGbBpg2IFJtPGXNgO0uPgZioSRhEstSQ
11azUWHwaTO9TzHsbvxVkKCe6Nmq/vqhslGraSdKqPLDCwgZfNoSs1x2buujuoKngpLkBMO0kKng
mxRQczVuU4uris8uxg7l7mX0MjIZtQYQIemLNXgdQqx4MjF7WSrZDhWGHqayr4WsnriX4IblXaBb
aprdlXWx+z+3llF1MjcwDog14JMdjEua4I+2J9byxuY87DB156y1m5aYJ9N370vD2NLKy7iN2H2g
mYxwdeNlKfVd5pTNobQsaFbK3vQNnevotPMm7s9U7eL1S1+HlJvFEv1WZsf5oQ8s8n4Xhi+vzory
N8jlbJa+/mZC+lWr1UFqgrumIrAkC7DDwD0UeMDTNe+mJgR7ruMknLrNXKBwoU94I9/PmOsAVnta
uMEUkPtBHzTWqNWSa4yqsvRWZDCVTRLKgcvtgevaWMFg74xHOZo/peAb6JUzHThLKu8tp3AP+kIg
zGlIkBud3Z8935L3ROQetYzkrFOjV1VZhEJLgcMgIZ6XM4vOzIrjzIjKRLtfGKWPocqVtx9iHzBd
lH5Sf/WvVd7wHC/IFb1n3syoVs/9kOd8vXDw4mA8chNUryh756HXeiZdTvqUYdE1i1nxXo5w3xYP
JaEFGClNc086efqgwrbZFh0jEkp436O1Om10B3G0gQbw0EKDJeZ4zp2su9lzx7BRrQGLBZDC6T/O
zms5biXN1q+yQ9cHPfBmYrovWN6RKJKi0Q2CFCl47/H05wN3nxkJw6o6wYiJ2S2RgkkkEpl/rvUt
UQ9+SEMdvBWBeG2RHfWY9MOb1bGjtNA0VmMG+obvrt6MRa/q1jI7cImRDxM1a7JioQiVNk8cQK7E
dilbbAnZ7cB2gmGw0yuZ3qsTNky2wDbccmMvY4atJYvOhn0ptqQCQmzZOg32Kerfvdf3z2kzkHyQ
V+amTwJL3wrKzhzDEj/+n6S6T+VHKBt2XKSueuUefBlaWdszIfcGlz0TS9WA1BkClUyxHthme5Ja
s8QJA/TAiSnroEinYCORy+lk7G0GfrrwtDhemU373lBNWAuD4h4kAaxIoWIjjnJwxONfhbIgrEBc
3uWEEe+KLg53iUaBGoloxJt4dMxi7UgDPo5aXakSsVFamm6dnIiqXoe7JaiwGmWRCEMjF9QjA6B2
lA3Zmrm+Ly/NoQkBxMfFQtX75jpKrOY6AL4JyM1hbt+OQYKeMs44Ph4NM4xsRVcyljXq/Y0qEXmb
l7qrUHuEDexEqbPL4LZgwmOt/xGhnLgQ8BL+3ZK0xuza6UE5D/hNZqFRjb8SoczW2UfHGurPyUfy
XxOdrXIVTurfjT7Iar/70MgohhFeWwSBaL3Xr7NKWH8kgRYJqduh3OCzNgKWmZZ3aDUd9Pv4v1R1
AJ4WVgmuuh78tAQViRyNh9DzqnmuiO5OavXxgxQB3jVk4gAMH181yahrKRoRC2OGnjKGqPNolL3H
A1hpMHmo2WsGX+jwiQ9TsOl0YTiKcCHXviqgFKK46UomC9QCQW4PDZH9nSC57zXLvY9v8/GDVsrE
ZWGVqh8HDdOaQSy9Xj9KbpcrrCGXEsHlCEAYCz8y01zZC3dliThyDNh04ZnN4yJQNyIgVTgaCMUr
Jl5bpYoRqgilm9tq2D9UauJsq7/7bjx6U8ZOHeLoW2eWeufqYXdQfRLo9LHnIlsJ9r0WCNdRVzwg
je7tIC79g2GG7E4ovf/assNy5WfodhABpuvGL4tdAsUOpwHH7RuQsTG2kpZpKqBoBawGpT8mHoG3
/Pvdh44C0l5Ch0RlOGBYE9k2dZvD35cI1clZfMRGSrKbXQWIBZZuihAIpP9bHMn9Yw87Qsw6/LcW
epgSv8jhoyMWWoE4SJXiNW9zg8qzCzbsQ1FM0gewLmqNNTJN3oSgYpQXPfX+f/5X4oaIVsZW44Ug
qcwdwSdyWq3bMn8zPEVfxMQzzSTu0sJCsOdbm5BGWuSzAQPk2itcc6tJP9nE6A69ksW7GDyWkmrl
jSfLdx/PCMjN6Lqm8kBqRbofRFG7D3UEbF4mPTdGWs0jkWWkjwRQrXb0iBRzpuFsgu9BU6gLEiR4
XmpA4DkiwitZTLT7riLmT4U0i2jdoRRVgZvyYnmm44q+IWyBogjkVVPJtwW005u4ZvZhWvkRk8ot
E3XdTnWj+p6zBPXibD5IBfvNGjt0cFSLvWaK0Z5wKPBF/RJpMuDPrs/vdNJMcyF79S2rf8pFXWSr
pSXtwqgXfulS6I+6cKcpOQUYtQyOhpVfy41lLSTRSY/UP/EGEEs7d8uxNawBX6TogvNmtTtDHNUe
8JEKeB7IKcaj7N0WrXksGrK6srK9hQyob1iyI84K2+wx7n453rBQYZV0eC/uXMfS7nTVZMGiBT+A
X4mzQGAJ7Fb5tSlhv1dVmE9qtYf0KtwkjJlj6BR7+oEM9EaVkr2TOQhqIWpcwwoVbRfjNBP/QbkC
m9U4S6KHril3sCKRciMD0P6zTRRv0xWYlTIdr2Ljkt2k4+dmPQoHTzTc/geOEqa2XrFKTVhwTWEs
5L6If7YRVFuQV9JBkRISZbr8EasfAMgAxqCrIc8PKMnegfggAkCIgzf2DlZ9522LKtO/56hrZxW0
LbsN6+OoTl2ETZtBecKub6QpiZox/JqP16KVQ3/v9IO4bwWxY7uGmEBg/XSaRrVu/bmA9wgkuxle
U6siXrLQ/L3mReQ2mhAHi55EwkhRWX20xi5VmUPjv4+3FcWWrdIjpvHuRcpkIJH1Yjbkbb4xNKNY
JRnEWy1RUwZK1GUgpVfsFWrrITTNheYSzISB7FBLLG4CT2KYxzwYmAGk6AaiYix3BMFSEGgB/XlJ
c9OhbAShilTGDxKK86pFLiuDOuJF4VrB2KMp4Qxu9iEkkHsdEQOCsCgFoiHuG8aLVVW1IjzP4UYR
05bXEN2mz2bpAg0zL1MLCaDtBhAqljHLC4J4SxKJF52Mf0vHbRYIhW2EIOVNJLggiCE1VPXaQ9cO
VvG2AC8Bb6Wdt0A09mi4rHXId5SMOUJL0KqTfunj9+CL6kMTbfcmlFKA4VE4j9nCUqOCMBw5piYC
cZUSjkeSbWasZRJI065gUhubLIUa53ttxgvTccavk/MqFPEworQoltXlYsi120Kx3JWsW9qVlckr
IymNdRWJz4msPjCPiJm6ZuZsMBEIWjKkXoVXA2cKANkmXMd0xiRwpYPfkejSo9ZnM81E0CnuGNtS
1mXIixLBf4n5QmkluihTYlrflPFKp1MugrqSVmmUoo/xn9kH868Y1PEoYbiEPH1Xx8IPfxz/+lKx
GwZxCqv5TR/qB69nQ1/0xGGuNOKDQrVqhjp91H4ZIaTFPcrj7oHLYVcQtU5K8kUPu5N0JdU2kh7a
gr5lVcMOjMpBO4gfozmGShGCQVw96hLPwdz11HATMeQmOG+MWPiVCnALJS0HAtJG1SIFA9BVKEEV
PyK3pHG3XeM/Z0zUEUdDNMDM8L3LUrjzA4GB4fCrk2KDuEpOy9dpCc/CmSPaPYgyVrIR8UF8mLfx
xRZP4bBMjZZlO9tOM1Ht2MLLjbEiM1OdoNhZ5D53MsZGU8xvc0U5MOFNeWuKt4JyvRFpVNVQImW6
gJWaX9M0zyTZOjY2g2Qib82f1NS5qaT2zWkxkZal/sNi4Raa2o4nWq0cNVxLnYL82+gfAGERGRq2
N0LS5Bu/IryyGXcrq1iiXosiuKAQXGmkbQQN7gOw5R6r/fK7VKXmAm5zSvwr0y5dyvamaXqrRhOJ
U2V7BG4MWliFDYpSCalyZvGcBT3REuNBq7x76BSBRXIkqTRBkRI7Rwg5mZuFqqyHJMMxkwYrJare
KhBZM9e9jfWu2ne+ms3ZxtmraUICRMuGkaDvmhBadzPcxDES/0LqtxnbrisrLB96Wd5+XEg4wJkh
nuHqyMRFPDiJFM9VjZBH0kAZJq78CHM/JVlywMvmaIS0smAWkCjRBMR5c8SMH82xZ2+JKXqQgEFc
KQ24c1ykhCj24l2g9M8lnXhejb4VI0DIaFIQQ2IYPuc1c6MxRkULVdT+3rFPxfZZDxC8JD8DjSpg
E0LcMgaMyrq4CYXmgQSxB73ne+kfTADYgMAzuFw9OW2MxOPX94mdAOrCo2Z78AF9i8muyoOfpQFl
rJeWaotdQxWsh5qMsnXGoIZ4nq2QHMGGV3vHYKhf1YKiFml+0RyX8HOiGZjEYsnWe/G7LiBDZSFF
xSeNfiB21BfEA2pFvUmYHVzlKQWhVKZ25YBwMzUNAbRJUR2eI9C2gOJtMO4OrwWn+FniJHF77YXE
eYgp5Uf7mZqEMtvPl5aC86zkXsMspyBlgP9i3+XjJUuL/MgeChyPISZZguuxPHGTJOiatbjfUot1
bl1qR5Xuv2cqawirce8zWDlEl7MGUVMRsR9Br9/++o9//dd//Oz+031P7RRvTJqU//ov/vwzzfoC
wF41+eO/7tOY//v4N//9O3/+i38d/J8F6U+/qrO/tXpPr1/i93L6S+PV/PeROfu/r27+Ur388YdF
UhGrdKzfi/72vayj6uMquI/xN/9/f/jX+8dRkB68//Pbz7ROqvForp8m3/79o83bP79JivTRUH+3
03j8f/9wvIF/frsGTu79tUuL95f/9a/eX8pqPID4D90yDDCvuiYqmNy//dW+f/xEVv8hGbJpWoZo
qexo8ZNkPN4/v6nKP0T+TrYs5nCqqMvat7/KtB5/pBj/0A1dMvmprIu4aeVv/+/u/3iK//NU/0rq
2E79pCo58Le/sr+f9XhzgiyphmrKKCr5+58vt/Ar+SXp/7QoNLIWdsKt0AftuupMddU6TXn9W1v8
+2y/H50b+PTo5p9HN3QAbCU41GOaFctAMfeAGFZxBRCxJ5D9/DloiU/PYfx5DuIuTVFGTnCLT/G7
obOFKItdDFLbfz1/glNNNN7cb02kVGgpY7lxjmWK1E53fGmduGmz+NrRx9v6/ehNCZbI4fJNGQGa
afYHH1zT7PzBT7XNeEu/HdzSBoSgILRvVQFPY90K6QtVnmQBEENZnz/F2MyfdSDlz1O0nEFAQOHe
NqVXr0KN7YROVtfowqxl7DVHLUgv3MypM8l/nsnMrLBzA9M5htJIV8nWsIzmnim9gjm23THl+fwd
neq0vPe/N1rpNEQ3+r51xKaH2FTHpReoo/YA6qLpiV/stuKfZ6nSrhsSVmVH18iGA3em3XWaX93o
Wik/fOlGzMm7HZmK0lVRbJLmiW8XR20URZtW9+4iB1r1+XOceDnMyRvOrk2SgKU0jqKr/xAioKAp
+SXnjy2NfeiTvmVOXu0QKh6Yy7o5lrm0kHMf6DSTCoRv1YNJEIgKmjEnIL1By1/67OrdqlF/obON
A+yn55689XkqleqgMxOqUfkPbQW857YNDjpJvZry2pkI9xGlASlqzCeDfNeE+BFggltH3DPjAU74
8Z+cEjy/gxrxykm7eddixE9/KchULzTRqfafDB+iWcBt85rmqAgeyYqvhAyoOHYdpdvhQ5ZaQjRw
oAsFEFNX2RoEHyMh2rSKPz9/AfLYXz97RpMhhoQ5VoFyHx/FGJoBK/6W9jJjEqB1mmbAOLppzScn
OwImlFJAYUWG2ZeNRfRHBIwg6YRVpW/CcOkhWzt/UcY4JHx2UWOH+m3ci3sj9Gsh8ynptG+elhyQ
dz+ZOf1FoarD8m/WFqg3vN5atuwLZ0oNaqbtGtvRggdD1jJ2UWvidMwbpBzQAfQbuRcOteU/daX7
3QiFH1KtjzEI23Z0RHj9zpSEA6ItQGReuRGd+o6C9HsIOmWwPBQRGv4702RsrCl0AUSBMhlsvWG4
1tnTZGKwRdm8whcCBh50CvpoaiDDddnUK9guu6r2tgzgOx8kiV6nj5aLKVXO1yh9WUNHR18HOEuU
8FJDHwzmlyITe2AEbFD4bLHORt1WQ5qgU9G9kirCvqXkNoqyJcgo1rdV+tDn+oVhTTrVH8ZH8lvT
Sy2bRFqFSTIY9GM3eFD/855oPg+VU+UCo0HIFR8YXglr6BsEMA0G3/OP/dS7MB24u0EztB7qQl9k
S8JM50ker84f+tRoMBmtcWChUo5lhA9t/AR351Go4o2cZc/nDz8OKp/0V2MyUqtpHJp6xn5Wno8O
Yy3b9Ea2otBKrIe3O3+OE7dgTEbqhgUNkTJabkuiiQkoNwTlCGJKvUGcQrXpayeZjNhKovSGSliK
3VfRdSFkO8wKN7nufe0xGJNB2ShKySpzI7eFnM3HIUpvHQk8DLvqm69d/2Q4FbTOZM/dLe3GQhwI
+lu4kspQhB1ETtfXTjEZMDvNtLJclwq7Enp7EATW0UW1h90aXXgGJ14DYzL41ZauJY07FDY1Z/ZX
iPMEqBleegSnjj55vzu2BktTjUpbHfw7HeqKrrvv51tm7CSfvQWT9zdmc94XvbqwrcD55chg/ijP
2o7n2I2nvbWmeGFVcuoWJi+zYQoRlRmGqMih9sJ751ylVvN4/iZOHFyfvMqgcxNEP1Vuh531szIo
O/bpcGGYkMaW+KSF9Mk7jAR2lDb7lV2JS+rtIJmWQdVsnOaQsGMnyM6rG6YoIWBMoU95/dod/a93
ui/z0OSksoVQuESG2jplP//awSdvtKv40gBZkc9FLnWbOvAQfDWqfuFVGBv9s/aavM5xE7Mg8cvK
tmq1hm4LwCwK73JwwomoP4qYJFLYt9dxUmo3X7ufsVv89vnDAcmOQkhjMSu9HqTyrsU5euFuTnwl
9MmLbYGjCVss9XZpqW9ELKOLJsGhlhapql5YzZ2azumT17uSfVSHmZAxEyqCJ5LJ8p9QRuM1cD1n
EdL/CPbI5WvTsAr4fiCEZqEm3YrwxPdV01ML7V1nIbYSWpI4GTaZHEjUqxFIha2rLCUiDtAggoc9
39qnWmQyYowl364TxMomxHOZCfnOUYYbP0sONS/H+VOMr9ZnXWgyWOAJdgqriun9TPvWriYZV/Ai
17ViPKDfXVQOoHTYWdX2/OnGfvLJ6bTJ8AHsBuSjkFd2hzxQYkOGCZvnXehApw4+GT4MWXWSohZK
O/oIUQhxlpboay4cfXypPrv0yTghISIaorqv2AD2/HmKAI82G5FAYecvv9Y6k9GiplSsmnpY2K4c
UHF1enTxuBIuPOpTNzAZLXCYZZXfmaDrqh7ThJJgf0ByFBny/vzln+iu2vhcfhsczE7okbsUfHia
otmahWq99oAt12wbhIcSfOLt+fOcupHJQJEa+JMUvSjsfFDu0SusqqKyByM5fu3wkzEiFSiHFHFV
2UpIfUfAgWR1LlyD5u3C8U+10+S1bh3sGfiPCjtIu3oj5T2WapjiIHUkZY1KU3lu3CJDs0NlvTJc
dlpkkrSYMKAxUzy4G9VAPKUGidNV4bVX7FPsKKSS89zo0T72TQfqBCZIWFpglh1iBFSl5FuAPHLV
luT4ElFprSJPu88bB4DjAPdGiE2SWjHMXCeIClhDwqywupaMR0Mr8I7H4t7PHL7HHk5JIOnaPivZ
UMkaoJAViU3sZ5NiXLA5urTSwLpW8vCYp2KwkpXUBbvT9tsG8s33QhFgJ6hkxDYhe61ZI8EjyVBM
UoUEhXO+hU80sDrp6WUrRD0AN0g2qbJP4g+JavzaImEe1zXnz3FiNqdOOrvuZaaK1i6zC6MMNlZs
qmizlP6daDVkAS4QI7RQyoVX99QNTXq8pYKyKaI+s01VuR6y7olyzDXSyp3Bszp/PydeKnXS632Y
lpUc8WUkwc7aVjW+KugSBlvezPG+dApt8q1B5KuWrqhnNlvb5aqiYHDFR40YmRpX4JdOoU6+L3Id
RSH5B5ntS+U1KVl8ZIiT7Ezt+/njn3oQk08MwctYXOGm2UgCEPJbBbwnRHCzgjjaFZCW4cJE5dTT
mHxs4J3GmWhIpV1m+Y3lqNdlFxx63bnQeU8dfry930bqzg+ZFyLasLVCc354nRDiuvPzBQzG5Itd
djLIkRYSGmJf6bbsixaoCOXFGBrGGcOM58Kgtl/75qiTPkWitEHGqqzbTNsQcPq32B1wEPTfA/IK
vvTMlUmfGgz86U3GKWJDWHVDcVsHxUGInANelNn5U5x4HsqkW2EugUzIzpkdwJEjJ5HN3OLCGzGO
R59MW5RJTzKY4/aaGurw35pdUAXvrmLZX7vqSS+SCdvKi1LUbceA+9oKYHNrJPug8sMLF39ikFXG
9vqtn5I1PTg9ZiFbiBCMJKlgt5J4D/FwKVjhupe8C9PSsZ0/a6TJYK5QG821CHOn4QqL1DUXZOe9
O560tSAUwsiQ5z0Eo/OtdmIIUSZjedHllVyXGc86zKrDYOHHdq3CX6cR0XY1iLgv9in5z7YTFZMv
U6NozFJH+mrSveLVkPYIl4vV+Ts51Wsnr7hgwWbWVEmz28yfaUJ5SEgEEWTr/fzhT/Xcyavt+lwq
+GzNLnuMDkR24zMFf3LhMZy4eHn6VgcBuU59rdlDbZIcrO3TvLozIWKcv/hThWJ5+kp7lphjtKRM
hQBYBUHgqtFyIFUePUlSmqu8OghUsjP30upHHpv9k04sT950Ut5ML9BM3UbKm+jf3TSbiybyuG4p
J/eUmeZldkgK8kEAv8fvsvIaKY+iOuzIBmMKczX+Kd+SVbgcnAsj56nltjwZIVSvS8mtiw3bJOAV
aebMan8N1r3qjlnaZNFDJdM3an1j5AEYzuskKWYppupWLRFcsQWVYy0c907wF14YUaQTr9/Hhthv
QwoGgJQ4wSi1zY5ajHcvoKDCiY0WdpPA7ce8PMvV5wTpWe48U31YKTgycvzyWbxVkYWd7x5jL/vs
WU0GnESt/IzVamrrzZFsWOb1uJ9TttcwUqIwm8v1k5bFy/MnU8ZX/rOzTYYczwl1OFRmbFdN4CwK
mM9bDbY7gvlCfcLT0l3JudZvOj979ZzmvrVMDEFe1t9UiBwhbWGElbT0lxyVtzGIl6ssGlU9okTg
hkhUBKis+y4e2QEZbjjCmiDHhzDKiT180/MKUSHcoBnJ6wR0+ViVUDPyGxrcm8wbsgstemK0QC7y
x6eiQ8egjeRoWxC9X7LsjY58vK3nW/BUp5mMdEOc6rkoSWRGQFrCxKkwhc3TOeFjcHLc9sKs7NRZ
JgMekkBPZIUe2YqWX1t1/a7na719AIB8oSOcaCNpOuZBVRhpIbHtxsQ4qsI+cKAcnm+ij4b+pJNJ
kwEPIvlAOhFXX8tqhQ1vkO7I3Sw2pLcWsyzyXRZJZZbNGsFEkNYPtCEK431AKu1W7UjT8bIa4T9f
+uNAsYB8vQKPiu+xUvXjYdcEBKs3ZU20N9UwqNWt0q3PX/qpZpkMnG40EGmbNJHt4MdNLdKfkER+
7dDjo/5ttPGHIQE94Ia2i41KTap7rYqezh96bNfP2nsyNwJs38boWEM7ytAZtmSJm94VqQC3Rq7u
m+AAzej5a2ca2+23mwAwIBkijEI+lcUbMr/gKun7ZWcSDlFCs46yJ08oL3w3Tz2LyVClRFHiqUrr
22lJBCPYf2nu58KlgvnHxPGzRpuMEqRwaaAYOp+5/LLR8rncCTDTjkm9IbwjBgckGN3W9d8tgwDW
LtvA35h72IMqD6mr/mCq3lJjU8i1MIMjlE2lMSIZkNx96CDnzR6NaslcnrBiGbRcTghAsGr5s1bh
dRhPIbnG18a7jz2U3x5KS3U/kNQosrtBfA1TZVaK5Omdf+CnHsJkIApoItnxU/A8sbzDLLw0gE6e
P/SpeZE4GYN8i/wBARI6I6gdizeqhBPbsXPwiflgB0QTOPpNVl8YUU/ciDgZkxQXYGk4xBHzetwz
ZDuvsk69sBVyYgIpTkaNCJAN1G09tjV9AzYQEHl+SaJ16rIno0YaRwnOtI5FOQz6hUXrrwkgNS48
glNHnwwcFOsgNwt1aCtpfkgk33Yhu55/uqcOPf79b50ySfM4xAUW26EXZXMFC9BCB2y5OH/0EyOe
OBkbPFhmOnESjHhm/J1KDDlpqvtQK93BCEAB6QC4Qe2fP9epO5kMFCRZ6IKe14ENS+rebywBqyxF
2K8dfDKdcIbWVNqhS2w8ROR2ei8mkIgvPt3Juxuq2BV8KQ9tuO/lomn5KEDfldfnr/zTTi9ZUz3t
QFXKJRkotqGoPcZB8ooNbeHJME3OH58PyGefNc4weWUdNwtDYP2+LYI9zPHNMBho+kMrb7Tc3Ihw
fPx4U3YbfjTvhmrhVY9EtuCukmfAIzCPElMTC8cevJGk70ffeoHcqC3flPCeg0R43ZVI28scSAd7
okAMruB+qYRRN+1jD7cpVDTgQhkm1bnOVFYJwcDjTSkGm3Feb8Olom3SetOIy3FoL6FEZNS5+Zuh
RorWigTTLXMMYon+o9G1nWOo+zxWcXAd+B0ZY6IhF/Mmw+gsAVpQ1RsW6Xs+HCYxmxA2DIxufC8E
HpxJ3AIZbAu+HSmQe8kjfNW7z43qTnMBFcubIu53WvESxBvUgUZsoCggYDZPl4WsXHFIqcPh66DR
Cw78jimqCy5BA1Fp8ru0owiSxLceRVi8GaTprCxnebLUnevAede1fGFID3z1GjED6K3Oa19kSx5/
T5Fv2aG3HHfcoR+/hT0F/LiJblKpxqacPzqWN6sho0q3UtTP5Zw/YcGQYn/hyvoj10CaLGJT+JKF
eSVLTwXbE+QPE33WrlO1XcVYmHURn5WLvaU6yPq+pIaRsBKsS+L+ROAAA0EyRb0em5CcQVIcN7WI
XQHkMQQ0no2v/BhvUmx7NsNLYvVuAQbMcsjBrK1g4B4oX4DdEefc8Pm+++mQQc+dfBA8IBGtZWiB
XcLl5tlqP1wqw+ePPY78/2vewrHHv/9tYA3JM7I6LC025r0Hyuc9zR4p87RPuLUEO+b503w6wnKa
yafBTAsdWkAXUD7XVwpRX+S6XA3ka+SluAIevBSxvZ4/1anWmnwq8jDPwqQumWPAStmYKTI5tSOs
5vzRT41Tk08FNDsLtCDra0SCdzim5kKdr8MqPpw//OfSXRpq8nnI2ZbXNGSmdsL74HUe4TTtlhfO
qwl9MpbjnKkMgT8vXYLTUkW0perh/KnH3vRZT5h8O6KuQvfEvNLGSK4/O1aZ3WcqPKFicPJ7BVn6
tVn3l/RuJ+9z8jUprEiQiPb0bbiI4q61NO0oSoW56Ic6XRmpTu0yyFFqkAcGpL2QLNDhwbDAhqZf
EfKegee1zAs95sSdT/Xehs7ioCCL1BaDNDtgGImu4diKd30Ij19VCc+qg+iSxvbECzcVfpuhgH28
DxJbMcO3uCweSjNfFSKgIdBTX3qSU/l3BJIWRGsY2JJL5hk2a0L5AlUDUFWKttyyxiVtIb1Qihun
1590G3MygBid1DtmF7I6F6vXVC2vW+DjUtzcFBaujxDqpxY6ZKO1y/M3d+L1NqcjiaHJsRb1kR22
6XOSZC+xKP84f+gT77Y5GTkAT5UjXTSyM6kCOc3CV29+mHp1oZudGAPNydBBRBngdVWGqCypB6Ip
xw/oporcGy2nGDjIP4hGri5Nd07MdszJOJIGZVGJqRSxO7NOh22cbzwEvvwn6w9y+5M0xVlE+uz5
hpNOvUGTsUNyzLQmmMO3AwHMnjYQDacHifhLSMwYbmWQZDCfGNVwthBb7ZWSBgmL4QxFQbbiWuQ9
7BzKpU06LJs2beZOq1TVrKxU/8KC7WNb6rN+Oh1wyr5ppczy7LpLiKbkg++664QQ+i45MvfpM/Kd
mYUVL6rqzsepmaYR0JCsgrGQH5J34I0f/3KwM1aUAav7KAhX/A0r9UqPFyEQNeJhPNAK4/wideFc
Mj2Mw9uaAN9xh71q3sT6qakvfClOdNap9FknVTLTAu6Hnb2K8hbEvPJC51H1j6N80lpT0XNhpUXr
6mVge2acH2SY/XMzhWdZ1PJaVwTjqOqtCWw3fA6BPy9NyyoWxCSIC5K1XMzi2MdFyIxkI5nKSjLx
LpsVpKPOB/2Siam1CXiJYc12YvwQyp61qPBJk1EKfIwUv9Hpjct28AIZQyxMdE/sza0qNel1nwM4
CrQwX2EjxtkpQcnotXCnSCYgzEyr1lZavnotczZT7pJt0OryqigKZQeBNYFNKwxETg8KGH36mjyU
T2WQNEsPfeYWuZ3wXS27CKoA5LhIIzyzGnAvQXymaj94BXOKtF4JokUQtG+xz1FlCxPeOBZn4mZR
DGMLlsnx7FWQZ6HiCTvd6GvCu6AiwfcMaaOgeO0bMbpNRTU+GKTFg5j3GvcIKy641UXn0XXleJbE
uvIQxPDDPIlc6HYgTKUT0GSUBLszJ+hKOBUVnXRoj20iwERhQ5OkHmVTjVl9KRgrzYMtJtQOqS1Q
v4Dbt8a6tNxki0wRtl3oAjNKiOTGUuCCecpfqG+/hVnrb2Q/QhsZyNJ9nnbRDYgKhaCAPt+CpnI3
Yhw02RVu2+YmESMSuoDordk/u+t0s4Si6jjXnlD0SxVaBLTbIdkFQhbM2dfOH1iDYfi3zEx/IQBd
Wg2ZgeE9tvyVWtUqXnwAGR77KIuwr6UbwCrWvvWhwiPKYncJMChsW1Lx2uBRMPNXQyQwGMP1ph2T
Yss4gtiQHMBBElwvABGsgLaZzVpujDuMLavaD37Af4gXfcig5LodqOIIIrASbOs8WA8ePNeSHDge
nP/oNs3CyvjyR/lO9BQqb1a6yJ2EVNPmrQQmkBnFrLNYN/nOevTvEwlxxdgaJNrSqpzbBkmU21gj
mmgndRUxTN7whvpLXfVM2iAHu8rLCOiXDK27UpWlokRkTvps5sUzZnakRS+KFqcJsOaARCwjXePG
H7MOcH6TkZZAquM3szBdQXonbO2xg6WZdM9VTU1RZKBtioVBkErWPNeDsRJYSkN1SeexrB6Glr0x
EGjMo25bOScuLVvosCVychNqyPU74kpvZargwL+buU9g4gZicQgIl/2zK9ame4e8T+IAhhlArjV3
bUpE7cWKt1VdbVanL2oQPcu86jlYqoF2HlB0acm9CE7bEwircQQS1a2XpvFnBemcVp8uNOj/HKkh
W6b0+/X4q3TIVeQOs4LgEtqkZArjhjeMTORUgJkvylXGhLQPdAS9pJhK4SYPngm234wRZoNWHiid
tU1h95E8B+uzKBVlnfGvh3ybsPSwYEULFNg6T5hXxh3Rd2gXiV3uCBUHdgdaVC+HIz/RvLuqfLUK
mRSmEadwX8WPpBLsxPi9E7oKQ5s304BbyO+hC3GEsl1SWqtGL/eJaWyaqtfGy9cKNNqEG5KrE97w
9GUZ8GV/kDyEd/xruYbeOPgji9JZ14IFrAzQtA6Owc9BUdCAUb4R8R+CCrO18Ynp8sEUAN2Re7+g
X/MQyMgANETC9NVAzKI4VASnkktbGD+autgXSS+uKYPPM0ndOfDngqzBdOqbB0+lt7CzxX4uUMGI
nFCYpa0e3RimUi89OlvqKOBa27lf+4fOgYZSSOuAFEuzZhB11WVAZGKURr8qMhW5zkwKD4WTLbqC
t79bJq688fTIWTljN+Sm03Jnye0cCOuRZxSmzpZVLXBrtgplouJhvhAYwX+cQFuLTZbdOn62wPq9
l8Rs7G8RhXufQLeqLevxgZmq285BJ7wRaf+Liuy8lfCGKm95V+GBMAg2K3YtOKt8jIKteX98YeMR
0TDyW6MGDkuXQT3M1jy6cZbiWqw8xP65yoHSgQmUZJ9w1hvP34x9pu3akmIAwCpvMN51tVzJQ8gX
H7q528+gu449oC3UY1Yd2wGuSMYg3m6zjtG738i6v1RoMdcIvgtMI8SIIHnnzldgI6Lf97RmPr7Z
9K1ycEF+g3hIfrp5vWkBW7pUkdjxIj1QGuN950lHDCcZNuO7lnXPXaztSE79nvApqRREyp74Mnb4
fCB0oLtzLMpSjLCR+Mbh1eExlL9j+ZqnMf7CRrym+XP6y/i6jZcyniTMmRzBVohiPuWg0VhMd4aG
NE1bl/GjYhpPFe8Jj7ga9FfVcOZ13GwCXIF6+KaTxUGawFUw/BjbPWkwLGbBbR3de/pwRCK8jhJ5
k5ok9/GIzMp4FpThRZb8vatB/G/JOf2/HJ3HkuNIEkS/CGaJTMgrQVAVRZcWF1hV9TS0lomv38e9
zM70TPcWSTAzwsPD35a4tUfFUZCRxph6RKbaOQmRSbEcRid7Jq2VTVbrnBKkG1pJ9VHNxpYokBuc
tltnZjucN2+MepD+vSXIZM5wUkNcN63hZOnpOFSWhwGuN57ahUe0yquDm8+cLPZKtp4jLuY0BYaO
iLBi2Tj0zA5qZzK9VevqBxjOoUjlpMiOJQetabYFvEYUIfK0tnL1D0YZO9s0HeUuTsz9bE4Pa+Fs
vcl7kNb43Inlfar7p1XB7wWC16yCNpOvbx4nf+Z54bue0uNYrwhSn4WvX/skPhX8+qhhXAOPHc+N
4/3qUl+7mCypyvxkT/Il5SrD6kDsjXWPlxRFaC8qCXBpuNe24pSGh5CyoUmad9O/cW9WLyiuhzEd
dsvsn7NCucdq5vbRiwMalcz0hyLy1z11U/xrKdPaL2z1qw0ph+Bn5gI4pk+MuHRGUKJpByix1XI3
OXEWpIryhTmiQ85HwyWlumbGhBbV284nkBsr+hCawwoepptd+A+dfSL3qwJbWTTLjl0g6zS79RHL
N4/tWGuAFCZQA/BGKrhHDnXdnGzLxZkPbequzya626MukupE+L/67EWqLqRBUiSa2k9P2DNsXBiz
WT3HHYmJgihF5miDW76ZU6XOtmGRqZVOFp4QoOXQGwqFU8tK3l2i3z9mNiZOds00OS8HuGdNhcaL
dZZor8TPo8NkVsS0NoK0soHNXr7X7rIehSrtWxERKhMalnEPBiXeOTbJQYW9Fr0OmNzkbiD37pnn
ejn4ZpnfY5dTcn3XmsXkNZEofi3ZTM/aX51gaef1b2+vAM28otH3fJ1F6B11M2t9nlcSvOp4Bq2K
5H5/VE4Tj6SfLsNvZrhYI9rOHt+IsCtBRHbzv6YzSB3l27rErBur8dGjcQthz/uEtbbWPcSsBRVD
a7YcPLtCV4ZjV/IFTrujhgmH64Iowl3r8Sxabo/hu66GS2S7FdZv727+Iaubd8fY+81a7QFZD8Wm
9gQM8yylZYIEv/WreXwUDKG2ailHTOpr/YqjpHolUozZl1v/5y2kuW3KmSNYfQ8D8a6k7tm/S1Ll
x77oi+84UcM560e5dQ2uAe1gWLdqz9pGUWOSCzY5suKCL8e/kLPsXS9j+RQNde5u1Go7yMH3PmJk
HQjGsBMSXn3H3MBsKUYyvuLExT8/FcZ2cUS5JUjB5yUJZ9skvBgv9UmrtrJ+cK5mX8vA5m+/hnkY
3+dxnc8l9r+doVp1SztSiHcsbBnPSsJNkFYXX6yc8N0SODDsapHEZCwasw4qlCHQQFwXhl+QDZc6
5jd9k/wCIxkFvb2Y5zIW4zbqiD4bbWleyeW28SNbGGAbIc7Loji+YS/OP5NTRTuhMpjt3VTtx7yW
J90p78Ho4oVzR+nnMhnbJ9Zz2K2WSKcbXgKEIZMbUQ+GukaR1o+T5fkBOKAU7no6ig/TNYaw7w0A
G8XQvzlLJHYiqdNbnIkvM81+ReneKrjGIS+2Pxe1tW44cCl0zHHmv2QzZ1VDDsa1ILujJ8Bv8uHN
2ne/ttNzhRDfxFi192+skj6RirW1qE7smdACb30R0KZsBSjDS4x1W5I8FHcOnAmPm45vkfbzi2/V
u3Glvi6ABGU2CZeL3EctrVQvu+dstC6JE4WAPl6QYDd20VMVrQ4rvpQdi0/cXhcIlYdZ6z/FxXLp
iNLDUTc/UsB8EUI3QbEhPzkR7l5KsU8IqfUsUDX2RL1nmjj01ysBi/sMND2AwV2kWyg/JIci+zDm
8QbYZIJ0SUBe/8WN9eUK4w7+m/UfacRIJ9N7wUHg5+JpgtpquXdvUOmzST9Fw/0heirvcc8sq2yL
xvZ2YvB41Wrne/4bFBCq9T6EHkn4aO6GU8W5PgwObyGEqM7KLv3a3Iw1uRC89DA0+Qv5a7ucTGZS
4WoA8STw7j1rcK+6UvE+q5zlVsfCO3LwM7uyIiU2SuRqL+2RamGIDPNUVaJ5UYxLyl25jrcCWjLg
r2b+nTxlXUcF5LqUybXJo6tTJ0+sIoFkltwvyfwwIa5CgDEuDiyIjR7SBxymn54ikj+vm9BOTVKV
q/IvKYygntJL3ts7J0Xel3eugCSsXlj141w2LDa7I4lVuBAHJ/BbiNDchYMe3zR/YDeNvzOpl6Fd
ux0AYKSFuC6rzTqW/3KIgYS5L2CrIkr/KlP/ptbhIZovtiCvGCPWOFWwwdL/pOD3pF0HCK06jgou
Uty6+/vn7hWADV0XXBjXACxYn5jwbAWMlCngNb77MXe8PocrZTORf2053p6wBWLEuidY6O4uqq0h
pFD61+MFkTWgsPsqvu+4337u7e6vWsjmsaz0J8iB01Dy/CYVvAsWu7KT5TbOP1fIjJi6MntpOM43
DpzXeDTmo6Oh6AhveIlbcbZt/2QM3cHIZ1DzE1nB48kh6EAn6xS2I10eNX26G6LC3I5WGixm/Bca
ZEqGtzpEtcGBAEyJ7/63J/ElDBofH34FohCm/IvMMO/BYbNnG/mkhveOt+nmwgtobIKquRewS/Zg
8HkxFiVk0bJqqPareSbHNCNou/yE6H3MvfbBS9Zr5iaHdLJ/lpJNKavaq478+T4urrymnT9mWWjS
FtvOGk5D/EvMCSQqGQFAWoyvIqkfBO7L0FkJzF+bCoyz13OYqrucc+eO5r5thQPRdhvDWcBcjoHH
SUAs/36t+tNAFEk7FQ+5T1I7+kifdJiT6vjmDXRVdlNP4OfdR68dz65fnYtOX5UZ3aApUSvy9Fly
uZXSPMVmdd+u+F789FAShA9Mx//M2GPn/mZaOtq0nuX4kOOd2PBtetQIO4tjAgvwzlNvPcrYPgk2
sDaD4R0Lw4cNst6aWZytePmXmc7L7N5D6/PxZN0zKVgUOZfN/FrH7VlN9gWPWEOIBtJQ4RbHVC6P
1uADAG3/gVzzNiIe/qDXfOE9ZLXBvfXF+Gn71OK8E6n2X0rXPti1fcypMjeLNgmGK+OXJRa3eCoP
aZ6T1tsBEiBwZo//0uaxVaFLrCsSSvfsdO5toIgnYtO8eBNUlDlfDrYPursarP5QIlUdmDcLAuaY
fSRtSzJIQugehfES7XmiU+YGfVj1VkUGE6WKYxCL4Sz2j+J7XDrS4FlCbO35dAKvimD/1P54TEe7
OsvaaoNyaLsnwydr1qh1j3FKk2TnO03zR8JXeE49Owm1lcEmn97GJS0uUNFzLgAp4cTiQONV3sFh
i5JnMfqst42kx7ejrq4FNN1PY6j1x2ym+Cl9XQAx6v23djblMZawhHqnGb/c0srIa3VsEvf16CSk
Hc8g0AjqJAS6mF0QEH6+W8rIRgazplPbc1067QI+LDan8Q+favtd4RJglCLgq2+8zGx3g67ym91R
x+Q9tWdWSmI915jQFLNaiY3oh2DECBy2g3NfrPPWO2bXW68DYTePEdjdeVOOBJBTNkzPnu4rlMxR
byTHVaBS75vywn0aZdx9kDtOPs/smSRqz52MsmOTEXRJ+6tANLH0VpzoU+h+C7idBdlMXJvdSByl
QwZjalZY2dqxTx5U44hT2+nm1AyZd/y/0XK2i+R6h1sSyyo9Inyn/NqW/rgzp4b5OsnvRMCv4rqO
jRsIcxIBlxeYxrX0ftNZ/AHWpMEuetkSaAO8epjbwwS/ypfdDgiSNVCxmMneo2PzEX4bOEP4jaUh
9DnxBEmWZsSUsfI5aBdw1DBTWuCbDl5RGwbzIc7hEnQstQAHLfSm7VPj0EFqD708w9/HP25rVzPr
atlKoekBaGsuMPcGqziS/FmQXMSa23vSx+anA0n5PM6lfMvUDHnGyJb80XDrKKizsr3qbvlR7YKI
xStoyHJW8bZn9+GTsIV+a0zzCHQm6s+DPdiHhUy6a9cRKozp2j5ledG9jWC9Xrt6aM5Ln/obYFnR
xrbGGmxXmQL64WYRQ1tsrbxSiMO4sFfPyhHr2WFDuOSAbsnVLlx282w5yjdvBs1SeI44V3NfhV6c
V1udYkhxNGD6uK+LB8G2yW3uKjz0cDdCmJ3IER3VednW0yG3ybLO7njWxHJpTZxJHRO/VTUAiKz7
D4sS0U96uLPne0HT4bEb82YUNk7DvtIppphoXm9WGQlMMCCSJIT7rgLhkJp+Gviqbn6zmNhYU3Ve
gG0aVHhdtvs+j/tTViALE369hG6tprAXWrZBN0/5txpZqxOVwViAcNJ8o0pAXdtI2+VzRerPh3DA
/nAVmbeuMZhHue199ouv2efLu96Bw/7fOUqgYZkJTwkjgK1jqjqMOsD3iR/XjwjvKwwIW6MHNM3W
yXlHq2wYA+SOe22UNmTJunTXzVIHvkMPwNSk+9TSSIMkg/HG3ZZuNe/jrk8bD7vNKndd5Np8pnF/
cac7TAeD+9UvEDMM4TlgC9Lu1BKSDH0u85DwlPNlzwujxUzkoWqpFBVDnD9NXycheQN6V/bzSHqK
1vc89D7qtoB8eIdMbnvvDlwaTAKUp0h3nMkVidVG474P0piCsSGKtJ9iXnGSjF+ljpe9aemVFpfk
2Yqo983UAeoRjM83AqELaki3JUCVSr9w/iN2uifj2aAUjaLL3Df/YlrYtCovVdk9ub556Vv5kjIO
DMs1f2yy5UQLdxnT8h+ZmQNpquanyqmki3yutm0Lc8MiwhwmTUZ4qC1hCM5gAuqe1SreLi49S7zQ
SD1rw3joE4i8xDv9FB5gItKmXtYIshYr5DBplvo3p36u/Y5Nmii0HXkQGTwisyAQXuhfI7bD3Jf7
3Exvpa9vVUuS8xL5kAOdl3JODktjMRPBd2RN6zs57qcuaw5MxoHDoHh297rcTV+6gtUIP0/f2Fq5
1zvFc0ONIwo6+3QCaU605TlaBx3cB/g0cD09VPFWNvGrMVrXuGjeCtv7N7fqaHv5ezGTcpBHhghi
h8Fxt7YtN9TyDjmIvNaJWOvRyS/j/QxGQGiIadYd8VjQvUfbfZ7GdtgKhejqNG+raV7J6fvR+fxV
x8vHqNdjN6sD/KH72eY+TVV2ZZfsX7xAIZlslPF013S18+reLw4qZx0AIP4P3vIdENnsCH9/Qo1k
YkLerbdSFvSefAWchB/N+BgYozIKPJRRuzOz6A0g40umGL9EvjzwVDFgVc09SRo1HS9/fBGZ/FgM
91312bvlxjObNJ6zabjn0fVPqlPnaEJ5Sdc2PmPzuxPtyp1buT+6ArFVUJrAnujY2SXNM9QtJrLK
uGeoZZQYuh8esomOtCztYLKdzz4xrkKIDKSeOR6XbBp23HOSCDL7aWbBnikAMx4PxHUyXPhzQKAk
N3DwoD37qg+h5O2Va/2rfPT5Rm6XWlyXBrHAb2A9el6NbOy9Dk362npahG3ujyCyAZ9gHCTY+zZN
ihB7jfvEjkOfX9ncx9BdTMEkx2cjjuhstfeYelkFEQuH4VALSHZldbEQNcCCKXBprD4M1RTOOcMW
A/ZCxgfEKHIPDXHr1NXXKpFRnblDd2/EFgGqQeBmgGzNsM281j/ZJF3CkI+fUmf4WFtRIIhCiBzm
dN77CXfm0I3udqrF/QZOXvqqOfrueGlTykt4BS5Pe9zit6vcf06TnGK5vjKtuwqM/j4esE1uRmDf
Mv/RIvG8Z0cykMX4FaUW0PIifeTfgvoqslNjet8Ju2wBCQQUYF351E3WDQQ8bZoU18KrGyrx4S9K
GXvlq/O5itg9qgG8bKSLYWcnURo0bqOCuwG/zKki0lpyY0/0pw9LBm8tyuI3o1vfSmvJwmghHTGp
244bl16o8DAhOvmQXy0C6XfkDCe7suFNR3l3Q2jHx7x1vXBO83+ilB/UTX3ABmlBgrpOf6HoVoca
KMiVqFVnq4apJwK9z/Hsjwap/P5vrObuIFP1yoFESrme+1ts4s2oM4Nh13JfEnDSFXRHsr4ONt1C
kqs1nK22f5Hm+JcNYv8cuRAMO7gZISY6uDWuUUGbtDEW43a8ekZ1q/nUACJFyt7EHdqVgyoChS+G
KUG6PJdMJ09M9/PAHCTpz3ltw5jKW3/L3QRDaTbLF2Fr2A1d+1+WxNzLUwTZV3UnKvflxhXu/h10
bz+7pYHhp4vAJpE4BtIdeNSD04Lh7nKjOPQsVYdewXsUS8QgwXjwSJcVBTbS/h9VGp/tzCCpjJP8
JSXzIKzhzwZ94+stosf84MGC2VKex7t+6dxLPRdWEMn277Sw+132cUk/klRMLjKOITkXn4Zolqs5
mv+quayZzdZMumewh2BQGrwZMLugUwvEnPxBT4iVk83zxUSDp5ujW4G0S1RCjWLTkmWT1R0wuaDm
+Hhm54yEd5uow2AcTDvgQK9CATQrROJKwiQBHLkhOy7diLI0gKFFC9BjF1SCR7ihSc30JAY9AIxz
JKNtCyT8opZtt3qCm5EnIJ/uIdqEnM5XsrXZ9rDxclnD8lH3GFgaM/YfW9+ghZdoyx2zRvwa61Hx
BB68boJH7DLipI4zGQIm/h+i25+XorDCKBv7DQTr+ihj09sypGlvKX/BKmCfsN4snK0VVY8mH05m
ySdE7DxIzVacmOA5dCmwIWKDW5e8IyugfeMYVaSLj00xP7U51MgB/iMNgJ2FFSlt28aCv7t45r+2
M4gGx0AMNB17zOpSJw6rYN7ti2tK/HLAZUYy96Tu6eS8cTg/gsUxrpkCrYsUh1G5tGfQL43YlbxG
bvHxjS7zO5txRlhj6u9wa//xYp3udZ+eVFq/tcn8HcfIj41IGghpDZ2yD8KeAgYhcgK12tMKB6bp
Lvt4mf+akuLBr9DbSbumqZxUmHjZxDSUSLupYdzalWK5uQvd9jDxGZtqNsFP84Zow7eCrIoW+mUY
CgoKXtDHcclHZ4NZc5dvlQrC2hXAKeL9ov0A5Sq0CvGaA545YfGotjFk223b8wKi3Hh0WonsQJ5J
vbMzDzKlaH/Typv2JGnMVNua28tPsXJT2m2RSz6plD9QiKiblgK9PJa/poG6ncT3NCmRM7xHkdxI
xZk4pFZ1GDr3fdJDEsh+POOSyYLOzmEa17wcuh4k9BWy6WTyx/QPlQQvN3jpxaj7Z8O+39LNfLDq
BNlqZRTTIPLTG0wjaQ/iLS9qHVYese5+CzM9k+IktFEc6Vnqx65UDsYr58mH5hGqIStCdqRuTe38
DoOiYMogIwwS3SNxMGREFrGxa72UWyDtvAgTNtSiM6ZBoJ520kbEieAB3CTA7NDN7hKizBTshAJO
Y9nGnzDXGtR0hajT6P8ym5olKfR74t8hCBAHt4Cb3S3yRE2MPHBJKyqQ2yZTcmsY1ra2Fq4TA2s8
+sLyZlvdl1EK87GOoji0hqh8LCeL2z6S4+VOed07WEq3ruMM+3ZOcELO3rrJcZAAD16nZ4Tq7pYS
2rc3+kq+uki3DD46vXUssiYMOPMfcwZNOx6wzo9onRdglH04mKU6NkVehnPdrA/sOt+d+7JExYIt
F9eCL+xMDRjX4/PcQgQf5irbjbmIAgmllUPP6EOUtpzhXezf+dXd1m24i/u+t870h8tNJDKnDG2n
Lhh4t16Wxmkfq1kMJ8OfYIPkMsa84bbHOBr8DzmQQ2rnQHCKOKn29TrlryvUo10ee/luqhP1GAnT
CTtWCm9+I9XRN9DWjAiEY0Iw+LWc+DmyYcj/JV3kbKQe26+JMcIuifvmuUNzJYOoga5GljA2Dl0w
oFYj+Fa7nLtd28KBMu6gPVHehUTD8H4EhGbcIZAv656MIiCx1nZuF31mDpF9u1GGaa2VyXapqulP
nosHPBHXKPGRt9zlsYVqS94AyJLei1AJdKV/48H2b7pkgF1HGsw3iiql0Fj8MBP34pPTy9l7152Z
c6y56KkNJsM77CCzPztgeQ9oo2oKcmRoyOSdo7aidtRjPBDtZmZtB94HH1y61PHRoYkKTWDcEPS8
tr30ZkROE9U0E/rIc6liZv/qLPLvGvMds03iin1mfdt8UKQk1BnZYV2O/mbCQxwEN7S6s+QLI0W7
XWbzOJHaCKHEmzaLqOYgUl239SROGtck9xXeuRXMxjKHbm55YHuYUSxJFHHCAa48r1O17p3B4VD3
Bw985gpCq5c48jKR2H/6Ze33UK+Gt6zz7zJVpMZDVc/ri5Nk1bmhyftrrqJ+8emYPlj39B6HdE1C
qsi3YuYTzkGS7seqM/eysFfw65b/rrMOyUJbLeymbtlybDtHmH34ZCydhlrk9S7q2/FxSsnRoIxG
ma+SsXnOmLg9la3vgX4z8EWOFuTp1Tb3pmOpb21Vcoe1MAljc8kCxzDofSvC0HoGT982cPntRAr7
NovL5Mdrq/5A1wbDVSXNK7wpaPFIcIRUZ9NztqRzOGsj+RTupG7xWDofOu3Ha+3XMzaWrqa1Vjwk
pWmES1nYf9xxch9VVYuXpk/cH6tU3Xe0uu5ZYT54nBtlfWrfzG86dbCalYL5RBn7L1E99J9AR9Y9
psb64HuSYsNOhh3usemlbao5tEumhqRpwXBb5JqeYWV2AHsssKZj3X/U7PjsutEmhTvK+r0JD/Ft
FqI/qgitlZVeeS2Z6YZk3Y3/WVXRH30H7SVy2vKjXBm+irFd4PbM6qnLB4SyxI6DRs0WHp163sZW
wjGZN8kDbomc9aYR8QPw0Ufm2hHn1azMDZNC+wqzhKkE2wQPZB8OJ8914iAt/PllFm69154Dm84A
LPXG+H09s25f3e5mM5JgJLddbACw2bRezwJ3hP8ps1x7V5Fvwph3MHWYg5E7OD0rgvNQdMzra+My
TXaTbRSv81NWHptGUYWeI7N2+q0ybwySuZuOBH4zylFECh2Js2uvzCJYA6N+Vu8kniVnYdcz7aMi
PJIhvuEGmnMIJJye/+hZrcfIMrW3mep53pHw0l8mla030cT0CHllXFYdffD1nlAC1pUvfgO/dp1S
7IENexaQ6IFCmWsz/etXNqCDQrfj6zLAmwOr5v/nKQ11KEuSh9FB/kK5YcJPkO900XaS7EF9ONhg
8ixEfOErnhh+ySE7mH+SwfJf7YhaJ7A1nFvWkjzWm7Is7r+rEjvdTJVzsdoqPSdN1TxEUe1SfPXj
+HdOqPNbmTdWsDKqqTfSAcOoEgXQ08jFn9HneK3BBp1Y4mh+LG9WPzEdYtgAvnm2Mtf7u6p5CO0h
A4RYx4Sx3b8nZkxMIwJZWQVJM7VXl9xMpBsz2vdeWjwVHEqwmgGNlran3pdx7i9JAo9e96N8EE3q
EJBMknTprdNXPEmgFX1jN7tGOXoHxHF9JWiy2noiXh9dnyPYY6b4YK62GAK/NBdvk/kyCjMsLRWD
ubzYOgTlb9cRPalJ++VkiNwmgTOJd4WVMrOWerihMYqt3a3YMerV34HRLW9tBRzZJjBtS7RZjSfP
SvZacqHWi8Jg2nj/DQ6Gnpqq+NIOjf+TFP5ec2huCi3kLVX1DMwbqrocx/rKIFVs3Y4CtygNaMEL
48iGERbdicC2syz5Lo4YzfcSaJtHLjsOTZ6DvO9/osJVX33LMJx8Kkz2k+MSh1Dis7DzdZdVJoIx
jU4YZ9RMNWxXyH9Ty/R7dh7TOp0fnV6NI+0jm49oEsN6rNbJfc5y7KRwIsAoq2XZxusqXwd/eW8z
3Jx0MFhBKv5PcLZSmJUTeFw+ISSoGgdq4T4la/2Wlql8MoQaHqCWq/0SJ3D26rncjkt3zBDMQTih
gtG7/IVF9JLgcSbCIbONwK/QqRHlSLKpPSm/HAf9hDzpcf41PBp4F2jZVk9msRep7xwmw52PdJas
9Y/VOmJYwznppyuFvOmp6YdkVbwDOiluiy7lyQQTcwLzyifgqd45AVo+gG6pgy6GfJhK5W5Mn4AP
Wm5qzRay7mYsAKOmHnTqkZTixyxyxv94c9avzLMxzBjOFDQ20TN+UYkt6kkdIBpPx9xqfwgfZBy2
2NP3vPo2y5DR+6jtv1G1/vp8aHQmHgQ0J3eeRkB17Pm96JoVf6f851PoBEke7fQqL8S4ZJtkYvYo
57Klglfk6mjXuJaN5T3lpdljj8+Ln3iE0zoI29r77lqCkK0iNGqxku1IvH0wtxBmsboLNCziFvnO
XeKBLBD7PmaofwpZwZlnLtCmajOKsQigIB8GVx652QwqYMzbFJX7SGeBbDn6E/XWJytXrLn8xyF+
7DI8VV61/oX8vCXDZJ9X/tlsR5aA7uu8WAWVG4Up/+tm3anC70Bm5WkS0XMtx5vRO922yu1k27WY
MGOmD+w4gDBcVNANhA57qnRJIErwAfbijo7C83f0B5aE7cK9sAl3P8r4V/MQZFM/h9bKb3JGenSf
pn9mdD5ZQPb8TPBDVN6pLJObGtwbGQt7EVmvq6MvUCJ5wP2T1ZuHNOm3Y5Ne84pfW2GPS+wHdVsH
KLZFsIzpXvITL4W85UTPV3V6aKruSBuAjdPAzd7uSkDkRJeF8j7MXFkjXmvJXunYXfFA7Ga+bms0
38wl2gLS/CZ5QW86LEV8e2c4doYfXz1NV1Yr6yFhDolcML9it2Kza764DjsOE2+60d8hbgJY1t0k
V0u9d3X22Qr51nEcYbxbCUfYsLa9m1U0YVKYdAaAwaLGQfjcRC0zWheOrVFzDvtL8uCohI+cUPfX
JoIQN0bROYni22p3cqMS71GVLQOO0nnvh8ag8W6WpyFzbJ7I+NS7Nhbfdt1xzT7ZOkbKa9oN3k3j
IHKWeNMh7EyNE2Btj0qnlIrJ+ljFabgazmtm94z72q9M6e9CJjeZ9nUo2pmVDSy4kjJ504nhoanX
86iKOKztIZScVxtJpWj2YqvAm7t0b+jw8bOTJW9FxU/SOTTx7ivMVah0Sw1n15gejAUBdYAMGXjS
PREj/w7gy6CCbAXu9FwMyZZyT7xVXQKZ2Q1ZUO94m8YVho4+mx5ma0fKYJXGSRM9ZXvpj87kkzdN
X8w/vrhEd43ZvS5Es9PkVxUnKTOa0uCAm7qluSkVPw1rs5va9DM3fiwiYXkfqxUi66jDhpIcq+vF
RD9fTWMr4+S9p+/sVomg035Wq/4D2pSJb84X7V9rfa6N3s5Zh6lX7/OVEfxsI7vZ9vds5b9QfsBX
r3gErc+uVbs0I/EuafYLH+2QrU96rb9KPic7Quro9b9WEetKdH9eF88Ovwc9/GmMOYVX5t7pmJwn
2OH2aocezGw9iyebhLZ7bmg/RAyVOnO39tPVjhOkdWB+rtkyPdLVd428gaVrR6Nylq4gxMEJmtXd
END1ZZfF031U54520GCiSroZKP34p1YYfpQdOvb6n9vHKUsHtM+0qItWX0b14ckxkOyUUzs+DW72
zFJ/umR7V+DaMcyArdYd+NyTVeldhosH49vTukbPBna9PEsexyl9aFGbS2dhmVfeqkWywfGysJQ0
gj7dtKneRi7EpKE4DkA9Keq2tsnWhrJB4t2jfM1oOZc4FnE+LWX6VjDqznL/AFz5kmfdY+a6u/tH
lWq9Z8734MHc6ZKRUnvdihZVqQMIa00PQ24fywKeOBJqao9Hbcdca5SuRv3F6PRhZcv9/jgU2RTC
Ct7cIQKpYGNBLzGjTo9WpgxKteJIfe5IkrzvyuN92DY8TjU/9P3jkap/TKp4ayfmO7kBMRv5Pv9Z
bNdXz0amaxgz8XmtSv9MvcvQDB4u71vct3sZlUDVjXjTOu3Wqbg0eQT62fjv/jPmhbOPjXiv4ywU
lfvqcqTkVpoRHoN2m8x/hFOeVNn/ZQHoQU7D3veKw/039sWEWKXf7sctOvGO8ybwY+jBIj8zptpo
SUvd1fucwBvfyQ5Vr/HajsEoGuypxQkB/3eNrMMylxCCLHtT1+IPgfVBwWmcL8vezihRMon9jigB
zSWtRbJt/8fYeS03jqRp+1Y2+ngxC2/+2J4DOtCIThLlThCSSpXwNmGv/n9Q07vTVRMxvSfqYkui
SDCR+Zn3fb6hOjCUKGNlzVe7aInZ2m5XRnT1EMo3XXDk5Kx59fVKo0eWippBg9a1HILzBFXNMA0a
uSXV1PKKAVxSHnwMHfN+tJh/bPTMHkbc1kn9qY+r7RAxsLZp5qtUMD42aplCYKrApxyfebfk14LG
U9amnwidBJMkcemMSrWyJsWj09kgZFd1xrIZK2plfh7iYcm9be+NJnt90SztuF5NTng1hLuNGUJO
THYOBN1r3sAHIoKTiNNNWkURKVNYby3pacsenZRfJkQFNgLrNp6llfECtG20borIXSuZdZ/X3SFT
5bGyjKfSYA5S35fretS/xrS95VPOFavu0i66GVl66KrxnfbuU10WN02kxiKY2idmH2zZwO8KiW1A
gQI/mcGevOR7qAXfmcvzqCr9dSD3q0x5Uibpp7G9SVP9SFmSKl/dVQf8Z0ddc3X6dZOvOlMDHQm/
YY/uYn7ZFKlRgXbmyVaYAlmGBBrBvKiiGsvKIMjIxh57UavVKKWLR4Q1D6U1XSpPoOAe8OhFQ+vH
kXKia6ZsiaxOAxscXrl5jm0yyUM3FLshpb7iMVHDg+JVcb+FdX1f9R6nHEQNTuUlmnY0sBV3omLT
ddaFX2fhZhjpHbkpZo5AZ14uOpklXcON26f7pA3OlJYf0X1uJ443ldIWZhl6cqLSRsQZdHHVlol2
LE639RCLJt3eVof7SmvpJFN6JbPg9EYuW+WJwTs0DqainrqJQmVcK08eftC0TfdeUt9o7MAdKRDS
aWzg1IQeKrX2rUZ/r/AYsSUx0DVKQx17V/TeKAqtF84ovaG8SNJ4F6Tc561Qj2qt3xtmzjncm5uo
Sb8CQiKDPSd0rXY5jc64yoNJXbRJv1HgdbSinyge2wa/UOfIuGqOj6l5DTK5zTL9jR6Mtg5VvDbz
fVgw8asMsm1Soq6RjjGXtsUtwnsBqPVimNX3jF5S0AiiMiL7SuuPBGG4VbRu37cVyCd5DbLkSVEY
xDq1nzG/aVmM8pZker197MoQTEs/kmfVylqJuu+1RhPMjr2dFjdPc9OtshSJhjydOXBfReiiJ6yV
Q9ZPe33UZrH0F6JhPwnLWTzs69Lc5lZ+pdS1xW06rzstb5YOB2LLLGua4w8Wu77JiTpf74y5OKqL
rgntfqk82MmL13HciU3ReEuPdcDVJ9hEOtX1y5TpUwBI7mYYyRxOMsdyY4zB1cvMIx6FvV60jxpz
ki3HW1loyVDFYB5xVkpdLhVmhvf4rYY54t0bSvASoDNFSWdmW6eTD6rF0PEc6En2iiJgPdbzzAH7
WJCbUmV94Vc7JZ+JNrN3v8nA+uJDzPt9iEQlsKP9LIRBixRIytIpQ5RJrfE/rrxgB9Elga+SFvXT
mGg7o43fICpsA3RNOcqKXGZ3OfWayrkGmoU980PGx9BiuFeOg7ahDThUdKcbcUhGbwlZxsaWNEzu
uSeUImTdAK/xIsN3HHnku/MyK+bFz8Vny912VDKzigMfjRYk5TthNB81MTneuPyx44gMu+LIzwpV
xz83a0LvKJLPPo+VrlEMVHZFV8wLWnUW6DqzlYjcpTLUki6oBC3JWi4bFD3C9/KyW6RBjoYvLxcm
d4DFUc5Tx072KnTcfpw/ZshE73Y8ChgeiKufmUF7ESbj3DkZDUafI+xbObJ6nP9rqpmfsbGjD1kN
NCLqOPkOTv+QNAjoeWtIaJXDQG1UOqnfueqhMs2tPZqrxkGkXigPqc7nOY/Ms5/bWROK/2pOL+zH
+a9ZxFh5V+zpzaMB6Vd6bZyizt0HJa58K1BfyzzbGK23KnNr6waDPw0ZDGGFgeR0JQmZbaS2ahA/
MFn8aXDJskH00BdohJyNdKfauRbma9adEIWgs9IXk/6si+CoJIHf28hUumWQP9uSohlZthLsKgZT
y+/0TpY5xVxe/oSrjzr4EiX4Kg+/AwFdYUC/2XSPF1PcUIf21rUkgQzypUHm5RnVborkDz6KLb/L
8jwf6n0ZrIiMQw3pCCVVpsdxp47jiw4JTpvyXePKQ5BosAXYNcJSIttKvHUpEvatuRRnjDS9aXzZ
iavdUT2hXOy88l4H+3EejYKZnOFiSOAqeg3zHWXzCQ/ctJJtLKgJbKVl+AHqsxXeq4IBUih36T8h
B23iZcD0xTT1eaQ7RrVO1f57N+uZuRyxaj6YLCvTw1RG3CC4c6njIZG4t0Doov4j86chQ7C2HBXH
WAedQGGirlPk1QHC6ZSbDqfREgwgE5xXLXJ+D/WpXydVT/+oUBf1yGbmAGpd4JQCXeChPIiQphFl
+VFcwKAFN0dq+NRkNmohfALzVuaBEWakhO8wxDmOLd8S8dOgG+cs18+8kYFAyA7Ly0ypCdNkE7XK
ft6AuLksuthNG21UehdMrcFJjWGGjKbVSf/ttr0K1XqEUJsy0cbVv6UUgVHz7wUt/4StdV6lmhgo
tKgsPvJ8UIjjbHvp+3thdxTjqBMUBVXH+iszZ2U24XZFD3Te8IIT11QrnWlp1zKbiVeOUeerIDFQ
kyE691T5nqbZtNX7mE0hc3C7VLjX1EC8lbUM6Lm7Fy9DCas+FykEKNBkx1FUPMUQvajs2MweGRAv
onFjsrmBxzE/WMK6z1Tc2bZznxioDzyl/e4k2b0+q7wj9XmczF2a32r3xdK/JV3GYmEgvbFqjC7e
mYRp1KHV7rGj9LtW6D88RhNgQUfo7ac7UonMlAmV31jSPx5R3qa23TwGVR77dY9HWw/lkzailxtM
5rsyKfCTlpaJMFJ2PoN30/epKqdbgSIUy305Em8I6r72YL7Zk4O3REvku1aJ6k0xG4RVeqIiJROt
SmHF66qLbfaUEcq6pesiiVRQgVVrdRzbA6M1+sU4RyYswJZWG5Mp4jEV24lX7g9JGaG4rdz4LGhx
b2U2BGTjWkuzuyALs0DdBvRW16436QAaJvNVUB6N/UYUxudkdFO6qvOB+m7sMLWx1eWdGbfW46zy
4Awa0bhogih0cppwaaY1rkfDfe8its6aeYqMUEBFhwRV5DGjTto3Zup+uoGAs1ATly7aVoCEtsv+
u6ozcHFRxrbhhwqTBE0ryheZ42EGYcUaflZY8S51BY1mo4WStdCFMKpl7iXOQ+WY2iFNC05wSyRb
hH8oKMMKmeo0uir7WlQwOmXUfPx52H9RGsD676xT5LbDmXOSwqMT1demnKyHaugiOlk5ATsU1p3r
1dbWSJhoOf9Gs2IQjjjwnXCFgCLdmH1PMWAIivA4Klbht+xSYkhfyJuyRVMMFygw+4FiRU7NfGkl
NZ5PnVujpMA3HdS6eDLN4DA734agPOREwBMVGr0mEnbQn3raOXe1kAmtWGs6p7xS4qCs4LpPzoBF
tUt38/2p5daLUeHSVboN1j+fyW0rS3X9mYJdY9ID0dEcyMe3fWfdBbY4KLb74tbq2hOxb4EBVRJx
sQt7oeFUCSv9obadJ9w3W8PUToZMt4at7GxCtqlT3ud1N5cIPMTMC12nGI9wrc7lOQ2Z0huKN8w4
uIU8DjYvZg5oFRKdkjYumsFpOZRqyvWqddS7Vp71Xj8xkWaPPSL1pag2TVofWOI4NK3qtYuUjYaU
dWoFVb3Q22HcQFjkiGLVhOZD6obQ83SKoxaoAcZn2KlyllpMTqqdMxMEeoXWIeJ3OyuVe5WBBjvO
SnIRs/0Wj+BQuvyRsUb3YHuh0JjXJKaW7w6HoZO3LB0gmRPOoIw+dR4eKOAmS1Nt/DBtruhVEKZi
zs2a2J/cbgMlx1tWo1UvMBKuf0RghnEUGmcVPosdUO7Lj5ICJ3sm8VWkNV2Z6ODl2c1Ty9euSPnA
uN+jjNEy8Xh253NiqNpNHrn3QdKe5kCobs1xaQ1yFfdasR4c9X1+10ml3YwRlF5qvSpDulHN/Mlp
5u0vlHdZgLNeOgr0J03de1XxLbCqS1+JfR87F4rCCFNSBwkZ62M0z1WJsEyjrEDWT2QCwNz6GrlC
qVM/h3SzSTcv1KmPnezQ4evbZqzQdJgK7orohauVg4XRcfBKP+j1lZziW8yJDolgm7E4ZpCgAdkn
Q1VAftVh7DTe3GR8iN1018roFkT5d1R5Bdt9uksBAo5kg6jZdolDtu2kF02i/cePgjHUwzZCZqR7
5WdVDdrKanj9YTxR04nzJQ3RHTTH5cx2d8IEIS1DLGwNzQ1Qjn2vppRlyCS9qLlzkGu0LicyJ8JH
6bZ04IfZCYUHfKH17JrN+NKNzh36423XAiMU/dpwlbMq5bPGvSrIMInHaQcpn3MJxk5g1yho1WS+
q0fmO8nARdjVvvRS3GcBeALkN9dSgaNjjC4JT2tsKQ0huq+K9xz5AWSa5BAjYt7nenGRJc7UIdFo
4CZM6M3Ci0GPTHPkC6o7wuaquHLxNwhdwnWduMllxjc3tGv4xJVyUU4hNusSVS12IOyTEXLDkMR8
Cr+k5V5kSPF5guxW5/m+6bVnFON+UWeXyn4nxJgXabIcEJQNY0Qfxdn3mvINl9xt/jxxid4r7G1I
3NptbaHsyRLnatbZyeXStzNZcP6kmaRi3TdOcYzq4dmpScMVO9SvltLeMgMMaG6v5n1IRMx8ps6j
YcrPavc1DCfc9V681VQE8FVdX/VevMo6OSGkeUyr4sVl55ofl1wmNGx3BijKGehftgV9h3y4CwZv
hbnkEEwmDmDzpTAiGCVzBZx2/NItlS9ReL6T2CTGUAyy8qBUkoWQa2foLq/YD7K1V+CLqsN6HzGf
O5hCbqdMmguRKzCQlMbFjtGe0LvS+6vXijdeQ2P0y7K5K8Ww9KZmHvcelMtg0D5V0/ZmGRDIjgBt
uY2Zb05cRtd9h5PzlmHSk1G7k9Ldp5p1X2jc1KitF1bM5m82yOAUb7pQ5d94Wp7w+sOt9LjA5mT6
tYzQQ5sYoYmI6WojXLU2iRqCtFO3JXaS+VntMr+nYLtRBGWXTEXR60BuKDArgJWlM63pGEhNgKp9
cw9CDjGv1Z6rMPyy+vriwCt1ymQ1aP0yD4O7eWCRJNPIa9tXx3jXJdM3Ydqv3pzat8a+KnoOniH+
0IjAs5zbTw8J2TiyJq/bofqjF4o4WDfyZRxEWzdxKCGndDxD7+CMcico1/PBXfMwplThuAQShfvd
cPP2Lanz7nFqAvQiVouTMto5ettt7EpQSCv22lily0ZHV1howzma+sWAWsV3xyn5crXmTq/Ehl3u
y8jIddpKP5fo1RcI+CsUDK3fg1qoC+N+6lz055j19jkwh4e8KZwrck1awM54lRrGoSyfByvkwfsk
Y7HMHEGc0wfkl62GsYTIyHKKezPqPubXAJbGjxTnLtRQ2dCx/gxxwhF596yjehSriInXU6OfdLfR
8H5jkm/CYTWKcGfb02PDfkFbvcLLg5YM4QomIe8tspT7NOt3EI8WWeHQ7TROgv+nKsN9HdJArC3C
7jC/OXGEHY98Z8yAuMh5UAjdGEgeIkT9HplrNKsO1VT9G7aUtYiiY1e3+yb6KNFTNgWm2RIMrmEq
p3lHndiODGQWCfu207cbqXlbu0fZ7OTKNdUDH4IA1Sg9vplK+oq5+pZ3Gdsqxl+t3pIRnXFG7NWM
IpNdv0ADOfaRfLUzGk0zUt93U9ZVbw7Aq/O3KkD2GNvI2ttXNQ3kOgqrS1sBOWwpcEgR711hGGTB
qePHTaJu9IYCeWybTA1MDpWDOL3vOE2DlogkGOdzNPIeAkPcWpTGdJRxMuTTsS4NBrC5JTMCalBk
k7JR8vElHMMnJXThb3SrofcOiPQfk3a69bpLYWbiGDbMstoGedDSBNOXNuS6RcF4Xm6xWUB+5+bQ
7lSqd3WNphYpXv6gdHW16Wi8rzoLnE9rKYPfFQCzJtkxL70uQXsFXmFvhFIx2ycop32Aw3b2jkDW
QnaKX1e1go2jZiCLlI7y1Mggetvh2tAGT3EIc7xN5NRLvIgY3brpw6kpe3ToDO4BYUyvQnrIh0wL
yPDQOxzYgbWvkb19FZbRv3ttHq1Mu+6fajKVK5iCcWsXSbPv6p4KmhM701wY3LeM4tyGzWRt8fNR
Dwzogm5sKwtWWlgle92iVGAlLZLXLujLbaRCImMci+xWuHLggo00K/I2xh1Hpla9JpIokAzZJJ5s
IErtSzxA5Iwdbn0titZeL1TfbUP14CE8IB7IOgQ7tdiV1MFeaDN/6+yuOThTKZdFpASHOAEkU2gU
PSZNRA8yb/u7ocWHXWYS7V1GM56KMbqOHjEVcUh/F7HZ7NWcOjzt/FdGi3sn0ie5nhxHOdOVNPbC
FSk8ak3b2VX9WFsDg2O8RL4iKiiXU4FYUCXeOGNAZIBCrV5Ho6Tp3KInrGiNLIoeOBevnKQ3sIs1
ywzhvWq7y0CjahYKoDdVX8anPjVAIRdG+qwqbkwkLY2PQnNUPnq3CSE61NF6aOLvKvftgo7Y8Ehm
BB45pJLnegD9VQsNQYHdYEkVokEwE1JJzdwYo64LvW1u7+h9IZat29KcVunDDSUg8RBJFlpwKr9B
aYCj0Vz7HUket34V91sBx2M5TEG0t4B7+FXUJ7t8rqdHkzd818uJaqXKNkmwEbqrcXZRlR5TQfDE
4bQrahxSStMhYGhiuEpRODVbBMvdvrDE+ExM7SwVK3jRNLNed1Vi7ALXlfgxB6BdWmx6a9Ou3iwK
ditEefEaglEWLkzPRts+Zo6DmRnaYVyrIepkOBx6iIww7iOc6xasehS17aKK9WybJvq92lnm1dNA
eikT2YATnUzTYziIJt5BYT2SZGAPF9ZTM1KIQdCHRqV0443Jw4dUiR+TJH3tNNXcxvU8vVpW90lv
vltd1rIzYjfDPghTTpRPxqDHcC3U/D7Rc6ZrTJH6MjKkeOGWTs5yH1CLFZbJlEGzcpf/WZORKo1Z
the91K7hpK1cy9jNNRyqgluRlcc0wncyhZcJi4QZ4Nyma0beHFYCqHmy/M/SaMpQJBiXNc04zoWh
arC+WoqvtZe9uZRaJ5nQOycqHef6KysAP1y/HjLcb61SV2cZI87Dm/qUzOQxw3kysDQvpFk3KzwZ
6Uro1M+tsryFJfyEuVbkNacxyyAQ5n4elY+WV4DvRKSUpkuA72t0v7dEtjMdDA8Y0hIRrxLE1+AR
5JsT0hwEyXD9wUH9r8/h/4mv4vIPQGbz9//m8WdRUiEXofzl4d8f0SwV2X/Pv/O/P/Pzb/zd/ypO
73C8fv2hn36H5/3j767e5ftPDzgsic2u7Vc93n81bSp/PD+vcP7J/+s3/+Prx7MAOP36/bfPouUA
5tkE4Kff/vjW7tvvv2k2XN//+vPz//HN+Q38/tvxa4g+i3/5ha/3Rv7+m+Laf3N0zbBtZgobuqnP
44H6rx/f0jT3b4Zjma5qk8RalglRFo6bDH//zdD/5lBhxfqj445yjHkQaoM2i29p5t8swyBi1VVV
M0zdcX77n5f204fzzw/rP/I2uxR4SJrff7N+ZuRaqmOgl7JV1aaqCq7F/YX7WxudFuXssMciK421
6M0VaZC8z9pBYrCnJVA7F7q7w9GEa/KPL/b//gvDL1gbKRQgnZ0/Jqe4m6LPUIFgrdtee55Sg+TX
oL6gShXNrRncRFoAP6Kvh6Av0o8WloEDA8SLRZ/V8gHSUn9BnLkaSsdDI9epa2P+a0FZ19spZY+E
R3uiMWx+xemw6/KxfHOiZm/nkCqdsKbkOTqh3zpYvgRJwNnu1HJTDFG+jOaHYTvc/+mz/uOC/vkC
aurM9/0nJpYryAdnmI5jm5brGbbxCwQ6gk0XJrLs7iLcau1qTIvqnCvcbS1tqK3Um+xYBSU9XcNh
SoIqKTYnyXTKGCm86ETccmcyBWNv28KiQfpND8KPUA3zSzDq2cXDbrZHk+4TMGqkZegxPHWosLfw
MKKmuShJuw+j2TmHJFJpIyDhZeRcpCwl0QLshPRFic491fvXXM+jXTW59TrLqnLNjCgE5ySjYER1
7dp1Sr9NJbqZAirjQVZxCVJiJEtt5LbVLeUODcZ4GUNjuKgeE00DpNZrXemxutOFQ9CZoOwfB5gD
RbcPDepxBr+P4M07iFZXj4qJmDJv6/7+x78iBNT3+eh3GRZ8WdlkSqmZUNgS3mdPdOx4KdVZA1YW
PvB+HyizCyCNrTPh12aKlemAHKLYiG4i3nCyxx9f+lbb1UbsnSn3Jgs5Y4giLv6hmWJJgzEa3zoh
EGDelACZqokCuqiHCKheUC9avde+T2lzcUeFKjl4RYzEo/bURZGFFWvoV/9+5fzrrecaDv4c1XJU
TvZ/WTi6algSZLB2Z0wlqsQ6gwjQMuPiobNlfJZTuiErimlD6F50UIpA/TA4otBjZO3egwQCe6/r
HjVDaJcu1v0fj0yPWY5m3CFbxQzYLNTOtW9pp79qKjBhgIs4GeFOkQUXWVQdoN5Esf0FZbJAjEoa
KlFuAz1d1sjxb4aNOtwI0Ex0Zqff4srtdn1lIaGQ614vFl0Y7UH/ee6itB3nEFnlZ+8YlHcmhafI
XKfA1ZOTvY+Tehe4mXanOU///iKaMzj8T3efphoeV1CzEH/rpgbkie//aYaDMaIVDitct67K7pBJ
Z63CHbtH26bfMHCBnour+9SSe5sw45R67mMy9eObC9gGyJmBQMfWcH7Fw3StVJpjWtpN76ZwioUm
6/xKOTq9c3BorqYKp1xLZp0hkdcjlPt6kl/++YWF7S4BsKJ616zsMkvTalU5/WPbcZqb1tAlxh5S
rcYklH5Caf0UOqmysbJsWljVrD6S7e3fXx7n182JaROWpaMSMbhCOh6Pny9PYqQ0RXB1/bE5aYGN
uEXrseQFATDcVC2Pesj4Dlng4Qpxjw2+hG6y6SMH0ZsywH+LtMx3gky7//H/nA8oG/KeTggOySk/
q5VgAevOkQJTfbWIbXnrBjvZ6IbvXpdkO72z9RvCVmdpxkW1Ihbr2Oyl9Vib6ksEk4g9EoBJaCre
pTeXLuyTazB/qfNowpULzHaTuwDGcPVRFcs+pynhwNHi+w5P4aGAdrOmzxrD9cOXTvV8uAwMFN7p
YwJYzxHlM61VCzhzpG+Z6rHsDUN9qgmsWiuKPhQzx4JuiQxJnrlNVNEBWC3GnRLLLzFvw968Df/4
V+F2X4Uuxl3Rl38FMv9lGVumZ1i66zqmZXIymvN5/+dlbOXeWNtII31z1lBEgBuuiY71Mq+a8M2w
zSOr32QCo1iprd582lhhKBIJQr4+RIhYVpBTq16usi7nYeTQ9a+J8xwraz6p8KI7p2YZomI84k2l
J120OgoG1TkXCqoVrZfNOw0DQeekiu8Jg62D3lo9imW4UWViyvei0EkxRfBVFUxYipDYeJoAZWBR
zN9gh1UXlQrlIPYU/fDPh4ocDVQopJ8/vms5IKKKydVoLGJg3v64e3A/5Re6Wguv0v9yPvMv6x91
GNsDkbrhaRo6pl9HvGjFqJmUSrVDoNXVgaHWr2Yvs++Og4dXaZJvcc9VojllPSiS0q0upIN2zys3
3FXlc6qV6VwkGw8pmdQz5ZsdDRjKqt25b4T9ME29tgJh6WzIy870ueappjI8MNM6P0nXfLA0vMaW
vTBdI3iF2UHPOqrAZdnlsA9n3HWpbW3XggyngXz58SV0i/jOUzX0Kg7/K2ntvxjBYP48g8Fiy3Sx
OLmstjl44R8/r7U8CnHI8rcOUfotb43oaAu1gxdkkgO7FBtraYlNb4TWA5Zo0t1Oqze9iahbK6bC
59AyblYRPsOgzi5s/CPS/5b0aNKNZ9tZJ3H+TXrusFWalNIzKSYQjBL5idtimJp0e7ph0C83Hk09
/AjAWQruZRSoif05eq+OqNIPy1aApjeR8JWaPmykev0RwBJasLwYPzIa1rhEsreytPV1XffdfrYK
XRWFWQA9jMgPPZtuhuL8xYFtznMjfj5rXIclhOBIpQLi6r+MUcjBktp5PEPNzQJDRaBzBkPMx7mc
Su1jTKGzNIYCGqkaUKEmJs6IaATBaigNaicjWDpYNX1YR/Lec8zn3oMsZBg1DKQkwrXl9N4ti0yX
slLTL8FzovJKjWJrVokJpZlBaYlrTI/oz8NNSOfwriZSW1utBet3AHdTCUm2n8vhzsNmHwx1fJfM
H0rXuotQiu5mjwBBhNkY64nBLqtWt4OPf3/e6L/sY/NxzF7mcqsR0JjWr+dNBquua/K+OtgudKRS
uv09Nre7gpLcM1CCgiI7QHK9t8FVDhmIv4KIJpna4BPLuqkm3wAwU7Sv1ehii7AkvBAgye30ZuuN
72KqQ75iJsV+JAimzAxy8y/GePwYPP/nD9kit+KkBPPG/TGnWT/fHVUgbFeAsMOhwXRRGOfNFQsa
MHY9HdAYecuGuwLGq20tLUvpkXoY5QrPLt4HVcF8in7zqU6iGhR8LB+VHGx+oVjuauqbDKtEzEjy
2Pim6/ZDnM7C0T4n6KWr85JTSF1EUE8pmxj9WgtYSHVsvgB2HDf8pWw3lEV2xQTnIyW50zxh3BiV
MFzmR3qoEu/gq1j8xQf684gNAivOIsflcGHFc2nM+ft/iq8U20wNb2yqva1o8eBzJosT4qusBwhT
hgwsdkcgQnZI07Bwexemf12cpqn+rjsaumMVF1UaDbXPISTv07wltWwStlBl6bhu+VzQBPmWTcyZ
69rwM8Y8huVCGW9dav7VBDHt5wEtP94KDCs+Xt0jEtLtX25faqV8SkbO2LW2165l9N6rxvQ65PXZ
QK/j10NtPYhoUA6MlGWCRQUBIxEZTs+hx/o4uXpJpxuKV5M5R3uk34/ligzi319wTdPVOWP88xKk
VqBpmqdZOkGpiiji52veREitC6XsfAvqTIomN7a8W28vyFUulEC3oHfa4sEFNQQteVs72FyhDwSQ
w8wkPXW6vafFsa80SJboqYUsj7EjtgYeyHiSD7VBJ2LeKBGKONqdhKEbDu0pqpnh0LRvRWjczqHW
vOPgOiNl24W6PMa9e8w0tgx5pyMvtquF/dqX7bpI7FMK0TmgsxPn7os0NWK0yMe468su8Ona6TK4
yyvtqFVni/2yVox9IvtN6SibSM4uP9SVzs1I6MeZRNkaDSa9YuUzfS/l1hjLaEuGu4AQsaoN55xC
8k0MY53UAmbBlxe/xu5rNt6MaMXQMKTAmAiscisgjgDQeKAwF3/Ckc/slZqdkM0QIJ7TS8GbDRF9
q1SSv1NbX4QkQGHgC7bRsLnWynkwnxTP1zy/9j5U5SFAaNW6B6Pbx+iqmnDLOZlgjDa3jc0sgZVj
+W5foBib2ZjeBsrtqgG2M27xDB7bkGQVZ8UwKc/UV6Gbxys1UXelyV9oDqHew8dUr7Za+XBCgbTS
LbCLx84yjtqY+cASkU7sROJso7HFgh11C/Z0+KCxrzqIIlJEulND/m/uish5NImlOrCXU5mQMTM7
oYG80+FnkEvLeROKcmESwcbJXqhSH1Nt8r0YURozmcrYXDN5McXz5z6oSHU7kJWGvsWwQrGc/iQE
pVMb4aBJqFNP4PjRa1vFi1eUy2GXUngV2hv7N9K6cKHol2HyZoE/3e9Lg4eA6mzoYdeiU+OEPFnU
v4gxWbsg1OJwa7YYrS5gA5/EZNyJkNEnfdJ/T1sqSJ79EYluJ1xMnsJbp65c6uuhhXdqFg5/bVrZ
dcCp1x7GkeUiDsFTI55dTJqGhSzsZpXnoYNPvdFvpsDA8A7achUZAr79txaUdwYqEoLdIolBnUUz
mviFVgy1pocOpZOXUrFVYJqsM/NR1q/JQJi7LbE52ZdOPiJkc596kaJFIZe7RlCSxgiSJwWWdQhv
lmnmMjyB1RTVzcQlawTZqvekrztYb4CmMN0t2LTR3uFipuRHwav9Woi9aVxS7ZXzos4WxVuX0A30
+2YjaUWmmre0cLibyP6Qa43za0FYjnI8XKKzASCds1fQ2Qxx7CQeT56tOiQyNb4RFUy9LZuLEul+
2T/RGjo5LT3tL92QaNZU6IVYhXRl+SOHg/IWS3AZBn4SaaFRjHiL7arL83XYxkwm2I56AaBWrqkV
rpuJn4rWOlQhFXKIlcKC6LgN0tBPOtOXREq9OuwMln8SUAaMr0XFOJKq800oQrGd01qhC1JRsQMj
oaTqGuHRShEoA+oYjAoYUe1Ifr5r4vLk5trFDmAo6UhE6+6ukfq+E+rGlOaDGLDTM25mLob0EHTT
FE4ct7aADqXQMbZpAEAoh/TXahax5NpNAMyes/BaA3Apl2WxL0JGwvhT62PVgxlAklSDV8NnGO7B
bENpCL3/z9WZLSmqdV37ioigWbDgVFGwN82uqk6Iaun7nqv/Hqz97h3/f2KklKWZKou55hzjGd9g
w2NX/9DTn7GmHa0OMlZTgS3LPNMAlAFMi97oBSSsCyyrQVqaunMOvbXipDtNGQI5/q4PRuyDC+8i
+FqYOdzQEm/9OLcXMXe/s2lS3qjTNJQlCONNY6fXOaVlZL3ksUr2RdrBMglTz8mZ1oG2TphW7Bt4
Dd6oZALAlNZjpmnIsiY1DvbY+OpMI1Ex7DESrARg5gSCUUeJXdXGpKQ24lGlMwyQQD1M8SIPSmEz
a00i1ZcLcAg6f++ZFKgTpHMwQDlrg1pjSa+JZiRWhfm9kx6qprVdNHFfafGho1Nujqr2jHBw+8e2
4kW16emD03zpKAYPjgZJssma9ouK6omcVZlf4Ezr4P6QT64Pq+xBHmcFIdHzbjjlbB/jlu5Vp9BC
lRMXmPmUoAP9HItGPxMCFTIsHRkBWflLiTfFpXhziFcRwxdB2Ti2o/U+QSOAoiVgM6Tq+AXZxQqP
6EtSMuR1UrXp0bbIXaMOh1E/THtYJOVx5T/+vTGSwYZdm1yex/HGg5YBuhzxxWp1ieYBV4fdTig0
qoNAE31MkJdxdprgSv59JoBDm1rXecfa9BvgMHVnK9i7A5vmWtMnWATD9HsJ9eLvaz7/4/Pmeey/
u89f679jswVDIOQE70QJpTyKVbr0OdPdUAmUZWdkdnEMzbWKznMKagRO5YLKA9xhbhXAaNd/iv+9
iYqc3+R5v+jWArxsrREDcJ+APTQKOrOZ4oFxw4dUeDWa8azvYOIGu5JErqR5sXjyPBqPg6XQRkXr
CNqr0wi5wH2ad+FuCTo3bfA0VcnOQiddht111A0urK2bFPW2R+hEVtdelONBJTRF0RGmUxNpl1FK
D5fjNQcgHfTmxu69fgZ1H31bPW9BB8gzA5GkqXuzFnuBeqkEHwkcnhwjbbM0FQun80BlcSzbCD1U
5BkDC4aju+pMHkabHsGS0/tu0EihuSOq0gH0wnJVCuKLVKISoEJbAHqJLrnoTblrBQrV6Dzr8R4I
BjFiFotgu1c64Un8a+3ADI+5RpEsF+xfPsMjl87VrowsT3D+ZjOJoyko98IELZp6eaJ5SiBQNTk7
NAUiPYSV9a0yO3w5qI762q0GDChJclkWHBzYKSV5NRGgiEokNxTOt9ki4smZttS+N5Tbx6Grj7kC
LVE1Xoel+V7TqGyaz6znOhUsH6FcfpjZey87j+r8LNsWxwW/h67diK7CfVPdY4uc4fJKO8nDkPH8
8PoBjAUL35DrvoL0Ymy5akD0a3QH6aHc6zMWlGyfI+JlBrODX4TxUN/Ng77TwmDn6FheK3hFAwJi
m7hGFPbMHLGtYxNK5ldyNXwU+Z5K1kBoMvPkiswkZ8z32W+cykfJOZtOwovawcMytU974ywbfR8R
xqdOGLS6I13JQ5xVRwjnBxhfqzudYtLeg6A6rv0zBAKK6XgZaUW5ou46+BJFDoqYcgi/gq5/pSuG
wpK4J/JDBXkdpa1tVIPQmmHw+hKc4XxUVpMi+UczEBpbPThlf8S3jAJ98CRYKIQEIFlYm7+Mmn2v
LSyUfMKhWnoK5wJI7b06Jq8av+Cocgp17T4pc84yT5/ivZKkSLPss6ZkexkxAqpYGjT07DqhSfzZ
/bSAG/tQqTC0MtmhI9lJYXGtJ9cjj10Lbd2wVqv2uNfsFov7hKCGZCNMkLmcfDz1i43PKXHczmF9
oP422x65cIpWQF/FYPuKPd+osO9lO+uEyj6A5qgkDTt17H44cJeRdy89WCnehcBTqV+cWvUU9NfO
VFNrqo9aj09NXeIBBTxC0I0OLbOkuKdCPYhvaR341lJdlhDaNAulNLV3dkYHK8e3omr73o53rNO7
ZVSPJMDsLf2F2fRxrCbE7YNb998cdFRskIlAiQjRJsBBjV7ZUXxRyw62WvSel1v6tjcrIIyFtJu6
KN9L8kvopvgw+S/hwK886J4cX8mg8XtjTbvDmaQoXsMUMoyJQiBXY1q0PVgUdTXgxCY+TXIOBnQX
y8Is7wXix160OJnXa2ykemWWHeEGgAEfdyTAHG1s7yuo2uw+lUWck/Ha6vl+naOJRe7zkO+aYVL4
2EetT47LMFP0kOaA2oGLvTcn85neCo7RxSuW6jisxssCqNzyCJfpZ2Y1B6ePT7lT3/mEBpmT3G26
RBccKhODGqM5Ps1ThGWpAYbsjSmQHKw3ejrxsTaeMFK8/pabIxEZUHOrKyam+LHW+TrGipWsCR9p
ZfP5C315cvZq1l8yx0lVZ4WpBoyFYpdDJskpkPJpP1QYzu32kLEEJvKFGQLae+V77QS+s2QnC6uK
LhAuZZz/JZ8ja/NM1LC673pMHuDr9EwcJ0I26u+Mo77WjTiWmMr6QD/MKJwmpCEWRhcSE6cctc18
spWRFbH1JLTbZQo2SvbF4AsCb6dtIdyNZNDI+QiP6VbMt2gxf4/jqyiSO7tVZJ7FY47MQ0zWB04I
Otu1SM/VrB5QcO0XmFhS/aE2FjSeCdpr6ZawbmggoNQ1vbpMdyoBkBBaWJselgxvxHAfSSPA8YRj
3uofJtyOWT8ngk0BfW9GFoKRwz5g1hI0IzXxvhGDXwWhB3pr7zBZgdP5rQlIlyO8D2RZZlVst7X9
NELsC4zNQPCehXeuKOTOKIklC7ArOxMjP4hPfZ1dgFmcO1U96sI4T/jcBVMT+rufwxC9p5PxSrwT
5Cij8gXJVMl1pvAAHoHnSPFrYjSoB19ELR6poAudEaXkPNAS3EzwN/l0DYOjPXI93OvdNzU0dlZ1
tsado2z5jaf0Zjfvzo9gfEnYhmqm1yRvgX4qERiq7UWNLawLQLri8l2R+aPVgEBJVLDZcmJBPsSq
fRRd/iXT5K9Bhl+hq8MxT45RE2GQLs/r9Q+F/nHtNcBZROnU+dLil4nERTPlA7XZaWpf0ZqdFIw8
xa4qSQ1dsu0wZOxFCG97FUp7KC3TXZQZyWR3MMfsIZuOvsZ46CO5U6D6Wu1XDQQzfqSD3pUHVZ3p
gGAya1N3kfjnzOFoVt0hz7EHsrcEfz0H8a2Lig9s+1eax3v0f26t214TLMcpf4EO6efT19KACrOU
vhJkvqmHqKyzfSStXZplfk2xKY2P7A2etVvBK7MJY8jW0iXJEfCV74uwbtOYnCqTKEIHY6ttAnUl
iiKIL4lmX1NeulnAvrLJgUG0G0yfYtIdwDKqGR2SQvdp01zjInww2j400fColOleddHRViNfPpZg
K4r0ogQSypZBsFEV7BiVkhlJwTbHfPMcr6rzCyE2bM+VN0UJLpGi+UjQfAJMfROizxgEb4pmf+iO
cWeI8egm6xbXUISNhJGrtRniYpco3UueO1AIIp80pGOJSU7RQt9OEo909Hu17peJlQ1wrGd659dy
vpIn8o7/C7vIcjbyTaZ0d5mIN7QVZ7B5xzIzMJOxC6o5wWhUIY/rHeswyvDRj/MltsuzrZtEqZ/t
wTpOiu1ppearQf3u5B1U8p8Zdi7w/ps8bG9484YJhLM6nbIi9Fs5nWq+BeOk4lE2t9pApGo5fxpL
4KfkVAV5gRLR/GTm9pITbtZq5aMFUzGtK2WsXvI1mqlUv7JSYk/XPLMO3FyBFUen3Anar9YS3MOw
P2hd6bPV18v2mGIwUDvtZOMJLcbvMeqaBXVaW5RePFBX4O/U9GSHCBZHszuEvY8h4rVnblqX4kgY
JwuBOGq1fKA/4lmaj06WV70XOzQOcDQOnbD8sVb3fRK+2LntpnN2bRQH8bH2AssI5by5S8r5zDxq
kyGjC4voWxHJo0Wpv37FCfz9llmQnnrIjaN89LU4TcZBGZi1L9PJckjPy7K7La1Ty6Zwmt5VLo19
UeOtMa50CX8uRXisanoReoDZeGv22I05vZxa24NK2sd6c+4T/cBAJ+s/Kp2YIRE+RrP1+0Ce6CCT
yXXmEkCVjlmTbmqCn9ZwHfm1sY19N1dnht/HQeinfs7oznf4UiHKZtHn0MZfRGq8EmPjKXC4GIfc
KomU0zzJPl7BW4fWyM7MMC6DKc/qim4gATKYvVnF5T4pyDdVV9W8wcDCsHo868mTPydmpBDxdp2E
5oVvuEmXG/CAe8JpHHKWLga6E9xJEfNE3HVVWXmZ1R4YyLz2qjyFxOeadnBJFR1CE+AR67O05LGK
Js/p2OJ/amI54eL0VCp43c6OmboccexdG2d6wXsFGZReZEK/zkqQ6k5Xw2bVJopEpWglpTOMlxPj
pg+F823sR1epQ84rSkBFp87pDlaXMVXQjinBFzN0Rcunh1NkW4NLaGzuNcIB5q7mrIkO7H0Vqd0l
cl7k4VxW+ovWFrc85SuMh31GZEMaxK+h6GCAIiSjTdGumXOBjkJYvbeOepOG8Z5lGuv0+HuYJAus
g74p8/t0Z04fRFgc8KneGAmRgTDQhwOtU0cYIfNsB8/6RYEjL6V8MPO6a6MCDSN9kA49DoafZ9dp
CjdDlx6VZGTjTrc51/xh7tZO5lkAjATtt5E5tXYrjpY5nYZ8eWhOcmMvfoXnehY9GZTN9ykG9hOA
pcznN7PXf8pO9y0xY+cLzmkhfIP8KLL0/CHuT+NMHon2CZkQhBaLGH9AZTD36BHGJS0rVXc6IMo9
SQEhXq+Yd9jwFmpP9JLLWkH6JNcElcHr9MV0zJfJLr4uhfIl7sO7AmmX3ursIUrY0e6aiJqBnlz9
6U0Q0/NN0nQzoCvXFBP1qgqeqYFE4nW6xd6tvzrIudH/uUGt+O0Q7UuDOIo/rajdQFVvGZVby1fP
QpEdsw+i1aFg0yQ5dAravab3vrSDXaDa3ppNrDHfT19qUX5HLnCwlZJvoYPmS3XL+INz8MQCRcJQ
68el9gB2hsvHvqoI6Mv4inyOfiTewgAnb6H5xFD7+kQPqeBSZFFiLMM5cTTf1L5PdXDDQnwJuvac
jhQra5ZSwaa+oYFSII/NlcnaKmHEb2aCpgtvymDQFf23tfLshmCjoV/xPPi8/+yTPO8+b56tm//u
9m0FSCtD+YxS+v9r99T/Nn6ez5GSuFcFg48wHOWiHtEKaCO6EHLONQpNJgFlGxe0FbipArCdSpEP
bqLU/xx7/lTkTID/PjBOBX3IOLRpqQ+oXtJ5KY51qGB66bWCHYs9HSnC62MXR/Wx7uknqW3DpVmT
fFFR8Ry1qfnnBr8waJC/9+kZrIXV//49YAaN2HPyn4cEMHGI+RWP/u8hz4PP//zP8/z3FEs7gTls
s9Z9vgfP5s/zbcoJlsVplLAir29TKbtPo3BwwCuGdnzeJKURbARXyK3UcppPSZAzX9Xyvz9lKCd5
67AB0en/7Nc3rVvfqudPxHEUR2UIq0MWUGquHbbnR/Z8qbkY6h2TuV+ZAD6waTJ05c2gly5NBt7b
5xNgg+Md/ftc61PbZvIzkPTnI/jt9N+qLcJDjHjrKy6mmf992edPz2O1ZhN3HCyMwhLsTetTPJ/s
v8c+jyWoA+a/L/P8l6RN8Dmq6Wub8vZ3Ix9PINb3umuqZq/MyCAHIEdLMl+Hak3zrom2qPDrk8Og
r8nyBh2HeDP+6dgn5TjjYVdu4dSzP9A8AWowN/Ndok1eP/YEHE3bdJrf6tn5oVSXQNtpg70Jb7DE
IWHEyIL+IBG7G3rLrmzclfTE1bWvkM7X+U8XMAFcCGzt21Oe9Psw7tzVzAzlDZyRK4cEqKd5YgR2
WHL5ojXljemsZxxiBqFxq/HBFPcSE3ulRiezLC4ZDueoKzzFIKNoO7QU1bN1iHpnXyilH/bhMWwB
ka6XoDS9licid/1M4VsJHrWCBtpLnYzu6ZrK+o12yh9T2Y9BeRom5Hd9U74iGzr22Bu6vtrHhuk3
wJNAUQzJNo3JIhp6wrnozMclFAiaDs1yLike1Dzx9Ra4ofIVO8WLgel9HH6tb8MSWDsrT12+kej/
6NEt9S7owCqr9h7RozfaPYXxb4BYXpSc6K/5iVj2uB53fX82B6pGNXYzvL6BmbkG2QEqxcnc5my7
Qr+CJ1RReqSIW6s6xZwLrKLe/dKUep8u7AGePL/UjYDfjSGV3IzBQ5Oc94knunSHAAivhbGxhxJD
L5tjOXshBgu7eQvYXeGd3peUMBEvMSjmAcfELTGYzVcPQ05vKqwHkcZvnRho1Wd4Q9jbRtpLUsfn
defYZQZvEm/5ILZpC0BSV7tHuHpWyoA0u7WAZHSyMNISnWsNK/KeqA4n44qheSmttAonZoRkLaEC
Shm0AnUDQAKTIxRAmGo3LQqsDClpKSADEKQysvEt5bNVoQ0adMx63BPRm2Y/NPYoQ+G4o+Hsomlw
80tyoItMhIROEom+hYDOKurHymPNVGDP4Mb5r9j8YmV/jA7MEtky+USck3ShLO+tDrigqvuYaYiT
7d0YIVdQ03yGXoMBaaeO+Q4Q7am2RjKadFfWLyWGHNJ/N+v41FpC9s1AwEvSwqCp1DM56fxlap+6
ZViddN04yMna1Tk7xJT4J1CoY3BlShhJOplpdy+C+mtcOF7LiyXBsIsduROp+X0pGX6sSntyyBLo
RjJIXXVJ3ZhLSkhLr1++17SbIJxIvKKppmyMzkalXO3D5I0eghKtkAQmlxYD6NDZKKOgiYCLPWvc
0IG3gc8bbQYC3pwO47LRerKjsI2ow3yUULfZvKG1wv2LRUbGEgd2eDSxwW8qHWEoeJlO2Sos1hpC
N6WfVgky3eNuW0vdTULTTT0iA3FMyuaih/YuCzA14Xxt8osdkRmr8mGZDT059LImMoDyHIepS0QF
l+jRK2ZnBQbcmcftjI7Tx6awGfkjkjNSTt/GlxaBUCAyl8Qpm9zHlC/mT4MnnRucW3RAjao5Go5z
jBJ1m9r5Vnat5zBmkQMoxp7GFagiZMbwoGVS751G96c52uaw5s2RbxsyiXRB6syEoh3N/TgHW/py
7pDXdAh+q/2PXCOwjZceeNv67JCLYzjF2OYSBiCqm9EJ7UIcdUm6lSkY67g7NMS1K1how+AP3iPM
3yqdM3MTF3ymMEERPCy3Zc79El8OQSREYNTkikZnJ513Lb1iyOYHm/U4oV+UZX/6oHoQJ+fbdedH
7Cf6APtfS8FtnPQMAQptzIjgQTB411B+MSZAnULhrKr8IPgwMZm2dNwrhnoRUt6MS4YJ0T8YmXkq
Ym+jWSkJVBJScRWWytYR+AewGysDpoz8ELB5qYE1s8M+AlT17OonBLBNZzibvm9Xbc8GEWUPh2Kk
cZKfOlN9i1SYFzoBh7W9F4xSMTwdtbaj1r0F+O01yTSirl5bK51pS7UnErw2s82wGMBeDqzT8UAU
79IFrVz8UaomcbHdroIuuS6egUNUYV9vhwqlf30Hfrmt8nY7xDmj+3mrwU3SCeymScOaW+J7cjzw
65smVyBm2qcZOHHDzlKjISj71stZeLPI4DtgewtyT2yH3gixcC5Dt5C3nn1ojX/UiJOXmpU+tqCf
stEbdPtak6nhEAiCUoptQOVnKH+cVm7lTLD6ghYfBHSuh3QwtRclNr2oBxLUBX+iFr/lq1ENhK3I
dQBlHvvI+DCNbkcCxEHwTscZuYoYRHL9EhrhQWMFUZr5S9XH7wDcwL+VX8ISFXDXHBNZHIrU/sJ4
dlvmrIgqu491Rwyai26dgZtC26T8YUK/lhGzNC7pVmeeBsROlXZfJuWgFbD18lfdGS5JPL9GzvBV
j81fS8MuqDTfIYRuzQo577KY50hXH62CBTjIt7GYtg27O+MF+vNV9AmFDQXTMLHDU0CsB15VapfQ
iV8BnN2aIPxagtND6otKqicjKzn3sSTuqScQGqou8EmYebLraVCFq1vVnREgIC18XfZmoN/HCTJp
ubg0gHZlga0tTvdBPe3YcroBDfOy4XKZRJ4dnCubS7dQ3Kakuas5pzlRj+vboGN1VelXkLRe8OHH
sHUoBXdRQ9a7cSC1OOypEMIIyUNF3gUXC8hqaLMvLIfrab/PI8HycKcPtjUYqYTTDLZT3sDhQ/FP
UWcph1TvMNzTNLEu9DrfG10/F4TIFpV2HKEv9ol9TaLg1KiMw6rEdfqAIMVvpOcd5zIhlLY/EIp2
UEOudoa9a2iHjzS+U4LW+/acKN9GAqcnPBsZRN7Aorpg19Nj7C3ET1xWm8FoN2H1s7df5/IutY+c
Cr0gU4M4LIESqfliaW/acifBFnECupt5cTMaLMkpgFs2/FnEvfYVjNL975z9F3vNjRjIuenfjNFr
dd/R+d6/FBgRFSRNh/lDC0jEcps3gMSZeVB/g3e8lV+AOyyV26LpVbfOD/Hd+WRNybfkz2fX6mpu
6wN01Tc0ARQZNR8bg/bXnqVSkKiz75l9bKJ+i0d+2JAW4pDkYLGJBu3J9W7s7qkcFgZtqTgtth1e
SwX6I6pv7Q0I3ms8Nky11YI1puwetIrroznlmDcsAt3IALKY5CC344UACc4I3ONZ9phYcNlodUQI
UJTBU13vZnEy+w3JAPhj1HPY9/JXW6qvZh5OV0UO9U+cvFRegUHY6zw1xUZopUIAgD1wMnS70ayU
Uz2Gl9wZezTzut65QjEpUouYHFq4RohY0oKhhB0F+3Qwyi283PleTAzUxTzdTSkU8sqz2ktIHGXV
U5IPyFDnTKXnNi6RvbMHbL4Oa9p7Os8L8aaldnYiLGAlMVubZHWERf/eKLPl67nGniWYkWFbOEOB
/UiKrYowsPVYWuStH/RLA+ttqc9KhHGnrPX5m55Wh3aBTJhN2ltJrsrLU1ejO9rb81CqVe7cFQGn
EYNqFSYchBy1vMboYrkSKied3uX1eSOiNKYvhVRIO1tVWJ7xP85XMJzLFRjUfF0k+FqjFt+eh5gK
s4/N4+tQzsZtwdT+/GSenxb7Sfau+MqDcJn39WpPUqlNXex1oT91yvSarCyenHkavG2kmetn+ryp
ku9kpBDHk4Kc62fV2Wu13ZAcl7Xg2fnJVJqzNWXX2kq14/OZEaHQZYBUvrPU6reSqOZr39VMA8l7
cnPqxouIKbNXWyRA5+kSDfiddD5cKBgBvvRFnrA/B3ulKpOXSsVrXo2M2aVB9nZiU8ENTs6jGzvD
iKV2MVPcJV++p9F3Yc0EwanLslcLB5NzNQbvqB1O2ZSDa8urh2o0waURMGUyfTI+85wB+Rj/Rs0C
OSclqYeUC9zuzYWOvCXoVDkv6kQQAtuHFgP1ikhNlvznaAcPoZsUcTaA7Zb0ZaXJjXMy0LOvcdTc
U4MzS2mZ8LTrXWcuDtWgCrJIkm1kdi3pg2Q/UBUCnxFi/hIZoGf0sR7Pso+STyX75jSpfimabEAX
k1kHIL8juXlAfMJSJiesmprWW7/62tSZ+AZIP5cx5z1pRHEgajS6dNbLTI7BOVSVu9q11QbkQnXS
ZJJcS0C47tRO8a4bVdQz8XRHeW78MXq5EYxhfkGqoccNlYn8beWoqWVFLGZrAbsxlT8MUi6hWRu/
yjG9lCpS2KanqQUhtIuii70yz5da3VR5xsAfy1LuJn16UxoiDOIuHk+mVUuXhBkgHdVtYa/HkF9P
d8+vSQ0jZkqyV9EPnOWT02zSuYguNBjCS6rqJF0/6PmXOwfh9rmhG39OowZgQB19s0TTHwzZpKS8
jSNiNJpoIMh5edtJGMxryd2aWMmCwXgfSWV+XSfeLeQ5bxIVA13aUZYoBYBh3aOVJL9bHfl0xZwb
LuAXZuTrORP6SWIjr251450e+ZgDFSTEN18y/bWkTzxBpPhoMP5dSeICyCxH84N0ScRTAwgCR9Sa
t2gAkWejYMwNfnCb99rwFhaBedNLuptONL51TIA22lxU2zpZhjcqzDsaI/NKbMrwhiMbX1EpQxoC
6eBa8RScwkfKAhIBoSsuMiS1btJ0zIp5X78bBVM0OHhcgLKBq6IQXGNCvsGt6qtLn/wivAzSdq+O
d6tFYGZWJNoFOnDAskrDN6GiHU6nwfol2C3Q+Y5+NA2XqbwtAkrD1GZ6N8Y0crXsqIRFfCmm2tkt
rdq+Ljl/hY5Ao4Pqf2HE2oK/DswLLmRcH317K4l8uvV5EG+6rFwOwiqmnYPijV5rs+bOlhK1zGoJ
7ud5zc8DuicKZieZkt8tLbSZ3AHoS1b70/NGDTWyHSzgDbONMMxoBnonfE6Jk5Sv4Xr2LNLeQBiU
DAwJAEjhrBBanEcX7GsYOoOkeglRuoRVn52T5ytLfYByoOoA7h1EFfpoYjOpmVeMNt9HYw4v4zgh
0l1mHLxkTF1bwFQbEpaMt85E+VE4GDfXG7GyoBRE6fs8dggNXq2fc9IlLyPA03IagR4mbQtCi1mo
2jO8i6ExXkjW44q7Gq8xKJOI2bGtZjX/Uo+m+BQrT66KpXYzw3b0bVhyzxVA76CFNYuJPZI8tBPN
HrQLRAAnC3nV8FuZFa3OIogRC5uOfG+v5qLnoefNYGt+lqvqmfCl9FiI/ifGNqptBrRUmvGxKFgH
6ZycDHT8IBLnOjiBWkvdgCwYwseyodvIhTA8JixUJfqUImaNawIPguxEyAsGUxI2P7M4RKWUJ7+S
Xnwdeuv7X/92rishRAkrerUVa7oYpnm3jD56fd6wkIdb3JGK3yE39CPLKrZzlt5VVaA5TWwGApbZ
PmhWefmciquRRSgJEy3Zk2sBTqdE2kEVuIidFQ9sc4LZcnxHJGfgAixwADkYmj09nNrMe1XbxXx9
3mjENPnCxFhVzf8cmnoNx9BIHU7Ft5PZ3HwzRbW4Q2vllwwJ6JnXBVAqTYchbKD56EiVZPimNVXv
McepvTEs52+ohGrEo71QlR1fMb04msGMA7bpvARFjdlM2QUmfnYJxyK7PO8+f2J6oqC01P3/DvVY
TVxssWJ1EIB/Fr167jvxz40C730DkKTYK4Igio1sV/3rpNXzsU0Tl5g9ktbWGw02mGcq9svzkIUz
4u/x50//HNM920lzYF8kBVRFFiKKsV1A3PUFhVKL8N0c6hWQX186ckEI5Q0QhjVQk+qmvaUL8+Hn
jeOwtA/lmvL9v0PPR8j1eMnjn8cBsLYHkC+I8sEmv1ZAFdLYHF+e93T8VAQ7ymE/9ln8sK0f0MFr
MISmNxslCqb1hquf2IL30v4eS9dHBDxiwK7v4mQu/YwciVOlA25Nx0x+jXUaOqgXCkCChXWrnaza
xOs/hP2gQeLLf1uNIjyQPvV5mBs0eRMJQaFszghzpN/otLs0SslHm2rqY1wLarvqhuOyHjOislgJ
AmHKaDKkfYYwjm0SRJ2NZdbZ2UjHS1Roxl20mn1ALgmKYUBmHk76Dsdo8ELIZfDSEyx6kBHTrOex
yM6qM1m3l2cFm2q1dk4bg5NYnX9hYe8dHAahruzhcU6XRE8+cBKIfS2CHfU9PRFk7+44CZsQcvEx
TFP7Ni5dyFyq0zBfpunOoTdygjWq3E11AEYXiP4H2QQvTah2784CH1z81FOz8QE56bdmlgWN70Z8
qon9RXINOtotiXaiA3A69+xFUSQZ7w7gxP/dhdxESOdV5samy8vh+vS2OrDJTRI7/zpC1bj4nWh0
s4ngwEoV5W96xqxuAwKJkBObKA8wiizxbKRRU9spcniCndlO0zqh2PkAoc1+SdUjb0CHRwWbB4eZ
78Wq12kvMtPLPS2zlk4mBUNmFMt7Pmx0fO+bEYPxz85JCAShQiBe+JaKkbgqxV7gAy0UqWPPlLlP
BnA7fXEJBKmQbZ88CH4uP0uDNqSdFcEpXu+mbUDcYYx8OICbbi6d/q4v96Ii8PDp9eZOJPQPQ2bB
S5YHKByLvPRr9Dsf8ZxcsrUThAFZHuNYTR5IH9vNZLAjZ3SN9sF+ZQRN4sP898mc4D5Xmu2xs6v3
0YS7GZpPdVXqJvPH2Aqwd+QMnFWV7Dspq2uGOn3XOk78WAoap1G/0J8uHeViVxUEMFu/G4o5vlcN
8fHPP6a0L50+E/kD/3LTTEX12RFw5i0jwWGK1fLnpt+Q2up7wOzIylWVwt0qUv2mLRc0WPG2dpjn
SD0vr3VnF9fnT2FIosPoIHFMugFugw6Xz9SbgpAKqfkOaWIn9HQ6msG+PhFhqLt1iCRZdVLIG+ux
xqkqsmQGDEdN8lq2IXEQ/97YWAr+3iVeCqdNTtj881+rvgGwXoViP+baWJK4pRk7FUDdphgD8A9l
THZgZI+n51UhLJXxWLfNuVwvFGrdVfpGmbXbOBEmbQameSJogLlPSeezFZhI5XpMqwgkZrqdvsng
9enH70iu3BJyPF6DfNJOKZlAVGK+bhK0Teii/dnLhZlzS6Kk2Cm1Grj0ZEtPawrjvdKHfEdEQUFr
xtLfM8bA20hBWm2BlEJ4SuukHP65sewsOJlNvhNMDRT4oi0av7YKZ1QNIfk9JXRJUnw6p6AvT2Pt
wyk7iFGVruYHE6I07qc4uQ7kLRS4Z14Wog9eapIprt3/c2hxmoOs+EYMVnkVyxi8EPoXvBhyCX0x
hcQrrceeN7zxIKGovZRCZLt43Tyl642M6uGgpqhNYNkZdzNYwNb/H13vsRw5zzXdXhEj6AlMWd7K
2wlDrukt6K/+X6znjfONzkShqlZ3SyUWCOTOXCn1S1ZYw4UqHPPciOvAIPbC4WD87+mJ1lh2IHgN
E/SdicbBBjhgNe7I2XKvL2dQEV3skKkcimE/622/IVBSPzG5exSCwZIhkHbKZX1sJAr2UNnRZVTe
XxbV2RtTqHydlnF+Tz8oEwgviBEH478Zn8re9sz4AeYIqSojLr8q+aynBJBGmd4pGiCfA61b0Idp
gkHNKh4AJeLVGuyLqor9f9iHylNYvjULgE2eyRPWvZJJV0pRzEg33CpavLL6EljlcNicApt3X8de
xlOm+6uYVBJ1L77nVp4MQqSo2XNNMZoZv3s90mhRz8+sxwMmMv2fKtLknb8HjAMwLE0AWZSsx8h6
5F9w9zTtONyRXKyGgSr+IvyCtJWzvp5c13roW4wRt0dsfvLdnLlfN8gODXLIrKRqdrGiqCRasA+3
52qP3FzRxI9G+KE3Yf4YRR3Np100rHXKGba3h7MsBDah6IHTgIT48lbV4bRjgN1j6LfCjzSzH+zW
6x7dSNR3iUPFc+aB4ydvQftiDZ/ITpDxby/k7cM09cVa2mKi5BAB+nYEDOCsEELTBFOQNgtRZ5fD
srSQmoCCeW/OGBxoW6j20+0PUJCg7kQl2QLYf/e3z5K60u/HKOa5OnyPwE7vPU5Xx7ImXlRGmX0R
TfyHnfyZXqLps04peJlbg7dckHNMAQCwFmXRXz2hS/8GUeEmEDM/r7UG4t2j2xr6vYoTTqe6Ot8e
jY6B160D0mr1g7GB+gR4xOqLexPMCukZiCk1jL69mGD846XiRu4E4dlMW1QZQS3VYHr3jh2J+7Hx
qFms1OX21O0DABO84hV0oiCgpLep5xfUZSJI0ZSeKWGMjmE/iP2Y1MPFE02+jXR9QCRPuVOn1PV0
hVykiWAdsqW9a0qlHuycQQGN85JA8xSAS1PRtbTzYOPoFCBl0grXqg60F8tGUTXkYH4WSEPJ5Hp/
g9mvkhFGkTFV0aOT4A2v8vRf2C/elXL4HHrT8E236F7cjJ1hQM3SPce8gZiCuQ85/h4TEOa7se1t
9sr0DJaEA//7bF6ei5Y/hS1rX/5/v64sV0qbjT1xE+vNaOZHFLfiYQLzQaYNOE5IKRUH/GomeT7H
67Ay5qcy7/73WfT/PXf70//7utJVzrF0SW7evmRe/oH/Ppv65NHuJ+KA0T/l9dy8dVPvaVVBZae3
Kn2kco+lIq7bbVfYX3FtO6cbSYapgXNmfPg0GBXjcDxL6y5jow2VZNrflpzKwlDaBcLC0eVWT2TC
5rJpLhIuMqVkXGO3h97ysF1QP9gd2LKm8Ug/NbkJKhmmd63jp0waTHIDd8z30HlqOuEc6iWop7GJ
AKnbl8NJG0O9WwdGjb3tRri6fQC8j4A1YlvSsmMxx/9uWiIR4dpLFV5H1MXUnZYYEOWOgAS2/0l6
mckMkA6ESwP56RN0jcTumlhP+ahmevhy66LlXQdBZvCwsonumsFB2TjdoD9Xdaf7eimCrwZrLsW1
T4xsypfWIFdbxU7w1BgN+86SYWknUuek9BJ7FuviUzRGJjnQtn81J/c1u9NyJ/zQqIY8ziDC1reH
Q81P3TetcR3JYT6ZjnNBv6aoqYzTfTsl87Y3egDKaVN/GNTEck+fXobJLc6NRJWnurb6yJuIynK3
mxkISWNd6xEh18xxz/SHz9vZgGNot717nhFLYSTqZBT0sNpaLXggZ/lQA2Lz2zIlIlAp75JVWrel
sKGKtnZWqbswHZkKOuWh7lwWNlZq7OiVXrLrJ7Hxn6DZeO5SRWkwKsjwciyitB2QeSkabWlDRrF2
ppDTqqT3qaHnfjcYTBT+p+zZ0LRGiylf7EhW3EXuG2Yr2PRqwlm9Mltl0pfU1idgJvWJH0MK6i75
tCnpuIVva9Yk302q6BbdmBOROuPZeSmGTt/dnrp9+D9l2bSibos/mEZb9ts0QVqpfkoGjzh40Oqn
/teSSXdCPOprGst45vYFtw84iyffnFPGhHNuny0GbAwYrdjgRkyrU7CU5fpuvkSl8+VTKYR1vj0e
Qs4VOW7uWXTOXury2rLr5106ZOaFVU74iPTOJkyteAl92BBovOYpVa9BFADDDROjuOfRfyKWE9W3
R+mYq4dJ5O12KGN7rU09wgvku/+UePAA+bZJKL5Xy7Goi1Dhb3/a3JhAy5/+99Bc2O9Z2O/kAngi
b7XyPBps8uVfvz2ltIoyi6S6uz260TeWr0rMEWdtM1O2kybXyGAqNoRd9JEGYI0YvdqcGGT3ntPS
Xffqnkbv74wyItzBes/YmkptJ2/TA3vfYj2Zk/5q1z2JNDkYvIOWP0X49j0CBQRCh2NSaPF7MLuc
yTTxDA6xvAMhjnJ+e97lL+HoQ7gON/+9SJoqs83t8e0bFpPhYe1HR6h14vwJ3YD/+8LbY6XHGxCK
GltX3T3fPsBV+t9n//dcY0VrHaTQdsb0hq3Axt/T2GwcDeJN6pOSpq0B036MRxM9BkzTALIaicj2
dc+MSFMjfspipxvoyYUe+ySBXyXFPiI2KjjhcvaL+TA2bL/pL/e7lt6ATnFYNtyFBwgFCf13q6Bl
Y2FnmwEtLWhOpb1UL8w7TElqMzfGfadRO2c3xKDkSNWsK+prV1kPC7PVd6LibHUh7UxJ/aZZ7G+r
YL8I6lhsOOLhcZKadcetn8Qpu3cWYSOrvohWqbNumgyVavOlS4DiaRWtmHWJUIJ9VwYBw+voQdgs
N4CLmFARodEx4ZYyx7mZfpGUeWSQvDUDqqj4J0kDJov+gfMdzy2de+ec6lqyE8WjI7G60Mh+cfAU
8utiPhOXLeetpN8HLjpMhEqfixc4vSHvNvEU5eM5SlAtgkEuXXvROWap8ZtafgRlc4hb42VZS2jU
leu8Ld/cEVhRT729w+XnWPYqT79VEd6PYfe9/EoTy2IXWRIO13EVMQEM/ffW5f08uGgZ0+xdk0Ej
+9GZ50lIhqwEYFMiezIJXufeeM4KeceMjdhISr0P2bdvs+7fWc8KOkXGB7LR5S636EVifl3b5p8V
ub9a+V6G0+TndUdGsX5sAjoaCV4h7/0OZfdLe8e5ajhYyplEhGjpC+uNrRsip2jpQfUJF1MWAiHH
ftSw1fZNx7TWFiNuG3tjutAwqCoxVeMehyxZLZHngHl41sw7PR0wPDdqm7vZYzlbT0HhXtHMkpWL
dlXXBL/aMX6uG/MtlpBzDXs69h426na5uL3cvTepqa3DLN9aoB4TGOjxoN+JZLyT0rrLSoWraqhX
Aq12Il2AWYeshXhlAiem9kv18q+yHQcjDklzUl+Qnb1VZDE+JbzQhda30MhChsW2tqh4Z8lw8eFV
wjeDZmIT2O7rsbxDMvpyIlyVuCu5zRmhT/HMb2gCCKQS6B59rMN1U2+ipH+vHPFmSg2FzclOjJJT
PxLJwajao8bKuknyCR8TR7Zx8aOBGPerrgspI2MvVOGhFtUurN1w7YXcKGfdOJU6XSFZvbGnbCfH
HI7IKIm3xPkuwmjv9075wH7jHAfofE3bElZI6Y1UjXMhExkycu6wca3ZiraLd6WnK6Su7lsje5ZO
bGwmBV0CiW3llLY4hTMg8tQl3elSST4Y/NZopiCRCC7Q4Vova+x8Y/hXOdsA2/Sau0eFQpazsjET
AVp15L1csXhwaFH1o06DzrZKS/b3krSupGw3J7SNM4bYe5aAPvDoTY2zM98ay88yAUwxZFZtiEW/
iSisDh+SxvuBwxyvAV9fDJjimwJJjc5tiYcNhwWJZBDMO4Wgvu3wCvsuJXIpR8qJJKNJhHk0aCoi
bDbWOrB/rO51fhdUobUqPfWmRc2fYOC6YB4G/IwUx9FcbNDy6mrvBSaUMsQT5TbHCbGsa47d6J5K
pziAS8nWZRsyvcw1128K+8NJWQ0zc/oOqUgkmKjTT5djKzUijuaeDWQ80DV+uJkbrgx3MdoVu1+E
yTntd1YCSN92WxbVST3VWfvG5umP4OGjFwW/7Hx3otS54xOMt0ez5RDUUHT+TT7qMW2TF400V9P/
Q77kjKU5BlYTgiVJtLZKrDamhmMpDIn+pgkzZatcxh3qs2s6SvMqfil6bfpNbPADUoALkvXbztXX
JCGEEKp2Ogq3oVx+EsblWugz3CK2QR+For3k1/FyOofz+CGwo23L6uu5ODphkk9bk+Jcy27bM6Or
r84D/yuiU1FP2XZKsRrSCNTP6W8IJN/nwPFmgcBGIrD+AEM4q4JA7jiRlpTNPpxn49Ln41PU00hY
QIUZrL1MVe5PgWttEi+BEQRaQPca7thETwG6aassGAs/DqKTTLEBwq+wXECPhfOnjdMbTnb0UoOv
ENDbIC4Kes0Cqt66w9yxWQ0Zp/f4ObRh3gQIT6m9zq6yFB+dBVWFYd8dW86j5Tm4DCE2+Ah/z0bA
v1lKA4gr5Y46aAKRmL+GgSkrIuxuLnJ5nYwvQYlraQiZjxcJKY4Qhyc4r1aa1kpYFJE4PW221uz9
OC69IDCSXzQaeETTCj+z2xPdds+du1Ipk8TRql7qYgqJRiU7w2unjSuk7lvgq4UrnY0W+ZBh+pUd
yL3Xmb9C4dcVLEBElMfVBK/J5/79qomW2l3xL6Q10++KHLKTY/UQWyyDkGh/32fDvwGhXNgsm1GW
v7PVeOXq6agUaR4m/H7GrOtk1Ls/SoIYbBkDabu0Woml/SfPcPIxbTpiqKd9IrgWeC+zBqepUR5p
UYCM2kxrQuF/Zqap9VDSWlNp24j9RlYQvgosQFDsB+4GQPYjkKK6LjiUqU+bqbyfdgYVsXa+Knlj
+GPbfetqZqgaTOdmqRTqCAx7omqw7oET3XYSYiBereYKaJ1ca4Hon7mPnhZ116ILqPlFgfXBupFF
JjILAYrmEE9gAnZAd7Hvwa2D7QOESAireM6Kq+kSVE/ScUa26557DBEHzFrDbPM9yOJSqZwkeINM
EMWYy5xZvnF5Aie19qZpequ2QlpKYv0t7eKEssZlDEuVVWzRJJ1O9AfphHSy1qSYrKDdpfVg0/My
iWfUmvXgmNHVy+qfaJm4FprE+6bma7I8uj3FMIeGlWXAmaSNukJTEux5r/pY/AxqbJ5D2lHtRKeD
Kdq3LaJFkms/gK7ysOwQ32aIQiU387i2OOPqkmNUGyWcHFLqIKrfQibVvdkadJAlJdYaiAKqLNYM
5GNmyLx4fYwlFvyWG3VfcrSZ1DQuQ8pN3A7D1ay5Qi13YsGtqPu4YTBYVNOMfaCSyVEFNHl5rMei
yui2bsA35VtVOdnOdaIErgx2/i5oHxvcLQSwynRL9DfwxzL7zli5TQd8UuEOe8f29J3ezN8qqv/E
RADE5FTsV9JYGEmkP9OIDrwkamvMexmXM1AtFXnTKeTmHLXDF8c5gt8BhLhWOS+2aN1NZWYYZNHX
h1B7rinVQg2v2QN0vxkWBz/SQa1GQNcc9TEq7bfBNB5W1O/YAqIYDTF3/SGWGnfvUXCuadGTh54S
5FhwA5DmtLb6+L5V1j9oapnXf6RyUQXVvJVpbOITbLjLD9iV+9hFb2eBsCHheNLcF5xsgil3t0qw
Uc/0bV7FT2Gt7aisGLflODYQ0LxVrJMd7PtiPk6YwXEVgS4udXtl1ExB5hBvEtc6wDp+YpztK9nP
zBBn8QPaS2xmraVZtsREW+mB2Kgx+tTiYXFf0+Y6+5429NecOrqpqtRG0zAgsNmogOBuaaAIfeDY
XzQibPp51I+ZV96PFanlon6YS/NXZ4fWzt6XUxm/rq3f0ZG4RKK31cgu2KGEEnP1GcvcohiHmDIK
O4J/fmSQs4+QL9ZlkmPuCYt+k0e92MtAvHrDrFHRlN3TrpfQnlb9RhMCtykb2CToHNFWiO5IaTaH
kTz4cqie9AftHy2UwUZX7R1A9HIJLrAjpepsVfde/2ITQx2S6a1ANoHADBy5q7+qKOrXQX+xI6fY
jq1v4f3YGRrGZGdEDE9D3Do6F7dlMjkwEfp9u0ajM6tpS4/2na0aBgq8tXxtGXK6Jft5B8BdVD7I
qh1PepqfjSjkFiz6N3gJ2yl0YS6lgK0ahz4r5eLnLMbXQRY0vKb1jIxgYIZ0aQFz7eQtcuoz6Edr
Q3OkA8SqprZsJOhr8H+Xih0v5RcuhSgr9lSsOnJVjCpYdRwXV3UmXuNN0aJHkIwI8XmcnIj/suoY
SVBLT5DNg7zcG2ikXkPOw1G63Jg29zm4RmR03ZmMZgy8IlUkKvqDU+JQLh0WWZZI8gCQoFr6yCKN
nHhPJ08N9nxJ8WCn9SYgH3URn0vdoqHe6mnHdE8EXPNjXvITa7GiR4b7UljO6EQs1xsRvjBNhJ2a
kioVZbUfI4dWTFudsKVx3DM5/XppsdHrxOMMDa5X7+ptUNkWmB/9Lpnjy+yZ3r7w8sFHp9tSk6hf
0DKxI/achHu2/Z5eVweTPJvfOoh1eBPOA1Z1VO6LO5TY5BWrWC7j9cS69sC9Gocu7BG6kEDAKMRD
5r6D39eEgj0064OYuJKdFu+4jGC24QylT/K+1yESctotmUty2OPS6x5YcbCnqKNoTAy3JrsrCsbh
WMAh7oJPAICj6XwbKEQrvR2b+3kGQOu68Prd0vzggAIkPyPPW9bBFpeQ5nddw3G/Lb6UPo+bKWXj
3+Uoh5ZNha8jCaLBklKSCVSW1PejU/3aAwCpSvp6NJJ+yZnsaHi+6Gg1NsDTuSw0VPOxHSu/1UwS
ToAYqE4aV8XQZmsdLqNB1Y3NArbtQ/uUjtnKcJp0p2vu1aq0+mhh5B1M/hZEJZfvqGdhBS6Uevo+
xs/LPpvumc7T6TCzd0ZOcGAwwveQQc66zQXarJ6/wUB+9nr76nQchuDQoPM6Oxe1kQIWmLmZLEmO
6cZbli0AbgcDnkyoTCuXXRH0Kson8BJbIYokxngNKzq39Fdmi091LIoNfBYSBjPuZWXhrA7/JZN3
CSC6Rq20OKDYCEfs6wzHqginGfi3Ie3Fs7poVv5PjAkB4ZxNLprDO070O1xZzYZtqkf9Kmsm70gC
DWlEMCmMWIf3gc4FU/b2H9yNw9QwQqimllkFb+G+h9nSw0Qqedtv2sYyfUenClYfGbohPDO2MQGU
OdmDQ5pCjbRNKk/80hzm0zV4pyoblJs4lKEka1XhMBw94lLzXWGLR0pzzmTVCgjDeI48yp2leGW1
t10mU4nqGEdaXJWGLS8B1owgvXbSfBOD7jIwjc+MEA/pVBNoVDaWMJMuWu8n9qBYRtop9my4kKLG
Rl9cZU+6BmGGNxOGdWIc9BnY3aoIgm8PTxpAOkDKg/FXLf9dSKrbb+PsI9UhO+qKJbRjfM9ezPgS
3kQWO/jnGL3kehoOCXXAxMLBOXKM/8ri9mlopp3CEcdQlU06Z42drdxXlRvsITqb9wR4QEliWVid
tjdtt0SDICMovM/KozG0kdPB80ZQ+DmRZGnHGF/G9zxCZfLykilrCyC6qMyLyKhz1Kl5Zxv9L9Ty
/WRY+ePtQ8I8YRfiOFzdHipOWmR1aDmbJ1kf2FzucgFKKEoJ1YEFCbdh3hvHme+RSmTQM4kz4Xll
JSU8v3B2RvgCWXSM8vSu1vP20PbRXRnlcg/F7rlazKWp9oPXnaMS9wg0ciYSQbLP5mpete0oOQRa
lDPlMgc179EEym5FUgddeZV2LSZuuLEenvWJ8J5GbTROVpNoPYXOyiCTFUpG/EbYnMkp6z4k3+7Q
O96HW51B0rzbxRysRUXDKqrSgUnKcxbnPyOCVN+OT8Clqz0c44ad/kCXVBE/SVTYjYRJNQ/VDkoJ
97KRzQgC80du50+ZVZ8cZZKJhyfdRUwFSi+/07yWIsz5vffEzs2Sqy0BwCQN2UlLECZMC2wy7H9Z
p+r3OCvvAXGt7ezVwON4mYm+W5oV+RMOS+48EktWc8wUMNmY2UU2ggbzPEguovcUdWvEFXqyRh1F
2g10xlkU7LA7usnY8git4DCsh5uAX36tCKsExQKaQqszPVg52ZvLED0JCH5E5nhXl+VnZaZfWuOc
NOxRWzWPUOr5TjDMhlW4Y1YWQPClZVofPGwicPwtry9WbSneapNwo2mB+S0xhcJeRIvLn3Ks+idv
9MBocHnDPfDqk9fM7Xb5oTovd+jso3vRyB9yMwkY2CffDSUemNSzBjLpEL+PBagbw2AvC37RJqtv
EXWLOclQ+8FwZzgLnThtQjEnIsPjYqXLFM4kp4iZgEefoWVuWAKOSZ4voDpaykNK9zCIsiaZhETa
qrWJEkbkDnUg8H2F4Cjt/rMnhpxWlC2GhvvVBeEXh+OnWHWXtOyuaihWpdWQNCxATM9G/yai7LOD
8O9XBRrC0IQH0wmf+lAdEnv6mak2WteDeQ25mbKU9ib1m1uPTpRehM8WeEi90J5zh7uJtqQfB+sx
Se8g5Ed+E3BETmV3tkrAytEdCdaTip1NHBSM+61vHPeQLdDONj0juDRFGjLML656MKCyP6qaOl3u
MytqSq5TvAu9jgbMpqnWsSDRqVrzt46jLWzFI2MIlNHspylnDgK1ZWwgkv1NCYKE3nAiCPlFd3nj
+HbuUqGa2Sfs4k8ycdbkUtBM7P5hqJtvPJRH7KS63xel3JvofkWgLoZOknzJsgps+ji2WYbrQb4y
GtiGg/pRFTv1uKnPXD9o8uFZa5irqtb4iOaAJjEwvoIrtemuhtkfxByT4Et4tRtjwCxMAFUfYuC8
3Jn71vnWq+m9FuOe2nRs681bPh0zQJ+oyROe7PASsLK4kfvkOOZrqwNy7dRr6AZf1e80WU9j4K7Z
Tp3tAPwj7xHevRb8V68/z1F8PyU29eBa+1yLHGK1IjpQT+9QV6GIkeuEooCmG7a4c4xzx4tV25v6
L4jCB9Bu9x3VeW6xHA9thhaCW87YcHcKIDgwAVtHFU7FJTYTOvZz6cy8DC2Vfc5ygSQEJcfaeE84
cK+9zngA+uL5U9yANK81XgjrFeL4p/3RNO42HiPcsWzffLPsP5wapFpKItQ4tQH3H4l8u/DiOKQS
Z6do/jkejLcxfeuiX6gXD46ZBv590tgUwY/QHOX4Ah75UFDGvSZG5CvMJXY1cepkPcAAm3Ao1NpX
R+cuFsXTd4SnbOswP90YFCvOE1zSySESgO6GMZDdUWN/VVZDcYtHcSLpVN7f46lLndeKdCQOzgtn
zt7vmuIaaOofpqZtMqVfrgkqQHaf4l5Fct9a452O4F8LjXdtyNl7EhrcnBLcytR99VP8i5rpwDWs
fmeZc82QWyNpsg+t6XNkod3NvMYmZ+Jx/mVG7HGOQIgsrHrfW8v5WzG+TXMoi0WQnaP4N6Uza61p
kJ7toGGYY4MmchEzCwRes6BWZpoCza/0HKznFimey6YtfCez2IBmXrwJSslLZw3ldioG8Ez1j1Gx
U41YZ6JJ7rNh/o60nuSSE29VyCkwL641ijnOyZ+xEkejwPSKMgDbGjRlyW8XCQmC5MRpmWBZ/IK2
cFXeDk5uKgeM+wKqmppMlCZ0ASnQTnQscuT2uncngSkINLFRKXdCuI5IEDsb1semz+ACdtMh6DuL
OwZRbamYHXbam55Hvzmrwkpa8t0rbfbzCsBjSbg37GkdJhu4gq5UoTTurba7M3qC7uhlHkewMNsZ
m7o2CW9SU+zUP+FiNS3Q8ch74e4uWZGjwiTYkRxtMb5nJmAAtAF7YcwMFatgWGG0OyQRoiQZPLqZ
hylmp8f+ua4iawOJkeWcrVxryiO/WCIKF7XUsDXdzolihFnrWDgFtTaC/lvjtrYkJ24J46rEs+x7
rmb5nnwE7fze9UkAUIJByOA8SF3v15RfPupdWWy7XL4E9vCCbZQ8STFgJYpOluncxQYTAR2/HFuX
1k8d+0xvy8XwgjUpUZLtM1v3AGfNLo8fa01/tqwqwm8vP8KeTQp0h8uc5Bf6T2taUJ0HlZpPovOV
UsUqJ7O/pZOE3B21BWUkbbCQ8ycNZivYqlys7Q+q9gdBh4chQmk0crJuk+b+yPIXy9l7gQDHUZjn
Am1rq3nZsQI70UtahxqCjDJyjkXLyyXzl6bEO5Jk8s4iJq3l1YFzzrsuc+WXbJFWvdNwLM+GveUg
/MulFtgkIRY77Vo4JrDPlGEKVk2DHeEqxqK0TkzjESCuXJkQ5oe2OLgJGA1J4VdR6F8QreA8e4tT
nCXKzRBMA2N+iOnUWbHVhSAjQBY6zR+TCLgcqfWviyNSWKBeInhObcNMuNImuaHPCBRwAxRg8rBH
4hlLcEEFm3xqn3hDQSCJrG87Uh8mZ8FTDfKjmDHbCG1L7oyFCx+dVrMI24RZGTwRN9CePPo98Hls
LXWi1f69TJgwh2OwalPnzam7SzOG3IRIqvnRmF+cwb52BibloKJUPvc4pQW1etHHY+KOn0y+dr1i
HIdknpEglFP8L7NjhK2oGqj+yq8MpM7hODwPUEzYGCx0pQT+nW5+NYgYlBjttdiDkkjWnc5isuN2
cmKSFfsNW2HRFswequCltj3KXkCNGg3T1YYKZjTP6lO3yiPi2uPUJCwj9QcodLjjfXi/kGhnMniM
+qZ1MsLbIIEnzWOQqz8t9ygqcy7BkPAzi5XuhLBKc+YfQYT6WlScOWsyMRGQQ9ca/aRMD93ofDFC
E428xAZN3G5a14Av+nrlReG3KYoXDjfcezViwFG/wzA3rLxc3iXgmXZiGL49FHQ3TO7DcawOXnfP
LGVezctIyyFsiGQwbMxxeAkceLJuuWy3MnVqNohafx6UQk7ZdHy5GQsi8xkWnplhJeBKs+byceu3
MEro53LshwHJhcD7lynGtZTdKhP9eJ0dKpN1c/xxQ4POZZfDcuAWr2zLXlO2Ma7kRCCJ/2L+dgcS
lDiiA6+45MLd1hjIcFNgyoi8GeWl+EYSv2bWC7GZcCWY0vuc8f71dnM283zXdiX4WbP1qMzC2pni
UJiT7s7Ryl1JXbebkGMtJn7dbXpBf/qtuAf5yPpkI96KuReHLoe4qOs5VpKQKkbk5wYpalXq2r5K
ED6VYOGIGIFLoB4D1Cw0L/fUZ1gSho7Kdy3Gpdz4JrfTecD6o+zmGb3d2TuOwsKXdufgN5gH8ZAj
Z7rtM2drl7jhI6U7C3QRBkzOPbB4GpIhJxhIvLk3magVBho2uL2Z9+EQw2KywLWAJpChB2wlhePf
qzdbw1eUEehHms3iM2+rjqDc2uaiEaq/eHm95RZkbjmQrRcJyVaMjcqwP80RXk5hjajcunxUkX5I
nC7bN7J7Mc2ad5XJfoAz6B9+/GcxY0BwuxD2SMJdog1x0GSCa6JFgOnfQFazHXB5m0aQ38mVUc2B
XwTU04Gu4h3HTcxV46Zhg8lGNnqj/8n1dZfNr43ns4Ub6BdxSjta7gJCjZKPXkYFFoIiXCbwn6Ij
XYMKb8n23uWXPmfVGydfCnvm/jgk4i+c9MFvKcHIO27fWVk+TfJsqMml4AQjs5DZvidLEE+8jKMn
4s+k10afVapbpTXbynYotshsZUCvxri3YxukS4dWEV77zjuzVrFwpj2lIdrJmLLXpEoRRqo3dmbd
IdOHd33APUainJ70pkL0c4IOYY+0bgDIsMk6+Npg1uI43nqQJH1jSJcWGvYcsUCCmwvOP35bawdH
yp05D84mCxcsa1c9dEF+bgqdSipULHgynIixOvRtyg9CzyvDWjWjxnl/paB1sCpc6py77qEVin+M
YxbensywOoqT8Qk7iPs7isCeQAVDk4k1bBLYjnK9fJyxLa56O3/W+/gwhBY6KDiVev6zaxCnSfbS
5ulPF5sfreDNJjLtJVLIsnM7ftqh8ylNwK3J4EI7mHCOqXLwLSfb/9iNBmhba9ZZZUImp7Yvn9A7
Ud85XrOj50gmjVltdY6nnOM/UIn2qT68IhP5XsX7Jsye47n5nL70ZkBk09aJu9NLz2Dmrg5s8z0a
p1APQVxh8xYEFGvMbPAmGDFvvJDAHoiQ7QACpJwe8BC9GaH5U07d8zyjVhZO9trI5LlVitSs8Dkz
5GNyHLhNT7p3nevsQ88wITlGBmRvBEVeVS8EBRgC2DvR5vbOoW1lZtLWubG3c6bhZMfWxiACswN6
edYs7Sd0i5HuBIq6mEKyTgzkJhflkzgpDuqB8/K6awC9C4D6QwA6NmghIRls/iHzYhjJ8jWjz/s2
rjZN7X4VlncwZf2vzsqrUN7oq5xxkzwYHKpXVZ3An0tdKFqMWSuqe+pwPJDLvGdzDe+bhhxdr+7Y
zsCDatFlcC0j3nFXHmjtshWYPJlbTHnnc5wDOk3q6zjxXiJghsoaw1oI3yW2Yj8x0NwlmH52zpRZ
gabe9dzRGGeDLWvJ2geW/VNp6W/q2r8TSLu4Jd3jIjW3b8NI5sFLzIdWQ6NZigIUPm6fxg3m8sa8
zkcM3W47rbPetVatyt/YmcCxwmaIqNkBG8+owC2Wb5gWJ28kdz7LFwgc7FmiGQ5Q7pDm4CVQJSkt
T5wbO4JZsotto17R4I0GQVSRGmGDtbc38LUkX5ZQ9NXENqSrZlibRbdp+oL+spmogwbmGnAMYUWm
Mmz110Y73ZtdAbHLGj7ntHyO6RX5JpwX7akuRbX5f3Sd2ZKbytZ1n4iIBJLuttRLJZVUvX1D2GWb
vu8Snv4foH22z3ci/htCIKlKDUoy15pzTEJwGXLJfgVkO5FUbjnghqTgKyGp84xtKFgNqfdYpOrD
FOalE/a3IhVrxzf+JMRJY2HtnFVDpDx6mLVu994PH0z0PG/SIRw1+cmrwjdMWpjquT6k4ZcwkoFV
/SfS8F+GSXEBMc6PLB0/1MAcsgm5bLh6QHxBCSwPOFiWsuquJaJAxA0gd9+HSn+2pSZYl4fQGll1
+UEBqktXc5Zkpa/g0/AzoOS1KnzLXBEs+i5G2HOS1rzR4iFATezTFWprhpE2qd76GiOLznWuovPR
ix95PR6CyWs2tjk9qZa2oQjJCUbKUUBcy7cNUWJrO0aaHyHlhtv1PoVpuRWV6tbCc7ot3u6vtOeK
pEn6nhorrQjA6KQDLg37V+RTa9HyB/1Y3CRvAOaPGR1cj9KxwWxG7v1qFFgrps9SwbUKDOrmTEF+
gXVieGDdoXQTMVG/7pCMrKYehYIIflQpxX5RuT8nncUskLtbXzHL7axzr+BvFe3UU3qiD4QTRH6f
KCX7eQSnxabcHiUG84n2w86MmuskjXAiojAbyUQDQ5xtraZR68ZmYZQ0gPMo6lkilmT8sIwfR8KK
jWEGqFCbXtXghlel0X11muNfavm9aKii24aTMi2ZfjOatGd6V9tGAVOnvBtpfzru5Hvu8JkGNKH7
QDcfZOiwsCy3eo5AwQV2Ms7dA6/RxeMYMRNN3VtIbunelDmr4XEoN1abgi7Xhx22tHpbaXbCcTfb
t1yfN66ffO+NgDCQzKfGCphTwnB6LpIdiG0VGdOD7wNadKNr1ja/2koUGLbBTo/O+O4piOlKUmOL
JRC5AItvZ4SzXqds97RoAUWAcxZMwhLU1yvUT1MdfmQmem+zFyFhIeKRxbvCihhTjUwZ/cckpvno
PWparD94vfetdYCYpb3607ojxVhOKg1fgiipVUIfXcFtAQremntVyYo1gYy2OkJ/zm19vtDic4jB
5+V1UlAi6B5ZbelhUSB+mmUTAb6Ssu0ebShRBo36TUkez7YeqmPcyG8pYA8K8fVZyvRAEOibFtOq
McwtiZZzgROsnGXo9irU46eyBaBtUAwJUM/tJmgZD/i2GJCCrZqbMOhM6TDVLb5U50PazLDFwLLR
tY09NXFxGwUtVISWBytp/ZuB9wUxO2QyOwfQ7lXWOtfREaqR8hqWPTLRGDNjPphiKsNHPNd0v4FV
PIQJl0pOoUn3eTMitx6ygU6YQ9XBKD1QTal6zXXxqzCEv9Nd4jOAoY1cL/nsuoJJ5ESGF+gjone1
mHZ24xBgS4T9Q6MxezsZnJJJFOcb2YzVsZaQT5fNsmuXdTnn4j271JHhTZs0va05Yud+E+dWjUq9
QMbTYyDAZocqte5HtlPg4tf0LRbvTVsgT2weEchp2zgwcLPOh5YN0nGWbNI62R2yfznH5fzdhHMw
Tryk45Brvcf2uupmdCgOaMCgy60ZEfp3t5hBVyacZq6AKjuW/EKT+00x00bHeeNnPt1vjJesUkGj
Lhst+s+tZdedwankZLZA7A5awfWmzIAHMnnm5rIhDIJ8D1lc5UzBTeZsnpiL2wNFS0Jr517qsmn9
vL7fylyv1zfLQUx2DULe+UGpblS8oPF7Nv/o6tAeYJGrfzZSRiyqh0czCzWMPsaXlwI4dHiFLDP0
lUNRjAmCBzTS10TNi7B7vqpUkTZFZ0RmBdXWBtGjP9DEqm2QVMYwERwwfzLLG15uMdXhQ2jjJ6FZ
YA2whE5BChTumGDbPqJo3dqWOmXzt9vLt7pBNBYGKPFGe+WYRQnDPzHBAgSSNg3hiNDxT4PGpy4i
ki/+fjPLt7Vsmvl781siHRAfEeHzfTkPolF6m06X3+MGHX5+0n7LgFqE4kOy9ZcRKes6Kyr6c6zF
Tf0XBdHfZNdpeM0xurb8lUnrmiP4KXxd1Ux9jv/nc5G0z4iN3S+f1f1u+ttctCyPSWDVKnrxM6S3
Fhb8uOXmQCx0+lBlQ0N0ov11P9aj07nf3S03g8oujstmyGb2c2UjLFhowpHTugk/svmEnU9Ty5gc
It6SD6Nh4Xk/mf73vFpOLj/J/C0Eu0eukX71uZySba+DvC0gvugqjhFchYcAgcNu+UjdhcC7fNjq
35/G/ffx727eZEhVEWHYfK0ZqIDjcqsIJsp2NX1GhBGURKumPt43wvvn1vKJ0U2g3VvTwQ+rdjqm
TJyOo0rQMc2bxNJaJIJMSXJ0May4gRL2VRXd2nlDW6FbuRByttLxWTeOkijCKuc6Ca4pvHljzJdr
VDGNbMq6UUVpRKrJwUrp2Vd6SNbjEI3HNjPNVeeFLWomcC/1sqG+H9KOvvx9vI5O7cFo4+awPH25
wwhd4iFyygTLs5Y7yjFq9/FEpLIe6ebJMr2rLwLvWjkGbVoKw1nOIZLQUNU4QF9NJ+uflkeEfu1d
pdl9RwY+Ryj955lZBys8KBmtRyNdl5Sdb5bmBje7GsSGklB7PzboKrhpbk7MS1UYaL3ZXTbE4aqT
CX9medbyfKxHzdPIRaL791H3h+Ixysusu4RZdHVFYZ/iqpNXki0xJmCLZp0cy2s4HxvxQW8ymt7r
SaYhbBxm4gyE9bflIX8fZ0cnCJDa0/KHhonFMSfAtEHzgX5XXaMS3vhy37LBhSNJSZxYwOGTZBTk
3wmrdHdaGhCeimASXUCIJl4UPrX2yN6kgryqh9RKrKvUumM1+ebjOD+X8d26amQArDLMuLvl2LLh
8msxxaEQ8PeYPsbp4zwfHKPKP6hK/aEWGd1KJxmvZblR1L1uLsRNG/ndBZytcbXt8SVORH5q29C8
Loe6ka6gQ0rUWkPqsRxa7oxRrh9sg8XAcmzZeObY8GX/9xGtYs0XsKSSBvE4fx+aDw10p1LRw58f
stwRW2RRtbb8+Pvfl+MwjR6S2iHE5N9X5TH5oiRNX355xDi/+Kxt621na+CBSqe6Ql3OXct/KudN
7cKrlSTP9RMGIDcYrKteONZVMCKvCnuskB5yDPyTdYVxrmZSKZ2w+diy8SBFnObwa9ARf0+vWLPS
iy09Gm6ngcLUQ1J1zkabgJRWPemQyOXflB3HJ4V6nq4w4oHOoT+smInC9h6ubfUiw+mlbpmvT45a
Y/r70bSJdq3mTV6rcBsafjiXzv3rcocoyFs2HGQ7FjpaHA0qTc5K9YflIfdjtX+qWPNf73uxpt/I
uTgNhjR25IGH+1IjaAO78XRBFvAwFcTPzJ2uqBgeg9r6wRXrvWmI2PJZZsUqQnnf0E5PLhZajAel
6dHaawZyzOvNFOmvcW94D0VFL1bp7ltp+PsGYGrj84IZNR6s2n6wHZQkjXce8CeNON1aFfwqPViN
UelE66awHyoydprM97ZR2v7yh+4Q6xjGqsivHzojqR+8Iv1SCSGjuHpzQ/22q1QAAj8EuUnVy+6J
D/fLH9LTzb0ZRER/IN7mF31mqLaOE5P1kj9zztT0M9DII+W3fxrRcFSYdLm5bOzWFczvBkdbLTfl
vL/cY6UFaCHIz23yNDWKYWN5gJfG/j+PXfZLPdWBmvKs+t9bfj6Nxyn7RT4JcWPLnf/z2Ps9yzPc
uCEdPROHStOgrv999P2fdlCoUdPMf5t3856Wrb9dnvdff3y59/7CJsANThsTVzy/JAqb5kM9GnI9
uv5/Xvby6P/6s/cnxmZbrusywvs0P/Pv69X/vvf7v/z7jr0wrrHsel9/D/3XG/vfT8oSo7uXpIWh
1eY7+PscBR1shfkOkOaoXirLineg3K1SqltRlv2zFilvH4y+80AawczYlUhW4bnFBzPW+2cphvLW
U42Zd5YjsVOrXemGPcGcGCnpVR+ctEeX0DCCnMe+G09lMVzNcdcR1vGubK2+IKYnEDhWzrNMe4oQ
s0/2ZE31SBcoGS2aoRFVU5Nl+Fh7SI94/FqTU/+83Apy9Lt0n+MT+vaaKrvXbYWpNc82KzzKW4Bn
WGjoLLtyu3/xUJHO8d51qmPDKoky1t3BW01ISXfLs5aNluXrpJEHt4KQahN/92hIujOeYx2tpE8e
LX7LD5XukgRjWdS3c/RgoSRQqPfUdKiATix7pCdMNBDQmuQNRrUA+MBTBKN7m485Juf5lkZy/WGg
X+TT23M92kvdc0pY1wt4T53IpxlXKDpMeVgwuHSO30t/+BZmvHk3Z4EvBHLR0mr8E5IQogCN2nnP
cmeHe5W0ukgR7jSYZ1quwQq6jvPNNekT0wfOLjKxtZuWe58DnYVvVeleMiN9911//C5jZEC0N148
lgWn1DJKKo2ld0H/gFGp0N4p6Tq3ahqrJ56MTyWliMN6gDKbNX0aQYYNyK/MD4cRaNRk9OxpOYnY
eTdDbXXQDu7st9Zoxp6LlKg7AmQqyidtAryyO1nLOZBGtO45DSkmYnl/spiV7kvKekB9wu3yKiHi
rCbDIBqnm/aa0qjjU/JCLdtg6ciF/1qCKpibdMM5IJj0aI8iWMlM/5VY+Xil5qvumyqhMkdk+m5Q
zR9oWLWJXl05e0dQgskJzfansQNcjvvC0cZdJRR9fMeJwfc2Lf4EhEAaenuPaKnL340279ZDc82K
dNXNGLMWYAlulIjWwrxbt0JyRnnqCgSTokL5lmaB/IPb6Q0mRfNJExR+e162Wz8iEaGwd1AanGYV
KhcTOWG0jwb2/Yd2pE1LcA+2e52V2Mm3Tf/U9p1/v5XIn3E+aI9hMpbmukLGRsSRXj5bM4oOmfdb
7WveraLHwk8ISZ/W2ZA9K6Vjc4iZW/q+a0GtQVDbx252NDJ/OFOAaPDS+Vs0A+0BpVD5wQcG95og
RUNy3SwTCXMN+fegpdWtMcsvd0zCD6iKao0sOn7qfIR2VkkbzCzVV4TGgUgCACuhbWzlUFYUzwGu
DiGVRKOhPyB1zDBRQx1kTDrvaTBZZyUT0zYx7y7HwJ4cvbIiKmMaxu8R1w3ZtN8GD8B9ygRvmzCj
YkwJQ6pmNUFJmNAGgoeu/7VJ66fALd2T9KhNZkpCtJ2HkSriF5ZP4pracXnuq+CZCAGCIQVtrtNo
AhU3SYN9IhjZOdIkjrY9VKd3LSpuSYQYGdqjD2qo+9Slbn90sszXZWWYT3VrET4QJLAdDEC0pd89
1rFiFUwLaEusM7HRZmi9uGERnLHt4LkZD7kXfjP9dLb0pCPNnEqq5VgnzLPewpjYMud0b4GG2NjC
gKzwNjx6JnUrabnGMXCJBU9nxE3o/6bv4l5ayRQFRFLITMhxWvhjFOul1lovvlXXGxcp/pa1nfNY
htEXWu/iiAkPNIsW8oMGjfjDVT5yTEofN7NGccuiPvguBoAOhW9SqLSzU1hyVRS2+EGCL84vLWxv
vXwpJ5fTVqYJYhOnGVjd8a1hGcH0q9uH2EzaeVBkXtv2b3rij0z83a+RdA0iTfUOcQ2/XrsgUZ5L
VnJYftFjb9R7zGf9g5q5mkYGryCDR1vQq1+P0TyBE319c2feQJH1lEl7Hz3SvIvzw7qwKnjyUt85
R1pQvjFMc43pmcQ6gTgAguZ15tZLMznyxfSrPwQV5TLRH5uZa2BZsLL1ss/P1bzrzLuhiNQKgwWx
RIUdXcAkYeqKkuzLyndJO9Y/xxmNGqK3q3Tb+4b6+7KQayFVrzQgsS8aHz4lKsGQ1uXFH/Qrs/gP
If5DZMXUELCsPfpeF23DvtFfvCkxiQsOupXfKMLHZlpgqcyIQr1XcJqyG6E5PAmy2MCY8/PW9JUu
6pVrWTMxUjjRzhfql+naGC/rhj6vtOcUWK7aEDlSIuUHmZztb1zSqnojeAkr3amLC5AJtXUiBMfw
69XQv0QtSJdSeMDA2Qsb2p9agP954DSK6uTlPr7HwNgPMNYCQJ52+62yyrMjEyj0Cf3fPO9515z5
K36PaG2XEThbtt5A9MRAZfQ+GmLaQK2dmrdppP9hEqq2abA63gLTeaywqL6TU4a1KsORu+zi7NEe
UFdCxYr55S7DYCWBdKaecYijwr2QqJvtwzHM8Fb0j3jRxDdwGR7/RdpPU2rRCzAbK0FNOVmvOZ4H
etZzuXd2P9jGP7e0YFQrzH8gWGeElAszaV/btCfisaRJvxwkreojEuEuIV1vsJpuq4uQWa9S+ioM
sFiHuZNvGrPLXnNkwtCB7V+DSy6QHpT6BkVFey3RK6FEMd6WPVF59JC3mtLF25DV2aNtUZEsZoxL
q+HjGQzczwNSwKfJHldovsbPtkapiUi6PERShC+xcAhgHeNtrMRO9g0y8OWKqrFk7QvqE8sx2ZSA
BYexvvVJ6G3rkUwQDUzhUGVfem+/FnJIj5Joim0uMNJUtQ3B0rbN67KBHEOUCMUmVFMcCxVGBpes
5mVSJqTp7A09rFdj3OGU18nFC/uUyAyM2Rs1v+TBLpAYpkyk8DfqVzPAdM85Y/+yR1CUffDVJm9p
B5ig0N3wZ2cSgapPUfFsTMo6QnzBG7hcMX36DiS6efUNeqm3Xd7ZsqsLGKKt44EoRVQqWEO+mKH5
YUncPTns5Z0GpPbm6C4FJ/TKq4ifyitZwG072C9RbfWv/NNfRlv7j4NG1HKURG7/PCQRmSiB25xL
DxdaXmrOq2cQ9dBGefVEmC2aXqd7znNveDJYlb/psnnurVE9LV9w6w/PhT7VpyqtriBro2sXJEx1
eif98kMqozLXvxl2iL/Ni/JTIHhErQGgJWwc5FNHI0FjNCMbr+9OgZnqP1uHtXuouT2SDjv/9Es4
8sotkr1WN/lnw1XfkcwMEi8TNyfVn6XpZ59cRLxdVqVb00YVFiFxJNCu2RSSYTbKy9NkFdtB8wle
LPqv3kYX1PZwrvJ8ICWtCuRFYH+kJoMPMaqa51Hk3z2PAh9iBmiQfpFcYBi/U/rQXwFXhq+gl7R5
x8Z79QTRCD5wekJt2L70Vd49ofGJ0SFch7pOf1fpzcd09NvgzzDdNtw3KKZrWw6zZSkqP4JIEC6S
eXSc5t2GWQD4iJaeV4UN1morUGGVlzzazkTsYYrP8z7sRNKz6d3Ayi918rnLmLXIsrtsFn4++ZeY
L93aBvUJFrqtlXPWSs89TswSA8TqsCzmY2SDcnXhQnvuawOvUpJoUJNq8iPxoK/dERLug6a9wGVx
nvC/smd241sqnfTkUFq4djg/jro+/aSUiZemrOFTz5e65XpHMzCDJFjiQOHCV9ZxczKr4E2IvHvM
hlmhO1+ajP+7+/deLTwzx/nTq1g9N5NbH/SJDk+Jpo5qOnS95TR0lKDRH+uE+0aR82hrE0lmkXEx
StpWxXJJb8KSS6U9FhtTUgPL6jF+92PSoWF+xK2DJFQ0IXU4JBC9FRcXcyoN5q+dwZyUuvdDUoB1
uqPrRIHkvnZFT+WAcUqn0faZ9GO/RmkrDua82wfWnuzu6TlPnogXcp5yi1UI68PxMxuSK5e+kt6s
sl6kYX4oxGg4+ILfKPQrBKFgyZqoLpAkQz2pF2pZm8ChaOgV9qNTfotEAt/E7D8sy3CPWUjTPFN5
tVFO2zP5LbQz5fMdkIf6ZscE3jf5NiDB7RJVDgQqe2qYU7AwRI+Kbl0C/tSLQD87go66lgfxa8gw
RSCPuwUxKlaqIcyLdgj7TVyKlQ3l66ZlnHfLB1t0ISJZUidWNhbZdVDU6uxoRJdQYfqJcAA9sfNd
i/3f/97QNPWzsir5uPylURcfuVDFaRm/GtRX2H5TcU4SGeC4xzNFsEYLm6AcvqNTZhR+TsA6rlFi
A/Bya8b1uH6ty+SVhToRvvOhwaFUVlkmXpP5TtWUHTwabKTLvbHr/iBJId2WATLVZCYgZgKxxaB7
zuMEk+SNNK/NctyaB3lI1t59NwisD0HZgMpzR4YkgtPlUe4ki00BKJOyZltt68gi1rmXnwGQ1V/Z
xLJfny/AJHfVuYVcA3P3PrIz66vokq8405NvdKypHQ51uE7jUR5UXKMfCTxc6F1/SQ0+CjpDW0nu
PK42AOqe6ryfPXmlsXReEjd0v/rB22SakyOFA43sG3H329OAYMSt9UmSQ0lgGIJWyhpMiIdg19pa
jJWxGx5n+BO0KBrXKdoE0EEVcR/wbkCmAVpk46yByAasI/3ydfgwIpPCm+M2T57WoYWvpUvFsWjO
RQluI9QrlwRax9jORLkUFGWY6PqrZw/fyJDXzyOJIK8jxIMVa3Z/L5xyO3FuQ/PFbWUrTs+kUfa7
SDSW4TJ+8RMMRtmUoLe3JMtbyyR+aXkIOeQXWpwBmsbGOKaVCl9wGzMFtcfbsgd2BP+KSzWzJ6tm
OSQrL3yR6k8wP8hNxHRtJgNB9H+Wp7wF0K26Dvx3Xq1OyJ+3pYWiOE1KcqlMm0lW4ds/KKDSlZgZ
f8Jx7Y1W2zgc592xQg/kwkJNsjz5FjrFa0cORPAQAKdhgvfHK4JP/CGPk++pxywpkje1VFhSo6mZ
b3U2Hn6gvvcfVtq7Z1URKMco7H823c8w6vQPpoIsvPmKvaSKfrad9tRnefvmG6bYV2X3OvQ2jroq
R7M4peIpz0KxapW5TtrUeoEQYPGN8HICoTRWMZmxmsi/u+KdgvjPaQeOZesGLY4wMAs/7OorrlgE
AATTtyWXPBzqSfQuw2Gltfp5YuaOSpBYG4T/5tk16U0QpEt+EbIEWGvhjFQgw2Qi8izqgxzRcgBD
SwTRvs8QhcMJdYjSKdXZL8i8arvS26ZKcy6l5lLLMYy3sraxAUjGes2ZNU9Z3V1xPyE4dALavzj7
6QegdEoqY8e8V1015upX5fXJXuWk9ojSlBs/cJlsWF3P5V3b43ybSX5T34q9mvqv0rZZSAeTATJ6
+U/kyW2kH5BqEbV+uDc53cBF4ZVXfkhwtJkXn/BPit5EKN2024yhgFPUKi56O5h0jNsXoZftAQqY
tXWL2D5SGZKI45rm1gtWzIk120CnF3ytzQYKmQaDxmqe7xuA75hqDXBAg6zqbRGvZUTsRN9G7fOy
UWlJgGTSTrswT38GSVY/B0kKdcksf4OJut+YjwQJxNLJiHzk9MW4ZZFY7AVO0o9i2Beux/rLhc8R
lDQn9JpbinOqqNqnpnaKpz7JWihcvvg58D72ZKUSqhYHjwt4lgAN6GK2MUE46KIL6JAzeX3hnLRH
QUrjowLpXetPEfIyu/e1y7162pYiXcNxQQvRQyNj3RoOW9RyOyKhZrC12VBXVAUejSE43L8KvM/j
Jgpgj7QJUxc30x85b9PDwGwE6iGz36C7UisYb02WF8/zO8N5EQzC/ppvFO7ofAXJQD0NUqHq+lfb
FnP9sZU7s3S899AcD6LJf/VTbF51vc12jQcJKG0yd3WnZWoB1x8nL5+qBiXDAu00Sw9qWGadwi/E
leqCEhCl/+wXv58+uUjPVaRppAqUly7Uk1UK9PUEBdg7RQEuwyWNpvTBOXapF54gx6PjyNHfJEMP
EEQvyNJUdULIpj+OV/E7rZgR0K4in7YS+n45DcYRmAICo3CDyIa6B5WRZaPDvUHLjbPLzOEJ09/Z
BqZKns157u4HNT7hlmubYRkESI3rYIZmGlnt7iKoStuU0JMzqD6k2Wi7vbQK+b98NApRCl2QW5hY
/u92+IMxK/yVa8iwygYZ1j1DJEa3W+MIztZdEhd7Uo9uSufevy/OzCjeE/B6HwYgBwqxGiJqTknT
NycQk6zrrSj66eonU0OZVydwQFsRPePB1Z/pka89a8gurqteu6zvX0Mz6l8ToofgL7/4nlkfi4LV
ECEUKTNQ02hea8GVT7cxqERhh0Zy/hnRLtfpiAFvks0sDJfHvlBEAVYYDbomY6gQyHsDtxOX+xsz
OzPc4W50UHt5alchc9mlHoK/OMG0UaS2u5Pz1J1qSEUCeCbPLQE+yO0KOzmLYV87UFFB/ll7I7W0
j05hmmLpchirmX7cpYBg/s+dSeH9MCfhXhaMbM3041yhGF4Al+lAFRVF0qPTt/WqAOsFEilFyzmK
lDyCwLgu33QMgrUVSUjTrTbGU1hUw1GPWZyqaPi9/HJykx5THOeHJnC9cyVjFwKNmyDI6j7brND2
RG7hNfe1awca4FvKoISrNvSueLCMndTMa9mF09qcl/mVIOrT82kDGzNBu6LoukDlmcRCXlmGLkim
JBo43rHRqBh7ysILlXdTdaA8njfdzGSgYtEPM06EI0FyCzOHMxZj+Vpz5HhSQYDzMMF1TkF++uFS
qXroJlTrmptiPG4N7STbctq4nlFdgVryFeK3iLDkACQuCp3x0E1+/72RbELfoNOYlJ+xnwSbUk4Y
xz3xS+XRuImRCRyo31cMcVm3p0TUPC+r93gOVZqMBgJRRx0NoiVyLSDrDykGjZ9GEG09c5B/OMeO
np0WOxtI3sbysvGM7yp4aPTU/cFkm8gbfEen0C3lnhlFQTfao8XIFU+X6DK9ttvdxx9QgAQbZFb3
7pDsGYtk+u7bRCJIlVBV9ZVP017gx5eWSRHQIy4iNzA4md5LW2OeGOZCAvXXDjXleCjn4ggJGeu6
AgOR1BPgSYPz2Imy2zLYV1FwKxrduhDaNVuC6+wrVr+FEM2PEh35Gi70qlf+CLGQmdSgc/6WxMOA
SGrWy28LIFn7PKSkpOpO1CG8QYc3g45ZbhjrdIgn8g41giMJQpdWRDVhFCHNdfhYjqVvl5HCmcey
YZowuCO/vYfFTEr9EYyLNynUV5XC/gYKOKz8cNyB+We+oxXpR+e995k77eFlQP40fHUsDGxtbT4a
Z4AHuA+14S2zJ/0DsZG+lm5QXSBsdtCsqnOHZgnfCPg8HOtVDfwq8FdqsCfsbcWrDSL+T63/pF5n
beGZFhsFAvdMUX1tzalLqhyzs9mjMR1ILVo2zeh4Jyq/ZPpaKxAF0VNjZV/3TzmsjPMyH2hM9KtD
CyCCCtAv5uXaqujUzCLv9cfRTknPCwgcgYt+jAyuQfMcs6fvfm6QxQsBQKYsNXHtyVM4Jr082WNP
9booo+EFDr6FUjWrzxn20gcidMarI0ABZgRuF07q/HJDE3FWqSCjZz4Ei6B88Uk5xB0FUnJES4Wi
CyavXvcr3NcBkTuQbgxsNTuVY3KdhpRgwxyHsIthvhtbcWxDBaMXVBNWO8WIWbW7ZVSNA0hhhjWd
vajRweM4iL8DE86OO3kvE4EraNKHF832ot1yFtWyU8fEGZBD0gG+3K+rBSPlWSU0IQBLeZdJK395
zMuZLA/gIvOG8n1mHR0CtF6SwnhZsn+sAq9j6iW32ktvsUmzJnQa73r/g3VEdSSI6q1ONOk6sqme
UdwwN5ZdU5RtYxo45fc4Ck5uoHeH3JHBmcqViUqXyQomsYfEjpunzrXVQ9v5mITIA3KeXG+aKJa+
l11FIsFU2M4ahAd9tHky5Q6MX8xgSAW0M6AkfljqVHEdbMFV9RH2BQE2UTSuQZ2Ib6xVv2JJL7VI
IUVh9Xt2/cZj0QaJOO2io9KtAbEXXruiijq8a9yKzf6fW+G/tybEJkoU8u3//9gBFD3eMVxaNQOS
mgpoAXO4AV0kDWsw9eYl1IBSMkxE96XJzZ3qMuOAl7/YGlIk3yJCxPDx9j/zzkBc30vtXLkm+SMN
CDbqMqavJ9/bNDnEipUpuvFbbqbBp+2g5w3xB57Jw/O3FArPPsb1A+I5eqdZN12sFvp40sTtqwyL
WQgCzmrUiDqlgLDNZ63UMu9fNoAXaZdQHYXG8uVXBd9sStKPFcN+kBrIYXQrLG4b/C6jFKR6zTqc
UKTDhppqvUnIDiIMmk01lcPBrky32oWxVQF3htOezWvMrIMP1dYTrvushAcbUWAZDYpE9IGNh5C1
JJBUXEM6yNpjmuU4urCivPcj6mesK8Fu2YUBhZCJ7z1i9UqIlg8x2qFtLMwx+pkETH9d7dc9tgAT
VL13CmOg7I+HcMSodLIG1z+V/tz0R6O+8M2Eaxbn5day8SmSEm5OZlhYyWhjmEDxzEmKo4EldnmL
y2bM3mmbFZ+xPp2c+bplImjO4Rj/lGCkxgCQwzY3BrkWvckV1E8PguAyvPWBcernzXK8yf5JkctD
094SUTxRcKVxyxmkWHxwWi0Bbcv03S+7T9UQ/GzB0bASmV5xb1ngjDvca0mAA8GAGxHSRSt8D31O
YRf7nGLxo6rQkScaVgMwW+QuzBeaZbBQofd+f6VmTcwTOYEuxAbEuV0dn0Yr43qpqILXqQGhiw3u
Ov3UlKXYpGD0ge4m1k3Dgkd/XXsPA8JBgXdDIJ938VL6a9rZ1kb5hsLAFZnY4iaUaft71wdI/iFC
Vw5gpYEF5Cw9K4KrIuKSM4BJLazPgurAXwWH5JLAC/2+CBEM8NkYSoBmharMbkomyChGpp1kZ8eJ
k71qrhWuwzFFod6S8BZ5slnnjXvThlR9/d8bAVOnSQv9R0mmBQ1fjJdLccowcB/Miu6LY9MJCER2
6mt7VvDrsMwsgbNEW/rqXdhEOzOox88ab8HpPkhWRno/rRxhov+KBedH7ofqftbl06BWbY09S2Xp
SVVl9pbzQbHilQ7RBe6NCI+5fkG32qmqeB+UWCbCULL4ICr0IcKDuc1dVT4tNUqtiPSLXtC0S5qD
RNOxWYQlTPI2Zu1q7z5L6EMM2H0FOq+AVKVTZqce6B/AK7GOqnJ7HTvOhz4xp1+6OCaT8WvU2LDe
vEFtrHk3CcVRNIV1TCez2bhfuQNN2JynT46nGc8xcXhVbh4mjcNjqNcvtAv3Ki7ND6/Jx2NIZRH1
1BehJf7JaOaAPrKOuInfEBxzRFWDJEkqSGlBpkSH2m9RelSzWYKfN7H0LkiiXLjB1s6j9uyX1Kkb
6knBPE8CfdgdtIpWIosQICXGjFY1Qlz/ILWOdP+Ki4jwb9DhHf4fY+e1G7mWpelXKZzrYTW56RtV
daHw3kgRSuUNIWWq6L3n0/dHRtZRnxxgMIBAcJMMKwa59r9+A5zrC2JwpX4JxghAn1gLqaVFi+gU
qOyRf6b6XAYl+jnZkKgngSaJemu8jox958e83MtiE/VGkLy4ddgtq1pmCpSrMRE7iTuHXc//qCpp
6/ey6q07w97reUk9QihkNial6JxbBy4au6QMUhyaVd9Bf4x/jYp9F44UTb8k9FbcpmHhmWIRYWPg
FHnmzDD22Cf05dcwC/NVUpbyAXTw1xon+a+15NCpuFHaUkhfV4Z1glTiTdMldIvjIrFzHKaikaLl
58meWJPsFOXhiyyHozVb1aN+95x20Y53TGS52MbJpOM+vqGcg2amAj8C0xVprtmet09aV2M2kvoF
7zMID9pY5E23+8gDe88y5L01BimhptTPKIDTkbkV8LO46oq1AmMLx2/n8RUlnrbXmnbXZNG3Puil
U2RJ5T3UN1O7B/ZYfRS7wSl/KrXvIBuASEQHP1VmaFXnJFni8CGlMh4Tsf9uxeGz0SzNTPE+9ILJ
P+TxeNd2oXpBkbyCP043iqJdVrVjhm0v0w9/UAG3wvBFEnTX9LhC/1abTboyFVXbkKftoM30jVk1
zhTyOrHWpROjuZwqPtr9B1wo8lWlC4qLJpBudVbNkFuC7g4FDSfb4Jvmvmh0nraFGQFdrANZwZus
zVGjhvLH6GzluQvXFPJHUCdvE4ujUlv1mWgFS5cOj8lgarcA8k4i7W1ksTZK2RKnI7vx1KttG9Wa
WjxYM69LAH5oADUSwZZO3c2VZDZ1rUl2jM/TWoJDnqUsqsGg3g65r2QFU2zgP/3o+tkNRb1+F7KG
fVGswc+yQcWxNKi5jC8bsqZurqV8wlPduCr3gqg44ygKhqcmnF3TrLa2/GrrRkG5qKg6NghjcuSG
4WqiiiigrjNw7BX1RXRViByY+UbUvwVDeK1MFyw46KkpwnpB693ewGIIV51AiBvY9DjtdpwPAPIs
p9/J9LOZhpYFuN5ryVLvEumEbtM71a0HFQXXIlxKgSPHqV0xtryt1IlWj/540SMWdLWTk+RiPUHv
rdlpS0RM4WIaWl5ubitMOIg3595Q9z/JbyIie+TN2UEAo9v1tVPgiPIiy/ZbFkHUjQvpnTvAri1o
ao4r/WD1Z0IWwtkga87YAyfcZJz0T4twjiXuOoCH/eEW1s1IeuXeFYZYkN9n7EI1aw9VMgikpzij
qxmtKkkx7bkkJP/g6G2yx8zpGsuow0NQ6BeJZEBAjYTsYCfbdKU3ouuwIAo4P4RNFHC8WoDMMDRJ
Ngua8iJEA1FDAFZi3wUCy7OssAiOt1WlXaabcJjC1CnVSmGCihwzSdMGE31+0KVU7uBmRyeNFhvu
27o9F2NuuE+cyxEmJv71Q+4t+GUmG80roHjJ/Gxl/K1PSkkemdzJ1WufgGgKeZ83krXRtdQkBXGk
ncL/ABSSa1KlNG9nqbl3nO6TQww1CrHKa9nhyjr9oPQch8cSecPdNVVShpC6egNmmuH08xx/qMUI
pzwugMD//lUXtbJiOtnNpv+B1Ql7noyUvgFTwAXRgAkkI0PcILHrewryk1KR1txZnXpodUpkZAvy
nZamzRlma5Czx+HA3NdVIF7xsXyCnKt6TqbcAHJoglKPs3bBZX9VqDVK7xFnqzT1tZc1bxONHD+l
KOKtpdblPBRcMnNTGk6ksUanQOb8m3480w5MtfEE7XGQFDRPDpWEW8Sg2UA+nAxNG5i3SuKGEcf4
i1gFb9Z0NdD+kYNBQNxOqXE09Kwa4b4JjU4dJRYZZMUageWhpiymORZvbHJJnyylyInbpmEA7a8/
6zUeNIMZkWwhsLGDasDekSXjDCz6hBZ5Wr+5dijjDN5K58rURw4H5NVOuitSep2+gyQ19Ocag/nA
CfJNbzi4g6Nx3TiyZu9dE2ZtFSjltc6AR3ww1W9loL8SnjDytGoTm3ADMFnrc+sArccocqxIxotq
0SEuoEyNzogD1XXj9+paVgrv2Hnpog1q+Un3KJFU4vdWIx6Im1LmvqqqXc65bfsbOWi0ORkywaIg
x/oouejGbKvdPCpW/CwRiUXhz75WK+TgKG5VpfVOXws7o6PdS/XPr02IrJa53+R7K8I6dSrV0pY2
phzhgupSzswTy29W/qTlHdfcaa1P6KQEAVo2To82LbCUqEuc89r6koFII5jWmhcFON1WhHktrTLc
+I1VzCUDHW9rQZ8mAPxg6rgLjyMyyAjwaBDb1cUB47zhvdQRZZtYzW2TsCB7PpFedeJxDw7Sopne
mhmftBNz6BRIFlBa7tqaggjtuvKitbaFs0BBjJlkPWXMfmcdQY5Pj/rFBPjHTevfD55V3yr+IlT+
EwPbis7aNGq5VsfuUkLhv8bcOsXPnqGi0znMgX2YSGU9syYW/Z9rgzZw5a/ldVDZMIxM5RsVINk8
RIVg26oGwSqAAv2tjwxkFrL3UYKuwNCz5mpl16+Kodwr/PE+IWPNuqgnx1RJ4Gtb9MZU9NEHMJrs
1QJ8HAC/boYJsK7rdo48Qlo9SDyVKy5u4a5jztZDVHHtGdl1+bhwetUgF6VZTZeuUBfyXDgE5QRe
AX2jQDBi2SM84KJ5prkH9wueI70X7diMI5+Ay3MksHwgf4tWzjicdriB/UTeb7vwQmLHprdh0ape
TkNlRJFHRw9Q0uAUF6NJxjgbwrkqOsSV+D6NdK6vTKDhLyXA10vJHZrT15oUjLg62bjzrAxwCMxM
B83U8C0FD7y6jffaV1Uw43eXQ8VjDeyZ2/i45o/bpLb7tddv+GhJmz2OnbZPR0zHJj4u1WFnfpZA
F2vdGsKFYkfaqxpoYIgRLrNtapwnZkPQ6pA/+3urYkuvEP29nAqnnIjXpUw3IgqtYcyIwih3BDgd
uz/VEoGPpumnm+nQqqxzQPM65DdFYKEjGm/n91m4MwX2F5HEbKhnAnBrqlSax2iFj5h4cN+L8ZXx
5PJD98vytVO5AI98/b4Zg8IzLdwQFuqTCjw82xWGl3HjRWev6Ju9lSfE+chmfC9SZSvBO9blKr9m
WlDeaVGZkS3dIl91ny3gkGmr22DFa/X1zVBEcY/acNhDeWmeerLAb4N2dIEglukwsrONxrwqFldQ
4uSsDzwfbmXgRzfMa6QVrk7Sahp2VXCbDqjskVKlmyaZPDx8eqI2bwdI9qMZW2N9dBZ6M9cq3KVt
edAFFcXZS10GLYW8lXffts/d4FcviZeW266CRplhXvoOtwADF9f7ZiNBXJsSaksy/fK77oFGBXCW
qvZNxd1+Q2wpbeFxKIXVC1Eq1TWpuvpYkymJ4yXbPafscWvI430PvnpTYkAyqLsAr+4hH7u/9SCk
zRbVLRVxRtdLwNbY1IlfrwsMyfaaEa+iVPDdwMSbT5fHrqYeLCQSEzXoRcztqmsf6ZgMKXL4syEi
RMjVJ9/t6ATQVC+G35E25KXVrAtkrKoq8I2otp2lvYX4SVuldovqGUNCeZ/ElGqPseSieXDwEc/q
7iblGVA+1f9Z9nqTmYZU7JPQkTZ8WH1NEoBx6AeKsbxzd1NtEaVFcHYBXqYRCjLUX1Vj7sgvhTdC
kd4KtApG2hfX0iyUNWe+tWoHrmAZ88YV5Zi5Kq3G2ghNS45diudV1ErKPVG7HzWOHP8OiHRh8v7Z
w2l5woPEi1rv1moNJPucm4/g/7wrzI6ojCQikTnlXjRotfxpv3WyNiyaMJf2VAHUsrVcXGoux/uE
9Kx5oarFe6wom5YIkLuPAG0NjopHNC4XUFJdJvecFgppwSNByLd0aDki4yZaRd4bzXmSsVjuZT+g
VaaTI1YiAIHMGLygYxxDqTTvJ76s+K37JWkk6s3VATz1HEkJ9qbdk1bR4fPpa1TwxWp8YnZ09ku8
RxgCBXRzB5LbhqSuCu4Gwba1g78bop5ubYy1lqKDceUGtJ2p7Ji25f3dsnF08FI9WiqyFVzbTh42
GtpToodpIk/bijz/nvkRPL8EPXxDI8Vb4L6h0PRijM/oSGkbOft1kn2bVEW1qLyN1UpryVPQPhXx
SAcTY2IORUyNkVs6q7Jol+dGfySISKI7ZedbbHsQ3NXxPWtknNCDXF2aOMm/qZgGpWXWndLAHknL
FGdhbmmriRGMD9wC2xrnZhhj9oJJd9fFuD4tk0tshtLFyEW9h1pyLUZTnGlRawXa8cg5dthO3TmB
DgnN4Y/EYsrqu1GGzFYzd54uYUWS2PFeinsiX9rUfhIQo8YsUvmqekGKyhLvvDxUrjSRlWsYwjqC
1IsGz86/h89ThUr9TGb1IboOmTssRRyqr4mKE6MTWjIJWVW1qjqP3gdSzX5FOKSnQMPJrD0ZxTCA
4oTo5MAfGYNr0hHzPacS/ZCqkMotZO0bNQh0xT7rj2FFzed2lrnW0FKcg1Bgfehya21TEW3Jqk+P
bqZ+8xrfeWrU0LxPD4B/aN6ZiTlPtOCsJzXrNGJVcBFyg/iHCoY1Mxu1OllhBcZaesticI09Js3y
gr5ZPDNs+1abQXcg2rl5qaTnArfKW0Dlt039pNlHrnZRM6vY8XZQwOCR1MwLWBXzeIrupjM6oxpt
L7l4j1UHv6vOlbZT/aNh1lHpMJN9wQ0pJP9sbkaehv+GtRKtCjfUlMuV4jpXv6A6FxZJiUEKYWho
xixutcWCEobjXOn8/K3OMFJwGhGfovFO6obKIYuhWVxyPxr5J1HTouaCW6m32XvoG+peL8n7IIjR
Wzetgetmat5Caul1WpJKNq35YCCoGcx81aBqW3moXr5DaEnrdmYPmof7pvxrVy1xtSgg+FElTtc3
DPNCnL7U+tykrreVhCKwC+vDFxzhvHCrJ9dYDP0pkqIEVkWHbfMgfzfhEx80KJLrwdavBGfGawv+
8BM0GuWWGvmnm4f1py7oUOml+jEktC8JZs8uIf6Ma5NqpCRSa8VvOrvIKYxrmfTtn2KYp6lq/Owk
aG3C7S0ItvDRQxy2UvyYFzL2pe/FJyZR2TuRgu5SDG27EfVovdw4ydZX8cU0szh5rzVclMeGQBpo
S9iY32ky99dYa4haw46GMBi7/+bBkkzLVnoROmRKox/u8GvLfVAqEO9HCCErqJ25VdUHG6c00rx0
5oImnEsT2eDSb7EznhE5c7OUdg3OJh9lYVuHrMeyAQGS/5FHsFdT+VKJWn1O8tpfIPfT1vXYmhJN
ddS4eF01CyZ4HBsXbpveDOljup1m75EEVomYLNQoeBsVPVGotyGyEIDMUZ0VQ8FABYAXVkLYNOa4
w11yW5eMwUK+Jy7MQil95zuHK2wMpJOosMAbBY11ZuvBVdFHVEtcjCHisqoWzjbqAApyn0IysYBY
IzEDFx99C43oG/M4dxc62d2WI30PMYB6eOwTJiVBywFkClJE3FsOynYoHJKsMX2Ya7K5nxABG8cz
wMbimHVFdc0GLmvGINo51To1fWdz9QV9wD5C7wFzskFeJ7ED1bVT7PFW6jy+r4KfugQZ8Gq7RnZR
MvU5lWz5ErTh1RAlV19CI5Z+7aNkiMxPuYvdc2El+tVxnAM6yDc3HqviHBEX04+3MAcWCENdPdf0
+Z9yAZkkhlqEko9pZ+aTVoIjr4237jgpxUcCVXYi7croUreFeqpqC+4R/9UblDps7i1N+6gjE7iy
SL5PSCG2lRfFK8neIOXp5BSOumr82NvFEbTrto/KVe303lkTGO53DclEOSZqSxF08Qt1BcCkiwZy
GgKp8VZVXGMMjPymmZxQOfZrKI9DrShjXHY0e1UPlYTRvENULCK/xXQy+aDEwKs2dliVsnl86Yqg
3hvSXlpNQp1yQLfmEvk4aXcK7iWZm+JCP6Z6ZWOOi9nIREdLeo2yZNwoo4qnlZCRITkOhWQEJ6Dh
Q6Fmzi+kCBdPstXFdpqKaVkb7ksS3DLCEs5SHtz4YqU76Tdi2zjk4uU6uiK3JnHSipoP0C5kIoNc
PFdZKR+rIdprVKHZrBFkkpWGnGyBgYtnl1pqKwrcIWWS5QXM6WMOTmDiOOXHeK2H/foxJiMMYgxR
VbNMJ9YnqKGjC8w8tGWR4LeDSYm6dbjJaqivoHJk0UJKJe1ZZJZ0dAnRsjEVnSaAj0UoMRU04zdD
MsfGFhPDaf5opZ2zjG2UjkOHjwKhS9HSRxbm1xVeY7VtmzCuAPdCk0BZ1fetNxqDa9P3ceEfWYTC
5FdtNybCx2bhJXTxuYKCHJhEgZZRaWy8SC7m0yXETUEZIs/PduV4RVEametvkFyheIL1OjmcpsCo
15ZWOvMJrO9MmmotSdSbxja7s1mpP1Ovn9VGqb/SsbXWAQzu5QMJ4c7h5Z61c8ohgbEAp5gMIG09
Ud79+KXnlJ7jyKLfc420kMSwlc00LOnEYOM3IjvCN+6Fpy8Kud5leudvFcr0g+Ci2EFCXWQF9wO/
IohK87lUWJzgMGklLUWeUSTRdsK/7B72Cm6hu2mkjGiYhb/x3EGlipmitp3Kn2mBqe22ybLiOI0I
jqu2A7MibOijirsnpVKgqClArSyf0tjpyIQv8k1eKtKmKNRnTR4bniN9r01Kfl2W8xo6ZQxRIMeg
auzN5IGE4zP94YuBy9qWzgS6s3E4LaBnacQBYhin9QQG24I+3/RTisr+EJD/fXz8zFqbVzaM5LFz
OqKmoW/SGzlOIzdkctHXJCr4Az1ZWSRI6zqP2I2WSVFBb7JeQLHbOR1tCpH/OvmmMzBF5kQ/dkhg
YPwHvSALFyEJwR2hjMhNjxN75lWWe43IFtmbGeaTEHSv0ya3KesV7Sn+9eMR0w5NSmQYTkO6mrZN
C9gRZw3hLC63WYT5p6jsdYwZXpcLOpiYk80HtJkqUWqxcyQTLNlx+m0lhFNM2SziQxrSZloaPDeM
xhHKYe52S2SkKFMDrem1w4R1jwwz0QfFTsdPGMVg/q7bAnPbUUIC+yqa+0XgbJvOq18T7h91Tl6C
n1jXifgfJ+3OKWge8FNqXuxCp4xU1WqBp+Kz2WA4TM0LJRB3mhS3GZjX2DNvY8cY1rlRQJkHxsat
clwETf1rrcQ0bYMhP8JJZ1U4ooUuzp14EkvbRHZsB729+2Wcry3SRZ7ytO0Oj+7pKJaf1kQeX2WX
LpVOQfjY5EeEzA5M1haVlovj+K5wxXXOyeREpFfOWc6aRSVs/zhtnxaSpPjMQKlgM8XBEMSnBSEr
vg24L+5emEobGpXyh5R2zYrwdGiGQRe9TWvEVcSPtcc2wZUXoOZJToryovug3CXF3hLllv8NKfIm
V5ViTYtHhuvYrKQ+qd8G33ZGKnS/T0TRHFTTquehVspzPcxhLjjDdzVBYTFd0JsADgze3czpoouf
QeFszW2sONa2rXX1UI+LaQ0RT3wwstVj0AXaAXsggoh8KG5iUs/6WmYTxoHKckLzij78bhZtetCt
tFrhzd0sSAOkPTMo+hzgL6Nfr8r33rDNJyet9F3QWdI+zgoFaIEQiT6q70PQqhvVL7lCjKCSl+jg
Oyos+xSg34GVuG4Multe6TmoCD6KxgLIR0KDnsa1N5p/4sKcveoQ3m26Jw+ZvhEZl2GI3Gtb1Evi
8JRdS6mWL0XPXaGU35kJEBViM0EKcQ94UioT8vC40JhA76YhZqacZZ2J58XYr+2S8LsbaOHStnNY
6wJ5KLazhBaPTy7TLdzVTd1uGjo8X5tUm1DGaSIs5wYCu7Hsg2aublofRHAq/KZtbWiRkYpxBWQc
8sYQDNVuqm5iPwuOTURkKsiRjLGfoW0dHbF8R5r206NBN425cIHUyvyrEs/T14qtDnvddAPAXHoa
ZsQ9J+7bcqulUXvUccouFqVThTNXh32YV+0ZD7DoANH5bPWRetAabfa/Cly6jMFyOBcdSWueb+Oh
MvagJoB3WksstUcmAetGjIue5Oq5Ltsj9ysb2T9x7jKJcXzzGQ2tuFnmqE7U7Wc9kdXbkP0apWNL
SZObbm+kP+lc4bxgmu5RcYcEYyKGVCmnuFfMqzxO4eJU36EGcJ7VNHe3YQKxMHFGw8g8sFbwUopZ
WLRi4UQDEpJGjAFosq8vlUhCSGGkCoVejCZNq41fY4u6ZalnejNT6tA6WzETvlhy6nkHpnmetuH3
2W5koBRiwcZtqdtR02MeKQcpnHVumXylV23IkTRrsrsOJfvXWttKnxYNijXdoHIOJGi/eTSjlYQA
AwqH5uQG2S5rtfS9j02L+6U/PPvWgD9MXzdLCaosOEQjnyC8QhXIBexVDb/nyDbOYRzCxoTrTYiS
EeiEBuWwsutgCX0Qf5smIw0JesnOHhfTcFoMfok7/uCcMbVt93blNPhKs0ZqJs5NmdrtnAS5Kps9
uWv3kmNCKpm8MyRCMMKSIG05h9OfOiWZKH8uqlCVDj7GaPuKbhNhkrhFjvZ3SdZhPA+dGcNvZf64
8hpeuh/A2h4FF9Ig7rEyMrGp5KrIz133I6GQ+l6ZwSAzthOFJlcoCBRmcxrBfpeSfLppc9gkzNaY
Zdh1/97nzEskM1UuGefXLLUsRIR6J1+mHcbolKfllbn52tYZw1mz3BqkkiA3CEZilnZmcVJxpnvy
A8XZwoAoZ2FKpCL5cuqr59BhDuP2hZtRdTZi0mzHzQVpyKh8UIRDrF6q3E1fceDdCCwCPiodwKhX
LfdMDWVC90nMOeyf8KMsYQ9xC/UCGFAdvjDWaC5iMbtd5WltbQtjvMxbI0BJ+uuzpOZcTY3eetcq
l0hdVGEGzUorJhrJazua27pG6zkkOLzLmQK6GipwNQ/Pijk2gtREwoaHyr5EAfszDV+8qhKfNBjh
eMZeATs4MxZGBQiNc062z5miLUj4am90N0cNoS0+h+YN8xT3p1AsZCtZ+c2JmXVHdDKROYXDRSW0
eOFpTGc7uisrfkX23hkMsa5wYtzSne22mLNIa8JEO0jKRr4KHIIemIpZND+66GI2zO68sh/vZsqF
7jUGn14pvxWqoKsdVp92QHYmFjnek4ZRPHw68RlH+Z04AOtN9h0QMTrBL75ViXni2N4Z9AyWBMXr
3sRBb4vgWqzN5pCkkrOTAiiBfZ9p+2mNMlzdu4QGraa1r23+X7e5oW5sATPJwe2STQOCtdYDozv2
nUmczaDEN48ON2QAJ/yB+TqNkg4XyAFzGTfslA8mvd2TkLr0lKvGKUCPN4dT1pzUgIa4aqJm4Udj
b8HL3TX2IhYZ0pjE957tnXIEx72OIt4qq24L1IXBsEmd2kJu4fyXUQuhNKoy273KOacu7gzxo+/H
rKeVfOnyx9/+61//+K8f3X+7n+k5jXqmmeW//sH4BzEdsJqZUv91+K+DT2pXmf67mh7252G/HbX6
TI/v8Wf5/zzoJY35+/2Q8d38+bS8+q93N3+v3v8yIJTVr/pL/Vn018+yjqrpLfA5xiP/f3f+7XN6
lpc++/znH2hok2p8NtdPkz9+7dr8/OcfijCmL+rxPY3P/2vn+Bn/+ceWMPj3//sBn7ju/fMP1f67
Jmu6aSuG0G2UeTxV+znt0f5uG4opWzKmqdpjT4LFuceD1L9rQpdVExcgWaU1o/7xtzKtx13C/ju9
Lsu0TB2HAoHY94//fPC//AO//qF/S+r4DOpaleMnMXn97PGfHj+aCVyqyYpi2YouhE1xZ7P/x/vV
x9Gb4/9PiJEVEcB1hYQqM5CUx92OIDt7jv1f/oGNrtfLznvqNPEijWsfKy29vaRyUOCGxgHASd+q
vg9e0jTCJJpk+mWEqei3otMBRkT2oakVAJNlweiX7P4I5YGo2/GRehlDS6j7V0DYeEXoY7O2hyS7
peFkPchT6y3plJJZn3GgsXdliyYwGb1PO606olYcfTtz7Slq/fgdK3EEvVZmXgpVSfa9qgVzNBzx
ew8GVIhUubld0WxocJmL6QGdcYWrb76RLRYgGI+5iWtJ+C1vsBYcH2fTb1xoetZtFdvwXyghr/W4
3aj1dha0Q30AIY1ndJrIt5Y6oyeTRAikM4G90hT/hxO7KsZh447HqlcKCCoDE45SUuZ2GONF+XjI
9LhxIeNvnqND2PTjwV87pyeAM9zugghO73jo4/Ffx7Uk3SzrxhK/P+f02OkhlaUPT7rsAbiQkcKV
p5XXhV/iO52bt46z4ET29D0rVUZxSOikGb5P+xTN1kG1039P+1wtiQ+Wg73utFOG3LqPNGD2aVjq
jYeXbNs9hvqgNzugE/5LKp6/gW4T9pmD5KPvITuTHLJ7StjJUu6iijJbTu9MAbQ5GFgIyM1erwU0
AZnx8Cgeh7XgW8PBYT/thU/37midfJweao2GX1qaXaZ9kofqog6QhOPVMQP6bOkYWmIJ3tkdOw23
E8n25SMmZEw5FE9g9BoMS8cV6rELzG4Zu2ibumho2euYpMd1zbIzUvsY53m9dLReOnaxVS7jvCeS
lH7lkkOCkwP6DwoOVyl2EZV3QZIwCysh1kYoQ9NYipdO0Bcnp4Ga1eE1f+oKJhvYC9enzu5w6A2c
9uSVGLLH+NidsI7BK46ZNEw+SVrEUH5OqSXhyCR5Oq9m2Iuugv6DPYaFEDu0T67XYCdamURfC27w
BHt7Z6cJ4aW7kk9jG3A/dkV47hT8aJxAi8+eZSoLp2mzM1cCmWex8nMnMFOJc6k8d3ndj6/WnD1y
kxaTlCR2y5bjkuHcefRBYwsbmzSGqegEtcqrudWiS2P9HDtWgdN9Zp67SsIkr6zsc8rb4tUs6ewE
3Og64jQunaMkfLYquBAlHPNqlAbU4BHPV6UXTwe57YWuHqW2qE6m4jWb0oq+TyMBJHKa1hozh+bo
Dz9/2w5Gi9JLKXzkgjz86wEtxLy12pQw3P58kumQSs2NlSE5+Gv9dYfXYG/kqITUTju0P/emsuWt
SEbTf3+EHuBklSFrgcEek787PX/foJ4PNXh50/Br4eCpgY+PRFNkfKtfC9V1FNoptfK/dkxvIYVb
Cxeytn/fYUeyt0ggZs6/nmV6hAyha476hfbXn68x7VDCsGHKLzDt/ev35IRpPNf11Fv8tiMHLpwp
jUdq1l8fQe4yDlB9pPy+I9HKeqaJWlr89gXSBIxnaSWYuv/5pU5PiggLVaNpMZH7646GHuwTxFtv
9duO0Eux6kx6yPd1ifw/9ondVszbSDPTJbN/jZWBTofkYeOTlMp3I09nEvHTWLn70hFCuDH3Ncs7
tEUr7019yOZNjPWjLMo3rDsh0JvGDyMncjdWyAIPEm1e+CnZPkZorGUStglGLduXWLN/GKaj/ZDj
+mRrCik1tP1nJaaCqyKXmzU20fnNdJuL2mvpRwHxko/pFec2MNI5uWivsZuIfarb+xjXwcu0KKwa
pk6qM2FlkwFjf4HjfzgXZh6dwmCoVk0etWO3fqzIQ4X2wZBaYzjuYdo2LaaDq9IjXkqvjT02oPml
jEAZ5eJcpC5+UC4GNCFa39O0b1qY6JVl6FUneqPhY9HbQ3uMUBwpSr4Ycjz+qiHr9wpsXGaQIXRa
K7zIgeNj/DcJR35tqqUovOCuTiJQTW+CI72CRa7ARaa6eDx4OkjtvFuR0Z2Zjpo2xTWoQhZheTM9
/bStDYiTVTOtWH1ty3WHROOaPMevV6hEayzyxsvnX88nBrdduQq0r69tbR5XG0khyurr+ZjD9jtu
oc8hfEp3pkiNdDDshn6G82rW+G2qloC0lrn9rax1Utz6Jf7Z9DW0eLiZrd6vMIfu5+Qm9k0Z3e3c
VpYaDgILr9Wju16B1FRBma2iRgrvmLUlsKn0AXqN8b3s3eQemn08y5Ve3dbjkPsn2v3Ct/ZMI1Fm
WcVrwV2YqymFjz3eKmVnWFdF4V6nUdw9y0EGGWaovsMHdhDVYF2YtIKWYlOuW/TLeDDI98jw+rum
lehDs9Z8gm/Z372saAn3kYZ55A6vcuG3JxwUtIUKZWfVlWK4Y7tMhqPjpdsaNtE9dggTFG3u7z3M
I7FmVODIpStJstWr7tfxLWredfRV91zRIQR1xvMA4XKnhS24U43UGnKnjV6gVO+gx9LKrwp/USjS
zWl1mQZZUC2ga3Ou4zO9kD3DWKlVjsmqlYVbN3bbuzFIyZPSlOVhGgopPuRCBkTIuveW2vbYBhBD
+Mfg76VdM51o1/FzR/HQH4cq/dkzwyanjvcQ99aW4iTF2YjP2SqZskoGJV1oSTbcHWgMC1Mu7JUF
ZWbXa46P8z4L0TXZTjZtmYinGKGOyhXALZS7Wvl4V4riBYKUMU8K2AcFKUeQR8WdvjD+EHX3OX1u
q2vyrR00/WzamWO1i1EDtWmUeku6T9o9jzKo1KVXb6ah5ejQlkJVHPBbcC8kQ50IBljJYeZcW0Nq
XnRe21YD814MGuVMr/yAl2Pc2zZGhZIRORwWAuOGwrrznyuWidT1S5gl5t2r+A01OeGuXi3tfS03
nptiOBDGcdFyXbq6XX6AkoEwNcow4Gp9eUfQSLjsHWNnJ74KqfAEbb84VrYbb1W5fXZtJsQoLQ+u
acQn/RIEbnWwDGSUpbk08KJ6NiSxEQ2xFxl3Hl+rC+y4/LXkpvO68w18vRwdJ4fO2E1r0yJFy7ax
UFq4sqSvfPKSZ4HpLuVa23Z0eVaFJ/9wpJYWcJwKxPjosPrWRbFrFU86jn68zHOTtPrecZAnm0m4
QjtPWxDDu3Nb0SSXaSwRTWPWR3QxJi3Y73ZpHkCEZa7/mMYpUdL8D3Nnshw3krXZV2nrPcowOuBb
xIAIBmeREqkNjEpSmOcZT98nMuuvVKIZEVbqTW/SlBSFwYcLd7/3O99jrIq7pJQvCMyiJwgl6b4O
ky+kaeJVhUEnlZckost5ZnnZdiu8Ow/oQ59MHVfFERu+I19xj7AEuYAeNqtclSmVu7WxCpzpoU5m
WF6VdHN9drxQ0b8HiNBXla1OmyzXXwdO87xi6oVnz+1tKAfAzCJ7JRDuqX2I1NWUC5blrTzkUneD
FACtIgpsweZ63/nVGp3Z7aQU8zZunJ+lXxCQWhAWFL4boVICOkWJ4ft4Dj+TyMX9DRaZW2bVj7kR
2zxpb6Sdf3GS6a3NKc6tfefnYBgwf6kTlTrKBy3dkDL/PvjauzXdtLb5QJ1ctfErG0hSth6TcXaV
XJjrynLe6irh7EbCm65Gj5NOlQRTddAac53qZY7DGtZURaair9U33bFWu34MqxqBC3Z4FJZ8NbK5
WmssdbUAiZZlaa45xPkKYRADoJJ3SHIApNVQ8QIKulNS2qg7D4Kivm3V4ac9Yqnq6WpYwT2e+MYy
DAs1QYSjG3u9npSVFctydU0SYaOodnWw6JlsHLxCYvQdSx0UYD+/xxTOVfmXkoOfDbZ91YZ6S6rf
9fuSiqSo4WBXl8cqxdE4lPV8hR4ldn02z1kta87rkaLG0Tuua/kqGarnCmRaJA2yRzZWrtXRKptm
Wg/5jFFpVXqGYm31J4NDULzqBmzVq/p2LigfVDaYV4HCinfDkHDSmOwl1X0r2emPRNpdOuHaGXRo
0wOr3gBETdyhm99kX+9lxwqDSgDpdmZ0e+tXDKfU0lhXAu8zGs0DV0MUV6kZh/+sm/bjIFvoMjHg
muq+l8k3Stz0jTSLW7PDZ9WHMphaJWLgAvZua10lKTUsvV6g+coL5mLQ8xC4ZB1tEcEKVmudASqi
FJ8lkUZeeUvVB8YBKr83E2oZxTl1m0EoIGvuShX2mYnoYv8l4Ij3ZnqyK7P0lEzPyI9qo5sdDaaC
PN+g/P+mB/F3ZK3ANCOqcXrEjhbPuMrHVHhBCV5hSCbyUjkWOERyGzfWeouSZKX5wfQ4yxwmvqN6
wrQwlIWn1KsNAEWgYC3UrkMRCggeIzZ6oc656GQ+6D7YLso993M/G6tpnrWv1TCuSQIG10Kw9ok0
lgtjpX2vdPyYWxS4OBOWzRYdLMxvCxRSWGjGraUQauNZw9k7tVhwquN1gBiHog2vpXD3dsZicl8l
/XOQK92WjQYEez32BEUq3y3tiNLkHQyqCTb2VOXQ8HM2Z5h/XgdCPrOzYSgSWR9IXY+OGj9Y7ALh
9lzh7xEdsuZVaYHDa2lZ7Zu6wOC4qa8gunJMZPWEIwPbLfsRtUd5M0nxhWNe43oU1U9D19NbMygc
t1Xzat9N1hNcUJMKGSz6ZkX+gUe27tmhloKsn1NKMPKdY1WHtDeba1ndVomjc1iO7J0Ms+buWisP
f8aYUpRw85DfGM+cDyLfTNP8SjV3BGXjJqyvB03B86mI6Hknx/Q1JwdqTtNOr4yHyrZe5/QqVO9U
c9DesgHN/6z4rIlVoDwNKVoTmmbIsqLCfozKAFaIPX1i+gzAcOpSvqZYzhnBdIf5GYxDRMezY+0a
W7nRYgqpld6oKSuY269+XRfrMapHUJ7yVua62Mv+sU3n4row3kdnMF0mMmaeA6PRov7lqh/a67bv
8xslmw/J0bILDne8gV36TNX0PUm34Kk5HoVpoX1AammsSjUXN1ZpRmhYR2hllAuKoTVds0ymNSng
6DqwfkaJOrx0SVt7hqyp5z36DCN8zCxqbgHrcLAArMIVuep1wcjEMCMqGbP+jdK/+RGUz+2EY8wW
LAF1PU5BqQpCWctAXuTHVB2PZP42Mgm+V4pd7vORxU2aYnwfOZSuTxx/wyPzrDLBIi+vnvI8rfd+
o63redL2hQZYLcX09MYPjO+hUat3Du4gV7IZ74QTqHccew8C33PlB2Kp8NF2ImAQY9vcUG7gHEbl
qNGUs/5VM/XnwU7yGzF1pJl03fKYrx/VMcU8R9V9xSHZjU8ZpqFiuIzaj7pTys+QmuOj4GmhgoGU
KiZvasv8nnLOe7sfG69sOAsAyaAyp/Vw29FqMdUUogx6b6hN5c7pIv6jSqqFWHfTs6iiOjBd1FLC
C8rkzOGkzxogHcdtFA+PQT7dogsI72X+AcydBE6SRZu07NF8qSz5tfHNJ6l6XUw2vtumL9xMai9+
Ex/wcbfXVT0KVE6E5UilrrVQhjU2rfeqM4/HA0B2qw7GWFalvg2SnBQOIA1e2v7xmI6znzcOHgq/
VFaaKElGICrQHGz/2GzJWiW1WljPOI09dfdpbuP86ZNjmMxUc2tLgKV0pU1dZECOgHNcrmXY72h1
3ZJGcaH3vZmZ3PaNeDa0FpaFoD5NoXRzNpAxhW2JfEAnOBz/xArm33/yAR4ihoTQ/ddfcDBDWc7x
d/78T4KXykFi7hz+/Re//JFcP9UoFHtv//onwHr++nd//u+f90M2q3joAF7+vudnzxEX8roGK8oB
7D+e7+/ftdCJoXifsdg63gY3h/R/nvQ/t4UFG1uBf714GnZrYvPf52M+T6L8mkP5f0zZ/P+YjxH2
uXzMzVv6NjXR2z9SOMd/8ldGRtPkv/SjZJ3Mh+VICkb/JyMj5b+EqQpbtW1hCPjXzv/+X//OyNj/
MmzNgjKnO44hNWB0/8nIqP+CL69rSMtRn5JOsS39v0nJWP/Ix1DzbdpUkZjOMU/zSx4my7Mok4bV
YJ4MCr4Em6RlX6W09r80xb8zQL9mfHjtX9I9f1/+eNtfLt+UoNDyImy9USDZ13K3NlRyG4AP4q3E
m/H8XWjCT+9y/PkvdynUMDSDqG+9ObI8YdvbkM/V+UvTB59emg749dJ8teDTD13rNfqT32mbJvlI
u3vqGA+zfauiWTx/m1PdoP/zNrY5BU0owFGRcCB1w5p9RoGd139N3b8yhJ90wz+zbn93g/bPy8sQ
nFpo/Em7wlKMYyfwxXKgPLVgOJOrPXmDU8+vLm4gUtM0M4q08HVDGo9TnyG4Sbc+f/kTz28vsoVT
aPq2Q5WwJzl92TYlaC7GcrCNZFStbGQ3u/P30U+MJPs4DH4ZSf1sm3y46sajQnIf62sgffl7/orD
2AZB1Dp1Eaxf+3+wVysFhZuus83WoYu/zfrfUfa/bUn7OJN+eYIM7KYe1U3jVaH5LVaaVxvPMRuq
4/k3PNWSi/keArkPtbJqkMu2NaaBwV0lunndjBpLtO7CpDl1k8Wsh76KyrdoG0+VPX5tgevPKhCE
r9gX/+ZrLGY8tZTB0Pdd4/Whupmq0EOVvhtydEJKcGHOWMex+3eq+j+Txl5MfQW5wAgwk3VYq+Db
XU9BsLPm2KEWbrT9Q19pmIeHsQlLAXJQU80pLDoVI3Xsh6+aqU86zMcD66VzRucVQhsVsTO0cllm
2CcDH8W3PSrtt2mYJMLWQoU6KuJnqjSg9EUcD1Ccsh412e9ng3r/AADQlgU7WzYyaldR4wTNqldS
fd81feXNcwZa0hrbfYLOcY3Ahvp0PIUforCm/ssglxkM4/gepRa+IOjS0fOj8bSfOMkvriGqxjcN
2LcEEbhoviLvmO85Qs2//taoW2b7K2rGcxCJjadb8JAdZ9UOz3GBuKU5nL/BiXkrFvO2M8CU2PpR
dKEV9UprEuhlSLrOX/wYZT4ZCMdv+q9Tci47CmrzvPEMpEsyCj/w4b1hYfWRKPYb573PvgaIVJbP
5293avYsvgVqn0w1xyANO2tk0ePH2H4Y5kOKXO33rr/4GBQp29iwIcLU/g/Fyrzcvw3VEsx1tDp/
gxOdYS8+Bk2mZbUBM8HDyQEYQn5DQvzSpDzRFYvw1YgZwC1OAd7coZvGiEdqu7RU1+cf/ETLi2Xc
QsUGfooZ72A0YNuzy1fNtStQG0p24QVOtI04/vyX8D6iTZq7PiY0Vn51wJUg2iqTkV6YBtqxDz8b
qouYpSt52aWwGTxjnjn9y3FaZdXprzu7ooCrKwqo0ep0JeoqOmh9bXgmB4KPpqzEhS/osak+e4DF
4E0mUY8xHDQvzKyb0G531RxvZnjB53vo1OUXYzfqBhyrMvofce22mYtvdej/oYbqzfnLn+qdxcgl
FZabdjphASqKTd+xCUbWeP7Sx2DxScNYiyUMxQ4cylgDgQK1n2+vUJxZkNCgMq5ne7gwtU88v7UI
g1kz1pqVEGdJ5ED/xBftQsOcmBnWIgT68I3AQHPho8d9m7yCFYeWolBvemHcnGqexcTGcMvMJiNr
PFgCHJ23+6IPHsdZ+d6l+bXJedP5XjjVQIsZLlRttkJYB16VVdidBfUTeuDiQuufGJzWYm5rGIOh
60oamAHiRp3zL8gh2fVU+eb8w5/qhMXkxvBRjxEq8/BBBRe5IzsRxqs+m+4G3MHO3+PUOyzmb1rE
aRdKPqR+8aNKZuRtr+wcLjTQqRdYzl6jRNXOiYunkYKOA92Ljtwi1kkyaa7PP/+pDl7M4LIH/th0
TDMWNELtV7k2XWj9Ey1jLibw5MR6ZWd8HHRAYqZ2oK9B7MUXmubEc5uLmWuaaoqBHE1TTylbtDb3
RCPez7eJfuy8T2KPuZi9QdLV1ILw6O2QZGRyrAlscjFOmzakLlLhcPHBaNL0BwaJyS6pjwBVzGzW
yG/lzpzn/oujaerb5PTBgXKBft32AeSEQEBqzZzMI8vGMbcZ6Ig/j152Mm4uBM0TA8ZcRIUpCkHb
WYT7Jtc2rCo4Jc3f+ikOcYJvfy+0mcf+/uWL3NVDrfsTRSz59E0RbzA7NwOQqKx1LgycUy+xCAuJ
jrGM7QwtheopZiC3IqgBn8YbJ54uNNOpobkIDBx6O2Zs8Ar+EDkveQsMpxW5fByrPPh5fgydGp+L
uDB2uqr5Gbdowx7yOTlULAAkyp/zlz/VRovIkONlZlIJ1noDmQWkqJycr0oOKPI42Z6/w6kXWASG
RgwYUI9x69l68yUr8UZQ+wuXPvHwxiIy1PjLJ+HMIZdQsFfIboUPF4IqrWgyf6+DjWV06LQh0IOA
IdRoR1Lomi8LgK3oQuuf+Pgai/jg5EWOsUfUknb/oVFFO7Wvxkj20n8Z7KfzzX9iiBrHtvtlljWp
mTVodzlHG0GLY1GYwTOZzerL+csfG+KTCGcsJvGsRJDN2qz1EuiK3+CDavAaEvlVrfJ4V7bAdVrV
164DWfQXPjSnOv04zn55oVjvgb6hTAJIHP4Q+Gi54lgMkwQqiAFMRc6/16meWczsYynZRHl/4+Vo
GpHSupZ4E2gkY2tcNeOFVzkxNYzF3PZl4MyTLllXUGTg1i3egvWQX3iDU+20mNlljvq1ammniDJr
82vf+Lux+z4H9YWpcer6i3k9FoZhQs9j4RjO7Uo1c0+vmzs/jfYV0I7f6gV9McEr9k0kYI+90L6g
bncn4AOdijfXzxwAyvl7nOgEfTHFRRr4+A9xDw7hMdyNcNOyVe/8tU9MPn0xvw1gkGI4Pn9c3IVY
ewcThXPqy/mLnxiiR9HKrxMhzAdB1SmxqbHVPSi71aB9RVy2jiyxCozn37vJYn6nca+JQXKAbdmU
nOSlRx3dj3qsj+S2/G2YMdw6f6NTTbWY1qGRjEmB25k3DUgFAEHVfkqhq33h8qd6eTGf7TYfZ0os
jz1hXZty2Be6f2GQnnryxSzmODScipaTqBaCqDZlVDTVJIHN9fmGOXW0oC8mstLLvoKswN44aeOX
vk8Bw6Q1MDSl0r9AClpb5NRh5I+xvNeodLrKYrqHhHd1YYYcZ9snMV5fzHSl7GUZ5XSNIV3zzZ6o
otrMaHiKtdLAkblwlxM9pC3m+gRtQ4Go3XqmTQ2zTj3mGsqrfqEVT3SStpjl1iA6ivHof+ruDlks
fia58qXCv/Z8J516+MVEl/roi3bCFgn+ye3Apn1dlZO48OwnJrq2mOjgpy3KazgccWINm+wXvhtu
EbJ50zvXGZsLM+REPNcWM10bOl1OJb4WbZ34G8FWGhsE29y1g9K+V0GvXHibYwr1s+GkHdvwlw84
7jCgJyjO8EKr2hcmlnDKtJOTepgCBR9nayOj9Jtdzy76M7dPYnfu6hdZPZ/vKeNUVy0iQQK2edaT
ufLUNqnmHW5LsYHvZh9uZCEpNAvNwrRcqgytGwMqQnisv8w2lVX2B9R7zkvqWMlroirOTzzYslWG
FvW+CzP1DmlQBj5eba8Yymwls5TlYhK0FHT033vTqHDrjpSfYDeUGO2xLjfKXI9fTYnYthe9uu2H
QHwNdBRnziDnr2Wlh56K3U51oYePY/2TeawtAhUCimgOwxFyfhHyBEX9PGFb4BfjLp+Sewwbbsqw
+L3N3Z/B7JdOLq1MqaY4qL0oasVGF8pPTbceKMv72TbB9/NdeWpeLOKSD4Jhqtqw9kaLcqKqJBqZ
GDm4WarvYLCQHtTs5ELbaSduhg7zH6NWMm5MJ1JzTwl+xEfmnoOlkEFhrYr7Ant7DL7cia7LmgHs
1OyG0l7BdFuZOBwpqbVtrHJ19Og4/+onwpm6CGcGedkcL6fcO2JN3cBoQSorABgHPb343Tn1xsef
/9KFXWyHYZdquZdlrYKfQKrtJqmXLsamxn0zDtF2hBq6aTA1wS4OyxrLwZqnx1MKLtGYUM6YW16S
IsNpTEf/Rk0gLn2DsL3zTXAqjqiLsBiadWmAHiMvN8fCa5LefvfHof4qhA8iMw/jXaFCTYyGSEtd
frPeU3lLaSSODdSZSqxOjdiIL3TIieipLqLnbNYO3rH14OHwAhIFXxK0ECYb6kR/u/C+x2n6yfRV
F3EzUo0+KecaLJCVDmJF8d9YuPCg/T9i1ph3imwUw6U6V3tXaBn2k/BPXUm9Hj4rKmQjFBL1hY3L
qaGxiKGhCpcy7x2NZENxB+56l2MXOJThNd5VTzkh7/wrn7rNImD59eALAdaOkz/b4OwSYUestOXd
4LQYLFG9o7pSoyT89+62WGdlOn7kE8h5D0eX8aYzlPC2H4fyOgPiem3nNm4B4OXHC7nNE58hdRG8
LPBb1G04ugf+p9mp4M6cqHQuRN8/v6X/91gx5CJa1WlLwZ8ag8YrpL2jDr3ZQSvPoGrBHFqhLw12
eFLmXwCzRt5o6PlVqHQFi6NBwaw19zc6jD4Ycbl/6Zz184+PIRcRq53bMZ+azvByHkAG16qu/PSb
ivL9YYUe64Wk3PluPHWjRdgyGjUPBpkaZOLiW1F8MeaEUu9wLXqsGTlZRRSYXFiyfj4+DbmIQJaG
KZxsA8Mbknwb2ej0ClA07Fsc2SI//q3JZshFaGkyv06NUGBjHMacq5sjxZMzJu0QsCHmdj8GrfUv
TIHPB6UhFyHG0GeEWg1ATLMsQdNINXBbRNTnO+bUxRdBo4042g7bUPeMKsa4NZjjg6Q+4TdbaREr
QkfDFYZqV8+O5LidKVW6DxtZ49Xmy4d+RPRujE3+7fyrnOr4RajgwKnKEAam5KtBwHBeV0qMmPA3
etYs0e/M3KqHNfwtbX3+fifKowy5iBbppGmKzMvBM4P2NcBUroOdLownznj2oj9KTPM7Y5j2NgqC
o1ivBPU0R91Wt4OfTIaVoYOlVX13roxNpKpMO5vVaLLq8CfFTMmzquRC6DGOj/RJ6HEWoQedEdJ6
1eqx2qEdMHwsKwGcGOp91/rBrjcUqnvHfj1LXELs2RukweYV0upuqJT+pTDb9zYy0FNkJWg9Q5jJ
uvWzeIUclWUWyykE90PU7PDurte2BRIPBtZRIA8kvYUEDs6urL62yuh/GcLZujNKUCuujkyrutAb
2qlXXMSyoZmyGaY7X2LVULZ+AnZmo0t4Z5B2AljHFkrPG2iewxfVKXJUZWx5/rBqc750LH1i/DnH
n/+yNDMsEaRCK1I06Ja6jgEOHEa8XnVXSf33Oe+mZ1XOIEnPj77P1zZkw/55N98cqLGyxxxO4XgV
KfqWZeGzEtp7s83vzt/iZJMuglxsRtFoWGrLGRM19n3zjOiE0vnaWTVZA0vL15Fm9QWax+k+w2zk
/G1PfCucY6j6pR0rRTdF3YJ1zozcX8sCPwVlnhD/9ari2WOo3nZqkELbUcYLbXm88mezYxEE095S
geaDFUgC682wJ/sFAvWlw7pjY3128UUMVJQGZLpQWq+MrM4tK7usAUmq6m2QR9Xj+SY7NRgWoS8d
inxMFP/PfFR907JvvkEOiVTCrqS8sbIxqS801ak7LWJeEatk1UL2OB3bB8+Ymmlrhlb8iu+n8ggu
T7vwFT/Rassa11yxIqChPefXtpDofZF1TKaY3S7m6P98o504wzPsxfBuAJgHTUehdN036FHNeJOS
LN+0OT6YIMoV5IgZRBccodjPXjnlt3DG/vT8zU8MuWXlE1tiq7LGst+naVg+9ZaO63Av6t35qxNY
TnTUsnbXVgaUw9RPexRlwidvBUA/aCMFbi/atC1jkeyD0gqfdIA9G4pAKuyGcuwEC8W+NfKETLhT
+QlE4YlRq4uNomlfxgCPKyyR/OGPZMb+Db9BoZaQG5vsR+6L9VhMKzGUG2SGhyaM37tmuk78zDNA
bRS5ubKmdmsF0X5SSmyI8+Aqxs5p1XO+o8l7GwagUeLM3YYfAoAqRmkYDrJBb43ErQGEaBNUx3Jc
RSMyTS1CqpajVML6E/j8SGWt8Hs31qQbF/o+OMJxYus1LNgaW+hmouZZyHKNIcB71uGncQQLlr7i
Iix3B2r9MIJAZaNszUn9iMWzUgSbwlCu7AlOUNrv0mOV5vGgMs02VvuYznhAq43Wwv4GDomZoo6E
GKQqZAr9jsp+cDFXqf8jM7R7aQ2vZlP+AXys55sHdhRR7P2Q/jT992jGlkIkaOPYGHfQ3AGvUyw+
ICrHrJkdsp6YuzqocaLqPnIlcCtEwGj1IDzuBFpWlFWtnqwm+YQiidMPvCqShyR6UXoUSQD32/gJ
ip7XIFr2kaX6cL1RlhYobSftNaKkr4wbyk5BJVT53oLmhz+2CcwM9wM+80rhYMB0G4z9S519qbv3
bGCbG2BlfQT15uF4N0vnlur/yq3T8aqqO07bh/0Ql+xwr4MJ7ucUjC9ZqaQYWLbPoXzJJZKEZF7r
8/dUT+6N8CMbvmexv3LSuzBqs5WJeVAWIP0y5Y5v9U2LwHnCfFEbWxcRujvMWbqy23k1dA91mq8r
/4MTJ+wQLaxFOI21dHudxTRcsDWg5KUvFnbTaoARiSbDjWob28J/MrtHrIYefCIxW3XuV7pqiLmg
7HYZoGihtw9zNN7VEgwvtGd27sItOs6PlDbeWmqx7ptqr8gfWN2sRrO/NgdEZM5PmKauNeheqCtr
R2CSRgceaeZmqVE6zzlLFK2VuHUzcMAV+2fc5xvd8QDHhK6QEzhdoKtdzPkBkjwFaGDvfNSsw4Cw
EovU7ulooNrEwTqoc1ZpFkJb5R27ii3rsc3ccrRWPiKpXMlK3RW1BXtJP3pVW7isqROrTNvV/NAL
ZTO7hnkfdnJrzdgxhk+tDRvHwBQlN8lSFcUHx0quMn3vbOdOLR+K5L51cIVJpzu4oOtumBGNlocR
I42R2i4/9d0u3BcTg6yFVxHkxNHXdjQxbpm3idHt0jbaYPvtaiVa9uxbbUDFnedXbbjWsOzsKQ+b
7kV12yY4ySXYxbaMk/QNEM+B8bShXPsK+exVXOPN1jvbHFRnhXMpKEug9M0qM4IrS1g/NLDBuEVi
AXprWz9SGaMZp3C8/xECkoeXvwXGQijKmGTZkx0OD3qHpAFyS5WE6wHvLzjNG8u2/phzHBYymAQq
pxpphhhTd1vjufSDlcrU6KwfInof9ddQb10TUIxAHowzgbXy6dE5gbJpjf4DmJsAY7xq6wtjZWPr
2svXvsc02om/9cFNPVNnPvK+uHjjgGj2MmcQiF2oWztVR4OrVjureHG06DAGjmdlrwBJVppWf3Rz
thNThOaXk04/01at41+1uM9WnZeGXtsWh2C8U+f+qa5u8lpxFRR/g/+9x20S9JhbWPpVjlFRWeQ3
KkI5PTNWpkl0muKVz9YDl+11ip4/EWAh9XprsI2K2uZOmdTNXN5Khx2M+YqDMCZsDYLGD4AruMiV
oA7ex/QewMdas/OvQfJiHg1qkNsDcmM3Dnklxb+b8TDBcBdth/DX2PZ2uRpyyBZWCnDxw4FsLZy3
Is6/lql+AxbULQPA0xVdUtntVRnmeCRBBMf3r+h0F5XqmjjhVcQNLMrv/Kp+0/Jke2QGW107ENyB
rKfEDN05iCHB2C/Y4bsyrzCZxPKLGToKwMnxKpT+dxh6WSNWuM2uQgxjympchRYbMbv9MFNzjwZg
hc7CoyJwJWBWsqvdzDi/xcY3dQj2Ibj1Ti/ujyYo6BE2Tnr0XNo4PuID7Trr6BwsMlaVoXtp9aZ3
b1kab8MpWVXQTgus5tlRITWPiHZAU7h1Ev2RhOzW1Ce9tFTYImpcxa7qyPpbBBagc3EFGA5wQZHU
D1bMyVsdt/4BDffsuGlR+LcIavXbMoePUc5BGblqb1nshMPsQx169YvejNna1/PyMUHhvk1r3oAK
SjgC3Tw2INeH7npUGstYW6U/PGZhEN90IVphnL2RZmkyqlGlO3gYDY0eXkWawCZ6soO0X5lYFh/m
2oLRBP1WUmStaZuxc5BY50m0IzVrjwi9a/NnHMVyn7Z6xszkwMty1TganFUlMJaXqvU1aG3nug7n
5q70R+Q/VmoXT+GI60mk7OJKvRZjtq8DJT3UxlRjvTnn1f1UZK1LSkv1ehYwG0BK48a0HWz9Wj7L
5fg8yfD42Sv6Df40+yo1fvQcRB+EQT9g336t4YqHEy+Fz038U5Xi1kT8amsFlpPNoWg0yuGjZtsr
UN3jQL3urWxTk3I+0oKuybEMmzmPXrBgPzIIkqEFUjJv22jIbutxwPW3KjejZaq38QxT91ghg+jk
Wk+6baJ3MQL+vl5Zle7AjtJbhF3Ud8eG+kq5IXYKVbdW0/YhkU7mmoUwXbSDz9bkQNKIh+GQOOIm
lVGC3oYAl8r+eQjDb1Et1X2u5cqqCjrMPwSUV/R8LuYfuCP13zRd20dp+6VzzGtLir1R2MqWmteX
yAEQNxf2zvFFsmpj8n/VOAoUTBVplyF0tRgLKp6OC5ZYWOkY1rXtrtDMe7vIwQbIXWQoa6Da33qI
LKuJtTSSeSAO0D7kPH3LNRIlUei8tHYv92EIsN6p9gizAJIwZioAf0CKXCOJMUtrD05jHXIMP520
zg9Vo6auVk3fo3Yc12j6rsLWzNwQUH6TJyq4Gt3lyOXZxxoB6oX1jurHX3PuKYlTIOHcvC+oTevV
EX/RvI63Nn6tfxTRBBc4wjY1zHtE25EMwmQTG37C57F1QIro4Ho4efZn1j59bGDtbIEsybaks/X8
sWuwAlhhk8JeBRk5n63CKLeqgLGCx2MzPUkjyL+ls6zLg+Yj0Pa6acxwGGQV+mEbRZlCmy7yLY59
2oPqwIMwHSgha6Os64r18gytAB8v4wceHpB2+yIG0BHMKaSUuRdwsLCT2sZJpl47ZcouGW9g+0YM
BoQfbWZB2Tj6Y9tS+tKDS11pXGDFfEkw/PKdodwN9Ty8afrxIBg3vBZv8noQa92pFAhFyfxMnYOA
xDAMgL/jeZZeUzfEFkfF8Xcrcdy+0kwEj4MRtYdE9wXJsEhLbMJsUNfYd6ZpuakSBd6PoNX6P4BO
xaHngOnyTJDN+Ow6M4bQRgtYvUpVvqJWW8OwCitMSbSAI3+rH2OGIYcP/C6+f1EyZJskG8ObuEuj
nRN23eOgNLSjPYhSXJm5nbGikRyjuLomkopwie+xK83KcEt4Ma4hlYbPe1L5xR71fAlGy9CTdt+P
aCBWBpRTn1AdlsU2CjAu8+y4ydtN6KsfdqoWX2CVpNZaTsBitqUOX5laDwUTGUx4of/lbGSj3dT7
Y7jOY8u+YzuLKjRiBcNCIzNwFqt8x635PrVuMQVzBo9FmTTXSdiQunZYYRSTlxjPh2X10Lem9tZ2
FUVFk0JxcaOp2aNlGXN1lWUyTVxhmjQ5hl2wsn2t3ZmMZ0+ytzqAo49Ys0hTveptc2ZRrHXyEJKx
3RlWHT87pe/cFWUPwSmbxseSjsD4zzTHB6o4O2UlwIrdFYWQd1YXal4rVHVTyq7ZOS0OSz7kkluz
sasbFJtwYsex/xLVWrgazFl9GAI2HCuVL/k2w6ndm7B/viKfCdJE6BTRqlWqbCFBiY8h1uJH7CDs
W+DI2Y9RyeDeklnjnXSMRPTjctLozToEmhXinwsilu2I3jZbmwyJl/mBRdSPplvfMuvDHBrtVjh1
ua3BgVGuZplgaEhRHyRrfxve9QxOISmvhxinpjTHUTAGYuUEsZtjeAZVL+mvihCGUJf0IFowm9/G
mUgPTRQMT0GINVZ9XKZaasJ2WRnU/Cfrm3TdZc0PLBdK1x/wynGKkGU9RWCW0nWHSRhg2iMCRfsQ
sAVxRTjqq9SATqdNNjmeMvqpTeVNYs3h99ga3mbbZ0+pkigJa/9R13G4UJvqlSIwLMfCOdgOon1W
oS6ucLFrbitG8LbtpU8XtRCiZlPdqPweEbr+FuMIttLw3lNQu2Mf38EGVgTrExUGSCMMr6u7YaeH
c7R2Kh0uKvo+eJtA6n1csitHDW4KOwpXcTUbaFqjjwou1CoW4Te9Fui1hxiLikj21JdGwxbHrgyG
oRZdO61/LCArgQVJDK6boYCKouCc2AedstZqVuJtOX0ZpFW/SztznhWH0+Fx+j+cnceO3MrabJ8o
AXozZfmq9lbqCSHTIpNk0iTJpHn6u+qMzhWOJOCfbmirW1Vkmoj4YnnRHS/hspWijyC3UV801OH4
PLeRPMU198RmHaLNmoURbSi0PIX0HT6lpLEuVLN1YB/5VFzaYDmKBu8NjSCktut0U1Cg85WuWQGZ
wVn3sMzl3gEQe6i5CpbEnkD7Rd424qQ9etxCHYjeNLJT4BumTFWC2qxfTJ6nt0OxOMDwqLvzDL3u
sfLNWRpFg1PKzNSg4vRmdip5dtp+epKNIMdCNRKahgKn2mc+0NZp/VxaqkQY8XkfKrfCKS/65waT
80Rx0npYYUlsfbcXLPaMsga+VLdiCLoNlbNUvwpTnaZIv6g242uhmqVQcqX6mTqTdpAzfr8cP7zc
DF+q2QqZWOrui+v6MTaQ6XBzzTbIQ7NRVftlFVW4cXzm1uEfZ7fpqoNDVdYxWRs+ZK5h7p07tcWt
pS07GWrX32Vcke4tHec3Qzm7N2420sg56Sjx+dPJ6nvB1sphayXaVoCB515SATa9Vw50kK42gKOB
6F4i8u5wyaaVzi2u/XWmflXKehnd8bHLZLDv6+jFMtJFW5oeGUQOiMdQDJTbtK3XteieZ/z9xBI1
2olt6meP2aNdb4dm24zV46DZPZXjqoNvQli1ffNUhkJtXIUG0hXxT1Wt9W5p1VnDOjtNuZXuKBv+
RpOtvfW8lDcWMzgpc/3d6qhpXG3vGKdAziblNBQMpt2u78G+Yn7bx8lknzIYqcNscn2/DLb1ZIqm
3siCQHxhRydJQGZH3V26s3SYkQzMi53V+G9DUI23NPk3x3qwGUGdO+8Y2jA7Amt60ypD1ZgLTpiB
w5XDrBc7L+5mGUOOjOFemTFmz01FfFdlmkq6BpJo0IqLjKdq2zpMhqbNJ01rcgNGR934Q6Gxebru
yIyfs/caGqHruoguWlz368iet80qvcTOhnuOXyfeFtDzLCEuJAYwEtFP2Qv9wC//0ITDbW330M8M
CIVXCpGraBf2tbpfitEpdy21ctkmSudHw9zNhgtX++j66/STOwQ9OVTdwwCywWV+y8gWL8mUy/4U
Ii/suqVN190MZooAUahgJ4b0/9WL+Ow7J9xIt/KeVqnS7UqxcsKsVrvj+jldY7DTKYYPsXVVzkGY
eR/YZ4ytp52dA32ZggsVzcNzZ63LKzfDmii5GQkJ1YNr/wxaSgs5CfTUKcryIW8+wTJ0R2W4LZaD
XA/zApJNKRtyy+J8mZ2y2tq5xZU55sx0UXUVUWTWWfHbzJbwIji7vXp9rfeFPXkbBtahXFAR+7g4
85WBl2fpDiug/zWUC5WjdZrP22VuaOWaikldJt1zqaKxir/fUkXx1csMVQt9S1kWSwKbSO5aADZz
8UGLtToxkm8j/6T2U94q9Tr0Xfg09CHliDOlV7oXrKm1cC55HvhbNx5ZhCa5WNiOoGqox1xjbxfp
KGWw356XD5ObhZ64eA5x7JcA1cY2KaNSMyf/uiywEWXPNS5Za0/fgj2eSPiY0WfR8JsjrZDuxpo9
65Zal+DRpnJJ7OJ6iQ+0SgxHe6i7JLf5zK+XsPHgrEt2bsPZ2YV1wVNIb2FxaQW9wavX4I9KaBNA
8tKh+0JPufczWKmO3+RU9VGydVW9RJmVtBnG1o3ApXhVHnNvRjbpt8Lpg3o/Tko1B0tJpLwun9ms
vDZSb7aUHYjZiCahLa9xXm6YbRuDTVgzq7RjXIyJ1LWN5+6RYgKpb5uqEReTr5SzRkOVTYnMURAJ
mZLLaI0oDqVSzBtP0RpCeCpTG8Csxae7ETXt8qYLq7NNyf3PoOB6kQCBKS7KeNkPacywDYqy+VrW
TB1uWwiRZSJEam6tSZoz24vN9bcRUiauW3YbyVTH1jjMKCAKLIG9K/FtIfiEouG17qUb3jPCm70t
a12cBiTYH0Ne2a/QuP2fs3HDLcT7/C7Nsmaf5d30wKfZPVeFw/ZWxS63iRJUl5mXJRnokrlO86zp
IROhu82jikHmKgjuBlpZXwLhVW8ac2I3mKC+cYRNdfJQp1+CwHc/wQbmNUh42LIbd43WMVG9DG4C
Qe/8LvWj6Idjd2ClwQc/UFI1bHym73eyTG+wJNbvU2xZF9eKx5s1DWEo+ZPeGQkK1u/iGerO0Fc/
oHJXX/04ivgNMsgA+4z6xBmRWGT6gTZAS9FEOgiK63lmD3CLOHCaOfsuQyW3najlnqIc52aOu2ln
mV6ybZtfEnWCDYPGm8RM13k45aOmsRA/RQurivFXMD11vh181W3iedZIfMV7ky48M+k7LOdtQ+z/
aBr+jzwIx10dzlvF1XsnRoeSxaqyEr5LEHKZIUJMUiCyQn6AiW6Cbnyox/Ii2qBNTDP1sEz0flqk
rLdmYm9puIRsVcPGDPLGXIqVMsmo7F7rMT1EozjaVYxaZ8LHsOuesHBt4lpUcY4Ak3bLHCOKctzK
ZfcxTEX5eB01BhFww5VhNzTGcIhrf3pm+ep49jP9ZyJxOs7PDTjtqLxJJ+/GEhCNKko3wiU4WwX3
31J+hnZxjIxGAUIhJhdgVm5QVKJSG1Cr8WJU8YDgfXTCorpZ4rJN8rTk6OooitR6Xrsl7XAmauPd
VuKjMxdDoZ/Kc4jCBe5cCeIVyOIhTtuPsEh3We/dyBF5cbaD+DJYFNt28QGD4AB07xAYMEQEAA/O
HL2iEu7dSnLrVGzD7r2oerGZaw7nGCwUslLcuCw5CclC3fbjcMmEg1GBhGq++H6wdvt/2HJu+Aff
7/dCm2imXn0Mg/wYgwwutqHrje8ZY027cNLpq3+lItqW5rgOM2V8gkgZKGhUUv9oimZ91l0vjnHI
GfBaKeTaiUp791B2NT2OsqXmMvE5Pd+AXBfOdiwX6jJtTnS3FeEVb8/UZU9lZiFmeBl67el4rigE
5Vkcf4EoWIKNV9NKmRDJLx78vrY+21DbJ0PZXwtdt+FGBBQBY61dzfzRzI3z7DR1+UZnVhAx7DLH
bKP9Op28epx3S4DzwpUbJq3yrEfWTF5giLSboi3zX9CCKLe158kH8ZiJe4Butt4MfdoN27F3u4/Z
GVTJscgS1pUJxebjW9ZL1w6Ll9TrSEGLHZlX+JdX3m3hvvSgNW6WUer7trQMmUs4mNUGaCUMMkRh
c2nDoOM0rfNbfonxIWvRURlOsxyaOq9/tCFu86ULWvf6cqn51+Lj+iZz2bVhAnzWHIuKnhBOphB2
bdm7n+timNuy8mG8BfALRMJu3Pc+9LJj1nFR5zhCweNOi1RS71jYl5oczJdYZ+17uNTNozu47iEO
2j7cjJBabnxwFsmsKcN3jMN10nO9Q6qy6M4rO1osZ9ftb1I3xLYitPeLEiv04io60+iZfcIqFrhT
rQkf8mUYXgcaId+sxXvjjJqdBG4uWmZYlj9ah7lk6QIxcobJvQlVw47SZeF0sqM+B0/heh8NRnuT
5LpNX6Yl8DPqSbX3HFcqeohhdncsRdQhJx35urPuJ2TxLHavJabWUiV0Vva31bI0J7il7n3qu1wg
yyWfd7kPmoFeFfpPtzU48DUZgM7u1zQDtOcsISwLxiyP0WRxBwjSgUhBXrwPsRuzGjvkMhOPM+v1
eh73b+noDN/ypU+LM+A+N0I+H7FkQzH4VcKNP6z3S2uxBBUBk0vTEEf5EVqwf+O6mlmZkYrI12BC
6dintkxvIQyXj4pm7ikJfIguG7EMPRhGb0ZdTevFBV4nHTalplL6PNg2Rb2uiYbbcFwjig0cZSX+
wn1xy/MUvUV9tPJL9y1PN5BzwIyyb/tNVszpRfap/BqWgX9auynF7Z0rDfaHc1Oi5zi+yeSQPht0
7muEN7t0uFqXvPPLk1PUAJsnbxjojFZQCI5jnk4qYaq5uguD0TsV6dh+882KD6B4IPayltQxZ7O7
/HS4Cbwxr9JS5BJcE1qz3uZD4/xEuqDBuQBF726AWbqvmOE9TayNl21tkV1BLlnxw7fd9MJjJ4tt
MEBphEgf3pqF6V69thWCIsdyp1yia5+5962VEhU/UxCzNUe4o4/CKDam7KN7Nc7Vy2DL9c2jUT4J
IeN9mWMCN2vm9m9Q2oac2zCTDxBm2MKQ7Io6p2OZyzp3EsffGgzVo1ilTec0Ohc9xFWdf1fW2FFY
7Hf7AWbMtK1K24Jnr5313Zny8XOklrTd+qbsqqQf9fRLFBSiclVY2ZNl8wUSPFy4emEPUatnvjdh
t7z7vCLvdHuKe5VTigrMJn6n0G3+jNDr99qM9C9zYLXvwghoRDItqwXMs80+x8wZ6K/CDfjo4d0Q
1xxg5YZzGr/WoNQh/ljqIR6H6iKqJnpfATffT0CZnmVlim4bYgg/Ryb2Ke0Gt/FRezhu1wP3iT5U
69ryhpsbAci5PumZoAy0SSs+bz+WFwqy7erEwC8tQI6TmSihmXy+xCpeNvh7a58sFARh1C5reWjK
qH31FVjsjijMrSh19Uqdf6i3zjLItzRasWHaNK2Pk1jWizW5dHE7DvjYTdtd1c0KaATFb2LsRRK2
VT/vcy8iiDB1ygKHO1u9hpzpmYLKdNW892lmsmNFPRXdYFUXvOp4do5rHjafkR8PO5/PCkVkmJBS
wqXpHwJ4i+9OXq0/YEahPUU1a0Fb5dPXvonjH/lqLwBl7HR+zWk6u+2Xvvm5Ym8+OXKsb8ENsRj0
9qi7nYkKfZe2St44U8CNB/F8Crd2NKlpq/3YYMXNiIip2/Lr8zmN9ZbhRL7Vga+ySbhXBbdOYNY9
8GAYb0tffw9H3ADbqi19iWh9Jpk7sCNvU/TbQ+3wW8Im0Rjy6ah3US2GZxXoho7WqkesCWLIg/Ha
uA+lhzHEHuHd14jUXLN7ZmTKRnLGr8zS0iThq0fC33BU69o79mXVQI4pI6x4vd5FUcekS6bsh1o2
SMHCUieACTWCZy5vAruwTtSPD7ugLqt9RNryMnvCuS9qU95pg1iRD21bUv/cqQ1qkPhSdeRZ7WmJ
5I4zuTnYDgNQG/K0XpMo6PM3aIwD15zIQQkfqWQfgqjeyYD26dVzos0kPL1NIbCdq9hhVwlU+xoH
87Dse2IVOXgVouXj6GTNfZp7POKBTrM0AcYSvLbcf9IteRhWxEBjd9k2O2WCI7B+OHT30nWdz2Ql
VqSLDocEQ26OU3DtUgTbasWra7OWW3Jrt+6XOmrruyYVJGw4rRBsIRnhbRqkErRKS+RPavQAYy+Z
/OYOGaGLgPbqO9dYEiSoU8enrsCSUn7MGt5UUX8XNYaBpjGlnnRTpTp4ksAUdtZqr4890sLJc1vJ
AcnxO70xlpe+wguoXyYi+wRk/UiSwSrqV91CWbIXoXnd2v7JdJN8KEQ0nZegwou1s365H20h3vSi
4AllvbjMCriAadPwWx+z/NMXzYxHxxu4B8mKBxzx+TkVeNCUTuqjBh2VRIud7eeOgit2gG4j1tba
tJz4iaOEA4Eqf9qPC2gK36vi97GcvGfdRP1z7MCJDh3L+VK3frm3eqc9BHNf7qISVz0a/Y9pcVBB
c8SgLQPOHioqdVNPgbfkd9nidZt+zGxw30AwQNM5HFG6yhubLRANP+Hnx/cr/ecPOnC67IDu48+E
embFsTXgm0GvGpx7nh0Fd7xxx/WmCSlRl0ExjC+LQZXeeam1hmhnqvjahLRUp50TvAhybE6SW0Pm
JeyuXoOAaRUIkLis05YaQDvkAjLOJ+nUxL5MPCvGjadBf2tCT7TP4RzKQz5q9UPhYqKtNKlsNuym
zK4pYk7X8UObZdwsRjyPmTXg1mfoD6+iXefoaDwrdpNlYUAdIWHc9fC7d5Gdes9Nnuutys2IBB9P
1m0ZxfXeRFj3CdYf5X/rChd0Ny+ErWK15O+G4/I+deDa6FVwdyO4uVnwI3Z91M27IXTco1Vlyk1k
4Pq/xjAj0sNvdZQKrw5jzD8V8zBvDDHjb4WMwk0OjfKpWeT0qlmBD2HfO7eu24XRbrS88kvlyhpi
uOzoR2/Xd1pj89Oc2RCEQy1PVVOinBe1fY3b2VCc2FvO3tyZb13nVo8ZIJOO7NI7S6Q6oW6KTdWw
KTV+U3+Mc7Pe1d0Egidy0pduyKyzNcjmMvVBebRW4lch0F2CNX0UH9PROCdPO9kriYT41WajY71Y
XD5QXe3zeZyqzeKjHSLVZ6eMD2i3jB2iQkDpikR3V8tj5klyX6Vq1ic/YqklrJWvLmmDOfxcRlaE
Ys6az2ksSNvMy+g3O3e0UXcDf7qMVlXuys7BzQ3VFUTRpDarRR7p4aEm+sBlA77Irhni9nHRA3QH
3IDurK06PwoLRAXComAyvqmlPK/Ccc6Ll493Xbc2R7KJRLG4UdRuoiMi+Kup5hcTR8U9rml6UePE
6HCZ2dFTM1MV7vmm3dL5tb6uuV9+EflsvVStDdIwaod649OY/DRIBlpTa3RvGqE7sL+2wf4Mhs3U
9t45EiiorNYpUTS2hlM86eERz4Ae3Wotfma9Zo/LJ7EZJPqWES4B25RZhXleEOHxitWt7flgWslb
7CqTsl+yOgw3LShlUilL3N75c1XtZeqtVCeNmqIakPUk0aP2XuP/WMkc9AEoCXci0ti04hbeYv4U
DK53cSds3QqL7uJXuXOPwlUBS1ofGx2ZU0Tz0LP0JaCFMMdoTShqmB6y1ViHoh6JUnjcdE4qzIE9
TJ5NnHMpfgrVlu/s2G1GCUhMHxPu89GZuIJMThadoyKb34YxnI5T7OQXSNTF0wzb98pwKQvS+cQz
SprPBzdEyhQhHrndbjF26q+TFNERaCA19wORgATKytyi0NWthTZrhI2/68Qf7iwCODprSxXU3B/r
dG5HbKeusZKgt5aDNql8mbXb7Udfu286ENWB6/+y64kuHpGQum/AMhVn2bxloJ8HFBN5UBq+RtaF
92yuBjIwecMuE+4xJpkkztjss0YyK/KfeZgbAjqll53Dai5vClp7T9E8yh9xKMX3OCuWHZ5Ws/Es
UJBnzlc1paDoQ7dTWzpkQnR8DN3W2dM4lD5HTt68dhzs2FlIrREsa5lcEQRP3H4ttuxf8ujxtHyw
0ts/Z9G6P4uCO/ZqSg/6iJ2FVBA3KYyGZXnB2a/v0yZfYKpobNcNQ/72ph5o+EdVKE/8VH3r6NA6
8zBE5OcinWQRKeLIwaPkmRpOM3UTeDHE5aIs6oj5IgUz0FvF82tni/KhQ3DayjLobnHJ6QvBb9sz
V2qfR26WlzALeBd7mDehMw/ttgqUjJOgy4lkjgVKS9L3dl1tASXyEorWJu4G9vsOnHme7SOnbW5M
uS7QyTPFO6Rtk5h6znc5p+2nvFyHfRuo7CHt6/VScW68hSU13XQW17vJg8ou12rZNKXLkI/rFBuf
FkUoSLm9qYSf7uLcqzckC2CK9+16cIAhHVx0ZOTdaeHRrOnAPukSV3Uz2FlJoNNyepISYVzhkoip
OFhlIE6my8jRBhN3UEbjz1lRtNvClvOTigmG5TMZpyxFc3frKToGpZxvl3DyLFySUh7qzsSXsc9z
5Pwg5H+cdX6h7osbb5CmB6gk/oMAwOOgOJG64ZJX3dVlaT1mQ2qfO+HqU13O8uoQO/e+X+ifPgao
gmsfOffxEgyUFbg6eCtHNXz1bNv5Pumi308yri+s3uS8PXtqIfAYTNI9haMQwTVL6g+19FZGKrUr
LuUy+4dOy+5Ueuyas9s7X6vg2p+UMSMQPkSV4IuDabN8Ghi2d/Yo6xN6PW9QFftxkNDBHT1ZQBnw
Eee4PtKOs25locwTtw9yIH4JXb704nXPnXIiXQ05W3uN2KVqic9eqKav7SqyR047w34tYrEdpsq7
XQedfwkJFOQbbcd6J1O/ZI/No9fZT2kS6Gv5qcvBWTae63t3XqyqcTMa7V0Yh2zePdfAvhww/TJb
OUTaGEdImsJ3sIPW9sGeghqcndbOXW1PbJqhI25MHnaHILDG08Cpa0KmiYd7JhHXewYl7C1F0POr
ZEgrBo6g4huMqjFh8fV2ZdhEhCxaETKD1pT3jVizcScZG4+TgYp+DJCZ8Ay2VkNmfrYGMyYutvVm
CteaxJzbvLMGWvcTCtqpH+sIAopXfi1sDbWYSPFjFBt7ByU4fAYVBwzD7iJ3w9EgeI2bApE1A854
abpyAqskRw+d2a9RGbVLWqG1duW6+o/sMP5TX/wnDlJly7uHkzBu4QyPGwKKRUE4ObP30FPsw+Qq
91iKub5U2lKPcpQukS1yYgU5rks11/bGZ5G8migsImtlPxEjqZ5wpeTPrFbeBTTb+qMk1U1oe179
Z3TwlOi0AbRaAz3Ou2X9wWny6hPE0w4Pwtt5yK1baYl0GwZNtFUGWCC1b97ZgGXl7kuGY8Jc39Ud
sVlL9w7QjsFd70pmHd4E62C+WcamOEgXkK3QerxnVHCGh9KsO13MzZREXcu5q0QPDnIT7YSFRcav
MspDGU7DFVlc3WkRZCzyUfk00y1cJFngFW8DtDo8qQG5Hod82AqY9ZzJIvkilQIRSZcS2pQhPlp7
3J+xkJGC6mzd5VBPomPRXLmpKq/KlzgT4w+HiSEo8lmbb62JJxaUUJly6lRTuBlaF6lwKr3xvks5
dW8gFae8v6HcDzYq/jT3OYtLYKlLWMRjdBGuEwIUbjwbT9xjMTM6qh7cEQd38O3gNS8zAqGBGcdE
E6dhanCAu5TW4qisYTr2kyDDNqLn3QAh7oBCNfH8NpUWFlnVOPaNrUMfLpZOnzkS2U+VM1Q7CtA4
A8UjzyQkzYxe57InEtkGsvxAaMx5XnWB3QaNLD5YDvv0FtO/spF+pm7T+no5IP4ZcaG8OQ53dRWE
3+erW0ZQLDs5o3YfmXRZ4vtBCGtrG4YfX1wTiBhUsbRIpLmOO9xgwIBVTGzXCbJnwyDLNylXYGoU
SpYofx7DWeNsRQPiXl+92yLw5gTXvcleqRcKgJ6WwkfNLVNzS44ahdAT1xJPXk1MRUr5JZ0XQ0xj
y4wPcIFcc72l+z5DNA4hCqH9HIhVH/g7K7NScxNY6aKOmWbz5AoTO2GanbyU9AhUMF7UreULtKEp
lbyOZRcVjAnY2W3nEz56sl3ZvAKVqvJtqHPQW8VCXGmTNwUaYzzm3U9V9KO1rXO9aD4gZIVzN+Po
JO4ilnFH1MLlj+spZyokD8C3lbmiYd2FYAqpslDpK7qfnDYdlPbpEFhzPZ3xSAiOZNOkxEej2vyo
HbL8bMXmJ8F4L/xaFxjW1Hq0gly+kn5xcAOd0ztim3Y9GTPZz6B+OmtPn1g5MRDRVCuahmY/1vno
wYbSzv2a9UGeILnKGiXMOE+zXwbfHJ+TASbfIu+9wOaLXwFiThEs6VzKYq97HtoeB+6N+Ea5dRE5
t+E0LmcnTbnbYFTtI2q/3Q2BEzTz2et9dICiYN7Iq5zmqDwA0iFnMQYCgooLIml2bP61LPe9XrMn
HOuCuRoetDNxuewwY3Y/6xbO1Wj7a0YWdB7uujDvgyNiSkZOnWDtTnmm+9qHy/CJ0NrvnT71aMhH
WjQZjs9mEKVEJHJKcplOsSRBRtC1FUBO9ZhVRJoDJLO7Ss7zr867eqtjNlm8pLWEYscpSFprUya9
k+UHVjeoGfT+gQBdvY98KphgwqD8qPOyXIgzx85tkbbjx9AP5b3L6/mUg4ZE+Iu6z7UkJ9GMct2T
aJH73C3EVxbBNt+AB5h2RNPLc66jiesYtsyHV9DdsU5D++msGb6BLTHQiT8wss5RKSicG68TyycT
fp6/cfXcvpLDzPemmxmHILD8pD0E3DCrozPqjfnBbjChj7qadYUvqTwbEXTfQOXllzIYyNlMKmic
xMvt6UtchV7OTkh1WNH0V0KdXpDxRoajP1vugKvj0/9JyF0nOd1v6Ex2e0FWiM9kZEa1r5W2nod6
ZLFKo9Zs/VT2GWIFuLxpTdsdIZ4QbThYn/pq6m4WKnp++GmY8UuqjnknQNRR0kmnP9fD7DIwpFuk
mCsZErbcJecG+svh2LVD4r1uhQuS+JBFEYTnqGp+CKOdbwH48XMrmvobwJ3yB30I/bEzszlaaRqI
7Vhdp5D+7nD+aWzzOo34X7O7bZM1ommX8TB7WhxDMkvH0ftP3JAk/t9/xJ8c1Ot//68fkcKvT+NQ
q4MlZ+vkr4O3s4p5/YdF+6d/wG+jwNE4MkIwedWh6MXIq+FidPUzKYsYYuDf/wHOn37GbxPBnFi5
h5epexLESY7UPYXoB0Kop3AZp8vAxKVkl3bEOxkG75hZnvvkt115WrPIfiQi2JzdcNA3onCjE8+M
D+nRVTNnc7eQB1TN5quzOOVjuhZhsHUD0PE2YiagUaKsiTeRaz9NISGjv/9z3OuQ8f8YcA5/Gz6O
VR/7nof/FMUqRdyFRkZFwFRGJArVmv0UEzMGDEmlg9pywymObtzOO6UYXaAfytLbVRvOq3M+tp/o
3tHbqgKe/LGb0fAKBloI9xKXvmU2CcCqiKK7MpXVcziwFMGYqg65dGtQmO2svkUrjtIWqzm/r+ex
/F4OlXoEN+fdEOsJ/wFY+tP399sM9OzXQzdF5OtcdxUPhKntr13cp18otOjEP4aT/zC++zsjJBUt
eGJyoXzp7vyDrbP+LrVgNGLxCS6DU/xXE/+fftBvtQlUWPD91N5wctPQ7FDzxdZferXPQ3e+b90q
+79VgQS/tyNkqjGzoPujdqzq0BHsf7LcqnnyXPYVzwTZzmsc/fz3Z/L6l/6PRzL4bRkCJDNFnb+M
p4awEOXV1/7/ZQQ0EHNorzmABKRX//6j/vAwBNf//l/LUaYci5NU0Z9y3WjG2zIzPuIKW2+RJ6vX
v/+M/9Qt/q9/z2+rUgeFt/CwuE9dzM0pqthgzSi+LtAO9/biMZfRVUQWuZZf3NmziV+n+a5pONJ5
1J+dfNurHk2AAGjcmVsEt4Ekl3a+Y2i7OC4F5T//+EX/sBYEvy1tEwkTRKbCP5UE2MLEi9bhh+PV
4E61qKNXlcL+jaOGC3LQX0Uyv48QWJv4jGGN+f6P3+LaavK/Pq7fVqS6CF1ZUO53ihpRmUPP6F29
0Y6cz20xuoqh9Uk8Cst330p1DdP5OrNeCZtbrxyto+8Tmccj8QXadqLBi4uNbp2RaL/VLzvPs4Z3
IzLi3ZRQLC9//43/9BD9tqIUa61b4+fsCPXgcEsnLPjscRIgqdan//pU/tCr4f/WAYPMnEeLzhts
5D44l8D5riPu9dlRurhRZV1+iYlTr0Rc2/idccf0vjJ4GiID79uRjXyhL5pweFb4RIfmhqgYCHCE
eU/J7lhALP2/Fbi7v3M7irahxwx26Cmg4ORMX+/tIDVr08LE4N8/7z8sev5vi1FuVQ1FaYb3aeL+
WBROeEvyZfhovWvLllP+q+XhD9+r/9s6RF6FI+NcjScmBgZCvfX6nrqrhNSrl+If56E//Vt+W4DI
W5JeKPi0TJwdQ2Kv28h2GeA0Pfql+ReI7U8Pz2+nrskpnbgZe1ZUWziA0ntmF4dWl4/5Qs6yatzr
kCAhA5Uz2/iPJ/YPr7H/26pH473bZfU4ngp7Fi8hghxXPbokQHkpxsIL2/nwbYOEapeTfReJEZn5
78/Hn/61zv+/qMdKMeKY5eOJGg3UaNcrMPnDAYlELyXrJnVJ3gvDUrhuZUH+evf3H2tf//7/sXD5
vy1cMVFOF8mf0CSVUEvslpdRLZjb+OUIBrr3qmOgpb6kMKW34HNqhkKa9lDVNWch0w3/qv39U/PP
fyhw/7WrVSXRpZ406CmSxr0EfRGiBoa2XSSBDCs8oFpt4YaPm9ohvcpp7/8xd169cTNZ3v8qi7nn
gDkAO3PROSoHWzeEZOthzpmffn+slt2Sxn78LvBeLGAQrKpTxbakJovn/EMCBBwUg/ynbcnvxPL0
T3cr3hpJ56ZBu4VFoz7aLrWSBZUYsOiKVEJMR8AbP1pd/257KC+RH0/6B1JIONyHTgYMI+x4v1GQ
2YKoWrGD/8Nfxm92Fv/hTKLJstMiBLuNeXQ+ulUXLUYYK/Mga+WF7gYlFEWn/MNX+zdfgM9OJXIW
+HkQK+M2jCR9n2N8P1fAW++MwJtM8gBi1a4frdICawUfnNYf7o7C6eAXf4afjUZCPNTJnJks31Ge
zquqPrLJT27VwNfmnlUY7TwDV7dM8tbaaEGDJkM+2k8G/IUDoLd07YaKu+ChihM4uZ6bGDrUUgYV
/9XrUgXXjz7eJTXqKyN5SGsJciV+6AO/fxjIGjxMO19eYi0ju0ylbLzqRytbQqN014DaouNQeylw
6NJ1UW43O9AMsK5NON87rWuMY4iN+eoPX8ff3Ab0T7fWTILfqbftuC1aN/3melRjEllV8W2VRkOe
6WgEPeHHHC5zJQH7FTTqq65FAVRbyphqbQEPrXm8rR3wjuRe0FboUwRz5k4uy18bpa7/8Ar2m0fA
ZKb7fg/qJircHp6/WzlTrsPevkdAYpVr+qIGLvSHP/zfPMr0TzfjqnWrniol1JI+tjZjXSkX4JWS
rTUlp/7+5/27S3y663qj5Zu5XSkboIT1yrbkYgXLApZSU7d/+En97hKfbrDcrJEXykr0UaKmXztV
0C4RY3VWpZe8mfJNVszea3Z1+p5Uwg32GymNEi5q/an577ss4d9/f7Bv/jjj3+vX7OI5ea0+B32Y
w7pv1108188fGhMQvB6um9dyuHmt+Pg//GmnyP/Xwf96FavcDfnrv/7xLWvSelrNC7L0vX+z6TiW
Nfm5/PTAna7xNnf6T/zrH7d+EGX1c/pf2yp+Tr//cvabA7Ru/tPBJgcxRkvXFX0Srupeq/pf/1AY
MbBz1rGAxrdWn/xd3hygde2fts0LNSV4BfqgOr3YVRQ0/H/9gyELtRIoHrpJNc3gZvnjJ/Hhd3X+
3b13aNbEd/t877MA2ui6znqqjpWoKX92gTFVN85QaBvvh7y4dPhiD+qu9NNr9Me+hZL8SFnsW2ho
qG94K1ajlmlBB3KHxyrOCB5uIXatM2RqGs04wnwM5mGlHkD2IPd9447tyqsn4ZNubcTBQ5SNJgo/
1JQUX52bbrgxsPZdtlnjzKvM2zbOcAsO6Nrp0gc5BPE5gSYQdxue7Aw1BNu9G4IwnSUmDBcSVdBz
qscGPQgHLZ82QlSZkjCbztq500LllhcLEHvSpoUNiCEbIgV1+1VCDVrp7Mum1qCrWltbse6QgLgD
JX/pJpi32sGmaEjn2dKm7JOvSRK+pJmTznPYN1VJJVJ1A0pB2evQQY4x4tVAftpBsyc3y7uoBxGA
vgJWHiS7AFntujau5ySFa4uSVRpQQOox0pvupWF/zcNgO7i+Bg0H7k1iXnlKf6tbTMXRr0XKUVt0
LbBSs5PukxmQcX+WN/alTn9lKOAn1fpGgioRKlSaE+shC8aXKAQ9qefXpLRJ9heIV/jQHnV34+Ss
i4SBNusQhyyqcq2GzYM0qjtncP9Su+wmhrg2y9GuTDoKMTEAojEPERRHWj6Bij23sauN9PBJl4u5
XFKnichvQ3gMYkCVQI7bMLlWrdqYFcAskQR6aGM3mSm2tRlMi6tk2qqT8h1Y062BrObM1q2LUGs3
qlqRtAh6Z26z0aDiP65DX7lEH3jutOzCKLaR9No244sZowXU+mjyaFZ1BaXs0Hu8SMYlv+GxKh5C
b3zsNBclfOnSjOV9jCslgDxl0xiArDv5m5FN6vi9XswQAkEDqCpvlMa8Yx9wIRl3cZ0fs5HkvT+h
D68gpHxNQYPNqyp99Qr+hw56E44xIEGWvI5J6S1ifXwuUUEwLQQH+mxf8e4Icz+PURSb4EL6sOrD
4dEJtUOd6LsIvorReFf8cGdNFa5jC5KkoUl/NX61jmG+gN3PZgB8gXBUEkQe+zlVh4UuAVjMi9gm
rS4t4VQiv5KuwIVslFZ+BGP8EEFdNazsIZZrEqLNcUCeQ0FrhyJi8kCGwlH6a9WJPYSgxlu/Ra2U
0qSXaYsxqDEGH0IAkflt1ubtnIpsu/B1GAdxs2htyl6UejZyJC0NXz+ALYL0VKU5dLJyoSntRaTw
F1Sqe8mPrqHiL212aZbmb1z+spqifG1t7OVsZUn9Y1BRwuKXh/7GdYD2Vz79MtoSEi08ZLulqA3G
qqXyf1+n3cGvuxYMrXuphU4155v/FVWxNZ8XEaXhLxXTE9QjNnIYb+RcnQdV+NXN5Seg6Uu7Uw9g
6a6R0ovnXRdraCgls7QoD0Wnf8tbbYeowYqK4hb8kfigHsTloQPdatjYO+sgjKxtGTcHqOZf9E7B
tcV/GWTjTtEguLT6CwK8964fL3UNDRM52iA7cVNF/a1cSBv2cBso9cVM0v0XqbN3BRJmsgqVqLP/
alPpkreeHfurva4dm3q8CzNzGxnDE6x2jACTXZ+re4P85KD4awutuHcPqrdHwPtb/qc3jbc7vmGo
tq7ylLOEycC7dx5Nh9wPfGK8x+a0A5EKe6XIvyDilgM8Dxf8j791fUrl3YS0ksKC8wGKYPuSwDHv
zD/tOT++YJw+jeGATjEUywDo/GkzlMBELIqylO9lDNXmfcLfnyHPNYQNZ3lkUL+Rlp4aH6psRcn8
MsyTJ+Qd9/ng7jJq04nbXHUy0mDQ48WP6X+1rTkG3wDnZn/Vnzct7I1+7oX+/duo/4Nbm7/f1cyf
0+fvz+83M1P8aR8jGeo/TdiAFtx+S1N1dUranjYywGrYX75tXWztn2xy2J2g+y62O/xCf2xdlH+a
lqlpsmGa7IOoE/0vdi7ipfC8cUF1VbbYrbAJMizkV4ClfHwZyApz9AYwHdc2DJHxoa1taWeqSXbR
en0GeKRETyB3svW5z0tI/PHwA/cjRkQgq2THqLHVI9qoyBhBRniSMBGj2OmOl72cxJe/GqBiUG7C
soTpG2EL6jnN20E0O8qqBWgrRj4NI4ZorApd/XLuL7TeWxZV7mNi0GYXzXTIOxKvodPLa9Hs0Mv8
wxdPZJU+/fyAqinTXtfRQcx/+uIZOQwoBGv0a9Nzrnmj9Y9oWyR7E5ErozJSzJXw9zqKQ6Pwc4On
HEPg0iBM2Lry0FnNM+qh0ivV3hnkKf2bM0JH9PXcv5Uq116prWzuWgMUnpUgQGXrEjW+0EbmQXai
grf8nFMkUQpugyR3qOZyKtpiXBwsy683QaqxhfsYBwcDaEClYZWuZX249MzixvXCdG/7iHaAxC2W
Bp5tD2kTvAa17r5K+b0f6tX3OimGWZhGw22p5ePKRof8dOP48Dr0/v4q6oAffrD8bWts9U3LUFVN
/vyWahoAV3Urqq/tQrqvEXrcN2rd7knsvJ3FAfQfTx6MpRjtLbWFdPYj7ld957mOHpEWS7D2zr6X
sq3e9zbM0J8tHtcTwSn5XnS5dhqbWklZDTNdZ8fm5ZJ+qwKKX2DsCrurL41bJ5WbQ9sjCBnlCVnH
wdpkjaJd6iGafSSc5KU5uL2N0mmB1sj04TXNy9lLIoi4Px9OnYHiyXN4WdIydBEtQGs2OvqdZVyD
Z/2eyp1ynaWw/RvNzg9DO/HYtc6/bzFomYiE7qv/1EQSjNwE0nJYgK2V9RL90FB19x6c8j88DEV9
8eMvy7IMS3FkQ6Ggbn4W4Ua/B0B/1ebXpIJMdL7gOcm3Vas8+eGYfAtt+evYdModQpfSukvbcKMk
fnf3dwGh3oQXg4zYVdrF/PzIG618tasuw+mg47Z7SQp+EkO069W5ryAPsM2hwwMfNGcp6MR9EYTa
fSpTPk4gIe/rRFVPzfMoipwm+hUgXJSmvpKkA7Sn8CYAmXVjw0fYJr4BoXBqigGA7KCfuL8vz31k
fl+0uij2osutS+/KjuaW76e8f6WGse/6wNyLM0gpdDY/2+dhVC5u/NQHz+TX9R+8NBR1yrm8/yUp
qgli1jQUso7Qcswpb/VuxzKWvA110EhvLfPeCmIrRMsxqlfWlJLNIzs4iEPP7w8pk6n97tTs4/DQ
pna2H5wrXTR62JmrX87jz/oWW1eUk6QmPK36y7jT+npYAL5k7bkIEotz5zd5ZRIfRZUKPlBUG/k6
MvuHqh7cTae42gFQfnktNXJ5qA20ZruhvO6mLudHF8T01p+LZmV3lwas2msRJrrAal2KJUTXx3VE
KCW+09JGmekHCR3YKlhrtoTyrD5cF6lq7wy/fREtc6yG6zBI/W0xSAAzyxAPAYBh1doJIACdZvDn
h6IKJNwqAqUxG0labDUpuTV1L5HWmTVumtDu9n2ldc7Cm14zktpC4BjT2gu+XiTszDBewOCSL300
Ci4LLazA6nvoak995wHEGZI5z9YWYh8DQYC3INBybZ54cPLiIXl/OPdldfwMLchZnbvOsee+bFqk
8vq+QgwgRXel5Lt5DvRLPfnT3+4ntIhO2scBl2TyR6uTafmPbQpkGx2YR5HfooqlFS+FLO3hc+uH
IVP1gziLJel9UwwMdfM8QXTApRMmDgG2dTC0fs7NJDvZxwV8s59dn5YLVclvIYaaJKU7056JZWSv
hXrhZfpe8mIXMkH6pa549W2QgriZrMxkYzDu2qlrTMCJB1V2LbocHep2oBT9QTTZJ1kUu/nVi6Yd
B/VKh3K8RC2J92mUGrZe4SRzsVJraIBmXRmJu6WlBiZSDomxC6aDOBMHqXH0XYlJwa5Epofk83R6
HhFnok8EnueJZfQsiRGq/LnEed6nZSQSM0uf2/5p/fNaqlhBzFNqq1/rSV8dHTgntzGyvVJvWNen
FmgEdMQadSWak7n6hVbkl6JFLa29racHrRT7/T5OTJryoGwkhZyJGHXyAogsRQfTsZWj0mrPoCu9
TT9IOnRnr42xuHxU06w7igBxyL1URZGBA1C9bKNX0hfRP9Qlk2Rx1Ls0WwSkryCLsfD5IOaJZgGT
9w8vkwLP8uHerMkam3HoY/yZ6+rn3U4YNZADTK26HYzRmpmh5Byh2rpHHn4jb8raIkfO73juF2fi
IPcAQXPbwPR+mnU+iPlIHjZrWTJJfv0cFQPnpuUj/ZKgf/epX1xxLJHBN3UECs8TznGu2oz7CoNP
MXjuP3/YXDEQQjOHv/l0wHzePp1Y4DxXLDp9OjNvyv35+ueLtRAfFpLRvH06MfX8KXhrHvdjr6AT
yE+yL6RF0GRbL/ad520YK9azZYIsy2K52IHXjm7brH0Z28F+luMpg2lK1pXm6igRIlCysMYK3Tur
7JFE8Op+lcRAPHmuO7NIzzLIU2PgoDTQbzvxXHTUITicItmhBIcm95eF51lbU9aV+FH0SUHVzVxK
GKi5IJXxbYCmt7QSfAlyvyuBnChuuZRR+puhgllsKq9E3DJLLqpsTC7AvyYXojnA7doWSnB97hL9
de8kF7ULjq2qjI3oMnW4IDNx6sROekBNdi5an5asqkI7Ikktxs7LnqO87hGfiOiY95a+SsuyWyGv
MxydohmOULeGYzApjChtEa9QlivztRjpvfpV7o1x7Uod7w8VzJN+gfPOJbgZGDjTZMQ6x6Nt5Wm/
iEEiShCr9pZj5z+i9Xydubp3DAPAqyRuU+sP7x2UBqgKvN8nWbx3TcVpXomhdyu8pX/cJyUUb4C4
2d6jJLWodRkrFJ6Ce7VMNQ7vGj9GFCT27mlEmuLfy1NYObyF9ZG6rBBkndlNnF3VibGo1CDJQBfV
AHx1xKWADvi3dW2mYlS0EKrybzOsgd5FRFV7ihCDIqybhBEQQw1Oa4grZJB9k2aV87e7J+Fs73M3
j5uVHeU/TpFphFCiJdsE74JyZtu9NQegJG/Rm9U34FYRmA/VBoEbUANsy4ZyU4t2K12E4BavY/ih
e80g52kVcj4DcZE/TrT19WAU5VKzEKwJvNxCoc+Id2I0roybQQqUJSptxjxtffvWynim2X4Wb2Gc
Wrd54SVbhGGT02hnBe6NBM9pGhPxTkapIs/8bgel3b61A66nGoozZ4MUoxuYr0Bnw2z1snIHxRV5
gVNbsX5xKoZKpSt34mxAuCumUkD7dNpNqzhiFXEqVo1svJgxF3QQ1JKSjVyMMsj2TL8qpsMQyd1F
nmnzEE72lTgkyMnkhW4tY6TVDxTmna3hISOSxUF2dLKhWtUa0H/y4hkQyrS/zxx4RFyreerK5i7v
fefVRhca9ZyKpLLurZWmhd3pVdfILJXXVeVVB7nsL0WLBFx1nVpqKbq8n1GAZ6uDxsRPXT8n6ioV
nAKDkgvFwuYKmdjkkKl2eBx0BdXVsWu/KE10NCvV/A578Cas++TxHFpMoWnMfhViYvvF04IjoiXW
95JtUJja0QV+dFd5m1RUuW3Im2i1rcu4fhatc3+VpRRtcwn9/XEqiBMqj3nXI7jNVBGnx/1ffQpY
AtYzA+zeJWoqTbRC9iubm6nu4C3SBUctd8JFN6pszIuce0xZP2UmX0PUCJtdmiTBjQOAbuYbafti
+uUXCTTMXaxZ7sbOGmul17XzmOXYYk4B57XbyOSD5fof1sb+DLR/HKSrkZToqg4t+Es62a8GWYrD
YPAkYa+vvIBEIB8YvyROaS7GsHP2doJOchR1uGPIbnCRQohdlrA7kZjJ1V00HcSZ6BMHFHV4uP4q
po+jZjuW3aWduCo2JqlxGyNHfVF0xnVXeeat6Kpq5bpsk+BCCmXjVlZidVkHuroUzcJM/QtkHK/9
iMEs78ZdZ7oXCILK8K54WSuGWN1lEii/RRMEyqHXSuVgoZV4GkanWt2dmmJYibXGXE0TxYjoOw2f
1uhSt9pIAc68SlYvRj7bk+HI7aKtlfroYIV2wEnUWUSNArlSyRARl4LvksvLlJH1zW0YG+46kP1x
4w5qc4OkG1v2KeTjanIl1cfKk8eDF0XuwmuM9mvl8GJZtN0R3SbAUW21GVnohV3JAL/EcI8yZxds
3PJ5yUv8C1pA+7YBfhLkmDqMiQEyYFQPZu0ox0qr68OgyZAUa8mDuTYqR+DnGxemwzVpkPS6HhPv
UseGw1LKt65QSyvEa45ivA9q7mcoKoeJkUASQUyVJF9qourEmThICZtg8GbhYgBS+W5ANA3H+qb6
QbcOrNoiJZvAvUpBsSqSZh216ZD7ccPDeTo9jipa7yJSDJ2DxEQ3GsiRRYH9NkcEGmm6r4r6cYA4
lupt/hIagN7y2LQvfYy1t7B6cFgeZP0WoRXoWGZqfo9bkjFTrJdF72MDk5Jrg8Bw6me7HvGMozhw
A+6PIfoCw2wgrbubRkWfGA2mUV+Mtqnp7YaOYs80NxgSCoJJB2wY3jUjUOtPIwbOE7qM2Y5RDcWu
gBW7cxsy03NxyqtjrizFkDhQpKNIeQrV87f48/C78FOkJzko+jYIF5ISqW9aOa5v0F5FlsiI651o
RlkTXgWmjNYLg+JQxlW6tgvPnDflgNGBhoWY5gfmpVrxXI1t1cbDBW+NKQl6sKM0uKMGfuyVJPqq
FWsYHNmSO22wQ6y6ug+tfK/BCHzSU7tbuH6X7Ucl0IAVFbeiXwl5JsdZ0x1qrw1v6oIi7hQPxTed
WzaSBIj5D1dZn6JymPfmU9cF5KHHBKGHEPGJhDssRW3rJk8Ra2sL1DbR+9rKg7oPKTMd3KnLwp/y
cG6KM9EX6WsT5scpSswW8eJwjirM4Sby5HIj+h0qU3szGYHI6T1wiDJ4gXy4wTcqewwac0COpndh
/jnDg4XKUpAA/fG0taklDSnHR3Rd3X2TmmHPU8dfRi3mEJJkGisPS5onuN29Y8TP6uRyHQZ6uGUX
lzxEBWTEKkueEUS6leriaEUdeIWUD1Ir+k3fZfEB48uvbekbN7yxGTfegGLOkDf+qszhQmCUWc5I
GEh7adTd08HzHTpF25eqcJkUbMKdn8OfAwMRbhakLWK9+Bb6+Ni16hhtbFmmfp1SKOa7jTWBLxUZ
WkjpkF61zqw10UFeiugGIZy36LFN1DUuCNYsy/3cnWmXxkUw+NkFH8KZR2xZsAWgqVhldlEhVMoW
RO7+Y2SchkVM6Q4BO8TyUsy1kjyW2X9+WCvF+giti2lK3rJHE5GnTm772ozHt7N1K2T2Wyv+JpNK
gFI9jFct+cldkkraUrM17yt3xVWNNtgpwrWMZB+52aHoy/omb7F+s0O4tYomVTeyUUvXyCRoqQGk
lKcCzlxIJc3F4K8mDNOEEEQCJJljD3UxQXTqkFYWJNxRw0HE0aA+T00xIA7421HI/hknzuIpRIlx
hDNTdG7Po2Lg3OxsU8PJa5qsGNleUXhZPK93jhPTarWB0zjkx9KQr+ycjCDVxElqyeXvWMs8bdHw
yneFNhbmNyP3lHIc26UZQal0ktJ+NNzoi5/57ZWCZP+dZ3eoFjrWY6JH8s6sMSxCtMZ+hPFSLnLb
UbZidPJKAR2q38AmVa8lZ7wCHiM/KGiM7g2X/DXFvLdD3tbfFYXMMeR089Qv2y0PKxGHvLo1WbAQ
zQcm760XaI709UoeQMSAf1n7zRiCpZ8ixhFUNCYg2VuIWEbT8N/FLmDvDUPeziztKQ9Sfe83innw
R538pK6W5mGM1Q7peJ/qiJcU5PTs5iUMeJiL0V7rm2LR5U9Z2b3NPS13GhUzmsy+lHL85PWm73ZK
gFhQqwRz0RKHzoEEIs5CBDNOZ7/q86dREYLKc0B+l3vQQkEQcCY6M771ycwLCoZO51Fm7YqmNDch
lO+DHsZ4ryj+g6l6+lq0zv3qNPipr/RgIGtBq6zOA62OUeF5mjgTfeZQ9qjrhypyCyx1HvhVcBZB
v7RUzViI4E8XH+CC7KMS8QIXWBk8mfBJdlH5M9QxPiaNLN90inNfGH70NBT4BETo5+8wdNav8hgz
D8uKt2iwvygV+ye2pW/N3Ijx0ynJ8qNK8danFx1KarqvVpeGPp6m/aovgo19WU9TcS1gT82r+8q0
umoZZTHSsNP3ZCiLgbc0/uuyH+xsHCZcgGJSj6VPd2chkLUXYeIgppZA409TRZ8r6fIBfP9OTEIe
z1hHfjvCiEfxI7RNrFqtVnsc9R4rqBz7CRthzYem+lJO3baUaEiomsaUJtcez5NEU1XlT5OYpzqF
sou8kcJuVnkFZgepHyDbon/vc9NfeUpDnfc0AjoMdylixKExKjxJnLpf2B8HzsGnyVKTF3u/5XCa
rDv5sk5wJsfVT5/nOogRRKSNu1RRspVTp/LSDw3jTgvcAeE6PZ+LZg6+G5q0/VXEKpWq3JSY+4nW
KYDarJsE3fVpsQl3Z+r8OETz/8el4Mt7dq3wyplKp0PhD29n5A0usshBb/bc9TNMkwrgaUqNtuzP
PnEmgg1UC3eJ7e3PgxjYYIcp2kEenhY+j56nfkt8rNhy9KsRUZQlHOeGRr/AGMw5oJHGndrQLhos
ZxD3mk7H0UZ2PENaRcSdpkQIv1Fu8vARYq6IEwcvjPQLEwW8eZRUzfLTQFsO764hYt2ACZ+uIwa8
un7y1DpEngIYapUb/eH0x6r+5cpR8CAVfnhpwRA6/dFSISeRj5rwUkTxMPnVJK8Iuy21odeyZycb
VF57B9lQP1p6j52Y0d71VtXeWRpF6zI8NcquemkSLca4jyE272j/kYNZi6ZKUgzsKGudRtvmtJZo
iQVZKw718E5cK4l4XUcQCkiss3bHvDB2Ch9b1rg121Zk4ogCGFCV7hpL50bhdxWotSa67xrfWyrS
GGMg7Uf3rV6aK8MY8mXsK+G9xTvepu0qfS6ast20eyX0B8RMGcVAO79o0uZRTAWP0l6TVVyJFuKk
3n2/EnHiQmYTrPq8zI6lieqb1XlXeoPAai0r1749IfEtbHWcLLqQpy7R7zapv1MxyKM48SOMm4G8
tnU7m4u+yKDEgcHZLhvAA4OJt5b5tEOSp33RADouzxPnKLqaOssP8D4exJg4iEl2kFlL0eRvvLqh
frcPIts+Qi93jgFGZR0uuRCY520KRtEyvWCOdqV2L5p8Ev99054kI6YSO6SOi7+vkqjqlHl9VyUh
M2sppqo7NrgQQ9c+o9xKisBmHHblQ+CVkCuNFvOPpvlS6kG/wdMa2+BCBQDIu7+lWc0X/OS7DTqA
WGnIiIKaxDc/48/9H+NRRyfJ62XDU83z+1O8WP/ndcX6jq69xU/rW7mFuodNRj5LyvTgA6Sew1bO
vuQpPrYdUioIro7pl55qNtSL+A7vgv4Ssz00/aZ+V4mGVZigtCVmqWP+bHVqcdXmZnbr493eT4uh
RutuUNH0lqIpYR4667vc4TUxax6dciMm+/7A9svrS+4XLJ0PqDizwZdXA6qAOzZe0lEcijwz9xEW
XOcuSS653Yl2N0STXEe1Ea13Ayq/iOWo1DnGD9rbUmrSU8tPeSfwEOVaYtuSb8AzJY+GTKamdJvg
gmRc+sjLLm9AY38fo/x31Sr5jehW27DaDaQr5hJQqkcchkY0pzwcjaY1SP926EL5EdAcRssoWkT6
96hslb0+ZLy5FLWNg+B0wEJgqpQoowwKQZ8ZU8OaUG2BlhTaAvl7zUUGe8TCcvGrCXlDNqrAbTKt
WjTveSB2CxTT6mXgxI00KzRex6hDqLNYCRBRTwyLjbrrIU5Xb0VX2GCrMPOqgdJ/olycmkOTIRaC
DOTcGnxpNsDJuhLRYv28NWtYfD/6ztcQy4s4D0u4Y9AW23OXmDBdJxhhNZ4+3uk6Xff2WUSwZTUD
UnrlRUgSKs4dTKL1sTyk0xkI1raeiTbS9Q021ZRANoiFXJ9jzlNE3yn45zIN5qMbWc5PE96td45L
jSTe2WgoaX422nMVEsBCxnINzE2e75GtwOChRUJqLw44eL2dtW3CyLv2FHMKFzNFuD6t0SN37Uit
jtc1rXO/OIMb/Cf+FOySz/cj/H0V22A7bGMZbH8G/wWGX6s4ebj3b7AnOwtfjLG02NZTBhCVAUz3
ML3T3UnV9kdpwEGfczdI/cO5S5zl6qvDX9DludtsESQ4rWg4pLL0g4CaoczdrPUsShcCiJY0BSh7
x4HX1iGGHJhZgiUHPh8TWeX2V8G1Yy90EYwu8vvgNN0CP5C3JBApX0yQGnEIcHbb8cx86xMwmxL4
1Q6GkY/KsVOeoDfnPhEiBsRcESeW+lXfeT1xjQ7/vKWRZv6iSVUT4yqck6Y8ZSYSlzizWADzaduy
nc5NCiRL0RwHaASL3kFLdJryLjpGvnfEcZJwJ00R2I5SbVz400IfryDWPk38dIXTEqJTnTKnYh7L
zMWU1pWfVLd5QZlIt9ACrw5165O1x3HzQhxkc9QvoO1IE/uHwuU0gK4TnBVx2vTFaQYQQcNaIILs
rfEiwIa7UwJ7PS2Y5IW6M8T6Tud76/M6p8XKrrkIqvmolNUmLhxeyrTGvxWHTC6wxszLC9ESEaqE
/LJoFrrp37YkVj5FJE11+/fPb836j8qqwc/YhLGlA+10yGB+rKyOdheETV5Z96bjviL8WLdAmnpr
X+SIxS/SEUm7XDGzpRRZ1r7sMmsvhhvHxpTxXaRszd166PbQCRp8t6clhulwaouJYolTmxQKRQ3S
UejHTNcRQwFSkO32fI040v8a7CZfjYWsvsWIUVA0P65xjpZ9qht4Vc5SkiFg+chrbYfMXA+xGx3Q
Io/4dZVvZ5/6XMwiZnWJhp8YEHFpGxQrZGs99KU8eY8Lx9tBBfeTr0S7nQzg+ynmPCzOUGjH8N2X
cnnPbhXtEinuOqSwxLmfoXRqoMx56nQ6IBFiloj3uxGJZtfGWCbCRafPUcHmNfBrmQBgVSA+HpCj
0u5qNdj2adp8HSkUrTAcRLBpaoZptexU27kvfUnbp2VwIKlz1ctjskcR6wpN7mzdjEWyrwcg0VJH
1XhmNjFH0YtEGGapVgWk9dTxbkwEVNNcI8c3HSdSaaE6aFuvxFriGlS8WercPl9KnIkYMSqa71bE
HXCOaGeK/y0X+G3cedqna4gB0Xf6L4gVRKeXRxR8reov0TqNitPTf+1dxynAwuw7aRvsmqNm0Zi1
9Ry2OUJ+blIeVEjDV7oKuaRvbeuZasWzmqvp7ZBAXq7MpEfUWk8OqLmWa6mPXswmsbcohaVX0jgd
sODZBhpqZKLvPIC6yUvou9YpNlGqlFSil21jGQMDqmfJlYgVA9O6ToYvgjrYLlD22roeosC65r+z
9fJQOooWdMH6qkB4qTLQsJiTXWz3duB8EfHhNMkhkQbw14R/NE0XA7nLDsCkBL88r4vEaU0NHDs+
Hvv1pRIiAZkj5mTj2nVU6gaJb2V8Uqauc/+kcf6uWcj4ryhpjnD+zzgR3Fm2CjRzWirEDo17DECG
KeQcJwazZoiWbTdwm12Uf0WgJ6nh4go+gNW7hCtp3xRN5W2CkoRTIkZ5HblKnbA72qZu34A6NJA0
dAZSkgSLgyFr6FLZ4JhEEydokp9t/U1MyBzPvpkw8DMr0JEGmmY51GSOsPqO5zWq0YEXjjnqWrKI
CAa9uqJuje74j6voqWcveC0MV+hJormLjbyv1jucYmuoWnxx0ez80RZn58MfYsSwiD6tc25/WuLc
FGe/jVO0+IsSt87yV2F5Wb996lEKXqQSkFE2wTvFQVJyA4A2rvEz0e6l+hGXeW39KcQr64issEp0
NUrVNmxD6tU/Vjkv9alPjoZirg9oU54HxCXPzfNcvfjSqbwvi6ucu0+XFm2+v/bSL7W3D3sOjKSm
mki82TqVqng5YPCwVgWSSB/emoXeKGQLgEqhzh5fls0YX+qaZB2aMkOCkZboh1Fp/EGrTBGCGR9e
tSmcKZbMDlGGbITV/cdHNdganUxnPtynWWhvJT26xIBW/YorFtYwCYZUbpG0azmphl1jaeFR9zF3
5kvT3+ErB4Jt6LVvPuZ8eajrfyEPNJe9b0kMMvh/KPuuZTl1rtsnogoQ8bZzXtnphrK3bTJIBBGe
/gxNlpt2b/vb/7lRSTOJXqsbkDTnGBbAx+vMOQRxnh+jVOJUZwgVg5TqkpDM7oYaSCLfbUg9e5Oh
lsAZkbkfj4pVQi6FSoGiRqYoWFq5lAKl2RHI/kBrvhFt/w1ZYHi9Js1sDnxL2MzCwQLafAZIeTJB
Mi8IhQ0wdWll9RLZTX6Ydp/VPjRtYSu5CYonpGxARA1tY1/tZxH1rnKKQyGu8jlOQXvkIOt6SdSc
ZEG25KXkOPvOD8Cx6pemA9JgPPiLIzVa8at3J0vixi8XaaahHcC5eIwshnPE0SwB1qKEqeZ4UPHx
PdKfx5MtxaYoZA94Z3AT4E3nNvz1kshkmlLJ/JzzdQCkbdDHlvERdHTR1LTFUJbY48EYRQq/urO+
8IuvjezSzSwCSUF0vAtD2jtZS0FB8fFfqbw+1VH89tNxDbyQosoPiYSmjiK/3386eWVYwCVn4ZuT
O+2AYvvRRGKbk4EirC718txUojxLKd/aYOBIaS6ydEuytOm6bVn5/6AGW7wbB2kS9Xjl6980XvEd
BQCEv4eTH9QOyRqUaYsMiYfLDGvgTWWawSVP6+DCVQ/o+9kO3ASgSSo5DElIatcCyxIQmM40ug9D
dpOLD+6GXYM65oVh9cDoLf2HpAvYOah1dgafEQBWNfZPmhrD6UZEJkBXlNsYRz0LEFtYZ5LNviQL
69RdJBy3yFkxBaVxXnwHDPlwmkRlOyILsHec96h4B+VAP8j5MUDR0dYDXPHeB4n3A1iFQK4gsvFT
HwSPou+CH0YnNsjGG74WoN9YmqjPearqONgC0HfYO1n87pTG4/jJDLzHhhn/pBkD54A6akT6QmDo
5SlscQRJko6OF6nrRYpbM9Rw/KxsyabTIuek9er4Unoe3vGAc4wi8L7n4JAd6iPYDIb3rqnGJNTA
5jT1ZhkSh9YOkHH2pBwbtz5Sb4pF439170wpttuKS80GHYwHCHFzJTSVGMJw0YdSbDM940hkdDi2
rHACgUR4PKEDyS94BQVSRBMJAN3mutwowkQDNdswJz0+W73omx4bl6H71IBobI8NqFTHmYkTXszQ
BryEJtkyGEBbso09Td8HyPuZhmGcRZfayVZDPrhHGk3OWrMcEpEjI1ht4Het5aEUzq9WVcH7cgtm
7GIH4g8hwnUuw32BJR3qfRq1IVCl7moahz1W/IkTOCsTbB7Rch53RlrhawMw7xAMlcBarp5jcK2e
dBxlLVHwMHwBQOEXJNtWz5Jn5ik18E/W3XD4UgTtjT1WJzf2+ih+9KEWAcJNxy6iwwReTWwXyTxW
DCqF9r0pwEAO6mk1BjeDgjUyx2l4ZzgPAQoB9vcKR3TkNitSbvBOoXjH577J8PaLTf/1JLyZhvR6
X8WLVjbBZr6UOdAswz4n0v+stwDoaZvCq6pHsJxWeMtPy73PUbwIxpV6kpE2zrJL4MfWsXXG1kcB
cNZsqhRnYWSn6X7jIyVkzz3QaE0mjYIlASP2sKbIQYDwjQ4WeVTDbEMjcXd2oRnrrOUgkGv58MWv
2ScUJetgCGUSZ6qpvQwtNsk13RufwwLy2d6FfWRATvYtfqdLpFMKbtWXQnOCDyXwBpDo8XFMO3zD
YtDrgsIMTMSO5Bt8q5Kt6QjrI5JP8VzS4+bqRFZO6Lw7gXyH7bhmNjscsgM+w0qwjLdsoKHG3udR
t4Cd7vrBUypGZ6Pr1YDHXYjcCJaamzYBjC/4p/myCQLvcyD6va01SLdU9H6A6f7S4e6BRCuIshxb
IDh6D9eKtfIFFWLFAwCtj1kETGan4aBj18vqnJuBOMuGyY07WOBtjbVYgsoeQjsRyBnoBPCSgujb
6LXePh84uIlo8Zeoxd+8UJxWi1j8kd28KCRb0Qe3tqRVi0rrugCd3BmS+smW1qNz8OtiFfdAzK9d
7aQOuN5pCXpdpNIy9C4ezVgJoFY3PC/AVZHjFq2a0HAy9PbV0L1LwE2Ke/AIJCdQkAHXArDG+A3N
HgUHyjb24P4rAkUEw0mwxV8er1pY6ub/BKx7G7SwP85lhLPIcHAvUkPXZt1xKkVUw045zEPy1yxV
qPg3X8NAyRjLGtB1L8rS2wFST54B13BTpWrggGcbRb6xpPJTqlJFKnIKVhacVJCMmiTzNmAJsy6T
6Feg2emvgXqO/KomYT9wwqgfSsAjX7CpjY0yP/G+gHtprQMA5rtfNz+LtgvfwHPRb2IXxDpkCuyZ
G1MNNc1kWts4I51Ns6F1LzWyulatGO6ikmmAbNANXQAID6sdngFgNbiuG8Zc8VjVurGmJUKK6hx3
SSuDm9XDzWLjz12KV3J8xedQ07KElikUL5+7dR3XC8Zxo7NN/F2DckSKZm+/UIP38g8tMvPPAJa2
X0DlnWxGhqNlUuaFwy52ZNzYj0n1wedxfU723t5SpRRplbzpTG8eTdPw3mLrI06D+UcHOaGXwMM2
Pxl5dZbvGtdK15Gqxqg6FgIeR3r7vhvLj55TvGU6dmgiMGa+jdkn8hm7/j0E6MDafY1ao20TmluX
ddbPxm922GrsvyL5O1z6oAJ/rks5bMy8AW8ErzxssPftRi9K7VmrgTk7tq79tYK7/8s9iJLh3p15
owHOHl9baNixSMMuOBiG8D1k2nnlrgKdN36pRfE4Ca82KIrNFdRP8Uh2dQXmjwTMns3C9EOUduPb
e+ldA3kzGIFKdLx03PrEIh113kqnRpNl3kw6GjETx+GAPXrIHMDe3CVB9qGXn5SCkh4pl3E2MWVW
nDy8Cwhs4U/plGRGFqTUdbaMwdaN3HFshFdLF+RySyQfoLgfSeSWsTbMz6BgQZoQ3jNBmhz8yKp/
9MhPvmeoR0OeraxeJLPMDf4I0RGY+OU584dijXyRGx/efMtEnX5PlE8rS5zRihZQG7jtR+NjFab5
2reiYpOpb1/ngGYJt/+PXmpbLyTCHihyohr/0qlvbFwEGZJWgIhEyibIJvsYOfCrDjBEa6YjQ1gT
6WunvleATQgPreAAVlTfOpA7FCiycOMdaW187QA8Zmln0rbddxsV02/XECS1sVQ/4E0jALoQIhqV
W6yjvsZRYlGC1djT9sBoZFgwSXYucBS06lIkRLe9j3UACUlt9Il1rlHjgAIWd0dyEpGSmtwIvINA
utydfLaNzc5ZNWYxLucZp3lorKKjHsQFe+Og70I+iFe99pYpNm2Av4xeWKXlfQ9Uf+8yHLq/93SG
apO2a78guaE+GqrB2UZ9dAswpy1oPHVJ2kkNUupqvFvapW7saUTNHOLPLmSka1p9zOKMb4AmJnah
Qk/Ah60fhNP629JPK5BvAExBYl0A3g30ZgXZkceskHn57jGHQoK0vyXFbHw3x2w8h6LJ53mZUSRg
drHq42CsTfXrzVo3eetuB1KuTbxuvTXgVFEag37ygIp4g8+oBqUa/KZRPnnSLyrUCIx44waT+cHX
0vKSjXZ5CRxQHg7N8EgIMbOcer30vxc1l/sUa/QQJflXeBrJk3BlBZa+LnkN0lmFUTOrqcfIZur+
rh7a6tkqDcOK/il7J9lHohkPybUZ+nQ82F194H7db5Hl2uTA8IAJ2U1jE1yMkwtZz+q7MGT35xC9
NQLNa3YnUxqmUsRr1A22W98O82WFQ6ht5qbaU53bwZNnppeS68mZRlFv1I8g+FqQATBJtCckwX8P
UbCUfU3M+IIbR41dWHzjCLSDoDrKxAxxk+rZjhQzfMesABQ70pvJxUXB52Tddx0yRWchBzcT6AXx
pZ1jA1H1UTdM3MQqAbQGBwe/4MhwAcuDhoVWvg+cEWlapXsmOXIfUA1DY647wGnnqdiS8Y269uXk
RzLe/LS9ovti6MbGTrj/KUcu81qCYFNlDZqPegXsEUpd9xxzk3MXzMBXCzuu/8OCYoDswFnEPd4y
K0BFIBEmOiQ+GGksG0ho0rTfe2Mb9KAduo5JTYZ3MrCUgRyZ1NSYKg71wlJpaDx1SYrKImvpNVG+
vJk2ilE5dzO+TnsjIxsKcTPlzWXeTEdWc0NXHAgpNlnGP5Jc3s04CdW0NxH1aq01yHxN27ZEYWCX
CtTOx7xf+JojD8J3NyQLBocjSbkVZ+wFuAvpFgPY6gbQH6hCf/DrGtAmSyEz/0jyVik7bAgMi7gL
UIVk24coTXB8T8ZTN8w9GyBJ4Ay+i0VDagBCo8g6B7aeZRSBJmaFtgScRQ5umlYUCy9rnQM17TjI
dZ+nEVIaGTCgzFxaS+rONikyh4wdCZkyuhmXHiitFx5KyfF/VEGn+DLG2nCogip7ciunOtSFVQHL
BA3IC0+2kbonEhXg2ntqUHbXNq17ohHJlVX9bxE5jkaCIlTlqKxmx2v4SYRKpL0skaaAskwd7Cym
XOL1SK75GBoX3UXt5gKFmcaFJ2tLB8HUaGU62C2V1kt7JEAPabLsSUguFMar8ucwsq09uU5RRiPv
9oZfv5LvFIaMdSy8UQCXlpub6VAP5pyRYzqJyIXCt63k69Yu9KUwRiA8lczeMWw9HhrQpwNuSQ4Z
zkddyQ+6aqYxk9avLqloTF40pAa5EjnyNTogxqv/nUv//wq5VwW4eUZr5Q56M/3vhyqEcFLdmt32
KQY1HVlPPjp+A9PXadaT7GZKGve+MQAKrATjpEqan7LhgV50AtfriUYhlRtZTvtk5h5eWyiRvgAK
AFBNbX0FykPUqBgDy09AcTxNJSuowshOIIwDugbKm5FS62qPoOMOn4BOFWyctGuQVwsZNaB1iQ/g
HvpJo1KZgazXPWfYbiSn2dS0vhSusB5my6YIn5mdm2Dggx/JhRaagBgt+I6GpNDxe1jRtVB8UoxR
DkqUv1xLFUsNqXrVOF1HbWZhOF0zrgF8d/0pyD0G+MwGRDHcC51Di3pka2kBgvTgqGZ0Aqio6zs2
t5aNQmS5cSDVNC5Qgor0zPwjyQYKOmnuQ006ks7NzVQ0/3QpdFVkdDMpXURVVSmyq9OPdQB2bKOP
xedmQGVHgJvNAzjL8cRvwK+t5JmQ47odfbarR51/LoqfvVAc4KJyDn5YFKtRWUnlbTvVu7dham9k
3tXGiHe6Z2MIQE7raLFAAXbTHSvqAuBX7ZBgzMGsesxlA/2ghLPGzyxzmw/65caliQGRsZxt7r2n
QJkPulujA8S5Ck7TTIp57AxxhXuBmnGe9jrjzZWKIarXQWtwnIoxnDuoOgrAr6maSYHFPA7ptiQr
VE3GbELDuZlNuBDwncd3NgLYhQsgYWErWwWkxtdblH9MLc0wq+Y4NvBN1kkINNyqQt48snpwiBQV
JupG/TrSkOk7BqueMTA0k56Bq+HB8eNuB/5rbO5F2MBH8RRWjCZeAM2ogpaH6UOdgKEXRfnDbjTx
xjs5K5heH4V9+wLAvyWOB1yc1FmopDoCmahdORrKICYhKvZgID2RRRtOxpPL1Op2m0ebybLp6vio
p913lpveOgXt35GaKcJk82+vKcIkpwjSWaWgbjncTn/rPF3EdEF0xSmWF6tRS0eUADW4w2380e4f
R80tgMSNw4K4V1+AOv0sk6A9kJKaIOmtdV9VycqzFcpwBapHVdWwjYYBZZnKw+2aGH/TDNWfaz2t
ca7TJPk6TFE2PHZWdaLGw676SVVynkTlIROXupNGWWtVhiLjLu6aGx9SG41EDu/kriyjGpZ/DqSi
k88UHMSo01UAcoSt/SSU2ktcNu+ZicgKtC6uaijNEBiEGwcnEEjMQ0IjiagBhGO+aTvwxs22pCC7
mjsbrPytIypYfvjeGKB2F+/fwI9yz9RzHGHg7tmXm1lh0ru7KXh3ADj6HnuVeE+v1Vv81CWfocYP
l4RCaXov3wkt7rSXuk+Sc2UAaVDlVIy6YzwVYYQjBZ29yT4xnkwR7wjTJUAd3ZOFEUG3hAlGSjf7
XS2vfl5uH1H5us41HuMwBgnWB2psr33v9SDTvpHxSEFxkZBsWjc11jUOqZamy9p+oQM94VwEqIjE
+gFrMoxIVI3Ne2+W4Z730TO8ZKfJqD6TxZ1ZC0bhFZKCe9Qbwf9mipGXnypw1tbGomqsZyuJwgVg
W/zX2NAGbDbl48GqgKTRA+YOzymmfWE6n7Z2Z9usAqIZiE2GybYwOgDLucc8lvWjaBLtIHmrr4Og
4J+9jqF0DBCQAPn0F//TovRAmAoUgb/HmC3ixsFLOCHBdQqqPvE1E3+5GCc4CsyThiHWqAtpSfOt
zTi71zY6tsxm40oNZ2PSzkOKXCkoUEdHRc3sm34f/dzczD8D+rajCq/Goz+ffh53PyA7BphcLMpi
e/cLquOoObA8vSRen1yQcemoegUQTXxjad7sdCplUMPcbZpd5ICWbWsPgMtQ2ncMXlXOoEyEKl+4
k5EbCHEUdm8u+4VTaM2GQBUG7E6CQHkEi7WBuqpDO6DKUOdAo5lwGDIgMXq1/4L9SG9V9qmzoxMw
ZA+9ghTYe6yTJHwFN9uGxFUSRUc2Ik2Ihn9z6rXQXmMjLMatQBYvLjbQaTNHmEnxUoeDOg1BjXcp
kcNl2Fq07BwHjzQr1s75YAVngLC546I0+mZn6N1nklEzm2TKuB/kJpV2epwcZjub+8gCFfkIfEXE
u/PV8yHY6717mtxGpmX7OvcfGIq/TjEHpXYbN9GJhpMsw0FmY+n1Ao/SWwVpZ+M/+SKX5KnUCmv7
V1fymiejcEgU97Y9ax//GFJdBJn9yTW1QdAE2jswuquPcneJWgP2b0cvAXAoaguUoImz1dVd1LJ7
a9W2nj0lqpGWhoYCvZqHlMY2G/9/+WZF7BxyLftRMDetfxSOaR7yvvKAHZhVyBwb7d2NrEaJJdIb
8SgYcQZRsoOUqE9tkG0Dtyjm4XJAIcQSEEzN+HnAPsEYJ+cgdM1+1TC8RuXIVN8UutTPiYPktUU3
ZPqZxl4KtCALuy4kcsHfMclpmPsZ9hjsybz1gVQydUk5Zm63Z6Vz/pMnBapiENYovKRFDMDHZcQa
Z0W18jdl9FQePzdzCT6vB4CMGi1qomLAyP7JZAoT9b25L8AM1pn9eNbBSTG6SDVepXUVPSRu/4yk
3OhQjF2OrRMlG1NgkfhOyNeVZkQPJKOmlLaz9TKtxCL8aq0x/EkiiR1EcFuFu9SSz2FbRYfZjaJ4
tWsvSzPn67qQxkpiIwXJzm7+ygf3BWdh8YVGqBkHW4JAKjMNS6e09vjRhcuatfmr1bPmKQefguG1
LrImaxyA/+7KB1ltyVa24a0r6h1bciXldeah0qKL1xXFK/bB2tWdu46H3TQzU+5Vj2r+68x+K9xN
quVfpJcOSKVBY8Xte4+Gpen29zIyMXrzH3u0+OavrmHAVVrXNfIcvgpi8R+5auw+Vc3TgS7ve2Dq
0YGv+m+ouzHmph1j8fM2ishfAbKa7aMwQCXVLyQeA3fYCZOHZCB3nCwmqJ3Zjp4UpMWbxHGC4CEZ
mcQKsUe6gu1Vqs4oQYCgr9sIn5TUN+Zk6WNfZa1SDZZziDkOyYQXZmuWZOA6IOQfNQEpplhzhPsP
oAzJhUywTnqP8KeZyGSehNwaOgEN8egEDuyTBBgx9svY2U9088lVDTgyg70B+CRwzNSvsXBUmWGK
LA8biNJ4ypUoTX2gUWn47QnYOi8AXcNRfRvZ3aa2sxxYk78cMky3sBMW7MiDFH8JQgai0rwdbuzd
FlllctuDlXphq4WbqRZ41Igw8wBaa2/d3+VkxlRBk0QOzmwfByJ9KFCzvBgTq9rNCnJAXXwBlhPu
ruZwpJjnZxyQEuCj5RtSkJ1roMBHXYQcU2kBqUstUnO8S2dqcrKbJ5onB8BBrOEVBJhWNOdsQz3H
QsIhDitaFL/gMyP9MDmMWC5vTQ8cQAA/bkEkVJYuOEzosaLGOOM1DzTsDXvwj9iKNQ+9NxZ7VP4t
Gt10ULdKLRnN5oYzjMtIUcoNgwCqeqHZ20o3HmmUY9mMbValiIvWrhbUpQZld2wH2Lz9jSLBcvw4
myRFFBxJlpJzFwfmHkzO604FnO2yIASwEI3vXYAgZh3AZY/nElymMJOhmirrXCQHzWPqVZ3pHt2b
OYB4O8Sr0Qz7VVwP2KpME2TRyCFsFz0rQCB8zZrBrkjpY99q6PZDMu4jrZHJC5BE2kXYROFGphlA
W8ic8miQwYF9WdRIs95h/NIDftHztPA4MgVHngEmwrAaDSDkrlecNIZ0mxV1J6mhyUvdOhzclmNx
GsDQDPjXuQuGqmaD3f/fglQqEhlRIOrNMtSOXRhK/nc3ojmsxcIQy+3rtZFz7ohHb3TCvR8BEQn5
DMiGLWI9PBf28UYUU6osF+wcR1G+yUJuLIo+BBcReVDTmU4GhNcsA2EhDI3UctZhA5wot2oZYGFS
dkrwxjL1AF33HGhtvptFaYD8zBUviuYkvM+ex9a6lnrY3QfUcjdgSzU3snxBw3HsvCfdQknZMPrF
imTU+J3TL4NK8u0s84r6i0ij6mhJDVCgg4wXujfUj2ThZEAM4669n+3bxi73xth301yksLvGxFYE
t1bzNWFnPAUDRgT6WXWJoQM08SC0TgJYSsd81FqwA3s7GpVKZPc94wswxLdHrRiaI2moYaSh7uAk
Fl9Ql4y8kiH9AEcma3KcFfPwPgSNqbmZFt+KZqcODW/mAjpt9B9PYpRA/l5K7Bmm7fi66zHf8xUT
y13SeG/joImbwnxpgWO0xlL2Ucoh+I4F1i4GrW24kCM2lVFsHCO1fx+aiZ4s+vYCBr4yXqSiWDWB
DH46ib7Pvcr8zgvzCfib3TdWyW+GZfILUGR+lF1TXHSAL2E5HqRISJEh4HRRje2lsnjGYWnxXAV8
XPhCiL2u5+UzKcB9GKEA+2kaIBnlYHrY0p6dHA9vSDHPyk2KFOiF3XK2S1szeKos8TWzPX40gYCV
LNNwF+Kd42nSmU59SrTh2cA9ACiWMcAK4QIqLiTBl3m75CB0TpaRa2tLGTTmprFF8ISNRu1J5OVX
x83EsauqYqN3vFqBTRM5lv+Kj6OH52luz3Tf4zrmizBH95Fc5vA0O82hrrroAAGeAh9YJJsiSGy8
uwS2OpFwGDDXdEuigNuN3srWqld13ATbyCgBEhwOxaZiOBKkYZr17a7zgmg1AKD5rRcM0JGBY2Kh
DeOwxTuoPmqfNFC3voV9Jp+Acb4hHTXepdGZ90r9QAAQvcwPbc+P8dD1W4DPWYdGNbYogTU4Znhb
tiv8M9sc937SlNUYsCUOJaBPO1npO9IhFdY+mDyvvTWZTd10lF+Rg+2vp3iT5a/ZZr+bKT3djAvs
H6npSYws8/9k9J2wz3+vpwBvhW+5oKywbFRU3P00IifQayQ+NR8MibPhTqbeEXhKH1ERFG6jDC8S
gQmQs2+D0TvbMI4evdq0lzi8qNaxpUcvwMJNL64EPKQa9axEuXOD174AO7s7knnKAjnFk4VhhfEL
MKeB0lBHwy6IdPDRTbQmwxLMF94lEO7PGkCJHwFRz3Z5jUUyDbH9Wa80qxV7wH4h8S7tkECeGg9G
6tkfhLckqWM23mUwjSlCqhts57pYV5OSInhjLvYZB5pOjYTWaRNGBtiXFknugrlX7dHQODekO73/
tqba1mlDtq6Qfr2oFWweILKPOdO6jywWgICOWpBNJIn7hCqTd4vcQAUWM+MnVuuHVkFiWQPe700u
fpo8AbcEviIrHgInSAsU1KA9gG7S9lWtssLU6lXDi4rtedLce5g5Xmanv9rY+GKrFYb2IH2Nn8Ds
u68qLXighuQNYOwAWqnpOI6AAhya2qQN1Bc1KcPTLPeQVHLAw+6TrqxaCa5cL8lzVHWJbCvtxAHJ
tCueWZqKZz21G5xE6PYeCRziWcTDwgxK4zJkWv6IEgQXmXZJuw0KA0mHuSgekaEH5EYnOpHFLG/S
3l2ETLRbMsvangE61AbtDnLGVqDqBMROybNT0UQFAJ9951PVNXvpe8n3AcCMi2Fs4ldgEo/bxlKA
QnHiP+FugD1HZZL6yTIMnPorRTNBnnx2zCE7AVuhWBcqGke0FHBV31ntA4OhjOLXzNaAEpqL7war
v0ityB76cTQ+xPiK5HGuvZQ1C19HAzgIbW58CP2TWfdYernIuY8HfANV06mm6BSqIqioSVT0hXfR
Ru/dIjXTBAW5bbabtMhfZ4swxLYdj3GqSwFIE2vRKzIsvAOBV5g4ftJ74MbOUBY8luDOSCsG6FIn
1BZAakQVnp0NSyNO1VizS7zNBadpeA3j15Z7nmQBCCoXrWOz7Ry2KgJs5Dra1gSe6lMYIJceSRD6
1zgtNq4GYq0xSp4KKYZPdZeIlZBN+NCAGABc2KmvMBbunUASFPxwouwJpJOoV6gcw9kmQ/Gz5qza
E75rKIHzBKqFGcq1d5Fl3de4qcQtdoeXLr5zixSvfPhCZhu/yKwH/IOsh7oosiPYgy7AzrEeRA3S
QJL3QAbeNGbYLGcFaQGuBMTPLNBugpCiaezdAFCc0xwceS/2CceJGzKYA3UCEHWa7E3wEP26EDIx
SssAbiUote8UgdE8e4DEwk/v12XiftZfbO/rXWw9wu0riVFgFvIGIKOkjqq2XwHdRxXc/PKnjzkK
70fFqmx/J9eTHU4TsT69mnMtzg5GnX+YRRRBZE63Dl3Pv/lDkUI6wI6QlnDAxvprzulDenIVZ504
z58RuM3msUxQSaX+HrOcgYIc6ckhmEd/j4Hi9Wwpynq8/y+MuX70eG6A1+nXXzb31dlNWa3mvxTA
RpONyEAHhZpD8+wF/le9xatKXkWgHSFZ1BnoVp+QyNmdSdJFtXmeLGzw4+1Qv/eJZFhrmWcTG6LD
agRv1cq0Zbya/MmR9H+daA4RvNFkJJiuQV0c9WjCirmf5oA9bzu8DoHQXfg8PYsY26WLwvgQ+cC6
IBFDRmS8HSTAGrnTnFMcbjWrJA7Tcy4jLApMG2wWYA8DYcasIj01Ln7niyq1dXC341R28pzV0g2P
SB/v99PMWAkCC4rUzMgZnmL1NAKd+xKnKz8c38q2dNOnB8HYe2sDhy4PrXoOFBK0YNajqEZx4IJ/
TlKteUz88r3R7fGx8HiD08pf8l6yFAVTLnZHyEwpMl9jDzmQSpWkC5GjP6gm4KAx8GOkt8wKmqm0
q8/zJOSgZmrDETNdJw99H+WsaiaKRoqocgG5CWLrRQToDccvx+cs9odnZCb1axaEJf6uWBeSLIz6
vY/VxIVGBTYpDoA+yRc0pKYP7RyvR63YkRf4zbonDkwGFZEaZHmEW2BkgJb3KsM52kejjcsTibQK
VXJ5mb7SiC6IxwDvw6oAiZdXp8QrFkOh0nuUSNq2uUO2ItJn1JC8OoFsYr+I8gPJ0sANH3qz284x
5s84f25XDvs4k7efMcea+OYzBraeL5lviB15abnon3DTnifmhhlutTSKbj5jn+g3n9GMLPMk5B64
78Jtj1X5j+2+OCYSEQIF3YxEJ2zrVKUMprHjZQGMMKzSfoxXeflqMCc6oigHezSTNTm2iLczWW2n
Z9sYX2scgw1YeD9GxHmE3xly8JFNSkPfGfWHTIt3uWJAChSLEp6G/cJgNj/Q0Mf6ZZ81jrXAUbTP
l3rurg2e8kctBIWSDiR5FNCZgOFUvhTO4+mOlDQDhWvBHU0XVHfY6Kfa8tBB9q0bZeGWCsyn8vP4
KuwGVFqujRBcw2Q0QbimrS0W5VSCYMgBVfKXzrOibeGCscUtOn/f6M2ujiS2SZSImtSIo5shmXko
ZbiTZ1cH8gIfGKL54sYMsPNJtyA3miJtzzha1IYOGJyxYiT3kgOhZ5WJPu4sBxzNNATznPGML2So
OB1JAjQ0tgiEnhyAmwgALR/0XHf2cfFMptTEFkdttYr/J/tAdMYz7C0FxjXFj0DTQtfjOVFy8pLk
uU2sAAu5zLCXjsVROoESTRdZYzd9ZD0EIFRG0ynj1G6HhYjbcXVr9O9+EUXa5Harm4NNE0W6i0kT
agFT9Q2PQRTjuOCNAuMWeJRVArtZR+bU6NceyUhLdndD5pdikTADGfjK4092pPjfcwB/6XkQabOl
aWt7ACc0uf0fLoPsOHjA64yb+/lj/GnGP8loikZHMlKTHP4PH2I2qXiGX8P0kRM27jIfu2P//bcM
w3Jj6o3YjwrQylBNrYCwQrXQRQ7CoQnYsCMRKe/MSFETZNXsGwee2KK89nXSXsPNUahHU8wmc/gg
8ZtFUZn1etJS+P/tTLEsHTlgev4wX8nd1c5TUM9CfcVqGGtvE4Oz2248IBgoLFOUFYujafDvN8Cl
pkRBJzDANrOMNeE2xT78n5xKkWtLzU7cRQbSr3OhGsvWunPZAC3TsEAPoUYol+zPZjda3YpZ9a4z
xzegGCSPiV4mj0C84nknsIGaiqcUdK+PMRI/1YDEfOiyJ3GsriYkbbqlXzL/kezAlSs2tsSzyWKt
gxMwa1zk6sZGTap6oSlAGvwntTAd3N8qdfd0E5ZsABANfF4n9jZenfcfx6jeG25pfGuSAQDXWMI9
jEOiHeuotFcNmOa/gfGdDDodaJaF7zVgJWLVA3J9kIak2fq3wQG7liHyTxzPS2CN2c2+z4P8BeVO
P8kzTvNvmRnYL9hMC/c0d6FZHc3tMPavuYs+tlcokpvnBrra+9xAw64eahzjLY2mjh9cF6nHYQVA
Zy7YV1BH47ymauRDJkR6sIwC9ep1Ub46nZkuwhT1o0ZnTraoxGYA1IzfbTXXrpZSD54pCyGQAHwb
49Td0TDD1teqDGvUlo8NMGqVdh4OdYTzjqvx7IsMMXlpei0Ayn5Zrmq/CL/0OsAkPGYC8tLJLrWR
eUhOg5wBMHJRF3p18TxPPkkt/0coOW7nIPQCcvMR6/78DbAa2JSAXPiNt5ZJZO8y7Kx+xrERiS2Q
LW1xFACKVQeFdUBlEctktOyLj1r8lVViieXFrX2pi65gC6SDVecSCQ3TkDSZsrYYKjjABKzh+F0Z
kqZF2d2x8I0DBSS7SRtYgGILDGZsAfvPPYCgu94Oe0tfp1hVAYjhwaleRWOCeDHEsu//cXZlS3Lq
yvaLiGAWvFLz0F3Vg4f2C+Ftb4tZgJi//i4l7aZcZ+9zb9wXhZSZSqrtKkA5rDWUikZ+5RkIubRN
3DwbTezsO1n6AS1pAHZGGHQ8Nfe+XtnrPGHmuvEj8yC7aFzRf4wAsu6hVUuqFlmW9P9Ey4bnt8ZD
COjsZS9pF2NyRVrQcZuH/8NeybN130X2k4kM0r53vGSHkJL82g3hOgffxnf0HqdrJxr08xQJhI+A
64qUJRSaU35hg+u/DE5mH0oAr2zMTLBv8YiaOOhFD7bvMOs5mOyK/DkZrI2I+SPQdsZvusPwMj5K
C0hqZvrECgk8eAV2IIq0AP1a/K4wM6RfSNFwXsw7PI4olIWeBBCPWKUVAf1Yt0DvAmpcmtFgNvWw
LhsBDtoPBRgP/8NuNk6HX3Fl+LMnMvsnn7Otf4r9ITqTVSgFsq4kXwbge2g7ACy82rHfoAwQlG82
alIY+rF64FmGxr5oUOUT6GnrX2Ix5hunr8t1HTv+hYYUP/TLpFlP/VSy4yKXYWWcOr07k4i20ywr
QMiNoKgJgtXk0tS9YmCuKj3QIuRMTLfw05XTPlRAqEIUNCme0bMJWisT7fXzUslc3lrgs5z8zSLr
8RbI+qo9OypP4pR5fEHh+nYx4FqM1umka1c9uGQPyPjyle1UwwmfPkQVZmK+NW4EQiAOki8pzPbq
ygb5tMEw3uLSyNcI8CWnxDDKz0WorUmuT3ayG6Oy2JVqf40DuMaL/nMeF9ox6yxAgCk5c6MIzWYg
7AA2sw0MKl0EIlF81jWwxLMJSI4iH8XFaAv/xA2G+ovKs745jgNQvzr/8f+zMJQP6w8fzfDUVMjP
EUdV6tQoTspQUovch2Kpsvn05jHH2epqpXvZr/8OLgpe+LsMmo4zvcV0IC5Zlgvksrs0QZnbFtBq
nPSlldY2R/HQyhyK4bOrcXsbZSLaOkg5fxYSnJMhgGL3pO1sQGfXmYGXU6UNw+qrAFbPhZRiMtfh
yPsXMfXhq5vzYBb3Esf2pLzSlgmP03OhDaA9K73+2cO5B2WFYHBMKxuR5sE44mEavdBQ2VW3Cksn
BT0NZL4dm48+4my0ok0MVU4rDXea/cj9Yd0ZJTjP/jwhtQZybyiBGLeLgg48CJQLuV7UNb0w0HGp
n3i+mTiONbqfVqeGt9WpUwMtS78E10Q3OlfbMsrdYkKzxY62kaxv3XivjeZxsb0zq8knqb3RuuJB
8u54sXu/rPoYNqu2HmvZHqh4KMtcLkSfOdXdeFua8XRBk850iQw8C203EltXj9tkE2nib+AeJ7j1
wmSxmwYgFtj1eDazkK2aXg83YCqrcRTUjPw8Itkwtb2zrQDocabBjrxnHHwUGi53VrFqt8TZ2Ttq
vqPvrLQ4jaLVbJBkoHUSEac8BBw4bHrqwSRpYSARFNwbjBy8nHuS0oYB0XXZ5e5Lbcn4AZnc7wVq
fF/tys5efXALDDovn0kkWvzELNvLkfCps1deeaDQANSd1XvR1VBDyaIGoeO6WfXDEF1p4H0RX7XY
exJTHKK/3ig8UJF10RFVH293Zqib0wDg3F7+l5+jdYeN7Rn4WCgBZraOfDbwbu5YVKdRoCUeXcAv
QABsz0iBob7ekgcfeWqk+0V/dlF62ga0ZkmBqbDBFxLZQIFYjGiGhrT+PNt4aue83XL3wGiSB1ot
8mXvfAHy2oSoRbm/KrldzGn28TnLHl1d3EGbeeR5v5gI/ddMN8Zt7lTTUdd879FC2mINVP/wm8wA
Vy1BkJnA1NYHlNNX3rhFSvvdVNcEuNytNPxm5PWmD3P3J2qiYifX1XGHrReAnLQLk6u/mQFvFIwr
zQonsWdLWhImTtbhXPJu2RFwzmIVav7je+yjA9vfRiuSEgRzyHzS4JjRg0CW8ZFWrjN1aOdxxWwR
qSxppWnnOwuhhWKVjCXYa/9BS1dA3CoVwEH5D++0V9gKgML1UuA9fbLBf5GuONgOjr7F8STUIv7M
9IY/pzlnm6S2piDyAXjRgcQ2mwDxF8YFStDUkthsxcCnel7fTPEuEMfrGiC0oC8SRzIfANtjPNF0
HuJBrvwUzTi0bIP//s23TGbcPYkQxUbo1PSZiaoOA2QVfwIA9pknJEAnyxfbEN4xdISNdvDRWKdR
U6BSMDUvNLSGmM6F724jkEteZjOj1MKdyKcmsJJOpJuBJf26c1BfR1vCsH3fjKL7Ai3Hst0vDkmr
LoRKrf+4EE9xUPzYTpvoYsDgbwJa1u5fSVt3Z6pzpHrItozEKQW/N4louCn8NAq7IO1SOzlzNtL6
Q3uzw5oSALRbJoiFVWekBT491A+oKeo53aNQA808VzVKkibXgVqnR96NdqK+SHSZuseGmi1p4yyl
7SO1XC4+00l84gnK2JEiFw80jIOvkPXtZhvqkZbMGmGC5kmM/p5MWjIemNar1Lp4KHX+d28LcA5q
3a6PnQyP0EE8NmqYmy1Ux4ZSNkkM0GslN0WIUEIDUJW+QAMlC/1pR7UCVoYHUT9I+UDL3EtWiBf5
rwMwOZ8sRBtAIoICA9ytj3kP6CWyIh9aL/XZRyLTWx/TlIIt2PJfS4a+hxmBzhpA/lUrQHIaCHK8
zKJ6A3pbJJyUYoEhd6tmBCONwjBf4MsNJ7RXYSgBtoZ6881YgXd7aF2g/dHu8sP3nTNa0pZEXerO
K8BlcSmyuRlqG5SWyIqDv7o+0F9cjuFb3GXWhTua+Rm3SvpnQY+a88hrCcRpVYYx6ThL6NJ21sjs
5RetiSQCIN43PnXFmxNmqCIvy+ZVB5EDIiF9eo0STdvqLJFn1O05h8jw0kMP1IaHDC9SW6AP8yer
E9U6m4rmk122ZjAUaf0tNdhrA867v3lTo6ce6bBg8EPgs7TxLx+lWyiEOcdomz1RmjhPOKLYNUqY
5qQwAK3tAD+w5ECJY4dV3lObAzYChKC0Ie46uceJKEH44jdJKNATf+D4boEddmBi14lxXBO9TmR7
MYqC5bgmLp7SbG6XhVmzrenH+a4Le/kalsBJRfDmR1h4X3EusF8dUYU7Y/DS/Z8GffkG7CHrVBMV
pM7A4QiO+/jBSv66EYFLWDwOaGwM7BbFhE7yV8c5mFZGvQBx9PgX6RNAS+LfBmyKdD8Al6svAXw6
30VUGfZM4Urr38r5XnFTDw4FUNvedy33GdqEhIcNkMkJ0AipNm1jHMuRlALvUQBAoOIMzldxdtFJ
XCHzcExJkSob0ha6zjfg/nPxsoHsLQ72+QAGAtQv0b6p6Tz9gaZeA66lULe3zEZJUaS5+qcC/7RB
Lrzi18Z3Zf6rG8oE1THF9CnpLLkB3W7+kDmlB7a5RNsauY0iN/yDAxzQQl9FLastQYWaNUrwnO7M
J0VquICL1rghrWujclbGgFDwuiv7jZEDoh2V1KCGNRVq0DJMCuGHlgiuTUEMcOV1ZQ3Tu+E/7rnR
30zJidvWv6TFeoAhZr9QzD6BNgHwzycd+LXx1tKi7KSFHfqplJAGksmoqdmKphVNgY9/AUAuSFlb
H92+VfuLuGZGzY/NbZFqaGH1wDV2boqVJmST41VKyWajSGIqh5KjILQJkNJWGtLP+z0v1g55DQh8
F6yytxpflDjSF+hIVhR4CbHoZTT+51xOHg4bXPHg+bV11AwzBm0qQ1khmmCAu5RlFQjulTpLip1M
4u7ogbkT32rh5TiWGekalZnWg6eqf1FmwcaA1noLPiM9jhDgk0O9K4TVnTLerrO+9UbUpqPKd55G
JbNwhnD8YF4nZOArAx+8vEHoGkWAk2K0ssaov7S17C800x0gq04OciK09PFocgOtLX5xbwz3ZIem
NsBAF8547cbaOM4mZI2i2i3QeQbAiP/2R3IN9L/tOD4u4ibHI6wqf8Su2d1c3az94oyaF0BiDzww
mrQKKK+VZFH5aMfiSqkuyqe1Uf5iJLX7MCfKesPdAIF33NBSMMCn1VF1JVPa9GFPogwUI5twZAO4
vpA8I3vl3yXqGisTL4BPfPedfvieE22g8cWbtu1Wf5laYq5GY+xWka8NiEihE4OGnnfHCaGTh3kF
fOVHt0ZxvjKgVgtNFO4OyFsVqh5+b/o3R5UAzxrtQjnq7Aivs+7awulw04Z8bwyDg/JwoKPQoERh
UzgPhI5C2CpKVFa+/aCN9k/c7PDpFKJKoms7T1kuwCx/+rPGatNaLcCcFZlDVqZ4v80QOabDAg2V
1IFWGlazaMHzVF1+KwlE263WTcwLDBHmDylIH8nTsp98Vspuxgwlf4h7bhvX0sQGMPbvl1z2kYly
RV7mE8ry0e7slKsp5J96YT/6SdmdWNpuqrYA6JIYQSaRmV4ZOJ3wAZaA8veTlYTAnaPpLKVNtFY7
hwFwTbPiZtO7F8M76MipnxxFLoqvJrLzYebtervrIxw8fq91s0cKXFaKWtTAuyLKwthuFkZOex5y
G0wqZfopM532SBWLeaOjqHEEHVnvga5eVTKCPfC9zjHz8CKP37M2lzguisSo91wa3XkReQ7AFKyW
fScf9ohmmaA1zWbla161pcuYhY4jERg4QNeMJ0iD1PeZZq0re3w4cCd7nZ4GpHDMHsdrUs9TW+DG
ZidWvCWhbHsgVLr6vlZuFl80u5ONdiO3oXIdA3oDAc+kR/utjf7djZWx5OQVfn5lzMAHA3rMj7hP
N9mfFq4Im/00VtFZB/hNYJk5+1nylzAJ5Q8rtQrACSYW7kQliu55bgP0w2PPdeL0AD+13A9TVOoX
iP9vGx8ZNz+ImoqtpbNNRtn8NVRMrsPG4A/Arowf/VJ4K4uP+Y8/DAAvjEYn17i8lyyAD9fE3SKd
viIvB360Ovop7JJtS0sbrC9llP4EvQDbeg4CwGuLWXI9Cr1akXEY2oBf+NhHhrTKFUcaiP5+a7tl
qjzmGRu3fbKZEjaikTefrjTL+U8gMZUXWtCAWD+aWVktd1xZzaZ+l+77KMGjQG2f2mG6jq4vr87z
4orMjbjtUTw0yf1i6cUs3RUog8TBIwOGpw4ASDTWoClVXaBquxpJmwxRatRTd4cuHgY0YSBryRS7
Gg0IrbzPJt/LymDR3Km7ybiqN/XdnZyW93sXr4s/koV+Nq7NVBgrrWAPuL8k5w7vZGFgm4a+ivoK
MEGAhAEI0TAxQNcVbjCvbYQ0HlEBg9O0Mh+YZV1lhNu+ckErGhY3s1uAdLy7aS3NRZ03On51hTHY
oT29Vn3qhCPa/LHy0OLnqo52wh9N3XdLWql9rJMvg+y6fSRt3LCbGE20agbw0/EhqYHTGHao8CEF
yUhLg1bDLkWiad00VbtaHNzZFTx3kGlh/XrZuzjovBIEQcUXN5Woxw0Lcy8dkT87vZ4/ozh2hTaV
7EoiUBFZp6QFNlrkBGXiboAT7l1qRF5fVDZ7l0+IarkWWMZqKwbVWOltXLvxLiRaLGgDyT58LBZF
37z7+LAgH/90FbL4r1cpW0S4TdGX6L3UxSNrozcbZVx7WnXICQL2QinQtTgraoMBUbM1va2YWn0F
ikdjfXMsmY8jssl0AHQ7xno+mDgJyFy8OMnjx6lOvB2Pml1kohkOJKR2skZ+I9xoucPfkBTcpmD0
+gR8ITx+C1tTP7LoDZTZ1moowuHUjW7xRSTAvVTyniclgP55Mm83pikO6roH6sBku0/Maz+R27zP
0q0D1NQd7fq4CjNtcBkVHuB11dU7C/TI0x9XITldBYfnjen7B2Qy36a8TZ/DLk4BoOZrmxZH2DUt
Z8UUoY1PH4DXr0xQl361+8g/N94PAIk7V5IObWqCbSR/i1Bvhbjeh595PfCsDaKq1A9u37gbzUda
OZXRNdeY8Vo0bXx0PTAm4+5afE+MATeSkL+Ng94h6h5Ouza07K8ItwdkoANZcQPQneKYibZ9dfz8
yUnC/DtQt6ZV3pblg8aNAd9xsOuSYtRAijZ5un2NfYDC2F26sQSiDNUki+9/fgwDAbUNydXHUDHu
c973/db2+DHJ+unC8N/24vh9sy7Q0rqbl70egTHXkQEtQZQQ4r30JWKJ80ySGiTFqzSvmgMtJYqp
9gjx9CtalmlsP+HEOK9INDpAktd1gGEbTuD0ffpoqYFmWvtz9Hl4pgXeb9/FpgB0iDYAp2ns7cMi
JzMaZKcDVcvtgWuvbO/2a+hNX8Wy89eLYrHTcryzjxrw6hbPqOodkFo1ACPLXPPXcqHFRMPv8ThK
FHzTp4vcUZ//HC2rosd4t1jGQEN4kOEMR1iMhTwA+g0kdqBAilbL2rZ/gNCgQU+6KDW8rWkZM7ad
1tZ43VJwSU43gP3AqO01CWmwE+kZWx9n7lQkG7QPoUAWr62fNR5uesXzGzIbB0klZ3/IuQc52UsL
4fphRGRHbQK6zviNueOAZIUcDl7RzM5Ivmz6uEiBs9spc8ZqF6syX9sqD9JxjXOnyoVJNISy2uDE
2KxjVVlMsj6qqseB4z6fTMDOIVlcjgbyuiC4npfKmOU93pLHOA3A2WyAv0d5VdeI0sE4L3YyLqoN
ilBwDfUpaPBrvXoEaBZyXRA5fJrw9UG5UKT3LgC0u7/RhosUhNP5T63rvgg3RitKxKatVbJyp02w
ykX7AIhJA6nRCVDmcfPgp0AWp/u3zPNh3w6FWBmjgbwBCise4oalj3Qnv9dGY3mv7ZwaNNeDr5r0
f3uupH+2C5Gd/b5tNsaEXvBOAYSPCjmcZnHx1oQ8urTx8C6uOlD3LqZkxbORb7KJsVXrNzrYM8YY
pHJoaOgD3OufbLxW7V3FFec3+RTvBgPBCM9GTFDZ3RizeHpr2sLdZnhfmBGdBWcgeukQODg43Fg7
hO1MaMw3005LfgLi2tgioNSdAarfnfVKGFvdbTnedBGHJ8UwNmEzr70wb4p16tqfk7wad7RliAHm
xQ8la0Ebmts/gBfQAxMK1PJEHm+wUZ76LMPdwgSfk/S9Pd7F+mujhgHfsF2kuyC0UktSIJVV4OUy
WCQ08xHxDYw0MneLAm77vW/g6eDi5rprUht9CEO2NgoGLokiTgL8mmQCYq91E3tRGqA23JhkBgkK
I5FzR593jfilJ/pMsV+zXe025t91Wp4H3xc/s9J+qjrN+0sMxVe7ABq9qNnfdl8X31wDWdams3x8
G4GeVfNRrkItDbe93ySvHnq/KShKqwnlERKlXJ8+dBQ/XVYfOmX5f9tXx3HgykKekG6yqr+mCMlk
iZAUwB+A16uIYyIctFZV7vKHqbBCkqed/y4HOEH0r3IP4KyLH8fW7v2Qf4P7oBYakp1mxxeqc3LG
NsFPNb5QARVTqz913OcXAuohS7Va9qVGeqHiKXN0kqvSZUNvnQ309a4moBqsRs1Iv9RpXwToiaz/
wu36lGYxsGnbaAOWLrS4Tei+7ERu/Mh9NEvZU/UVT71ypWlO/6IBPyDgGegK+/jZMhrva1oP/krL
s/Jq2XUBPNVxPDSZ1z72SK2tkyaZPouw+NvFc+cXuqrCqPvlNPkvnNTbz13oszXavfJH/oSvO16+
Bse66mgMXuXCdL9Id/yubta/wE2Hkj5kCbK0fZqc1gIGn1OtGOAnn6eu7raJ7edn4OSHeP+wbv04
dsK++EX/4cfoBvipEI0xWGtup7iZ9lGLikrwKbE33vcZyI8wS5SMg0j1bdEus/9ud6f9V39kh2o6
dB92LsiMbQ9gTsLPUMQAiDIeGrfLRVsraLS6dt61tFy0WjWiQSz1QhCJgyXkgLh9faxqIC/Q6Rc1
icArTPG1R9p/R4SdNCDg/wmFhdpp4fB02wc+pBpuyIoo1DXbB9ZMp3mlGv5zAPQdZIx+p5s93DA2
vNaQ5f7gBxU6y1Z0OVdtI0XXZZ9aAB7cuIvZmS5HzmqXd6jrHeaP0wBv9WCMIg2swbAv+hvH9+zi
GQCOJYHnZooC2PmrTjpUBpOsLfD9QzJ/XOeR1FLQz4tfIwAhD0NTh+nm3QebkpgFH/tn02Vrr6GE
zJ2aA/6i9ESDrQLnLoXTOYhZTrRe1BN3EWgPAYBoTMLak2KxKxrpHaUVkHg2vbNYPNFs8U5O7mQd
4CYRHmm6qxtVawrA4EsdB0nNh9e4Z87W75LqyG2vuCC3wlbZNDTfI61aUwQmbxxADrCpfxVpjK4w
kLQKDhAHpMdEinJaTLMxR1tYwZE5tGt3VpOMtOBHTc80a7miDVvWUWwcC6Q40LhpfC2qvJ1n3Crf
Z7Ga9WIwvtKM7EgLWjHj653d4qWIyyO4lH4yoFit8tw08Tqu4dlL0ZmQAjo2j7RV22vmHNCZozxI
nqCajiPhygww340Nem5FDhgcRy1JZpe2CzqdTySpgLY0i/Wq9lGFBjIuUvTIyleOIR9oj58hnBl5
2rsf2jW4MVN+aBF3xSsqAYZX7YnYQfqMZUHVg1gnrjR30wER45wnjXbScyMCrIg9vpaFquHyDeNv
7alUlHfLnnrI2AbNzPJY9OAYU3UgIIeewDbrsgMtJzyEz5OHe/aoCjyA63qrBZgGeGdZdiGedivv
XvE8N04gwwNrUdvgO6OWC1t8oU83ItokYWXotn5yZCmfyFRZVU13K/rTF5Nptq0iw1hnLRARa2DM
TRmvrhWiObTCC/e8IqxOr6jnlaMwPv+0/FiR7sMSGR9vnZiCP8q6vOpTG7+yxgFHb4jGdz/Kp29K
3og4fvWL+HPkRdluALLIo9Dk+zC2SEojGguQs55rOihpf2tcx0X3NmhRVots2azJGC3STpLPWlKg
/N3HiQrEYdtMpn6wWOOe8H49lGv129H/40oiTeQBfdAvOcvDx8I05CoeEmczL5sBlJBKYce9sw+5
/HEnp2WJ53GEuNeZO7xEWbc/7BVAwhX0zXiHj7UmoCXuZ+OVZll88Tu0p5EkciAeLXwd5IjI0GI6
atmwl2o7mdwo8IbK02zzTpBTNtmnRJFEzBQPiPw9Cqfwj5GSTUT74EBWeyByuaGG+JABctoDDIHx
zTHRmQ0+qhNzHflMQ+P7aHHuO2BUfcgsW3z2skIgaI5U+5+bSGQa1vsmie/BSRYuShbWAsnoVVGi
SgD/OaZ9nqcs0QDOkBfd6kYIWDVA7/lo0sLbqX2OPwZtSp/MrJB7MjZA+Twr75aG0Wng2Pa3JKft
89Xu3C0Xj00Nn4ssbz4HXQDpnycfp8VtVjoDsNe47nmoOnWctWa5/tZGMPNVgKTmWGYSBBtqaRpO
+pyCnGkQBTD3Kll/bTW/fTCSvni1nMlZj2y63TqG6AakrSBimK5pK392tl6fRya7V4+N5jodsnxH
y1bvUA9oyxEhbWgtgGw8NpH5RCsa9OJ7qIXxC0qcoMd7Lbq7fzsrKvvdWSJ59/pPzgx3QhhY03C8
m1CQMxkOqhTwzdDbCJVlVaj7IMTDOrORwXS80Nj5doWI8IeCZkLzte1Y4aZ/s3lyDLhgEuESxv3T
7JH0rYFim541+TZkNUeIBywW4yjBZODEAKHUihxFfB4aEgFUlj5YHujgA1tN7dh+jk2gb8seNTho
6IOsUX3WeFDbJyesUDKPFe8Nqzu6DQCuWGRWQYny2gcyLqO8jne2biKkm3BQldNl5itMVa9ob1p7
Ww+iPk55anbHGghEh5Y7h+Va87XxKpRv4tYIg6QAiKxROxezVDW0aIFqA8PXFUkEKFlpII2u1Cz/
2SLFferAzNmCQ0XtUAOZLUuUckQBr3HMBRsiDBdXLQN/o2DiiML2fJf0pRbYnCHWqIaE99k1bL1z
qbuqlPy3SEPT5a5Hj3NAFsuGEPxidpP4x0Uk0k7fJxEIjbsoz2/8Mo9/K5MsPoaZa3losgDWRm+O
v0x1GZ4rWT2CxNZ2vOLQFb3tBRleeY8tMEjIPfmjD+BxXgfegHpKWpIiR0HyafTGpylN4YpkXsMQ
x0Geerc4yLnUTn7inJrGjVfTmHU7yhOXfY07LaDx5lhYCPiTC5BOQSnb4XZLWrUkW0oXu4Arpg2z
BS1H354tyIx8LC4/fDj9+Jqaof65txA77aQdfWZdit5Ju9Wvshi0LcLd/CwK2R1jvSv2DnASHs20
KTa99NgLcvGIJeia/aZ4/cD52X9L81QErieHrREn9rVXqZeojJ2dwUckNSkf0wqk4J2i3dRVZDUb
vS8fGBvz86w1PJBykQeA1iF7ownsLjWgPhshTl3WOFhbJF7l5WYw8TY/tlm45f6E9O04fHW9qgfX
RtShQgihFXyW9kxLmpGsdv0HAQAndGpyr0F5D+zmKRkOanMn4mivV8Xzsu3GJJdlfxKoD5HI0yJQ
hPoyXeriqqcNsJVbFv2l185rApTC1zb180NSN+22a6ruzeARSGDEuqpi/6mrouK1b6Mz85B8toFC
+RrntosQmCH2pMxH4A6NDbqlkkGgcHyMoquVwyGt1IaP7WRvNROQXau03EcIvSMIjyLcKmEnD0Xi
z8gQeNcksT6bk5F+jZrE2NVtom1oCTZtGaRgEH/szAGQEZ0V2MpMoIrjZDFErel1HZ0H6E00I1zB
QuvHmdnuqcOd9trVVYe6p9R74BqQhkkmAJR3Bf4bIpESUX9akmLUcH8CktG3XFkMWhUd6iz5pqlC
Tyrm5GUMThuHykbNaXSPuP3X9ooqQcmKZyB0rzTEwoqplDY6KbCV1POmEbUg/mZ2Qx4XA5rRUJHT
f75KMVqIW4BoNn0YqLhJc/DrVkPCh/jUfyyzjgHSyCw63JqgSLQ4OVWJqMCnTtax+3uaIuq8q4fy
C/MSby+ADL9OFXyUyd0WRJiInsdqiUzO92aS7aUUPv9SfNZcKb7wLkLrpJH8TTs0rrMbB0WpgURc
OSDtqLPZAbdBkByizX81qWaQhFoutMHMdpPPntD4XZ2kGkhLw51s3kEafIFw7FgsZ6HyVaOge5HP
W1hqH4Hh6e0iq2vclYeboQj8cYhOjoWo51QOxmYWVgJ5s202dtm7we2OeU77ZgtvANKCDgSxHXDa
Tu+yxTmpb6Wzd1RqRifyMq+Z+iDLp5HgAMeLEmxu9pOa1qSZN5KQdod00flPaF1duqscgbAoQfSz
U/habQRuHW80XfCMDI8zRw7JQgfAFwCBOc0yOQKONwZA1bpR22jvv23rC2mfyIJsB415iMO6DN2b
v4l8fE9zT4MzPS4islVXpe1oDtFP4DKc74l066MQNN35GnSPWzoIu+/kpKQgNc1og1M609ZhcTSH
rBcF7V2Wy96kab8jUJjupqJAm/ndNRb3Ke5kB5Q3oybq91183kHXvduWui2IhXMEJxcHyx90J7PR
gQva6v3dpwuli8+z7KJL1KwCJBoyhPPDJCyHrUQ51blRKYiJx8PFc/dzfgH1Qmi78cN2jSLgFOxW
eOcGHIrV4+F88FsBLeUsFhPaV9qJtnIk2Nfo4RWhhy3IwXu1oyUN9KQLAd8epH6KkLx6+gnmsFNX
VCww3P7i+nwCqq2bX5bB0xKUaER6uFtkNBtdOaBgDPxki6IHxenFmJJiM8RpCPBPLElLirLFIc93
AZh+tyND1QrKqYtPd3LQYDvnqRjXiw+tx/M9cJMne+LlI7md4pNV9tnF5mX90LNwnYVteAHBWnih
Wdg24waJQm016v2Ug35Df8FfPB0Xu1JW06mu/HNkfbGzZhrYsZKIArpRAwacEBBdD8tgtA7wLYxM
Q5Yeb2c70gCU2dtzFEmEufNuHAmHIylddu9rAIC976Md3tT+KHuAERoGkCDBdGVtyoizA7rWynOH
27hzsN1OnGnt5o22QvmisUJ9rzgvitbQsHlZk9qXZnO0LX1V8qnN1qiJKtaOW+arrvMRQwzliKwO
irFO7QQ06T1NafBjSz8kEulAZdhoIQxpupjQDPVpv11YXVqx1aJfzO1egyYBvQaKrewDmczWN9tJ
OuG5gb5Y9Ylo+2wFGs30RMJx0q9j5OJJQ4bLJTSUk/p7Ws9/FccrjYF6uV3O8KKi6VWPw+vguica
ND3xjpn5hZR13NZoBcKPEh2nykSa/Pd01mV6KLbcMn+R2unGCbg/ynLy7E1f4D/IStLq7KhBHUzm
ocUroxeX/fFOXqEm+8Zs3qBkA8poA+56LZ1uznc+gRD00LZhuvdYbp8kerUBG2bgbBeBVesEtg+c
tHl/JAUNix0tc9SrVShIxL47tZ0JNDONdbUiBfmbXd8ZLpvJZlnW+D5nCJqg7fmPT3XjhXaQnrbl
KBhYT0Z2tjmKrbusH7/G6Dddx0UzHOM2Hr+a1RepiexLAjy4s5/VGfogIEZ46t2K4Wd7noAfsZIe
3pedWkZvoEPqAbQIuIUwZ/ULE8jJKrndAgECPfGgC1HLPBdnh5XjC0ikq8cMQakAbNL8LRszsU5T
0NiwqNW/puYsrmotPnZOOKzJCkD0NagX7HI1hF0F3hFHnsex/zSFBTprugRAymogOQ1Z1NwuSaaH
eCNX5/HF7F9t3cqMTnUDbhB1KRroCnStf5J1xZDs2yl5+leXdx9JDKA9R9CwCxYFWAyKdZ7h9Xd6
KQEVfuRdkZxoqLsQ99q2T040ywdp7V2QcpEybH+b0bINq0agDB7Cu20k+6cti12i2fJ98wAk671T
xvNF7vwty2REYasGhjG90f1j19f+kWajWtKsxl0RwGJqPU/v9LSHVf7tbh1hpCAxKmt9pyBj08Kb
erBckGzulvOl/t38Rs8GIHHoJS82qO8HmDfSwIFQBG4d9RUA/hLvzJrijiNphEKBeTbr/3FdKE9N
ZQEImran1NPAjf+h7Eu248aVbf/ljS/XIgGSIAdvksy+UWtLtiZctsvFDux7fv3bCMpiOsunzrsT
LCAiAKSkFIkm9t5KDI460HgupDqOvb2XmsAJttCHQ1uD98iuLZDKQPQtuDROj53ah2cOJA/Lof8G
AeZp7kM2KiCXCIfM/GQXRWO8ihsAqwO8VVdAXkbOztDyQ9kAC9i4HQeY1fT/4RalfGpCH3lMyQhs
ZlV320htzZc1DbIJIm+E9tG8Z18cmd4HHmC2+uyQTY207Mh0fDxpS77Ng7w+2dAcWkPL6kupKKJx
3oV8FZnihV4qkXbVJIdAEgvg97aztRINNuXAG+DNL6fqRC2y18PZb8rokRpxMppnVvr3Q6UBmTVl
MbSQiwl8kKo3hUDsvVkz343nYaOuyJHRPWYQPdDvfVBvgFwe6AX8EbpNn9jOplSsYmaQgtuDu89a
Dt4xMn3E5yrAqrXreBxig55xhGiKGuwjXkR+dUctimccf2zZz1PkYmA0xZgUoIEQbn8fW2ONk1Yo
rvOxcdbmkHBkWfWTcaICNAHshIPY3mu01PYWx1VgXXFoX5Pryrp00oELP/HOBXopGsEhWBUgiiXh
9UbpuHfg6F2Z0i0ADLJAdw801izwTk3c8tpnv3imBsUvUVTzQyjA4nsCFlru/5iqSdvS9SHdLlJR
053icg2ZqgtJ4Q+Q09bM/XILOcct/fKw3eliFCC8aQBAKDXc0dlIPkIyzJB0p6vqwIdyHSautsLy
rDvp0SitM/XSi2nwcPCf4MQVRDBYTim5BUhN+SccAIAWkKpG+CASsDOT05QQJVovcVQDdgkJFh99
0aGo8WtrsiTd4oR1yHclyN0viV7cpVlVgywsBacTzpSAzxybTc85uIiZ3ey1vL2uRU3Uzrbgo3YT
N/7etzdabCmy7ls56cVaS7mPFbiOk0e3heqA3ru/tStbHRzJDEl7FB913APizlXsg4XAEWuFW0Rq
aeWAW644TDdzU1g4HZzA+wmaD2SNRAGyPXPZHgJFi5iBmvTY2kGzoib1AIkolJ+wW/AV02GkYd1J
w1FEr7fzcFIRJ+bTAO0Mgd9OWcfaAUlFXyqgugUUMWMXlKCV66Wy1DejIqLRVUGOodS3wK3YoMmy
3k0f/SlgsS9jkKOZsPJ4l7lxh7I7LnBamQUTlC3y9CXsrWpH4NcbbCw1ybF0I5vqNepBvbuxX8Fx
KU4I/dIhyWpPg7iifGHVWO3IN8dSdRmFBVgapfWAQ/8rwJyUTOX2BAeCwFFxBaqjtnOLlpuRc4uP
amqgLCuDw4yom2OEwudBsA5n3kpx8t9B+ILfQvAdBiYYA/elQmeWy24g+KUsjR5ZguFTQSqByBcc
N4Fr/F1Ug/mmKjj6NN9ibv6NE13rU6IP49oareyAvQN/CgcznQXcm6q6D4ZweJkau9xqfbUry6Lw
FvrKmWQFF4LvdJZ2VNnrJpSgof6dtuWG7HKJ86EktDHw1PY6V4CZvXGdbdk42Z1JYn1UFWbUrUyj
e/cgbQK4PBUjFOQ8qkC+FJkDMgygokUaVwkes2d7sH6ESmtr1tQqXyuXuU/UYCngHCwoxZGaQNC0
W6TXyU1ugA8k7/JgLxWYrCxEvW1GYOeQGYDzi0AHJ0VR9RvGzAbXZU51+fe/nG394y8H8QlgiqFM
5bi4XFG8Ij++gSAzqP/v/zH+p4xEHuOSGwzbOXPOvYaLGSgBFlCA5uK1SDWAggDk4UkNGlSHQS5B
z21QqQoH6cC1eAqRnY+MYb9wTshkfWopR4FNgXPqrPoxTFjw4IZIPacaqyYgMghKBbLuB0cV5LCQ
92SCTMbtcCa78iXm6UWVeeS0mzHBb6KMXi2wnOA+TjXB9aodS4hj+2oQ0dY4OoK20YrUYcEX0uxE
12krh9RhQdoi7uPuMEvHqiv1QF2g67nVAfUaNfs5jLrVPf4g4IwA/34Y1fa90OZuS1+mullZ2exF
Vyjt2QZ68//+V3F19x9/Ftc2HR2yno5wwdR78w/l4PhKg3Bo8Jw1cbeP1A5ftBWKGnq63lxV7cVj
xWqfl+QHci52appuPuSrpRs05NAGWS/Kub745ilyA/QGMdeRoPYx+XUvirfUR/jzKNxxZbSlgAJ5
57tIq+afALAE8+BAUyGdmH9f4/7zMYm6b4lMyq9t36cbViGbmpohbpJ9UMn3PMiOeq+NazJDtyUB
AjbU7oPKlEvvuGTpBqw3xaESyNXxXWzvcaNvrKYwcHfE7zzTQDdBdtBGB0trlYe9OEB4j5PCzDgv
9pybSBVv3HpNNiq0agLbYItLeiNFBjjZ5nlcJOcvcRJX+Yd0wkJiYbYmb6bXB8dy9fNiL9U8RQp1
k4XaumN+SfOA5wbz0OcccB2+GrvsfZ6mfIb2VXkXGDiJVPwq3yImnhUK5JOTJPUhxVnFVjec9K2O
f5C/sYBAM/zxsbXwvVLkM4Eq6iplHnN0a0e2JGDyXkWQOgeZShWBr+x7hKYHYBpt2v0wJdMqsZwO
NBJKQIa3PzHF+DDLx+Cc7hK4453ZK0EaR47aDk8MErDWZl0aMw1ALZpp+XbWlFHCMo3G/o5HjR9J
JIbsv4adLRzP/zga7kiehkzII3wfep4Y6amPy9DLOL8PTXbszWNDghg46iDmYVOpmUjphd4DREeb
6NBEkXGeTbO7bUz9TAXWieG5Lw/UKCyQu2AvyDbCieS5BzIqjMClh6U01sRkUjXro3Zj83F8cHJr
8J/8iloCyGa2HSRPqUrFWBXNMW1qT+uZC6n4Xn+rQGES+WP1VrTd5OGigj/IMkr3tQZ+UQcw+fsA
3KVrwB/kF9y2fDLGAkDbLGq2UNmQux5ACLAu6Pbnqc7tLbBK+iZ1QvF51Fi7BXTOn721BU7URhuL
reYjGBd91qYqTH1LfX0N1/aj1Q9rC2wzTAbphRdMXprYNIFBVVUyTo3peDU2j2sellA//wgsqwSB
1G4dfwehmuSoK+8SMtdUt14UzZ6n1vPipOGaqefvgyAVHwzlldf+GKHMs2lwOHKvx7UPvZfMeM2n
TMM1bcfvqUhG1t7jIn0OoNgWCfGHSZjfeM1ce0VhkzTlBmwx2frK2LS4EtXCOtlTDEZH1gsHaCJJ
oeabBcNRiiz7zDvtSGiYdAycNVI3BxDh6NnnFMcoHFu6E+BL+dqt62k98tQ95aFvP9RIJVnV/RB9
D4bpiz4VyAFodf0A0F28nbo2fXM7ZN+rAOo54aeee2oj3lnII42Qezt8gQqqM/cMsR/cRgzPB9WT
Aqhn0cbt1gQVJISI8bZNaw2Ao6I4tGMaPlDBC2QhC3CjVbWssw0HlAM0qSDIX0Kohr2JOmA07vBg
xUh1HWa7EfJ1EL2awOE6x+T692qS7NApTjUyyVL2p8b2L2SaP4WMLcsDe4hAQuavOD8QCZYNZhWw
vZ2DSbWabE3z7MbRT5UhDVDd4RhqBZ44oLEKZSAr+e0i3iSsbw+LaY6+bc+9yUpDyEw+tYohm0wT
BOs2yGXBAkmAKYSrorQLxxuh2OMtNqS81ycq/mTTFa0IUmhOVSD8HXBDYzGPRz2WQSeBI9TF9u/j
kXcJpnlvmkk8fUnwVjoXRYyn32RLAxRFjn7GSjY+pqm7oRbZeT/qs5NsugqjWmvEyREUXBvfGlZR
uHUk9CMK7GVOQ5KEc41stnJQjbl+lK9u3H/qcmMTQNTlq8JySi8aDcMjN41IY01Cj7Hrh2IcLjmb
ExWukrEDbbChQPgwUltTxqW5RON8PUECTJysKQ7IMX4sQKX5ht3PDx6G/XPNffwnAC4K3uwy/QJt
PWRgmjjSck1IyUmJpLRotJ9spIHv4imRkHbz+YPpIHE7zvvux6A9GEZr/0WhDZIFrkKFKMw5NJHh
bShLwAAUQ2IsZVyucDYQ4akO6WA+IgWJagUI7jfakGvejWMEHvNgl+ITxYJgEyrEFMLcV0Cc/cts
GqP+zg7b6TiAZflqBgpdZkhb3KotNqrRDHJ0Py325XNhFgYm0gv5hCUzyI/+/jOkdRh4fgZ9t21Z
QP0DhFIXhbc9ErkRMSONih6Jar4Us3MxLWHQZJ2dFLrYKfb3YclZSNCiUO3DOXMvLV0/hlxMS1fV
axr94NjpyKDFPWJ6xksPSH0NKTe5IhfuTXEPbFvyqRZRCVQb2BLIDl6j+2Johgvu6FyPyDuDWCV4
UPW2TSydVzyf1HZ8oW9MMNMCiPiLX3Sh8yTbzPvp2G1yMK14EyQd0z9Tvwqo+hX0MuLoYPLwO7Jb
hiTymginE7ScGZCIdg4MzZPInj7O6x9aCi1eUUd6u3Jcd46Zl1D1x+qIRkicRtvxrnCgDRbW2yEu
+GsGioEVMufKSzQx/jrh6BXX36+RU+NvgbRFcEohyoGk+O5PnciLK5g/dfJVJ6Zmmkys21un75Ga
/Yv1vUZm5dH2881A+hXk8A1FAk8eC8CbWJ0kJG7ZBjuBE3/QQIEsvLax0Iri9kg1KupEw7/h0qZa
rAIrCNUBlxRPu9yNxY76zbarKoXfDJmyoTnejju353IeZela1w6Tq9seiz8JHZzzh5m7TpPav6s4
e9AKBn7T2rf4imygNQUEp+DpHEK22QGiitOQD8fFNNRHLYUaBvILGt+bBOtOecF8nNmC5Q5o8LhY
20HQn0oykn9QQbLwa98jlxFm1pqNYXfH036XhXkYrJhRYJOl+YCOFZOH/xRQvZlAkTOfiQjZ8Q9O
mAOibUG+KeEQySgC2z/4kZ8eJ8u6Lv5kqwHFBRLDeI+j5tKNHDc2F6sf5GDgiOjGQd1u5lhC5jly
dvY1S9uCzLw6xiyujhxHkJDcVe25WoeiPOZYQMgVBSyh1FxsQmsS3SO3Hurxe3UehKJuB7mKYp27
63PNQq6CCB7A25gfcE4WrFpaOykbORIe401QQgS0orWdcjhaAZxyZKxsWrM1ypFyC0xrDajbaACA
0XFS00/TMQjN6BxIDRkbuFa+x7nVPXb2xlerYiMSArX0sWmGblelcjjqYyIvYCedNgaY9T7Fwsaz
I8usH1AhwEsNgD5T759ZF/xdI3l3D0ge0klbgRsogKB+TLKLD3OTPDhr/hZnY3lti0G5W1nZcIjd
fsLFlcIzuE796lRQuKdeZIqws7tvZP15sirtvT/Z3K59rqMxPVIsFVCGqaEKxB+rVDSzPS+z47+f
+DBLnehcyW7i7IwLw0WmpumCVNEh7firgzgZRtlQ4Rf6aJcvXRwnd7qZlccoBPI7KurqKamgMyFA
ev0dt7UAVUJrTwb+S10W7aszJJAc1hOsfjO9WyUg6z+bkT51Kz8DdDmx5BvZqLiKmaul/rW1pmcf
m3igRkP3G+6rIJetGS/Y8of73LbrHdayzmvbpdhm4JBBx+2chy2Mf87MRtw7oMJYZSlXGpv5Lkkg
1e7FlhiPTjCNR56X4xEytKzb26pNRiqQ5u2AjbW57wTP3rsg3bhM8WZAYJv6lbWhgUSNe1XP7aFC
H/UmdBXatj5lVXNXclu7N3Cmja1Ew6M1QCYdtOwtP91UqeFNvm9fIA+oIWtT4hvv9vkeL9h6NYdA
rRvEewEOJWgcijFKH0T5YAlv04Yjz0HJtOl+122KeIw8w+HGhQpyzDE5Uq9XZunX28W9xFCtKgN8
cic/3dip6Q5Neqx6+0BjkokKSYp1QIzrm6IcNBzAYvKbGLLlDDn5OMYBnFGFVF1vHJo++csRiqG/
byxsvCsouk3NsJV45H4KAz9fxRDj/IkEIxGl7V8AHnGIQkJ/OgfaW5PepONV6GJzP6wANcD9X947
GyF83oHnRqvBoFM0F5XIv8E9Uu65xdRcgoTr6c7Fb2IPpMdnv4fC5lGDcOI5NI5za0ryv6Io/Fq6
UYJTIQZFGTce7+sCMBm/G6LHSAezlMs1HdcCdbL2W6v4BM6+zpNgKXkx7RbkU5U7XTSrs7ej5je7
NmMcfKvGuB+MqDiBUNY+QLbLPUAhOT3Fdmzs21z+DFgHpfrJz49LoWcZkIrgotQ3ixFf/zjfL22q
4TBkmDyqUqcb92IzATeV8zyZ6cdytbhuB7oKvape9Zqrt92WAa8++VxdXFefd/moV7NcVWP6eanr
1YRXAVdVGmuZJamm6P1XtRivpr7qefVj/fEDLSMDOOUc/v3xarJ/8KPjcsNgwnJN6NC5NtN/v+eI
7bS3oItRPYnOVImcWnI34JDhrhYa9H9AJLjuVNMaioatrTKTWzFAYROP60lfUST5Sysu9lpnfKcR
zDJv2dpNDfM42UiXBS4TQqRq7D4zkX6UuqDA2fS99dMEIOhOZ+aDqKvwyFRLixITl06oNXk67KQz
lsha9vGvRh6KKZj9wHBPcpwdZPO7ZtjZE5ZHuWiRev8xdJu/gB/BjdOLUU3r3jaSr6Nb2Ju8qqZj
BQalxzwBI8yk8+BHEMVHEUUMJANQDg5M3zjg1VQ+BYHI54h8DB6wdMtfKptnoI6RMc66WINsDPMw
ChzHEQ3WUhBdllYk40VjEYASg30iJ9lB/Al2WgiGdBd3Y5oVyF/JThFd7CIfQmztCY8VI+KDu8ZV
Goh+x7rd4lofNGmQ4+QrEbvarnODVN31A2SpFrRL4UZvdSftC1mqjwAaKUundruEUq2coAlKo81T
ktHWvy6DQJ3ns274n5yyMO8knnx3Irwv+8G52MqymMENjxzwHNRaVzYVT3FjPXeiEagAWs68G0F0
u45VJ7KZPPnSjJk8kJNM6Ai9dedCDehCO8ckyk/UohmDCoRgFN5yX2Mr8lT8djb6TDSbWo7Ms1Eo
OX59xDD0e6BV0yRBxmSAK6ZJJjNtZ5I539O2y3G+AVJON2iLR0iwUoMKkB2CrWkAxeFiKxpwRhjG
hIPw/zBOBPDZfRXhjFMx2wgAViAxeWcZdnuHg+vurqz05sAa8dxCk91YkZcKoyqyTWICpURx2N/8
chu6i+VkaIWQJf81VtjUuAByHLmxcKF6gias4hps3LhaGwGIO6k58wWmijqQ2kYBpo3akqD0VNEz
h2Cu3HOVrFTYeJteRV4NZOgduIrMercE0wQ0dtcCoYUEWQmiUf5Gm2ScWIForJovFchys9OmPTfZ
KiyHP0LJvGy4c/DO5+vUXXH5M5xiA/v5IW/0s5Bg4ZLFewoYJYNNo7DO9P722WCt3KKCbDlPE4Dh
4ABxzKYrC3B0jnUJIP+knyhfvsRz/pjb4gu15rx67rKvOdJPccpjlhVQ9EjR/iQ9qjNliPLw1ZCj
czFsv//k1yDMs2o57rMy2Rc40Ls3S6Sg63H6wEA6C2ouCBxBvCsxt1YKNcc6hmQkrn45651Hsoz6
wHZgXJo8apYqQJrGV9bJ6EwmZmT1maXhqwgnnnqF2Zpex6Z2R15gu4wNh8q9lzpauONgVZuz1V2V
db6kns957I2OR6eWWfvbzHTKR19GWPqRg4p5BFOXj0YUWPvMjb5xB+k1iRJlFT1khY0CbKzUjJSt
skavT5PiYUgHaM52Vn4AxRNfkZNsaQkduybOhwOIBTUs2YdwJVtZHqnoo/a9ZtVDLnEW+au9xMQf
0UuXFmsnnGYoz417iVlGcCynOE5DzDajMLODk/uAII164wWUEBCWgB5fteuqTnet7BsQVKiEgaWd
92P1aCqWgmUMMM5UjzUvE6wNodamSQhmtPb0GUTNOIvtnAmkf2b2Fk3pEzRcmudUGtXZTBX/nrLj
Y/2tQXfwMcjc+K7CGnZF9sbGlZLETuYeIhPYEZQt8rsBSn8b8XcAOsrtL7q0tceSBd/MsM/O/74G
MXCvervHw32+beNO39FtLsxbpQrDVpwStmyfhqrGdZkQ2rFQxcBMP1vN7RaQSIAitqk7akcymYBE
Z6vb9txn9s310UpA4P3RjWqyc9B39tNUrWEOy/g3XebRaFLqfdsmD/X55+w0el+23yBW0Gw1aE9s
A78KVprTGmDuBdfrezXNiuBCVipaN4fcumm+RBXDTY2ppE8NMHoGF6o2do6eYRq7uymN76iLLNqg
epx7F7huHu1uOydadeXBSflwatIUWSu/WpSXhYPSN6uNUmw2U2MDkoJ8z4Nq/DK01bGocv0Z9Fn5
fRfin4DsFFZ9hI1afWTArTxjOXQdxlnimbqOI2B6iiYmcCluWZxN9bCNVdJtqAqtBzG9skNqsd4z
ZL6DwALf/DyBGDN3RLBqKHWG2uASD1bzP8rSpnD6zzBY8d6HmuQgG1KrghX9Ly1j01jUJEeZQhpu
7H8yNnZbC4d2z1HV5o8Jjgo6boOLJOwbfW2BmXBLKlmJ8hppj9TLCN5YealvIHCrlpTNyWJl8Mx5
Eu3HAeqb1PQZC5CFUJ/yxsZLXUUMY9juRc8Kj5xkE110l1pcu5AJWBdrj7cX1EpoyN70BmBRjNTI
vEJkwytSrtgmaAGYDQpjeIWmLq4oZNzemTbOR/Dl2eRTcODIL/oCoKPcsnjIjm4VVY+glJvwV8VX
4v8vQgZ2uB9rTT9nSK5I6jH9EoOTccOKDlCn2KnPAFBVG8COu9co1x9NRarsyHwOjYw63GSDvA7F
M3sOLRSpsgptQSY88vYVec7G1rarPvSibDS923Y45IAEh8VRw+LMA3s5e2RjYO8CJiYQVjgJ4Olp
ugZlfvIVFxCXwhbmzw4UwiVryzc2mqZXWHn0EGvc3be11e6NSPF3BU7n1QD/f5OOs62qJt3bOCJZ
BxWwHiGzQqjUZEZxsGW6J5ulMFVU46pGTZ0QWGSkwu6C7xySAVsKIdOApAJQ54OBF3pbAFyBh+/Q
quc78dQMvv7LRl//pU1uCiQbeDoTyEo6ziUSLQ4VN52lgwSv99VXoJH30Bjkz6CvPzD1Px3Eotzn
WjEhJcEdviB5AGifProKM1WYH/0WBkULpCGO0SbAi3M/6iCZibgQn4WZW3ub4ehz0nPncwTqXvxK
hmENBg/nc6NJY4e1ob8uR8P5rDdQt2mLvN5QXz1J9K1Vd/aG+mZBBbgFBIa25E1zLEPqMoUqmupr
2VjaukjI3ZEXSD17PfZgRaZm5YKw0taRdybdrtjwwtK8Jm5wvWpGKllB3bQyQ/9VLaZUgXnVhWuu
GRBk9rU9hVPg3Oe2O7VjhaCLgZ7BFSfY2WOVFi0/iojzbIt7lXA1qqRpcvAa4KGrNhmBv6lXJHZF
lEc867cds4x7akHyrd2VkKrwkmEA3aTyNh/eQXkhzuheSWTlUbctB2g5Lf25isB5M55LH6NL7gTP
ddJf9/99fhLciszI2hbACDq5vkN+YvsadhmSdcArgjvKqXkt5cUK/PolLafxPh20b2RtTFD6sNg2
19QESjcGYVtsH+Y+0fQ0dK3/MGW1/ckE+zSNnLjCC5ugzpNDakHEQSn4ZEX1XuR1jNs2AY2mxYF9
IGi6qK11DUi+KHxg+XtkKkLQfX2MQ00KWWxBaUECTWJJNFbmV0KCpQwaBXHqZztqOk77lLeK/NDq
rQcVRagyF9zDV1GhXc9RY+hYD5DHmceiKCfGwUDkuuOXj6iPsQaFUKMZKYqa/4yizpkT3g9jv7NV
2v7yRaOv159sXYqsW14lUHD6+FbSl3T+vpKxpq/u4ndc0eIoEe8WGnaOjCSXwDYk9qoHEOEZmeJP
yF/nlzzUp2ewBGD7F6b2mpzNJKyHLpvWYQvMK/ChrQ6OWLyHyduHyOjDdivw+lAlffCkRO6YhCKg
GsoCtfx6AmZgR8FlYlnn1O6/zkOpaesiMS+Wnf3naWenimhxWXM1tcgcaPKNmjb/EDSDmr7LQSVv
FUl7pK5/+gxdMX2leGjRT8uP7/RFdJcH7NAqHMZQi/ZEtVo1/93WhyAywQITMGbV7X/V909zFDX+
D4okzTY3k9sEF6EupTMgwVJrgEMVMZZNookecE4WPuEQ4Dk1HfvLpGc6ruOmYjfkDmh5yizB1tbl
20TgEapjc/pEBfKOocxtRvG+iWIkgdRleOQg+L8U5hQ+VSFECE3I0FaqRSacAmFPmPgmeMYxiIw6
DbC+Ilq7wT6LbbB0Wl25M/tY/Ci65meOq44vY1rnuBZzxmfNxefIZFbe88YadiHANafeAJxzmIAk
aZAfc+fYeHG0skmfagt75jatxEs86FDlMIL4+zS45wpaGsHqv82X+/n0HKVRsmmislpHVgsGZkVG
4dcTHntUhWLGD/Bwyq1ri+JEBdmpxrPwV9zippr4iJ7Hqnk0bApwj+AGzPSMPJQPNoPadgD1iT1y
+oqHNuPMa8u8foPC4wFvO/dnXk7nsjKHr7bAxVI4BNDnw/HMQZ966NnqYbCr+myLC3sIF6vCUKCR
ztLYJmkbgXXTb44pid5AAChwh/XLXvW+f/59DF8dQoZuU6z7LBwuEkwBl1HVHAnRuKI1/8INOYTp
yUYhoWtMO12Kv2Tvx5BY++hWFzgTsWoFuEBXFUG+tisRtozuIpeSBqa5Fns0jADULqOrT0IhmTAA
M/r4PNQjo7mXET66JX4F3ixse0fkMGMi9THcsS+s48cA83iJ7mRehSWFFzhQ6tJt87VoQCCqx5b/
ILq+uA+Ai6AW2fGt9R+Y1W9dA+I/4HsT2go7lgi5fIwdKI4KG881j+uQQmnqDDEyS8stNgzCW2Ki
fpwOw6TF4M3CbORgEKm+uL67nVs0PhPZyoiH5p4mp49RyvDViqfgNIc59bg3dQjFJD1kBVed8OVd
Zj5BGF3iOxJcF9qQHVqnnU43dicB5KyIOdZXqkNmtToYEkQh13nngg/kYxQaFNlc9rYKInu1OEDU
1++a1Dcvk4Hs6Ckz4zupm/0lzBPNi5uEf9fNv1yz8t8q28g3ovLTEwhDGOTMY7Yae4N9R6ruOa47
60UOPN354EbDbVWWf9J59zVUI+RaBebmQUKzZYj7A7D1IMhvOvkFDPm7Yiz/xqbkiYMh6SEqW/Mh
7uzBm2o2bQPVJNswGONOTjgI6QbLfKBgzSi7SxknO2pxCwm7Rs9BOys7/wjo03sxutzKFIDKP5LH
/HBTk1VjsItG8+GmGxJ9/8MoUwRkPRCJmOWqOg+W4c4bJ1u/dSXPQJ2omg7BY4y75y3F6Tz/6Uxy
2AT+2B0BT+qOQhVQusTWgKqQ0UCV/DFVKYra5Kfa0n2OWdxL9JVnHvNqpmVm6nk70TIc1Ww+/YT+
re2LRxmZ9mYB/8544b6R5srCre7syRSS+Ao0nJhucFliZiQxGUOjAHb4P/uXiahGY/CPeRavMYGt
1YSQglc2AFsUI7590HYODzI34h2P9fRFuKCxCuL0x79GjNok54ixqD6beAXty8QFacBYd2+GcJ+Y
03XPcdD4Jxc82GukhHRvfKpfalN3noISW21hVZZH9iKRb2Mdl09Qi3TOta0NHo0z2fVfuSX4Y+KD
8j6D6O9sN3ILjNlpJh9HY/oKaFO6ApNndaRCfNT+ZBOZ2eL7o2KSpPjxX04CDfsfB4Gm7TAT0Fyw
QOOT3ag1x0Aduf7Yuo9YDTRnt6rjC7SG4gvVQGD1XkuRGyqhTLsn+38MY/kPOVags1NDSJ3X/cpJ
WQxeaAyUy6o+NiXuG1Rrsd+MZgBkvctr4+85DKKc/YpClm6GHevrLAPv5o1jaVLNUN/eNJz0zdVn
gbhV5iEZrlg7Ayt2HND69Sw1APHvTTyoFzprhicJ/c7SsE5UGIHWH1Kt2BhKxZ5MkpTuqZqkVgoi
kg9XHgXNKTLWnCOdaFUXwXiSTdbjm6KqVIR5G+4yQ/s0dcW7ieylb+5Cy4iOFdYlIADiVnlpNF1D
hnA+t8g0aEBjrQus6oAFrn7iLd/uJPT2LuStWx2ElNTmEBqCmDKExOYBhzypdnEMAg5/LH6MTVrc
dzLNX/dcBMVrgtfdfeyzH30/5a9mkwUHGxTuEL2Cs+QMYNEuCw/UrPh/wW4a4hYCyHAqwGxdN1Ag
9ej2atwd9LSNkAD6KMHIu2rrtrGRUZjFR0s3PxdJrN/PNmQthbuhzEH2F4HBe9OEib4WsW2sMyPq
D04CDCzQBKYcPQt8uw9QWbXvIzx6M9/AuUaH/BFNG3D1o5xU5BqPHrjfg7CxA277w859JOHIGE8e
sk0hBL5XuPOpV+kYlfslsCpSfvY53/mpmsMGknKVJwxMIVjKI4sjewmCCLXcyV+AU4+9FETRL2Ho
4lpMDPULVl5/ubxaE0PyfCLVpcXaQkoQ1AzdaqZOHpQNanzaRqPbC1wKFmuTVRDvoVOrvgrf+9A4
xLm82G7GAWZN21AcslMsr7PTcmNn6XApcyQBt8Iv17j07S9XRd4Pc5NCcDhXrk3Vg0Ko79Tjan/V
NMb7CK5I7P5qHOoIiqffOnY6lqeVGtyvtcDTXCOto12JTQZ4I0AAgVMef9XzHFRUSLW817BXQDG4
exM3gmSnguxhkeO/rdIPkmmOuXL8LDobhvszNEzgSrQi3psJ08FqWOl3OXbFd04e8ZMfT9sbOzV9
Ez8i+Lq7NXWgolFdqRYwA8hy3T/pPTB8UEmJgGwMffDMhqMGycfc2YbImVxlIkNTFSkUjiYlpaBd
ZitVr1w4zQMveoQkBDL2MRtXeQ+knIZU5qe6hP4FiPSGI1JWjafO6eRdN4J9tU6m1KsaUNjXLgDx
c9uWpdeYQfdAffsBh4clKO1XZZngklKy6r+kDop/vEwYAw+rzpE86NjMsW5eJjgPAI9HlloP1jgO
4MntIIpzJsVP12/qNUPGLU7MwXqRV8yC2GoWYzkJxguydWawzZBmiox/PqJzPHQHA9dTB5KMJOnK
hnMOKrjhB0lLkp1qAESDRFD3Q6jETTbHiSDEQsBqDXoVA5yN2zLuv/8/yr5sO1Kc6faJWIsZ6Zac
Jzs9lYcblsvVxSQhxCj09P9GWV3pdvfXfc4NC4VCIp0mQYrYsfcnxpQLkYqhYCFzMbo5M4cLucq1
ffWpsPcFUSyAdblVnPWsBpdb1o2by/LszK0ULdPnBp33ZIXZrZvbxaVvbrW+H2xIVOiFVYYUzyhr
hHR1A2gGb4pVE/rqsaoiN8YTsHsXgTzqHhFT8A9DnicffoLH4tmrIHyS2MhdYinU31tOUq61qq2j
kzfF9t9XBv7Xul/XdUNCwpCi9BeKU9GX/yV4TFD31SXDXRX2SOfEmYKqpRqcVUKKHlILLNrxlDaQ
jqyaW1Z7eukEnH2jgcViStv6h0P6xQDVljT2QJorVD69Z0KEsduo8CF1EG92Jvt7FEGFyCYFYPeU
eiAMLXo8dqYxPOLn08plWWW4K1Kx90NRA1Aa8fB4cQKV/gCaRsQfrZG+i9xfsZKJ17T38LovumRP
Xas9I5cKmJ6FGHldqmF5wdo3c9U+4jDqKLP1J/i9F33792/Rc//+SvMj37MRnQ8iG/VyX8qnaapS
3TR+ftcWYKhqJYhd+0jdJ4IDeB2k3S0de3Vomf6Ywu4jCH3vJ5idBegJePHRkbR4rhNsvRO/LW9H
adNtyO1kq0hb3NqkVssQirDPI4bi66ZxBGacbWKTDytw+1cno6Ak6DK6k03kvgx03Yeif2WjyHZ0
kP3KeJVMPXWjy7DgcSHC6kIHiatQ3aR+hli+sDXqHvJ6WdG6euSQ8Lyp6/6uHSl/9ArFHyWxV52y
0jvTCpnNEOj1+l0/e1A8kjcRIjtLM8DSAkIvor0zk5kBUTBDsMHRBP0UPLdnrJIdiOaGo3gK1fve
BUtksEVOVlfLURD7E3LIdFhgqpoHkHwzTXjchUFQ3mFlUN6VzF4qvP2hp0ZUupBleS4YUOKmk/V9
ecdT6F/YLmI02KbBxaJFErsomtsUc7fxCaMBJYUJLddeq6cU0QqNpEpCZn0C+JjLuQSENIR6PSgI
5nkI1lzbJBPg5Zp9zAUnu0n24Dl5uXyaTHf1qeUNig17df5FWl6WZOvXEumORmAl0rvgE3eC5Kae
W8Z0PfyT7TL29zCUgyWHkLDk4OW2vRahFcUFc+lTLoaFX9dga1PE29ngWVp20Ft+ySeAegSq5U/G
rc7ACDTbM257O0hV4Jbgan+FABmA0AXr40fAXLvW+G56QaPbhesoyUtUuNfPInd/RFj13VU9NNId
X/QLU3U62z0g8P7Jzrv0H+1JBPUGB2r1C0NmarhNbS+HTkZa3l54VMG2hBq3oZ6rH7Aii6eyoVud
EYHqh7ltaFMtDqyNDwWkiy3KMoGweZMvUd76A+JT1ks1ekfoKoo/LEvfgOB5fOEFA01v0AEM15IM
i/ygW1e5tB9T5ZYxqIuxYXTdtz4foyfKehE3yUA/RpIvVZvNSkJtBm2wnL6nFDBnzafykSEYuWoS
4Z46uwXZ6pCoLaUkvy2A9V+SMRQ7HjUvvAKQEQLc4aGYGQzNmbGRVKBwd7Q94Kj/7Ai5WyMiNQ+5
nBpP0/40zwTV+3AKazxlfzs2EoBMYFkWhdnUZPMWqGmTqoGOI07NoasgAFiKENWmdlNly9b2n8ET
261zrYO96kmwzyUL96ZZCgi0xdd2YTloD7PTxfP3mMz0GOO12zS7oEMYrn1tnYpunXkzkujgo2x4
dWv2Ij9ylvDnHCGzW0pBEjJ7uKMHIfa8VUuzmfFKMi0BLbcuOx2C8WAC4r/GT6FfIain6ttElIiR
n/wQmkrDPnRzqKKkqG03B98OHOCoZfqrXc5VUlUtYDT99RfP68gv3dcOM4VpXqfVIpkW//4mov7f
3kQeAZpoXp2BHsV26ZcXOgVZOLLfxXCX5alEEYAMwSwDpfvvIDlZylk4RnnVY8cj+qxlOS0LHVgQ
RnQ3eIGlKNXHwSfyTYDjaBcx95fJ2IMWlVStO1bLLx2sr9M9gkb3X+wEoju3kFVaKgqJDDNHl9sr
L3O3AMBgmydQH5SAzOUF+t/9egQGamOaZaSeqdPSs+8V/X0V2TcZbeTLkAE1oBnXK9OUWdPFBIDw
G7dPhyc8OqEAD7cWykL7qS/BjjgF8kUq1OGXdR0eTG9QLGosbZ+7PutBI5tthgI3cLXMibor8qLY
KHeCOAsoDOxDwYebAsx7Zw4B8suhh6BZHDr9uJWhYDTmzkh3oM/9blwutizy30hT5yCMmV1KSFRu
UcDUxWye6zohC/pTJEW5dYj9mA8hYFqZdZ+HfnPqypoB/cKiVytH5LaOwGmBWPd0VxbBu+dm5DVF
sdYyQoXYftR4HBEwmUito1eQZgVrknRrwE/GReiCQGhIwSfUzQdzljJUvISOHjZfOoyz6R2QCdqY
EV8mQNUQj3mRIwxNfGeXu/qmm6sv8R07x36mrTDNy9lQh0Cn22J1tZmOdvYzZ+agmFJbF4ot7aoE
ufD9WGh5j9We2CUUkr6kn0AuqvpxWDQ2dzeXdsCHBamggme8AXodtoKfwQAITTPgckG9G3nAlHRZ
dXDSJthemkPni2ODyAF4fGcn0zZnNGGo9SESKlyRnGl+5+6LZ+b0eivrTMfUc6xVkrHxRQXRxgB8
Su242AgO2Z2UxbDXhd3EAwUpChYX+A8WVnQDynsHERuECSCJk38nim0yBig88p7NpgWYZktVxb6J
Rh+Ngx5SjmJz6MNeR+Z2Wjygpg37zxSboMHLfjpt+1INLHlJ2NCAWzHw7psI9IMALQwnryPNziYp
2yGu6J98rr1VBw6OhyECc2EwSvmaIx4hB2w6PPo4anfaCCCNdgApLoNeVy9NCsCLrptpg2rJ9qVE
6jIgdv8+oLxnaQuHH+yscQCDQry14f27EtqLbQBGEfNIhwXev1inzaitrqgzd0l8VdzQBnS7wFPv
84HR6oBSs65BOMD05a1M3WXnq3NEAGUOMlBNQLLMoshi5Bx5LOtWQ1j5fYAA4WL03P6mdUGy3nKg
bVEU5r5H1nSuEtd6ZCgQ3Q1aVOvAovZbVBytoHXfCwIISNItKsAEwUKE39WFtj8ainTVuKyNMxCF
9GfTwwaIDL+FSVMcyqyF/1BV4dbTDsqy8PpdjNh5jBD82mDvqufAbdTuJ6iTtz/sDMyZFthoF71T
dmDf6Fn4YPqxEYNrH/Jzq3kac2RGQ5UjcVwEwaNd6R81IwwKYix8BPBPLeqUlLtLJzK9K6BM6Aqi
MuGj4xG+q9pmXNDZOcgtcdLKwZsOrchvyvsQdAJmpDEBH/LvVyIUT3szl/2/rmRmy8Fs+r+udHFg
gAz9/psg7PQjQF0K80J77dbQKvXngwWo4uUsAf0mqFLntjlc2lcnjVLIT+5iWvRTm3+ymFGfvEAS
urgwhhVN8BgCU7kSs5wvtjaoMijTb52M0v1f7Sz3rCeFFds/2Vtwj+69OqtWTpN+4Ba14iyUUJ4g
CWZNrBfRYZ9H21wdi9kOZkgoDrf5K7iYpn+yZ9Og7lsgvi7+PbYvDpKmgNfZmZ8uONbkcW4DYNpD
dBbkPm7K1o7vIB5k2s7Y98d+rPByM6epUTrpFEPtrKjXxuZVJfvVzXSISYImByN1/nncpcO4m0Pj
Jc1KQswIVeTQTjG2i4+RQrlckevsHYrd5ebyWYxngxgsLoZqkU3VJvcXqBDeTG2KuqPGAIuMzRzY
DEO6Nj/ZWL5JR6vdcYivgOvxrRVFg70abV8I5JA0Nokoi5H+DZ58IjZ2v+Peiriy2HK76V5oE2FH
jWhZ17XDGZn4d0TMuxfhAneROH6yNoPkoF+YmkJo4Lr1vTOFt3Xf5sD/d9VaFEwfzIEU47Qd8ZMw
rUwilVv2HOhtBfFlwIprGIwVzEZok9H7NdAYK0nBNzVY5fIyyBiJ14LX3syHt3i9CQBMnMa4IuzN
0U59G7Sjg/QhtJFADeClqwEsswtmVxyCkei+HrCFo9irtTXkdFo/XaVicJZFVw+gUGiDdDWidnch
wAe7TOa8ZAkU50aS6kiAU/FXFBqvew/KK/7KdKMYDeVN1lfrwOr00TiYAURFCPdw3a2SjgYbO2qH
Ozvyf0INQL0xljYLe7K6k+GY6KtGLEcgY5ZhRprbSUVvMuitb0Dw5XvSQjLDNDtU368AN0AtBIQS
v/UeaAMS4aOSf3YONLsdaMXvJp3TJ0jgBrOTmbBKgzfTMhMGdhUuTNNFfv8yoWlaNcjboE0dm0mN
aZ5UoGLmTqmBPlX+jbnyXz/lSLFqM5N++ZSmCfnR4tOntD0UkgD2eJnQR3GwrNPnv37KPNPJosz5
AJUkbM+LqvsYS6bXZsdu9vjGbs7+w6bk16HX8XjmQicnCJAxoGICZwSQ7b0jgXTsFQpzptQ/MKky
YID+7LXYOIv+8cJaLvxqqF/HKPR3sk2ipSwb+Vr09U/AYfA2zqfpXNTJHxZIfV/rntElFobezjS3
eDT+GjokBfan81BsB34GPVNn0E+NO1C91lt8Ac7+etDAIO9rOQThyhjxkwQ/vjnNOls0EET6099x
ABFKOoRF7SH3QJDQLqgF3jwozAJpUsUCod8DmaVdyhY/gyOe/uBiV7aTrlOGchQ50Wqjqqi5RUVh
tQXZJ+6JDELBMbL07W0tudyODJwW2Vy6rzRDj1BBtwVavvxlNKONd4GiNTyMi/jiaKZQY6RBHZBB
NHVEcKsu3TtW1fJ57EegYCEWnYdOuCpsn+2g8fLJXmigrQDfYLtwtmvsYbHpnd7YbDf+fZjLPaAw
JDZsox3w0blreTvDR3olIJ3wuEMWfqYR+e1i+Ei9EsT2HuuwcohRtQOm9yWIq50NEOXhkhQOWWIt
1J27zOvOKINsTzMtXkJzCNKbDtJBaKHhjr1lXgtKwNxhzTJqIWKZq/rYccHxhppPh7oDH02IHJ2x
+VOFbomvdfnJM0umI8q29dZ0Cx2iOmEe/NV7IKxfIBBcLdMqwhVM/6dTM8gMdwSIACb3u291AfBm
07Tw9dRvTVNHU43K68COTbMSITIQ5C2Mgu7+iz9W08GDPUS//DOu8gXA/hLZKQ259h2jk75NS98C
I3F2Kzyqb43JHIgPkC1B/Ud8tRkX7YYA9YCEa2k6rsPwdExi3LZ0fbXxeVJVOU89KEn315k6Jexb
F7QVUOhOb64TNXlIjjlC41eTOUsjj0Fp2/txndrYgxBxTe003cI0dQ6kHwS98DieVDBdZjE95oLe
MEMXOr/fGpuZy3zCesp3EUhWj9fpic2tmwy7r99fi/FkIciJcn/69E2ZqS1o6myQidQg4kDNpt2k
dF9wBnASCgzeQ+3shjGHaCMYoxZ9m+ofeW3lsWeBHcKJIFEcAQB0zggKEsbWArkdcg/H1u3kOnOR
LBFklAshc/1q9969bKcxRR43RgVQDq6XEAwTRR2+oEJxAoGAE9wNhXDX4RhBabceoA6l6m5jAZZy
Vk2ZLytstZzaVxs+QMPGd8fCic1pq/gmpEwcPtnK2WcCCbVdV/7BuDUz05OxI+xdr23oMWBXqReU
gHEYCaQp5nVrvToseEtU53zoot2LaNJpjEAE4k/Sh2hz+rMDzQE4a4Zsn4AH/CMZqjeKjdtbBzY9
oOAz96ZB7aE9F/lGVlUDVZH3cWdKdI2xNOF2x76xSi33kUQtcTAfemEH/5Eb9L2/0YoE4BMJQxDy
+hGF5O+XTEjW+UXhaDmcSxtBJXcuN697MFUkQoKDr7dLsumrfJt13nDoZA8dq2t3wnTmIS3aOkfs
tJaQHwQhcluPS1XYw0M2hux+cl6xxR4e+qQaHjrEYRZBUw5b03QcFRzcloJzZu4NwRH/APpR0FFm
9GRGlaIm66K1vyEuXsTGJCrO793gxTTMdaZWfZ41w5NgyRwUT2fMk0fRdbKLW6wDjwSBhaM5K+Ye
ysv7IiiTjWld/MwQ0zZ+0Vi/iWxocFNY07pmIGyrsdF8dT0fwA3WPiP50e9bbk8I0xPnNbWmj8Bp
2J0nM3k7aeyl/LF3Xgs1eosGigAHlBOyp9KrtmYeM60NGOkmGZ6iaj+6paXXhQZH+1T41dGyELpv
oIreggXJORmbOVRYj+LGnesVZ+fLONNjBlfCs9p4Hl2VtId85jxtXVTRVkeQ+ZyYgsQhQhuT6PoY
0QDrbDV9cBAp/oumg/DvqQYC183bbO1VgbejfuE9/MPA1vGCQzB1CFbW3vhGxw+a0ziQOr8x8Fo5
k7WDhoNuxwiY0Cvk1nSAzxRshYwgRv0bi2s6/jqJ6Qxpn3ydpPGC8iBI+eZhXalQafPca4Cs8e7H
/nt+l8/2YbaPs538xX71B2POJ3939O3nWiMmbUXMWrGBXua5+pv5Q+5n+NgcacAgqPky9asNz4IJ
NEpB5KxNPfhFtnzuyfxx2pla77IbQADae4j8pUc/I/Vzq7JprZjn7qqszu556rVxrgL+8duDRqg2
MB4J9p33lQPSeuMBdqkjgiD/MofwimWq2LFIaLQzCyBAbqFjOa+PuKq+AWQa7UbHGrLV3GSzmzIK
z79dPtmMKPTvYRfpZ4KNwyrBYx8qC0GQlcuLthqEQutlAWzsKjXaa8yS/Fb696Yw3Eit9bni52R2
y2Y31qngBDKmFEX6BZ1AwtNNN5OgnfUgqzDdolSPYjGoa2tP/nrwSXRCcVq7udr9Cvw0oM9KUUKL
crh9KBmID9t91sxVpIaYM6Vz5elcfhoaElBjNG1zRsRpnIbwBOmfxHPKm0YH3k2BVxMIOGjqLyO3
KZfGaA5gI0IP9FeCoSlv0gLkHcaOVBu4POYBzBu2Q5/j6r+zhmYL4UxegDwO0sJNfDk3Zh5YHHnW
MVr9+5ZjqkHn2AyowcwcNgPFp6Zfas8OkWnLZQCCRLSlNUDg0U2sGIhIUNmCKB41jIOKNbHIyi0F
pJlM23QN09SczBmehf2BULXITa/pAFfzr17TBIz9vgmTA8lKoLvy+Yc/HypvmAtRktFeAMacLI3R
C0V+M9QUhyIe8VbD8z9gcV74ZbMA5Q/YB7HZN/opjvYrFE+JbmOaNkA2Bxc/wTiD5sh94p2ShHUN
OE5QA3o9IJYol1USlIvU+t3dsQ51olJjcWw8Tftypv15joo/WkPabCjo5fYTcu2OQEgwguRH6h3t
qXOP1ZgD02VOEXsQSyEdvXChDQwk/LW/EZ57lIBKxnUy2KtP/aBn+nO8YPl9lE3V9lO3GfipjaRJ
PIK7+cACA7afL4HKUPfyYcwVof3V71PqI0n0e+rLpxxA1LqJxvD1ywjTrM0fgvxLunKrJl1MLYBJ
nhe6MYi1nVtz8Ow+ORWNH3eqdi8mYy8jN91JjqXZtaOZXcKuFSstUO1GbO2HgA/BGFXUifNpAAHT
PDNA7jL+9+xZFH2FyYYEgvRQZnbD0LedrzBZxcLSbQF8OKMOGwUXkHS89YBP2Y4BGbHuDSHFU2m6
LP22+MYpctEM/Gd/pBCwA/b25zT0z74Tpi+uk7Ll2OMJmHpZuWAlItn+1LFTMXNPKg/E2S39ZivS
3fQqwo9yNgejXwDZPom1aZpB+R+/ODLbnQSw92mK5KHLWXRukLa8tkxfNoDPd+4TxMnWWFQBmDrX
hJsDbd1XLAuGXe6JcJ90XB0QHQP7NiqKEWLuwYkfgl+vdLrihxB/AKJdf3eUT6GeUE83uaYTihm8
aQW4oPWM+/k4UFL8sNIGGC0rfOy96XEKs0rdodZg3AXOBHrLHMighHAHEFRtH2lF7eOXJmiD9H8A
mtyvgCY/jIiDSLoXAh7gu4aX6ROtXeIo3OJYVzwq1OSBJto5ZuMoX7GWUOueatSpqFy+2p23Sivb
eQr7iR2hZjQurAFu0YycYIDInCZqo8AXw4Na7yLFXfndThusZRXKNyLlLQd/cJ+4fwTHavuKlOwe
Ud/6iap83LMqhPaSdsh/3J+O63y5Qf0oAgMUxHJA6uBQz/7CKgX94TAVSZ8+RnWz8vr8sSdejnr5
qntIbW+LmE703INXY+/2PgAOkF18TkG6uuwg67A3vTnJd3kzyQfVAqduo07LeDW609spAQnLYw9i
lnPraX5Modq9tHM7++5FOhbc918jkco1EN7tTqXgdbNy+c04CBs7Og9CYmfw0/Nlx8DlXqtyadtc
3HskrO5blqXbSNhicbVhH1QsQnuArPTsYjqmoVhQ32Fnl2XNJotaB/KDoIkDUfyHcRCsmlAALZyY
QjHjSInM3TXys2oNht8sxgNp7GIwXzyDBhcYkIqEryBRWmHZi4i9DXr5yIXwUNBM5Ftoo2J7tleD
r1eEdv1O8YDtZaZQQan25fzDnLQocDtg72eakdNUazrVbGNIYWXagh8qBO0AhKjCb2B7C/CCfp7A
E3hw8ccmqvweUUierjIP0NRk5sXMw+RjpGV1n1XtOXdAyROAMCSu69J+bLVFloOYmtsGBRsbK4vo
vte5PqRyrDcRz/nZKa1D6gK2kDayOI7TsreD4diH7Xg0Z4C+/zozNhRdIdLnuyCvprxDsSD4vv/9
uQml5b/dlwQ/ubnGwMaD828wwlaxbhKCZ4/ISvNDxQL3FHn9tjZSUqY5FaB7yhIoRyVV4Z142225
4u1dCe7D2zQVCwCnh7PgRK2E8IdzWuJ/Zs6M7VNvG0IMrhnIonM5fWCiW/kzEASE9dNRQzk9dudm
C0qBTQvE5Nr09u1UL2QEVinTO9n9gXOf36MKAfnOCaDNhDv7Nnedm8YPswdWjuW2Fv2wCL0+e8ia
ajqGknxPZBWzweZPSd+Ed8xJj4j3Wt9KG+LKJYTJY9NkQdtvXNDmrEyzQXQbJIa5hk4tnLN8/ENW
lg/ma7TmGaE9QfakiJj+NtYIP93VALt1O5HMdE51vzJvBMD1ygUJNDmE5g4b2wWwtfxpnPLotmvC
d+MVqha763lQ4HSxhs5Zt2uj0S9PyLU/VD4I49IEJKkQ6pN77KMgq+W44sXBz9+bGhBW2C4wGQi+
QLonql+EBobETsZ2bZMB1Q8B9iYHiC8FB2fIgRZqtajBSwDq2sShPFte+0XlfLhFDeyvQ4fm0KXB
BopAqKCZ/+s0j5q7qCTvDo+gzPLblKjgHTU7WF4bgorKci9NM8i4/TZNygfu2qgDTRUBf2w9TLsa
eoGgI8UVjLNOK1QnTrMK+XxBAXDuugcHBUTWBHQLyPCDWoGMp7ZMn2yAMyCPxJpTn2b9HgF/tYFS
RHXXJNkErb+cvJY9uyG8dn6iogx4kaz6KDlw3hG3Esgb1NbKxz4HUAjFDhUe02uNPO99EElk83H/
vjMZ7MrCj56zsNrjv+yfso4Fp76OcDY3lV1FMfbRdGVsYQpkbArZcCyYySrUnvMSqkIijFd4M9/s
eK9+1glSf1AzCX6AVGihvTF8b2TggoLDV7dexvM9PhwEkJESfDS+VVbIWEYu6FNGvzna86FuSN/F
g9UjnIGHUVPYxca0Li4aSdixSkt1lxAIQIKRzV0r7vVL80sxvw+34wu7keSM8lx515n7Ddot+tdW
DVWDq0Sz4XTdq4EdpFmjPmtcmF2bnG6KMfBWPZKgz5mEfMd8M/ol9lYutQTkD2rQT7U1AbzcFdWG
pLJZX64TBLm9i4YSSjYp6lA7sG4tU8n0PUcqwrfko3lTM/+1JvzaANGCfDQLJ7iZHkhwtseQ8/kH
k9PojVr3IMMAM3SbQXZDafnT97HB1qiuplH1LeB9/x40wJUmZcFeWfKtd49ep8MFlWW9DRPwLCje
JGtHwmfsC/1NOHm/FIHj3o56KrZO5ZV7yEPmJ4QuySofku6hF6iBgK5Q/t4ikjffXfXAyrs6L7yn
jHGwUf3ZmuxyLzi1oQ2i8XaYsxcuSIhWJEmzZT43vXlLfu3QhGVLvE+Q4BjmHfvV2ziaIQz1T3kh
1WpE0mIPgTVwL85nqRyapZ5p6kwYwjDLXYnmLlGJ3j6EJfQljZ0wt1rgD/Rja8QjfejHdDemkf36
k5JRvyp7zHeu5OPKymrntWTyTnsif2hJbp9AAAh2gdmZNWm2CCahTgiMsQc8GKDuBX9I26oVYXUZ
R2UaAJ+LiG3mZvVCa9SmteqbFVThj6yFfIkj0/QBiFF3MwyT2IXYa1XC7g5W4TMIg6TRKS0AyDFn
xjbOtny2mTNjywmk4wBPv/t/8P33Oa1Rfr6imc8qrG+cZ8Cuz4SHYT6NtzmkEi+tmc7Qz6S7LSso
NRqbOYB9JVs6M6vA1aZ86+zNgqaAfgOoX+U1GA0RLFaoOkiwTdwCF5lu3dLTj7yjr+0o+cd/OjDg
61CyG4eVW/xAxHaXSYTQQXEDSIQTlUdX8ORkp7JaTkXRvVsQgB0sXvyIGqReNFZZd5UYwVMwAiOu
uMgfKUeVZOtl/m2X2EHsNF2AjQeSKzmvxFOVpR4el365M00bOt5L6F8Pm9xJ6yfOkgIPb5auTa/P
Q72B2Jy7NL1hAsmYAUHcRZWjkF/wMEHyB6/CGmtq/ObUhPyhEt/BYhoPCQ9/QCkVSOekDB8EoIUb
BRq1nfGlJcjEI0ALv/jWQNA+yNl3mH0pldH639dS4dc9KMLnXgB9rcAhJKSBPXO6fdrA9J2T2zTr
3YfLuw3Jt00NEb+1HfTZo0R2NAZJffnHVHyg3qX5gOYAvvDKF3eqBKIYuW0UnEgl7wrZFYuoj7oP
0rxdhgChD4W60noIeEfWIGFs9x5eHTc+0eUy75rijQzt1vhaU3U74Uf7XeUQ6iENaR4c5QRbUVvb
0nGg3wCmRxu0oO9QHHkcHKd6TGqUIFBsE1fG7kLNkznV+9hPGd6E1bDraXQEUWZ2GBPlr8B0VZwt
v/l1Ns22MbXyc1X6/mqaz9LkVbgessedW6wMiQzu3T5uoqZGpiPwH13eQsULquP5iOiqcdOZ3f/H
8pb+dU8ZOBTFHdBdsbG19Gxswb5gal1kvaBfIYDeB9YYGcZwD9h/uDdnzu+zq63DRwAZVbX9J9+r
23X8/5cNWFCkDcBun86VTxdFTzoXOJm20d3sC/Y4VV2y/mI3HsZ2GWbaF9VOc3rtN9NclDznyYbS
TkBQ/OdFmJERvUh89un3gBZdB9LDyk6XFXJ5+/qvhxIrhv3YEuT8546u1QH2TL99TA8KdEMQ5j9d
zV9GmQ5jM2cAYULE89r+n+OuLmT0QUI+q1ubQGpJynZVgKltcdG5DiXKn6IqO1UN/w8qxrmo6i87
pAD7IugBh5GH2ITrhPZXun1faZcIv4nOleMhnKuW1RDwH0WVoIgkSCVIIFmwhd5puVVJIO7dELBS
EN7jGYWHG5f8x6QHcN/5J4NnS7sCu4amt88cfTd5kmVIewLoZokUmAhW/OpgFmQyTEcGvXLAGZLx
jFSBbuu44KW9A/VJC1YW3tpIt4joHCgdnf22ItusAWv91Sabzjrlk14BrNtbsfGD3trad5l3Mi1z
iCAiFLuTdICOTqKzGc9Qx7/SWU+WxsWbL+H1VnS5hLEZvyEa7tKZE1QzZ11aDnlI08w60yYDolN5
z0PpRNvRAlu7aRZWpiHUqpK9af59EIpxurhi5OPKRghxwikqgzMKx9hRRMMLZCSAxgRTDcKzCP9I
rM2W0gfkD5jq6KWUixFFR68TqCtA7qLylQkeoVr4AxAJehYJ52dkxVBaNAeVzOiZYwPU+J6/bKic
TiKwgKur6uLJw4Iz5iEQoiN0r0B14P8kDb0Lu7J41Y4FIj7u+GcISfqbQXK+70n6azjinr+G66i5
L0p+yipkaEBGcufYNL1TecSeitKB3jHMeTdMJ+Sfmviy8fXyYCM1VApMbxOlPoh/URRqeruku/Pm
OYY/5wBoIU7ykaK8MgjLuPB6ezk4A+BcM5IcazEgsrmMxM0oa9w0vkyXATAVm4vML0o7wEQFeuZZ
lhaKXvxRAR8Wq8nrjq3Xo5gMtWJAebNqbVwYQuUHjkcVJCvhDOqE7sHF5mZuGH+ZCkSHUYq7S4yO
cOuTcd0XqrzE8aIB9IK0BdRTsujoWlW1MP+KKEjZAhpp1nHUo37EX7Iz/+AGj7TNXOi9MVHBebhv
D/5NJtTewN0NIr4p5kxTOsnlFSCfJXkFmadn8zUYB08SeflWLrh5bsDqlf9r6NhAQSHU7bCzglJB
PgAH18+qvdR814f9L5Oxj3OzzHJ832EHcRsfsX1UZ+iN+SKcig9IAgIEb76SprGyOx+MSqZlPPxE
3dlEdTemZYbznE6X4Xzoh12D7URMybDShO55L4YHCg3b21JC5kZm3vRSW5G3AniVbYO5XgzCY4eq
Jv2DAIr+NpPJ/5F2ZV1y4kz2F3EOCBDwmuROZu122f3CsbttBGLf4dfPVVBdlPNzz/TMvOgoFgWU
XQVIEXEviJssOX/JQE/2j25RJdBBr5bXKhq2G+kUhvhNEmaU7Qt0MAV2V1Wun4QlmCn0ISrBBovp
rdxYsSg3tGCZ4tPik+wmcwmy6GilLHsw39H0wyKSeQ7IFw60psnm15kD7R5w8O7eaZGDs9VAM1YC
w523hXseDXlY9cCtBRdiO0WtnzVhsiM/5KyRi6F1KGofr6ZKSCD66MTQkwvJlt3Y2w45Hd9BadW8
jaUowOQyjocwzP5aIcqrGEdEgHYElqP69CfD0On5pmqYPK/w5s14MLO0fyRNE4ZJ8E9xuuivdg7r
V4fN+DvXdCOQbll/btA0jeKD6quqiDlKb8z2thJxznxvtVr8DNaKHCQCzNgMk1N+XZe7+Ep8BoXP
IeryH5l0JhQmgyy0jAZU8k6ZBE0pQ2p1lWlGPmoFCOLmPfmRXhqcbwBHOW0HhuyC1MLwmWZtWWvL
rH6flUKK0xxy4HhFMj8mdVMd8IVivuIX50Csk9xjzEeRvn4dy9m96+Y5Bb4azqvtyrqYXSNRdupm
y0rg5ZqvQr6MI/Bl1N3f/ByrSFY28fg4evM1nUt2RmUtO3sxoMT8os7x4ZFKZA7nPoxxNgf7orRD
CybyNVSF4yK/LXgP45oJQN3G9i+CvyGsnRpZ+w3gY5v9ColDoDo3YieSB8sBS6qGgvqxi4orDQ1A
P5YZiR1rwMo89dcb/Y2vpdogBPqw9mgM+bjerRvraFd9+zA0U+FLezCBcS7DF7MJD/QYbbswO7h1
F+7paevlDCWMvHsBhn5yzcAOtzyF1+WxM4Qv6M04iPBb7hrjEw6zzU8Ovgu0Mv3UfBRqleiCRTKW
fvrbzbTaL2Pp7lA6gs5jy/2cOlP2aKAq5QnHABPYEUEbQyINpTbVvtumocr1tk+kw6KR43gDVaDI
yw1W6PdljJP/RHwu9EE8o4lCXmLSOwxH5anZbiN8xQMMF9UylxrUxg2egSPOecOo3EYsKn1NifoU
a4chd+9BpwwX0pGf1aS/yBl7DbEBDsiDgi7hVPgb3XI1AAihaROoeJsZLb1H5EmmgIZazkCcWWVG
CDSrrBnTm+eEyrN9zOcfZFz1SwQvLHwcS39DbhYkj3nXPvVt3D5NKETfeIldnEnsdKd4sNAhSRIN
4PWoDjerTN78IQVKhvXNgBc5SjVkLA8cybIdagydTZXH0r4zzGEfa+Nw1tq6nc7IwO8A81M+Jjx3
n1WNPdIr5qd3ifWcLRJAsvETf5RW2/9uXdFVOrJOGrBLdBZ/ccBgKcz+tU2M7JoKgDOQukEp8A7l
zmAyVl727D2B07B7xM6pf+KyvZIXPlrdo263GpIw8AKUToxKAQFehbfQll72r5YWvoVG91X6zLRp
DCaetXeDGsCDHKIFH/zGaVTpBr7M1Zu8d5u7AmwglREVJ0VfyA5ei/RW7SRX8licwyjtgsnz9vmM
YtjtsraaHRy2GzFIL4XOUG45Akva0JifdrOBC6jYdP0cGC3LpZcrvF+QXLKh5vjYM7UDPvsOURRx
HNBl8WMlhmcbXcvo0XS9o2eE9nYyGut1MHvdL0FOcgavoPlaAkeRFoEzNX7MewZUzS8c+4Kj0TpH
x0VXMf5HJzfosfFeBvzFeMg0zzOa6JQyoimv2AUFL8XbmtX9NsYi56HwfCseR4DdIAbFpJmZZqjq
XJevlve7Wi64utBsCUvTxV73Thvo6C/z0jsvtLTDCgoVq/Zpgo+60ZHhRve+vlIN3+RBA6pVnyI3
ATSnY5oP7liWPnAfogOJDNUtD0XECyRHWwlcIbjQYCRTfvW8+IgsH6D3SBe57MRY5l5GB7+EG69I
30JRlAokGcGE9nvbK8x9J8Bv0UcieeyrKkYzLHVWuzU6CQwgW6jBy7gVoFJg8SC9Yh+4s1L8Y6tF
NJA+jv+s5si+X9V9rF2swRsvq6rUwQiKQkKUtKvwZJi6HPReiSgP63X1srK3oAosduiYryLfVPdr
z6iZWWPR/eKvrtmsOjkkdpDE/HH9sfrCQWdRi26vpH0NyyH9yjp0EjFhIkGpRN6Vvi6G+bNRFlbQ
or7Ld5W+bFt3g6zQeLWxz3gpEYL0cm7loQIJ2Z6Wi3IAzGnpPKPvwcFGjFsb0qOtkPtWZA2nsg83
mjkO9xqOE+/ROlr7wA/K9uHgQvduaAGAtzH6SjuQwVVWmpWD+cnOQVW7+pI+5siLgP/kcqMH2RPI
xLy7VR3NcXftLMWXiNtYrqvuBY+UKPCq9o6NrLsyE1Aj6IQHVGrzcSCdozjlyeCa2y4frOB3rsVv
VroTKio6t9qvYVc3NJYaze1VB+RDDrWYv95c4kacaC1FzZAS24JqkqMaFfc+zo17FugVGC0AcaCi
N9kQnAQNhC4xo926SYvpbtXrNTqO0Rc44w9DHx8IS0Ii7Xu7PrOQ6QGHWA6sZoNfBOrMUNk/yWg/
GGm3iaYJiDaM1fwCCK+3YYyyqt8klXEa0Up+IgOtXrwXua/Qr9IO3wlPXJs98wnnFCQIcO89N7Vd
7xgaHHaka8bSAtzT4kCavJvBGcA0fUf+Fp7JTxU6XxVkeakDdC2NZLsp2hG0Vm4oj/EIeCtLr1M8
z1BzD+IIfP2ihAJcVBgy5VfNNRL4g1buSddw1DBin4bFkVoM0hTIOE2NAS/LsMvfNKi+tMJMBuvA
fhXJ4IW9DKqGf+m6qNmvqnWVEXqonlduq45m/xiOVqzOtFa0oOBxOtSNNnqOL54e3DAA3ekPnQMk
EewaUJ/Qa+iMB8Zr7ud2Uz82uVU/gp/xTUciGUjX1nsg/hzr2LnOIJw+G2ooQhNY/jSlwRwl8GVj
swrPy3Q1La65E3Fs+ib3LcAHr2nu6oMKT2vwFGfHTm/2mW2htwbvVPzW2uYFhV44eKNpGceA+qhi
7RHf4SVgNGLUKLnAB9ssU+UeTcBj4EiUnhNg/Nt9CmuCPcieDTh+oNYhGlrhgjesc4814+gwIh21
GVED0q8upCeVA7KTgxHzJ08T2ARNs4FsemUABhMizQol0ux34r9YZo6ZkQE6YnjtwuK5z03j2GKz
due6g7atDb38hCo/PEdA9vInM2u8NYDxtemTDB3t0/hdc1HXOtm98TLYTrEzOuDoel1WgleocY+T
lgMvTkVC71j5CYRfwAFMC5AW93i5gJjBupTt+Dags57t4saZNqQjq4Nit3JLcq4cW4BybOoptfc6
6NPRCpg4Fup1Krfcjp0CoQdaFElkoBBjU8Zw/DX4otTAM35ENRDA91FbwfRtW0b6RWRRH2jNzzxH
hwDokaGiQW+LBDjCYm9oeGDHYfmmX/ykkgF5hCUCGXQPMFZn0tmg+IrPFEHiGCWE9QSaeqvuznEr
sPdFH+5wxmYckAd23rbHBjTMZ1SnhCYYJSbloGz/oSVFN3eOEZDDGmb1H8CYaPjkCZhm6U8uMtqd
lTeAmvDqZegHdtfOaDq70ZOY4hgqB4vhdfUnvW0n7cW1Ov9GTyLIGpGiis2nRWrAL1f0FiD9fXzi
51ehze0IxlRUcp20YuoDNBLdo/ZxOIRJ2QeuGmhm1mjb3aPoovsokx2kB/dNh/4nW4/LEHiRWEOO
FDBC+jP010BkAfWJB8D0vxd6KZBSNuSzTGklebqGA4wiJ22XN0DYYs+KruM7ehXMnaiPMx+AE2EW
KGdS7w/b0oLGnDJ/CEG1HEZdD4S+TB60qapQJCb651SU89OE38+M47yQNCk+EWOrAWSFEkFNnVxQ
Df8XSSibgVtZId2Oj6RFQg3vEpBEnP2PAfq2vvQhuHRQxiTQ7gzsSTsHuqSpBhJpGCKAJbjKZUTX
07BdLAo9kiyjxPfwRDCUa4h14Rp7ta4XWCOMo3oULLHVnZDPpC69RpC68WVsTeNAICfuGAOZDV9Z
K4DJDZ4JoZ2QrxiBK6p8VxWtInHBPlG4KSS++5KeQkr82Z3fjlB5ByzuIm5ecOqDOsbZFSjECb1g
tMLy2XHKl5xwDt71hTGVz8rfYTaALEaBdjaOhDyfC78trUPdYAuDUC1gnzCzBtnhV1pj5WaVabYo
yb6uIXGezAp8xTpa0d+DkYGPo/kWp1QWMi/KVSYluUtzNI6uxpZ7WvW3t0N3u4SxR/xV6J5pebWf
GJWBOdgF+qhDfbQaSKQBdXR+qFf6aVXRLErAy7wsI7lJzCqwTLN4U5K8rqGoFF8FbLqB+5r+RcOD
/bM3ebtMz+2vTh+a+0rLjAOJMeiHssIyXxsti852i8Zp0k8s/TzjO/Sp0ZMIfLDYVZA+zwvgP4A7
5+o6BnsSRfTC7IR/dVwUSDTqXTEYxp0L0JW7co6Mu7jV/yrtvD9GeA46qLfOjbMJOkKuPBZdx60W
jY75hN0/1xk4if6OkPhGKOY3Nytn+m7mGs7M1FocHSKHRdMWfQJ1YoznbMB53Iaui2q7CdxN3Z+z
Qkjt9BYAhciTOZdes+MgBn5zMElWAjLlXSZlnhT4+qQpDWRePEnGjqLyk3hS5R//NsYayIxwsmbq
KJ7PQfnezdq0kTgV26HwrfBRHRICD3lAlwfn7OuQ45MtbHTzKqVnTuiEFnoQg0eDPKq5sK40Ixea
9VP2FopEGvLyMWafY8B/PrV9c1eKKb2iAid5Khsm7tF7tCMbDRXeXsd8AmLgqmumjvutEOKw6n4N
BADs4Wrk/ICKNwAiSaSuUMAcDL0nA94jd+PTtNPCqdjQlOxuV8tg9lA6Z0+Zt50yW8dB3vBx+F/p
kJB4W0vL2vM0hXj3v0f8F8FKsM5kKDvDTVA0IDufeZ3319Zpu30hYrSMyZA/tmHXbeJkBsp7IwHP
Yw+vWZF3ex7qDJBCBs6/GCgoAYsrznET9S8yDPN9BKbHXVzbEIsoDrC3Gjdk1YGW8uiBEnkEZMUL
DXFrnZB1SB7IXzdqlJox7KXJaOMzYYnWSK89RVkIoKy8BUaNgz7uYNZAMUezVUQBQQeqtzjekY45
rAl0NeSgJJVVfG0mG6zPauBgnkIO/al0W+TmSFUn6Qa7Vn5ZdL2sT2h1Mc+eWeLrzs3RiOUYcSCB
/H1NFQo/Dd0IXmJAdJxJXyi0/tUochcc7I1n+DHQDKPOEd8bOQlfRE1+76Zjdc3RROfjeRl/BzDP
LgcB8Zcuz/Ge5rI/AlERlYZyuiMHJ8aGiFaGqOSNPb26lqqpuehBsNYM6Td8ixZ3YhLF3aRmjllM
p7dUMKp/bG3TdsD4BlwvYGjU/8YFn/7AixEKZMZLJ+8wW/KZJC2GqiWQmw+Ow+SWfmTO/faDKWzH
6pgUyVOhEtE0JBEKNcfG5gdKTq8GmvVG/cN1a3lcJIWEtqzS0/LObJxvrSa7xZgolQ3oZDDTIXXf
8GnCSzPxzrntNC+9bTqKlJ7vpqpvXlByDwDaWEwbsqa6yx/xqPEnkc6tjxrMO7dkyX2YF+0L2K5H
3xwd90i+up32hwo1x1skJXHmUolThLLcajM3ggVERXkri9pJTzj4B4Q1OCtXvxlQxG9ElmSxvBJN
7VyKS1joEu/Vti9emKxUxwhof1VL23UdMuBtLGKHw9YAUIiLx6q/9e0BwtVL65BZ+HX4ndu/uJbV
IiMJcBTQUs72uLHmKt6Z6seiJsp1IB2wMfEPQ8obHxIrFYGpCOSilfTPCAQc1BeOoO6L9fpVIp0B
IETueJem6cNLntvI+DfZbqwHC1yUcxpelimQPcILydIAW5MWe2fPxZfzlha/ubvzDxBuysMiUsTF
rBbTzHCF6VdRVWwpoBMa5UUH1IjHhmKDzh0ZtNh2FYBtwsOadXYSkNJQlomcSEnm1J5/GIV0VMcP
Hv+/DfEh2jIl3xjQ3Fv0M6d7sDN+plaXSjAPLdJVdhFtruFl1XyWqiO5z8bf6n/jT3GK9zipOden
CoCCgAQetyrj8AmtRjZyScOWILTfJYLQzqZ5sRGENkm/rkPlxE2UdZ2ypQetjub1GusVlXX1Vddf
pXcb3Y2DQpGe5QAUF2W1NaXWbZKmckK05lVZ0KnBsPMk2beTyIJRn7OAZm6X2mgdeHcCT+h0QI77
ysngNDNqzFZ3HQgsaJMdi63bDs21MPtuL1FTgKrurLmSjmZjw5srzZopqgOtxkZQLeBqoJlTgUl4
WaZXc2CCOuO06NYoNKvBiIyTLTRQ3hjWa9BtOJmHtL26jdVAK+ia77dRe0C46ssOrUuzbp2Nxq70
I01NmnqdZwExvS3ftGTivRaj2syurbOTjihVo6k96zXgCQGd4I+FO/q01K01G0wiKsoSUHcNuUFH
rb2JdJE/9K7Mjlk9AWF5Kl13UaLrF0hjGgA7gBv0QH54HL/5kUgDWUUNWAaXiWDVU0zP7RDTaPJl
PVmVb4YsWxDOuDSpsD/8+/rKN+xnx928+63reemlR8M2+g1ddTW8+676NabEA3vHFJOVtmGS1buB
OuUBN4xfgNwpd/3SSB+qk4EP8qTSJmMablE2ssOPMwVW3E0BzRZxnMEItVo0AyBCRgWac0LalZXC
7VUDib/TkctgTZ8WyN9335ulJNJ6Cicj3h0A+eR1yUmWUbrRgIyEvRe/unktUHIjPg4fdIMXnYTp
Lh5WMoM/BfReeDbjr9M27eciK/QHALXuqHubBpcVclPHOQsW3dCD5wWfKOhgBtuARhyJ6MusXC1T
/ev1FYlFBuYslIYz1V0in1HsG35f7WUJprgGN4td5RRq1nYQeXGfg27twMe6u7gsqU+xrMOT22tm
YCStdZgMYMT2AGTdFV4xPLKeoTYgz5wXEbvAInSH/kthyXiTZ0n3ferlXTsN7GcL/kTmjCPqDofP
XFOcenqUnY1BH/+stPG77jrDV/C3m5sc8BVAQHM8X+AenkQ5tbv1tlD111360amW2wLgNoD+rPTt
toDn7KL4kKGHCdAyp0zW/MkyVC/9wC5giOFPbWzyp0px4xglOhrTDI9tO4nYY5a8kI28EpyP7CQw
tnbkQAarGrcAuUweyCNCp9RRs4rGp4uQTtjDJ9agKYb88S3rnmcHtQwUgzw6RSzPR7C6kdh2IIKM
cbq6XsXO3WgbFjGogtTtTkbNHj32jGT4hHaDCdgYwDgVr2wKsQ9P9EehUC50AZjUPkSiHe98QHxo
4IJ/97C6PvXReebtBzftUaMOchUcn3v1hWYFyOFQ1lFpPonIzzeLYfXr0Jb3P8A2G6gnv60PdlD0
jyph04IRfAw3Neb4rQO6KjYID7WdgAsYDebMTYdNL9L0G4+8hxnEyj95BfzXOXEF6gTnLfOy+Efo
6F/6KtW/ItvobiqvM1+cup+33WzVD1nlOiiQR1OaFBNyTSC6PTHXl1UijlQAiTrVTVKm8asTJ1mQ
Ch5tSV/XOvIFklt3E1gUwDSZPlOlj16Ezs5oWHuMcZiUcdCVWkA3/+qhgbPFceH3rp7jrYaCavy9
T8X9mNixXytDxuYA5WLz5xwAZtgr6WcjBdgPCkk4Uqltfu9o5n2i5fzFHav2pc/8VAmk6S1xwXFu
eF80jv3ixc1TN8yboRL5C9ej9C4tymeSOqViE9sit1s/4lmQvQwyRkUGF+xUm23+Mqdpe9DR576l
BY6sp30y1XGQznZxl1rmgJpiO9txfPybW0+TxR1w1wc/VUozm78Vbv6zkZbIuk3m1oCYn3pto7e1
fmRUm2SfKrTCPpWq7sgKTX5MqtLd6KpSiQbyt/NZP7a6QC1TFZRGVjxlMw5VJqQA7czx0XWYoNRY
4lhO4aXSQGIkFV4qqiewF60Zpnk//eyKDp2HynFWBrLerPtHcQlFyygeeqF/evqPzlDgV2BSZHbh
nA1P4x+GVYecOQc83X/nQmv/hd+/cHGB3HLABvbyL3zXyzYzXtubRf71Tm/CVMMFZKjm2THaNgCy
axvQjAbJGZi+1EAz0pWT5e3TJvu0qm6WroabpeSH1z0OW9fIdgS4F8f4q48TobA70doBEBN002Gg
2f9HV5fe1gQO/qly2v8IB0IXDnThZNgZjj74dSe8P/oeXz3FGP7ouAAlQl18ddF7vu3Hbry3RiM7
4fFaHlM95g/51N1lQ3ORdr8HAQngt+ISlc+VpuCZxNGbNZ5sIoHf905pYFu8wMO1LysAWZspD3Jg
v4OMwX5KI9F/r+zp24QH3h9eLoC534XyCUQC4z5Eih7kUX8PTtkXV1dG8XX8eqNdRZp1Wqr5Ax5j
W1e0YtzQSgFmlnHztp6T3gJApy/bxuBITAyC74CzhzY7qeln6jPq8yeODcMrYOeqi47vU5/U5OVa
7k984fKlF81wItcPTXRSSNW4hmblcNvjf/xgN235SRsBIiCtzNsha1l8MhzHOHRAm1jWNgV/62Oj
tUD7TXCinYCiUa01PJwqhZaD8w61FkAYMR6M/I98zr0/LcO+BwVi/Cptke5nNFGecdrl4ulqlcBm
sdw/jWk/Rbn8s+tHyy/b3r4rGx3cdMCa3OKsy8eLc8RrFeCXno73Dg5OvQfkB7M74YrdqgJZmQcc
PrGrc5ndkRcZQ72T6uU7nlad1qEc0EvxEQEeWe+B/LIKb2XOeO6TH4VT0N6BV/CXdamb8PJBJAdb
uuDJwYknw3ELti3jfO09y8IH3zw0O3wfAdVfKWnotHwYt21lAy8UHAvbqcrwjHL7AR/8Ttrtbz0B
B/kiuGccF0e0R2xr9OQE5GcB3vPKSt069rbN1dF6OxRbW2wFOrW/gJ8Nv7ys7YDtXisGctP207iT
AYk823q8EF90UzjBVJQdqi1L0BXUHCgjcS/PzYAGYbzPC/RnhhKQSWhbtXDbUTuZ33LA9Prc9rr7
1bcquzdfIXLjtRHGaQFZAMVDsm1S0BZ7qtWdoRr+PKIAWV71qbyM7vAtBu0fyCUxOHn7NvSR9lEk
K/mRy+9EMpAL16R9itGDO3YAHQAIXCgvPcdG2c0/ZwroOcWhLzLnalor8njySPMRQNEoEx4dD0hP
G831kkcROsnWG9zoSgOXwIrbGqZe7i23R/1ZM7XRoaxkeBJ946KiCkx2KJuUgBBkbR+gIbAKAQeB
qbsSdX+Qy8JlO93BvdKixYnsH2Q0Z3dIrc5Ikhms7tEWIZ1LJ9AfZmbo9Pig9KzWAacUzFrPwBGC
IxJ+cJ2QnQzmPVO1MbYg7VPloPOpDjtj19G7HpX41w7dt1dyibxhuqgFJn04rM5knTR8oea1cV7r
wAdZ4aBXAmQrMYrwA4krVYmTHysAwYKCumLcVD3qSWuX+8jnF0Gpmi/WgXSMGjB+Z0Z/35t36HQg
nClmNCerCKszsh3BgM/rw43+Nmimrv5hWaxn+3QY5EPeAvK7BwVWiYk2gBHLAuwA/ueXiQA/3M93
H2UaHG68ZsDVcqq921vuZqmo7OufibSAmrQSdZLhpqTypvLyfW0EfuM9SVS0+SEKkvsov8OWw7iz
Zq0642BgDGgoTTkGaWK+iVOBojBZit2NnkRaQL434hqpBoVBtSGzjbL0sddAD6QuhhzE2yVI/J1u
deHl5EeMF+dG/a0lHSDHEgcl8yTm6o9w6mMgzJG8TMfK+Mmqtt+TTh/Z0W3i4Sh69JV+YM8jGfUz
VQCQizcevd/p2IC8lPPpd57rwtr0ut3I7RaPDfQvrC0KEpj4u1ZRmN4YSFx1AOLZNUlk4uTil/Wa
TPBij1WUCu1HS5R1LVJGNQjVspbrO3dIDR+lbOD6lUZzmcqQ7c0w/EGqdQDMWHNZRZrZakFTamKH
dgHUtKsgq2EVb9bOqNYAYGeEZjkVgC67OpOOxNUQYSe1ATxdt8vzStsm3eyca/SVnoxB9nsmqh4f
IXVg9076Z51hNwJ0Rfexyz1+Cl2v22Mj2L8ypwwa1eVPHiisH45vf0BGDhqQ94JhKhVeqob/sWC4
pwLim7pjqiKmMuRGinoHuFM3CPvICzychwUkOmiLAxrhuyXE+d9pAFrT6kIraEBBc34oPMsEWt3I
fWYA8r9NPHx3T2ASRE+O/Yof5WpaLP6r8cbvLVD9XwSaUw6WmQ8nULamj6mVok5XeVjajw5FiN9x
9BD6vMVBTTw04ZlFfb8tcpF9mkpHOzLPsHwSE8AyBk1iM6AP6+knJuPxOpXRX2QEW2H60LjIYKmV
XtTGz53JAd3YZp9IVYRXLTWBIqAB8lny8MXGeeU1Vq2MVjniK2RIs0OrmiDdzNNOwpAA1FbWIQOU
EJ97H69BEM2oysQS+9p9jzT1dqlRHPruTabSQyDANEg+u3+8oWR6Loq/qHsMycTxOCEbiKOAvzvK
tAatDpoTOnvS0cBH6x6lI+GFpFhk1X3hah/a0G4CkRs4vsIPgQZ8/dkLjwFQaHIUl+fzJmYyfwCm
uYdNLw/vhz6pg0XEKVKIOsvqzadmPY5zlY/tZUAdLwnvs+771ykdpi8D+v5RZ5q+FLVu381yRBWU
0jeF3uy0qZmB2g5x+ttNOKV9J7rxD5xm90HZ6fjMklVxF1sh9vVZYp7T0T6R3hIyBs+F9F4b0DUG
Hc/BLmkUIJBU/bOJ7bB91vftAhylK8x/6dhsAY6qE3kqAdL25I2yes6N7EB9tD1aBAE+1XhL0y3F
EDFr96NiWDY9mfiJZ4mzgeYzfOUW2XaFUOFGMxzyuvschhYOpAg+ZYF8palRAs9mQn29SMFUAUK0
8YGGMS+AGN4CQkFOD8LGQGow2QKTvcVpwgdXdFMe0MAT42Trbz+GHPS9ZS2LSG3bwL6tveHOKefu
0oBHSYun9gz8u+5CKvyX4LffxZ9A4np4gJOME4n5oLf5Z5Ju/FYdGSiU1PrYz1sbp6sqnhWNSA2T
eZmua7xOLrfwHz7rZejyWpJ+ptjLfdEtrmGE8wIs4EqEqHUucx3UrvlDrFfyCsbI9qlNJnGdbOuh
11O0P6khjIZqV8R1syORc7t5ykT5YFvR2yKGerer4GxZVCdAiOZe720GdRJPg62O42lW4pwX/LTO
nTkgFUv6SDMTsCmRy2gW1bJOAL3kl+n7ojVi6DaK9jbE158K+2EJ+ayOA8WlS0jJUWWUmYcPumVK
7mjQxc2sKzsk0pHxD5G0l+0J23l0Y5nS9A1sPhcR5CMmiG5gNVWuj8TVSs7/x7WAJHLQ61YcGUp1
diPlQhIFZYTWBsCjKuUCEUxQwmnToP8DrWu7FYF4NZC3UItJ94+GUnVSNDNA0WKk6mp0oA0oxNxR
G2l2ZWh2AXAXb3a1JvWz3eX9k4mjQzSxxvH3yNWSDaqdcTzR4P1s1+J94Zgazre4iNplYYFm8Qez
cV907ZAUDah1C7RgDIkTDVuS+0kcpjabzrMeIZ2NVtwOFeVqyhrxV8wjHT2GSpd6Wr8VKgR4WdEL
Gff5bnFclO/BjRkouX3j1D5da73q6pejmhWd+/hxilnHpdQZz4EP3o8OBFQBDaYXoto/kX25kwky
hjWXOhJLYEQIbDLRlAlg7+xbAITHLaC5F5HWo+Fo1vw1Hh907Pr0oix3HOW4G7IsytWpRw1t8CGI
F8dYhDOpQ4HDoCM5frguuZNSr5J+P4zzH6NAdpCpmjCadTESgKuOoQRldpg8kWrVr2Kv1q/i71xI
9y/86C7UFcG3+h9XzMqoQMJYXc226tjvbJHs0EeqX3n2tUY3xQL6bCocfRINoKWAGMEDZZmyrgZa
5FlfVg3PdY2B7KTxQSiFXk7RAskhsU4E30cDofU575B+q+7GhUS0uGxZ6ZjL+g5l5QsQ4OorS7vb
plbvHdHxDUJDY36qkTC46jpejKmpsa8gvhI+0CInxcusPTVd/ET6ObOrnRzq+jRlkQYw/gOp3Wro
j04LuKcMNS5fAcIWxNgxvMjI6S/4TcS5PEWtu2GDE7Xo3sUZ0eOcmKhswtVwuIrOHO4M6MSu41c0
PS3+7hi2hwbUUPtChdWBU4fsV/JZzmGKfvkm3c4F/pw1uwT8o6yz/VTG2tadnPw5tGpUiFuLMBp5
8Wy1Asz3WmXtyUHgE/EeLWrHxpqLZ1JJlko/7zT3SKKRyOHimPwrSTTkVpuA53CuAwo5z6Z7Kmwg
jpK1GIfqoSzwBZl6X3MXkNIzgbCIBmD0II8o94vsxGhEy1gNhFWWIyvRlvhqwdHTI2GstMBflqMj
7glsJVIgxABZXWFaVHCuT/OZ7KSXEvwgqpB4T7oF4UVdhKHqx191dCE8HrcpDkvtEh0NMpzDAHBB
YUBia8yK6phGMi127smdVuszMCP+XnOzkERmttNBt6OXvp2QTVQD6LJsHNagjAVwGs2OA7D4TRdZ
CTC0F7upirY7rX2lhbrwLLRjkd0Ed+PG0zpv22SDdXbxZlmGGd395wx7kRzYZZiShXy8ArCZi/KD
/cM0Bp2G6a+hXHALoQ+AvwrdcrdcoCy1zu6tekxR0+mk11kNNFtF8OxaALxD7RL5lT03hw1NBZDO
XD3MzotBC499xcLTGm4NQjMU+oFvoJP3epKCiVldK3afWeTllxvPm2uS/xqWZgkQdscctNbM5e28
abzJQdXIYB2R9/1Ekm0VznWwdQuZx2z8GXJ86zhp3705k9kF/iatWJxrOV3xFQiYhvYJpSTlhpK3
qW5fuyp1P+fCtva66LoTeZRRVwKyE3vZdw8rn6y9U7CPHrQfxufANUks5zaGriF/ao8HOrNPHca3
Tq03JxJB27Q1rLn5VEWJfeUKspv0oKvh6MF3AXis9hs6eKFv3Hql9ywc/P+Tm6Wi0XKK9utFhzFq
l4sCG/Dtouu9UXB1UXKrNSQVTBe8CLJJx01oFNNjMhkCQK4l/kjtynl1bO/UxjLDaTkOAcfUA6vt
uwdPgd1UZZG7pULlmuVAouA43FsrkEeGU3Kw/wIH8r9I+7Ilt3Fl2y9iBAnOr6RmqQZX2S7bL4xu
726O4DyBX38WknJBVlfvc0/cByOAzARIqWQSw8q1JLKZighM53ppQhVHwpvFDJmVSc++qQCOr+p/
GWhmBXLDe1D/2RBRP3Jdl9x8kG1yZDHkYTK63StZxpmXoaaBIZJEm1Q86TRRiFGt8WNvnJO4WA75
MvRS3sTcdPgEf4zVH/RbcYAkCVPojz7+S4DGNREmVnsNcLDgrsAD4zcTgAM4EngxbRDn9KBn/Vl5
y8npWu3Nixdtm9uVcdLLqn1eOHQbKQLSA6EY8ugFQqvPhZlll9oE+xHdMX0ULav2IybIz2QCAhf6
y0D47JIIAmQxzv+3bo5M2sjl1jkZQK8eqDYZqTDtKQID8mAEykY1rZddqPpRP8iC2JhNQgcPhAKQ
GgQChf3tz117IIWgVSZIqgj5XMuO3Jm+kQl4X3lQ70bmo2vYf2Ol0B5IV2iVGIrrMqdgVkAKBlOc
eEdPbchX4Jmvnuw37aqFKm+WPtILYn3Ed9A+/8cLYmLRw2BP/qk2zBDM48mjgnU5Ik+QhOqaIHHQ
fuHCZBw4smJkJUhbW0F4DUduDd7+4YA3pf7YRdC1yJwp3RltUoNC2x3yh9Kfd/E0dqfVlvXIvO8g
IDfl4FpYbcBjFzsNS2FAxszn/075iDPQf7DD+aZn6Lrp+i7Tdf+e191KehBYzX38NI4AJpauNkJ4
HZgwzhy+7eW+PzdjTds5YDPFi8NnoauJemNCnQzb/TPTLmuV/LZlAQaZ2GO4Gn2GafuseWVFacl7
ggkQJEBhBf4VOjBMdrrBWW4eqh53A6xQhLux/BZqnpaXPMTI3cebeuHf72qWOZbfkw5b3yWkA+69
XVO+zmlZ7JiWaGdtsSLAR+p23DVS7ISMtVYDfpDHAXmVnZpUWMb81DWcPTMBQb18+TE1frK3esfc
25rvfXetLXZ/7EAkHZZhVo1cZgkdI/xYUr6A1MV4IYvpYCoIUmBsz8kA7kGkLU+4GRA2bZLCI9Yw
/GWLOAVtZlGD9nbW3VDDAfCWjA1v0ydwfqZPOD409gkgs3gQw7ZGF22RPujdEJJt9n1sRhU56ICA
onmkAjnVVriAxn8LeEzNAmz3Xz1IvMSWqTucF3JQtO534phX7etqw59OPFIP7KFFIRLB3M39MB5o
EYo8BxImaSB8qNXdAXTK8ePo19eixcIuGjocvMKSxliS4gQaVbkuDeTG3qauk2OSAyuPifGXrG+m
E9gwvA3OwsUPa3ZPeqdXX8BrNp3SCXyApIQk7aOPGXKH4/99K79ez5Jyhsj5OOEsFMJ+OiTSsZEG
ijzpreM2+lSxKdDtSHthSNjQy4kdo94VGzfW09CpkYWwy1IQhjiYANHpWGLUOBgzy9YEYUaP5FyZ
NNF7Ey5UpxEEm2OtOxTLwEOt4PYxkZLM85BO4IXo+h01hREvB+biz1pNnf2Z6WK6IBcYiCzZBJ1i
+WnW9DVWS9G/EEPQ4Vz3hQImln0baz16oMHoUrzuofuluw+NpHemQvjxkm0GHPg69iZH/m3YgcHg
CUiF/sljOHECx8qJTDqbBO4bLIHnmkM0TIbZCQPtsyyqrBFnHDWcyFQOeMLNfcoPka+Hicyv4Tkg
VroojKc6NgQyAZdyCwZZB9qVkG5wXEsPjKlA7hRgdW/RaC4XRxLhuyVIzJcSLPIGkI9V6JnzjdeW
Xuqrz5DHA3f+/Iave7kQU7jq601swlvXYoFmlEW+R5YtiMdG393aEcMpTi8JrajAdm/1UFWiAvIY
u2fkjWsr3aeODdqMLFn2bpmClkrL9K8Rt0+uzGvRkcwXJqyZHvVoRo5d2s4hZcKIzjg4syjfhp5z
oODHZbeuTVK5YKFXERVWoQHH1kH2ZWv28vFJSxfTFI8uVHcPNg7SjoAZPqjEHOEwnFlTGg6k2rHO
t/nqVek59ZTnEFiTaTyNPKFdEvx4hgFEDB3Swp9M+fCgWt2kOEqPx51rF6W1eskxIAM58oD0UrFk
j4wWRDAO8o6pqYqkKi0QtuESctf5mFTg8YuWsWdVqDGQl3UkFSGLqdJ34C1yjiOSWi4jKUpIe220
UwmCD1S5y8etzbUlUDE+iUuoNnBv0PdkGmTWsQG2mSHJ92raKbaamQ6uC7SosOz+z67zlguQwpgC
RvayK9P2P8nAv7jpiLes06U6FnhUUi4sbJqJ8zi9y8HxNpTRxdPwC8jMcv5iII0Luwr6/AXnStfa
Im09QKunPmfeTiXGqTy5Ip4X0GHIlDrlHs0BnNSzhr+ldNzk1tkR2NCu4aonkt3xU7DYdjFSKOVk
kBhb0mTcZiXkb4qlaxjy2aRRupsl/wEuTOdAptyC3nyAbOrikkTWRoVRLUKWgJHhgu9pXx1vX+up
ag+ZNA308CKv+hW+h6y/NfXbo7gJ+S7tMILFuXTZCZId7MRlbRg0h0O1CtVOVcnfJ7mJc8f+A/+S
knaRHOWmuo51M6wapuLlU5w62u7+SjfdKRrc3qcRAx2i3+WDSEMIMlD6ZXDFF0D/nb0yUY0K0hui
rqtXTPexiQANiJ1wiBhqoCLWQFv32M0lDn/yHx0Igr6waRqe8Z19JisOVP0jVvMx6LWc6q1ZrGKb
ek1xIK/uQrt4QoI6dnMBLff9FwY1uiDBdAHrWyyLaYG8LobBXA6upgwKA3IJTV4Vx+wFKw8kpUD0
s8y3SdbiEcRpbzZ6KomrpPm9CTk6uXMbPbEMGZGhDO5dpwh8w7HzhzoDStqJ0so7xngO4GTJKbZX
BUHIXCSLZGgLJwFlWOLtIFIPovEgyeHESrotyyo81sh95QABoyJGgouMVCjqD2XT7ckLJqPstqs6
sRp8bSPl+Hac1UgDYZ6LFDcbJ9/CzmMgLoR2al1XAwADNbK1Wfqm1VYPvCHsOI+7RszMikoQe/yz
myUarQTwEJE3VTW2GmPs2wT/y0n9F+8lZE7JCSdAdNvMENOxLHsdCGc5H1XFamS586LHeQtJ86EL
zETUW0XJd8e/pxyKk++jkKkDtCrH3mI6gLCw0+zPmjGWlzkXPOhlk2eJ/1yn7r6GCtQYFuNfQNDX
r7otgJS24q9pC/5+iuyEleKcW4NQs+wI4Z1mC7LiBe+M1vlsZnl3sC3othfZIp5yJzmmswA3AiB7
00Oq5wBNpmm9QyYqGBhkAfRWJnBQgWqb43VGboqmwunGDGnjxpcYmwZnV8c2Ksj1jC+Ra/7hdgyc
Efa012Y7+8Gyrt4AaF8/+hU2Ahqvf2sg8CuTYB1kb6CmihubKfxwyu04tGNIgd84/q0v+GRvh/ro
GsKJ8N9PXe6jGHUlaOL9vKaLtBXydfF9QLpXrjNwwl+H2TRMD9zr+af0tGrr1DEoAJbkRzSwejuD
4eU8Vr39ZBkiD02zRUakltdhP4BgtZDcqkhVYQfRcSipSrpVWVCNisXLRBeoNnVjhg0Y468eH3W7
s9VZ/JyDb+op5lN5biBAGDKnsd7AcxRvI7fUDxpEJt5awb+aU25gW0OrPkNhDbffJU8D5AP2uSSw
9AoXzJiyRkUHZqXNbLJx5chcqTCJ7lIxXap+q3vQ9mx2geF7H+qGUVMvnBR7IsiTSSbx7KXnAZDR
TzVU2j/9slDD7uruU49zWBlDlkkGimsvapDZ566K+W0cP/O++KPVxkyuOvBmzwf/iSRjp3Gpz8IV
j4Y0KTsEeNkmKmtrM2CVjeyB2H+oWNxDNmdxwHRvmUcfs2VAyEGoSIem1PSR4YAVZG9+6YVerl46
cCWvU+RXb4Y8r9oHbQ1nIMOcawjGG4kXrgsGIFyOTSdAUkf6UZpUHQchhP3EZsNaC4sln5BpDNmC
d7sP9cEHq05CilL2uS/9fS5yMJbJ7sqRDYkdirQzt51XOgdWad/6yGTJzo3a7OzxyuZfZoe1IagU
cS/UrouiDIUblXl+gDhAg2RXfTjNnuUWgZGC1HAqomo7xw5gY3YUB6DfAmnxrCXHqLUBOLZBKRbl
c/I29RDbNWNz3HiyyfCo2VYlQ8qRmyVvWQ36Iq9K+AM1tRmPasC9Xk1oR79OkMJtIWGRGp8TAzn/
oIEb2abKAOtsOdKPx9FNQl/u/7ez4S+HXp4HyC1xzEDazNtSFTfmmGsU+ddQcmW0609VK3Z54FlW
uhWy/4C9MG9LQ5M7AVsNEF11to2cCRO7phTxOYGqjBPeVz0K8As3Pq/VBsCuo4uz/48jmaW9+SJ1
K/NFi+cSvA8JoEtljM3PRR+1EFPxKt/0LjNDpGqa51p/EV0CRqzFdJ4cKHn9mDClxt5ls2DTQ292
0GPpLwxKJSfkDi/7COvRZ51DUpDHy/Sm5eNPHQCvvzCOwxtAXN1Nn0K6KoWcoCERA7I1ATypWoLl
SH8DRYkuU2FSnNoccI8gCpZNypaB0ogVIBctPZLNAnrqkwexza42nhbsPxWYEeJ0PMF7vOpM7UTF
2ibXTXuwgEAPVp/FHBaOOX5tFNVjB+2s4pWNuitHBZHlo5cnoCvYlRFYLwvd2HVSK5B52bA1E6gr
L5o9fv3APkVj9OTGebPPCZSaSE5QsUT2Gexw9pmaNx5qL+Wu56CgobA0Kl+FFSNT6T2e7B/2/NV9
wMbIzQVsY3rpIGLsuFCBTvQAzN/OJTYr+g8MWSlft2vwUsBo28seqjn+kc2ZBWWy3IlPhlbuKAu6
rsdhLxrz0TG8a2I0iO74mYpqqZ0qoDhyk5GaVCNbMkNCFX8L9KG8aKpR4Y12ErpzUyabdi7BHBz4
rcg22ZylZyqaqbvW7mzR7CRnSMfh6LypapR34eQvmA70uR2BXF2OcxO49vTb7FuFjFgpPiA8HxoO
HDN6pMfdSYcb+VzsEm+eVod69E919neazdBzlFrjyNP0nzhfjAc5BteGU5+1mAFJtgXstrcPXRe1
M3Z00QYR3sbq8EK7sVEMec3Jq8IlhaJuX0GMPuinBh3JP2pecXDN4o0CBYPGMA4C/lDw2tmJQWu0
DOUMcpDn2BjAZ0RYXRVC+FwPe+9nqqmCbGsX/H/Z9T1Pj+AmvsMnkWEFHrV15J1m/x7xRFgiFrl/
glznJ1JevTMVhdNfa/e2VLNB3YCMcRVX/h78731peH084QmOBDrZuou1hV9s46ga1qcG/Q9fnwzr
U4L+33P5QDHo2UIB7W7SRv+kHgcUQKG3z5a1fvdIcWPoUbUFzknBAIu9b0rCXquOxZCLWFpHsvk5
z5DhQInb9K16I+A4pcN+QhtU7D0O9Ukl7pXpehMa2PTYOws0wciRFM7BhB7eI5mSxfEfyqg9Yddh
zEMaBGKpYW1Ci82UophIgIZ6eu5F+0niEsE4L09dDeeBvOA+g3RMP37xtMF65qb2EktApGFBi0Dk
HvISvSbbVpkZx8OTZkMYhDYdx2T62TTY8qKNRx+SLDbYd/obm9qblPa+w+aZMlHt3U7blWSiQo6t
4lWnkmGDLG1PpjPaOzrPvjvUpmPrSrjLxXf3dyft5FPH3I3TJzus7UAg//uxvIojh48c54AuGBtp
erQ69yv+GZ+zvLK2mEqkO0c2Y6RugyJ2qkPydonVPRoCfMHuYHweIVv4WUCaRUaSZXacZ4i5+o/U
mQ8iDQVkOY+J1+vPnQENqSbBG2jQpy0lsGaAB1+8LIakINasXdh34FuM9FdKZ+2GDKdoTQO9RpkJ
i82xbGfz9pQ5tb5dMaWrfp8DXviAJ7YAoSGS23F/9oNCpCbWtDoIgOo3dn0sdFOe50cQaUsabdsX
E9JyvD7akDHRXfCXUnXIrAikD4hsIAy31hYcGWpb5bkZiIxgh5+PU+utugxKnEHpRtzZKmTob2oP
lPTkKOXCiGpU6LQwUm1SdgAI47YLed2hcDYeCB02btaW3tGKBkDdYga+fSmLWUpwf50ybj/glLbe
YTKQBw1pZZLfsR1srYx4xK4uHQRnYBqQXadK+MaOelWayIO17Ui9YivGcYPIAerFOic+uzTVA0Ub
pnqqzXxs2wSrj8wUMEP076z/AOzOOcU0cVT9HNl57UYdIOn2F0AY6S6OIEe5owfOSE+ZNPtkcNs6
+QT8vHFYelSHbe3yXeab4znpY9ABz0P7SoWfp18Ke+QP1OqE5+27NjJDajIZNmI3yjAX9xOZIICc
bLsGWYhan+IgCgrPTxBg2JFzMRzsZQJbGAwJq49ko4vq2CZmo9jF2HHEjm9izRcR+Y61s0cH+aYW
duX63LOwVQ1PmZRauYn7DDIPOmi9pO3G0QwDkoWNRFzKOhog3JG0G7K1RYzTMuidu4Ctf4NG7bOP
vKmXfm7HT9waX5H7Un3D+8TZ9xr4nnK+lJgpmPivFY3Nozb3+pcqmTB1Qe+q8QWke0G2QU2s8LBQ
SJbkvDaTNkhTr/6aF8J+iGbkbtFosSVw1h/H5YGa8haAlIdWriuWXWw5yDKURVlPSD4akWoPzTdn
dWjYPMC5SYFE6M7BWZ4MyRzLZMEabWb1pqqiGUvRDEY1ztIZga3PyYPLC7YOTU4el+MOMlRuMPRu
5m6QtG48Dhp/Fctk4PkgWzSU3XXlcanSN7oQOWgoBt1NwYanyhq2TZRmD2aNv7Uhiwgpp6e50D6R
aYK0ODQsPUAce7xLNiqOatZQ/Tm2hjimYFp9GrCH/AQa7/GRAUNBAcqu9f6yn5IOeBkZqwbKINwZ
elFi7FQwed9vLonmxxmZwAczYu0Z9IvXAnv4EmH03qaaijFmbP55EBZQJhVLNhxO3Y53F0feOxsN
EDce/nRIAYR28q8BPoqzbHs8Vi3UFWXyh9bZ9jYfJSSTtn5Ve90oBgGiDcXxHCK9kr+a+kAn6x82
iusx29po2dh9omAaS/UV79dTtv8+XgZMZIgTTKR5QRvaYTcyWiSo5dhmfY7naEfCWUTYtgqLkSOz
tN0aJhXHlALXCM1f1Ut1pdrvThrS8OLD3Pr1SZ0mVuUE4bBSxzb57yeMmDE1A/jIoMdWG+ygvOuJ
I7WREH7bmdUj0o7II/sBf8QOONZrhw3ZnNj9G4q2XQOywsx/mFK3gUDZGIHHRxIMZJJMgGpprXtg
kBIXkH7f2slJBfcyMAXcdVNuGoo6ky1CAlMQRT2gRe/XUMGOvLhqmkRCQO1/vTzSlLQJR2Eq6qaX
GuruNj66eO/NPjKnGYDmv9+GCnaX2YA24e93ftdUd2r4+fOSV8NejUex6tsgB9kq+hb/1Z3LP4OF
PwP1WMCAgaVbF1gj6Bd7uX400xn0pdTWWG+BulNaqbhpGxS1xmrtoIdcmF3ILBz6IUE9unZY244c
O8o0UKWu3cjgzk6d7KiqLo5pXTNLyVHZZR197SKsButSMbvbiOPH65bLY5Mt42fT8EQIokEXv0k0
RY7ENMYaqBvKZl6w7gKNlhRkVdr42Ur97BUb8eSjQg7Wjj3ErFY2pElI2oahMj9RsTjRmw7Q8VmZ
Mqm6bcfZkyY089PkNM1zxv5WfhfzIMxbi2dlanutPS69D2bIWL+OzMA9u8OyCwlrchwKBhfYuOGT
5+PwEndADsvznADUA+OBbBA/aCDtSDuNPhRJBVJkGuz5pdCa8/CqXttDmVpnM7KwAQaGtSZQbTKm
bDTPfjJr8BSbuqq7842JQqgw5AhUW4MpaBGxtb/uFxm+bwZx9dVuFx8TvArzDuApoMEy2zPAldVk
BA602bZYvnsXK3eq+uSBF2MHSo0YWVXM4K+FsfbWF/BfahC62ICuDqTyAiI/lwRv1YvXM2/LB8lp
oGlXm/KWE8/GgALjeAGXg2sCEgPY1BhQUAZsQ72x/LG6ALlOI6zeFmnxgWnNznagOezo4bPo8Qhh
cTl7pdktCBAaiZF1zACJinxr9EiXW+fM5I/6NDlipvFYF1X0bPQ4dWxrvrasYYmeRYdHcKMzJOTJ
CCpMA8gaw8c8W9lynyFPtLGMkLp5ruc/u9qcn9iU/UUmirVG/OxtpoVrS16BanGfb52Rs1+/Yugu
eYF6z/EZfLxDj4ksvfboPefORhwaGp4F6r1pv9tSAcGFMfdtHKvaNoQrOweCXGnZBtQ2UwPV2dYu
fiknGNQkzyizJbSWmYEPDOHOKUT5PEK5FWlUvbvDES7QilY9gsZ/V2bM+G6bUxM6qdG9OJPR7RZR
dRffHsxTXdf6Xm87/QgErgidWd8TLmcF5zTcDhdu6siGBVYHipPdk1EtNxEpdsDDWUZQh/eIuHPy
sF/AZK2gHA6bYuC6JPKD4CC+HqVA/eTTjmKuyA8JFLmJzMwIxLCWeFTjYBUzQ1qbMq9BHMFCA9JU
Z29aroU956AvVW3hsuEMoDaFme+xN71MnLZrKWmUzkDrbofegqpBmhqX3oa4ps7nE5mogJAB8AKy
0CwXiCyKqyEoeKyN8XRjW6vg8uT7qQbg9xMWbX/QCphXEDvjsTi6+B3bD2T73REXcdq/zJItTAaD
1QMalwP+Zp2O5DR7SrYQEYBAq9v2R+q5LsYNoDdHH4ohN/meAOdgFZn2QIC60ANZs0UHH3qfJfdn
5BsvGpJEXX28+MhxPE9G8pstrqYLeaM+GvGQQEG1BRKVyC6ypg01IfeIP64KbJIvomqrSz279bDx
MTsKshQ6vJok2ymwmITE0QQhMiPWH6LSlpOlWt+BVc2BFLWRPjLXdPGu84qfdbvH/432T6RB99DA
FPa+Yn2KgUC3XWO6KSCH1IB526j3GbBUQAKClZu8cQUi60AgJfgAnamXlJr4Bq9uikFetgGGrtja
kMOHAMbhCmTAkgVwY0mD5QJicaTq5M3Y4sLG1BwkDFzYa5tcOUCbHAv3HgJw3bCLxzKDgjaKCD95
UE9bXRVQexiayMHZCNePg+4E5I6iAkdfrXyhr1XVUzxFNuhBCGBYNu50KaLtFWgoMYdOZ5cAVEiH
yPHgdXl3C0b85aDuK6XHHBUd+Asbc58AoeJ4RXQ2QKCyYzHPgiTxgbImYytxCvftaAFQgTx5jM0g
6kNN5VCd72zrWJNpiU1is7ZeXpFyJVVk2urVT9jOdnN+SlPhX2yjb1okEaBqrBS7UmqgZmx744FI
CxuDwXCWra73DFqKZtqs/WMT062hQ/agHIIKjo3owHWHakub+evu/bpxT5v9a/UfPs2Ioj2+ndM/
guRszShmgdM2WV1a8yTxxAeF4vDld6WaWIpaIFjHli05MMnHN03AY7tuUKVIaq8IEdm7Sh0LqnML
C+8cKpi7YEawrwA30noAGeSfVo7FhcYMgN5uAXDkz/X055yDbfjWT54Ssr7YS8KxIz2hXRdHRqYw
vq0P5PWpfQfQo+d5Y3dvWEFPe/WUVs/5O5ufG+HkjjgMK3CC3LEJ3AyNUW+mNm7LgIxU/F/bumSV
U93/tzEMyTVHQXQL+VQfsP+HpUmkDWelgnKnqULe/wfbwDsR1nlmrKIsJLCiulHt/2TD+/s63qrN
IpVeeMGx79vbR9r+VJulIgJdZe3Z/VY5wGz1a0P1w81T2lu991hzA9mpdhA7rxyLo5/X3tmVReNo
7k3xkS1NgQ1EFh54g/4t+L+PN3rpbmzdDkTQvy42Q5hk5qz5cyrzl0YKIVWyoJrLwPNJtdpnEBe3
mBsqG1LKoX50F6gXQH+OUXwkOxU0nkGaStSGzElzhIrhSQ1FtQJc9Lt2KAYkmIOqvWObVB7JlnaL
+doNM5CH98/U5tm2IA8FrVUiB8o5NtNv4+Ug6XsnNdDNwGsfQOSRfZkAy+WkS4HXInjYO9CZ/KYK
lkqBsLrwl6t2GLVJFGys3sqZgz5Cqout/W6qH/YjP3W2l1LYoRIXA0fUcILCEhLYxSb1geIn0nGi
G1+pw1tfMpOTgYqJGMcBWRwhM0F1MlM3ULZp22l2fpKJSMfJvkaruHVkpA8m6U5Z/zGmU2SPXoUj
Z3VPNKbqMsuX7rMmT4CxRMPZL1XjxiyvVWpTAXwBBEnIE4G99kzteNa1bTmnP+/iyoqBcUYZObhG
91dWEsO0nl0whDwNfeo9dlA/lY3G8kGsRzWPR7tpxNKBHIbv6G6QFTj8cwsIL5GRR9ACMvrF7vD/
xLFqsL5X4PWJ63FDN5fVbpzs1o/kt0DhB3S76obUR6LazSdePyKF53xmgI9iUArigC1ep94uxway
NubnERoLkIJPO2QtWzneicjCXj363M39hawUaWlJcRYpWFdDMkKwBkByqMstLRKeIY88nbkVCagm
YwrnJy3+99AkzYmjYV8VEH5fjWqKR1O/hs8O6O8yf3vfkdqN90ffVctFq4omXJDiuEmR53We5dlu
7tkjdtTf21SjwhxaaO/4IEKWTlVQt0X2vbOpZunM5RYCoUiXfI+DFjdOuNwe0F5HH8dtkekOB8y3
AejULbw3EEaU4zNNAJFI1AOHUEuRHqzLKS0/aywLgnDQ1sacDbyeZPTSKD/nGQOBzGBjnz3NQa+L
g4s1MKNAMmLbEEwswrwGDpDV3kYCAoUeCGIPUFB+vklfmWR2mCKJ+z1E2amHTvRwyAHu9lm+WZqe
f1/K8VRVpvMfYDO/stKYvo5Gbm9Hy2FnkJjrD8kodAjhgeAauaTlutaqcIZcIWFKYI+s5Ue1/pqt
Qb8Y2FrRi7K9JDFjGwtZc1+LpPibAUDyd92Amx7Mbvgef3TaNL7xoWw3+dCPT/1cGpj4g1u0XXgC
oaNqE88jVPc+EAcDIfX00OD8OhwTQwrzYTGM7J5fAmLUpWHOtLrvHe9CXzXXppAuQgN+eCV5EXUf
64XfB6AmjUL3Qc1VlGy9BRlYyoso9zqC1DFTY6n7oFtVfSmEbCpEee8+F10olV+Zctxf7f07USOr
8dbg9w9MTeWlQUHvbxwXBwvF90+lLrb+GRr6bO8XuvnbqLHUrd58W2og9WHBDA0Zo1aSnb4zcsTA
liATDQhaacoVg8ZKpkF8G2t19a31EXzUV6YN6ndHDgKmFpzoOUDIgTblYRkhaQr0N5IOJYlBM7Jm
3FHbpsyg32P+4abI2PceDDnO2oVsyP9ECiON+XsM0HTR2YWgESRM/DU9ZM0HmZBzVIiXmWHhrTJE
FmnuoprtuTPw4D7PpGg5CPByFztH1N+ETrSuC3BYmI0/gzSgLjDFAYf2ej83H4yqVFBQwwFjoXuL
swwZUVQl98DzFx36NbvIQAKfLamVmZzRU+3OpmV2D1CijAGx7LDv7R6gM7RUHDUBFLsORc3/H5sF
Sc5Ni50nLDPnKyYZ1LTaKRF/kmWFHGvSqSJakKh0Nz3iAsiZvIOkQBy3HED8d3wzztiTy80YZgaF
iqnG92pK8ac2bZu9PyefvDGSsipSPWqtkvvGOo1I5MV7MtK2PqiKg3TcWoB9PyU1qDrimHMrcKv6
e4188yPZyEtFFLFq4yDZdHPnyJZ+PnDsSQUqmGqaKXOUrlcwQG+ceU5TJ59mni5b4kPVYsi5BUXl
/9Sxm7Uj29y5w3mQbKtUu7OB6Bk91n5eDSnkWVg4kvAF9t/bCUgjASj4ltqubUb7pRuHZLsUUPS5
99+3x24od0vH4i/R0kVb1xiagzXVzXcwCENCRIAkotLrc4nEsLAczeY7FEIm5DGZ+mMLkekX0KS+
4GDRe3S9Zp7ETpuqYvmKXUB3XxYWP2e2v9GxUX6kVgnuICBtpENwJKhPNnOrYHVJ4ySN5CEbDjsi
zIscfT4M8bBfm+TRyqY8ayz/1Zs63oyugSrWRX4cxlysGrrmjQvCp7vRCw1bPHS1dWTyp3TNNZTu
bqnweFy6mG/Xi8gxb4Zfu6p7pqD1ztaPKC+qPqH8PjJMr4/rEImZ4ny9wwRFG3vgh1cSUSL7LSSf
qJ/7KSDdSbUjDxXkgLAdVjrcTcCrJ8lIlbvjThrU0MParTHkabPoW9Oa7k7tAVONdnwBMsdjKurw
7HrfMVZbwTd7x1Uq8JNSLgpXve8c6gIfDRtBryyo9Xje6D50JZX4I7j9/2pMU9uS/V5DUsWR+66v
alKNxCSpJgdd5APgzq6ULFUs2XCoDZCncqt+ZPP17LWdqvji5bb1CoWDBtCCtt5PlH7JbeNs8hJU
yG1etBKrssV/U/80RsYnA2jxBz1ptsiQ16ptN4BhyY8TrFiIT8FZmtWdSGUeKrgUxVFx2gg0VQCs
8ghJsTY0RLIY7R85+Cd9kHSd1mdB5i2vN00ISb1CowKHWVr6TEzBowXCwkCRBq+cwhAkhvWeX3ht
Q1/o6JV+eVAUx1SzePVjRIYb8vKQjzogw+DXkg00adEm9bJpc7eWsy39uWCLdlJ2sIGY5yjBPEB2
b9Km3bERaJqY44jQoN1mU248Mz7NpzZ7JbtOggpIXXcy0J0CXc1jaFpMkcyZYrm2KaDGE1KmVFK1
8wPV1pSqpJWEr9JNyVY3eVZr8tXvvSkBi3qTN3ELHl6XrVo71jvNhL5os8yPICjonx1ZMK2qN2Mt
hq1hIekhiBmk90B0BaRE1j9TQcFRCi7Azhi7o3Lk7mgBll5Y8pAQfSkwTj1QPOhgnnGwIUK7IrKY
LQts6BlY+simzaLDCtj800+N5uSBQfqQNMBKA5QkAFDroU9a8yXA/gcoLp2+ek4hzyKJLT1bKyOQ
sGR6MIIWC5ICiCiiEZSXw8z2SJ7Hglba5tiIt6YOELkJ4NZD6vbugwcdgq0ruRUEeFEX6H7YYCVq
8efrsqy+1EmBpt47VTiBJ+RBy/JAgAU8DZCIf61J2wStsGf8rTMsEkFz3JPmZjzxAgtTtFXhz07r
gsQZRnIvSHIJWOzxjbJ9GO2leJyCUrY9iYJBe1xo056Bs/cLNTF7m/bG6IBvUXqRtjrfNMlriqX9
Uv9Ug+cyg5lugrsRD5eu9NYbS/BVYi4s75Fi7u6MU3ozdfzwc049hFUhfTGvSy41racVw+ThjQqC
5+eP1g9kKyOoQ0H9/Plj9eVf/deVgwseoGXyjwPv3cfRNN1HizjyIK0Q9rJJNvL6XtY+AG8RkF11
oKYPpjG5667tyBHb3WiCroYbB9tO/3MXTGNOMQ4l8gkMsfLSosLWjw+u7/0o0gbPIQi/WRwQSWxX
JY842y30IJJV3Ud2dl19TdIiebRN35oAQAY6sl7yI9l85D1cO2BebIVWI+wNGV1/6Y2NGppjehZi
dlOG9B3TAmn9Vqa4BrvF6L/dffnrcoq8Hrz0dat1lQo2uqQCHba2RlBYLUmDk5pdoBLknqGRA6k2
HZTJCSB4sSyoNhq9vitZiv+s0mv09fSo4nQw5oRFX/vABMBBPZTXT6qTiSnniexq4CHvlp2R8RHp
USaSiyGG2MsDW9LQXo9IZHPlBKD2e9yN7aa69v41Fg2TLRWyMahz11wvUuUTTqiEmDsW9qWbH9pa
Az9v5vHnXhZUAz3X9yjOihO1kNldPltAXB9Yk0Lk/j2MHNPcfNcEXnRDOvNnMtV+CoppGbsY9edI
OPFxfYqrFNq5Bfayq1xzq94E9ECngp7vFGL0iSUVNKb1ZUGOcn2hTDGyr5by6r4a5RUo/H8o+7Lt
uHEl21856zw3V3MeenXfh5xnpSTbkuuFS2W7OE/gCHz93QjKQjrbde65LyjEBGY5UySIiNhbXYBE
ugqe6g+i9h8yTcMGy/QBwh+OQbWY5Rh0GOestkyxqDRwQtWVe0x1Bk+0pQLCRJp9s4kBU2d1KxLJ
MIdY/ZgdnbLb3C5G10kspKt5zMT2ZjXuDehbCP5K6j9oJ3Ozrappp0PbH5u4uW/2P+RLcuSF+GEN
325cnBSHUA3qQNGflHc6TnKn2l1kPs5+K7rjp/LZEMthnMCBkXbVFqR6wI370NOMdLoVPehIl+so
DvVPQdqZy0QCy0Zy6AfgzGQ2KwB9DdFCtvbGwDy8npOOhgFUSw/MG6udMtAqFKsMpYZ64Tnubn3y
BiTj6xhmIJAFLHy06kZmoxINA7jpbeCyWuWx1f+XsQc837GVA/ni7RHVySSTRUcuYAG0m2xDZuWo
RK/yEKJkmtGgeaxfCztq5wWVQTnPwVHAv4MLx1mPXigONODffsTRqpQB+D0UgMQB4fTomZhaiSnk
l/PT4d0EV1tv2sXA0Mx5Y56D+nlpGU+rqiBaTok3lyfLHH5/+Tv/nj4YhdLghRugndeHUHJYejPz
JQpxDoHky7yRHTOftqDvO846/86dwimGZmSmmTLYGUjSkI3GutjUAGOCprNWBaHOHZ2KtvlJFbWl
VRAtywrVwJwK4/6+jG22U2HcKBx2KJsRv2vUxVGIKpj7bQHdSItXjtcDXDQ/Anjihdd4YKJGZTjp
kv2ZmJ5pILpnmpEhBKzMgTV8eaf/nS8tN8SmvwIFjrb42zXvYj8+DkghyhO6SDutB0Jf5icnnGyP
04am9pSnp7awTmBN6nZuUo6J7HVNlnor+Eqg8QSsqTKGG2OLdJ5095BLSFejEeUA7ApSAFNZQntU
yzkBfs/gEVkkhdEYe3u0jAXKXENgu4w4X0MRn7XyajQOzPLdLSg2PuWm5Z1u7lt0V6IwtKlZS3Xj
ohkI9rzzPIs/34QqNwpt9cJCmQJ858vSzXC+9vsV1QeZPZB5xEEFHhwabqbLJubaufTK22EcU/vg
CrZTeqePQ7EgmTnjI94S6v3vQlmnGSuWCBflPb+sSc5ANLHUwvmHB09Qx7CwPP1RQ4vOXoXOl+3k
oknT3y56Yuh/wEGkCUyb3DXNAzruzMNkoFEQvYOYzqYi6oGR41itt+Z41dh5TbE2fae1AJ8GJzLT
7CbGn3o9OCrT7I8O2kXUtHHQgIHasNBnEYGAPMIL07FxhjXgYypUL2JoOr+8kPhhJFelpxkZgei1
vtPTGmTEg2Q23oVrYDNbTH7PUGXqLTIrSK5x50dPJRjpT67DH/Skip9mlai6Ldda8A5IDxq0ZBJ4
gQCiIpKC736Ja1x5bFhgk4Zbm2X1NTDGhQrKDB7uxzTDC73FsmwJnLZ6bba8ADDMz0XMHk9rtPk4
e4ojgxF7C8+s0uswDDruJVk5DqDtlkWPKKE8DZI8QMNZ1q7Uy0eSeJvX1oasFrEKNHbbLsc4bXFu
/TPE0YbBP1v+tLHQqLifHeeYzk/KFWdOs2nDCCwVheNdDfTwX6sO7TSg0GrXpJsNzVjsNAf7YKWr
bDMFqEK6V6op6Dzgazho5JzEhfSkMgHRCuo5i+0jeRkPiFfGCJw9+cvQxynHTaGbtlEB8pSFanUw
pQXJsmlLjjdmh+u/xOiaiNDu86Ht5MJ3XRVkVavRZeYlyWIUeMW8ab+QK5CPWvWnd4VPSZ/aMfQJ
rG6/9m3IwNsV627ha1GLSqUPwDMc0YDUG/dkgi5TBiBfW+fSxCnErwhpJKKp+hmNR+GepEqMOCsH
hB3qEIHgvyZlppVi18417GbeO4CBjbDvtatL0Ln+wZZQeaigH0E2LZpZVzogClmgnm32s5s0OFAU
Db/Rk+pjXfInlVqXdLNIVwRcIlCUjjgdq47gXdQfaAhQTf7Qb2huhN271gIH1tEPpotyJKM5xP0W
eNs4xvhYQcgod+wFniaGuboztOhUw30o5Vu1OkVoOPSrATx6RIa7ObPOX3Grip+FVqPererHA4mt
DtjfYhi/x7YeP5MKaJQog9PMW4+8EN/JCMKf6Lk1UTBDa1BUzCrn+OFBbqyKrx26RWuAgAzAgNs7
Oe5FNDSh+T5TumRgMTA7UKJDuvbD5c65asJyUycVEGg/1lOLis6WRN0JEK091HZSrFpK+alYpMpv
Pp6Yppf3Wv88ifo9gObxrKAHhhxSOYARAtBipAQPNp41YY0iR/DKzxIZHJSx4an/EajWqeQzigyk
u1msVesij9hYyztXCrpxmi9UeA8JA6UcqHmtg442ikNc/5wpnQGIkRUzevDySBdlYG4fFLOSLHfm
/y+dWpXCsiEK/62lDTAJjFqMIuIaIBwJ6qHjJPxiF263rwZdXxdOe+nqpj6BN+VE2DieP07XDwlg
jrNEMDpxhPt0XqBOzkzGqtrPfbDADTq6g5nsA5DMkeqmfbZurbcMFJFNdkzwZowiM9znIh3gU7VW
7UlST2R6GBv24KAUvUHJ2s8nu3rQfxhJdRf+t8vqodjj71Tr9mEUtFtbcHQFycEY0B8k5EBiGk0/
pjg31iTpOGKY9SSSGwWQ+G/oIjtvgKgil3+/kAWZAtU66uqmg+2JADIQCJ4m1O6AMiTI8xC4PrYR
r7jUdboFfiTkKbwjDdztq23QFp+VCvWMZryaV6CpMmUlGpJE1POV0t24j4wb3Yaug7L1VWP5OJvW
AfGeJSjMmWFLCINEYZfc4JTcQZ0oHxVCsyEId6XlVTvyINVdKOkI9qS5g0pRIb/1+ViarHefgPUu
OnYt+43gWzxrwMaSpjSUwJ7yeHIioar9ekD3rOue5mlvMbaaSnSHqQia3S+TgKaywnuOcrv3MCbw
FPxuKbpc44jnSpLutUGdnXk/IOkqoq81mnWSrWWLDPCHGMyYxytz0KNVhQOdc5AbE5B9/YqPoBlA
YOFNX5mJUjzyVnFkVLrXpMTei5Q365Acip6DwQs7iWXl2c1hZInmvuSg062yQJySGPcO7nT9Z2Eh
OYlEcfgDqH94E8l/5InfLpw4yD/Vwq82LQCcUWGvd9toSgSwE7UcLTwAh1qDpycH0nVhAvaoA9c4
MHDf3MoGFBjK5cHoEDFvPcvSO3RS1OnaVboqsja8oE4+vNAs0VI0W6GAbUO6tqodsG/W2IeVFSAF
leNs6QF0VbD+wuQCs4pW0JCP2cwyLctH7BhphVmp1kn4Gsx64G+Wn4MulHCApa9qFmxdvU1OoEpr
QWGOZjUDiCOnKXm5fw2lN8gMrYXIOk02EHBHvNKqV9De5CXeGWO+8FiENgq5s6C9QF+12wybmAdS
4TBLbDPdc5ZqexED3SYvW9Dfyq0Eeag1KEqukUoPkphfAg1YXsWwJL+gQAbtrgAu7RPjYALFhPRU
OkeFcTQo31/dlAfemDOAIaGBow8GYGuB1XmD0o0e3c6JI9DZO/kbXbMagFU507jLgRuyLWtn53Jh
HGhoJxFMs6xbNaoLu9Y3AMCaJEBS+PBS/mS+8ZynZCeT8qRZYI21f1RKq8FzBRhJkbeNTHdHIZaw
3YXbANVX5X58XvLupGSV2AKgEco/yTJnjVpeZ+vcQHnHnCYaCvBcDyxcAUQQJxpeEV7UUCOVcE75
K2l4WaL/l0+ogze7RtuSsnVBY7ToU1BWAj0uXIRRcenD8uBKUEcakMh1b8Q7XZfjEfuvXSiCpx2Q
HdWqd8uQaH9ccwhzttdqbw742+XzCI1FbKrAMiRP/MAnYx+Y/EAkmtiZlQtloRmZyZFEGhIZrESy
oqgFwcrxLk4fcJI9OPofyuNuKcZ1nBCqT+O0b46FIziq0FVdVa5hLnKOao65+2puumqnxt2aXvOd
6nVn3WxvGYqcmejBmES9XB1gE0ARhHxyTcAog9YzHPVVMWCGKhwxjGj8XJHSTvFL3yA/BRZxSZ2a
arlnbDzZVDp7URRw6rzFjf+8Xt/wTWZiOz3WwH0AInWBNjFkn/KqGS6xzE2RaJg6qLOxR1yTjqzK
z9K7p6Q1BVhCf4bSjBcANemNaF5SGWkNdcGeuREqEatiCyZQ9zRkeRlsWOr5YGTlW5GlfbNCJ457
mqdunYlFwxNrbUyuVV9GCbCmg/w6jPmE+gzcqxZGB1pqiqElWdKhBZ0PTzdfXZ8Kw1+rL/nmN3Vj
coLkqysEqpcaPNeW9KXPi9z9KG5i5h9Y5QCC2oh4sGISLcXOS8CuuJz9cHzX28wiWVw3m040CyXM
Col5VOBhVuUgIvnQkQsr8Po1rxglgJJpkj/IwwCebo8+clxJRTQd+qy6UJ+0Ao8zvdzrEkEnxl2n
S7XuMP9O6HcAOGy0RqawtChCO9z8TLgMITnDx1nHINoOwduIRka9i5aohUm2nIftEjlgyBrSCXtg
HoF9nGQzYYbM4D+NRtBGy8EY+0sZOqvIstJHi7Xp4xjF6SNL8b9UG9cxYX0ENEh9CzB0/Uw2ctX9
8TWc9PAwe/SDzvHM1vmO1qABRe1I+AbttJmvxfAOsWYolpgvpuGbuIRxsDBrEwxR6HXAyanHUC4X
gYtQ6ryuhUGKNCNd3eDgg1v8eOdGRl1Gdbk9bcdM//Nv1yBDNopwkej6xUmLHv8OGir3rCmpVlo2
gUvwTuZ59t1PenGa3Ka/tqI+mxLLVEhpYgxbO7BDtqEx21wW66cM/6KgrjT6bZbjz7kP8IPder5g
wUPeGihli0AWoHEh23ntEwrG/R32ucB+DyXqNw0o89FPIkzzTTiCJxiUEGxhNbW1C6hKBNDQ+dYC
nM1SIxmw3d1DYb14yQTMatfF2ecQ25+KymdrRYc7NRN6kKbhgVSOmbinHAebJBGvbmlO9sbqO7xL
SF5dGlzH8XBHcFFBYBrYdPC83vSoq7t2smQqGfUOe2yIpENhVHQtBu+5iEc88KWeVL0NzsfINT6R
66ySxgr1CktLG/BYbIPMXwjfCR+yJTkM0xRfNS3Jz2nC1p1lVgevr896jd+tFeS3Q5hGbDMAFHZx
ZzCknxEAoDcBltdaWclAIuhvXizLDHe0sD953c3qnX1mjq6f79Xyw4D65Wy5oHDM0XzOs8QDJ3Pn
PQIlaTOg9/dCkl4I8RCC1xaoNF26TMIIWdhe+07+LnO8x94Yoi1e9GReBOFk6DqQwtbZ2G9KHP2n
+NMGcxLP9fRAIeBLwHuD6znrMB3w/LStxjnQMPkxsF+FcIA/ixnpWO3/hSqvaW0qN/QpAbtd+qkw
mt3F3onkopZRsX+7lK/nPt7hiwzguEEDqEVqsVHDOA5LkCb0+ySr0D9NhqB07GBHbTkuTjarBWlt
mlYtirHNvvwSjahXLtsEzUyyeXvu1qYpDQxHjGmI/BZ1cZMKr4jVGS/4zapHF8qiQfNRwLdWhMZl
PL2S5qvXT0CC0oFD3Aq9/hoU9Q8gwhhXgTvldSzCv0ht6I67ivrR3TuVlX8d1oGvF3tUs6B2AqQy
q4qVkqbFtl4ATH92BpE9BQ03nqyuOnZhY71kGUtAsQqYWcerms8BSBGFmxsnnvv6CR2V+jwjnZeZ
41EPvimbGbJmHQSGAYqmtrya9QvKosG3I2sVQ4HBtJx2PQnczkhHA95vflhidLY1wLj2MR/AcmFH
eOvEgAYS0MMoeSrH2QW8RDBkH46/cVEqmqVGEp9ZPLyvTCuNaDMXNUBMALDQyaGXWAoOoS6QPE/d
kf3FmKSXpE7eXtJzkKeKIV2JXKXkfL7OsRGAp1FSUq0tkwH3VdjYrbQB2htM/MUA45279SULgFcA
BGZyMaSfi/zLGm+K5lqTNYsAyyiM57Lp9GFdVAfasAMWZsKhqii2RTfd7vVjEA1uxahPi3mjf7O9
pym5D3W50IPpUQNCBbgpgf2reQH4ic1xSyDApErQNb6pU9GuSCRDm2ffehx8rXnL4/VgVe2mz0rj
BRh3B5Mz0AKOA9JrwrMeizgN9/9vD4DMVEtbN8TWzmzjSINoY3Oe/WtdL5JnJP2bm1Aj1L7Zmq8D
Djd575r6tcEKr/FfzGGYvvAhtNfgkraOkW/8mFtkg9BJDmMju5BNABXiXco9qQFtX/gOOcdRzoSu
gpNoQXUO1Z0HkLNvddaYoF4nasttH+sT8Ea06coBh7JtI8dddFIkA+g2yivQKUiItKYKUYGBrGoZ
B+kOaOOfkBV8Nj/QxAenclHqoaHH/UNHs3i0kfgzNQcw7j+hx2nWl92yApXTGfRNAIb2mgA4knly
HUgUYbywGArXExFXpwkQxKfS6SpkBOJVJlWkRxlSma9upnjN8hY6SClXQRfARK5pnWkAbXINBraG
AYWAMYAOewnpPc/krf9GlIYmD+OV19r+7FwxAVBD8naaKkWVwK9LMCmSztdNQNb2csnBtQMQ0cnp
jbahpVSAXgBV4x2kyA2B3Ulne/O549/CJ6tzwrujRXUmqFXYQGda2Cx/5zwyc+n3efPapshMBK3x
EuS2O66qJIk3RRSOQBaq+fGOhoJlAt2rJSiL0TPkBItZJk/RoBN8g9yPALeuzg+mm38PCh4+owC/
2+ncNratHxefh7D6kkZp8Q199d+TKfx7B7QYAG04d7ZlOGwHp0cPjm2k8akdTDTZyFkU+RlKiz5k
UuoMfK6ZZ/XrO8OUdDHgYTGQ30QrkjxkeL9A5fB2aNt+N8T+wR91nM01YEqeU/qzTIn9OXtP2Xyt
0TtrSVMkC4C3QNO5OmCeygxQp8uagjls6FDfMRp6iC3KR8A87Y3O2PVFiO1P1A/PwEMELgdI6UEq
D+zJVgwgOc/sNRndqbEeAsvZkjGK4V9mNrhr8Zs/kK4MDG9ftb6FoxNYXWy5zDpe37xThynexIWL
ipMTbrgGiG/8+HM8bIh5gIS+2hDvwE+LLjHcfwpkcQWwFsoEnIte2aFhCdV9GGvPsAATjixMFABM
hdqcqMEpx9Fxuh+GNltXwgoXBnqAQAQHEl+AU3vPg0AezEHbzMKR+NwkcokQ3vMYeTZppaH7mCkD
+QV9DlDxfx1C6yd2vGdlNaDCM+KvqZ/hQJZVlwSp10vro3ABMCWlfZQGgIQiZd6A7nI2j3ipPOYw
ZGB22NZBlC08IM0erfwHtbmqrtcZOUihDf10uwEXIiOFEf4QiTgcGORqlressXU63xdr9IKfNb7/
XXpIk7bGu0k6qeAI+bGzlx4o5wRywG+iSwGYKnEyFKRFmXZrR7eKvVIplIsgN2VLV8UH8N78EkY6
Fjj6Ug8sO2DAUpliiajAHoWEibT6+m3sUeHr4Zw7XrpReyumon8zuHDBOoXfw/LDuSkBUQnCEabi
azNLHsMcXV6JuR8CgCvzrq/+MK0fce/Ff3IBtmkzabxjj4KXa6+jdriy2vjPMYy+xsBceLZxVr8P
Hhs29KjMAu9Y0aXp1cSBcY47zTOpNGH85VQtyFakqkNb1mZEsgAFhRA1gCkrf/JIevvGv9X0cOOE
qArzwaN0HBverr0pehkHj53azNCfhNeWp6TIXisn4MWyt2pnGaIoZWtEsfEUA3/hCTkJso12Atgo
2WlPkTQAEv3FcoNpWfnNzpPdTyCSNo40U6LOI3QN2oazvjMoUTmPSV4dYjA4USU4zkE4MqWfUtMD
McZPiZX1VKH0RP5ZRPWSsDSppEPVdaSRvXAtgGurihLlFjFrMbS5LskGOEgegOAtRPAwyMEEkAKg
j7WDK2ETSD/h/PcYmtqRVErfRHoIDrZ+XJEu4K6+FSAKnR4zPTAP6Bfz1omR6wcfeGzXyQztRSfc
4lvoxlumV+3Z73HLnmkWwHPcrUIXLLBElkBcCr+jViCrcuGlIZZdhuoxhQoUEQwQyZ2NbxqH6xJ2
ydS8Vd+a4Nf9oCtVqEBKNyMHKdlP3fc4BRBEM2DkyjrCQd87zEmvUdBtRKoPzzgaH54F4JgkMnO4
n6TO9VFx7mSuWMxWqUumbmuDSPaBVIWJQnfsh6Y1iXnHHNyGWb3rYhxQt6H+RMMQsG4Dzrhx1cWV
XixLo7nU6HA8D1VjPPW2BYRpmyU3EU1gFksDiFY7WgAvUvGjXJM7wli2vv418kdz5cWWdkzCMbs6
U+EuRrRJ/KmFMdJ1dvtFK1JsGESd7ABJb3xOq+5KDqABFItYb+xraQf9sc1FtC51P/6zRaOtXIGW
5lMSrKa2F/h3+lPLk+Q631ui4O1vpSR4a/IuufI+xj0KcYbV/ekDrWHT1mDTBIRrhZMouSkimQaX
h5N/AqjKRRSOtSVd03dUwsnWbWiXL/n4iTi+IysWh9i1EoCrBPzV87x82Zdee5rAKP9i+zdeiePD
q0/4qxmjO0x5dfVnUqPqlh9qO05nL1Fm715FAPYiTy82kyEGUCAnaFdvpvg5NC3zUvf8oHtRHq8a
iWyPV096CZ1fWwe94Fu9z9/UK+r9iy65iKi6caF3V5BpY3+nRadYEl4gP4MzjPyBhFqyXxg1iFqR
YgU+nXRQBr1u0WWGs45t5uWGtwjTZpGi7ZFXKJ0xhrWqDb4r/xXo40WL+/T1roSYAjJ0aeJSKZrX
SPaKIgAg5RQBXRqIxou7tW7cNREvccjmHihOrY1ETLlCMxy2o3k9LpyoT64AE/ORvu6bJXft9A10
Ry+tKOrnsADLVmm4BsoZoM94tU0H3/nio9RiZwKTZ5ODGftN9EtfDPofQN5zNp3u1TvQEFkvOCVZ
kR2MgMlawyHxYShZ9mn0uydaz44KgMcORXEume1etVHDfkdeyNRb9DhHTnJF8+yhLAaAPAkkrp26
5q9F17prII4mu8DOxKvX6EdThPVz09nTA/qikd+OrXc3zsZkR+KvbnruPNqsWGEPsMGhpPOpn+L6
ggODfuawT0LkT6OxjPb0E7XhBlpRA0W4Q7WyE0t7dkv2JS6F81Z7IFcO7Nx6GNuxOPMAt1IyOHG+
61iXvviNCLYFMM23PHCDl2iy1+SQ1kmGHshanACs0l7tCglkzjPnDVW+bwkarJ9NK20PrYt0Ould
tCKiOOctKjR3XTu1t+/sRnt2pu5LiER7XOJpPoGJ7qmzxbSsfZSlJx8E9zzLjvoIDgRSdWXcX2rc
kNLUBI9GyZAMH/D9LjPQH2dI3GOBAgTGNwvglOzfWYCWD7uuvSR2vmklBnXSYV9d+PyIqvTq3EsV
6UmkIW3QDtp5U7VUOpopPy5ydpp0cPeylR+G40FtMkG17lUr2m/S8OHiEbeqS2yranf64YNzvOlQ
2fFfUebi2PZjI05b8oQ4fWhPTntwMiuRZrOP2sFHeZgsB2+KV8qR4mw3BO3WnP8xNUAaeCX6hSO/
bdax7KixZUdNKmeONHgaGKfIQDqyKsMoG2xIpwwo4niPiBJPlnqmGd7KWrtC4R81CJlW5i1T0B0e
Mo35V9Zm6G6VZ0rmhBOeUTNesyoO1r/ziF22rdEI+2ppLjqYE42twtA2t+CA2Y9tJkAyPITaKvNj
bx0DR7PAnrheFZ4fX1mTGU9DVSZ73jaoGyFvlEI2qOXpq0PU2/pTpKXTRa4V8RJ5rLpsN748rFXH
ufOZbmpaG2PCyXX4YfXiDohGypE75cXtUe9GKt8e02U54UDUtZGiTyRZKc1s/Hg6ZIyUGsQNqOho
i4Kveuy2lxM6iASyJT/DEIEOOuSYJKUpKJXRTkvGYWLvEUxayEwGtxCv768P2LcbK3wf9oUQklBz
Y61iR8tWeD3+CZtEkEjIvrAEGMLkNmMqZdLZd7J8RcqbCDhzJ8xnZ2NM0st7Q3TR7LvW7Ld4A8fG
LRVXv7CDv7rxzfMjRxYZD2t0W0/fgfb05viG9srQ+LwsujH6FGGbB3pxVzw4eYKXiL520O+dtQcd
VA47YdZogyiYvx6yatg4TYHkaWaAPkRyiADIyt/XWrhWKtLTMNne1C1u5G4QeIgWZ6Ui5GWKjXW0
haHibUJLOarso1xPLvjk+edey8AW5Yyvk5a2e89m7qqf2PiqA+0ZMNCpOOvgHfrsT0i1SrfCc8BC
lPqgidCK6bXyA7QgajbD+R063fahW4XLCqgL57RCkaye4GbXtwZQqVD76+dltg91hrYOcqFBSyMc
/jeZtWzd1h62FAd8TXlzd/VVPJqXyg6+NDHu936Pp6Ype5lzgXsriYbsdFYiWSvpHEpnXTrfxZI1
zrIVMFuQya09wD/MY4yql5/z0a0+5gXYO1zdRC1M0BtHGix59KtEpbuNI+1H8HyN/2Unp5ThlYfH
2TEuI+tsTAPOD/Uo3gYGAFCwK4KSBl9C4OYojuyMWaG0VHKR1SA1yZG8B5XvbyK70cPZJzrN8bD8
uSSVdBR4+eaorgdtuwPIM7qMckE3cbKObLT9jE5YLT2g5yGrAOaOvI6Hh1QOY49sfhABw5gMNKDj
Z3goM6CIx7Xf7+4iEp6+pnjs7+8CIqTG/RIvxmoNmmkj24QJH08ktSkSm4vEyxYujgQuyrc0DVQI
oQKnSyRqvhxwRgaIXuxnZ5F0YV5InF6pJPONNzZwnQc6+g+2rEgPShBIIndI5Flk6M3guR9idiIV
uq/TVZBEwKdhrre2bCSTAMpTnZEXwc2Upmowen1r5Fp1UCqaefIePOtS/XYVMgTSmpW7BGc4T0E4
4G9fY8gIyxc7vL8M+6LAXgZ0miDjCYJhZaCd80rvfjoO79du7IEdACSuz7YRlQ+FCPbx0INt9m4p
vW6G/VCZwaKb8OdRZKa7Ldpwhxqg+Bkki/Gz3bk4xgFfz7axXZT7t0XykGv+7MGjr+iEc3NgT4Uh
gPxqcIaB/CYEbpPuonS+0sMTyWWO768PomFNogmGVG1DZo5N8ApHu82SRL+MEejJQBXtVdM329bY
TpUkUjFjYJr49rKq2uJhiuKUotPT7eihK4dXsTaXK7YRWLOqMX9NuhzPiiG37Ave+eyLExR/oaCs
3ZGk9MUwJXv8NXzVjda+mHIIwQt7jhqv+FJ5/ZcMSS+UAS0m4sasfOszw87gNew0sTTNhD8COCPA
/1wojn3qjOAKKLUNQ+Qj2ozxvssr67Wc2i9THDdynYFN7lehmc90pIB6hJfGHsMNSWpQzI6kq4PS
nSki71yaLriPd1Gd2gNSlV7lXCSexsX8usdSbVEylJaQRb0C4pDOW4YggpE0HO2DaaMc0sG5mGJW
Q3OqcQI18bYwAVmhscLfzrQQHP3xEVhaV4BYHz65PDPOacFf9SoJuyWeILlbfiI2CVR3APGlqs8U
Fwjr98sMvuSSYkG+97J23CVGLLbIPbHPZs/AH5ohb6ClP4zMdp9nB3fAY8TFEZ9upVsjYN+I592j
8hAihSe2dxrI8uFHqhbFYStRMAdPg6ZqYlBupPbVkkNp8B82AHj2o2dZV9KHfeWv6kRoK6XjFR6Z
gYVvFocHWrjQi1C/+uhjRtDo2dDYnXGzkO8AZ3PCDgLM0Kbw1p1IgsNoOv6BZuw3onIhP0BQvkeo
sCptFyy29L3y9Ub2grxts8HruI5i218vofzoikqk2d2noNg7vwkEcAtrYNXSlQCLXYssVlH67saW
InjTxnkgK+mUC74z4N0wiQioHBMOvExagULaTrR7fLEgI5l8seNazfc6c1BfEnTDug10ENnZ2MVY
Vh7/6aXmrvciUNfaAertfMP5Bupk8DZNnvW5wSddBXmgXWglQIfyfT6koKoIymFtovjtEsR5saM7
vxsGKYq/xWe689NQ2bzeOFXIVjODoidLmUFTjpI0Jx6z5RRbC0tLqit5W22ZqQWMFHBrGnCGHQ0A
V24H+jv8T8clH88rgteg4QbwJKq9P8w+9y6ZFhlPoG7vGyt+pqHGa+DaSW1znaKc6Rl70PahLt+q
MnexG8W+Z9WFQJWfZe4AlH0CXNMBvKGwAztxwTM3fPCTRHvkHj6F3wn0/TfhY9qb4aNfgXu3tJCV
IZEMgSjEKm+dYE1RNvPSB/RI6ijJQ941PoWBlx/xOnyyKqd9aKf+fah8J18HRbaJ+so4eY3PV0OQ
+m/T+NiOTfEtANA7PnHZXwI7BA2Dic9exKgNNLy82Uyej9u8G+AFNfSYu1Tla4AXQy6ZatJoKFGY
EQjO9o0YrXcDuG2LuRLOHLmxwdfxRW9M7CNM74h+D1nolXfe0cWHGvalC1Rqkm1wj6x4b7TLqkUl
8jCgrdML/6itDGceQtYREk0fzRhoVvfAMTtHefodxMrsczOEbKMJ7uO4vAaW3tjkK9eLxj/KfNho
aeh+l66O7TazazJUAjViqXNAZmu4jCkwCVwAv77Uk55tg4yXm1yY1osIcIIiRJWeyYpvsygD94sK
ynSnugpRx2hEloB7wJ0L6kVvdsMR50CnAoiaqNj/0HUSrm+Wb/3n+QQEg2NcgBPP8plzGvE3tkxS
UXxrss8e9803U2DLXiXldBpTY7rkwMRaNoCp3+hZDLhimRMKJKS5M1T4ECSHMltEM9CLggB8Mqal
MviUUVIyze6XqJuIbwzRfMO/SoymdMDoqIF0gQTBjdrcX+EZ/G4lQ6onj/HQxTvDTznS/r2DpA4Q
SU49r0E51aDqgHTYN70baCbIm6YVx1OlcDIwjg8JgMKaEvlLyRyPHAl7lJWos86W/PJKh61xuu8M
F+ks5UPmyi+0i1NGqGoKp2dgNvFNPYZIbGZZetYavwFjk5Z8Sd30B5M9J5r5abC19nuNHrQFarH4
Mwh5+MacyvKYZcgro7b/s6mN7Zkj8ac+Wh6Xs0p9MlLVrr8PsG27/PMf//l//vvb9F/Rj+pa5Tyq
yn+UfXHF19u1//NPQ/f/+Y961u+//88/UcoIXh478Hz81wIFuC3t396ekjKS7v8R54yVZVdZlwKV
r1uC2iFYHcPKN7qBHkelIuQdJc7oOwl4WnAv33hZl8yAPORxB/YzBAEAXg3bRHVfmJ0cFzgHCTKL
SzxOsxPOmPE10xQkDhnqwuBDIg2gusiW/f/l7MuW28a5bp+IVQA434qaLVmeh9ywkjjNCSTBAZye
/l/ccluOuztfnXPDIoANSokpEth7DRm7TUbLCkrUK7/DozzAf7/zNsI/aJErQz0YqEGtWWPLvcjH
9mRaGZ4JAvJvZP1j2MjuY68Xbc+OetTGzjLaSqpeXtpnBz6sZMJF5CTxlszxxnA1+cvz+y+NsnSt
DMbgGaEASKR2PbdHJ7f7JcDSxiHDww2ky9vC88RtEsMKvR7dE7XMPBlOXasDN0LBIOgg6XYF2vjD
Jd7sM3sLn0VQvikkb+J8nTthuaQL0AEeQ+lSDEOzbj4+h8HQfCFiN9qdL50U1h1EzuSBLs24lVz3
fgKFKj++p/pCV5XXEivZI7VSxTjcflC6cMO+DP58p7nsHzca0KUe8AKOb7lcmM7vN1ot7WjMIn+6
Zq6IrshHyakHFZ/Nl87uSiXYfUmC9Mp5GM4zV1DSLfS5HXe8jJe/x7BJhc0anEw83UjCkOH1umvH
NlqEo8hvSNGQBrJ2+AnpMHOHcgHsmsaEr0bcVGsjWuTp6P4o5heZaC11jGFdf/S5ie8C4CXgjfb6
rPFtxzq5dqpdOYCStYlMKNNFjWctW6iHr03oGoHtVaVGQNUmqIICkk6lpdqScBQd85MjUWY5t6An
PG3qSFYHGIdW160AWJA2c/PurTSLKoDJaHvevn1EsJHnZSDjBqNW8j4a2d/+/KfCT//r3woGP3gY
mAB8+FAedefxTw+FrjOGMre84RqwzDAYJu/g+sK4F1XjHSbPUoHqIv6KTai5AHVXXWszU3eOMB6p
P4yNdDWV5rRDllC8xMbe6jV/BaWv346JCFcU5WD76VTSXUW6abeWVM2pAO5kNRdaA2qm/tSc4vmg
M/PzgAIz76gnVJBrngbp/MYN4Xy3KiIVbcdUmc99Al1CH2CbonHUI9PQapyjxnow4BWDSaGeXnjU
tKAGZ4BPMTx3loZZ+wEteUvfQwY29vNlw71DyFn/qrURBo3bm6fEq+MdHOfw34/d7A3nFbhj1TR9
K+Nkp+aHf1nYB2ssVqkRY7z3mjvfibNF6bV8T03uj9ZpyDskRoFHD2ovjzYgs4SwdFLGzkhdZMwT
8TKqMP0xn0CPN/uR4KSfe+YT6vkYKth0icHQhheyuqLd4uVA+0ZkItwlnHvKgAZMPGrWf757LNf6
eveYjgOEAmwUTIG3Cr1yPt09o8jcLIrt9NoA4i6oHM862mLET8qH93Jr8rdhJiRRFw1SPzWLlOVX
ZsxWX/qpSYe479qlq0vjfN1/i2t5thsYGCXl/MmXqfQJ4wCTIDfjz1/66Tu4hdftUxVtbJ16e3M+
sBy1MTB/HHc/GANOaeh8Sr3UpjNoTHj7S9/XGLrcZZjOQDbcRmD3bmUf3+PnJNbvn/efl/r0JS7X
+nLpr59MgfTtzlen8Mv3ziEwm8+ffen/FHf5lMtlLn2DkTw6XdusQ/zp9n6WwRCOTumQwjtpj+0d
21/66OxLH6rrAxQV5kvQ4VObLnFuu1UChaYWaah/u8a/9dHHAAyIVfqX4RgidYvKqIs194Fv4GX4
C5g7lCP96amVNfQoLNUfnWFy94BjwtPPNZJ7lAGgkwjEwM/ZOkW2VviLK/4duqnTk+P1f0+aFymV
Grp1q9wj1vASWqRcFoFbNBP4L0jYGYURX2e9feT0PB/n0VJn76N5pxIaRaU4vqcJk44/z6eIBPMZ
CnLr3suS9QBYxcEVpgzKDtLZdYK3+CAy2G9xLR60NgE5UtUr1ofJJjPB2e5HV72Kwtk6A+cPNH30
gG2w57DLdB//ZpqOKlYMk2Xs685AO24wfwlTcfxbPzB2Z8wdjXhcrCu30MvOKuULa7prtxHOGwqt
t9zI+mcLwjyrvrBaaEoX3iE3zXiVN0K++EN7Ca1SWFa0sffoVcq69hsXgjwtdD/nlnRDE0JLE5KF
zshZAFB8taI4GqED6GPgpGPGl/4JXuMBG+tpJXpg8Y0xas9Vrkvl7FLg6h0bK9Ici5K5SHaun1Fc
ZwKJp8P0fS7N+FIcm+fiDQMDDiPekFVglhsgTtJph/Jau+B2tGraJN1TX6l8UN9oQLmTscN7w4E3
y+QrAG9mRnFlV3xPZ/bcpLPLgJ75xx3xj+mUoi2iDVMQqNRgEF9m6kqqxeg3AFj7U7d28/anPa+6
Kt6/H6YugasStRlyfPVCz+aXl/GhlEA25MDHFDODgg7NTI2oiW9B7QGQtYUImbPKZvjKJRAMQmMX
IfF+/hfTPz7xsLhx8OA4eyXm83/I+T+Np+8j9D8FPAoP0nZGhXW6vCpa+X6oQh/K0pc2DY9iBqtS
J7Vh7iJWWAgmi/PI/881zldzmnqdGszMjl6uJNLGEKI1fN+/Qa6033OsT1cjB5gDSI0NAagposJv
5UZ4kOOhCAYBzYWqi3wJZIB9gOTqrvc7vaMWHfy5/9IEmVDvq6gGzhVMQWVFJfghbFiNpq6qBWmd
OIker85tOo0ru1BrOqVDjjo3q0pzDfFYXe6oj65GZ0moZsj4fHUb4r5IszrtoWiwKU8bYGVuaeTy
OTQHaeoaAL/eSIO65+WOYJYjJAR2lQsPcUJpUl+/buyQ3dO5zbC7o3BvFjgHB+pzeNR0TeCEUgWQ
jfYdsdBd9zZxE5+E9fqGKIrJBPkxavIZ6Ww2Vr5q59FpbtKoSGW5IQbjmIc5tMnFH+ZegmmuZ4t9
GUlvUYPme5XN95mFjDzco1HFB+Nn7mVqKlAaAw8xoLYEuxJ8rnmIDqnIu1Uf2SgSzpHU1xdJlK2p
TRe9RJ+nhH23/PPSjDP+dWlmeWABCuHAt5H7pjMv3T4tzVwWGw7SEuII+Fba7rxXlr6YbhVc0KVf
QKkXsOl/hqA2bOzmi8QCv9o2hHdw2J2QWyqPHZMt+M+ef8j8/jbXQ3tHXVqocmXrRq+oSQP/MqkI
x1sKoEMzT3LnSZcLfUzqra5aYMEuz9s+ZUF9rpTeD9r/5XCSgGz6FMcLPIerHXVygYd+OnQdyHG5
Z0Srf9h44G3j43m578nUg+DwBSHh6VTAV23tWqnCC61AvS7z3izlYkVQjs9lBBkFAU2QWxMi3+ss
0tGhgSYh/DFba5NOpn3qsHcHiJU7j9Ew1ijB9d4P7UBcGknkCAh7b+H3Gx87jCvQBGHQeqlFyjTz
l1aDHWJc2tGwuBQoz+1WoOY7T0xgvv3nG8j/x8bQ8hzL8ZjDuAvui/iSLUrDsq3w0+2OkQ/Rn8gE
w3dRTRU4r6UMTDNC06hyuFC7XgHZLzBOoPStYKQmc2tJnXQw8MtkSC9N4RLGrU0QltxcubY5YZEE
Hb8FFbBSDQ1lXUxTQE3YvgIzNB8o+jKA/4T2RCGXAYqjGZdLxbN1F1N28S1sShQ9wUS57xMD9spe
AqMxxwGBCqSsIGQ2+Gf5CxQR1NZG2S5o5vSr/rBMoTPqA88k2zhGeU9WKpf+f4v9FCJDse76blqk
45gEY5Ozg3Is76kxfzkz7k/Cm3RfuKjYtaM7vFBUHffsACKO/2QXv6w5qhoBmYtsFOQoCluxWdYU
16IoXIu6L1E0ia7FobV1+POdwS3766MFpWKHm9y1XA9+9PxLzkBAMFLHvqWP1tR4wTQra9MhTjks
BR1o5Fz66CwfhwASLOl1PISwmaA4jrfcpzjswPIbtx6RkGrSa+0l0a7XVrMolczv8VunMjuVzz3s
pINEpM6G+oDNZwe3S7+dK++TUz8btWkcKLblkOCR+PMvKbYuquq+OJwj+zjyA13X5vk6Gku8Q5O2
r14GAGUwJvmL50I1mq7DtJg2lWgNqNy49bIcrWbXQC4dwGbu70bXyJ6QZ9mUlRi/9Tr+3K9Aj6J+
XxWf++f4lGXTt1COr4bd3Le2dQ3qeXuHfWh44/HyOUG66MVp3HIzqw+uJW+rFzOyju+gqNS0ABuL
3kqINhwJdzO3pigKjwTK+Rizp1Y8frQIkvPR+pgHCcFPV6FrfsyD2kJ4pFYRpedPyDMAO6MIINb5
Uv81WSL8T1+PvuzHV6DIj683eU0wFBqEMOnas+28UC4MYz3jZHR9DidmW91H2FUhddeq+4I5732X
0csZxRldY/6P34L/NdU5J9U923U5HpVIf9hffgq6Bzg/ynt5VC4YY7ztsMynCtS5LAXpso2w2glG
CH/Xp0y/QpXcHg7GVKMCAfZJANEs58EwouyIX9avKLXtB2v0wtvWGZYul86DPx9A64Ynx5jfUYDv
Vj9T5lTHc2sA6bzTbbmjUJQ+gWmMebSmJhfZuBJW/wqdErmAmqF5qwtt3tZNk2+G2ACsdu6jQxtX
/jKrXb269Bk6zIIxdt2NbdvvcYD4vgnt23ttukg0A9K6kWGkrmlW3hT5bYll0Pwp1INMXHUEaPPq
cgWzk9H+8o0y244BUYiK/cRABS2bxr4B1a6fc6UpsuHF9H3UwO81oXz20yTZ1l1SbirFxIsMWUAB
cMkWy8EG62BAquXO9HDb0ABd0vUCw4iRiF4UoXR3/+OpaH59KgouHMaEZVqWBW4Am2+VTwuuqkui
ASZMxiG2oaZ+IZHYqPLZqPWcDasv/RcyyZc+2HO3S8+LQGEBi20R59H0Sc71QuaJS5gTMN8az6OX
AdKMFTksEWjuZcAECIcvaMROZAsaaHPTEnK5ZEA+ZSmwUs18agHduvataFzQsIEkY7ahU9hN70IR
RXt8t27PfKwH8tJQLwoaUEGZ2MW61N11iUf3W2TXX07moSFVzds0tV+GBvRM89BvMaiJyIVpD9W2
Xjl+pU4k1+rRyqFaUs+5Qf31imOZfvqtB4i1dNGwGbhQ+m1QzNT3fNa6okMxOfyQQumoJTUr5GWh
TJK54kdVGu72U9w8zQXIedXxWAeTBzQyr2u+6hOQoMxxd9GxSZTS7YLkkUjX5nKY2Z1Tr9bdjBcI
VR3f2z389LC8A8x1bsGxYhsiz4NfsnZAR4Uzs5SwMuyB4a8XdEqHYu6kM8+bIHqRamf1daAb7/98
gzvml7e+4C4ecLYD5ho3TftrpcBpJqj5uQADFFGJDBEI7Y99ab2oVDhNcAcXKvmQQBPpQRccXFo7
ta9aU+cPWaqAdkwrG3onaDIDjhTAYOYAPDkgVmh/VsRskVRIJfMBB8mqDRVx6ABb9uwQV+kVreOp
zEP9TJU7EBmy4ZbJNNzYiTZaNUvprGLjbWjxWMLT73tkpyjvAn0M4uJHk0axYf/efhSJs78jzvVg
ioAK8W2CPd+5DgNdIA50JkpKVLnxzIIfel8+D5Tz60zN4TrWvY+m7cAPGqOVD8rNn/8KyKz/48/g
4zftC859Dv3jfxTXHNP2sORHpqTLrAk0RCiTT0GUdU0MXURWgaET2cPPamTpdY0t9b2Q+QparbD1
AQTp3lCxia2Y7lB9qbB0Sfi0Kv3Iu0sLcOaHwjVhUdB4d5kyukOGxRTkL7simPwqhRuiL7YUXDDI
DkLpZ9tl1VAEdTfmS1VE4XoKmXunpGmvAdV22fcpKditNXXtGgJ4ejslIVazEM9oUL/8FseqRSp6
QGa87scXcMkWEnu0c/8lXiLHc+n/PZ6uU+jsrfdgoEF8Vgav4Y2FzFBgE5f10qbhIodin92JED6+
gzpEKQ72WMBQanJwSI1+V5ZyQ100eAkTEg9NIL4RJxKQtz3tZVdlbzOgGXEwQaa51iV7UHXZ7XqZ
qo1dmNimRtHULnzJmoNHp0Mr040e6+/nJjyebsupitajhLT/wkBGYV9MPttju4Azy0cntT+dfgo9
n34KOE+bL3C51HkqjcSNhsFLBdSkqvhVkujXbozNdZu20HESo4EjjQAMya8+tc/h8xw6q03INPR4
cK3OTZp+vggMSiHLpRb/49b3/C/3PgqVHAbcDMkOABnArP6S04DQnMRGtRPrQWcahT1H73jbRDe9
ja2jw13xPWvqJZAd8pdjp78yq9WPqRVn6wpiUleYzWF+I8yl4Y39yySL69G18C5CPt8LQTQdQc56
hu5nslIjy7fUtFyYRcSdC6jGPGrG1lyZN+6B4ud3UC05R8WNVR2s3rEWnTPIpRryadeM3yKunUfu
Dd2NTswHLEfU81Dn4c7sPSNIc6d8jg2Vr0zJsi2Nqi55RvWVwGQEIeMG7JX7+I56Wlh+gi0CPmVs
5QVgfew8yIYq38YR9Fd9ITPUBv4+DGp4rjpebDw8LA6R8mB5MQ+ardc3i0ubhmkE7rwwKDQjKCvY
pQ01B1TxC7+xUAqIy8d+zPMgn2zvaZgRW/YopxcLFUaQ96Lmm9H2cNxoih9lzu711GRvSoFhy8Lk
r75Ra8GGNIYqD1L0kVWkizQPsoHlTy2T9SIUU//sufqqqqS+i9zSuNOmxEoD3d1UxrtmMJ6Y3Rxg
KtCXG9uZYJEU5hwAv+ZQTB0KuwLApoWdldla642hePgTjKoE+YgpvZVx5m/TUUZb5nF958HdcsHx
x3njfBOl+T9CvSFPIexvYds6x6P28CXeBc33fGmReN5WoDxyvvRvoakZ2Q+R9n4mU80Oca7HFUOq
49EozL9Kv3J+2f2TZF2BRQ8UDPAClPcGuMN4xCSPwCz6C98V/q5GSfgBGFZQOSazRplFyodOKnZt
COMEGcexQS4l3jZGpG6UrctAWFW+Iaxfb/SHMongKjQj/1weg4WiVHdw8tbcuHb4KqXBnvgwfLeN
yPjlABSGkrf1s6hLc9HUOrm30spbg6bv7uMyHY62k6SrYp4EKfXv7jxpqKEnMfTvk/qoA0Gy7SAm
NCvGZp13FyqzgLvb3Er8YgfjSjhNzs3fI0QmmmNiVDejCSSzFN3xzAj+aLr0OI9bOJ05ejhCYnqA
0JASUJEsE65urbTt+EajBggeT+Xit8GcE9QEp6vOzQ/UJQGHhaSGbMaVA9AkgEmGc4rmAwUXLu5Q
mcsY6znZgNpl1NFe6A7WDcBfJvOh98o91DCcI3UZRshPUArDhTBGXVYUJ/vGg2bpZRIffWtVR9qE
YTriWAvVm8EEMqzRR2aFNvDcONAZkgwOfntwK9GApm8H3iN1OYNJkzbiS6Bl9dqYF4ueiKtbE4A3
ejLQAah/vvR9ptc0IUIl7BYifp8i6Bp5WcImPv8m8LR98KK42FeDA6dDarZtfuoGgERxi2p4jK50
ZWcPNGY5GdhKfnlNLbfGOhWSmLs25NWNTlH7YFHFl0XfAnDrSnhF1IYSu3O7LV7tCYYc40zkTLU1
XaWd/Xoeu8ylUdnV2d1lPvUZUzKeQDbDbofBDdJzfvQlvnLaR/Vdm0GAoc0MtZ8mM7suYMy3LEyh
n6fKfqIbdMQk9jEpN1l1F0p/o8UQniqR59eOMq4gZm/d0SH30nI5GYW/kraur7mW2VPspQGYxM49
BFbjJ6jw6jF7ymOD3fe8hR4GQopobG8nq9nTBMZqeXLwnih9kd5PoMLdh54aF0CwRHtqKtvzrmqV
vVFrmCN6e14WN1UEg+NkGXVlvG69NNwOYK7dpt2UBsyt3J92uqNn11DAudCs7e6umISxoVBHO/E5
tIRs+E9/2uo2yxZW6N43sNt8LFQRo5Dkwcs7F+IRCHoUY1PIOpLuPo1emrnR/BY8zzU9dYR1gnNV
d5GzyE1DvAKRnAEI5ZRHL1H1fVoAizX3G1AEX6EugixH5TevMCnL8H+7YmVZbLUGP6+Codz3oTS2
yrDEX5U9bhqgZb83WQUSxFC5d4Nfj2t7SAWst1oDedkyXSWR3CahLbd2wcxHOJKBadPH+ZYcN6Fz
1C9BX3wflXnWLwtoTyxZKLIlhEOHZQXnhsehyLOtMXSfm/7crJknHku7fR+9NGmusqS+LxVejn3s
XZlmDqqYE/dL6NGEr0lXbaKqH9+60v01IsPwgDWos06wmtx3SDOeXI1MS5764kfa/6JIIatxMZUG
/oJlaEJEH649taWq/SASkFx10gZqblJflMXvZ3/uUxMsC6MBGGHAygM+o6CZQLlsM82nng1nyr6A
4Dc+DPjoWCZHOqNDnrT1yh1bsWQ9a+60EODdFeVLXyFBzieYHrWKly9uCbvutCq9Y57XyROgdoA1
IyzySmsvm84LujF7HbHhNu77SvG1rVFWdIU9fGsTJIANg/XXQrHyhgZ6bCi/MYiFL7zGeB+AYhxq
knM+lQYuM2jAt71FNln5bexhr2JX6Q6LM++aWuG8SwmjLg2oSQejaZ+wdHwa8ZhHOTH/i3AFX6AC
vRe/Vr5Odpf+JsluAAgp18ywjJUBPOND4YFGIZnj/AIafUaTQAkJFoId9CEAPxlWZrKGebFz43c+
KJtFbLz0tn/Hde/+5Q9vVZUYb46DrEaN/6tHY3CjlfZ0cV0iy7ETIgqAudN7G7DwI+hsHtakIN2i
1H/oQcd8Y726N7wyew4TPH554uzNWEHeqFTFz6krt+0ItVS8wY7KgnYuiPX9zahk+K3jHCanGbQZ
S8vrliPWIzf50EvoeYvnxrXKGzrUXcXWAPjXgL/93UdnU5+Bg9P7x0s/xLn4qoClDIo9v8VaydWY
FP2p7HCvL/jE/QAVrQVW+yLghgJAz/flj5zBmtlyQaVDhkYeDSu5hYz/dEddbGB6aYuoW1OTBio4
NuluBM9nDgP00wEoj4eLxow7kLXxvMm1xJo2ZTes98crP4RPdJq4xY/4IbaL7kcyJDaAf557FQ+V
uumRxlv0k+h+sN45DuC6QgG8qdZWGqowIPmk82nGrHQLOYsrmyUYuagtfVFgOg+T0NJZh8mUEZhX
RnGlLUevCj92jyhJusEo7XY1ZQoavZe21fNmZbsJdH1ceDTnvtEcdOmkz7JOtmYh/bvCH9l9U4kV
3n3ps6Hj6Oh2SNhREzg3e9M3slkVY5E9m+AEIotbgcs+BwvT/NamCcig86BrLzpzMLC6SePbos9Q
KgNW6LGAUdASt3l5k2FxthmBKYLWKJeo85psKzsQpXXq2CvORtQophjMAisfnkEUguDN2KifhlVs
UyRecQNKSJypHsVNnp8EMBHfnVwOiyFOrMekMcplX3buzWT7fG30KHZNEzN3feTFgEKMGtRlLOJL
WM7fprEDS2bTB8IappFlGjcHyGuAmD2fXQ4A4Fbr2scTo4E/ubm04Ia5dJO0WILLngNzgvXuua00
K6/hAYAg6qxkOetdoxM7hvbQ1PIhYnAo6ec8BoNk0F03uN+TvMdGBsQfKENB+iuzs7+oRYe2gSiP
aYfVjuJTSBZdh6Y8xxtG6d71gJEvlTMk8HJw28Dz1LBv0mpcsoqV+4JZ3YsNIR7Qhl8bWyCHP7TF
qkvH6jUtk+9+ORS3bgo0cDvY4zrksIDH3qF85QPWexqIuf1QDf4LIHPu3D1pm+1GT4H1Tk3W/hV1
YQfVYsPEU6l+87A0eHV0nqyGJu12UduUr529GvyYvRRmXe4zC3cCdQP6mi+glsRPTLPxFr67L5lm
cGeAqdrBM2FEPgGqvQUjxXmBfMVqgAbVI35e7THP/NmsYLJf+rm6KUAY3XdZ7LyM/VJ6UflSday8
8kaYPlB3E2ZQ27E8+HpA3RSJKEOuQog+PMEZ1X5SlY5unak6UZcVu+lBYG+1oKYHUeltEZfReULS
JNGqw6t/S6MU50yq2jQuBG7CanpJ4ni4SgeB+2s+ZDDEKcCDuulnxWNHt8V1zP3NJUDVrbtzlVkC
RPD3JPB/6/UImNRSZgCiBxBxwJJ9Fj6mq1Cgm+V/lXqCeuM8jfpjaIQWIEouW8uSSzN24OYQRmV/
cLCFhsK66QOrLmW/sBwQSJZ+G3YHXiDrsPZksuX2NOyob+KAQZ9PaU6YQlyGRuhqdNYnPpIM2MEk
sDe8AQoEQjRG3H8z7TwJ8I+Or6Oeh2BRWvBLnwfcBDeZy43xqIHruoWn9V9m2fffgHbSgQiN7Fh7
yritE/HjfCE9r6zzex2tZOxN111hQcQmNeYcAUzzoPvQCWAxcJqq9qnoIeH4qS8yYJ4gvOiK5kLl
YnCWLDVRBHKFtaRpkdnBp6OGBlE/J2u56wa8yeOTmqk9H13MdqOTPdN7qJ9F71HUNdkQThSV220A
diuxHG9QAGkmUGw8qe5rZssrU8Ccz3N5qoLaLp+4YYMiTcHAcW6FHtvAjXWmgnYUS3x+d0OjOSgm
a7OsslUMIWTIg6fyzrLuzqGQnvgBrvyzcDJ1/uTchOGLlQAkOH8wXaEu1fuXOV+QJ4BEz1+GmnQo
0/rTF6pl1GzBu2gD+ki60u9fSrv6ELXRcYr97CaMS3mTMguLB6SzOoh03Fz6dcP7oAVZfX0Z8OKx
uobd6oLCqF9CohvUHU8A6oNHYiVEC5sHT2ITg6YPq7Qj3KLuyiZBlpjXWHYiH5RsadS1WHiCfN/K
stqrsujrPXw1TPhps2xlZ7CU2uVVPaA4ELsbDYTeMgSufk16gnQYZCiXVcXST33S59AXymO5LmNH
nLxRrmprqNctVPqfnFbcg+iTvFkJf4BJYYHsSqTXOZY7e3jMJzdJbGJdPUf0+Aepkv3kjd0Htmj1
CYpo7h4KTMk6Ab/hqUzNmzrtkzdue882spKPnWRwqczreg2CPLLpbXzyIN4E5ez5wZnYN6KPw1+1
CZ4hykzfeyeuAoElxS2XVbgBrnTc0aQ01GopxTS9SEwqyiH81bVq7TbV+GkScJbhpp8nFUBSnvqE
qWU6T/r4JJQ411B8Gy352vgjXwkj8/euwG+96rGWJip2H/mrP0eMiKj/6xqo2MqfcQY98TkiGwwY
6UbyGFav4CzlN3QQeVXcVCEsOMtMtKucZ0BgWZ2OTwiDciTW+xSXA9ESQHfPy9L2Gux3b2mVrXwy
ZJ4sCoPzX7Bqh3ahCWV377kFm/fZnphcDtbonPhoNFtuQBmBZkPW/H22P89mTIqP2eBzPNsj0h54
/EGeSDtQLfPC8VuhkhoPI1Pe8MiermkgnfrxGwiduGc5/rJKso0BgYBV7EJkp5WiMpfirknAOsvE
OrabDBSxNnv1vEfastQDFjAg82ZYd7vZq/O5+7do2sdQdNpz6Og11auOgPfY4XlaHNr5YJVwP2l8
F2vSpqy3PPexYYrw+MD6LpN30Og0N/ZQ2Jtq3qFOvPzpMjzBO6sTj1ZVf2oJtDIIO1zX8053jqRW
XOvhZ2Hc+9iKnEyTq0cwbYMJe4jnKMrE1eRDKIuaupcZgKwp1HHmUcPKHjPZuze+Lux7oYtNJ3zn
GY7wULgTlRNomSJvOTg86OfvS0bnF+d01oK91HIzWwAoiSWvMp3m3KZA8k8XqmgOVYHVK5TbUqQP
IePpCT+9hQoOhD+AFaUuB7pz4KTn6oqEPqFBNG2+TIjsfEngU4jrAOksmmxZlc6EFSGbDlEYd9fg
QXEkrnBft/l9b0r7O9jSIGa31XQoKqDXcQPgjRHnr7099ltytULaYlw2pj+sKWUp/Dy9bcD0S0eF
N+ZlFDi6ZOUkJoRCQXbETkoPG4hZqpdK9w+o6tW3Q86MW+iVQtJMqRcAOKBQZhj2iqKgnKLAaw7h
GQoRuIVUXX3VjyZEwHAJp7CNHXO9atnMzQz6JYGjDWRF5qZ76+Ni+4rP4cgS7hX8+c6HCounYnFp
8xIMF2rWnoUdYGXmK2z+3f1lXtHEUI9IhmtRoJZdIXe2gyxdDURnom79/C4c+vqOeiTsOLYQKksD
atLAFEfhQhWJmLXs3uOKch2O2DjbGXiLuafHoIeodoRKulfsYAakFhG0WG/pgFJeduiL6pR6YHkh
S9T0JyGw+KIm9yF6LDNRBsyCHIaZ2F3ARWINi1T57ZEOFYjrx2lkMOL1/TfqCtXUHj/FuWGaXJVV
hDIoYilEIpezS1mE/QcHTdyca+thFnp7OngfZ19HKDx2RjAq8D4MKJr66OwcPSba3EQuqEZRCcWb
CLJzdPZvzf+nPj/tIBvg2unycj3YHSigcdidkUPFgA5ISfTHcpZ8UED04TkLb6KPQYiAv4dR3wi9
mitpOAHF08yoiyAHQaesr9JDDn9WiqWpvR0J+LkU8QTXhQj4zgt9GLjRcKnrOA6IQ+yQdp1L2nUG
sFXw154DkB+MzgFWZXZIRZsemBBF2B6xscnvEmZkt1YD4JPnZYHXwpwCDAOIc1iZe0jx3ldR6W+S
sTFXHkSGXyID+vm69vtjj0TqcxheNfhhvtQRTw+lmJOVsUpeujKFsHVfxDtqhno4SAPSbRqa61is
83s7b/OnxvoWmkN/ygvUZcBiFRtq2oqnziLUxkviMb6jPrf3+pM/H3JT7f6PsfPqbhtZtvAvwlrI
4ZVJpCgqB9svWGN7Bjln/Pr7oagxZZ05c+4LFqu6uinTJNBdtWtvhTLHUSzxj5Ab3xpwPCmVZ7zR
+Roe5zGc1mJ2tQtrCeiLPRtVgxKk+uzpDvrVyV4D67/REMu47fpiMFYZRDQQYzePtV4waepGiEjz
/FoHDn40OYTw2FjKr5ltqMeHpO7ful6xaA4YgsdZ9YeHud0oDYrfeZQGj0XchUfyVyj/Mg5DQ/BY
dUm6612Xz3+JkIEwvvW0hzJ2XshYlveQPwSvxfiULBVMvfHy20Yt0LdezAmozX4qqRKJ6S2JiDAx
rIOYyxKOrfa73Bm8bVRpEE92pvYFmaLz7mluhp2hTP0fY2NUayuaiwd/DJQrjmDjIdKN6C75NclP
+/OkYkIUfJlkkNbJ2XkttNHyxMh6NCq9MHsQy0iHaNNmkUY9lGeK5SKdrNJ/upIJ4svRULxMmIL6
vnUGMzl1ZvbSBvGPbEFs1onfr229jU+B2VkPpLJ+lkum0gHLsu6VNj/1jak+dKHxp8TrrVavA4Py
1pwH/UPlxjQiLwuhYEmD7diMJw3YEGREwGqASJjQj7jeTiNdfiOXfAxuPaejzuj27y7xi9lYxdCv
+ilvNxqMq+tPMZGOwMDGH5zq2s7crczLkroB+mEk/GBHV4OVu31VRxMg9GAveSN2ypWmFXu3H9QD
3IjZbeCEHPK02H/JOvpbXcCZf7Y03Mem+dfvs53aDM+zQ9v8OLtvA1qKGm3aSBJGT+hIj0y/uEXy
VV8rHpvLHkYvbSXpmKoN7S0dpD9ar/PWU+Wjg8xBf29mzrBnw0RJ3Qh5TutN+eyN1u3kjgeRALXm
+iYNPe1rvUyc25lCoOO8Twy7qb/3Yo6to+sVR3rGGlpyFzb5cCGWr535YSAFfTjv/VQHxvnF1y2+
8/6QT/hsymBKmegQmPGwtfNtFbnOvW3XQwgn5UerczcKLDL3yZg1D9lywUO7zlszROVdoRjxHWeL
bGUE9fSF1Ny0beyBg95idr56KMm8P0mYX1A1LExz+uKbibUOqmJN14H+YmV8trQdDTdSBjF+N2XU
jcvhBqbJANGkjidAZr5Oapm8UO9lZ2k2JKDyOHwucwPab+i4s3F+NSr9PUBXYMmcEcVTADc+VNSy
7qf2ya61+uHi6UPQ8QH/fBnHkqFG6/wrRICUlRs5hNskhqI+zPfp8klYav/uK6My34vp/4oTnx6p
ZK+q22GI3ceoS6+HkuK3WKObKPt6jHgEtsaQr63B/Tr7WXYjo7rTgDTKabZW7B7d3GXn3APoOogp
G2kxaRGd1hdTRnN7pxuNlZygOriXHoOEtzk6dbeXPgNxyavQq5VjBnSPTC09EflQcauOw33JQ2Yf
2f4IfLf41oVh/oM2la95683PEqAOYbTvYYt45ph3Dkg1/2vlDu8BskI46MnKb/385j+jRqUK95w6
35dxeB8jmGhp+HuZS4D8IU1Wf9MNOJA5Wdm7ulGsd1ihYSeczHQLvIbN9usMLkxGfVfSkXL45Beo
ofjO08T2Xf1qzmlHuuoyTXvQstY6wRunrAy6Ib6WHkQumT4mt16vho9sLb8MpOT/HSD0GRpnaYBv
LcMxbEdzNGoxn+BBlV1NmhXzaXTO9EaJ5lqaD6oZAo2VSrV3BUEqkGGxRwrfN0sMlbavHAhtSgeV
9hAEk78pslk9vxJfYWb+Rl6FTeNvkMX4ezThSBkNcbyVA+6UqNk9JyLwG4qVLawe7yfkKRyDY5I1
jxLRuPb/QEbZn6HHaH2alkvjtgMY3VT1T9BjSF96zUo95/S+CYthJw+poa+DUTNf4l+viil8911e
/dc4bjOg1iK/f8j9Zzoq0q9zBlu5F4G/4sExfXOpJoF2+qot7ggikJ0SGtWpT3L2AgVnABgV6MMo
zfbV7FVIq6BL93vQERrtE5t44VjXa/e7G1l6ckrVarqzZoCl68Cnukjlvj4FWbYQaXbGvW+W8W2P
2gocELy1V5TZKi1M/b6DwvrDgMzwO3I3MmMyEXuWGfBNZiuKglAyood2niF5gTSOWYrG73//Mnre
wnLykW7H1g3NU12Hnail2a79qYGq5VY2GHYxncjnuvC39AkdhJFbHOUyJWl5VJdL2noxONPlJWmL
7ZjbAWlS4pSsK492UTP62T5HL1Nk5GI2vt/uTF8BaLUoE0cwXmwLpyru4lEr7uRV6yTKpghJrX0a
mFEF3YUlvUUywKOCh9MyF2lXClmk8Wk8/XupdFkvnPzoOjbGp8vqEuGRPb3JjXn3YY1lpk1b0W2X
kVpnskTKMvKq5vad1bC+BGOiHeN8HG+rMovoxy/A8NoZbFaLL9WbVF/Rz1GtSheyrkwDflZkk/Fz
tKKV7Ed4jjypQ29/KS24g7RKG+/HAULapkY7RQv8I0wYjbGp6+JbPAzTPrTBZl79g0nv+bS3BDMP
Jc9a4Xd8CrNSuxo9XQWLAlYRkBh6GHY7aEBa6RHqDAAlW75p0HHdnSNAzoFKKkGQZaNPrEz4NWt2
u/mqRajxdj4LsxjGj/P5yA/AFTmTlpObMNUb3fLoL5RTlNiXYfFpqdHZu/OZyui6GWlnSguIb3lk
UOTUdZ7lOtWxhDbiK3lsD6SY4p8cHWIrevOBlkXz+L3TN5I67JYAdQlgr+AftDhwj8KF13S+s4PD
Frgwz99pJc7zRajzZsPZQfEJl8Zy3pTLh8Dw17Cx0BDKsEqOC2yMmSIcooELzJdO8CAI3zhEdVep
WCb7umC5dNIyfw6Bpn6vB+mdNxrOY1rn0UOZQPc65SSjxymttmM1zNtp2ThIiD6/GQCbV5Fl7nmU
WIByTGXTFFDLVmicPYXQQNwMZfPNmIe0Xuc9pBB51G3iyrbpOYPKPEqRJUWsZr4e7f5eXKE3zMDq
Mqe9NjkmceubAdU46GnGnfd4mSWvps6NUVVMnj/5u2byDxCjv3xYEhkWaHBb91XetFTShUOaG86h
S/Mv4jsvsvxdw+D3BzUxv1phAKanaSAvMrXqj751+KPlL18ucCymB9f0v3scua/SNIPkbuE6IIHs
nKrlAkMmVEyc/j/5JUJ8STTl695D3dYR0nBxhgsROTCD81wJ/jB6nmy37/MkWKZRzHDWSI/mqChE
1zb6j9+p63UrL+vUlzYEkUPDu3I3jGTSxj7OjoBKuiOii9VVDIbjfgzAAJqtH7yybarZ7JXa99TW
98ijRSHIt3hF6lL508uNLwkJ4S9TPtZrO8mqWyjiEbTV/dvC1+tDNxlvkILTFrJcxC+vJi/bqZTO
bsTqGx/Nc+pRnFdykDIXTtvzsNnVB8e33s5x4vu1Ss6e77yKleyoRtoLPYhKZhpufcc/m47lercz
rIcyaAqBSGV/jLDr3L8Nku5wYQxRfkWI7/c16oUwuNTLn1ZmrujqSo4wI9KgDBpUTQy+T5mTnn1C
EOn0owHWv3VI4E8u8sGLou9g6Fu4hNNrxc20G69NkfU9D/uLpO8ynI2oCqaO+YfqZCetIfnP8V8n
xxXTGWel9PlmtbKZAG3cCNF/4SsG+IMoBqiPSIBcZCDWY3MVBlCXzMPAtHD50l6chfwG9Hza1BD7
XZ91pS8dNoPqvxnNBLP/RdP8b/ly+u+83H2LRqu++jDvrFI9MVFbJp6jIT2kBB35CGH1UQjEEL3a
Ksyfu+XiVNpbGOvjyQCY/9yatDsDZ4JP2Gjz51pLs2uKBCT5l9g27djtthEVNAZlwu/TlQgkchRA
XKoPFLyRY9t37jiREDF3ZI/VZ59y+y1PgRbBQvzaEuYuYcNiAj3YRV6iPqM1sc7Ib9yYMOKtQlWZ
vtAdlS56m94+TJPzivGyYmn77yuKX95YwpRM/zKlqGPTONg/x1G4iG+Ub9RDg1MCSmdlOkH5pgd+
feV0vb0V0yFhByYG9hwx3cQ7UavQH2SNIgs24p7Ylp+yZQ391xpRQWNQrdgbMBgKTMj0ZEl3Vleg
ZcRD/+y6+GlRNNaaj4iE+M4dWxwh24NlpW9ncyZpUHF2hkZkSO9K45D5Vn+b146qbOJgvHUTqvGB
2tE5q9h2eje1fJftBo1tvYGDZZMWQ4yMRR9QxqJ1qA871Ep7ystyISXHsa5R0lWVhYW/cbOJT1Lf
9+7wHkG6C5Rqnth/oIsZHM6mzNWGBnAuQrkbie4jytgyECvdcOi5yYt18YtJBT4xYxP2II/KB6y2
V4lpka0gHQOTf6M895CS31KZL27PA6SDy3Wvu9B51BBmCsViZ4/QTUPfQ90RLdiLDzxgAikPtIyT
xMiQTPwVLZbeVMfaJRHubQ20sj8Ie8jP893Lw6u5G+VX6yEuP5R3Z9UO+V3bAIMjVK8j6yVoCmVT
tzY0oJB6ghaKGrODWmg09q4WdacpX7giFM5s0uplxB3JNkQxdolwO+Rac47JeFjcS0sYkqwUgmgc
h8AXdtFkISAdkio4iSkXAItHyi714eKSVzRCoAhsewuE5gF+7emZw58HRJkz92L1ncXx3IpPfpoM
d+KiyBys1RFchQz6+uBv2arZWxmd4xoGhzb/WdKKsFKpd3xt+om9tqUGx6LovNfeAsljTT3gHsW7
auHU2EkY5Y0b7snBc2J36QnKkOQcpnhNtB7bvuR059tPSW7f2Dlf4FJ1nOskjWmXqLSXflIRr4O1
+hE4hH5yVOcm5abzmC8XhSL6tuitaHvxkTl71APLupGI1NWadd5kI6x4x0FXrZfRUdtnV/sqRo/Y
6lMIlapYFv8nT7DtrWt+by9RqPmPICU250i36R+5I/HL9u1nToFVgupRBDtrSVZ+WLlF3rOJRwND
zpAJ0NRVwC2MJJ0y301UIlYkudwXThUvomkjlyJIeBqJDOPgJOONvxehHGscWja9WkUGS0H4Fn3e
e9hI8lfKL/GVbsLeV02W8mi1bbISRp7Et+8NqOdeA3QuzxElbSFPVVv9vyOWd/Et1TvqiVpuJ/Jn
q9QCZRbFTeeu+haBtHAcdlYyBvC48xDf0Fo/bcHqxfdmmEHaDpz8vjuMTavciVcuRe4ZW1Vn0/2+
0BI/xT2FuMq++RAX+9aVYoP97vj1FNsptr+mXRpey7LnODsurqk0v50jyiilcDAo8xW9TdCNyJ84
1D1CzMsCpQU1p/yJZ1u5LrpIubssl3iDsa1HFboEmaDY7VWx/FF6Ogbg1J3qSin6b+Rkmlsy//S3
YKlV9cFKQqW5bRbIuQkIWMYavzeAozb/NO/XGHp2xSqKlUNnOXznQNXEQNhuxNJpvd+7PqoYYo5g
dzI3AKQ0bXMfWPC06On1TZFtYr8ur/pFqGGyJn5HnvLsCctDHc7fE7JiN+TX+qc4oEFIFjyPDuY2
8kwWKtVhnSOXe2WX3EcSezrrL7e/lJjdJmbjXEY3/eISf2WgcqMWKi0UISLO4pv7dDwq9nAvYRf/
r+mpr0DPnpXDzh0HYPvdrHwFo/r+6uL79Kqk5PptRlvzPMOt6fXJmmM7l+ZpGCcd7DOaHI4yPsL2
T9ZmfHPqVH9dHv33ZUiz1hKD9JqxlP3clW3H+SkNAaTSXFQ/Fvp4o3mp+TYPmXOYwoAT6aL6rsxu
utF8CKzExLqx47F7zOqehhbdXpkCmCW70R9H/uX+SwDOhdq766/PvNK1kSf7yUFumBQVvLlqe7KX
P2xQPUiq7PDRNkvlJe6uxBuHtYXGk3InVpMO9U1ooHoiJm1U6r7kbr0Rsw0ybcuHX5yn5lZJ73dU
qteOVbt7xeaQaVaKblB/nNhQNID3xr6E+qBR5xHpsnFzNmtj9G5D3fsTVOK4554HK7U5wVjmITg4
1FSmDZQo7mKI7a9KkGeUHfFdBib+C7cjfLzri09epdXQbDTkkTefBlx1qNeT26Y7GbiMGma/aNeT
TJC3lAF5NzgNvntJVx3EH9nOfHK9ed5a01cfCiu+205+I68aNwmBQC7OoOMSerSc0xySJWsN/AdI
JpwyLJdYhuVln1kk5vJe2RhqkZz0obtv3MraixUMU4La3XLvFtsYHe8YzAG5UQZkNLVmbfPvGTbd
8T5n2AyP066rWpZneTBKf8qwOa4XmkM5RSe1LsaVMEcB1AW6qnb5Tky5tIW7tys6DoRMapoBnreq
8e0S8N8mhYVl71qFPteIM+DGp61tG6hQCsuFXAmcAOGPi+fs/hXq9zPYJwnzwh/UItYx6BR90sO7
oHWC59JFpHse0UrxjDx8potfvQ7AuKxkdDY9/2laO8uQOJDFJrWhNOa1hKtuk3JPixekLotRe/Bu
q9Y+iSWzgDKdem9O4bcxtNUQxMHLTNJyZQ25f10DVX1p4qTccECOAORg5nmMFoWJ5KgEa7FrAz2f
rLWYowr/SrTsJSW4bPTqbs7j+3NsA7NONpBJVexgABLEUwx2iUd5m1nLXizFH24ltNf4zfLYT46y
jh3aq6YDM6o2lPekfMUjNdhMv5syKrUuGVVqSnqXYMQ6Ppr/NLcq0HVJ6JGofZWtfdKrT8FQWUcq
E/UDCbHmYXFZWWgdpU4n/lLVzy6vbTZ5mQAw1yk+rBA08u6GQF9H7rI7B2B1Ny+XMCqygza6f0nA
xc9ZrV/rhZ/tZOC8yK/5l+CwQXdonOl+kIK15UJAlAzxN8E7iQvO7WulqYs7KVcnzQSlJP0Eu0s8
RDLfxKrqWHswWujWlzycLYoewnks6h1+D5NmSukT7YQl+yZBeat5u56zz7orwuyO7pzli0N3ToMK
LB9fN92hNZvdtWmknbtzWpKi5wGZEdGD+GEGtewJEq/MJgcXqleiSE56g82W9wz5r/7S5h+Mv0ck
rFL2Evb3nLGJHmFf8XYcBTbzZA3gJOKpuK4SEkAxHTI7DgTF/ly0i2f1izz+ZWeATsJOscGiipVD
xLyVi5gysETIFkA2CXC2UoVGbuJaTHmF9Ahca7Jp+LWcvAMCq+/LSXDEF/3O9blvWPyS7bDnVxlq
7qFr7XTNk8N9duJqPmXG+IdYRp8l99R0ZuCojn+IlCl67pVeZYO1UBstpplk5R3FxJu8pAtinczR
KTWc6M6gHvOsBHq5mbJsuOorJXqmzzi+jpEdWMlUI8nym2kaN4h0FscghEypKge6+JS4FHPydbIs
Sp5nV/9+d6a5/vPd2aEO51n2Iralw0T4qShllDE92B2nkjCgOdPQObqAHv/p+QpNHz3SVKhJjyD+
o0XhAakNEx2W2YDLmgPxD24Pf5iKF3wzTb5f1Las10aNyTTkivU09QD26OALH8qqD3al23S38ejP
V1lrxzy8q+4QVHNwrXlmf2xiugP6UTU5febdbqIj4x5qwGBr1GG7hqwRzhW2myBTx/7NhdgRxiC9
/G6lwYn2jylYFd2j2pYRCqwDaDEvi/40bFhtjWXLpfkLLbrTvEAGUmwSfyoeprbPd1FVzielULR9
OGoNRA4DylPzqF2ZQazccuZst3rCrjul1f5gW5Z+RP2CZim/1l/N0Yn2jtEq7K0wRxXKy6QbrSsx
84KKVk/S7Cim5xmvdAjqd2LFbrdCh9l8tus+earDeCfuwKjL2xlW/vMbDIV2bWa2WX23LBNhqFWr
o/YKGQd1pi5BwGahC+u82FqBnKyO+gIwaH6ZQ0jalSTjk+9nD92YjW/pOEDw280Q/DqRe6MXCOPC
VZd8oThwK52qJLgeIIQZ3nx2/tseUewb1H2cGzuig8VYiPGGergSILGUSA2IgiGenW56wyYPIJVU
xUOB2iiT4UpMCf4VFxtVd6UqfrRKp3jcKjn1PN1qESZcTBN0444OyHdTRqElNF5ctUbZTImSM2wi
NJW1EZThkzxYOrapF8ueg01pkdJ06QeDty45i5YnJk87DsDubeMO+Q2oJXszjln+h6r9vyPi0u3X
E+y3/7RGrM7m/+CQMbTPrGW2Rw8kJWPD1qCndZ2ldPmBqkr1kY9QKhaujQG93RHOQ/siQRMlWrKN
3ZjOcR2Vmma5OKJdI/Y5UiZpwFxz1IBQpRFbZnLC79Cu+7Um8hrRuoU5c+MbgXp0lwsHyvkoJuxY
0HnKS3HKcALTysbObdQQl0Db8IiRl5eJn9a5TPZMpULtKQ0Q8SCdI9V+AQLAwQH7ZpT0ezHBwuT3
YzIZ10vcGRVgp1O+cHXUq4EM8v4dKrDEoEL2fGYvjCDOXLvDckTwp7+Ewm80mnqta0F7QlcbTqJk
OPvpxnz3z5o1PCzxQgWoLYAwiRf/Eg+34LeQjfjeLnPtpNSjdpJXi0DaKey23jhlH9xa78wkUyOv
P4RZTQc7kwLFb28Sw7mHeOthtKPRgUWtde8yqqUbmm/NjZhyKbsmozdxOpp6nD9Typo3JKdSMuMD
JnQEh9jzvVUIOPjZ4LCHkI4F5I1YmQD72QspUPt0mZ5Ubnol8VMaKgfUnN+nayHJD9fts0NX98Zp
7CzjhAzmJku75qjClTpRHGcXFdVWi7yV+SZh/egpgCUT+pxWBqdQNsJNspXJcvkQxDb1vJj4ZK1L
nKzqVvqb+EGNNAclMG/UvtDKla4ozfFyMWhT+mBaYkKuQtJQ31zC5JXEniOWRT5NlZDP7yExYRO4
WytPwlWf62q5ukxsxW6UGK8sLENTFLKpifJ7Tq/dY5K4BmS3ar+qXLV7bJbLDBkWxABzshdTBopu
nShtCMiTSVnQ6fuSDsUV5AO0mi++2Qe+nppzcpB4xYqBYjXnMbeCMzN2jFuD3egKjs/mj0Q3rn3L
rIOVq3JWzL3uZ6DCTdfRcP8a0NeN0ATtpVHlFfuZTfAVf/Y+sDmSwGC1kGYWyjcVmYx54VwpSv8v
T/fd56zO5l3OHpZjD6E0rShru7L9b+hpbeXB4UbosFIwlVYGtH+mW7V2v0jTg52o8y37iC+XsdGz
vgiMS9HL+RL5D/OWSB7PMHc3IbBsk2IOrbenGPFoaN4RIBXfZWBpzD2J6bbTtE0cHxlBeLo5qy2T
u0Bxt1Vd11tFy9wdbGHOdZVXA4T0CAyoaF69Nq32R9uU/p9dVK7CxDR/eGivggYuoiffsO/yfngJ
XVq0aMXr2DEsl1AzmutopJC9+vxSxqEib64TGT9PqoL2PPMy/UOMvIwQR/r3nZ71+WniqCbdiJAF
e1As2bb5CXbVT7aF7Jzb3LQqXBi6G17nWkdPj6gtiV3M4992lbGtLpdxOkyaB5FcMtJo3CMasKpp
1jzrJrjK5Nz2tXPQhhRVBXqAoE5AJnCtRIPH3lFBIGDdmtbucjJCAixcJQkdEXI0ygD4o4AJAYQc
hoAOFPeoKHNQsk9GXFM9QR5WLh80Yp0RJbMJ+PbKWdRe3Yt6rNjnOZF5oyhRc2hiUz3++2f5HykN
h+w8wANDsx3VA8X26ckMvLrSaEDJbuaz4qWWwLN0foa5AT+93Mv8HTo0HhQ6M3pcbj+9P6Xk0UV9
5doenOvavBM5Ot8N/ZuEB9pKRHECPUl2U9mQFVuk7BqPrpyMI+Dt5PXz639OypAtWw/hWOyl2dLX
6TEelKA4XBowrUbhYbn4pN1SBgLjt7hu6d28+ODvqRFJDIua9mzTbXeOQz7SC7JHWO+CWzg6XJpB
bOdrlidLe7/rUmltq8ehml/F32WptSE7mV9bTVa8eV25Hjrf/qo1yz+MnOaVmKo6c4oF/++FanUd
gQnbyPTl7dRMSx/pOw7PbyfxdVq8v13mw0z47/+xPEg+HYcc1Ubw13M1y4Da9z/U15K+sk3HGsob
rx5WM9wQ72pksR7djZiiXSY/B++/uPzIXJ8lyyRiWUN+QzKTX058t0SINVQwZvL/fGQ7XVwrfpfs
dBBfX+KeVBjnoB+GaqP27gYVLdB0fCtFs6gd5l/sUH2Yw6p5GMqof4r0cC9fHDQpVH61M+8Yl8Zb
N+XahhJ1chATfckPk7Qg3heGoqyaCaK52F+4Kn+/NBoszStxNois7K12OP1T3MVXqfkJ2jrT/kYR
alhFC1g7tk1jX+W0cy/WRZpEc0Btgz039uy5vsyLJa5LmMycGTz7feNhBCSycrtbQT67c7cwBCr1
LdU140YtDWhi0Ar6PifngEahEh3aVX0bOlAK/1uA7VflYfa8TWSaDk24//6t+g+MoWNoCK1ZmgVP
pAn49dPtIid/006uFsK4IWD+Ieqvsy7RXlvTWbmx2j07STE/+bG+CUtDfR2mybvVq/y7H1fqa0tL
ImAFmORkjpfBj+86Sb2V2KkC9so7xPvzihaaD6o1j0eZuxw8Vd9X7369neo7G2Ns57M4m9Ruo2Kc
Nx4K81sx5ZJ6un0HAF+MC6NnquofQ2VAQpthLZXefljax8xeIcuM0gZVdrOqNn2pNigSgEuwK/Nr
23MPi+ndeaUwJ170d8zboCcXPQxz8QbJpUZXI4r3Mpr+vkTpaOclOm2UJbRl4chU35eQOWrjqOcl
ggUdcfkrErf+iw6b4HDBQ0Ekfq+7NqAgAUpdIFQhRH08nMxsJZiry4AeJv8jEeMu34GPOFSH57IL
Tyh9jbauAhX+/bBnV6EJ/cHcXJNvgiF3Oc13y4Ef5TMO93VuvDS/m+BR30eFYukS3NTmd09FJi0u
zXzb0na7C3zPevIUvzjRsviWLI2b49J9Y5F7dqwWkdzFpcb+e7wMJsB3T3EbvYn1Kz5nm3F7XrCq
h3XhTuvCL+xOW9emH+2F4ldPFcBaI3QmqFzd1ctF/AYtUeIXa7DSEqR5tIboMN85g548VTPHmYQG
6j8mEBuAkv2/sglFJbXov/u9pdPcljhPtFC728TuSU10jnpNgba7yrQxWm6HyF3ZU/zVyKbHvCr8
v5r0G5R42Z8jN+GVZTTxa4qywCb1oEx0kyY4wF2i3Oe1+aUtFeeLWvnxTo1U56qAUuRLCle3ko/J
cxDbyv/4Lzc+U/W6muZwPzEt3da9/8SDJ7DxabQaTUfahUgDTTC3aPC3pmGrbqfcVU7iu1z8blG/
NKOfF5e8Ukj5b/QqriBsmV6Hcbb+7D1/ZXgU/lde2Wza2PZ/TrX2zQ/a8Ks+skMBv2w+zZGbbJuu
Se5qxbWu+m6ED6Ut4+MU0sACc583FP/jXkha8dMXHSECQ3X4AhoIE7B5+vRFTyyjJyVa1EcTPvUb
SGydfQeq9dAGRXA7utayO9faZ8Ujk4t6WfxdbbV9VZUdebEy3lAzU37kGU2fegOeUDcUdaN2TXWX
22W9h3XOPbDPraCdVCHzU7r5id5EbxVlOqlKev3OK4Udhwe4l/6ciyxEwwyuzCmwyo3BR3yv6oNz
pfdxf00yTocVPMp2dtNZj3SKpmsfQOw3eCjurMxC1FJX7nvXD//y0ux7GKrW2zQDQpYlohwWgjt+
if11oozTVYEOxLrK6S9ulouiV//ikxAJlrgygtNTmHERQHHXVQ1nmbL094JRpJdKf6DTqH60uZUf
ErUdVzIWjpN7m45kwfivLF9DKh2rzKYDj0/zrurBfa0078XXIofvyUQZvXH7n+iw/+HT1/WV43S0
dqkT3c61B01XFn27bB6LpgeAoCffZCspe8ffXXkC9qzw7eIqCOt1Ual8F39/FRsJxO9jUUGLrPHq
w+iWcxtYGL0emkc5Ri5WnqLb+MuSMTlU5sW8NZdIOVT+mid9RMuYzJOxEuv/N+/XKr/mySq0MngH
rzPGbR1N09HRlPFY5ipMbl2pn32Qq03Hy0XiLqa8El+fejuPvO5+GJSionWA9YoUVhFz6vXtOW6q
frqqMx1UZ8wf4Tezr+DEacgiYPazlz8m6K+u4XRp9+JrFx8/AQhms/JeXOSHymNkNj/E6oKYTgCY
e6/Q/iQdEszk78hcyUWXZJW8bCgxXnXkiTlgLXmudFZPqgyL3WkhcPWpoQnzMueyUJBAkIh0XXRl
Qsh9ILVOOhEs8EmalsYmtK6teqGfYs9Z9EkAO2VXqrtyQtkl8QyYIJy2PJxpRwM3PXV5+RRCYfYE
91zwdIkQX7ZEACg+05TKJO47/7hG7BS3ZL1eOiuKvhtGs3Hi0fziB461G1zT2pe1lryUfv4gAWEM
J8WokbTPYweVVaWNNnOkht8rrd1A4G1+ySLd5kyDrhabD7jig87fkXIr2EViamYQPWVgL9w6A4K+
uLgrvkfIoPh+j5A1JtMqNoDP69tatZ/AjKI7pEWkEOO2vo/B06zN0XC/l2ZIigK6Oej4mhV9OuUT
WYj32HIKrZuxzfZRWo9rCJTtb2ba7pUCKtjSNEGKQvvRem24ga1iumvoTTlQBaz2ulea98kyaVgm
tdB+W3rWPtoAnvmPSeC4VbKDmtvWl95O/avEGsNdTZIRWdn52zQrzr0R2eWDq5hv4oY0XAHTaFCe
ztQ7Lx3WqVE5D3qs2A9tYUFyUFg/azRZ4zXAOPD6qCz7buweQri5vyb3bqaXX/XMnKHTBJ2cLvxb
aq3/LNLSuFfKviFf0JPxWsL8aYZrAFHcA5zrEZPzOenf/n03r5mfMymQT3NINC3PsWBbpXno962a
b/nlWOhafGy93kD0Rhum+EscprAGL1JRlK22bji6P+zET1a12eivaosUCqwJ473hhfCNG2Zz9Oee
C0mMqxqg/H1rpnt+Z5TZ9Kx5MTsKhI2m52ua8JsXp5/7I/VndZUsZuUAxa2tIV55edC+tGo33rLv
fpOpLtyq94UbnGSmYlrKg996cMszsVND9ykffrZUczZNGDqbcjQKOk24dHNQHvuIXtfVxdaziL6m
i61Y7Y1qJ0ON1A+UYut+0QPqojG7b209u6ITQFmJ73LRk/raaOOSWhKxcvkQa3Umh0Lla5ApHgy6
ES0+2f9Rdl7LjSPbmn4iRMCbW3orifLVN4gyu+G9x9PPl4naxeo6HWdmbhBMB0kUmVi51m9aPdyF
SeyvqFqqE2HlpGxG/npgiaNqnCv2W8q5wVUa5koTXfnqfpmprJwVbDfuXXLBH3PlNCtIVhtrTFVl
5dca2reacW0Krbi4xA4K8pmVs4KO4OIqJdo2EIMt+8b0c42DuMChUhJ4vR2/5ypALOpKTn4nb7as
4XC4DhxjevDUwHuSA1WF0aEa5QagrGezhU+gSnTCQAa3tYfnxEnBL8i+HDbNxspQP/+tsxsGzBJs
hcyBwDMInAPQ/WXtvUv2Vz5iZmbs6P8X/3B5Ivn9xOISxxHAuuLr4CDn+EdCcYARFxjtFJ+dLMMd
oiKZTApZKJ6HFS7RefTcCQuNQonCHboMnC69ebPYQaAOyor//Xtp/nmCglmpOY6uelS0VYMs1D+/
lnFkWSUJMusUOWp6mYA48FHlIl/dm1lRgQ+ZSlJsYpSdptt5bolSRo5s5YCqA2TyBuYIrfvFtbtb
FoXT+d4VI+a/rmPKt1FmkGkeFLs85HCO4E17xlNSeRRw0x6HTlQRUFlB535VQtTcSTKV9YtWdSdY
mab63ymCoiXn/XYRfUNoPP/v75t4c/4IyT0H7zibjKbmWoSjf75z0GVHeEZtdcpt4l+LvdTaorQ5
XKUYMaeTYCWbUozYqDFoN2zS5qjeIVWMzPYK0ZVhU+M9ssJWMrwWMVpstZGd3bwOr7KLApz4/oq2
nSnPKtKEt7D0vf2k9/m2tjrlXVcnvG5GJTzKpuKoySoxJ/wxxGhaaOvSc+vXqilRI83wyQ1dhWyo
CrelYGeUTTf6rgajeTDDOl3HDQQJOy7VxwJYxuQ00CXQYX7lS7aOwk65yQlBXzarqaj6sxyMWw2f
8LQdd3J01hINhlaG406urCAoFh/w8vxdTXEf2VMSD45v5+suZjOXo5wdTlGZ1s9BkpsvZu5sJZeC
7awjBUVCpI1j4xxCkESCJlbM79Cef8RDiTilZzXbSVqV1B9xWtvPkl9kYK+07X3szyuUye02DQWO
+D2wDR0sVB4+hcVAMDUZwZcih0sygWw7AkwMv6A0v9KRd/1o+kg7l7WureVyMgfhukASmICsS9/A
oO40sKkcDJXg0A8+X9cBQIo5mORwlMw/dBEatArSb0+LcaPWoK41ldlpwfrPXRitYtuN0RL3SiTU
cAlxE/OmmjVgoCnQn5R2/Et2mxM2zGaUwgsTPOMe8VAjCiKCVmaF3fjXIBY7mdnv5L26cNr7JJ05
Ywn2VZOaayXo+pcw5KK3G9PkwyQb/RSlG3Po671sKs2UX4G5viWIN5XrsVO+DoPRXnwn7F86Td0i
ka9t5ynmdCwMb6oyKh7sWHvW3Y5vv+8ic0G59pYIrxzVQzmJ88989IYculBT9vsJncRV5E4PiqXk
/kqJRhN/8+Hdn63xSV5Q5JrQhrEPWWa7l2VaFhkA5Ntw2qbjTI4BXaQoIPiv3h3Ou7vc9/LNKLLk
Qx39p/Di5JaquYLRMsJJ5ghF31RjzksmjO3WSNsXN2qeQpGFj3wN27ra747ZGPUY1b/J20QxkjuK
YY94cXDXwODd9zT3rQVMdk4cM0e0BuZayEaJgtmEUFrsV95u8PLvSzNoy3CNFotuF6s2aLWj1oUw
8tJw4hGtaa9G13sIffszgu8FQvVNqF71wvsiW+botS9h+abEzJQ9fO0uua3oj3KxZabWKs2r+bRM
z6x6U8/92qTIulUNpXkuBVVCg4RS1wpHENGl2sF4ydXilXSYmq7rRAu2coFnV2hwOeZ7MCECRNaA
nxLk0WOpz9SsUpxs5IBTBMbjBN33UW2M3wfQf9EfFSX7HyvuA7W4VSLMb5q43OpeHXbHgkpGmDju
DlHj4qEo1P/xKv41Otppz5td2Ml1AnaNbHhIjt9v3mEeZFu70jGKS2pUCExBLGN34R+caJyUyvCH
g4eDELIOqQv0ffJzjVFAwKcyFxDE1eau8BvWWC4y0o15X5O0yfd+avzT4JMebpEN2sGqd46KW9tw
wOxu1QxV9r11w7NODe/jPsMsA/umRv6fM2pr7rEnUP6uxyoQ/L85+26ZTrvrGpIijja9gNjTHhNI
L9fOrlH+QO/2SxM07DxdOVwnTkUvhj8/KX2ufcn9HKuH0VAO4UDT26h5OX7RkVw5uhpwXrmYw9fN
q4zgZQC8P4DE2KWN0cE38uyXQONfXjmW8cNOr/JtShuAasQK1lvmhf3WH0bOcKHanilGbaZxOtR8
ejjfkQXtxaXp8Sg2K+tJdnldhbuArTd7mekEhDadJweXIGvQvjueg1gm6MHVwj8ujMNoQxOV3GRV
I93hkJs8LFRlHwciJAYOlodPKkB99JHhU13SKUO3Wba7YBRo3c5KACalMJqMId217dzw+wzx/A7X
EviDgEkp/rOGfu+rLjCZuYHK3/SzEdUv/lAjiNqrevWtbAaj+uYA15/fo64o3/MM/o6FFM8VZp3x
UReYawbme59b44PdY4Isu7GWyRAkS7LdYAwjvzV6YC1iWOBWpukhyzV9A80t3simKfrkK3lpzQlh
Xs87qmlELVT2hW7mn+ogOi19NZS2owVH+KD5lkb0y1k6CvXXllrBa6cMGRUCr9upbQzpysY6VUxo
cq3aOLCjLyhkF089nN5xjHkaK1X3MmRDt4WnxkG588eDpjuR8L0dLpBP1J1dtMWtahRlPZW+/Y6x
esZzHs0c1Ib2Sdzk4aoE/uWaWfx3kCrvShU1X0xUEtdZWhB9TaMPaIqgIUrKgXhQUQ6RCB/UBt7r
oCTWRo7ipJtfqJsmKzmaKJX3HPQktsRSHIn619AxnvqACgfuecMa1mx46Ni2rklqnaWPxmTit2Eq
EFurBjUB2VwGXD1bFsg+edHnaY8T+/QgW2PaFCtXG6IVdUt8xgEwkMwPqtdUM3Fog2CKpJ5+cPKi
2koiqam1/ymsDy20/Bc3t71thtTOhUSUf+LgkOyTWrNu4C3rtVkUzV9x3l08YzD/Rrlg09VZ+H0A
pL9SzMA8ITv53VJa68X5VhDivsjXXjCkayD/2dERQ300DseoRUNQjpaD2q3VThnx3EJWYHD0fl2W
nEPvQbAMeM26Gw6Ri8d3kMNvDkpo4nmV/3wV0TcAOQVgEAOrla/u8/45Gpm1uTLDvtk7VWMe2lR5
TAXz8H5JppyQVVASEfsyjrVjHVDzd7ZRXYPhHIUyeWJk/2j3fuNsG4Of7Tk7c/auLlTTqzdw6oau
HVztZC6aDSL/xLK2c00C77vmx/XHaM2vRqsicMz7fU4I3DaLZRqfEnVgu59bjTpspoWbRunj4wAM
YQ2oJfD4GBThX2YHYfZtrPSvs+O37YszzRlH0i5blJdRFWoPc+kaq1B66nUGWK1owixRJmiXVO29
T7NB2Ms1cs4gAAB4g0xIZXXmroptoPgCVY6M+bwyLIgEhmuFBzslE1b7mXlGrj0T+1gpdrRObGB/
NOXAva8cgbHmWn9sJiU4OdOgvHmAwaU7nNVgA99HRnAawJTd+/0J8/h7vysUqcQD+D7fs5BCwbrg
bjEd+AhnuNVwvMs/Setp0T9CaDxKRSgdm7idKnJKeCpidFW3wVOd68lNs/SvUtcdcAe6xWlQH6Xq
u9rshlSdP4mJs5OrqPNmFOrvHJLj1Qjrp65fKkIYrSTdrSVPCK5+JROGbn/N4UKVwNaxNVZaFvZn
iZeXo7LJP8V4uzflaComT2KtIfZ72Rz8ul37/D/WMjCNG8QUnSSkGibi1Jl6y1kGprJZqCDP7eNi
/ehGVboq8sw7pwHJOPRZM6HsZ53x/LbOs7jIpryUeYW/2OTNmOvUOepJYqK8yIlySRrwyEXv3iQy
NEq15sylogVigfy5Kp6yckCDblD0144SmwDD82pGcQwNNjCebZtiuMAo9FETnwQIaCNnoZ5Sbcq4
ehrLMBtvS6iUqO600+Y5v5akybdwF/VXAFztSlV673sXpmubp9nfBvgstTTHL22nzOuxseIbZfdx
D22lO01j8XXWS4tEuWmuAZBl373pYqtT9K1CAXxDtcK6OGNUPtwnNOUliof422w2/5igJ8/jjImc
6Xk5IhdF/hom/aP8VKpG3m3+pV/rkSfhc1OA0+UfJebLT72mNN0mdHnSFL47NzqUMjfCRGQ4k30O
r7LgIytBostIC+j5Eq/1qzkLeFZiNR5SycKjs8u6/Dr6GUcYaqnfppwgSKD5ICa3oAK74gUx2mEP
k7w7emWQY4yX2bDnrdpWCIA00zqVbv77k11Phx2mE/r5/rCXz/5ECMVnWvEu+40AFbrlsQ+VVl/z
KE+38k65k1ZswOaEuO3EBjP3hHfNBKFVNOXG9Eef3IjsX/NkU07+s48QE10Z+M4F4KfjXClfCUSb
x0WTIhN9k+H+a98g9FbuohZxVagohr70OZ+c3vXiby2BKlg3+4c1jUjkjLP3EthtsjcTQaS0dfMR
bdN5bbnl0eot4ykDx7PJp6p9ggPNU9ROkFjBBfwEhEfhSDolj0oKM6GAG/KKCJCDUPvU/tUWOkL9
IoTGGGSJSfImwIqkj791E39ZGA7O2zin76NvIs41pt1eQuTD1gi3DcYPexkZyqYclbHhvSkB9E2M
RZic/P+19n7nP9aG//w15M/lLXQflsCzIWkI+K9BrUdI1QCtaOeVqY/5FerYH0iKBXIxktlZg8Ie
NxKV4YF9OU9me2jQvnudNVJmVVfeZmuyXhsbtRh0N8cLco/Wazwj+dO3s3qQTcfN2aQxVNzKyV4f
mEfTL3FGFWu1IfOuacsOLlptnLvPqT+idsmN5I9KUBga4OemE0oq1IWdV6SCR5DanOTlKze1v5ZY
+52cvuTUb6m1ssUHC+8cmQWwjWS6Zgrq+L1qncAtWevMauD+CWmPDEk8SLt5cVUQ2H0f+K16F3UQ
UnL2MU3szfLu8bC/NdNgwwEK2AwNx7FPoc9PSPQ5fsmLNlgPrhNtMQ7DSVHOTL2raSOrUAbjvtKG
5Mnwazz3sLN+p0pXCKWL6nuKeP0ACAUiSRdtHECoPwoPG6Ii1JOPuFKCjeXl3tOIW81eFC3Og2ZE
Z3lPt0fFulE855L7CRxrm6zT6Hb6UavI5FBpn18gI1RIdPCF0YyB82Ax3DJv9tdWq50dpDoezMqD
saGXJRp05L7SaqSeJy6auaIWh4SjEpbVm5fYx7oP8ptkoQ8q9q0wrG6SaT5oSLGLsS7DSAaXPJwR
Rk7/qW1l5zkw9ZttGznSrJwbas/9AX/JfzaaoDw5zkA12W3Lr4q2a0T5T20g6KCqczOKVlu+UihK
EIeKpvzgy+Y0qTTF4/felF8pvGGRJQ7baldgn1SIrawX8VMV2TffwFBYtmQ/zyYYOFN4ka1fXVpS
hpB+WSOnillyISnD8rHWordOgeC3CJXqTRHvOZP9ox2xS6yUnuqZEu/zZiL/lk8/X/zq+f2FUqhe
TMiMDIA5E+yiqB/oIMEUNXiQv4P8bWQXeeCHQMaQvsYM0bz/jWj5kfByA4+6Hypkc1VfQJ2Zzsbv
I9Rgg6lcz4MWuXs9nTekZKxhWWw2mH80cb2dg35YfqK8qeiq4aQvs351yYX3NyiMqq3sCsW/qVJU
0K7VuCgz84jwNiI7eOD0RVCR8+45jf3kJ20EgTfdyW7NgxiErU3cPba2Jn7b5HkGGPc8sbceAAO5
K9knLymP03UHO2d37wNyjzdF7gD7ZVUexsWjNpIG4WsA+DnUFfRqy3qfiY+1N1kA6JRApMmgWMic
T1ekNxjWfODnsjlIiVlJYu2c8WffneYK+Jnk1KLW3RDqGIq5U2YStJQ46i9t/CTTUPWYWUt3Nqb1
F/jeslvOJpnnyhSACp050rQfjeA5d2VDSFA3Z0xBs6/QZzxSZdOIxFrD/45T+LX0vPDkFVF2MCN7
fqwctd+Y+Ga/NwJChUy1/aCryd/wscyHCVE+EmK+s5fNPvMDyPrYwB31wX0xJ6p7ckBeZh8zHXx4
Xt3Cm29enazDwEs4aDoJkiVB5Z2WE6Q2ILdvWe5yZER2MtgsmRDOMzsJnNUSx4MsjlCJbMqLnc4/
++6Q9TCvf/ZJyC45b2NfJF14qFXTAp9I0b/yrPhZXnwVTwMsZB+XloJoVhOaN9ly5jR5bgdStOOA
aue9z8jRj6n4GqRURXdR3E4P8gJ9/eerHtJ9EFnXyAS5g0gGM3RIc3vXC4RmBk05N/UihvuSQkAu
bmWZ8bhOh1REskLOLM/T8RJDESqFGhoi6oO3yZrya2xWwVHKlzVFybwszNWtE4HMk51JMtm73qq0
g4fT1sEsCVq0Wa1f3L6oX8YILYASTZ2U49ILViYZdR8eaXKwQnz/aVKVrRyUiwAgY9XbGJjvieWI
Nhpn8gFEL79umbn+uz6CZ7fFDEX8UP49l6LK4QSjEbxyEAvYVGFbO+uKFPnZaYKuvRhKmJ7dHENp
qqn0yovslIuMooR85/h5khxAkqjHdOj5A6ttGu3qKGu3kTm1j7NJ7TGx/P+UmfVhmSpIUgu7IqWM
g4c2UFEiw2J2n7o4ObpZCNCwJZ9hD+W6E5QPc3I+9DYvPqoKeqBclJsHm+ToZMDKagYtfYpHahHy
gn+rMhcqip30yDGTU+U2S1HAcUka/DZVG0vUcmrt4X6LMMXPBf8SKGpirh9YgKS1DO88wMwv2K4t
gtFjOv7W+jUm4aCTbv4gDCKq7/j6NEmvv8Jlnre2N8XX0QAJPisFUmmmMtysIurwmKzzvzJNvxRq
oP2tglKAmGl9U2GDreAdA5SL0nQ3V3Fxcfq+OwfdYOziDiDlWLshzhH68LWxSvy67PlND9oPp3e7
dVETe5F7tl7MIo5P+JkjvSea8tImN9dT9GfZuM8PsBJ90cX8SCM7IUdnw3tpdDW7gqbeYkvtP5pC
Wc8qAExoaRhuZDVMiudV1G+GqvcfZZefAjJrMBuilqFh9PEvo5UYhTrJNi3u3swoHttF8zUlbbur
E0ChGSLeXjbrPzScX0uy2V8KgC0ADloEvxHEOdROj/ZgXr8lmW88BUqVvNaBvy1FN1rB8Vnx+2Ft
15Hx4Ya2vyHXZ/E4gOtMrakiVAGC/AGxoPqSafXATpu7h2Fyyi9W+lmUg/NRK7l24ssEilN0V7hD
rLLWbR7ZLc0bGOgP2yo/i3D+wK9j/ixsCAlOPT13PrAKaNk/KpTFP73RyXZKAMsaX9oGj0mj3c39
Q6aH9rPcXSn2orFi1vpBNjMnCE8z7NXVYITIlxe29cL8fNhR066uiU4Me2rwadskTROv9BQMrvwj
1RK2ggIQbC/fgpKE6AoHE/XBsgb1PZofZDdVTB/9IRbB49k5PECHaefNF07UT5WOf8EKYbr8yTRx
WHU4Bh1SmDeQZpBBP4s5ghOBL2VsnSW6PFKwc1AQCdnfIem8Ge65C38C2gN9LI9LYaa2az4R4CxQ
1Iq+zbECmSlQiufSo1SXmZSxZIY5WCl+HnxLFb69RaLqJ1KZ9bNcGOjUG508j45N7dbPz2T0qUaJ
IhRAGuMAPR+UraxCmdXgrVriqoNtzdbNCneWCHZKsySZ5vfXJR8nmoWJi4c8zc52Z27KeZ5gfWbF
AyirApk6LhyWk3VkION+76uASP82ajkFiR8x+T4gJ8u1jhiVA/JCgeHnvPvo/c4qdipGTxIlKoZP
V+/4BvnxMK8CExiVtKhu/Gq4JKW5NmsMm5TMrBdAejbjzYnYItUJgU93MKpZRiV6XTbvo3Ly/8Na
5DfBl92rqCGbe5eCWHPliSsUjicDMOmdLK/KeZ3rKsehHb/LVglt81yazS3OS4KRMs9Qa57dcV2M
ATGpq6IqkrjepZ4t4yHH/nSbdkq6NprM+S/bRRJfxo4Sn1tQ+VdGyx+PY+HU0HaKnizNGCfvEsnU
ZHO7zywwi7KJ6Q2f3rJ1zxr6sgviqdGzeA2gYDroWo3udlt+KfXcbdaxUJ5wtfJZFpXnnmwfWB2o
giKVF5CQ2nkDoa4c5WtzjBpKKVLq08E4G9+PvF1LrU/Z5wuRT3lxxavIxg61cYzbhCkDqRsPPeXS
fuz8zOPABvDy3l/1iKHvZKevjsUu8bVkfh/14rHLKx8p5hhjAGFyUPraReco8OLiRPZoQwZboT4+
fSL9auHj5UdXyRaB1ZntsYxVVvI7e2eQlE11Et/Pi+VU+QGH22j1R4JY5pBlH64pn1S34v09t3yf
O7YWkEJykhuw3f3jEDo/E94+4fhjzX9j+b45hEjWzo47h5xA4O+sspw+61J9m5Kyu7W1Wt6aoX2X
3SUJ7Q1ciEPcTcjlqa2RvWDA0j95Rbqzpc5wHKJdXUyOLWqtPO/YFfe1HWHo0XFKRCTWsZzjZ4ZA
0FtdxMQ47MdR5o1HJc4MtLxpthlb4QjD/KpR9kDZFj0//H6ja6kW61IbofuqZRbgcucoD6U/vbnA
eY73LoQQA9w1nX7DF3XYyGlyVA4Yw0zgrQ1vJpAdkCZispwyoGokf4ycC3IjIFPKhUODters1IJu
SHNZ1oh2IUZ+6/z1S8qb5nz0OgBq2Ca659JWnPOcts75Jl/eO2Xz3/r+mGJats6XEnWv+4D769b3
vj/uR4Q+4rXSXqLe8VcoC5s/pY6XjFOqmhmKCN5W5pSWviXdJOeHkWEuQ0unZPfINdTrt6EQSl7W
3DNW959DqnvaIeCtrpp+1IhihmAP4cB+ZouElVPW3XfQamSWiCttJEjUanbfGx/t0rbIjWvUaBnY
SeLCuiqDD6hhBwX3EGB/Zfqa6fFGQp7mLPWvJlvQSjbryfAOcUYuWjaxb022Ve9xmBH4qLzPJhI9
sX1J6tA5Bb09bwO00s7y4mJJfw6cDN83MTDYATIisnN5uUxKsQ1iAouccarOiBn8XL4Mu52208ci
2PDwNaFE/ffg5LQdZo9tNO/kMUkOdHrz3MC9vsiuMAlMoL/2+r6oHQiA5I1mM7xFQFEu8qkYxCQx
UE3L1ooZU5+6tztZr5LtMi0oiOm++cDhZSMTxGHdTXvZf88Xy7moT2Zrees/7r+knuuYHDjl+j2Z
WY3TQ1XvQujeJDgSSzvOivf3WFfT09LXOEjphUqKOj4YBHmZcCkM00w8KkukEFJ5tawxWSeZ124H
oaOwdLK5IakgLnqGNSgp6LNsLQuXiXobHnrN/SpbQQQoxMj6AINy0iPXZvb4wASutc1sJwq3UW+P
trUxVRSJ/wkskGCCnCf4aVBr5KN+YQ0k9iDXleJQWNrfwJynfaWX/r5m035HheQU4Mz1DX/Xah3q
1fCg+ngaGVM/rr2kir5RFz9A/88/iqyIydl4T7bmh8RACEWZmuE9GUpEhWXwXmXX1B/awkteZQ82
uw8ABKZHOQQYvFv1Q6ae5aClcqrOEuzr5Whj2fUOo4N5K0e1piyOFTqIazlasUFdNBPSynJjA2Ov
ofSd2zyOyna0s+YCywVLvMB8KvtyPCPagr4RONrL6KZ9i1Ek7b7idrUoXPI43CdKAmxFekvKtqty
qrUKozSQAyZ3Z6D0s6pJ7ePZ3FnvOdrkK4UPOUAWmnHfHfJAHZ8V/jFv/LOIYOmuo3h6dMbik2Sh
9Z54jXfqYtBocjAMs3RfVq21lc2ow240iNTk6IZIySVxzHERd8IkDcutxKS0aIM8oKcNvgW8SiAo
fX44vddtJyw4qu5sRs1fkvv+Gwte0Oc5Ja4BUtbne/9vZPoqC5PtDPJa+L8XVzkn663yaKjjuQcZ
TvUm6qafL3s3magEju0BGNlRtrAsz4vjMoco9byksY25G3eBHTQ3HzPQfVv2HOCl7dC9DTrCePA9
Y62Iyrksn8tLZqTxyYjG/b2sLvu71PLXZR/g7kLC4bEF02wOnL3WUdAFp8DE6yDpdP8mL67uG9ui
Kc1N9KsvTEnB902tHuQUOdBW4SnuZ6r0YlocF/ahy9r/oFm1DTpTfZYXJeBk3aL8AojCnbP1pPj7
kbLdgxz1K8s7OlrSr+4r2hRwGfoHaBlXifY8TJBwh6LbxoEen6NYe5Mx2Z1y/RvbWnayL12cLG4O
f8yzOgt7sCGqVmrhkb7R3bHa1Eqqr6VSciKwDQDwGOl053MBWhdBAD7b9NxHvIe8xzrCl3eeTRx1
RVP2yVHXDf+GIohIwK9+Enfwf2IPF3mW87ClvKGODyiZaZxT8/IhVxqsnmq15QjeJs92guzyWHbz
N3UKN9I1F/PBN0/Lrcehn4y1PLjJwFAHWraJzR6VAKHWeB84hpRnn6bKu2gATkhQedbBbAfzYZ5b
bzO5ef+WUnBejei2fdfQSQO4i+YJ+ol7quzNt07R5xXx0fiqdFENKhJioRlbzbEdQrxmNcKuGOVC
mQ6wSt5N9LCWVAJ6Fkj+I9u2BsEzUiEAZT4cdb9U85OrGt3a1Qi9OrSY85Op1zxrBwrj6vgpGyFP
qMvQ4KFUZaRyUK/UW0Dmo3POy77lcJH73RqjZQBJonOsYFhu1PvLGjPQs7zITngWB7+KcM4S/cvd
5Mtl4fIyICGmR/PVRmiyXv12MysrrHU3hvVGF1lYBNz6dcCTbCtTsbJPvoqy2Lzo47jGZJrj0pKy
rdPveqyjFW11w9YZm+mLi3u4NMfi+RCsy9RNn0D/Jed/mTE6abDWkzF9EqTLs6/P9lqvsGsfEVx4
qutU4aFmBKCnaMqLOqIxpCXGsx7F5tIl++feX+maR775Vz9J93EFQ6I7yBlVkTzoiWedMiFMPyZX
Sx2SRaBe9siLm+IbVSk15sF8Fr0NArLGntJNuZrzfPTwGhz/Wg49MSLhsGJKIiyTV7IAogT/0rb7
yd8uAUnHEW6TtP7bxONgebTgCV5mm+Upk3koG4/dj1BNi3OP4MFKU4kvgRod+eoaJ+Kj2tjIczp7
2lEVfZoyB9rqnhXQmczOZZzuh/1ZThEr5F0iI8MFWa74def7sf+fd1p+hKHAItX50UWZHeVTXweZ
g9JemD4Yg1U/IF/ULE99OE4nteqt9xB/lb3ad/re69Poo3eSYze5qEPp1c3wbf0hSrLPJTnZD/pD
bMS/tXKegxNVvYPhBT0c3wot8tgMm62KHdyq1m34AUlpVJcpf1xwD6ODTWs0E1ZWJoZTKfvF0sZ+
inb3a3zBRFiW/nO+RExAeCqefP3BNcwZ9wB5ledjeVw2w9zbI+X9Kru6rp63lEdy3hKkVyNAp2hW
wNGVv8i9TzYl5EL24RuBFpbV/CT0Wq1trGSf/AXua52mQ2tN4jNmHK5OmBiX+ySNhp08I4KM/yub
XQDw/GHPQendsikFo7wgMwqdY3YN9EDyESrSngeIgILTB2hMmzX9AVTxbRAt2TUpPwLXV55lg00e
bNJclAv9IQ0TcxPWWbJXhC5LrfUXd8bmUkM387cHBCKL1jWexuX5cH9wBB46cvbALiYfEPeBtnmO
kVQdeO48F2Zq30bXfMKvL/qk1WHzMpFKab3o0y4sHsB5416EEu5Hdixwcv+slEa7RK1OnUys6aMW
GkMUqAc5SkmfJyd39svXpY62mH06zacR+Mq+i13t1TL6L9JUj6/JXwNAkVds7uIDRmYzjhvd11xE
YJqfFqux5fQtA7KOKkziaOYzIDDntZtI9IuozfJhbScRHoBiDfpsxmlw5maJ2vQqDPdG67lL1EZm
DfnPUi+PbL8B4V8H1wr1Xz7UIAy6gbhgDEhhtgJikEV58oB+93svWviiJi96kqJNpeQiNqr2kVmE
NzmYooa0KoqaMFXMTUiHr4eqIJ4WTcNRBmEfBhMtLyZUukGFyO1QJ9xeBaOD99WvzRXymrpTXKpJ
913UqML6EvHfB5FlPt37ncKlxtpYV9kld+mmN5wNz/jiGs7V1yzOjT24g+JKGJQknHnx2hh180PO
8MWAjxdhtxk5KG6Iqpx12KdffQ4H+2VATpSXPuHYG8TOB1KxqIcud5CLg7D4GjppQ0o4A84cZJD9
dXPKjxWO4MDNXHFo8838NkCTvCzb9GimtxrkDuE8JXXXoyjtVe4ZlfMAtHBdFdflJYCBcquMYwgn
JCjQuePSieHf5kx6tsmdiGeX26fn2lXnR3xivL2XZdmhaNL61XOmr8jdZd9DY/6sp9Z+BRpJwduC
cftrgpSpqcrx00/T/HnwsmSbOybQU3GRrybJaky0KLzCKIynrL9ArgpwH/hB/YBMdD5+arlSbV0f
vKip8fkpnDLZKFqqf/VgBpSlFv+YkJVZdV6p3UgOJEe7UJFiz5WSTILyt+51/lPkA0P0nOA9QMn0
pa+T9GK1JTIFsY4KMadWYafUIJnJ/jVY44lC4IPsQ3YKs6VfF6cbLlFX2ad7l5zWekqz8QpEveWA
gUwPZIq9bXbVGuPh5Hsafe1xmvihVeJbNvrxi6JRowiw1ThqlD+ecJ1ANcwFZ13Z/RWXrfIFxv3R
E5tGjsHLUUdBYCObpN1rlB19/SybVf81jvvpPUfj4OrzEg4aiyAZ4HiCWc5ezkIK7sM2eu0pTGwC
CGf+8IXgveIrHUo5vKLi0C+vEH74GFTX2Ml+S6rj36d4uA6VK6XAfDsLh+TcRXgfBll5qKRgNept
1gqG+D/aOWmFTdQDPe4GE5p/72kriekMjXA+W5ZAwwt46L0pAaByshytssAgzoneJL89xhghJlzj
SAupPBmm/ugX5N7loLyE/50hWyZqbEeotD9nhGnbHZIxBn4UzN/cpBrOjm01z0rYmw9qZO07NW2f
ZRdQgHpXlXa7ufeJRWVnb/rmQxd2A73ZfSGFkz5B7P8/lJ3XctzIkoafCBHw5rYt29BTpKQbhMwM
vPd4+v2QzWFztGc3dm8QqKoskE2igarM39gvWZNvOpQo3/DcRUAUQ5y10prGmwlzbquHIwzJUHP2
cTE2O76ZBUoybbjTVPTuLhZ+AXQNvEaW3iUzAQKZoHY5yFkMzwAP92Bfx7i5jQiWviL/M++LiZWq
NIvlkVxlVnuQpl2Bd0DFbbq7BOPtHZINf4H1ED1NnXLU/D54q9mBnHl8WSvPn2+0qv/lG4mCpwc2
Gd3kqRul8Py9EB57JUJVS5rUBb9Ic5w1YzXrKk5wp7JKn64LLjlD0BzXk8Gad7KAM8Wr8DoSkTqg
Nk4xJ63DfNcVuXaqss08B8MP2/fHLU+V9ogJuPXkpdHfslgzDSSQ1ShwH8sUmBZmYPE271mo1ziO
uGQd1Fh97axMu1M6FCAF/2JTkt8Pbk7dbkHJDGWC4Nw0+GdpMsnuS3cX+Q1UgWVHpoSKcRejfiSt
6ybNb40IpxyWTJe+pbAWayOsESqIPnLKBzuweJcLuGNINibmDRdygO0p+Vq3g/DQVT9K9OL2JfZI
t4pa+zOuQJySL8ecu+7TbZcYCtZA9OmFgWtMSd3vBo2Bt/fmMnKNUZxka2fdcMIyM9i5TtBDV+sw
RPJKMp1yqpLCAobNoV9G/lPf0FFxSM3p6Y/YUq4inX52LqvaBZpf+2uMJiiLYNBMsi9OzraOc2Gs
H8sl1e9aFY5rvWOdYz3JH8p8WFX5MN1JK5UupdC3tlUGG+lrvWnJIvW8CjtSsEUTVKdRErXXtnQm
wcxnktNLUFQba54uLTB45gQalJ8VyML3a0hnleyqbBrvy85RVmXRZJ8qqDom32dKMkfZlss+nETa
gBi7463kZY/pZ45X5Pn68pbua7MLunwToFW1vg5c3vchwkv/gJs9M4+2XaWOfwLKow98uZxdQOcX
lLngz5O65IZYJoL1NXPqZn0Yb1M22E6xcgZrQqovibafF6yyOO1xUN/UqYvP95K+uB4cNEgUp/dP
KooDeB4nuXVUy/hpDpP6FkMi9rq4wbDDHR88rf2tTY57uPrItAq+H6mD1q6EgdGfHpLGdLBFeZ85
D3Z/MIF5eXutcJNvgV2QMJyjYpsELGMcP3zLM1fbAyGw97i+m6+Knx4FuZixAFsDesCIx8aJeRox
1hJBEjVJDrjcz1sljJO9G/ftqTNmdd1Ozvg1bFjoQsobToOi918xa7CU4gVPjn2pR8MDtu0/hFqb
KGRW8wHcsPBxZ097GIq8eFp8uXhVpzPPQ0RfXxWv/YkgWbtH9aDei7nA2bS74bu9dOpVU+/zSp++
f5PObMR6p/Lh12qD1d7CiFZgyoF1QBqpYfELwCcc2/qL3aq7C+gBMfj9oEbGpVnlxcnp6vgZ/s2l
hpCx60FzyzxKxSC2K//RubuWF8bG7I8sMWJw07yF1zAP8HMt3Hor8Y1hjnfvVlYRFSDMLLCZJuF7
LZDK2XU/KIVUaVZLiidE01QwYtcfqXPLbQAXqaCaqXzIwIIP8xegmHSR5tfurSDcXCcJxEwu1OOs
sNEF6Jq47ImqcGiSVz8IgicYIJd3dzhPuxi84L28tuvK6PZOEHjryzt9ednH/0OErASqsUjPLBrO
F7hxXv9wS2966CY9fZqS7FG6bSpI+xaTut1QoHmxsNc3IuAxLULbUF2MDmucPgZUIj3zImyiNHhd
SF/Gyzt3NfU2CcbXYCFrun4UbfMq0w8q0M2vXX87d1A9ayXsbkq0iHfSLKz+XCV59KJPmJl5mQWL
eZndgQaGEaPWdx2rqKflqmX4La/bLPk98IjelUpd3rSBw/oStt9e/Bo7p1cRN0WeSprmWJSPeotH
T+nA3QZm9ORi4nEnbo6t1Z4GIZOgF2pg6YKHie2546GI2SRaOq/eVJ/SbbU00eeYTnoX1ysZ1So1
firZnMmgHOoYWR127vfS4kYAT4twlj4b2rlr0+mUOr5x51YlKbewgn1VxH9Ll6XPpNdsGbCyb7if
hocJXx/8HZSXIIiK6gs87mrt78uunL4Dvq72Q2d2eyMxuu/+PuAt+p1aVrWfVeTupJeEVtD/NSNs
bZeO1+yKNnIeYfMiBuvXwUOcFuWNFRXAClX+/B0KKmeUnVjCj0mwaxoVvuAy0NvNcJYzAAdwDqR9
Oa3s+pg6enyw9SFAaX6ZfZ2DqoWRLQ4FQxg7j2pn/BZEjZP4+cp1A0TJ3Do/8ZwNtoLBsdyd4Q7F
D8DT2ja2jOLYACA99hY62+iGI+e7AMiRgF21UVX/HFt9hKiU+veTOZoHH+uPfZP2xrPElt2d3+Eh
6asWbgZJ5p61zMaiMxvWWHeMZwvdirOxHOwZbedd4/rtCmgf0JzWCpu71MP9TQtZ3vRWP/ZoWEBM
Uz0865Q51c+s2W0kFxSQAE5zYoGPUZcMGOXUnKzl4NfGMSI/uY98sl9r16/jU6HMmos7GaeWH7Zo
YdZJfdP0KLTio3oiR424jZxaXtrx8prr9kAp9FP23tCcDo9xfXVJ4ydLRj/USjL6cvoxfPVIpCZP
8kzaKZzFLJiRIPPM8AY4xNfMsCqMTP45sNVtxpW0J4+ybdpTsbH6zyGYO9eXGVU7ZWs3Zm35adr1
WnCwsl1GHaFzUvTbYgDBiMABBDcqDEnNpDgIyKaTzHLqZfmNBEqnv8CHLxCdJVpV3fxgLJlqGZXD
MHT5TY18zEoG9NA61AC9j5Oq9nfDcnADIyajXnrbFAGPu+uAnPlhcUwadqsyGIYKloZLWKsq9slS
0GBYWtIv8dLsNN5Rc4AIlTRlwK1CvpYhNL8axNs9HP9X/CVQ2mvq8F4O0p9bkKNL/IPAyv17QFWL
GyspsTleBiRYzoy4zO6s/C7Hs828DEq/M+U38D0xJ0yNmz/yuLKFSDv1a0pF4kZacrjuObpg+ooN
nrsfSzIIL6YXZetLJgV/2Ee3cZJNMFvRnZKUwTlx/XJLSmz+ytf86DZ+9Fvr2DIBFi1eKKJibBg3
MaYAk/7YeaO+khBEQMnCaPMPuRqJ2Hrdzn6xLwJH26C+pHzR5hjn8aaLf1ehtYYaTYWmBUaF363x
w8wAwVe2oTyjOYHtQFFPJERU46CMHq/G0sjuU7WYF/jiIQhZ78W55p6EEtJOAhWMPjc7twaGsuzV
JBga3+fmXGvjqkqt/og0lrYOLHhi2Matha0C8JD9jdWFL7YfRPsAGMyRx0N01AOqi9OYUQ7qupNl
Y1BrLAc5c7U+O6Uzm/w8Ge6qrn/vl8G6M9JdrVK7kOZ1VOYHGroBDbXo3XX0epWPH1iz3exYlz/b
NhYzjdN2B/wtgm91jYpFMrxlvMZPftfYa+m2eFawhvDqWxjB1gtwk721SMB4I440AMFBdS2z3TR6
UVo1fGoqtC5MB/9UZwmzCsQS3Cm8l3yIJDeumZH/Q5+E5PqsHJzSRtGYVMolTzJ0j+Eca1TSoJFY
DTd0MR6p6LDmtmPWjKwB0t0fyWS9cNdJ2mm31/48RWRvqU7KCj6wlB3Fu+o4J3FXbdykdm6K0L3t
kxSQOXxUeFH1wqDKETRdWWk57i6RumWjYTcigYFa5vRQ2e0jyZz2JNQuOeR5nmx1vHs3V84XNeTs
bGLaIZMuRK+CqeYyVfquUzXMHTZxwjOA/dn7NBm9xi0/tVXLmxLJmZPw8Uo/RJo2TspbadYfTSEe
JV7yPirNT6MLZ1jcdK5zJVjN7OJWWErX4EQru+2sTny6xRvYZUms9OHWWwyArc2nRrjHtwljcDem
REfige17Ymqn62FuQv1zk98ChMBHTFaQMsL+/dcsA+rcR5u8qRzodCo1isdQH/2jCYN5gw7I9D0O
hlu1Q2i6iet6L1vVP3ausvkNF1CSjMrBbrJ027YeqmsfA71sla9tCZTJbW0gEQPadmUvogP14rOG
bZ1/wybiUVrSL6Zr0rxG9Eb7OI1gHlbXAYlTZt2/6a3x8ZNhm4RUE4atYeocyAa9CFrdXmDsvO74
YjRJSyKOJhlb7Ged6kVackCakdLIjFG2zGqLNrxdrnGNkGugC/J+DYlYrnH9KddrXH/Kcg3IKc5p
Ks2/1FwLXrzU/WIDgrjFFS58iSoI9lM/VzsZjMDKnrAJwRdpGZU+BaRmQW3jSbo8drnrOUUNqV8i
atTvyJgBy5XRKiyah2oxPfyYDjdk31jQAxeWdlptfSsP/0YmgroTFuavaqyZFKlb9a5QppJtlzcB
Mirne76MVGK9THuL5/mbR8rwaCIFUv1sAkiGKdVuw3lzC5P0lutP3yuDKv48Jbiso3nazjFqYvOA
VA/9juLTnzblSUUWhFsazQDN8POdYMLSGN6noWk45wrGjDzYv9oy7tqDtxZsmZkHT6HpxJsA0wVr
5VfZeJzK4NH0C744fdTziCv9Bz6D+mVwUnbKtW2s06aOftqexXO/t98UrFT36dAVN1lsha/sZG8l
oAXcv2YnjP0YljsY9wQHp4Wh4vJvuu1CDMoQx3K2qevVr248vw1T6/zuDPsQm0XzzVG6aeMvoZqd
zaep8z+Filbov0N5ZUbHjtxHwU15dou23Kp+qX0dIEEkWhv/dh0jgHXc5S+Izw1715+jAywj8xGE
DkpIS0iZuKs0dMYf+WylLH+G8I6FYEiu6Gtj5vmaOg5gPasvvitN6J0Q6x6fMtUtb8NKubd48z9J
l4Idw6Z07Gj3z4R8CwRPvZdRkItIyxTAz4tezdnBjZayovpq3Miwadg5+48fl6mKp4Ugq7CpkcGg
RVOloUa9Q2U/uulmPQNVoMX3Td3zTEjSXj23DQraSx/mD715GVY9fCArL8fGuIkUnoXcwqHRm/se
UdH3mChTVVZ7FbfUdaL8GKVHmkPBaCdEmO7sqip0YTJMB3tKkC0fNPblS3Ypac1yU+X2sFX8BXWY
q6xXXeDlfhXk936JgWDsFe0Dik8hXxevw/GJ5gSb6QGRHH2Pqivga2l+DCR4XStwaXDyXMKW/kCN
0KXNYJ7ErgshUeUGOueOdZQrXeL6BnRjk7uA6/vOS3fV5PpHTZ39Y4cqFCz4pY1u+u2Q1g2rk4++
yKjeAyVa4j4NV1QOla0MXQ+Fb6jW2muSfPkCpXByIlb2ZeKoOF/rlnu0A71PziFMMp+bfM/DHut5
UhgkInjRryc9BqCrGM6tnEWa7aPCND9f+1NzgHce8sS4bXEpXmVpNu7tJDfmTbx0atp0mSKtTwOD
4oYry/OHvYzIFYeOnZBdUMcmeRYjjLLOirHD/z0cby89aW4MlzYQj9zpbpGVGW9TiZYxOfRAGBmT
edded+5K9ovetnVTBE8ViyIrVvFPrVIFCAPtjAJGEqJ0yAf7gRLBUl7aito/l/VoL/Yy6pOKwtCp
GJ0fTYjwx5qNxgRutGn38bCRTI7kb/ALdfcGrkwrSfqU4ruGIsj91HbtSULaJfdjda27z/JQ/STn
KldZYtsyfY+FxH7is3i3Y5s0OIDZyVF+Gd0atDsqOYe48dUn6RosGGe8dUzYhfy6AxopTyaWVIld
+vfSFTgASlwgravrLMqwvxrzd97OFHD01H+sm/Cr107qN5Ib/sYabFTMpq74msVfij7QvvWNxjO1
gZyE6aT2jSQHYotp9ZKP5XzWIqNdy2zfKKiTwJW7y9PufnRRYxhWF7QcuVpuzMBxj2yhlZW2cFug
Ub43xWfx2pTRa7CYMjoRHohpPUPGLGdjn6WtSmm6A/ENd+yHYjZb3oT+X0o8IWc+51/LIEA0ZEip
viW9dRhRSVkXM0CJmb3KsR+t+jZK4BkHveW82GnRrBLdi38jGbByzML8O461B2dQqm+55mnrCpsr
CFWOunc8tPEdq4GP7wTdkTefcghSs/3zLAGvd+zrQDn873Esl4rdgMwUbt1a/YgKMuy+n6OAOls/
XRphWY63rPcNVvxBYxmIV6FUDObreCl6XY5N6547LI8/4ZmsD/aTlvjncplx3dBe8FDLQMobZ+el
3vLf8svwC7zFXagH1t9piKEqFe4fFtrE697qqqe2iOydGlrNCbJsfs4rJdtp5LaeZ9+1VqpJhmmZ
7oB93lJxyneqDenjN67qTzZ+FMXsWQc79ycIfTRTBC5XKYWAO1Z3NbLaC774w2VazrShew5aB/D9
0l+mpr/LPNNdOwEoDwso32VRfm3Kcl+aVRJGtyI7cG1+GqUIfSurfxntC/Xvdy5s4yjUu53M87e5
a3pHJ4XGciOn6dIephENCjn1s9h9jwrQzTkmJZul2JgfB8xIckjb9A1W6B8Bbdi7YhienWHWTnIw
x4RFvpyqpvveeR2WvkExvullq2Pk8c+01o5g6ZsBZos1q5IjOiD4lnpzexqT1r6vlBQK+GhlvyKH
TYJamXeeo/8Ehqvdu6aCBKQL6cyGnGgDZqVzGNi6BYnt7uqx1O+lTw7WHNy5Nntyqyr53tSjot/Z
9qNEtR+hKBFDHDbn79fZMthaDuXFyn4qupoE6T+wr6TFQyVP2vMFbibNJSLD1rktEL+BpwUCdDnI
bvOy8fTTnEJaH++k7xqSl1TGVtc20tDwvWDybCWwQgSbEvHkIQnmg4t008I86ipMQzcvsu2Q+DWy
8km8vbpVgx3x7vt5PuZlrpzQFYKQE+PYd2NqgQnNksfvXxkOToNguEO/LKvVsMC35fCp/elUhpxC
L47jIvs0AtvxhmFTmH78c/GR6BWgKZYLnhLrgwpWatIcMETO96Omay9m3/+WCMeBEYRY/NccRMo2
LwudzGfe3Tmapqw1naW+YikA05w0X8NxK8+Q2+s3O1kcnmBoGYN2jDP+EtL871ERNIKvSKW+R0WL
lKxEUZerzsXoy7Wk2x8s7YjbSIigPpe+RlXdQwqN7ZBEQ/ykALDC6kALf7o5AByb6jpr1Gg+oiDS
bvuktX7UX9QgiX4aRoI8sG64R3Pe1BG7fei30OKcuIOvtzDv5BApLcTsVPG21z5ybDD0lmjpQ6IX
XKIExn3qb/0icfZj4X/5H7XN814F6u3DP7zqmssZQq7B7UUhParQjJGYeEEVdUNQnwxk0xF3So0B
mBD56XDnLPlpYObkp03JUktHKGnsqATHjtGks8GAFo17yVgnS/L6MsHRNSi1sa4Do65y/YyI4F7p
O/VGq/UJSO2SLkcgihx5B+oMraQajcbasm9gl7G+GaevvIjiw4y65DZQESj0qgSvsDZP79CDHe/G
xiNHYfT7cED+XjRDRBLk2nfVKmkt/z1OQiT4Gid9Eix9E5sEsn8Lqegac73+9VrxgI1hmbU6xUT0
i4QYJhyyOdHiTZtD0ZamDFzIY5WuqrfRz2uoWfnZarSCbNdNbHehfcX2ycWIY+UrVru1gQifpE/O
5KDil9Xs5NSINL5+1/BAz4t6JUOaF6bdIqn2F8uUahculXM5JFIpl1NE6Jg+LZpuID5feGlUeL4S
+CmmbnxirtPlTKbI2ce8yxQ2Ae8/xsnGX8XIq4NdIPev3MqIYjnHBX8gt7h0XUadC+p2ufFhUDjH
DOLT5b6/jPPFasjC41fjGG1z6nsSAJ9PR9t4LCMv3+toBp0kxgizQj/LqRba2TEYo5nFxuTUHn+V
MGtWda+H5yFqUdf5OHNZBytQ6Q5/9Mcy4xp3nRt73LfVsKQSP65yjVMCco7IsfxLrCKfkQJZxCvU
tOmiXaw43k5vlKfiQ9Dik9YFelGEsxEc1728IUO+EZs/GTodBlEnct8Xbo4QdBIBXnYafhlDAEFM
Ol3sKLbv6u1Q18t1o0AzaIM+v5FCJWqF1j408CaR5lBM6S2JyJ/WnPUvQenHL+wJZUgOSqW9ecNs
3kpLrhX5yovqasa262Plza6KNZLu83dY0/FunCz8O8FjYkSh7yGbWqto2XSG8QymN2Y3ykNLvZO+
ftmSKiAhNjgiD9tIdqPzshvN2I0mCPbiUr5sdstO6wDPEi3zpo9Le7zBsSSwDvqomfdy4APYq7Lv
uVGWPkerzPu5Dax7zze3plehQfARmyKzcWrN8XTtkjMjJQXm9B2Wz0ssEJkS4yyr38DCAyIJ4ktf
owM3bdDkGW/l0MaBdc5LrWdHrEcrkYOnSt3fGACTyQigDt9nWraJ7XE6SDM2vbexy4KHyImbV6U4
hos7Xe1mHcg7p4q+225ErjFDm3lKKOb2Rg+m3etYqZmtw/uWw1THfw9RahylJf3l5K2T3GUXt0xC
DdC5I+OwbSyrxU9Mh70SagWyZst0mUDNeNxFOrKLMsNte4qWSWix9U/7sDrUOfpgK/yeMUtfDpe2
AZ/cUmCQA6nM042MXE6TOSxYYVfmzqrC3wnGkmxSlr6IoJ1Z5jpvLbQlAAEs2VdRew10q9o0MeJp
176r24How0pItYTMdsY95o5PIdmzY+zCQhVJb3CJX8CppM9BMYfnDBNDpByRB/3oTx1ktv5DPypb
4Tlsk7tyDFBVcyDrdq6+FTHYqzZsI5VVaZuer+GmxntPAQEf7K+RMttnEb6BPOCSC1LZSwsn0wM3
qbdrM+d7w0wwtqLRA9uAikVq/pQ+0enpReSn9sH2mpN+tutK38TlZB6xEfhVBF75I7TKy0n8z8nH
0HKCF1j1Q3p0K/9uOd9Lf7htF4RiWtftw9ISNGP+r9bHWAY9c+3zdzpcgApGPv6toI6PD+mi7FXE
qNFOsflVsAyRa+Oxmd+I2mKsI7kItKarFwa5nwLW/xBX/KdbYiRaAkj3S/Q4DORP//sFJLIZwSc4
Rf53ncysXE0oiK5ZpjdqX+LCoU3TSc5MI2D0EoO7RKqspbvJE/OmGBToKoTrTCZTkuK2it3e+wU/
TZSg6+F6demDYIcYafZ18tv6GKEGupFiWhvpgAwrJLQ7PBqfdbW8lf5wzBQwQknILULNzTScc+Mj
hM/uv7+r7ZE6/tKfBH29MeaqPSKUrHz9LZ1GyG9MkXuPMnwMcZGFLWtprCws9iELqOWt0L9Idz5B
CUmgP18+r/yilw8mp5c/y/WDXP40GsL9KODwgSSoR5lpq1VNvsqGaGhX82DWZyNuXG1neNUXZarV
vRtGzTkt2Z3YKOezzt+hgmI9445sPauG56xAz1gHXLrN56mGoJ47drmW0TaC4NCVWxL6tlevEaRC
APw8ITB+1izfXPt+Y61rQ0U1+GPg2kzzYG5WOKvMN06gHQO8i+11mU/B6X87dRHNB808xMUKnP98
nLutdNlLv5zJJeSs0hE+RaMTaaAZTe53/ksT7UDQKWepNEoFMjJ6+4CW+HfTHNhiyUBvuMhOBqWx
vXQWSfxgli2GtqBxqw0Kvas83uQZPk0zUhjmKkS4+T6ex5989ODQjGl6Xy0Hi6/SvabW6ClYi+X8
0nRaC6x2gY/JNgHMR6HCoQY8xQauwKb/64/JlBVsMDnoPSYA+FcyKpepRm8tv4F0kbI5oGehng1P
D09GYb+0Tak99GOh+SvXNzed4od3rTTTfE7XZVKm+yLz1QcTEcQHJKQssIzs/PplnkxOc9e/Q07n
vUvmlmX7I3WG8ihhcnDJf2zhkWibax/11MtvAUpm4Ux5r2NTo9XrGfk+Xqo2NboJafldejFc+eg1
bL34nqjo+kpvV0ZL7Kz3yiNW5vWqKRB4acZB/1729W3rBGAZCoT7cZPN/uojUAigUP3XvNPLTRy7
yn1k9x5ed119DGvVOTt6De4C54FnuZLZsKJM+7RqIhCzIKnDpWSSYFOzMxU3fWF7ky7WMNbvtpjX
eTdbPwaFlYKXxeN9s4juRnH/sx3ZKNa2jiKqaYPiM6LyMS06xI8iFK6WgiCuK0i7LRHS/IiQlkwa
EkPdNHn00GCKcnk0lIr/arZz9sjXb3iMkvDyaNBbvBHqSLV2slEeS/vVzKr8MQIe+kcUylUW7ke4
L2RxympseZaHWfCkJXmDVgst6TKWxzrFk6eu9+tP/VmPAlYzYDYwLKaC0xTYw2awu/EWfeHx1svQ
cM0jm4QnipNbXIbGEIM957ELjOKyP7luQD5tSOLMwjVJNiOX0yxZzFooa688nONXE9z3h9olb6dC
oNuKjKiZ9HC1edcuOqNm3SWIJITzHlfVcZsbmnUzLFrd8fhDG0fjLXJn42j3WgEACj+50OYd4iZt
SQFRcx4jE4DP4ifXJhYogUF5MWzwFQZ5osdEX5R8XFKAWhb4jyof+aJ7mqJQ5M+/EV14j4y99D0S
ZSHgqyZZR8Gc4FDhturvZt7opBtuL7yHC8VBex3sJr/FSw1mhDAhLvwH7TX0oxwXFBzyEN27FUyB
an6PC6e6d9lL+KvSrXhPsN7aXyAKShdY4K2WvN1FqzaOlT1yn6AwPDs9C3sJPD7uVCQvniIz1Q6Z
Pcw7GGXZG8mas11a7DnFqQtVA/KCRfGWQSg+Q+hQn7gRinNfOG+BEOIxY7HWyCM0exm1LXV++i2n
ciBhW4GgSpx13ySULhK1eiNNAxOyVs6xCeBilQxzvsa1Z956SgLbw+uc9aD2i7AGtd6cRM4DbMfw
TjPMaC1rv6Sd3wd0qh13A2vntVmbEaawi55sUaG+n/vaM5WacoUMtfO7HUj6F2n7U4FBt+6jjApk
EJqHQpuLfcRabwMrc95o+TCcTHUsN/J4MZPqUQ8M51n6W/Y3JH0oOH/0g7G8RVms/uWaaf5WFr2S
H1qHIpWjtvktYGmE0xZDZzJx+e1YgwOTskE/rSyEY+4AivgnheWt4Lj+hHstg4EL63zhwFyRXtHg
lUcUJTIUrrbDwq1SG0qyRu6VGKHm8c1YpvZNYzTwgpGeQ0OGWs9z7ZfIew2jdue4tn1bGpRGlRbJ
D4wY91ZXdG/YWfT7Gg2k5d5pXh0DSGsx5w/gDoZVP6XFBm67CVTd1t606lczq2jVeY11kwXjRBWP
poGmEglj97FYRKRqv69W2hgBBl9mNxHCRBZUmHfSbgQJBYpKd3PJsqpW/t6+kH55fL+3P8Xrhtrd
6NlgrMe2nBCEjMFiAEnf9Drac05XBLvEqe3dhOHmqxFrlCF4Ex9klBxDgnJ7bt3KqBObN0aflE/Z
4NgIbd9IEKQr50GrqntpGXY0gakOqfot18cbgxxrivZuDi+is5wO2wYve1Z/AVDtn/vlYObIW+ro
VO2l2dfuDDK7+C4tmeI20ZtjqgEuasQDYer3MTKLm6jwjBvcv6iCLnW4yiigTyRhtZZ6nfRJHW7w
bCALaMRf+xUl1HZLCvRiyyixMponAG+XWOnKUx/MbTWx+edvvgY5/6XKx+l0KeQAYrw07QhPKCoH
I4j83L+zyuZVShBUKP07VylfpVzhhp4nY1KtsJZIh0hBH/2HectVJNIvIK5a1Md2kZrtZfkoi0Zf
QbHescP4LMvM0A+DvZeP40ZGWZWmDzPUJR1L4UVzWQ4lsta3vjbsrwk/Gz0+6brk+/CC8LAy7/d+
7aFgkxTpTaoXb/7CTEtDc7jp2zEGBQlvzQqBkDehVpP5pAlBdms2Uf+Sm1H/YGEpUUXfWPz4f7nD
XwnQjd+ZgttSOFvlM3Z4xi4Cx35iA4TSW2AtzhVp8+rb5S8vnuaNG9jNGlnwAvgq7q2xrtl7R0Rn
wI//qy3j6TLepTpf4Qq6yD/017nui5UQ8qqwa57wUOHpU0630lUrBfKKsf4sBD45BEvllTQkurAL
z+9y+H9OKkOKjaOwcdXw3itmfp0sdrZx07kHV/QO9M5tN+8M3R4Q986JPXZ3RVsBXJmULxYcasn/
2q5tHlDVmTbNxJoFM4Zofq1D0IEpiaGNyJ+IPN1FeK+fNtRocVu2DWsPk/7ZNgvnNloEuuQM3pRz
21Y8/MOynbZ/DEjIQJ0F/yZnI608w6UuHREJSSfT3obIs22FQCH+wp65Q3CkAeED30IrtZuGcuFR
wzBtWl0hYmPuH7ygjI4C+pplVE4FSkYaAHD/+K/RyxWWEZknlxqcWN2a2L6y2nd4SakKWH6n6jP9
bPS/Rl7uiMiT+WRlwWLekNMlUdpqBVKAbDIaQJvaqgmgh2f9pG8uN5O0R8/QNwUAbnV/Hb/cTEPS
310EL7LRg3uiIeQR9K1yimdN3XWJGTypeI/CxTWab4PhPsWiGs3fLyks9W/f6b+pSBN/TcMcfncd
BY8p9nn7cXCGm9HSf81j99wKkqqxG8xFaF6+h1asW6dOH56jUlnPrX7REbjgQUf+Xiv+lzxbZZ/l
KnF0h3PtZcN16UsTLFtY7dQIjBuAL4PmZRhH9a3b8Pw03ijW6Xhm5B2QEs94wwRX3UVGY+xktHax
2TJDC9iI1YHRNks0FTovQjnOxG7AKFg3alN4slucY+W/L319HccrwwYmL01Ddd5DpCkHucoeKPFw
o81qou7r0P4+e2Pxjnrlk2jkv5J1lWTjpkoRskKjug32QgKXw3Xk2idng1DE5VTrMEhA7BgaU6Qd
9cE5xCFcLMc1/tIV9ZxUdvA7T4DAwOAEaZb87FNF/25XORoDfZ58qwOo8HMLakxrgBrBGItfAx8p
v5HE9stQ6t7a7lKomjrLjTRlRzWHPBazcrzTPCu7owBG+bUOzB9p7+7TbEHzQcSPulr90Xusy/Ws
sZ8ALo27il/4VEw84+2akrDIjrVKlxwUfbwRPTLpkkO2uAfJ2XVABMykOZhGdujT5ObaVSnTazi4
PdSZrn+eoMp2CbbT3mLtCOEp2fqhD0pgacIoj+/TsD/6lBEQ3gI1TSlZIXea2f0zen71wdeWovJy
pZIsCPtEY3H5APKqfQBdr5DXoHL0ahWDwduZbv7tCnuVs09xCfdVi/jG/ErGxFh2eB4qlXWuhI+y
pUt65PLgq3E7LDtC6dMRrtTdOXyULm5UJAYzXn0yOCGofoZg+4qkav4SOflM2gnefB/xvnJ13Gwn
1izCh8pxZlmDkagOhqdmLxH41/04G9lGUQdlp1d2sS6UwCvgfUXaGYndHeZXwfHS56f1c94Pxr2z
Kg2zQPgns7DQsCkHLms429D+zqtiAN1ozA+DZf0l3VTLPJ7Sjn4w8v8i7LyW5Fay9fwqE3MthOCN
QkcXhfKufbPJGwQ3DZDw3j29PmRxdnEYR6MbEGmArmIBadb6TRG99lW1+8OG2BIaTJtwhsO75K3l
ATmc/jpGCba41q8qWZ+Vob7taiP1+fF7IGqLRY1DzOgsZcBu7lquWuMwQ5jNlyphoSUYxe08X3WI
O5A/h1lfFvWlm53wkVEweqyXg1kIzzctwAWyQdbJVgG2Xl3QHUt/eQs7VBkgDHD8f9wjKdS/xsLT
DvJC2WjowxuSfMZe62HiFC4OfjIvcztkFrIYi4SGPCR24wAscQ73Knl2z/3I4mDpP+vgGcpwvr/t
8LQomXd5OLqrG8JcGyfxmJtrG6OxZoNGDAKQS+/eaXa/LDsNNjDgrnPrZWhC+0VEH20TDM+yJs2H
EXRFM+xlW1hO+VEpXQLhIQjL2x4K7PO8vUM+cjHx+N/LEurxGzikbfJ3kk7h7t5FH7FbxvomPUhD
PHQgLaDoL4jZolcTFiGWfJF6lm154IzrqZybnWwVLqr1IpqQ2wU4/qpYanWdhHa7tJ60epU1CxZ6
DE0fHYmc5M3iyWIT0zhkbvIjQhej2RDKAZAfK5fb/yHGmZt0Rtu0LjSb/DNAnRTM42MZlvU1hrUu
q+71Kt8EDhp9PVRBfutLJOS3vsFijnvvO5XjTyDewI+RmDKKK1zscadMSsHykJCuFmTfmnCsHmsz
7p7BUT7IalHHv3pJ3IM+l7/3MvQHWR2RpQgQvVtHVWMg6zN6Rz3Ag5TlrQF+omx8It7ll7Axz1mC
cV/bD2tDV+JvUeHOvBwies2Szt3gRVj49YS6JGq27bONauMh6rxmsZponuVhZHJl1dGrOzgjeK3G
LsRIlK8f4wXN3tm2ecu32TEb8dic571Musn8mczBdQBXR/S77tWzGYT4I/efZKd7fSGcdKNhXrW+
N/RYcP8rqVk1AYS4snDXAagKHwUkDBAHPBZuZ5qYrjjEPqcWcrn3etmosw85BTzmkbk4MMg6eYhd
OKOdo/9kb9s95A5IxdKG1UWc6dOo9vOJ8Ezi48FRfqpGdEFtRWC2YTfFJxhy7spJzewsW8PZ3Hra
FD91KZqc1jotgmQjQzTzEH23oio4SP6H5JTMsC+3luNZ/u2JdEPFvsDbuF0gu6QjzssKssWYHWMm
lduBc5FnQincyxBq6DfFs3uZljMCD+7vrbH5Trwp9DGpNz9QIllLv5uAteo6rEf3PGqV/uAGRO4l
3XxU6qey1pK3wcUNI2haaxsC0fbtvnUO4OhMP1SaYBeETJBMC+15wEpZzq1yzhRifkOJLr/IkrH4
L2sjvEI5vxqLOzOfQLbJg4vhFfCsPOLNGBLC77UV7fq8M57a5WC7Xo5BtmofwpkZ1G8y89wA973c
ip5yIA0YPMq+VsHkEVjDVl5eAO18mssoPFna+Nev7mLxsyZs6Wtdy/aAmNS00Wpko4NpuXuqBKov
P4G82q76T5OhY0CxpCgzAmS+05bh5p6dlDnJe/HexXUSAp+yBagNmQCZ73S1RltPc6UvQbbeqD5F
6fDEGoGIdD0dMdEuf85a+7UtRzSQKjNAlj8xEQErF6wCfpzCrjLSrxBK8twon6H4Vn7ZOaCkvOKs
zUON0yBhXptFlbWbJ+fPjPY0FGKdhAyC8p26H+CuvLJNrI6ySr6pTsj/phF8lzUkeBAxDGtM/fTZ
K1aysnaU9eAFiGEZI6yrfA68fZ/WF2PRQUTOtepXt9Nbs4EpZc/zgCrI0h0GOVm6GMXssHSiB2OO
6pWilPrOQMDxYUCnz1zNE4pWsaHgHrdU3jouZwbZ36Oi50+/dZanjYXQ45y0l3tfx1WsfeM6bxLS
JCFMcRa6/kDO2c8l5AmBr/gkm+XhBmuSCKf7Nb/Bou7db5XynrJ71iDfzRf7ioPwd1vu4wVRXxR8
x+/qssuP0bhEpIlYw3XEPkQ23Pol/+rnVrPYG+r4ffhbHrjlYbloJM4vijC+m0Aad7IxltrC8nQS
enpuW3V17/vH9U6E5ZVV5riF/X3jKY4OGjp758bplQccTOQYdeendVE1rkorKPf3hobVxa4Et7CS
dZ3jzQ9VcpHPegGbBDuv6TkgQ2sdjVqhqHXPNe7Nxc6Ocu38z3/8z//zv7+N/yv8UTwWKRN+/o+8
yx4LxOub//qnbf3zH+Wt+vD9v/5p6Z7LdsaxdB01Ldc0dZX2b1+fUciht/Y/AEWPhQjz9Ai2O9tY
IoFC5/KSL7FRGUGXkXMDhi7hav1lxOml0dPxVWf2PuAa5m6wWZ+/ygPpSndDiEI7xHk9vXpWjbzO
QmnVtBSF/3K6agH48HoYkcY1Y/Ur6qfP49jpez2ZbfhsA7SGI/p55hFBu1PpENfDvnxxFcAnfIU1
fbC1c1XRsfrLwzPqkFtS2qSRcMe9RejCMcAuoIIBruWiByuxFEWK3JKKU4RTWLFPKCLGsYJDMqGP
Dqws3QF3SG51YhIXW+H5lz2KaravI87H94tAkGZ7eaM0xXn+P/8arv7vv4ahqh7S7ERrLNcyNH6P
f/810sQg7ALu4pgm4HwmK6wfU7euSRhqzRq33XIj6+QB/wjtUjbxrQodOVhbHfBr3WziNRlX9F3S
aniAT9PfDhhy5GBFC+ZdgNWIu6TRAEq503aTGBqxaZvqO7q9618yH6XbuFelHUM/UokuI4oFvfFe
JtFABmsOm4d6OZMNekV8QNa5uQMQoWvx1pOVt6tLq9VRDNillhFARWbDeNti5ihmzMWvDafSMten
mvFrw4lcYAzqqD7KrvKiyWzYdEadcZRTIJyK5nC/5a2OW6a1Zz/KkrxlV4zxVhbR84sfUCy67Vnl
feUtwUobtz8jb+npSoDGG5tenRdo/59/akM1/vitNc9xeOUIExsWyHH1jzdPUVwDs7E82otS1Y5j
6hK3b3CH0FM0gHEwcNdtNIHnCQrCdbI8dakNN+ZFn2Lr2pklhnkN/rk+klb15lb2hNKcPYTdHNH9
q0/d8CuMMXq5Rl461wj0977WsoFIeuK9Tl7yBZu8+ZsxZ6+YKHlvEyJlW0Pp+sNchfYTYz1jmNup
38K2hRsQNZ+DiEzhTETyhJVOgPBDg3HnPMzfkJtrh0l8swPb87O6y696MOI0zvMOxcaqoRRC8jP5
a0nY2CvPGpTHOclTROmR9jC99AVp1PBoQIZ7kAe1JtwQ5UmDOOnswqGFviXrZOuoi27bdUbo133f
LraHXBcVRCPwtbvc6vJxYV72un4Ih7FfJ0MimP1TNK4DvSUOxaMPPx01HHnQiSk0NttaWZqdYbzY
1ni6C15bSOfhr8zofbvJ6JJmblhEbO43sQo0MIAgxLcbp1VVHYiBZbgJxhrBQZwOGN410kixVl6z
FF+iIdFLbE+q8loudS1sdKY51/4RtSLe33rLFrONPwVOByxEXrtcIS+TRRi5D8oAkE9W3W4iT7XC
OWh9a0BUMbixrJN38XTjvbDFzurj+NTPABbGvw+6XSBpgKI8WGLS6H80yGIUtrBoKmDFsiivuPcz
bcU4ZOjW/lF/L3YonTkebmb/3eWDPcEaywBAygucTp/XUYRk7Z3mpdbO2lWi7BQiR0uiXBLEFtrY
0hAsDfeqG6nMumQuW0j1i1Jk49dOVNaqacrxQTNT81JXbu/Lhjmbr4jT52+ONVeHuE0T9OTK7CvC
mbIdg/hupZXGXkV05EoQsr06o8MB8PvGBJXvW0vRBRBhIkJPSlsFOLG1QpDla3mNWuUPBl7ZB9N1
dW0lu1uCHTkop+V2suLWFlS1fTDt9vHWSd4DL4J8C5vTXcnePfztPRtjov9EdOOXst87OsZ7Zaef
G2LMKPm75lNiICCkiVshJmp/Mbr0IJu6pZPd8/KR6MtwP6Mo60z2X6QWYSPLomwwF0VnvDRSQtv0
k3U60Q9c7If8dj9501ILWaYtkJ3lr8u+QwxSLWyfamO2QCIb86UMEZ6ygYBMRC0jRUfNoYNqh9/s
jIVtXBkPfaAaD/Ksysx5ZevutBPI0tlAQWj21GLbTI55vtU5StyeUxbwsvFWNzQkKCDdAhuSf0A2
NdaoQyLG/UEWf/srKcGRMamP4/KHZX02D/BG+8WXzQOws9SXxUQ8sI++3+qAd17+8xShu94fU4Su
uq6HX5tjeZya1rJc+G1xxnivOwSxjB3GHwviK7W1dDs2Zld+BId4rIYjMlzBo6kgRtoOVfbNVNVd
hbXRR20ylVTF/HsPQj3jR5lhYpbXmsd4QAK96kc02N0GLvDCypujtvNlqxSdlq1zB1PYylXjt86e
g6Ivr9ajOyvtthGDYCZyoYAnU7mMsS76MdWoP8XLYTQARMV4de9lXSTqdzHU+ml07b8S6JxHJI31
p9tBVXY4sMdXWZLd5Zm8j5a0NNADwR37kVVuedIWrXfDi7p6NcdoRVeKtsyJqLs3k0rl7XQphykM
mv+2BZVGb9Z/77D0l3eel9vLi2RRnsk6WexYe26CIMSy5u+/gFIG8+xvf+z/dS9LH55IIai7+/1u
n2654PcPf/8eRZQ3+9bQTvePdbvk3kV+rjSLD3oGxC/27ODCNslYjZqTfXbxovNh2wwnEInO++SB
JGdhj7rMNG61hZoiVZZ+0166qS4xwqEQvGzx7gdk/Qx/styKPT9EFtlwv8XooU6x/aPF6hv8N7vQ
8Tv4/Y92b3xD1SI4THqJ6xskmBqjLF31HWVxgZvNlHhU1q6Q/euL1v0gJlLup1gdtyhWIdzV/0g6
xblVu0OSr+3KDnaZNhj9as4SnHyjUfHOYqiKbb+QP2QxXurk2a2nXZbBudXIF3Z2bZ7kzNI4FeLy
kba7zTOSb2x1OjByoes/gkkdf7UsE43sIyyj8evOQrKPddfOaB38Vo04/WS7zq6bCvOr7Tmuj+1h
eMFKN3ysYqLCJS6kXwNYpgPqNy+tNWKJgFXeRtbzlobdUH+1MMHaRFVuHVLDTF4TJcMvcQ43c016
iG3wQkxPsMpTw64Bo4FU2q3S5c069WjeyDqc1c1rawRsnSaheiuGwgZ2JpWyuYo9MCYesPyVeftn
FF2yK2slOLlGEx+TqiA20as1mb683gIxTZ4Y8Ms1uI/mregyA3sIPfliZ9U7mCXMPsZ0jc3feBoj
/FE7RdGudq6TLx8LlnKeql9vdRlb0pUY+kPM6H9qu+pXQ72cmTkm8pAbefpkP1kpryOT9C0UuI5U
XRRe4/gsHWpDlMTVwIquegzXDcysspVFYIxQlOpC7GbG66t0ro2YqQ9BHPbKyy0wr3lmC6SneZRg
yTFR6nUS583J4JLXpV4il2R93BSP/5+hXvXcP3bipuN5msMG3LDYA6pMYv8+2POz5LatldZhVlHM
jeBez76nZTlmkZoy3U7Tgm3Cyllqgf71h5JNs6Z34daEu73Rxsp7baIgXYFK83wCWaYv6yJMWM/N
WOYrNTW81wzxs8chsY5Il6rw7kngJe6r7ClmcXI0dAv1pWOD+wyJdKKyshHsrOVH7Gn2sghVWtl4
jaZsZGcxotzghu5nB8qOz67FfrXsaT6HLeleWcT0NXsipLGteuThZRUC8qu2iFJUbumPnPs7EjDF
VZZQP458oZvxsesmQo5O4BzN0MM4EPT5OoIts++Gzn7z4qJa819EqrwFcpTVGWK6c+zdWvXQswnq
deVBdp5Lw9dcNJUK4IiHrp3btx5OJSmfMtvLoqeifMvnSonRZ+1bITQsp4cO3tnSWU+7YFtkw2Kd
TVExFt+aMBnXsaYKAm5A4r26iS/OcoBKFV9mW0WHwevWsgQK8le97Havq4uMtzjpEZp1ih9doaKi
vhxsUZS3s3udpumPo3Cc/b1qTAMkipaDrAMJzpa9FOXqjwbZqkyBIHEt6mPRptbhVhfALfBCZq/Z
Sl5Ir+eXPA0D1nQkCrZGzMpXVv7Wci8P5ME8xw4JVnHd/XC7g5Et3C6ze9RG/VfrXLiglRDy3+pz
pj5PkZ9XZvEsC4nq6rspMidfFtWlQ2pX3zS4/SdZFQjYVoWVPFmL8IGsyklEr4mBTltZ17ZR9Fj0
5brkASud8MFmN3QOo2F4HoTKmjdjuyiL8pCYurUqa0ccIAcMz7adiKcsW4TjuUAeQM2BqqoCjGyW
Ovb2w7MQ5Q9rnBEIXqp0VF+vFaJosiTvM5LX3ThOXGxkHdiRaG2VlrfNivnigF+6ZKLsnqPaqs/k
ht9kqXTV7hncp0n4G9ydrJMHsGCHnizfVZZaYu8nzL7/kv1lFWoFLMtr591IhnbtqG7zpTe/K0Nn
fIxKOCPpxXyakTzhaddJY1Su+pY6o7GGaxytOzf7YtWFckQqMt85RTL6OH2W4EsjrI5n7VEMNgoy
xpwDgqnVz70mLpqbeS8CSRvEO+avLPGaXU2Aiz8yzBuACv1+RMScvGyOutvYHsdMRdhijPdqHtqX
0ApifBXw843d3rnWnvFW1KRa3baKTh4fwtOa9NAgTbPxBgKCQ53tKttszkp+QZQg6zEx8Ho4zRqf
aLD3WhpvE6PE0LqyYlaJKcn2cFqV08wuM4/sJzVA1NZQlfGYR0J9gZbxXjlj+xUGFuNLaapXNLGt
q12GEam5MtyZTq1t2jE1H5h0/XLSw2d5IAeqHuZOtNz8X3UR7i2bGojv5l43eAhHY28XHBBqjm7X
hs3ioZqmj7KbShb+jBfkw/0itVIGxh5MQe4XJcRWfU1z4p2smwAVngPEf3qzKNKV0UzVUYkjtC1k
uTDLX2VZacMN34YToroARtPV7aijBQUWqi+PidJj/yzLem+WR3lGRomu89LeyKtk7a9L1XJcBdmQ
r+VMJCcpPE2hji4HWXcv3uv+6BfLuUw2307v7fdb8LI6vya822mW9eBO2S8jjngcm/bXQYQw7JPl
EDtWlK5kWTbLSnl2r7s3JAKfttW9+c9b3K/+1RM6464icIdbqkAlyHKfFNgBLyLt8YzvvqdtPz+o
PfIPZh/q68Z0A1afWfAypxkmB5oufljmjzIc82/sKDOfURz8CiZn+9JrSgI9kfnUDxlid6JNvmPo
GBta/IP1cg+ULchelLZsdoWWmgcDhzLir0BxXdNpvsaTs55V1JEsjxVoSL5ybQH9PqGYnb4hHnKw
II9/jtJebN2wnn1e5gH5Ok/hS8Thm9bxZnZN/Fer9eGbjoevY2KxiitV+zmZk83Ymcrb0MzVXmBN
247OcLKRWTjBscXPw9xgwDgdvDTP+N5K8mRgT7Y27NrbW3p+EHNsHLqQPC701Qp7U+PDVfTPcmCP
VV1s3MYq1sEbs+e0y+wWYKSiic9xrTzV/Ic+x6LcRwALryoyECt8SRBcmaddXqIt72bzelLaZlNl
WC9BDwG7lKfqzghxu2FNaqx5bvAYVMDbOES9yVm6KVLHSBTgvbw3MT9bBTFZAltz7L/g0u7x3UGW
aoyGc5dUzgPzip8pKP6gVPJjDuMn01PMz2Ma45SXvKXko782CiJQodusvK5OrwW2uleEr0klLiLh
haucAtHl7+AYi30OTHc3O5b5gtX7zqvFLndF962c0QUa3bp/IhLrHtIpHrdxgBVDoxRXlvcVlt9j
vs6C3PQRJKhPrG/TD3XaMApq/pzxwAAL9dZWRPy+0nFvr8b8lLqYyzlV8YClCEqrbZj6jW6YGG4a
xUOvmd56hGLg2eV6aGxj1wnTu9q6+uHpKL2xEiCTghbBIQ5UQImh/t1BPv0IfpAIk/niMow5SZEf
+7jCl69UiXFlIXbchuEC9cdOL+hKdW8r2dEcMAJt7HLlibTFYjev1gWMqKtji/Ros6BjV7dS2mrl
qZj/4vEefOoqMP1t5jkv8UGwrgQFqJ/m2mNxYmXHrhH5scJRZDfF05vRVflLfrAG8dS3Nvq5oFag
Dnfzc9QXw9ZOamVlzIq7qTNWYZP+gP6ocgyMxl2N2RjikUVcLwMbFXuxe4zV+tzF4xP2WSRKnhRE
b1ZTNgmG+6Q7sz8Ng/gQ/OhiVPgbxAKP8lB5dbqeUMeaCjdegX1pj1UJhbPKPNB5ebK3FHOLp7xu
b+yk6vBctD+rdHB0lD6G6IWVUIs9x1gc5UH3RHk7k0WltIujtxxkERuImGH8795/NKcCnoZTDtBr
BvdYLzJgAOun/FZu8uKvyPrLqSyeg8jxkZ/Sj0WW6kc8R6xsVbC+TYki4mazitryC2IxKDkziuAE
iUIosQJv9uWpnuhvth6V26jEYm0g/nJ0JqKw7AnHVV4dgkR4qyLqddwo0feJM2UnrFjB3cXlDkVd
+nHcMevXD7pZufDMFh8/B1SMB+vLZ4yfk5Lh3YiTDQzQJ3tQeb7VlapPyaGu7VzzxzR7dzIHxaLl
ExB0sj21PEztW1Xm49Ej4H9UlgN2I2kVAasu+vwYLAc518gzQC4Re/SSSKqNSPF6GAA3qugXHiPb
RONpOeut/ltZF68Q7PG9UxP+B6plijXSwdpNzAjoQtU85kOwnUVyhZmoHOtF200eAgFqQEnNwlcT
wLvNdLAEX0z+fppZvVsIeG4QJsuPwzTnRxZA2Kf3x0bPzYNp5avc1jL2aE6DSojR5RtT7QA7wBo4
Fl72xSgaa5Or8VTvc+TKt3GVv4eaVx95Swmj8R9rjsrJjtHpw883cTxnJ79YBPDQz0us1DXE1o+i
auej1QIIS9mgOZZbHsXye7OWd3dOLFiQ5OoxWWSisrrsbv9Nv27Ef5M8S/Oqv50l0LkOrcG+LyBL
j1uUjrtwgWU8uvTztrGtJ6PIgMSGHhxZJWqO8uCqVXPsEiIvMPKR1rEm1u5FsSLv1BwzEXxBzOWp
rjSVF6xqfcD+ayWqTm7drdQAjU18lkKRPcdVSiqoY93Zh5C7cgJCmmN9rm0luMRjP/ttnD8VcTYi
WqD9BSkULmMznLLRnCB7hqDe7dxdZQ7cEbs7h4naPldJE65tmxURvhnNVsAa8wnDIxdfmWDlxNYE
Mfg+6UG2BcERr8n91Ru0xvQ1TkEhOz+SAErJC2em2zxwvyaK664tu32ZinJcj2XocokX+LWuRyv8
INJtxM6e+MzwEjlwDcap/8zyP2Se9apVYtnoITtgx7xJRebQWdJysbOalvRva+kbDWb0FjRMgppI
Za55qQj1ubW1d3q0uBuvZXFgYe0QeRGTRPaUkQJaG+pA8iMcrb1tkXEN1/gEhKtA553QgnzcAScy
+NOjDiiU7xNHs7aqR5yFGPHRBdX5lh1rmbrbZ8FjmoSwL1JP2YUCI6PYaveu3Z7tAKHwJCoPMXMW
plhi12Vxy39l75DFRCExRSlohdpOtqnnAmMOXUHKSAmviciwhKlrdcPYam9QnR3XoZO+I/umbuy4
jBAHqRAtGUlYCvwVBk9HjxpE9SZxw/fMJDg2IPgSOu14ZbJ74B2qT3mEsqzTn5dpdUVO7bMK0HUt
2gqar4sOes2qe+2qTuHbmvald8mEtW0dHd2g963anlA9bYCg9CLZOF3brb2wutaROOSR4TIKmg/o
P8ZMzJ651yP8ZN2m+ex1abPj/YR+1BRPelG+6nrdbPix5r3tZtYutfsNZNtm14xmvYJyzEOdoa4e
CX5XJcZRxeCR043DXI9iy2biuqz+z40AAJZOY3HQjJ6tQa+uMpfVeDJPiH13TPRTibtDCXLZAgx3
SlXxM566bB32CzCqh4AGog7NMGw6AxV0kFsskoYJk583PITJ5KwsZSYRjJTqOe0eG0wb12rJ92+n
5LtVVvlGcxXjoliIehKB+emZMdC4tH5jM3WaGx1qnkVOYnDVhzgmF1p6805XvIuZRoWP7ql3tLRk
WJcaMJEkdrcJpMVr613GUAuhiUXixcnHgO1Pau1dpXfWxJAsJNPbx9gkx4Y6q6/baNlrAjJjRPgv
9oLgQsYEnj0hsmsFMfJhtpDDiT2MAKrpqKTdvCN38qUo8AbAXqF+HIa3Ik2hag+IybLg0zasowa/
rq2znUbWHr4qJA6t/jZOLFfItQcnZqNrnFrVHi8gULHWyiITs6stJz7ZqWptuujieH2zzmHp133p
PkQjpHKjbrFwHvR2ZYQmz0iQOJdqVhn1Z5zAQJlqqPiwohr6zF2HXqb7bWeUK82wsu1YeisgkM6z
QFXG1zJsAb3MWSZu7HMSHC+qHnmVsEKnjtAWDJbFQjFFb0DvrOVDxdeozx/xdgBGHAYNiAMIHYnH
c5LZtko4WYTYWzk2gO4jUEi+PnmDuXIjX5lJv4EDxz3QJSynmf0aQ573KdGZosF37vBR2qJ+9wUD
XWMdYNzA/KEXh6IU6UMx1rE/G7aPrXfL38s738itEmuNCAIji2l/IHTjT4MzHodMe9TDrt5mTM8P
mYf7TW6JbsUkED2GYfGGZt0ZNOu1w8PiCjFkQjvo6mnlsA3c3nsyrX6XTsw/VVYZG1tFHb2uRPYw
KRO2fWO3fB+WonllT9taLV7Spm82roHNYqF0X5M8a7e2i8o55lmab4RIdyURCFBMcHSUHeyBH4LN
fjCrA8YaBZDWEjOJZjD9JnHf5sJUXr1YeUxQbdchjV4IffRbXY3ZAOEMctWidusmpXaKllLXiuFq
Zwbe8EpoHW1EFkhn0ENEFg9+Ufrp8DHPmbLOGdWuIpr1a6aEaNiDJvJlkUH7OKItgqYAVhTaPFcf
oYkDZFtWzUdZDlhXG133MZKoW3mY9n0Q0+1XE4P9R8icjbFyOn+gJoZ6GjgPDBLxFLRgbHx4c9Kt
xrw3PprOJhfDA/1hojkFIqB2PrSEPQ/4YPeD5Qe7HxIX67HV4DeaxGZKxS0+2O/wRNWt9ilusJcL
DDP6tLCEV0aQ9RjTRFB6SRe+1UIheYi2ITH+N5vEgd+qrfUadblBJj0sX0XGqDzZkeY7XpDvxwZb
vBSow3OIANt6Ms3wKdQuBP4FgNTeebS0CYJ77egPnj1U21D3SOiHMIRGUU8XLxbmLk7b6Vw49bA3
UX89EWWvIBk32rGLetCRJcqhbh8Ci8D9da9MKfJXdpzup6EycEpiisoyGyMbyznAQHbW0Kj5SCQX
gCE0iKkLlW2s6J7SScXFockemxqOewvic5XMpgW0Kn+tEzTb4rn8VJDNWNvTpPoF6ttpbp5sYZ4R
DtLYBWnf+sZ4J7H4M7dR2kdYgEVwdUhYP4y6jRlyJezjyEa8w7nzNEfDr0OfKMecz4Lbh+uts6Q+
W1407mpnegeQPKwtHIYZ90Zzi1ZJvynTrDqxO8EbAn645mjjPgc/6I/AfFeugXXMhKqn7yxbidgy
hoM5ZM+m99l1VP0tV6YfUc/O3OR5jZR9p4TxQ41B9zb1nI8gx+qjtKzuzQ2x0yPpRYKsrrZxSEhX
qfX2GigGm/GmvfZicLehl+uQVidUEYnf9vqZzBkQoyXXGrvJh6aRXqq87GB5xNaNngFVZFG0zWAG
gLgXz5NuQDxKo/fSaV6aamUMs7U2umMpFA3LO/HExLUeTCxctQkQkK7WP2FWaXZdrJSs/UlAdmA2
b02004VYobKOH/as9Zs573IklutTpDvJrgi0D2ofSQo1IONaLPmUc+rgv1BCL1ZYBN6yNsOya0yL
NwIAbClBfBMQdAmB5lts+cRONz/rRWZsGR9fqx6Bbz2Lh0vHA79yBZ4B8BB3Tlcnp8zoUXcskVaP
7eFtTCt7FwZBizJF/0VtCkIKCM/PdsTYNwY9zn8ai6oGQG2OQ7goy894OBZbXNff8A8WJ48Fw+wq
L11NElYRzExKWW6KVkPi3GHirzpSrBGyDziJbrrCjl4bd1ulaMMVau+hXgFuy8NDvkRD3ATAEUfe
/Fiwkrbj/puigzDU3ATgeQBSxnZeMv2vEUEuhhj0NbKx+/zkRKn73SvhvMJR9i1YbU0eHoNGS1Y1
PDkIybP3BGTbPrb69KOecMpNhuU/RLj1AxRVhoxGEPSEtvMQekLfDvncHBukyNYmfGM2EMQKsqoZ
CBURosiwVMGrtH5QdZUHXHjsO8qJLUdeIvr7UqvdgYVwv5tks2ypq4plFyBL+suK2w1+a5N30TP1
aIps2tnOz6QK6kPfKeRNatdXAzQ1DYSrEd9o9bVWqvYe/Qu/1NhDljA3tCi2d8a0SUhiPQNpuaZQ
BHzRdi6bdqgnoyecN1TPkcDoN7mJmcbQBsJXkpzBMlwGTW+n5LbzLYyHA8x3QCtTMa/tuSCGH0Ck
F7C4VIJQmOEY7PPL4VRGuI/23SPptRLPmLbatZpAmMLonro5M3xbL80DqlubKDxEITAYI0UUckrM
iizzIv+WJfgbJNkVlGT0XOBwx2rpqiD9OXl2C8LIMoDb1sE6CKJXNNk9X3eObd9rb136qk7GQGI1
rK9dMfxAVGlC/b2K95UakT7TmN9ml3VlDQRUhIZfjED/FGW6YlNUkpBu3kRQk5kLfgZDnr+qQf+V
/V0Hv7DZTmGwENZ4F8syudooNRzQwAx9z7Y3IHY+sw+H2pZ186Zzgv/L2Xltua1j6/qJOAZzuFXO
UgW7yr7hsL1s5gzGpz8foWrLa3XvffqcG5qYAFiSLJHAnH9gs9u4XxEDTHeTgnSFEXeUjgxcM7PK
CRYoa/C9qj8nph2wf2p+Aj9oF048vVplskny96oIzW9+Jc4Ii8FWh9aSjW9BlhX40Foo143FM4I4
7caJnGdjSN+KHJHnqPmSDNonvxU/85R1aht8U6PxlxvVOSsKr6VyEATU5SL16GoAm6xo31TtVrXb
6RsseViY6HfqaYfAYbUoBKkUJdeqjVYZAvevXFvE0V8CESUKV4U49x3g80xN8dCqKqD6Xr/WoqZZ
KfqBOkKWIMQK9+NXU6BiajkYu8DqUm9dS+aNb27koHWaJsgbumKpjqw+OiQKvclx2Fv7X1XR4y5g
je6izaavKR8MatLsR9pbURneZsjK8OYPprVwokvh2auIjfO70wx7C7vzhUkBbwu96RMugdF1KhS0
GnyFR5TwMLAOPMTag28KmJVCNYJ97vvFc1AnP4BzDwtXQ8paN5Tjd4cbBMsHpzgElPqwuAVIOXld
unQHbvA7Vt3JPsEUq3dZeeF3Xi4LFOlIKeRQl+BjLRI44JVR5qsImCO3fzZUUehpm4mUy0rVTRCa
Bb6H8swQpFsdO35T+6L/CuAF4xunjp6QJ94HTensbNtWlkVcKhej4K06yElYqE7wFU6NSxWNGMBX
ZHNYICmfvdFlM5Em07xeUj4bk4qeQGCnO91qwpsSF7jgKaENCwkA/VUHYE1exSOtHcRTvbZHwV9C
iVi8gCSAqpe2J4Fx+yZIJrG4q998qNzgNlMkXXjGPKldmFOantzYrlciAo5SOJN/1oW9EnYIpaXq
458qtA9W6yG5Pw1mAUJGkbm8+yiEIwUp8hcYUXuxtZD4sDrI6uOYBGx6ZnwYbqUVZPTcWkhsmRqT
qH4Mlr2yyYJyacWoO6UkcufCcIeySFDj+66G/SYbfO9qa8XHoffXWKs010dYNzQ03aaedes0ScHm
j6G1gq51PCZs3coW2h0EgZNCppAb5Gz9VWIt28C2pbTmXsc69Z7rcTjLsBxluywhkD+6j3LZZl2n
xnKfdas7yzA4sYvjUflLDIoes6y1hJK0PfSNNEmOd9iJU6tI5QzRUXZKYIoMzSNIFyEQIpvzNYxE
37txEfKotpybPOjZzwrNoSuEQp4hKv8nIAaiw2NA5gChnth2rVlydcrCTN1hG2LCvozkFAqryAih
FSWn5OVUruw4oZBkx++sqsaXUoz1QSXtcmduaP65hrT41QnHZlNBI9prVjAiAdmdJXkjHHGVUgLV
POdaI5BS652F7MBO590tm3M7AOgYPUjjaZNQn4S6sFW8+K3rvHA74Ul1DAecw/08zD8bUf0utb3i
qNmPk9l9KTA2WBWG1Z5S/40bX/xcTDzfbBunujjGsIJygNikqelcZG+AYPjZSptzovstYueGn2w1
T0W4xlTiZxNG76XNtNdOtVdKa2oo97j6pwKGmmzVfcnXlNZYJ/pzZ3b6p98jm3nk3DKR9F7Fwrg+
KOh3lvpkzc5MGQi8Udfwk5PUdUlR/wezPR7saD/LhUmB4a5AqfguQIxcUbMlhf4iO0LkssgxzsrF
dz3iYoriPZCQWX+36l3ndKfBaU6+DJvaOH6wgv7VhI6GhIbtbJp6B9fAu/kQkDeGPmlL4GYe/H0O
OmJxh7HIfj5CQQQLB91JWO6hqUBxYBjCnWunxjzvMWxo1HDh5q21p5Lu31CI826TS6YO+dgSNQBm
yQ6Auy57YdIw32LDXPTSGzTJIv3cT51YZWRQV3pYx1dt9oORZ0NkwHR1x2rxj47RnvJTYqUbGe/v
vjDz3IY9eJUDJ5IXEfVsNOPPjjC5GkSk1xjyOCi2KlblpCHq0g4/JcE0HyZrXbpdA7p6ZqOO+mxh
l0Vn2Ysd4dJ2lO61mBr1yW3jC44TxVtCvv8QdDXAGD/t2MVhrVf4QbepetirUrtI5KROI0thzTdL
GcEDR5DatKKzbPL5nPRWbZ9ka+TxaPeftbTTnipgIzLYiLo4xw1yaVI+iQ1RvzeaMFi1Q6x+Dse8
I8lHhc107R+6h/pA1nQV/6HgVyCVZK9JOGbgZyD76SVaOH1ovBeF3pzlWBVh+VXSRu5GjrWM7GNq
N2seyKlsLT+mdp11nxpj+P6KZqJNCdlxNvexZE0WiApThJyLxpXTok7vB8kV59drMbe8MtJep2wN
oTS6N7Jc/cQtKr3ILg7YMKMhiFszw/UWSNXYC3UteyPsQQ+1iglR2AJJDkgRXpHLuvQVsihZpoXo
9AuXH0QgTgl7+PU4Dd1bmQ1PLuj6v/4+1Hb1j6Gd6lb/GNqP7QWKRZVAhS+Bz7VBdQNHZwMXKv6S
2gvWNAa40qTjvm/96kv7C6xo8KXsMp+lCKlvOUhO9tGIveXzZJTW/5hcR/q4l8Nq9qEWUgiP2fKa
ehGHCznbqsnYdVWiLP0BkFoDaWGnRb53c0MF31mf+nI16Vt7NjgZdOPiTUX0pW6iZNUKo7mqaGkt
kIamjjKLEqhdT3Jk6vWlbI6ZEj1bqPzJFvcR66VL+gF9m2k4NIFCCTd20ulzkl4jb2pAQhvVzgzU
dNH7OgQuGayKHG0+GPELAzL8feBYmygzYQe0TLH0XQRtHp3q3steFQhJaxELZS2beaMNxzgABaPH
Q/YaurH7grqTbMgBZkmWjnrfacyb5mDh6sSeMpneRcDCu6lN/SAf0HZx6xsh3niSVADxhH5T2d3n
2qRcpE0larqfoRoql3o2rZz70KRULhGydfsKPeBVkFgYXVj+zwrnM+i3Pkt7wye73+ECNqTqYWym
cIv0lPlsjXDxU6VtfhjcZLS8uZWNVGSMhxvKvQF33WSR66uwpzRJoZl0LV7184kC6BftDUoh/zZG
RZloUwoPwRanV3ddQ+q9mZ9GaL+pO7Uqs9Xo5eXx/qdMe4Y9I1dhkCSSEiSTGXxX8zA4y1AO6WVN
ugSM3/xD1m3JILOnhewt80h/nvD7hsg0cwLF10hTqZdkTX7yEhHcIIsgjFKEzfehdSGah+nnwmrd
LQV2a2sLr/ycZ/mZnGbzvXGAAeQoc16btK5Ogg0yAitee8y7GP9RhAtx9Ji6XaOlz12bkSF3yl+9
le8Kva5+qeTL/n4yj5GRgZPeScEXBk1wcxCgXGXwA/cgmsd3Sn+rqhTtJ5xljXMCRGwhvwZjF9ur
uA/bvWz+fVjHJu8+bGje9ch764XVh2sVmw3S/BPsOvyJSTSyA27V4oIXaHGRZw5u2CtTU+2l1lNk
pnpQ7+GFemgX5vrTP854eR8xI+/LI9TT9IaA7mZi3/XcZLr+aW41KMM/N2qhr9NQRzoR6XVUcVHx
RovVdF5Z9FiwD0HYFBWe72E9nrIQ3I2UWRSur+ykhoamI2Mbge/e8KgDo9J2ojyTEtpIOY1IhTCT
KKqRnHM1RAlDyqoLvDK3DQpgJKpnX628FBEgCzB9wDWEulP6ga1O6FJih3SVnTrwDHjbH+1yHIGI
uyPwN87kgX3NsLFLk0fN79ijd2jGgsKrM2xlrET09H4BY+jssxGdUKjVD3Xa770hCqLnbCrHo7B3
JibImAr0FKvBO3cLKdcthbtFgHMe8Bp0Nhr/Ig93GW+ljC+1OY2Hx1h5pk4TAifz0142gTJ5u9Yp
YBIXrv+UG81G69kAtnMrouJ9QVGNQiAteZgiv9wbNomwRwxsVb425oOcJTtcUjYLNc+q/b05BunV
6fI11tvkuDoDy2KkLqa2JYEMXYfslTQMa1v2XHWvQGCotOfUjNyLoxQ7IXtD6FPrTFeQK5PeY/P1
Ej3srlgb6amCrHzXIp5rB1dlmJynihTqU4pv004kESCEuSk7BhQomejHayttEadXQt9DlCtodgEq
wBQxTf82WeZwkqO9+Vr2U8oG937JKI8MnIbtZOMNG6UQzqU3O341VvI/t1j7AF4glyKfHZEyRqei
QJxrmyhOuGoKl1sba8KVM1QYdThqb1NXRDko031csefDgG0FT9nu+Ij3VAC6VVnOqnOeUfDRME4U
4+yt/Xueb9bOtsz0r4+QPLtfJl7b5ias6+Am9J+P/ZmMoFV83561TRDcsuxXKkkBUw5b3bIDNFxB
byhirWsmImphr6wk8V2f2O31hr9Ds2sib68jYJiIatOYIzy9uZlEeLOLSKsupaYHb6O7geluvBnw
+U/w9ertKCIkL+ZbPQ/s1/uN4K4aG1iDgP7pfsKAw0Yf20a2yrJGxLkGqEyzkjGIA377ZKtWmhlE
LxOp6xUGr9kWQd3wJUKa9QZRfx2NZUaROkjiFZaZH71GFcc3n2+oHJumobrsPKNdD0atoXTAjRu4
VbfRAj1ZSN2qJkK8Sp7JgxxSZ18yfEbWCrnuw6AZ+lmkrrJKasv9nGXhV8hm/k8BVod1Wvcj6Tsy
A5FvP8fkzbZ1CaWjif1VwN39xWwDbT8EQNUSQOcvgzZYL8JY5sAEX2SEPH6+tNn97iG4HKIiMD6T
0MOSY/geG0O9QnQvPjd5qZxrivWU5cbsR8q60AnGPwZ0YlLOZkC1SK1H8dykQbPMLZO8aRB0yT67
tHZuXScXV1DcNLIfCQllzC/CrwjrlWtyTt0RMkW4wjjbu/jZFLI60eqXkEX9zptsSrujZn8aW+u5
nIbk5Ar24PGs66w7bbeIKygrUpJfHv5Th4xlFrpaVMjtjTtbHIWGKhahOs7bZJoyJs/kQZntXtLA
VAGa59ztKWZ9jmc8umP/S30yUbWlUkbRTUpWDl0rDpEDmkuOkDEHLvfSmmHliuN/CUxj/Op36QX3
v/5VCbLoKIB1rLyQbB50o3scLdLwmDTKR9xlvJjH23M8m+OxHTTIQIh0XXtBvAAE5lxKuDOfzfQt
09GFDvvIOgFKJhGYKsabpndIyWZKs7Xmpjp4T2oZ5NNnch72CvXdfk0eGm03VANeUELz0mIpELxb
idZTxB40jQcwRhlEQFXXtU8tPrtk9crxa2Dp3wokgp/rJnP+iItMvccjlfl9By7dzm30CjzMaZ1E
/eIqKDPPq2u9F2Adg/5rZlTqUtXRZDNbtduNdq3s0KtGU8ix+OuGgtyyHTdXEF72IXOtCySmHgGs
oW2uRqDfYxTeWEAbTYn8vZrAsDZL5S+Db5Z4xWvHetZ7FmltK/ZyPwowQz2OqhIvZTPN/HpTT63J
Z8U+lNKfS6o3zU6y6WTuRrNq74wS9IvGb/HUlF68krLD+ZyyBcz2nieUlERC5kct+uCTWjhPblJF
31V9mMnIg3XV0iLa3JccYZiPu0AXxppNEJobDhJBSzU18Q4KW2WvqW78LA+1d7JUA/hUXSTPrYct
sK1132WXDFmOmEsd0FCkMm6o4+qGkGHIHWbIbjImxXYh1XzXtMqFe4KDrJegvxoNI9kMyadzKUWU
KsKV99hUwBUIo+hQqEgeBIlmPT3Opqx0V+FQWk8BS9gVrOHpEI/ZJdKs7EY2Fz6djrNwRe3sFuvJ
x8GDElAqgX2R8S4t1aXu1f5yANIHqzjRnsbOwr4xNaqNb3rGmzcD4+c7zmNEGgwfI4yiNt+SoriP
0CmyYFauHrssB20ddVO7sP84spPuN5qXJUCZW/WEpkfjqGStfISZJ2MM9ihDfaknZE/wpzYvcV7S
gZDrzwyjql0V4dFLIuNnqgbduUF9TdiGUqxTRemWLruojT/rqmWzBpvQ0BvQMqtbxzWMMccwbsjv
mjd9Pow+2mhxyWNZRAhdGB1P3rrVaxgZjJOHSFT+Bu/DailnyJivDOZpvhxujMAgUdlne+mT6t26
VWleyD7xalEDX2Sj6p9kTFqc2HNv2Qy4v6FrvZQxHRkFM7PN6nvSiW9uhGiWEvF5zMZyAZ5Y+0Bk
/ko2cfQg9c9G5GxaYc6TGKufRkfLuM7HfAnBAaG6BjWMa+Qjdyz1+yhYUBSoMOK5d9cDDM4IAEdj
VCuMXLy1XCMocdc8PWKPrG0xj2u6GVYq07aQ2D/aj7WFnNeVNWIdqube5L1L85SLNU7O2ZzvZIXX
m7vILvk9ybvZaIVX2SvHhmFp7oQvkqUDTAF8CgXYEuum0Jw+DtncTEDgLZF57lePjsHOmvs4rRum
ddf6IGj0vr0E/bhufa9+ChOFEsL9lhlWEbXjxjKAQgeUPL0yf50Kw96k2AqujHlzTlmhOo9186Wd
N/LNfMiqaWE1Tfksx4caVGJQSdtYbxXYO+D+w0CLb9OUfpzJWDzHhjkW91axGYAg/qgaMMGNN4QH
a7YTQCWwOgFA/5JhYPDiWOLSWyoCtn3PPRPB0fGsUmjoeiXgq+aDAG3sfiPddjRk1tdIzEMDnnf6
j+bdmaeimjwO1DU9Ad+iQ5mc6kT31FYG0sN6XW+E5xor2YzrOHqp2oRKR7ptnN5Mzh/CySaoC0+a
CZYGPyoLzNuKQpV2kg9i+UhGboJfNXX/nyw9nQV5tm+RNrnXSgmTTwCcUPrlpmHZJRpiI+pH3txs
KfytLUWj2jmL60Jvv08SWvv/NGkMcu3Y1fMbrCz8aee1ZQCUaC+b9ZzHRr7goyl7w/FvzQSdi/vg
RFdARgXx56w2q1XpaukBqu34buOJm0b19FlVLAd+ErgTZYiyjalNwT5T2F16pVE/FwMJGs0T9dpE
8PR7wRaTRwzyeiWcUMU8dIlVPHsjKwNv7vAgrypIXsiXOHmeeoFm/S5fYdFN6sWZxvcOisInJSj/
2TcyMkQwB0CpQzHTaqi+lJASkYZT93cp+z4MALlPnbp/eI52COr+x5g7F3LkZcLOFtsPp9Ap0srD
lFVXchwuwppUoeRZEpHEzrGknJMff3YgoHxukbc7PuJo9WRHc4x3mQv0cs6lygwqHPGDTc7oKlOx
cQKybFDtficTtbGOYD84HmMpJ4yoMl2z0ThMeVIexj7tl1qaFCAcg3BvKcJ6yX1d27Nv8RY9BecX
qP3WS5+sSjWrXmSE5/b3GOBe0IXa98hGlwd9iLAv/aUa5d6ZAnd6TuO+Wjk5dRQhv/9C5zOe17K4
d0RnKpsruViVS1kZFwm+uXNchgb5c/17TA6Ts35fQ47tQVbdzaySblyDw7mBrgW5G+U/erbhODuK
msJnHxz5bk7rzIQXP4/oXON6z4nVmlhLkzh5iIp6OAfzQTbJfW9jC/j5AAZ0YQIi38bDoWwyECmz
rL00rfRByYX9eDObsrkL3RNxM2e8ifl2KQcSMSp3q+sNaWJoTqyQ0CtZ3vMvaoniiwMtcyHTMzIL
Iw+D5UPViduDP3pvWj+Gx9IkoZdH3p1tLquAupPiY2R4F/n4kAdcKVcp7nL3kHz0/J54367OzUZv
DkKvAaZlGNwPdTXe9KaAHgimYiNjdq+NN2gH0G8SwXZuHncv2zoga1DYVi96/X0Yx/49ClmwV6qG
jEBUHNhXRWuZg5rjWpt/xBMnjdYwrKevfx8v4xmr/BsYuXiRhOpJoPf/MgSddlZGcPMy620jBLMU
npNiEB7qn1QWlvekeU0Ne2yMYSOz4FNF3ktBwUrkwClF1ULS6poDYC2Mk2TLEnNe0LYgUMxrIRxZ
nu+36kYVn3o3VJ+aCCjkH2dkwntNVOsB0TkykmO/nAZNfY/S/IsW6/Evu/uitphXLUpgcnkaG996
HQRHOlj2a9MWyqpANeGiKGD1hsmLZ6SBQT01qMCmdwBJXJiuv3gzGBephZ2cm2kCqtZp1ufQi/2N
x31v7ckmIgkrr3Wbvew1eycDpebq56osrM8z9r3Mau+5c0P9tUMXTU4CqZpds8D6KufAf5oOatm1
SwvexsULi5fMyfwLW9lq1fWIYTa6D2BeBlVhNoc4qa+yJQ+5GEijzTNcYzhWcaccHnET8wEK0uAk
arDyFrDxjTRArmbpaHkWIC4RjWz6HnFLGM4O6b94IWPAQ72rNFCWF6ncmlpGEN1IT48Vy8AZe6Kk
6U7xlfbox2V3zNQjzu8q4i9atc2K4r3GyF0sxtkoLVZSKBWdgiV0G3j37qSnKLmSMTOefdQC0Byr
cezKpdatel01D63ik4iMOzU53k/T+bTvvOQoz+QBpbEKstPcw7odo9A/ogEMB6c2D/5k83In71jN
tX35DAEGh1ZK9PTvkfsjp/zVRWP8dLdaYbBsyafK/2W6QrF+FyUCB2usdq44G7UAQancymataCFJ
RTog0ZSH2ASXY05WsKMsssApojznU4/A531ukTSAhvRp+5gmO1I1X/l2iA0hGtcA0dXhJg9GSPa5
F9lnMd8nHnGrDfYUP5xToFTI2QdBiS/P76lysJzqxMlnOWucb0Xy7PdUhwoO1klJ+zHVFdq4L/jF
sazzDFLiikPVII7396aiFVcfYQ7ZsoRmPvPK3VXpqQFF1tJ8LuYDQkFtySpdjnKBzm1bPcT+cu6T
o0DwvUARcE+ypaILd1T1FgjjPELOSqzxVwZDktSDue/n3BOGs3DzhFou3QQ+JinJ9CVJN7JPRhSW
9Yv/r/Fp1/swbKMBp72YhEPfWxvpV2T77gippfyz+eiVg2WvOmszufPgR+9jrvQ6UlwdPFJlWBtr
Evqnf8x9NB9/NwxASle6s43nbHWVquwBBV4XMh3tjE6+EQKqZdGbYwY03z81XuPiwYXEghlbWMnm
fbIwZLK69Kp46aLSteuVsH8yne+Gkec7zaUilc8VDW38aoSa8t4mwZ/hKPzWoiX2/hjdBwW5m/Db
P0bL8NB9g3nh30eboWusMYfgG11D9Y7d4g2OznNVeu6NgnD1KYAfIMN2m+hnw0VXXbRl+QY23Nli
cNZgSdIWb0oW2sv7NbKvTo2Aq+nGQYyUBt92YcK0sIQZX1QPSJbRa9Ync2LVOjhB8dNKX7LcNH7l
GkCRIKzfqygh3132yU0hA7urSQjvnd+ztd+z7XLIf7rDS44HvZwd62n1HgekGafSSW4ZtLVd3yH2
L2cHGjRHX5QvmtWnr50fgmF0/OGLo5VvLLjVnw2sPW61Q7jAzW81abX3F/e3r0ofee9iyDJsvgD6
9BZFjIZE10Uzc2XblYp3ECaYLCc2pm1oGuKqss1aNSJJX5PxzQNmtog1Ef+FisAC0KvyzUHweTVn
PS95p5tHNMradVKGxbvpiqPb+MANrfinw4t7RdKm3FZI3cJeHgXVC1LBRpjEexuYNTW7MjzGSfI5
nJFOqRY5NzDB+m04RMhLYUDnCcJ6+Ro6U3G8x6IOnNjU8GORvfeZJromRY94SCLnVQPsIjswFzF6
9Epkfg087Zc8QS7pfgIm5ZemqsbX+eS/HjNPn+ZZf7vOv0//PUbFObozwuDZ8p3uDP3iXYv7/DWs
DPbS7LJQlYqfZctOYAnFjp0fTD3OX8kgs2yALrZy/aE7AzhPVkYSL++QOrdrX3wHkuZ8R4gp2738
7qPYfO+TWDzZpzFPtop/zUN+A3zKEBVHK6tQPvdJIYGmMD/ZU3ORmzJM0sNlWYfZNaG8cka7Eo2T
FgczFfURcjPN5zJHUmtmH6bFAN6iIPkaz2egZz/OZEz2ynHIHvwvvY+rkNSBvBSOYj9CGkeTQ/vS
eQ4JUz2qd2bUa18a46mKVfEehoq590f+shxVje0bUswReQm9uwQpNEQZp3DTLP2k1k86grivAn5W
72Eckqa19uz1aOraRdvcLL1WDrqZq2uy7eWXoNRQBfHyfYPR3NpNuGV7bVnvZI2Zese+r0m0doOe
XKsO4zcZD4HW3YfJivU8jGW28TLhX3mtETy5D5u8MF8lbrZUldCYYZjFtrCF/j+f/e/j3FRTj0iZ
L53GKLbkMv77KzUq6swhIkXmjOJolEYsGyMLNoVoRgspMVQzmhFdHQmxwMOs28r3qYe4i3dK9Yzj
RHtzXfHd1VxxMirqnIbaaCe4ut9lgUcWcQLU00PNgDI413zKmdlqgDDZyHIPdqntIgRstYWqAFTT
VPONLLNJtKo8A31dXKD52IugbP/slWLUcpzWmOuxSxa9dMTULLLGipUMZ9l2FHIAKjyxTeoUJES1
kYe86QVneSjwZTmTKlmqgYcize94T4J7pxk1lQ3MeaVrbyXXpUW86xTNPsqQPGii6wTKxmqwcgrU
2hwHqGkaJjVeR3xmpDH6vV3p5U1rQwG9pHbwRoxJRWEo2I0veq4/y88V9jC5MS8e7x9zZGlXtnPt
c9EBKYIs8KPS0bz+cKAHL+1tHjV4fAlz6NzaL1l4l0V7Fda/vvDVGk8kuwAzW/6riP8Yg2YoErSF
d5Kl+t5VmpWvJvbW8rtPeusYn6e61tdgHJFLLLkV9VFjUFjXlXdgaEeE67Jvmmsv/BLmTpjznbYK
q7m6PYLlr+LVqnA/AaIOwNW01WDb2Kik4PLcPCXzQcZSfPGW3RhuoPm3J3WcCuucdBUkUlneQRUB
yhs7gh1ixDVLes+4yUPv1+11Mn9kAxz9e7xR9c+5Prjw6AvzPkqdV51GAaTsEWtE7O4Kit1F9avh
AXdV9Z6vu5FY4S4MmxImpU7VZj7IbtkRzXByFY7VskQjeJt2dfLctLq2w1AImvWMNJWx0ut4PEYa
ZRoJVQV/fMswojjJIVFqdFccvGCnMaHw2OPdMxnJoIvrfXs/TvX4YWtURftaJF6D/UIy7qcmX5dq
0Q1wMtizCO3u6Vwjvffh+Nx6ry35pC1sxqFZSBfoDN7EyZbwiqz2o93QOi+jTNLoiqMfXGNE9kNB
xtuzEuNg2f0VTwq8xnU1RL8sQSYGZxi01OUnMX9ifsGnJ1vyID+rOe5ViI89Qr/H/zMegV60SQcv
cyXlU/e7ZsInbaba8SJ+t+bXMAxKvJjQ60ANCigOPspzSiaOqM8OqDFrNgp+/2pRBWjWUTFn5+f/
UdtGj0BpM/PezLJUHAGWHO/vXPVHCBehvw/mxNak5Lc7bCHTu7PMwbQanICQVNjurhPo+UgSZsLp
dh+AgblfaGCcZH6mjydjY3d1uJSmQnYoIFrK0yGekpVrdCD5Zmuif7gPPWIAj1WPNNo8SIXzvPn4
kTeh90UG79dEUSVbN66KUPV/uJy8uld2XAJHkZCEKY4s//qrY1vV+wj6Q7TVZsnHWFMPva0P+t5y
dHOdF8h3K7cc7Svysb//7XkQzO3x49/f/S76b4jj8Hr0Halq945U7zJQklGWY1MlgegkBZwdLgKz
xzhrPDkQV2fv7Alst9nuYgo2dwRAcEbKHmcMG4h5k9kuAkPTd76NGKFFrnkFpEbvv9l6+jXSnX7T
6qI7iiHpjrA1K1w9qqyEHlQ2C2mX9LBGkk15UHwKq7Yz7h6h/zRMxgAAdeDCxviORJJIIr3wubUD
kF3K5uOQYxN/qkiaPUISuoRyA0LoTQEVpo6RggK/1AamvUfSApSDz/9CbOJQY1YQ6uzRx9hAx9fp
LLxfd73OcKrDtZsp6iprB/GMhs1KNQb72qmpeJ4M7BfUfEoWslPGvMSEvOK6uL3MQ6pRfW9wRKY+
PXltf8eo6oG/tnxoNpah5qciRrdApuHaEDBZZrjTOTcq+yVwy1PY9xWJMQWMsmGNuNOM/sKyHWsr
H8hBOLm7akreHg/qx/P4752PeNXXG5/C16GDnHlniBiItp11H4DWnT9CSu0se6X6MGnuP3vbufmY
K3vRMHqZAhzR9SCa6ZNwzuXyi9U3abNgfB4UxCuDKP4rHl1lWXf9cAwGtg6nro+Ti2Ui4MdKce8V
gfJTbXyIpdHwpZ3htxhlGFcbtzjoPL7YqbGYblYOvMDAqunrPMnvu6OmhQPcTPImve9M5yFUYBnP
WZDfqdnQTb8PPkpJMiQPQTwvpbPJW8ZG2V8Sr19FZWC9UqH8oKX0lFUsSwDimlkqg660CxTviovh
NPdh8l0GfRzsq2H6t2FKiQFxNQMufXQpneFJPnLiATePMfL/ki15SEi5rltcfdbyASZj2E2CDVT1
7JD3Aho+P9fSRGrYh6J+TyXLNxGH+Ruy9PohlNmhDIGl9eSSwH68zzgyFMT+Uf2bPxKzHj1E2B13
JZ/hMOCuQCTco8FP/v7Azj3oRS75140cIZ/ahRmFO1A4xv0xL2O9xqKwRuDxsSLQhVuijaghDb/A
bGnadsiVXMBnUM+a9YH9GFhWMuJEn1buT/mcaLtxV1NmP8rWfR0g4uGPmFwGwP6sl73JpuKphlgI
AWJhmLX75E29vR9tnmg8a7s3t0AbdgYE/KcRpdl3bxBX/hjRNLOOqCVQ6pqXNVGsuKdCU/dGlLCk
kW8zn2KsBUR+frzNMgOn5LVAOh8xuDHh1nL8YilnJTzr9pMbwxtWxPe+z+tP+kiGHaY55ZC2qa/U
esH46V5GFm1cwM8a/hobl2+YLWA36aZP+s21d3ykw5PgP+w+JCf/oebeD3npXtfnooMLN8Gwg0WR
RO8ZbsyHuLHFoeYHebAr9O0djUSfNWXdaxd2wzHLDSRM4ql7rbM2fJ4CdTkWkS+WfipOjSbGa2Ml
HuR8dcRIlm9bEJvpUw3H7dBiyLrJY7WCaSl2sk4UJlgXyBE4btaH5r8bkbRZhY5B+8c1vKkUaxV7
0iWYi2TranG6zG04LoBl/fqqxF/a0YERl4zQYv0QQ+t7bwubemVWySbTC9J4s9exglLoMg7s6KR7
qflmUnzKxqL9NAJNv5JN+yFHFUHpbS2jZRJvgbc2HqMgZElXBCqaC/Op3Sl87a3iBY4LsQDtjE0X
zdz0GaasFoq3aoMS4ZffqGV5FoH3u6Sa5f0f1s5ruXFdW9dPxCrmcKssK9hu53nDandgzplPfz5A
7pa719xnnV11blgEMEDJskQCY/wBgavExMzqF7C5FmcWSbOV73jZyhtgCONYs3eswQPQDYoEsjPO
0Mg9ZfCGNCEIUuV3U5kiOZibT4aG/wcaGcXKdILyZchB3hRTOmE22ZUvagwuTosM9SxHQwv65jw8
w1t0b3vTfu3caD6jgACDraqgKCmh99Xy9RvTyrwAYPLb5KXpz0abX5XCsV7nNupYeZrtl5ANzAYg
bXhyc83eu7mq7qJ+GKCQGOlKhWUQV163KUVNzxJlPD3NuauKPrQPWCPia/TRHsQCUgbKPtuL+8s8
2efbA3oSOr4WEirRpmBS9NZiIe24/nGOZv84VXqwgk6rLBGKsDHjUjMFe0CGM90gi+v1y0l1/0EJ
zrm9HmqrTlb2EOLIIgbcjp0V+IXwqFlYoF7jMqwMDjlWBbIrTe1wUfjujKutH6NKEqh9fOrscl2R
lblF9MjCJIqzYaiTLbtYV4jMffR5pd7f1LH1fYqspY6E9BPZjO40zzjD16U3vnYTEqlmb6l7M6gn
aIB8U7L44QO8IyrFsn4sC8tGrG/5KQR3smVpkbqKp9LbyKJyPYIYz5T4pyxJ9+H4leqYc9LEQZ6p
rfrqZ167C8n/tVt26OFObbz3yGk/Ilq1mjZIdbH39LAQxD9CLBgHSBZ2MVHNHrRtBCbzdGmmakbe
tijqlYzBv6a5s+t25SZZfy7wt+QJjEAdKuPZWz5lFoIH83iok8F+LkdUNJMme4NEO+3mATEfU/d9
UX4aF9B1mt1sMHVqAsSCkCGtL20ylXyNfN14MH3tbTIt/XnM5yen0e3veJEe+NkFbwlK9asEcMjJ
GlPngB2VTvUGlS3VM0yMGhq7UsCSjfi0jWGxmgusV7q8NgBhQes9cptI1kGHCdIlxhSObzBnhi23
whmagIocko4/+rIvHlk3fmQvrvkKUs4J+n6ApY+++jhZKIc58RqFrX5vp/yOtrOjRiAlkoK/tMDW
W3ZCh7j1RcwmgSK0KKtuOEmcysBP1DTqF2AH0TnpyJzL7lKFOKb1Tr+RTTkp1Jp6afUjHp6iSJY7
leKiJ8//ZEO2rdvPqfaQcot/SGs+mMJEDkUAdP+xK+Nh8sbP/Y14Tv8ZP2Pwu0p779I/oVYU51s9
8SH3y11uKja4+e8D6t9i6yuPMDcgvJS8D/hpyO3a/VMHZeXGR3NsJV9Ka/394MzDEwqV1ad+ER9S
ExHY6eaU12zaDd+8txw3fCjNaS/v7K3pQZ3rHECj1PBf0I/u2XOyy7DLNLn/AFmVrGeSk2alcLPA
V7eRcAM2HdR00oaC1gBY9oL5k8PyYKe5BVA+06t3v3T8fYX2wcrJcGfyhMDBHIbTfqrxLUsSB/5U
6ab3iYK6DG6Aj7Ir1SqKZKx9ZLyKVrNelzcpiYLj388Y2UaYTSMBVKO26SvxRtUbZTlEtX5GPxTJ
RS0mLW0ZAEyUbthBpx2X9VhbD6nVjl98l18VjRni/E2i6t+ki3bUoek/1Zily+b1kFD8P8lm1qVo
eoBt3KLsNEAUcPkkLLbmm4pK0p6azIszRik/lCre2gI2h69zfqd6wiRZYIALRX/v7A6vYwH5uBgz
/LZfqNMWxEbtfP2rX3r/oL0xnmwjRcXQxGdbTEIJ5CE07Xrhltm+1ZrpbYQVtwJa7J6armebqaGm
H+Vq9uyb6muYkLqjYkVhIzzqSvOiCT/XaqxbSovBzyKI04PsKrw0u23HfDOLANllW766iXFtWOVh
ZyBZNzTrYMQn3Ris4OJZV86qiwHxZO97leTjxbPOyL8riIXjrencs/Vw9lXkdJt5bIYX/MEOErkO
nAxgqSgOIOHGHTYIz0neQBINjKda1RHNo2VQsb+0kHf6ZoRI9Yz+hOCWBPw07GYXI84fYajrX6YI
mK+b6wJXDFoNNcx9jYAWwGKa0dhFKy11oxv5AxCTLHzoMOpw0RseQoB7s2cXBzZUR4Q7ye+Q9eKd
huERWZ7stpMZvkHbIBUpdO349OQnpDv+tDQ8ZdxeP1arHIEou/Od7ELsJ7gJEuQOpyauSN2C0ckV
IwY5bVXrYXLKN6WZ3zzFaO/DWtNvHZ4EC9mPdiL64H7Y3rSxnb82/ckZyurNcR973SNtkibTa2rw
1hVIIifovv4T8liXfiupzD01BjQaYmc1Fmp9zkfwsc/ythIgTiHRD0pUOGzTkL8ACiF7JDIi1jRv
M+MPufxrIC9RWOprnEDlgO75wc7HiftGR19tDKonuTO20mU40ZD7YkbQu6yekKScz5oG3EVkvm3z
Xgtc9Rjw0yu2gzFRY9Iq7a6pqlSo6WY/aqweMjzlVWV4svnmvY7orSA7qad3HlpNu9YwjT0eAfF5
SONoPaSZcjvmaFJZKGPggOg2x3KontgeIsqqmKG/mpvaWvdt1H6RB42sgp3E9inLO1IQrh/u3MjS
kxNIDm1rZu49dA31Vn4j49S+5+unkmvlOyjGZAvIm/dl1uZ1MGSb2uLOP2HgtELPVT1rSW7fYP3Y
4mkY5k+Qlr4PfmZ/F6GD2WTLIkzs6j1wwmTfkwo7F1r8bFVlcGn5SlKcZf8oBq06fPapF+5lfwKM
WFvYyffaMF9qb3JIxXAweIbCohSnA6DFKVD5nHmAykE37bsZgJNarfQsjFcFWjWbCxzpQsNzkvq5
N0EJRx5LIPmPdFo8/K7N66gs6Bkeldx+DI56nvDn/vENQqXbWAHeRTXoz4FcL8+9F9SHa3+Tu/VB
XMOb6mJTzQVX7SzjNIpDVpcKyqYxBYsUDsmnvktM42S7YFLe5IA8JHKGPEUWIl/msVOuu7r/uGC0
jTGXRonOsOZ3p7PMnS8UjsK+QWFS/Byj0CmXYDhgrTRu+KSG01b2k76naKUgIyWbKHXdYFtZP+JB
kJ7k9NoJni8CAl4ZnNQBP763KfTgg3BBNygOiV8WB7boAdJFrgrQt++AIrBSj0CvMt6SPigX8vRT
+zLh05jnqvrCMMpih6Sme+so7Z38XiZh594CebvTrLDGKnjIEO9DzC7LyvLUCOPqoa6XbmVZj1mZ
NPelM6MQDkVjwvryxialtjRctXzxUQRet1g8bOWk7qfeAS6YDxLDHOuedVclkCH9HjmKbrLufo8F
fmFfWlyBHYkWngc8u1ZtrSQ3yKcbJB60G1DgFjq3Y/AlzrJzKnlolTPvDR+ostfNzZ1boexgzthA
vWLNeW5QFDz7szXexXbWcwsP3xQzme5k16U/6bYNW8JTSEHt0s+fGq+425MPQgDkdKnRhEN+o/X+
Lh8D5dWak3Qd53FxxOwVrLmfYQlEsfmrZSKQG2ZACVp4c57BO2U34u54HGpbjHlwjchclNVMPfru
ugrWj1h6X5ZBrWN4axZz/k2bhw/thPrfWu9RXzLMttx92qpG5GZH8zC3bIxuylGHCWrl1tGIEaPW
1Pgsb1HU6OKjWkwv8hYluwpVgwRFrvVyJ8O/tzoNXXOsY31Hgs14a+eoI3HVBGfsLesDszHYgfD4
HASAMMRG4HdoBXoWFfXoI7TBDmwzGkn4jNb8NdTrK+c4G8kPuSJqwj64LIscUznDwnd215WSXC5N
tgY9ZUpg1/9mrJTKYxX4ya3ksEjWSu0Y9dqZvAKULryWMtfOitK6u9rXgcw5QYVUs4sPR9g44ObK
QelvkD76Zxr4r4Zh1z9Mvh4/uMAHhROrL4xOxbN1mc6Ru5VNL1HHIx7DX2VLzmmK5nmKp/gkJ3mZ
3yI2l8Urypkq9jGzuiYvHZzaGY4LWYsclytKrvIgB+QZabvwaGcZjK7Jmxa+Fevf8ZEU6ywzrhD9
6w33vjThsLoeIKpZNdX7NCVnjb1guk5qUOq4Cj3CEAowJf10gpkHxlD0sNO4nLhl5bxYuGSXnZeh
bJhY94nbAg+McLwd/DZ8r+Hxdi0OChZ1f4slxY1uIa7ameMPOS4n2uhjLUucj28R6t07rA2/OMHQ
PWhCOlX+/meehSW2MAvFxs++mwXkq0OsQI4WKXlVu824AYxR9FSo5rrNwSNBwoN5Fm7rvjFYErbe
mx5eulVkWLdqkn50Ez0rfr6ufG1ABu2pEXcO9grdIw2pgCAbkYmSJrSIPtbliOSj/2oEfo00JV5F
9xfSl9UVAOlsCDnV5P7jpgguJOxwzo7OrQwAICBdtDYf3ab9iUDy9NXSfDIw40uDmdJupnp4KgbQ
6tuJvo7HUULy/HECmwRjMixOEqUmm+g2FyeJUptrxMXkKHtTfdPFSbYyLeybBl3tDo5qew9ZrNxV
vKbyGNXdpaklzviPDCu8d3UGAzOXaMyK5Cv/qjcqvNpjFPXKttS7eBfWKuKNfjvubFMb7wf4QHJH
IQ+pl1grvbLKTS34tQhHT2R5PyJqEwZuLiJyeypRamQfEjrVI3rP+b1hWiywjKg5sd6KH20XqWFg
Z284rJibpkvbbTODJQlxy3RZ9cBM6btjnNXI1/V2g9aQSCgXunYGwxY+JCZ7AN9HnovkCtzdqVFW
QY0pjByNxGigMBoKnm9quMHD3GD6VtnJ3WQ3+T7xyXk/U6lPdmGKWIyh4lZwgaQWiP1Rs6DtSNqS
bCOf+qs99yZuy6g0wwV3AUDCxQ1KBa3TDGUn2ZQQSAu7I3wGHmRP5pUIWor4WMRbGrYQ13gZ4rb/
Gm9k+FJHYZHsalgSp94x9JWS4xcM+nLqNxcMdZEMEWlRUePVItxC03w6GtlC7m9z3FJ3JZWtZSR2
wEbr5PAynKPcAcs9r5PPuJJU6Z2Mt2JsFXL4xzsbadsDBeU3BJYEhlitHuOqM7ZeAYIWicZGWyLe
XK9zVZuXdsNa7vIW9AzLunhklSIzjOg4wZhDAIA73ipgC3+PKVB97yJCcu5TR0DbeN+KH12aclCG
yQgls1Y1TOltbdRw98XCcqwxpPAy01hHkUdu5vf6Up7xK8oPvmfCZWfdeVlyXqZNzV6/+KQ3EfJj
fJrtFEAbnptxY6KITjmbvk+HYkAFLPeaS8h1YBpRuML5ODSOuN6++xm1blkTKaygvcAgukhDvF8M
yJq/c7HzFp2OHw2XaFktkcOeKJ7KAU/DZOtH4aa4LqZY3tyiAGJuBwvqg/yHtZDPz3ERIUvVOahb
OuUGJUHr8q9TQHYus3Aq90MyBndTiInIME2YMSrIrIs1fISiv7HS8wyx5pcoBiv1DiZxgmnBJj/k
C7KKVYrIf+UBLixSOdxQU7wMX5MDMrrKZnXpIjN22R5MoVIfeh6b8mU/7RhwZWFFECF+I9+Ka2IX
bcQnv0IU2M0rZWPaCMuhqyq22M74DdwTm11I8poFzjWo7GcUZwK815t4P4SqsY6F7o6EZKWpG5zA
3K6GqkSBQTYVbAhlRArY33UzoR0bmWd5GKr+Z076YnftUsFGnYMpxADU9F5lf55pcAjsGrlXLu9W
WXiSZ4h7zWszQzjq2icHTB0f15Iy5CbNg+ygR/3r9TvdZMjWIQT3GokfQoROOSRVycmGMMOvV+nd
A8qWCfX0giKQj/buyG7+h424eDH6PyILSp46uMnTYOTWWi+M5qhqQEUb05sXvcBla8aEoIVrxxfM
mIds1GmO62cJKJMwMh/3tCxHzQOi7LhIu9Le5A8I4IdgfYvuNhuid9OMxFI9TPcoZfQr2WxB6qzy
oHR3sun4ynfHnaJb2cofZs/Ci1CmReYeYajWRpgnM3TMz4Ru0lwUBvpyd4YxJPWyEtpJmdZHN1JZ
iTJivuxCfaMKHoNkK0hGgzy7HCrL4JYePcr+a5ii491u5FUNwatozlpkry+FjL+aaVDvBtPLln3W
BA/cUGLcgMPpH6TzTlMTNpBeh3DhAJv6MRvjz5Sfxks54O4KbD+iwNM6W8RN2xsj8Uz803BK00sl
29hD/SPtci/d2xmp08Sqv/b6NA5fZ4DxKETBjjRd7cAy8uNwbRbRRKJYtnN/wlWEHca/xck+vVuj
oBCc5H3KFjcrKOc6N8DSXcgb0/UGJkdlM/ACfY0ZxEfIdaCxUA/RzNugmoq1D1V2hRJtfuE8y7M4
ulUip7y9dnMb+hyqzMT/Cu2stPoU2qbRHRjQcwom5D7pFXWDtXF+VOZhugnV1ue5jSVC1xb6ihJv
/9T3eIHPrMjeW27xF3KRb2kLw85LFG7Hby7+ci/1UJnLrnZxCyApiKdDZS9D8AXvCsIc6UASsgZ8
uPGj3t/rhW5+YVPMnlpEwGf6hkr+8JB4Zbf3/BkBaL0zXjuT2ogImGIYp3h0lGd08PSTY3MvA06u
HF1umidF4IKuh65965opO1575NmnUFhdK3zHxuW1jyzVyqEmeBfVTbnpPMAqlp3PDz3ejnceGp3A
meeHQXWmh7Kxenae2ngjm3aphHudtQ2owLCtlkb/rOlD/UUOmmIvMqZku2WTVRs3uNl6v4T6LTqd
CvwjOVg7rMnaLDgA6MW8koTXGQkvhJ2juEUfWAFsSYH5KFuzFk1nGYKba7ebk+S77L8c5CwMc4rl
PCcmqyo1vynATC3sgi2gq3vdbccvcgXDpn9BzBoUUmD9TJOlpaj5T1TIEY/x52fPM3USQbV5BqaX
YSar9utL+msmHZn7q0Q4WXlD5SLMDto29jygHV2DaDzOnIe4i6ZXN15nImpy5l9RotskU/JnlBJV
yudr/Y6ae6S85bV+vWIdhSs/g+eoTCs3Qzp3HmPzS1fEMe64PZQD0ZwBC33pYarjCDufor6n5UwY
q2l2iSEv6BpI9dG8MEZd3wdiOAyG/qz17Y2cf5lRNJj4wLHbpChZMmNaDT0eOBce9ViAeil7THOS
cSSHH5PvEdLvxeFjCQx0H30alLjlcCqGQz/8GCbjA4tSzHYnjG5ivbrvsXLVELproVUOlCT/qgWA
9z3Ydmvt/3q0y+e77MNm5FDmurWX6wXZVcXKcDOiqPNvZYtEM+7m3lZ3NW5gw0KGAHvBRUFu2H8P
ywE9LgpsPhzucnIUocrL5ImE8K8Z+K6ixM7OHK3a5DAH6HRfTmW7FJ3yrHvDdVK5keemEqaXXlvJ
ib9GyeG/YmQzUPrkgL7wW5Z59eVPG/r8hxGjCk4p8CP98G9/sshSqGmfXybJP+Sar5AThixHB9qZ
UIIsA+HOpLqgEoJi30V6iN+z8nHAnoNRZB+CcHPtrd1Kw7dWhF4C5JBQjMkcDD+N0to2Agi17Ob8
WTULG5R269xPScTBR22cxeKlEfG9jV3r5hLuj0G+R6YaTXsRH4uD2hikrtpIX8kZciAIlHzpiJfp
K6Xf+aUijHPALQjHA705OHmLRYzb+0hDu0YLxkf0ZnYS4NSieOu/RywZD8mCGtCw8pOmvG0TowIT
Emffakr/eVzq/wxArtZznLnQESid4n9d7QtDX1SqF99jaWoAMsJeavOxvleGr8gXJC9+0pf7XliY
SIkbdVRI64zZoqLMsckHxwdTU2fOTp/Sm7nsqYVqrrWeogT3uRFbs7LG3q6wbb6wjlz4tR3fxMFF
9oEHurEQJiIikcDCNcEkElo2uYPY11mdVWuZO5AjNK4jv8J+zYEDSAokyQ3KV73ghrbjQmJ3JZ26
muCLDhFC5L4p4Bnj7xg5LJnYtp7/xzwkSBLcQpoHn5Teox04r/pUZ9+8qUDvvWoes576BRgqb1s0
RbCwChB71L2iGzB62MG1k/sy4ZkucwQ5+hgL17aG+/8e0VnZU1PHLRaXXXN70fAZ4S/1PbAPVwsB
MUvpH9GHqK5y/CtOFX25OmnbUG3Y3HdRuMm1MjiGylgcWVQ76z6plUfDgEeiD6H/w8LJWzN+GKOL
SqdWqY+pmDOFc3BEi6c4+oPpAJX2/UfYEh9zuuNfc+TreAOek7EbPWvc4E9gVLU1+h0YfIoiQDd6
FAHQzTXIddKeh/xHOCbszUTLR2BkWsh5bObz41RgHvM7VvZfQkx/OKMCuvfcfqdpnf090a23AiEg
NDe1cNNUanXojCHEGwCUBrVa802EVvk8L/w0+0llzmtwXnb6douy67Tm2Y3dhIaSDnfF+iGura+5
5obvZV9h4DBq5T1Wu8MhQJ1xJdNxkXZHacD6J26MtyjuTXBL2rRTfYRlIvFQxPWsJI2BkwISTfFj
7pE/VOJmH6iOCZuV8htPLKTgG82pVnZYsRS1J/O57cBCg/xGmbAI0FVMpwxxRXCHySrRyZrPkYL+
LwNtZyVH4di2nN3SOoSa+dAYfvRlgO53Sxof9xZU/N+GEMOeyp+6vWza5ZuvkycLqhxN9BSpSe4o
4Vs4kNR0LaM5RbFrPOKTs5X9aNRxH0w8NtHiYuJFXFBQC0TT7V1d9P5BHmw39RGFNj+a1RTD8Ol0
zLV+h9SgNqKVO46LgXe+nkq/e2i4ddy0I05ysqnPes9CDq+YIFHOYFb6B60oMyzoMNORg9gFkZSz
7KUclJOSXg+wFFOKvW927GDMauSrNGOQ5/TOF6Uakj30inAbVknzbNdsQaq8eepdfbhphHud0C8s
xcG1/eiGG0bKo8K17+VAripgxD30LDRfb+JlKEQKEX0Jt5d25mrfk6JzbnwpZyjmId68NNtYvZVX
QfFMPw9xsRmUrtj00GRvcJP63kZJ9g3HgefQL/Ins6+0bWtz54jj2X+ojeLfAqox63Z5T2ZSc5JN
amILC83vR+T74Cc9sJBm78PkT433aAD73gWR/jQ02LAGGV+ImOfWtmxzHemPMT4irw5XxBia+xmy
OWA1XX9BJ+U7YgXDuRQVH3k/DvtubcRed9ETtaYB9YShu4/HJzT1I6x+9AJkdeq+9La9l38UTBR2
wilyyH2Oswirs/yoChSCCzupUEPjTrbyyvL2bmQjji8GAXO0XxBoGJdjGarbax9mgX/Psgy9WcgJ
MswabfyAWL/8j7P6nJIOhOBGwEkpIF9nXNriNeqpO3C38I+AI8OHofDmjeXBmFGHlAUjnlf8mBy+
euwHQITE6iYkl8ICVkBCRkbJ5AX3jbYeSEi+WD37jlAdcErqvGPoImrVCyWpOVUpihlpgqMlNwiD
MCMNx09hsl+GdRmSD5Rrp9cKgKwMC7Tk42rj76s54mqyKcJK8OaLGXjxyTfZw6eyAskD48WmYLQZ
HUS0wOOxFVBCYcPrBrca9gVPvp4uZb+V9M1hQlBomYSs8tt20lb6VBZ7OTryx1SoVX6xp9G8t/0R
WAwX02PqrpC+grVsljP1cMWt/YNsBv1PPGsr8Cu8IT+wVoig2Ys6Ro15DrL4FTU1pB3M+nlCWO2M
KHeLVGAVvdYj4rV5X0xb5CSiV91N3jTF7O+c3KVeVCZ72d1q1bTPRpxc5KQqGOESlv54kKN/XluN
C5bs4jWbzPp8bWT23zqn7e+Sthj+7dq6eAf9LHiKv6/d5a/qQI7NMI6zY4QotHBQ1fbjzCi5jziG
IkXMwnM25ng2ykBEMPxVaiQI+4loBFYZkbNHN232Udfdw7yNzqbWdtpKToETtFCG0DwOZmXtEHJ9
jlD9ROZTSSkfIpfUq7WFt1Bb5julKNn9+622kjGWZ7kn/dhhxJ4dDM19wzMLuQcxXR6S32fmbKcr
Mi95Zo6bXEgvhS5rl94J7x1z0O7NVHlg94wuUtggk1DikiQhndTW/oqSk2WUiro9OqiOuUy5Z924
Vf09H6z4qzgpf52YpApkjzyZw+67PNF+nYjg/1XMf3sJeUHQpSc+U5aIClpYylBOOxYA42uRj7s0
b6PHLhMVKC0qF7JfhvkGQgM2i6dXHi670E/jR3Bq/xHmiavJMLXvPoVVvcKmKURW+nq13y86TajV
j39ezfXUdi1f1KLMtSoV7IvDCCOyZILfIAtZsmmZrXKUZa6U28tlVMotXEelkMOk2P9f58q3IV9I
Xpm6uHK8vu71TV5fV44Ov9/GFLX9Fl6hs0wsF8yE552seDBvVcU2b+VZ3OCF4ifmiFGLGOi7yFlU
nq4u8rkdtzJQl51NXa1Su25O18n/rxcVrxYUqXl7vXCbJxjZytf8feFL3//monJ+CrDu8m4/XVQD
Saw64ed3GxooDgSGcvkILrF///m/Pxd5UddWx61849e/+f924U+vn/t2tja6lRTA78PkpStjFdtC
5PcUFw9dsp3hVjYhwwH4yGqcK4USX1O2/n0ZUR8Ryn0yotDDT9Ox+/yP6W6Vf57e2MVSXuz3dBxI
5kUZN+op6Ehi2gLbkBhfs3mKvlElZRuLIjWakS50Qgwct6XfJw8BZed/CU3s5iN0tOHjyNBJq34k
w7A0nSh9MgrTXKcz1A+8WN0DwD/gp7jVPc4i91bX08COZNFys/9RoAdFT5ZtW5ZHC02UNWZxMMre
X+qDibmYqINYdY9GEWqAJk6vDzJM9juBhc2OolMy7bFr6VBlPciz68HAA4Gao/sRch34K1g2fdco
l5kDFpAq8HBK/BrGQ+C9ozDcIIzyqxkD5y7Arzr4/fXKvC6oKKAhkoIYivJJ2EEONywerQcfJTGg
cjhwm0LMDQHJ9AtJecjIP9FIjB+hALePtfIst92yUSrPckNeoFL750gyfQr7e45EA/D9+885cqFp
mkbzqDYv8tJ2HrgbT3HQvZ+e/zcT//U94Q+mL8MRJ09V7YqlfDphWKAskfU3b+QzDDFPFmT9CzC0
7Oi5E99OwVYIS/NzlKad4NT2L2xfPqLUuX5P2zkHBadGCFiO2t5TfeshHvxXCkrhe6cC2ZqNwUXp
FDL7NCPeJ8Vv4+LHqLrFP6OYCB9T2zeIHzy4ofsqx0GyfJ4YBxV6OOKKff5TThxAwW4i47mZrf6m
SXzMzBFIAjejQayyeGSO/rP8BiuR970tg+SZEkG11t0hObFbwqLzX+ZU47O0pvg9pxdz2jBPTmNV
ZAenNeaNXuwaU9E3LDoq3IRc69BnvSnkE5Bzr/mNhVTV3lIVKRcoKMHCqxdlWfji+/Raoifwis28
uezVLrs35jjZzgk+yEYmxFfB8qI8rs7eejaFL+Q4JreNM2oUwYf4W2nuJZJLidJ4GcXjdMey39t3
6MpuMuydnuzSe5URmqXfFgZIzbL7quSTcZcIpttcYsiGFQDFW1qyvwgLjAlmHqul2rJMV/CZ3Jip
5i/lsDzYqkH1PlPuaxkSxy+jjbE3oIj4ZDSFva/6QN1R6pjOlmema9eJm8dmwhYnBLX3FeGhU1GL
/VnCPt401Z9lMT07fRK/TZNWL1OQ/V8Cg/9mm7mYlXR9vZG/bXnI7XJEaJafulO8W1HeHksU2PYq
C4hFQFKifZgmVP+9W6UnlfeOPGmBSj0czYXUtY3jbhtp7nxwJNMXNbxy43Sxgg/mbJ4pK2sotUbB
Ia4BR05d+1QHQCQTRx93MYpmD4ar/UAgo7gLkmRaFnq/hNpKee/Ps8KcUAAKkg7PWHH25yjLRfrY
RH6M/hlXqA23Jxe/VDHr79iQWbGc/+c1/37F/ykuKI+ZE6jVOwDrFKKLqX7haY7IXjOMqBvTtK2s
ux0LfO5T7ECXfjX364g19XpoEtp4pW0bNoG3MnioAjS7VBKLdZVoXxDqyrYGQqvrkhoLwohfSe55
6yIx+n2YheWTPlsnGDbNV8tNEJhHtupkw0e8w++pW8iBNONmO412d5/ji3osbazP5ZUUp9yDAm/Q
Iy+tXVuZ/aZJHeMf01y1FSA+NGOq7WjzzIHE90QGFgmFtPouIfF5qDnbIrPmtWSM2E0Qiv1depT4
eTGpATFVhFT1kI2aWY1dzoKyhh8d0zfKvgAs66fRxGmo27gaODt9XKu12wD5AbeOI8F+nn0bzwCK
2LCRUZxp/OoBb7JnXCF/5HZif9MC5VRVDXf4yuQn1hugFCYgrnHqsZQIVDyl4sNolKBAfNtb4gdZ
n605ALNPAmvd2Ub1VprhNs9i59usK1AmnHL+4syoFrOP0raxVlePeHn/sObYv3PCDJnjGFaHrlvv
TVCTd/Zq99EP9HQ9VE151tUg3euuEuwHe+zYmdrR2sr16MkqDWxk+Ui+KbOPXedARVtcqUnz+UP8
PcKAA1W1JlnqRm+TqBrDcxFO6GCao/3VYuvrcst8pkre7ax5xA4xaJzXkHKUufOyk4TeDmNpPHr2
SaoFywYwNjkyI6gmRj6FZScJ0B0/Rv6Yo0PGhCHGHTEZ0UYprW5NqUV/I62+kuyMoa7CZYWF591/
j5ijIj+ArK/DFuGoBf6wmIXkGEYHWGUOfCYIYmxcLv06wYXYJAO8Ji03W6CM2XiJSKvhoFZh+VJh
Zr8hxdaxYhu1L4qhpB8RhX3f5qX7hP14t01asqZabfoPbpB/u7xIN7+14Tw8ahRzdw0gxS3C6M7S
EuxBQH53meGEXwInbe5bY3ikdlu+qhpSYiQneJqKpgZfbzHkiXfO3NB6rEnwyv5Cr5z9oGgtDBKr
fEW1gBISa7SjHPVeC/T8XjsNMEil4hIful7x2llSrq4d93IOdLKNPijVI9vE8lZx0RTG1jp7KrTR
hDRZIJt9z1N0XeBhif8pZ7M+cBbm9qe+OGmwYy+RirsW6vC9LldZMXGr+F0ak4Uv2bTHIjx23aMG
NelY6TNJvDx77MYSworoAszcUncRp9eQa1OeuQpO1h28ttVfA6laDGirY7KN0S28kLwqx0MqDk0S
jAfLhW146YzqbFlpuruXA9cQOeMSJ0ccOeU6fg0HOeoi6RAMq0/XlqdemngLFBenVVRp1oGbinWQ
Z9fDtS8J4ycSt9QRrTqvF/8Wcu1rGv9XTGsFl3nTOH5v4W++1lhyVfga/lOkmXpbmvexMoKvKQ1z
nyOFeYFpzV2GAX2S4Q8GxOtaypVnsk9E2KCujrKeK/vl4cM74NfodeDvsrF398HatHwj3ZMTMi7q
97hcYsnTuurq2tfBH4L0rnzVhYT+tb/RNt74fxg7ryW3kaXdPhEi4M0tPZtkeyPpBqEZaeC9x9Of
haS2qNHW2fHfIFBVWSClBoGqzM8oyVVZX7rhCyU8kJv2OPeLgDCZ213jomINTapP95S0qtW1HU1h
ca85dXE//hyRPtjogYZLoV7cy5zYxH7y2hnC8t3GHRrruMs8+E0XfnKdId6qLVIXY9cNuLElkIfB
MH1YvvUoqHX4vg8IKP0IbZMBZ46QhLYDR/QPobWm2Gv2uvBm/bQBeI5+jhVa1tqJcYu/CT1f9Z1J
eZErYOAW/NuAXCAt4nnd9FOC+D5oRcH5DEDD1vMA7hZuIMhE6bzBFS29Gdd2UAGk/APAUfpuV7hd
VeBCgzONJ/aIG7NMu30+AjzVXDt/hueTPyfQbrFtU2zeZVnx7CZ9/lzPfzV24D1Koxo8667KsLRw
LB15fZ3iOtD50N0OZackayr5L3ZmDGe5XAS48x463E5acoHbp6bA3bdVD+n8puAv0v63plcsGD/P
jNc3aX8ZbVChzDK/uwu92oNtK4z1urf+xnsjPbaBYa+8PNV2ou3bYe9y1fy1gsbcI6tUrm6iv3J2
jesuljok19Bbtwm2dUV5Sl52IyDVdTJpGGkvxmbS9Oq2OcpL0hzmH6O3ZrQEN7lqHR19Wfr59Yrt
0/gd3NNfqdEmn6LM0dbTnJlPntYuuFXSAX7ttne6jxdwiNUgmlS2iS9aV77hcjis5mks/ppqDDY1
mMSrsqZskEb4+QiUvQcW4DT9azqX3VbvMqREmqAHtE7xAZo+NaplVIMH99gpNT9dBq8TSIp3fjNd
p2tVMFCghMmZhWH2qCtwaaq8QsnZHqHxFThb1rl/AJczr6UJPE676Jb2WVodVt8vrUsmg8gg0bTX
wujRM1b1h2t0Ascw9/vpLloG9S6stnUzmtuIioBIKFi4JKxLp63vpIklxJOhesETRkHZW+zMvMfQ
Xaj6eL7gS1avxmEuPvK4svbeHPbbnvfH2Rjqf/IQCJUcjMJtj2PGtrFHZeDWn/6MkD4ZRbgUW03V
97f1XPFc+jlDBn5r3qYBoiM5D6N/81uchNw+yLFB3qyyUfvsQwXY377L7cNvF5VLXZsN6JK8QaZ7
+cr/+yOs5V/bwWRD0rTDzw40SKPU9ms25fa6Mybt0DeKRWJFrXc69jdbFfbqaxAp+jHnWbCWJlx9
96Lo9idpYatgPye9upKZ7TJdDUDRB271JAGK74NYMu3pHM0W+oEl/xuVMtUXIOtbDPswWpyy8LFb
DgmAq81shtpGmjIgIfrc70wXrN5tQqhBvabUCrltucj1MCKDVrd5iwlKnB+kT65U/OcDdSfc9gNV
U/YRSXtGZCpaX8ulnosZG1WlcXttlx5vIdbV3uFWP21U7QwivLhI/ZTMQvaEjMA1Plf85FzF+osU
ZyUgaNDPI02PTKmlK/dQjNbsjeuzAFvRTV4kvcl+3LWVexXvllG97dFOlNNrjJz+DBRobC2TrwML
mDZI8Ndw5sDc9KMZlztQByg3tMGdYQSY5jZlMJ06c47KnZwC3Z1OoaJBokd8jIQagqQ7qJ77wnWh
d00KzwQUVywbi/kCIZMqXhXQaiOESoCw9y36mLe+EeHG2+jt7P8S1/9h7nK9IQCBIRbJQaKjtsq2
LSgL7fNvZ0WT6J9H1cxWc6X/1+i49M3L6P+Ok1ESFj/ifvuM2+f+HhehwVYgxL/kKkUHZLTaDbYG
EXV28pV4rycbWN1oVy7NJm9g/3QO5vZhl9XrJdjJ9fBJVEVuwXI5KMo/gmVUb7+w4OoeS8086vh6
v8f1MN7D3Pi7dKfmPcL77qTaE5pEy2CEC95R1dwUsiejqZ04lOQ1ZyujuWdh25fZiAEswd04L5iA
sLxjSVm/57ECwlMdAx7by2jcPpto8j5Ka2hyKN7W+BJ6TvsGXkd6i7y1n3xUc7rJ9eDRImWjGHW0
U/KoO1OgzU4Ym+GQRKHyWY0K9jRGa3xBZ+fkGIP5j9H12xxt2r8g0WPtRN7pxbS6aNsEz4tYHhbm
QX7ONTRIlpauIKICvgD+sbTjSW+p6E7x9tpcFFTkbBgV566JjP01uxQow7RppwHBuEGDuYd2NJ56
3b0Zzch0zug6Rms3NF48J7FBqGlVuCN9wDJU1lq+Mv+TqZp3x1qnXbHPTE7iQGKpRbGrh7neSjNo
lR6r0OGfGacNKE3WScv88kW8S+bpwYag/dX2WDpEVWm/xZkxbhrPsB7CsjXhe2rWnVJ0wdkKweq3
ullAy6rcdVs440eV+t8H5HO/NUGxdr3FmkFzhr1ftvbrMLCkdt0J3s1UHCWP4qX6IwK24xPKpeXL
nOuHsEOeYHbdAZoDsFnJxcikHGfipAZ2W6/DKsW5vWxgeLe6c+mmwL3cmoVbrfzEbs9zpZgzuEbi
qjgItollDOs6zIdtUqjuCsOy+uwH6jcjCnDuG2dM7332w2dbTidbLzFOTqtt6vA96tG5APDh05az
og76efkP5l3jBQ10ajptNeWFEzbQyj1uXMQTnLXv2l/sthrvwmb2nwoqJ/dDY4K2qpQn6Qp7zznM
UCdWZqD4TzLgpJ230YOG/fbSJ4eysqtV4gODG6nrxIth4iar4vohQHp7nanc5fVEIjMovzd41K46
u7fftASr7apqk3sDrchj3Fhs4ELys5vQnatPbum8Wa6b/9PXgN+PSgxlE5XBGf0KdSSfipZYaWGX
p1lx+NT4MZZUZBOQngJYDFrsFuqkgcLPNFYOWdKHeJH+J5SrGoqbvkbmPK2Swh92UYEfUz/WmQrF
LlqjRPJiY9GGgYlab/VKmy4tNRakzjprD2jW4K2bWGvfJ9UL6fUJHpX5j4LwsB8p7bd0oaQkeVnt
m0rrNviTVezjcaV1areGBIvlvaRvMs1+Vh3+tbeIAJmVXyIs031u+WO95YPO0g1fkP0vPCGqAvA9
2CWi+4hvA2nhj1xzDCSIKmXThimeUGNmvXZ9xO9qEXBEJtW4cHucs0X/UboaQ9E2SKivQ80LtlAi
x2ejqKfnUFFIOzjWRbpAV3Yn12i/cSMWGZpWqDvZrtfsJVZCUGHXWkBS0gjiqToYOhr/0pSDAm4V
hUaM5WWS19fxg4Mtwy0ir+GsmlUcXr+H3rkf8QKQAFbagwa203tLU6r7Bnbiurei6K/AV44q2hDv
0CDsfdFb+p5XX/CRukBalwCZOfiAg1t1XHn84n/ql8rZ7SBap+gWWevZ9qvNbeAX8VXSqsZZL/d+
ays7cJs4E+fRL06jJV42CAUW3Z3IVDcIdB0gQKprYRQ1+Ok8x/AtsoACUA+MDyUnZFSQdgGgjzP5
Xl+aJe6kW5/nCY80ZFVuo6IdIKOo2JCu/RkszSRrij3JUCx53eLiqrP+bTnJQdvKSRBkwUue2OTe
VhEbDtvaFN3svhumTW29zkFrulF9BqUTb/uoiT834CEGBXb9GOOe7mjUPlvdN/agUOxDWefJs91j
dich7ErxaJ+d11xnbWMYuruJqD18GJ5jbKbAmg7SnFrIPB1EzIs0PbPd8txVXwpdr148s+GvpCnv
M96Plxjf95U0fbNvDnLJ2uC/94eObWS4w9mGsAAWUO2e7DRrT9ng4tzYoSqv6GBhdeWLhczINh6U
iExmlb+YhvdXiSDDpxS/BrStu08xrvaUmtT2cVgOnVUjweiWp1u/mdc5a+dYh1pBrBz6MXIfkmJ3
65GzMY2RS6zgeN4GUkoid/pcfso7fdrwn92u9UBz5nyV1hr2J3UAnB+Pdqw8QjPaF0h5D9MOXKq1
EiVghFKmU+AUb9KatLh5+ndXvShkKcN8jZLWvyfqMWn29c9JyuJEOJWjep/FPxytkdV7zifdP4rI
7E1z1vVmf1NlSATJQFOUOPulNnC61Al/Dy4zW7/P5q9xSMLdUE9XQQB5mQGQq7MNS9IEqZpd4g7/
4Klmn3TXs071ctbUIFZXv5zKUDQM9smnOngozOYiXYECZNQaWM2EiYq9b9RlR9QBEI6JaQY2rxr1
nay+/SIdc9sFaFJiSzeMGQsPvNvGcGPWZbEysVk9JWzeUYX41xnW1j/6ANj81+htRuCnSDaqE+jc
P8QN5WNfmxGlRwL+d6h84C3ut68jHxgY1ieEDca7wm+UixwqD/kiTWkn7FeBldwGrs1wZMWYFAAs
f874LY7XKR6X+uXWjdG4s65xOuMJUdWxArygrCjUTtVJzuJgLvE8XNrX09s4Zgjt2ogt4zpHBtyU
BPFKTuUw6ZF7iArt0M6z91D2Zn0Pk2EVwtHMtimuh7spGvBmXuzwJETOwhGxTyRYjcNtoEm669x+
udKtXy5SOnW+/m0g62uwUctFZECuXvUpWQsUrZ1Z/Vw5WCXGWVMekjost2KkOCdKsW7iSD2JMJ1n
ZZtQSe1Xw4RB/4dJEuU7wF/49f5/JwVWbT6VtvudOgo2Ba6HegnVnBEL8i9YV2GCbDvVRVdH41yj
a8MvL9Q+G6O3U+cu/hbWPDj6CB8ADXHwQ6I6CIrD53gujQQkqeY06IRk87EbsGwZlkdk3WTmQ651
yOfp8yJj1F+6wE7fVb30gYF7+t5q++nd8uyTBLRBFq7TLOoeqnCyz6peZCyyk+ov5IpWOR/6hTK7
sp2guBy1YQxeeFx+l5nWQiW0qll9bvsC59axtdCvTvovJrI9EkGyq0brkkGY3ugEFeFrPFpXB4xc
i8aDpmP9Ui0gulnHbUt34WDZgxq+dol5kH4Jmwx8rKwFqqe6Gqi7DvcZ33YCudpvYSJprC1X+3eY
nmafWJxiCs3u5SGZEJZTq7Hf4CQG/UKSyrdOSSpLLvo2YABovzoU3pLUXoyJdFZBhjdVVG/5qUz7
wqqNfZWG9kfUGVvS/fNXxUe9qYOwdVYVpXyywqxYhc2kfqUKhCBBgUJup5toGIOI28iMqcPdnd/k
J4qTFeo2d5Fj+SiY2PobpArv2hQZr1vzqgxlsOvyLM+/amGPTdzc9cNLg7vXqovd7NFOp/xxTtCz
BtP9lqT1dHfrN3BJPEgsf1b048Z/xV37Ot34ETNk1QSFzIi2/miBu1eh4hS8e863ZozpnjS9yOFN
uxySxbeBm3ttpnX2AJHaeWLBbh3LCYqUlXawtFIyxzvLy6tN0KZdvJ4LIIM4P5T7a1up9K/KgB8m
4hHOEwsu5ynDgneswvBRLgjbvLpHNmkvYxpPom0RVP6+0Nq9WpTzP8vJmFrXk/4/J/89JD1qb2zn
cYiuTpNyb2ThWBzZ132V+2MWN4SffRKBoSju3XzGL3HX0kXrNA+hV/wf+oGmAPnwnPpavJDaQ6T7
y6tYe5SaxHX7LaWNFGLF0dfnR7unxL2qF52GWRmHXdAX2rofsmmlOhgapVaYvoVxiTIbMHYxRK6R
i7kaItu6uh1D/86+k/1KhVXlprcd9eJ3WnvBkIStadSFf9dH5O/a1Y+XRwEL4RAD4ClWXpRlJ6A/
S2UyatEhWTqDpM9OcsDS+ceZNH8Z/mX6LdzWwnlnNkDiwkm5oFDNSww7SOUye6RdgrxUdjLi2lga
bJxFBDbI4CxIzDVcxgvf0C5UzqVx7THcVYAgyqOPQhWSOs69EBBCgKgn2+r+vnESatSbN/xfdTuJ
mIOxvHO77F4v0UhCLx/diqWMgQraf5oL+S2L5h9NQdvdmoKQ+yX459x8MZxSczNH7TRKyXRCHUor
GI1lMU/pRov8AosAfoM7vPD0VVJR+mnBpNlHc8rLM4XgBEj8HHg7JCz+ujb1ZQR9p9Q+ovuG5oCf
7x23cnZREFlvzuxTAQKDkendW1+7zlvshfYONJFxhPudPkX89VbxgufI4Td6oAi+Bm2DDk6rZRcN
+iKKTOO4CdA1/tKOzZoe++9yanGt97X8qRoy/egao7ObS2s8Di2UkKrLv9gkDr7ZbXEYbN/+XCuI
UziQndAaVctT05EKQzjTe/sZCtDpGtqZ5p9DDb+8XjW0foQ2S2g3qD+uWtrjL1dNSVWxBwHpUMzj
2UHM58AK4BlRVS/fREufDMhhVMvxjGrreM5sY6s1I0yZpUsPEuiVv59OyeJ6GWXjRib/6VrXiS67
1gN2OGvU7bCd71eTG6SL0aDxluJvwpaxS8794lp8GxWDYxktOyM5s4n4ETz6ZbzpHdTulh+aAvIR
4FhqZid/+TVKZ24O48op2QTe+hL5ccqwHGTkt3m/xICX71f42Yfd0S11Y18usKkEAs3ezWoWj52p
Pl8PJmA9u53P0sILQjk1RvLlCsqaeiCAna5NexlFOb94RmRSLiY9aZ4hZFplyhrxDjUDgZi+1f++
WsXVrpCu29XkAmU3QUyP17Hgvwo21rvWfXKTod7XRdU+pjXaFVHkju+TATfXCyvj77hqt60UAe3Q
3thWFXzTfIxY61K33tWwSBFnV9XHPHeyvZWo/ak0vPJEmaDet44N82MsMDBkq/EghyqdHJxn+3x7
6wtKJ3woPMXd2zHiyb8NcDfpPF/ZRv+8iEyQpualL6Ft+0dpSX87hYcCSM1dlthPIbSUZt1VwUGP
APeMFWIgc5ua7IK86gAbOXr1dCU+zo5drmW0853qSZ9bNux1/BopU/TqT8qnLLILgKHExxNfHqOz
eieDneWOJ73keyed2WCEFgLQ7PqX6yDoZTg+vgrflKmdqQd73abiLE2nR0EYhb4nadVh9DlZhNsj
KlY7P03np4m8wwZxXLTFSRmvbEQSvrBWfkWDZ/7uaN4amBKcoiyMVlo6+P+kXf1Qlpn+da7MalUg
iPOOY5oO/tyfnll7jltPrY17LDhs5MxR2avdeb4bWGcfBs93LsHyybEBx6lPQvaHCkVOoy+deyTT
zX1lmB2GdqR8zR7QpNla5iUrzHiH7Xv/1IdxunGbTntrkwS9fbervjjF/BY0c/fdL3NkeAO+azt+
SzwlClaKat5PWml/RR+VhY2ehB8xuId1GWv6s3xykYF4VbRM33TkxoxNycocCQ9ekGrTnerWCx+t
nuKxMiQ+BXMj+GxGhU1mBo56XrY98P35YOGU/DlTChUdmAKtlSUsRxpMVa3qua/z7gF6MIvMpR+M
lrPJ9Fg9Osus0eKu1uyPdiG1GVoIXintjLXw1qYCwatJG/RTEdr5JxuX4YXm5nh9cdL60lgLCU6i
eoiI0JHy4pOFge/PKGpmxlrYbLcouZabXRl0YAsL8PNEoUep7sNuTLkngYPklWqti9jib7NAROTQ
L6smeyJbdxuQ4GCZcRuYZCkmneUfLhPDDj7B53+U3YRtJc5qcPDGAEqYvBfIiUi/39nOsbH9AdVw
LEMQdWwx7A36V9Njv+oZ2TOM4v51yELIrqqqnWTQ0QGPBq6l7QQKgFJbf0TrEomKZWptZu2DaecX
GQwKRTmgkKOtWd4517xXbvrd3q+deStpsDHloZ762nSUZq3o36s+se6lZaTFSmnCjIWc6jzNEHYl
wTZUXXguQxPJtcKmul85FsuvvA2rNy1+86m+BashnB5aFOu+aHhHr9um1p41iAO7xiyHs4YU4B3K
vOqef2D7aLRzvKlZHnwYffDNybL8k0N6C4ccMklouK9J5sxNv3J1td30MYwoO5iilVJ4HSp4Ubaj
vFScHQSATiRsnV2NF8XzjPsOFbRSQZS3vPN00/zH0WMkDd32Ly5qrbyuVLbObKtwo0t3l5WktWXH
QlECm4mxyA5VE5tn2Z3IgMQ5KO5c4wrZvExzfgh1C07fsouRfU89Yvydh+6x7TEkEZUxR0TIal4K
uz92dnXsrq5BEn+LHGpuEE/J27scQuBDh2bhv20v9ALxBsRTye4uVhgGknJ3cTx8jrBPPbg9W7uu
MpALrOPoZZ6ncx955b101ZrxIyI0F2GMqFLPjTn9GDVCLzj0um2enDCycG9KtPesK/pDbRmk9ktD
fc+nSt1GuNXsZbQLyac7htnfyWgWlf+gDtHey2CJ500QG8GLkSCrGynfr1comow9RvFybWm8xNGS
4NNU6nFOjUU7ciD9neJl6VrS2LempLEdjU+TUUlj/9KUJPcf5mYxvz9Jcv8SHKosrZdLJcuofFCO
jfc+5Ks4WWifcoXyhFTnMlwEtuB3k4OU9LQ4+5o0jvegqlX05tSsOhaNfdcr2fqFcbADVGR+9LFz
AhA7UHQZy2d1XGw4RuPDj0pctgI331jUfj4c10kQ5jf9Y1tHd9iaQjVUjaNjW80zrPD2Oc3DeOfP
iQZ3lT452GbwWY1U7yQt1bIRWGZSmvMjzIvuUXH96ctrq6fjl1AZEDo0jHo/Zelptgv807EEQd2q
tV5tvIBWlTV633kboXY2pUO+ssrAeY3g2G2TfE7PqFsn50XN0J3mhyl1um1WAlEZxBJP2mWIRNB1
U1rGfrpP0rBc23b+hBN5dy8ih0OBEfLU8iyWphV77TH3lHQtIns5tp5Pvq1vy5g3PEqL5VPiLdRj
E9NN96fD5c3rcl6AFpqAM4LZ0Lau5aBodeuUU/JYpIrlNGdleA26XcNR8REwMdBGvLPYjnFpfOg8
GNd+oc4naUZpsUFSyHodShTI1b78bEWJ+eGqRnnwAu8wTe4LVck7cToSayM5i+ZpH8Zdfbn1ZyrA
E8+o619ckUpT9Xd+rcBZW3gmcoBRYZ77uLhzM6zYwnhJ4Sz6lVR0zI0T2sZOROXMDqnOZvL+zlwX
rhbac1iBQEuU0tAtVqaqMwW7JVYGpStEUS5wbePBM6rp8YrtSKbWO0sSwcw8ez/PTbO6/olDW/vR
luHOAMKHKtM3UY2HZpZuqc5UV83v1IHAu6rt+KXm9X/X6A7NMEujs4atmsyoIst7qIsawl1j1of+
U+3lCgyfwX+iwKKdePN8GgrXfwI15j/1yGvu4L5aa+mTWMBBqHEWdr6XPjmgt/cWeG2IYAEXmkLV
ePK/hAHiu1fJdTRlknXYVfxRam1gQcBZMbnDPl7OUKf5cSZ9t1GwPDFilIlz8ls2Xs1ct1sy/s5j
jY3Bo4NLBHXtXmdBTx81dQYqNboEVXGULkRAWoUXFx7dna7eXyOWWKOEaedac3O89ZVmPWIWztMY
Yz+cVSFDx/UlM6wKkwe1Ri5haVM80+96NrK/9ElMJTFVEL+6OoqX0ldXRTOurpFB4Zqb23UtA9ft
CikktWNrbCqp8uCN7Bjbocr+9jHkSzrV+lzmGc5Tf4hQBuxEhsi+RjQqd0DIovOp6+LPXqQr75WN
Z5sX58hww2q6m/QAOLzeFS+VAc3VKzCM8JAXySbne1Xp7NOG40orTfdqSSBK8UbN0lOpXXg4cl9J
p6fG2sqyrBlCGPLzck/JwHX29Za7zZRxibzNbnS3R3jIr9/1INtUyCp9pJobHRsfw+HOixd5qNkm
A802poSuFyJq0wJY3UyxmZ/BV5MxRiNy1eQVcqbS+cu4xGM3RUqlCvamrQ9HCblGNxaQ+MQKQVM6
7UkO5gifZTXbsVmupCNTEVW2jcXEWjptCbiGXc/xoG9P5pB0p1/HZHLENqQs9OD4a3xUdKicgRJp
T0PNxndROdoIZDsBloNCOtJeDnhuAXVLv4C4m17dZ0BaTr/1S4Rmohm0zJTB2/R2xBpDsbxvgddp
JyPBRErO/tSUPqV0KOXKaZl43iYOuUFknpIOOAxN/iNv3v408jY5tUDyrmfS1ywDt9E/9Wm6g9VG
Me5+i1XROdHJYY2VTYZYbQ/JDKqatWX+0JmDcdBZNZ4tt3fPqBMW/q5sQSxluHytrdYKUb60h+mI
46ZFJiCfou+Zq8aI7+mfhE7Ju26NlV32tzUvWDB+TM8AumExmvNwV9eze4GL5m6wtcj5HZn5pvSs
+HlusR/y50rdzQ0r8nVZBM9KY8x8hTR5njA4eahKuKZLrBy0YLAP4JWtlTRxYHY3YQ+4H4VLnsFj
/QASw3irrOGFzXn9oC+LnmVMWjIGw/KX1s8xiVzmmZVz6fsxBYBpDJcbZ+HGb0AU5nswqyO8GiLk
cNOrk+YS0dbw8Ekq+rtEd4Nj6jT3PH70t1pVMc4J6vt6STpFc5k//hwrEyc+Yw8A7YIkraXjSNyp
TkF1r0V9VTpzJ1cuep2U+5G8JSwZmrcBS/K6Ki5sVpOjYc/gtUtOmyhgR30U/aZB35SR1X7t5nHa
hrZT33lYdzwrg/pdxr1sEXgOcvspgLl5wpMw2pYDZB9cLMy1gwrhaXRdNMXj5kEOWEc2D9LP9uR0
VeaSgZ99EnGbUClwspA4wSAFwdYc49NPlYYuj1fZLTcoTcexj0mkAmMLMu2xRHdjCDE2bNVA3zvx
6KEMTRRq38u2qeMW02OI0eoXMmkIk+StfpJL28hzH7qxmzfWUiAteuMECMQ8VaaHs8TS5aHfdefq
PkI2dMmhW+qjdaD2eB4plPJ/xpJBVtcm2+wVKNZiGwcKEMwoWizJWuvznBmvWWpN/9TVOxs6ynfV
bB1Yp1p/DWFGTbed2vdxCJZUmOs+GiaviaHos3PRhPVd6QD9oQir3cu1yz6K1pMd5uPT6ITtAzKb
/iHAYGY78ET8QsZ8TVVV++Ae8Q+l4rDV063xi0J/XNTJBWm2T12L0VWzHORMDk6vrLrUVe7EAEu6
RrNTURylMjbVarqTf32IELnHKu4i/3j5vyv9ajhG0fC3dOEnpKI6YaXaukwiZSudcjCtaVzZUfZm
LF72dRNsXCdNL9GipSxdWCUARJv8AwqVprPpreER4icbAraeDtDgaNgrGqg/UrY17oq7aBwsTIpV
sjRZO3z2qFXhL/kJXZDorjF9NKczpf/cGOE3bRyUR1WtUa2oO1b3SzhKmenGmYLohCK7+W7b0xrt
7OEz+RtzP6PftJPpRdjc6bXavZqVYpwhUVVrmY6MLc807L8uRadEL7qP8exyWflSSu7OaKfbOrcY
1mCL1vIaVzS8uRYFJznALJ2xj3wWU6UxzpVDEiW4KPwM+NOk2blOkig/VnD0cPMfk+RCjjNTbu5Z
0ete/KHg6Hhq4r56ZhH3PS2y5mvXOTiad5r6gGOHe/G46dcNO6OvcdI/p2pTvcIRT+7KKuq3MsGa
/1Z8gMtAwIJ91GvZAfB885F36U7mWWE0blR0Jk5hC9d8RsPxIK6UaFjblAhii9LXv+wqq5WDLsvj
FDfV+Voyxo8TX8fl5asuh9jxTx5A2DtpBarrnBsUscI8Zq3j5c52GgJ8oJZmLavrLLW/dp6qHaWP
R5j34Op6ejHTditd07JMYjvLJns2cPRSEICSLykHSR/Y3fTsJIpyJ9/2+i8IguKQIBpoIBSQhuab
UGaKwA8efrbquQgfosp+E7KNtPAWuLaGbA4lcgb9gV9claPxqjcKld9Cn9ATKcxPkq7q6goEOwWm
s+Sy/NjTNp6J7KeMWtRwDy0W5tdMV4mtw71dAkdeSDJyIPfYZk7yknVzcLKLsF+1oIJIvSnsovoC
hb6StJIMSBMgRPWSON3FNCZe4rNav9hjHVILhRUigxKW7EuEshGx4wp2ULSb2cMfS8KdIp7uvWY8
364nH1nElO8U9GaHKMwejYQs95CbM2LZifeqJVZ+jGPc6aS5yHGf0bEmM7+MmmPlPjZ6eZCWHDxz
71h45kmDWuk9stTzg7Qs22kxzKpZXS2TLX2KNn7bAZJcmvLB07i3zE+9myPTPauJuu8LfDMW3Dsg
yjpW9w7U8q05xvUa61+T5VZhI4jTKHf8tKleQEwqEEDLcLzpGuQbWlhiStXATO2rDGMQrzgNC76O
F/ijrzruo6O1+XsN5zstlPdisuBHjtYnafXZXNwZVq+vpdl14eKYSvbtGrtcMBrrM7J6/X0fzuV9
rmCLibhXs23tGIhjnGMpGBojAvscvDLsdhZWVsitRdOj1UbTRafIR/2IlQ4EAHIbgFd4CNCE/vej
Kamirlb+q2lG2o/g3+ZKsIz2eWxh6GbWW7a22QU93fTS+FZ6cevaPE/qRrql5zbWLQHSx32f7DRM
21cy+ts1bnEA3DL0hnt991vcoDag8ZVhn4WK07NWtuMZCt/U7FuNIsmwJLCv+Zdb5y/gEz20mz0V
/nl5gHYhW2JkC4TRUXaOj3fIdrD88DLMWYtR3Y9WPqq1tCrVSxDWGLcl0q0XCF3uxnGs+dOQz2dr
KbemufbSVU30kbvesHVrLT4XSjZtGtf83i/Wa65uDlvszeEYLU0xNorj+rnJHessXQZUt0sQGvcy
5rkhdkDittMU3UejgHXt8EGbHU99L6DyXyg4p6tOH9T3ssrInCmauZbRrjGs5b4Kd3ZQa++VamBo
2jjKQUbLcOYtPLvzeVwuNWvJQ+Bl3qMMZsnBS3v37efH9bAKeaTfZa4XoIs4lB/dd08flPd08vsH
MkpfzUW0f7YwZYzVtttIU5lMDdZ0CeK91YoPpxu+O5biHClnK9tyTO2NUwyUHmczRxC602yWe1PZ
r0Lkbdl04keIsyLZ2CCwN3p3NMjrAfXPIBINmGCcrKiDLhTEI3uT5dTxWkxXWjJpnqdRICv1DzFn
vZq3gmmtt7DdbZIYy+fJ0IiUOwtEpcR/1V7UsTvrvJfcgjvh9mgXabD+JXsgp3KYyB6cWHmvpGWo
6F3s5TRRqr8m0IXXq0jXL9kJilvAeK66xTYPn02Lh+6TOrrmU5dhhpzpqr4r0wbcuN3k5Pm9xDle
25mT3nXtrF0kuu/KBkbBOqhBOa+dckLMrHAu19C8BQ5TttSR/x9l57UbObKs6yciQG9uy6lKpZLt
Uff0DdHj6L3n0++PQU1Tq7E2zj4YgGBmRqak6SoyM+I3EisXJK+Kk2flBaac/DQ7c/9AveTH6LUk
akJ80VHuucVe2rH9C3ktqkGmn7UucZ8lJHCN4BjxK+LlaznPwXJZCC3noTbxRV1WkYHOnf3FgvK4
dUm/FrIxPfpUpr62U1yd4AyE/DnV/IJD57DTAvyAwjy9l4gsrqoT38fgHoDD/JKoGLiQW8//fyLC
DHZClHHgtlyNz67qHFJHA9iyXiczii6Wor19Qrust3wT7orcCK4r2kVgLKndIyFlwidTihOP/fSL
bYBGs5B++ruNSHEX/t9tYaGQ3uTdb+xNgff45O4RK9OudW0Vp6CIsy88sz8m2YjDtqb/t1fDXisz
FdNxTlfHoDLnh6HUPibpipVdLZgkK1MfOa3ylJGg3jj6v/L4tYX+L3x//DWzepcgz883UHngqVYf
/LC03rseSrRpKMHfOlLJ/E8mTw6A4qEqa/e76ynKbvKC8i3veVsAwkGdLvWR2HeH4IwNqvMkK8EH
wnskaNX7GIDyfRlqP8phql+E3ZwuXQiqrF1i5S1RS5e0JFS69A5rqoaPsnRNWf5HPuI+CUPkJImq
XJJdvaXox5zPN3UnNnBr55xE3+O0dS5b7mso+UvbPD0FXn1f2L4+AAC0IyCfqzYH3mrJGTPjOy3t
5x+8dyOc1/v5IcpM/dkZoLnKQJREIUR/P3l1m4jcUq0aSF8wI/VxOodY+i0bUDfLITKf68mOvrac
FDQ0qHZtU8SYnxv9cz33F2Gd9gv1tMCZhzT2m/TYVfWWUsp7FB7qlKATAp26vpfBakAIoMpM5yQT
o86JzvitAxZdCLE8fd2rmaG4JnOR48iPjhdjqxa7fzaREl3WtPVPyn/aWp/61/dgY+hr34qnE5gl
T4w/22n+kisQmZw2DG9yiSLlW1UV1t3WxTYqvE2JhuBJXoCcQQ8ATIVaeOiUb3ZxhaGcrK7N7pPF
UE76e6f42/Z5nA2zqx7nQvMOKKzEr3LJWh52SRLH986S3ZG+1DhbTdC+SGMKtPQaDtaf25zJHH5z
oHeE/ySoJOwGMelSSu2rBtHwLdJTKgTQaxBEW0y6TKsE8NjxmFpcueChGpjZJh2Zv2U0nSrIJIaN
mgRlz1bsbtnLZUAuCxeVlRF1Wqe3/kqNh2oxBBqrPti1Vmf+pjrRcAQl4DyoLlwevQi6Uxa2gC0j
/xHNOP2QxvV00scO/lFXJ0/2DJRsacmlSBNj13VUOKTpGLF3D8Ox3ElTZmm2/qw0iXOTrt4Kuzu3
csHbL4sobVRju3aZ/G5+nTW7fnPVivRNqR+7QJ/uxHUyd61nP1OGl3ROKiqN81lcJ/02Ge+1loKV
NKsUrl69SNf+Pye5KVy9aSkTbZNyqs68qnRtX6Gzj0su+Adxn0YBLboMepoDgq/xpvaa5g3Stj2j
hPNr7ND00WVGJXEf4JTw1oWWxMaxSRrIs3kSIt6qHFRQe1X+DETRPcboL55gU/Q8fPFKSVwMQ+6E
dZQaeImntX2RATtsqSdu/CPqj9lJgea5+zTy6Zbf+r5oyIf6mfXvstvPUmvMOg13VJXsWCvABBzO
6ecV725kv/VzaD+XA/KkvpGcpNtyi/ia+eG4Fxh8OsX+wW4gO/ycpNY6ZqI5BnXaHP86SaLcFNUs
mRSZlbZP1X68hg4Aem1E8BXbE1L5ZfJWL/y8LM+Ms0Gp9aWHccyeihBkF3Yahc0/PHUw9g1mwk+F
HvH81ov8ZMCweu9777dBCZq/eDeTu+umr96IwW9SN/q1jAxMasE/HWL8in4sP5iqXHd2Sl7oTpbA
YfLK7Ghp6vg+9QnGAxVAbX3MkcizsXjJGrW/l9G5RwHIjAL/JqOVGtw3nu6+yKB9V05ji8x3nbyy
F79IiFk1yWMYo7XlLMvPWaPd5z5HNpkiPzzsVH1fmfnZdFPje+kjp76YUrpW93dCYfm3ws1RcfEd
475T8J+KIdwefoYOU+v85RPqkDX5r6FOrn5a9WdoPHQfqyr9sOjk2Z9WzdH+1fWkfMXIojjpba7c
kZXEwxrUqh5G5TtYKuOKrbqB0eBQ/Z4lHVndMEwf0cTJ3jAAepL4bXo4EIYa/X+dXtvjx3TDtFKZ
Lsv6ngPXKoES3hSHvB0/NEZEOMQzOhcjz/RNWo3umwZIFkKiyoC10Q1XGWjtGZLSWLR4UE98A3tp
fwTiyIdqwtunyTLn5wq//EgdV9JDABpu/V3MDOrfTMV/F48z1fTIbFHX+/U2GYthhxWteZDxTFOC
q9zNuv5xt/V9mi3DnoumwMf7CtzsoXLz6THxAw8bZu0ore1iAZF/hI1bHlPbmHhCEQtWmO+Q3DoV
7ElrCi98nqbHT9NiH2EPdyDTPGAKt7yC/RGNGg+liZM0ZUBQ6xjSfx5Y38t5w9nES2EYfTqvSqcb
mf5pW1aWcJe1/w8DEhzxlBu9TLlmul/dlJQdUhnq99KSS64WlFeXQbk0U9Bjk6aah18GclOtbtKX
sPAZSeU3ZKKox7YFTJudTO4LrFYmN0Ztcal6bZet/jXYBWWurb3FwDxFWjqM63WyUlfNCaY20jGL
Fa3sJpBPWkx8lo1FlvOvVBshCQ/ZgEhnrjgZfJ26wfZaS/11Zu8Xyb059CfItg1lOnxhxBxmtYDx
oWaFahbeO1Wf6Q8yvJrJrON1GT12UKxxD0v1EKh/HnPwjDDNMMhsXgFqefbe7+iVoQqJkjLG7aHr
Kh84yBIugTq5yksx1jtrHFr7JNl1U2lQ+0Tq4CQZd9DRU7dzmkgF9rwk3regtLcJCnOnwLG3/pFW
SoJMjYFZWexxGp5b/betKdLW0sw8SIz6wmnZRkXaemuu/q5RCGo9J4+CpGaRu69QW9N399W2h+Zd
y5zuNW6ru9KMm3fy8DHW2d63dUy1l1/EVPkzGJzRT7ik1ERIXDGzCQzQCePILmkZLUcyLoo+9Hcy
WiYuzz5nYuuwjOYGJkBh6HcPMgqb5B35xB6BMQYXCXr5xWKj8C5zrQwfolxSg426BrnNyE+Oa3MR
5vrQ6FpGnNL8GCkjDRQof+lH569CXtuIFH5ltf+6kIzMZDn3q2eWEsO8x9Xa1H94qvsy2bbxXNVu
eTAmdCWlCSfJfM4ayz3HKNHsjKUpA2qqdnD7/5TGFooV6jvwVedeusbZwjzRxmPGIsN3BtrrX+3B
9a+6VSKgaMQD8AiSYBDTR4yQlz5UPy+qVf6F+stegDyqkitXDneIvywAnnRGvNPpOdwh0WN8ze3x
j9LSjKdWbcvflklD1TZ7e2zLN6tUD747Fj8qsMp7DWG3ZfMALI8K8UnnTPpFjd1wh22PuyhwEDLZ
HTlT3Fzw/21eYepwqkSUMoJZfiyqoT/3E4bzDQJJXVimX+teia9xbIcH6ZfpCQya3Il1xJubRXE5
HANkqC3k1rC9RczMSed337Ptx77S72O10LgB7OcPWnLWogR6u6Rvf476oMre0OpNzvMyKsGBNTZs
PUZavJDDOIbi9K7UA/x/btYehsJm6fkcMwCUPvapghNJpozPJGtSSiC+Bjwa8gjnelhfyRx/60J1
fHYrP/N3Nej02NDjm/RZFaUL4C/Xnrzc0fENlQ3Mv1XGtVhmovLJ5vay9cc8MW4QJTECpgy59Tt+
d5jAEs1Ysgcdcl1ZYianNuD0nuZjhfqLOu+aBdLyXyIWG8UXHx+LLUIzUQLX01BD2Derbn2N9sFP
YqgQPhO/8I9oG+kru3Rjh1px8KcatdNFSKTST+V+AhaTh4+xWfwV9fr8g4MrBKqyKp6NoFceglhx
9tSx5h/+MFzGpBzRX8bgxTBS71RbTv27q487CVBC7KzLqA6vpFrUVy2Inzo5s4G0AaFdVd2b5lc/
RKoAMnvDFl/JXsqYMphvokXXLhoGg/KaOKH+XTcD71j2o3dByvxu9bFPDernlJ2GPZIT6e9ZB4Rf
lJnJFpql6f1j1dm3PjObb02LgERGducFiY0ETJsFy13v7GusYhfTeZ69KjyXY4LGazGjvUjJ+S0f
9fqgWIl9CpfzqIm02HOlimpzdUvjoT12lnWGw9yFe2/055uDjAgURbh/0G3+a9Nt9dPAa+a3BLAo
gsT+fAcAJvmeIyWVYMJNejRla43mp3TzYQyp+3z/JXr5jFJhfVMgoO6HrH5SrRD/89HvPKAdPNTX
tmlyFsMMqz9vAIw4KI46TnBP0tWMVnBbFsjUWNkliq7eeZOePQeL2yeQtS9ux1c21Zp87Ur0vj+7
Awpx/phTkeTbmQCdQFVnedHHpABxolGO0twGpBmhAIdGlqedhrIJn2I2Nztsi6Ae6xQKjAwokzTd
CpdsJdGnB7wojK+Z+ddMtuHdy7WjbQdWgxhQpCH3Dn1ynBIgJ9jr3EnTUvuPvnzp85eQqFGPOrm+
w7A437aD4sO9Ql/ATSzzTfqQFa2Vxn2VnnpweZAWnBKtInzW+j58gAtW39vAzZCMKKfvlh3ft/EQ
3jUmVb73ZkBBQlfxfQXEMN0hZBuhAaur+9mI+9/DOnlOs8D8Z4yjvR56/p/+2KHP1YTml0opx6Nv
wzQxHDPa502LR6dZPsaqjcsYpYlkF/hGc/WcsH8LWtM6D5Va7P0SZPR+AD46gLZ/STO7f4P6aRw8
y4HxF8JGGUJ0QpalfLzEd4MPF3IjD0R24B5xoxn2QgyQgZVpMNnOMXBGvk28w2+ZN+5RUue11WSQ
LiG++9dP7Vr1KSvYyZ30ycUqPbyyEj4geuk/ebPF47SzyvvQmr8HVjI9O33JA9cdtFNI2ukmEWtY
zYklTnMXq1niBjvS72JTxbNYD/qr06NSvXwe5WMoH8/YZB+T6IlDAv/fjyaYs+6aNfmTRGz9bqyp
uxhk7/rJloHBtJLrpJ+9SLsnrx7cKn2xn8wWddoRBB7lWL0bLuT576VPLsky+t9CBmqFDyDS2SrG
lOvV4nHlsGjIRz2A09v1XfgHBB3tVEZ6uSjiBL8hO+/hb0SCNkas+Us/Leyg3H4PlxbVyPTVhZYk
YxKvj3+aaGG/NeGgfHGm9ClH1/9JhpwGqYNcR51ZwlWTers95B6Af9ZSNWis9iLKJ6OTnYVnN3PK
gzKSifwQFJmnOkQ5KcewQcGL5RCrfXCooBrfUPw31guCKfjbKW72iA/FdJEBv1GN2xbnhoBmjUq9
X2O3uUFb3LW5dZUCqlqqpIEcnwfPUpF1xviuzlpQGarj8Mg1gV3TPUatfpv7vthJc0ab+Rx12AxI
Mx0BaypjngPSyLRHywZb41dtsZP9Pdtc5GlS8oCTDfF5bW4b/E/tT+eD9RZuEK7BunXFMip5kIuZ
RlOzc8eKQlDbIngmbRmaeSNR6exd81jFjnnnaSlkOVz/rmK3FUYwlkD7xDtpDg48QETLnUt/787j
jLF3Yj7GeRkYuwJHFYBKvG+kM4gZqTnNPwKtKG6rafZIaoczUOk7mLg5L+EiJTwttQS5i6WWIO31
Vnpr0QcGtz/eLXN0SnWHD6ZyHIYgLHje5Zh8vtcoh9w5fukd06WJC3N68Kesukx8id8xiM+XOtV8
k2bf4EUHWuq1dBGF8Bo8QZdJk11X1HXD7xIEzR4t9OUHhIjCXQqQzicPOBC2I1V+0xuUY/dRU1sw
AbqvgqxTBqs89JHfnXtYZ6i++B/NbbSo9e4MODTY50nFy2DyavssG7tIf0BTRX9at3XDoAV7voD1
nezhPjZyTn+26q7byYR+2Q7KAFNjKzH4Oi27P3AAwb6ckxoWWVUgU8Pu++yTyN05smN0eSo9TdM1
t2seZH1DNRb3cpwCu4OVTcmdmJmb+uCSHwGPYIidOfUP/BeK4OioacDUPjov/GUMQpcfIb9F/k8N
hfZ5/SFGQbbcsbA0l19TfuFt1vqLYgzKw/JPvpfl+ndIVNDbFgXY0Fz/cplOaSw6e1bzkprdJYaI
xAt7kcETRTyRvMOPYZdAeXso4Nn/q4+3BHK4Vw6R4g57AyzLOXI6g2xqqSAKFqUBFDRDKS/Ngovc
mvLPlXeOuY4KTnJryugWbPMK/er67vfOqxw0OpqTb5nYaxhWciqH2f8DHCP7OWBEEMnhD9W22Tyi
TBtd9MqNL0U3VI966OJVEJvel6B1gErjXnfR/RQstA1z3Ezc+CbQUd9WE55waXITtKiMSnNesBeB
w+gWbAXqC8RJbL8b6wnB9vqFY+J3OfW0ZCoAbQTZxR7K6vfBvqeOx7sNBdDhIF0l3ps7w47ti66k
7lHrnL64g9+FCW5G2ZtD+8QcH+7gVONbIx8s+RSkwwHJ2vjjY4CzjUvhKZ8/fYwVUMAcypim1cEx
VAu456Dvs/BgVU5yTiaw8LzGdWS12L8gHTYPPDQrHTQNakkI4nUPtanfQDu0pwiE/nqaUaMUKCC5
dCimfuWf13acd9EjWHESuqAs1z6ZCDfpGk0/skXAQqQsJqP7OnWASqUFpLp5yYLqaz7G1XWVw3Bq
kGhL01e09II4nApgB6EZwN2te8iUUt0JYuBX8ADII/R43M6Yj+6ACmlUV+c2LECF+zW2JJmuqMce
BbvXpPHVVwfCrub2eIcsraHkCaYYOkp+BXCRfRvW3Y4ntXIJKIK8RrnpPC7r5VjRH5xhwNHjgHcC
ALfEUZ85HMAZ0/ovcoECe+pj1XuWlmNa+k6JXfVemsGkWkezrfyjNPO66u5nY+Y77IXDF71pmlM8
NOa9jincE/vfYD+GZLqBhiVgnOmTC4BF/VhE6rDXNC1+amIbtxW2mcOlj7qv0rcFB4rSPWY1b3PL
5p0+JE/Aqsf7dRL5Ae0hwfZOUEX9OJr3haUEK2tM4EHSXEFGjf15tPnPZrc0SzST97nhlA+JryXz
O/VM7YjCHe96xSe3gu7OombkO6dy0VzaLt0i0JSAsTkBKOt5dzGqqDUlfrk1B9W+WY+feqRbZsma
6gRfRxsobkBmBg+UJf4tCm3vhkWVjoNJRV1cRqQzVRSC6gQpDEhhV6OcW5WvE+FtFA4HIEQKsJve
u23ryKipsnXljYwOGbGflpLbym+rXeiQIZamzJ3K5mwrRnNnTh6MOqdBFpI6gm222aWxbP9QL0ZL
/gB+Z0Bh4V43W85s0xitz/r1AZ623Z5/qO5RvvlyURNv4GtRjqf1PRZ5QcfjleptFOZfP2T0OQZZ
t9LUsj2Y3PzcLSAluUCqJPkzv6R5174mlVMgtq/Dz14CEip2D1XXu5RE5/BSTZbyarVtsuSCsj8D
RX+ewfe9W0Ue3xUIZ6e5594pUdvcYs7Bxym1TXAYlr0op/Q/7Ka7X5/TeownchY2fzU4scDeZY2w
VRefeqN56lK+XEOiUnuwFWzvHVSxqiTGqljFOjj1OvChlguFrE7d+4yCxF03+OoLXLwW71Yv+z4Y
0U1OUC0aFoVJXsTSwYWBGfxdHdrmqCQBf5uTTTdX94ZzYM71www8Z+7q09RmBnti0OJLwWS9k6YM
/NJX+raC9hX/QNtApdQ+//LLCjKPojLtbdlt7aHkx/pmet4GZRlNHdR7p/mnDDA2zhbH425xN557
r73LpgEd3P/o74OR/aSEFH62yA1mX5w4iG5mn/aXmQw1W0JKLNInl4Lz4E3u0tgzsBwcfpfWp7gt
RBmopiZqhTbKL8tsa1mB5xxsvS/I2/GDt4FfmtrUGvvOUcrDNqAGQ7Q3k8w8UJXwQQJE6KjjI4Tm
hY5qge6Z9zIgFxWWAkL4cpUOawmUO54wxbVCLtud7D087X5vqRygC+zHAQosKjqbRofc/e9CHTKM
7N+H9Mc2b5tC6jvalyGYVLsq92bBZz1o0Axd6HwByd8X07nESoLm6wxVL7LM/KrF/g9pSX+oq+pJ
R97vIH1ymbO03QMTmQCyso70ZfAGZWks+YKd4wJSmE6W5bv3sAjqq19SCtZnDgMc68xH8bnyAPNg
KZIMJ0tGSNtHD7OuAli9dhZ2J1X8aJakAFZ8ca7+M44du9mFZZ/q+gAD2m9XZLLmO/M50zFhkVFK
ucWj7inrzHjh8Ef9TYss49CXhXvAr6t/tG2rf0Ttcng0Y/Nvx7Xys3SZS/86uISl5bG0tWCN3Cb2
bHDO6lh+kxU0n/92Msmn9Hewszk5bGso3TvWKezolzPUflJKBEIMLItzC72QvPHP2qSBASnUhvSr
4e4N40U2kn1h7jkAJ29yZPD5UErL7xV3Z2qByf/iUW+rfYDmMGSXYfTWW+r4aGxJ73rbxLp+VL0a
ReMtijJjc2XrOZ2N3ij2Gwy9y/X+lGOrsDcyQA7bgJ5jrhSW1a0Nu7deg28nZcWhBfIqnFU11Ffp
tK1fqwzvQYm0tV+KgVJI/NkvXW09ovBaAmnbSrU9+14Hqg5uYJn/uPVPPdUUoDrjceuTEB2NGsA9
yu9bv+eSIMK5RON7teBj0ZnXkU3Lk99tD5/krHbHW6k55tWcFePop+OMSmn6bpJF/GsJXcA+n0IH
P7GuQDQ/QtEgey8Lw5bQAGT1iW9G2b9juBdXWvEgWDNBpMGnuRudyr79Z5epsEUQ5Jn0W6q3Rm1d
PyduILWlSybOKXYqYd2Xx2kEjrqblLG6jKr6uFmgADQeb6IgJn1eYleXzpr4NFMnXmfJrVyqKqov
oz881oum2NafYI9xhQd4UGo9VXd+0YePM6euQ2uU3edOdxlxFTM8R3361xqN0M7iorwIc/ktfG4i
PCBEj2GUIigqE5ZL66XfNLbB560/9rP+VC5ZgbELitvclqCblGI/NaTXD9LnJfFi+glUYd9YVYQq
AIFrZ1bzwtkVE6KmKpMCPU+TOxmXyxCAdId4g546vNzbNvAx26y8cz74UG+CfRIFyY18c3Ir+3Ck
8vuzHbuYjEGQKHatVyY3GRitEIaC3PZdvshpwdBaJ9ZL0JQneXvQl28R0gUXP4UTtC7pyq3SLH/n
f/xYdB/qrKjvewrR10mds2s3hdlVmnInfWxR0IP6bzF4Z5A/N1pwzywQjQZxcrutoLuai7y7mVPs
shEsnwftqvZN91ikcByHLE3+aICXuo0f/WXlno2Gj1q+UCdpLiRy8ztbL/QvkZP+JRF27l9LPUu+
IUWOEg17IMl5jIteFbI4+HRxptb/s6kuTVAYH6Oe4X4EG3bdX1AK1fkOR64eHzVQ5/cuYlh3ZV4O
wPNSqmyREXxXB+dmWaSko1bZ2+iN/dkm2oh/eF5+qTAsP05d6j3oUwVQYF2vMepy36sAVd10OU3F
aOiK1K70caCq0HFYTprjEqNUtFdd3iWwqUEJSF8uMTKH9BFW6avYqkV5cp96TagcqEnqOxCByklf
Tj+RX3E2Wu4m9A+PiR+5H4EGcqNnVZ/+ZJP/ESJxatHot6jPgAFavbmTPrnEnFazts+v0opmHfpp
k9rHtoVWN4KpeuiiiP1G0V6wg8HU5WeXRMggxiQZZfHXjD3PKfMs8zCP5Bn2Zofyp6mNL+XCuhmb
bjFMAFMJdfw79CN9HzlB9Vy1eGkOKsIHftdgWxJFzj5II/d3UqiI7AX+36D1DkEyPeSzUuPUDTE1
LOrx1vUVCobCYo3R6orKvFm+dP/2SaBclEF/l7kb43Wduy6TIYSyrKzOJZ822GV7wWEIYmNIqg/8
p/RxYnDYvcOfA82xQTq2ptypn6M+ITu2MLTvtnXkZ0TJQlIf9PnoSdFsBM9/4cRic9rgD+7UcJ+Q
BLxKa/s7QNnO93Ca/4zMh0jXi/em6qNnM2++ZrFbfE3Il18CADMHELbFV7sZFZC4OQTppdlZTbzT
OZc8StMJb2yOYsprjrJDkxUpPCuy7kSrSZssLCNq+5VnuPLkl9k/0t3DZjyNP6OQJfoUpQ3xpyi7
JQsced70jRfgDUzyx1qdEfwj+k/rWvqonkrDx6yoMrIvBcasBzML47vWqzIUyPzwPsoKF0A5o31X
OS8eJowyGCxdqdu+uw45nLL6uwVmcVck+XDXwQT/0phzsOsX5fJpDNGcibVvkNXL4zxX4UOhBRGQ
sZb/UfY4/YC2sIYiFYBiaJKbL1NvAgPtGp+N2rIZc+M+3VVL3Qu2JmDqEPHcKcWn1c1RCi7+CdBZ
xFm1fymSMDyOg/dxN/+820a3OySKhpcRVPvx/xBXTKAgeA3f+ZlZ6l/dMd5TFZrAMoL9VpGA2Mfo
Gf3ea9nripP3qrvZGft/8qH5XiuYsemh74KrCNznEr13fLOhkWINEKFbyDqFolY7M1tselvMOXZ1
D4z3qbPf1iJzzwnZMrsW1dCkeei8rvkNeaETO3uMOwezu+vNWj+5wON+X0BLbeUFXyK0qW927VPs
WvrVdOatPlUVcNpiuBjYprzMU/6gF5X1briR+oAi+yIwbJB3n4rhjK4p6OClic0nrBelMO4keKoG
qrQ2ji0yGpTja96H3bMMmvqp4x/+vekL7Krc8Auy0uqD2U9uwU6gv4y9w4so99QH2zDnjhI5aN+5
rpWqPRSQl6a/gmSsj4Gqnos610+tAZsv9bDUggCm7aLEyb7YmjW+Vnm2k0GRxoEG88MKyLBKl+aB
O6zngBO4GZz6sqm+ZRzd3LqfvoPDZSvh69aV3Ejz1IwTxy3XD04GRJPjSsAZU5LMJFPfNi0RoeeU
Vk/J/ae+CImxU44Q4v1nwRAJtPps2Cd9amCfY4GUWy4yz0999jAUVi1O6diYHoqhsb4YtqZcByst
MaWwrC953czPyAWepaVEdGE+XUTd/CY9ahZ/UXECBTTOkK4hluLYYXEva2k96cga38CTNOUntWEE
3QkrOyqKcW6rx4ly8WbSlODpmXHgAjtXZOl8gu5WPwCjchFOW9SB8M5d6sXL+OjWqIQvnRIUK3Bk
TurSlk69iz9i1jlbZJ7aJHrm5A5vveSa9nrfUvHmdg74PAIK1C56X8ZnU8lpyohcvNwyvbNm6s5Z
pTgfVt18heOBwbjcQkmG2af1+GjHWX35dfhT5Ho7RI7C63GadmvbH4z5ilbDpOzl1q+wv8DE65Jb
P20vjSEvwkOR1oDdGh1FvaXkRZW1DFcjTWnLZY2U27qHuGY2c7wToo30oXnqNiekC/4lRASwuFcM
WqfE89mdku+CFPtFOERv1EkGV2zZNvpzYIOfbYNh5k7nNM6/r1aSsrDEeYqOqUvW8jlAzQp8ENt+
tUP/k/yZkhzdJuW703Q3Y9TMJ7UNrCeYajnJp/JxjdCdJDhh+T7ttxBXq8ynbSnUDvbALA7WnHGk
H/Xo3iTHsPMmpf/iDE76HBfzRQalqxuLo+vZzUsVz/0XL7CRifEgVsngNGTjsUC/4NSN6vDY6xDP
THuRD/OS8CilbvxTi0egryQTljsrfQjGCNrPPhhz50lcVnoPWMxQTh5CYeiDif1K4JXoLOqefl5D
ZGDnZd1w/2EDMTmhdukxMxbVsTghoV4EibuXpmEn4yEugnodVfv02bcH7aWIFP3FLBfujfOvvrMf
IvKwSDGafYjM0aLvLM1+bieM+CCGDpD90dlGCjrMjyIFvYZO0F8A4k/f3BCpTkOzfHKRhP2y4hKG
B9L0bROWLjVEgIzY5vuGyno2KNXNtAzrDVuvBJI11SOhWfQdwpioxKyDwcKmsN3hvezK+iYBEg8G
EADtQstAwsB89ObhhiSz9SZd2kTixNPCXVOwdLjgLPhuT89QCU009VDR8RckhlxMVXMuXRL9vXXJ
HXpHh8bs/Ju0ZI2Sn7S3nIV9sawmA7jvORerUf6SLgn7Od2YSMyvPxhR5EIr6xXGjPCTjX4hnFAB
JK845A3NrJZJ9TDpXz8hkzeAc7JAnRG0QUHfr7O7de6GdU4yCrAlHwwgUmR9k/wh0mbtWpQeiiTp
khbWvGuydMm4eIF6xQwOXtoMqm51suo/eGVo17VY5rv1l1+anQGJdB2thvxLZzjJJR0N/aXpYOGU
CxheaotlxaercaL/aNbwdqTUKMEyKqXGegmWuagR+q+qhgUy4DYAFhTUUG2Iou9LCgXmRWze1GbU
psNktzm746DiBM+Igtj9tFvnZI2/RwVXk7TLOidjZ7UPsxoR4EsZFW+SQUr6DoJOmsSnlVe9tSUX
JTFyl9tTvefUFX0ESlsmyvCWuYJGDeBNUkd2Sna2dCkGrfJDIkfkq5b74Gtufo9Y1CkRwaLBU18X
Su/ZEFki08JdbZ2HFtsF4N69pHYkmZM2rQE/suzOW7qnisePvtCKOXZq9vLp6sLurJhLu/k53mk2
7W2NX9srzzFDRMwOPeNUWmyQytZ99zt8ZuUSkg1/VBTXeZz08Kkxtfoeazp0UDPgb48TRitHVyM/
LcHSJ3dNQXI1Gu+26XK3rtsg3sJRsT4lFUlFECv8MPnRqJO99173lA2qicdkU5YGRnVWUJLwS4sr
/1rFVe62S+V74cfwLzG1XTMS9Fpy3y8ii8sKW4gRYZKmN+mDvJu2F1TXOm+qGhSXT87IMroMGCRx
Lh8g6wW4/XMAZ7h/Z2xLKYAiZIa8F9EdKM61DnBwKDQfV/Ikwne5S3+bKzSiyKM9Oh1a/HOq6q9Y
0e21PtQwhssvS4b2i0RWDfnBZM5epAUS52s2lvU6D0MRdMKRkbnKIAZQA8o6aDbKqp0VOge3R1RA
RpUKAXtvwUVJUzdRh05MFHcL+YWiCsErveZ0uDTl161nVJdDd0bzKcof4DuBNEKOLb52vgHVIPPn
fzvcZvzDh1Z4+hSk+Wp8XdtrpOfzxt1jhRaT41KrvaPn5kPVjuaDmWLMF1HEKZaWpmj8WeCn/72V
GB38PbrRbXSU5jZ5asqo322dXlztARsEV+laR7doRQXqp3gaH/87ZyJJ6WG/9hA6ao94nN+vd1uf
2dTwmZwUo+g4x+vtfw2UyWZ/pcCHg9Gy0oDQyGVSmgm1/g5hKcu6hCT5J2QhEnwZLHtYLz9HfY3X
GDUqBmIJBAl6hZH+wAPCaE6IhTawWorwzbX/0ItYexF4bql1+UmFuXmQMbl45Z/qEiANtGE/AiQ+
0Prf7P8h7byW5ES2tn1FRODNafmqLtderROi5fDec/XfQ5Zm0PSWdsz/7xOCzFwkZYFc6zU+2d56
NXHEF/O7rvFiWelNgi/c9HGAskX0eP4oRKA9vTOxN6r2QkXf4DD3346Y20rnrUoviR4601aGnTO0
xb5Ox/tWmrhvWnWOhzL5FCc4AwaK5xwty6uPdp2V62zEyzJHiKxFG2ep4Tt+ym3DeGgH8xEBZ+uN
UqsHJma09x18/1cMqhbVOFpvSdb024RKCbgDwkxwdU6K2U2TKMoBjjQm9VNYkCmfMwP1SfRuSWSq
KB2JeKicIUqLUXfCPmc1GGDAWze4u1Frftltesdf5hJiOaLzBq0D3xz+Gnrr5QGoX0edLO00HSPB
Dh7CRpuK5pJc/7Bl1b0ofmk9kCM62U5T3lcWaqcnzw5cmDSJeRwT0A3AvWDID334WAWpvdAcOVtj
jDimBxlv4c0NndC6A9WvXnuV1cUAsfI1tKIQpSLcbEm4aq9aXdibBqQqqWuaXqd1C1PBHagLDUpq
3NzXQ6hNvHtSun5jYz0VIgSGvZyNkbu3iHI+r8EhvYCg16IqypLT6d66bbTw4lixtwsp3RwU3zbu
wO9FWxes+MQyKVeIb1rPCHTUKC6bEtyw1FhBjDZ4FmnJnhYK2S8kXHAEE7tiE1ZqwRrJDVZznzgm
sBxtURR2s3Qxir52kaKeW65EM1pW7HWy6686PCRZ2/8Fo22VQj13iFSLrhkyKw1h8Ess2sD6vgB/
sBP6c16GY7LjD8dZsG4IJmU7vcFlZ0BqHtf61pRXYjwoXCCRvvXjg8adaMZjmKyTocSBdYaDCPCH
g6LeEox3sxZNsbnFDI2fTdDA99qs9JZEDmAS31SX7gTfiAvA0iFraCFQKjbpa5y68nXuMICuDEUr
kdFADlUoniLwMC59Vx5ux+mTJipAR3Oj+m0Dp4am6Ev0uLiLLOlRdIlD4Rt+TvQQWaLEAzXu29JL
hwz9ZhyaaiOajQrOumhRYBBNu1KetcQNrqLlPCC4rL9EbtFcE6V5LI1Gegmr3jmI+RBLQa3MR1Q/
6u7HqpW/TjtZ5t12+v/o+S8xXlfVnwJyaKPtocEfFi8mAMC1Bl3+GBtderSjAHwYYKznyva/dg4y
/hrcZZTAiy9NSll81FwPW6MWOqE3qju3alAAzqRqqaPN/J7zy/aLqPkelO7n0k6bs9aAuh5sFuGh
rSbvLoxvzJ004yKZrKLkwAI0ghHgu+yZzy74eRSuWvQo7Ml8p4zT9yHQVz1QsleT6uLOACO7LVB7
eNONq5iwlGRrrY9pt0etu38Ofcht04lyWfNQPykbPBCL/t50gGQ7SEQ9RV6/r03N3Pm+WS2GuGcp
WzWgfRpJX4uvU/wmxLfLonuTho1+un3X02/FCLoGobxe3c19pR95a32gCi+L6cq/pzfGkUKPG+xv
/kNzrTHsYHnZo7IVlcO5/1ZmnEa7gUSrGPUa/QLsKltVnpyfhtjv12Gc6U9Whp2frIbet4QMIxck
/cdYxVcvd5o3TdXlZcrD0z21CpDP/EUOjalHy0hT1ItuuMnCb3X7yQPdsw6dMTkmRRIcEbuR1rZs
qU+ZXVAFLgrru7dCxih5Ru3k7ExJQ3fKJo41ulUBycW1XcfkEF07UW4jKKrTtkRkM4mhTEHzgeSJ
WriUhb6dZH3m0tzgmNG+7mVYS5Td5lpbPuaUsuY4MTLHiCYGsH8V8+YKnxhJKcgtADy8dX3tLQX4
QsAwEv5Cq8FOff6jBuy6NMvxC0d57iBiBJqjiGQwmmZ0FV19UFWngaQcjnkWZircb3bcfjz8IPJo
K+lKcU4zOW2/SaGkftYStV1jqejDxhq0q9jk8DZPapJuSyTkbl2iP7aGQ8ET3jGY1LRFl6ljpIz3
BNJl0+FioHCieium5FKGeQg8NK93LXuR292ajHh9QuAquQ6Trn83uNWmJde6bII+uc4D/4wVg7IG
ONDFnGUpwpQ2ha4oReMRkcWJM2J+yyb1nE7Sc0TlpHab+m2716q+uEY2SfcY5cEH2VIe2650DqVT
qenCKhxIDVVvuWu5lv/aFQG3XhFwi61JhlIgDduV6BRBheuWxhIr8GwfI/tS+xHwPaUw3GNuP8Kr
ck64ozmn3sMrd6VN4qqDwk0/tXLcIsq+6HajVnwSgQ7FaSAY0wR9ad95ZR1gvDfFxUMXrA2ND0nE
jBApuX+l/UEyUnlTQmmdHlK6t7QN0AYNk689clhogqfJ1UIPAj9STzzG3CIEeM60lF8jcjDBCw0Y
vG+1wafA0ptJUds5Yd3bvdgOmgx0c6NHO1xB386uneCT2xrDqnD6Zi9GDVXb89sqHpu4ka+NHn7K
siD4hEuXss0tG+q2gRHjT0FGJbjrrMq7lIUaHe2yt1c6K+H3FqydEGSSoLqxKvbheXL9WAtvvLIJ
gOuG1pk3ja9S6L02HVhYZWIgy0b0YayWauv8347Dm6PbKDyL4wBoZWdf9y61F9jk7/rsbKpJdhb9
Yu+fg17i+MCCppBpANkce19PR82HdlWi7Po+frNSlGg6JUfOHXSEM2EifC3E1mraQzQVZl7lO6sP
AyI46LJmixVStJiPmGeZ3t8xSr7PPfwgWoUkc/wwlnW+R0EtW+Wlm+1xbkQkM4rGi1+l6nas8vAu
H9r6LpLzZtvjC47mISK4Mu/kWQ6x2LaHtnvPw/SEDckkJ/tSYK7hLUojuuSp7L1jTKcuTBDwT60O
vwVsMmvictGqrnK5bSpZveArN6wktdFXHwYiEOBQKsinBJKjmZDLpmg7XGsd+L1bn9e62tFGhRWF
U/ViySM2BZFUBjtxJtE5aMlX8Dj5EvA0EDQpiJqzy+uqU/1864pdG0GOKs5XYeCN2LHQRBB+QCwa
HTgej+MBeNgEplFU9ytQcJVr/dTqMlZz8w0PK4mvWgSWSXSJA+YbYajHr7YXFVuRtvc19UegYDYs
WiQAeS4Wu/Pmo7hWmFY/K3dW/VBOMkAG1pNZHJjviSmT9ZCM7l63bWM7oK66N8fGOgOArVgD2uWn
rpbucYdyscp29b0HGCqtuvarhHb2tAAqnlQHA8QWE6qj7LTqAXspGCaxW9+TZEeNAdHENy9JkQXU
tR8hLgCIbz/EZa+eOmE/0QbK4kOzKvx068hqQkYBQfWQ9Pyuni7p4rocTqaUlaI/iwv8fFmfY8XA
HIva07Nozf0iNgrwkbQDvJdOiot8EuoA+NIk/ri0CmhUomkpY3CsLO+7aA2wwB5hrz/UoTycWjdt
HzUjCbcW9HCU5RlszbR/CL3bmA0XajkC+dxKsWZeMAZbzfq4bmXAmBxMZ0mNX47hhUyOfmUkH4q+
rB/G9mUw/PocjR5iw7ob7Ejb4lPsq4Dmpr55wOSBZ1EW5c++etorUi3Y+Th+L+Zgbha2G/VHAV1q
MsPExcf7fEM8fYAzCWBTNXp8c757wz8NAj9FAmLN82S6EFV3yYwk2JhjtBiy1EKJ9ykHmPBoUNd7
8jpsTJ0xlO9EaK9HDmQFSZnoPuoaq1hjLb4UU25fLHNsD6IlNgBglJ1r8q7mr3iQNk41eCgIGNw9
9r8AEsGhwqJVAHPdUIt+hHLWQptgigLLqFi9Fe7JUFoYcXTjodATeWkjBrlFFwLvIAtF4UQp+yuM
7vpBzvXgUFse/6pIpukM+iV3UcMIagBXMzBO/FNH8T826qrYUN3osC/5+399e3wVQ+JIQ0GyOjKg
Ck5FY3lsfvRG3R1FhRjZ2nId2np2KzCXURbdQa+FlDXVm8sM8SvFvctiM7qnBLRqcEMDFWTF7ipJ
fSBLf2NjZ5RsPDz0mWqcBGSWxJK/bYXOGI+ymgKZK54sSQTZNzmqbj0+ig4plqNlY1fI3E7jbhDw
fDOFq6g7QXmfCtHTbcmaNkVtp2hcruOoN076kHHPEl1iE+PhPPWLhoeP8w06UDr8m3JvuJs3Y5tD
HAu1/i4rm6yAOkjb7EpEu/PsIOJE13yE2HN6mUpSfu4qLbhrLL8AB4r4eANiCkuY1P/kp8lnwGEd
n/NP+pRulQ+9nnRvvj0x8FwveujLYdi0io+4fN0Ed7XT7upC1xeYnCM2NG1iSDNnqbXcTRnkym1A
9InRzLCHc4PzUIAn80p01Y5BZoxK/DbTnXQHNQiLLaMq7zNXx+m4o259K52IdlTmf7XDsksPom0V
IKiWyRQv2tXEUir0FqeRyis2g0wJRTda962yc8Q80WMM4/bgUEH43FeTLgly2dc+GxV87DBUlvQx
uP7zoH5SfpwOSsjpfR6ng5zfHNSjzo1VQlijTEoGvFQl9Uymblnk+J/IakraPmQRiQiDd4K4xJpw
2jRODGDb9KLd3OcBT0SwqOxWok9MYEDR2rcGrO5iWk+KPiWdLEYtiggVFgoQadmIPbHxEg3LRrPg
jqHIPweU3pOBM/zVJKc4KQ93k9MLx4oBETLPkhtJvKh1gJ1z34dZ8qpDWCSv4fn/NfE8ieV1NjTa
49wj5plfa1FK0T7QxuuH/qhj8T/mYbgvpm9UNydQClyX2/dtu/2vTY3FTNeVzVnENur3Qevie0CJ
7SGHALu4+WW6Jpp1gd5acCfx2zTVvrxqUr+8+V92cAo3nV5Zq9lAEyrXAaHE/MxiWn5gLbPXstjY
3yASAjxxQ2AUqwwpohuyouxKUgWOshuVAI2pxFEWoVKrWMnWw3nejJ02nDNrXThZcBahYkx0j2CF
tmEBWWSOD7A+VAGcM13gJOBjpuPnYTFD72/EdHO32MuU8tfpPpxsnhJU/pX/RHi4VZZC27H2UqA9
fKhOiVoUYNCHWARM1a25PNVEurT2fCdZzuWsefRWrZrbojQWTNFa40prcSIxapVLRL/dq2S6X8y4
Uw63WtskP0oJ/KvoEiU9sZm66goDpluFDgGNW3MGdEMblizlmnipdxkly3/WO1anVPqtu0DJgueo
xNhZgyGzF6NWOBZrLyz1jWjizE7tp1eMlQhWRgrZklVmSzHaQSADgsXP1ZumastOAndhUE6mVfix
8pgbn8XQbTIcVZyRe45oFXr1IF5VrIBmJ0H52vPrgsRT+N90rZNBa0xNPGyD420XeyZ2US48ij20
KIMjYiA1eWwAk5nxRfE18wCd+OdGm5rG2BQpAFw6ZUcykXq185/trvTK/9wVobejxAS/bc9nEjEK
0JQlss8tSYi/XoIlTizaljXIWEGWi1pyvWNUUbN29N4/zs1g6svHIYIMqPbXVuns7YcQio5xtbjF
iCnEMVavhbixYA0yTS0OEYMfphZ984CII1P0JdJsbTP35yRrq9urzJN23NhKgoYoSJpDiBHiQez9
rvm/9H2Y+b9P5f/pZcSV70aL+QX+92mipON+8ruYP74aR81hnQ7DVRx1O91tGmgA/zj1r2O/m+7j
S/01/pcxcejtDL/0irPfzoiLGMxe0fEfr+nfn/fXs4tpxKFV1OBnMM89j8x9H1/VrzP9D+dPYkAP
H7+gX9q/nPaXXfGyft8u1ZHrleUWLEmD9JBPG7HXGUbysfm7EBE34ckOYu+Px84hc9yHs/1xqn9x
7Iep5lc6n+2P03849l+c7f99qj9+Lo0k3SPQjej59NH/8dXOA//zq5VwU4lgKvzjm/4Xb/qPnynu
fmTA/u1nMk8zfya/O/b/8/P441R/PNtvP4/5Vc6f/B+n/mPIPPDh456nMtEkCyIPUZcG2zt7MfAA
cR5YPS+NrsJ7FFy5AuyQTn9Cx7QNdPsoS5y1CBR982jXhnAdptF54DYDSFZGNAPE7TQNYs0/JxRN
D6WeJVJ7uEmMOY4VVbkqtF4+SV7aH6PMk5CfsIY3mwJ3nQbqs4PBMPA5Wbu008YJTPsYxhbK97TE
JoDGzqI/GbapF06qSpVk3o7wBsBskd4ot2gRKA4hB0FVMssP8wSm1HkXpJw/zOtoIwpqMT6gbu94
L1WlmIu0G5u7otP8F0rABfXk1DyGfeG/mPbwFbVmPIWmVhoi5gDt8CJa4OBRDoRQJFq5NpKBQjNI
zOrFj3LnBIsMfYJNXhaT0RRiWIdfdnXXK9VlD3zoZ28774pY0h8VYnIhgjEBuELA4QY6zahMrGzT
lbbuJ89utJcEM2fqQvljK0fea1/b9sH3Q3zgSw0hI5fltdYn9UaMVnnfLoNIUg5iVO2D556C2tV0
TfAXFDWVqRyaIfG6SEC3v0Ns+4r4kvLgyyEq6n4weSGk3buV9ktKE8E2KfHAcrW+u1go2F4wYTgE
barfOXKuBmtNQloAqZnzHJEjDHOulHfRYxJgIufcOnd1jSHqNE/eTjrCpLp3WHo4JxKTLy4wCFyl
5O7JRRhIyoIni8wDJndHkg3WRsf0/GI6Oti9Gh29kYSM5WfmM0ZnKmKNXYJBIE3TJB2NTBSgoqlZ
+La7BXaurpCWN55NA5tMDFrcn6PoSm5HL0ohBRGs9ejoJqBw1yI4HeDKIKFk/BwdxmITtn2wEcHp
CH1AQaFlI4J1XdfWqBiot1FgqM1acVoPSViZmWUlXsdIgGxFcJYVzkofZGUr3oJGUgs/JcnbiZlj
1alWLJurnThW18BmZ62h7UwJ1y6j8Mn483LxbWrTY04+4dUxcW2xWWaOaSQ9OpKBReLU7ev5KdR7
arbjGL5qXRXsjKiI12LUl7Gal1Cf34tRJPS+wbZxz3qWdyends9y24cry1ZcDMCl8qmBrLmztQ7h
namZabVyThP7KvVD+aQ1ZfXUDsnSC7PoISylFx2o2R00tXGrZ1G2bGu9x4muw5a8TbtD5JgplmPJ
V7QAo4camPg2mcDzsZrD2guGLtyA8UdnxTGU1zZCG2lUk/Iomo2mY9vALVGfPHTcIXvK4JLmFgDv
vJKyJ0OOUAxFBOEQRzCz+L+4myLrTaB/2nmISx0tIlW/18D47lsTcSXR50Mxvrdkr90UHhrdok9s
sgQ9qjpySAhNx4o4tSArT3E8RsiWqcSAWjqXqm3lY+CE/uRw9jBqHdIWCqyLyDqoTcDP2TV7kstO
xtZC7f9ObMRQwF/31qzl5H2osCXzASYFI+aJRlj4j0C0Wf1ZVfMS9xmlD0wvP2dN9obMEkI9g4ED
T5XV69rThw2VhQLWzGHeqFFV4V89ddZu9XPEJU+9iBr043otK89e+63x2+iEq/tbXzrJ1ixRThsD
VwcBqq58ZHgUWz1i+DheQ6NfBY0Z7+KhKrdWVnv3LP2NpSrl+jWL5XMK73Tlg8vetrF5KPUKmi04
iaUWVeOusbNDrNfWvVka1r0UAWdWR/K+ok/JdKQwueQsKn8I7xXF2oboDJ4SPuC+i909GpIScnhs
St0rtpLlJQtUFKSTZZjtpg+bagHqqq7R24ajctvNMqrMedtG6xplkGMzsV3EnoixyRGvazmNlq1P
PkkB9JB2+iVJA/kqekgxTIYmvgUajgAxUDpyjwgh6tKiT7eUiPJcinnFVBHv9a8ptpDn2fberPEV
C8C8rESf2KSpk1416xlf9ehiU8a6ptoyxST8yY70pxA5hHMR1+VzN8FADQhpJ6nyyme09GB6wwFC
MojFuZt52b2jlNk9y47tEErmyUbSACwAcor86R4mAciH3BrVlZXL0sqfqoFj3qf7yAODoftBM8n9
LoASlmu3tM2l7XndnV2Hh7jo7fvGdnrYEr66dqsgfmul6FNdSN29P5R8lAiXUgUtk4UiSVSMUm1A
kXJ41zu32RqAZR6oAfu6vGq90fxuS+YV+x7kN5KpYlhqyNirer+PbVIQeh2mj6IPbNepVQvUEHPu
gXGUpTstKMajPEj6lrJI6PhgORJDuzZllq3QRgxerKqrFjjVVSB3qlNrddqitNWOQshgHcVGrvAI
nJtiT8+sZEdW+jEtGmTQRV9rTIU/U+tXsWZYmwFXsiWE6uE42Hh9e46KI6SlxJ/wZFo6kZQuEbS1
dlFhKs94j4WrTkNQw9Ml496NpSUmUeOhNadPqMQNbl1IcbKQmvB58KcsNeVdtez7H8ZQv2tmo75m
ngPero6DHbIt6cYEMGz2F6xQ+4vP89der+seQ3VfWWV5pC1N1OtPWlK6h6FCsH5Ujwj5IoZi54+B
rK9bqQK3MJif9VaLj8ZIptL1sB2ysjw99ZAU113bja9SjZ2DsuVOokqLNNWcq7WKjN68in1Ysc61
MJRrJvUmOFpanlsSE+rOAkSxvp37htLK155SKStxlBhQwlHe9QrqlnMfCnn5CtrjWy6zUs4BZj27
cfw9Dhrlu+GUizFrKsqfnbOAipI+NAEip70j4/WukonLWgkKX+TgpJqmbynmnbkT6teWasjVjq3v
g62kb3WjeGtVb7u9XrZUD/Kay5mbQeht04faMvSnsrHBVoF+s1q7Ptc8ViC6DZrO6AL45lGdrcRo
6uJm7o+FupW6Oj6pRW8sWqCblY7EptkeFKWurjECQk9jBmvTDIwebJJl7/yu8NY2iJBVL9fmpUdH
ciuPYYZLsWPi0gbJqO6rndJV2dYqsuTeh1qImFvqfU0881CkbfMaxSW5vETv9nKaDA92x+VRRMjB
cG94nfMs+zWmL5CKdoGSe09IA3+JHWT1rKQdzljOh+u4asI7xajM+9q2eNpExO5LUnXfHb2zHlo8
YXiaRIS8lM3iPc03Fg5pCwUnwyetG06e0ymfFCNVVsOoGSd+9dkd0knpxk4DgPM+knlehtVVnvXL
pLKiLymUnklZobraIWocVl/e5XGdkcwPm03eKtWD6Ws5YlO19Tb45nWsfIgCiXlSzCT8MRrVF5hf
6uto2d6qo/RzDVX8561KkrcotiGgEaDT6FN8kZoIMrumAD/TyjOq5fmPVpvk6WUk1AYDlao8eVTk
0vxuRMbasjTlPXO6YoljVHIvm2G4kw2r2OeZGq+bvImWtcsPVW0MfTcxkK5B2WjLWkkrrKR6wBGA
03jkQ6E2Lt/4LoNV4Dk1HthluW9aZgNrCEmgNAr+9PcREmNPsB8t5A8CBOGKOlsraEFc1GxwUfPP
7KOXwnNM+OYOKcR4LrgFKNPOu6JdDVxdYbUU4m59KSJj2DgB8vGea5bbwi29k6XmyQ6Dd+fOyaJw
b/q+fSjy4IdpIhsj99JxwrqipqAi/J4Xe9ES/WLTTRFzWOOb71Gktdu5aw7zvbZZO1HPTbayjKdE
TZfFmHQP6dTCe/Jd89Xh1BkNRla+Wi41YGB70bQH+Y5y3pdR1ZMz3m75FQ8Ub9lkVbIVzVhq8mus
gm81dVLsU4ToEoNU9MEMSo0LKCEuwBgjSJQGXrsqhq5eRJVmH7ug7Z5b/bFvwuoHBLwlNyTAJMGb
ktlChQv5CCp41zGsv6SdAjbK0b41qGdbSY3WdWhckmq4Zp3vHLzubEDMX8qh+ZDZHuaC1AXtZYu5
/AR7A6+cTL23XW4VwzLxxnyD12mzNzTgBVlvFy+q5aB7oYHMFU2nT9t1X7Fm9lWrX1g8VdyrkCzu
bYh1i1Yxhv3cl43Rl6a3rMM4uN296I90/94wywx2BjfpZddbuxiFwZMYxHv3G3K9CdDaFOH5rmpf
YoRBDj1Kh0scjitW8OFz18a4tLvDs2tl6cr2q88CGonCmYJYk4SNhGiLDQA1OnPf2+a+hik9IaJf
YC2xbbT3itOcCrnx7zQJtLbkcu3lqaZfGGrbna08lR7cwbzwn07esgblX+xugLtMTadx1i5PpZl+
lMwk4Gkq7If9GHgPWFmkR9/5niVheNeGenrsjfKqhHl1Sj3FwuNUgauuyM9y6cSXJiufchPJkM7O
r2OXf2qtQTllRqacIL8a61CSymXj+eG9G2kPeSErd93UEptwiHl/dnsQcCsbOzOsuCccVx43B0NR
MaQ1MngLscX3iSWxZfCPr6PuWmJb/0XJ7WDhYfxxSd3mUxNo5mZIm57fQKy/DnGFn+Lg3LlGkK6L
wj3oetTvIlYOd5lhWNuqxkCuj8gFWNSP8sS2Vl6b7JzauQ+zzPkBxKeVDSiHXgfnAnLl197WWFkD
A3o1YQIuW2pMW5PzgAxBE1dx9eaLnpqvUolEF1L7izTPkMr18AtRlWZ8t1z5UnGBfLAdF2kpgzvs
AnVfIJ5D4S3bbIS7m5FUnJQm1pJtVkA0BpzoNLm88zKXsmhQOJ9GDUdcdZNmQftDart1yvrTW0jZ
ux5f4Gkbd2LT9YF5h081F6KwuO87JMzHuvOXKuySr1GirSJ3UN88Mz+Z6Myz9kLoHs6/ux1j23wF
BgMBuy3fzdxipa5gmVs0g/YwFOUXiKPujmc5Zedn1SJ22+AbDhfdog1ybxOoAZ9nU7SPfV9+joMS
EClIy0d3VCX0p7D+5VqzhxPj7vCays4YseZrcDFIiFXhVZML9AFUf3jVEiCKjlY5b01RfqvB/XxJ
wvY+GC14TEWinuUA+xqnCKRza9YJUmzxtyyqjTctCEoW265ziPARuFq+/2SjSYxDn/JS+qZyAd73
IlpFV1Q8fMT1IlezqaJYXmYsUSAjhhpUabgZEp6a5QF3qsSXn3K9txdy4NR3DeYdqzp1DVxqMneT
VlA4MozsVih+9ZupTLvPphKn863HOvke1UvX0Kxz5pnOIiKXtXFSi4cWLtXVZe40pqbrN+aKsmi+
MJH0w34MFT2IU7hPN0j3tsDX5KL7DHLUfAdzcduZev4eyqzR+GeMHPXmu0UwejT9Es+G9Nyrvb/g
/5aBHTGta1LoX7vGLd5kOfTXnlr1e2FlBUnfLFEyW+itr694C2R4NNBRGF237t7HmuBS9hCEEO/z
v/isCrOhcJ5NxyygvevJtghs5zVxYNxXZfCFBJq+xFerPZUwN8pyJRSHhQyx2BMqxJLWmcc0e/nQ
PYfy8LREIw2J+zZYOP7k56F6pGjaoVr3k2m5nVgBP8043g+RnFzVpEivUWDgthsV7yKCFe5Effdt
0IrQE9ONp3nwMzAOurqFqpC8HIutnzrDo1uUWNdPsmU9roJqMmRfeNCEJEr2vBuz18EhweVYAXk3
y8tfIzUJV66X63sxqsvNi1TVLD+DOHyJu3vR66pFcY5sNIbdJgP3geRGvXdqUGuwaNNVm2iQUyYN
TWgY+ldQnTwI8pUOEjcuyZXiLS80exCbUtO3QxsqZ9FK1aDaYCG9i33swBzD5KeI+d5n1dtJkl+/
j4YK/ExTlL3hu85THrUXxM7rd9Br/RJyS3eyB886jkMSrDy7jt6szNsIYLOqwLFSAArh4qdZ/LuQ
p/1nxGjwE+2CzDhAPnxWpUC9gzuprTKt8r/E0iuEgO6zpgfSGgKquUfeMV2XQWMsSuiTLNZSY9li
Y/2YIYN4PyALq0u18dhYNY/0WvWuZQaAQLUs1omUQnLmXS4GDaJPHss5zwI2el2C5FtF1aao/IOC
QsJ5dJzqJTf9OyAp/T1L9fol0S+plxbPFknOR/5hkCroNdXIvYzu8JinfAqeGbcr1esLTOflJF/U
ipRtW7sw7vBmTuF/YgEFG+VBbBQHqYoqRCaLZ8M2WtpQNVde0ccbc8QcU8QUnQ2uUUbnazqsG5Tm
Ok3it9i342GJBcPffCxDBhA52o3HRwRHS2xA1YUHN3LebpYcjXmRsjCDjuzzkUtG8BpELlYZCLa+
ir5UxdP6w54YTTPz1zgpg+eT2elCHaRPgXBt1Er9TnK68AIc0yB3GYVrHybFRptEC8Yu9E9TLAiN
cJmrXbQxBNtjfmYR5BAr5gEsqHR7KQYkWSVVwKOc1K9A57UPYs8is3vbc/7e+90oisknS/xFWk/m
0dFamGgTfktSknayG5mP6HYn2yFnAZebOo63I6IY1hhkX6ZYGOc668LJoUOCAqM1OhhzTQNx3Zjj
BfnhjusqqkadgYyVPg2U/xwQR6iBfAnb8MW3akBFQag9B2iHbUWzSlT1mfWOui0yqunwBVcj7tUH
CQztVar9fJnlSvgt/m7kmv7VgD2BmzzLjnoM1EMAMm9jW5r84kbjg+Qh16S53XM6crmoar1F16Wp
1m5iPweFbOUwJH0szSVZi05pGvpnLc6rC99Ns5dK73Mru7RE17TxWCrsAzv4LLoSv8h3vo67AL9L
/phe/hW7guAUKYF+p6ZZQ67y2plNfwoE1RZKWn/C84Y26JEDQr5mwp9t62OchZAbufQSRu1SqVkg
brh4jIcBtGQ7EUYCFRFoPXeKR0sJ2q3q4RCUQN6/hhOozh6gF3XSkCJawMUbmqD6nKuttepSXdkK
J7QByeKVbOHLLbzOxGg/BctTcDkFVxUQeTXqg4uTudW18tRdb1UInUyKp0nv4gUbx/dBiZwpv9jJ
s6qwDmIQ1DNw3IrKgRitOyc9jFWOytZ0qNNSxUGhdlm5rfactFK8qeMqxrGDbx3hxWQzemW+zox4
gUsm1yunMe7gWuKQOTXFNUyWvA1a3N1VdCVeW60i3+ZHak3aMxnUIFkJq3u51Vfc7NTzrKQ3dXle
rJ1zy+mukRf9H2Pn1SSpDmzrX0QE3rwWlO3qaj+z97wQY/He8+vvh5g99O0z58Z9IZAQFAVCSmXm
WsuVTZCluGry1xFb7SnWkL4VWcda6n+SWlu+15e8Y50O6JWNFh5FcTSj5CJOlUaY53LQtbsQBBHe
4jm5ypoOu/BWzrR29sjHgf5gObwdiLSsBDACjbZsodXRxPF0Z+BAezMUBmE4kfFdaBkCqAQ8S6sM
f8zBL8UqpJ8p4EEtl5CIa1tyYrWgvtemKLhLLTKxjCYsX7IiIUg6m8GPZvjVNiW8d/+do2dztkfT
u76X60I7R8lT7zv1E8u60kUXpjmuI70oKw4Zce1y2NGtEbNkHj2tmTJP1s3oIDJQxYagHfRKjfy7
TuSWinYDWVeHeXkdop1fsLRUtcbgAyN26koSuaC53xavgU7+qdiL/uxtR6WBqIQey7hWwdK1Q2c/
lEbhYD0F/bdUt3AmNOqnuAU/NXdRgQlt1m9d7eNyp8FoIaQHR2DwNCZDgWcIXbzJiDSmvYNooPvq
BDNcLl1063VaZLVBgRPg0M5oGWZrQVQTm4hPWqETZFpabU1bXbd3cVSmR3EAnnxU+1J0MUvNQjxE
ehb2qnjQvE77TuuBpS7PVdSLqqixntdHL4oGLcRBfZEEd/zWuvNBNSSadRW2UOTo4cV3FMcVRdVq
in0DkcFJGEHaiIa0PoEBFUft7lemB8qbUjnz49QZL1kq9efciUB+pwOsY6AKCrztaAb7f/ayVibw
Umt3ol5stmaimMUJBEhNXrnbASgh06MWzelOEOEGnd/fE+DcrYKook5w4jJXRsS/oToWddsBO8TZ
ZpIx7251OG3l8xDHXwt4PRVnJ7f2g97iXRGp6CJDXSSsRwD1LuhF3kSVOCjqxd4AtAL6HmAg7+if
/5whmmRqEWq7rXW1tBbX0vr8UC/wNcG7OPppddGgi94oHUV9IvS54F4j/xs0G3mfJMri3P0Bv8B8
HNFoPXZ6MH7Wu/m4uiVJOXeDKDHu867Wb5bWkdVeKugYWcF1JovskxzO8cmZAQbqvXPAQJLvoq6w
T/k0yHdSH/yPPZbQ9ulv7QIjuLZirp6gmhqfML7h7CmuUgEfkjBIrCUu4RuTfxYGiRmV+inwlcYV
RwfJgn3OGR8Q37LhMmOuwJwEFL8UxdQBhLBjjUlRTCxjHvdu0yCzoKVhtEBQSP+XkF2Gyy2+ip8w
Ilk6pA5jiziqOVX6GMnZUS8D/cEgGLYyoE76fdg2yvU3ASpFiRyHqzioplCAT3CsHfEUNM+d0wKu
Sp0QNjWKMDi1z0XyRGCvfhI1Sdsu8zns9uKYlGUQ1TomVHMpqsCp/m9DDL/Y9+qyCLGz4CxA/7k5
SwclyjsQqQRIrMSHSbzVtc9FFMKCFvWvlawBMDf6z61faZ+tYSEYTLV4H3S0quu2w6M4aNW3dUrH
tS5DcRB1/tNanWvaQ1ap05eKZarnZ051N3fIX4dV/CgXxl31m8c1XfgLjNnJb4rfScfKmsxDTBD4
i40O5IDGtDmW2iGbrqu6YdyjDtNBbBbXmXF1QKh6RRw7b4UO61HHDaAQ/iqIlVCKIhaix2tpOSZK
qtFqb39aCpKlrfTfMVUxdCRiIBESCkzaZI7umCGkWekmApRdYd26GlKrhWlcbAas1d8tQHAiUQn/
T9foawtx0nYNcYIlQd/z5xpTomuPo0r0UAEuAGAouUixorzWUTPvfWnMDzhAFNgipupMakjjiqNm
OSa3vvffwoS2MvqIr4q1F4dE87YuH+TeSh/W1grcNBpczRfZd4Nw4SVCb3HXWmN6soR/oTKAxiqd
3ByMBYCnLZtqYbMeQnu8w6ByRalaKKzXveWgaIYfb7wDRP+7xVKfVFG3i3KkcKeotN0qrGCjl5Ha
6y0SBia7/gqt3HxvBLl8mgbntZtS+V5UWaAVRs8IYweqvdhgvJmArlT94jAon1CHmYAqlrKc3YsP
YJ4K6YqF9ST6v6iC8Q3uUpW4z/bR/OUkwiLrNyRaOUhe7n15bPdqjmvW/X+dEPpz87z9yvbLf06y
kqI/NRUDUJ/l5UUHCXppzL68iKImq0hO51HjEk7QEWseMRCbKd+b9DzPQD1tX4YwieCodQvgldl+
4AvcWY3Wn9RxVC2ckdF8k5yfa0nTp+xqD/1Zxgl3CNSM219mdDF7i8nfiJRsV2U1D/vPgXEYulvP
gCFa6CkESpHpxIeO2NbjOI7Bgc6muLNMVKOesvBRHJg04xGV1uhOmZzoVmTE3fsperSbWDo7MoSI
kYZ5PC51DdF8xckct4eBx63UprAvcCsQe8uK9hDI8Ml6sebL99kCIYmK+M7CiIDKQct3RsBa3Uvl
Srs2MrS/oNX8HjG+4d+CoemqAz72zCAlflxC4EMMwcKDm1Q3sZEQoFz32lY9WgEYQ3WyRxckdn2b
cgOPSugDkYlKiCItlnMe4K361gZo5gBGgsS6l2YvHOvqRW0qZJ59uXyTVC12A12vPxcGK0EM3fY+
SaPQDVuEGWLS3kj96OjI+oTkuw29J44jgkn+lwnBIG/QlfKTVKKmUDXffcOfH7VWl482RBkHUtrs
nT3r3X3iWC+JCYC4GcvymOMi8vImccOgmMBMskkyZTzIEaLnog7hqfE588fXtIhlYlLIrFYAcSMp
JtdQbuvmAdu+DGIr3yP/0O0jW0q8StJYbfpRvG7C2jmMVu9fJx/tc8NBn0uGRf0iNikJxPB1ZsV9
AO7Pk7tshInHcD5VuEJ2SlJn92qQ+59iJTtCtBqAbGQI9p3QE60CHc9KD9pxpxWIPwbKWJz7YirW
ozqAHVSY4hHzgWvUiWLvrGGsdpmaqq6lZPklgKz+At/U772tThyIiwWcLQ5bKql05DDRXGxEy+3E
rW5rIvag1s9JSbSmfaf2XyZtNHG1RVylqMz/e5coFLdiR2TXzkv2tCiLpmJP1ElTC9D3Dchxe1Sd
qLw41difzbZ81XxHPWy3HyXh6NYTvFRtQRLiKN3p6iLxRfrCZVgS/bUlFdycjR+FYpYkb4TGzjEC
yWWwaJcRo71UjY2TbyvHjQklRZ5n54FUB9y8KAjWMjFsAQ8QFx1mNW7+UZZLE4kjatySg3IplenW
ENEnvbTa13rYQbrWxScrxq6LC3I/XGPOwQyYQQnyF2mBfH0j4tGJRyw2ayO/VXkl676oFu23pqwL
zdMooRqW9Hl2apY85UkxsuwkHmDB0NoCq+QFDB1BX0RNl8cOR0SOqlWuVY+Tdj9EHTGCpX57/OJl
irr1FW2HtyNbndjbNuK9bMUP7bpI5p23oemfdGgZ0LAgnM8L3ppJoleIckdW0bTedErm5+QS2alg
pUl7cli5422z3buoC7rO/n2iKIsns7UWex9O+VB898e385S+5uaRI2Tlmoyvsa7Z8170gNZS09nt
wfV70GrghWqNMd2L14WzO79sL3orirrtjW5FSSpJSNteuDjy8TzHdry8BDIVBWpBXo1cyoRY2wL6
DzY1MTr6cyY1sysqGIna37t6RmozyiyvU49bcCwuBmP3pSZ8T+dcdsUG5dnqfTmLoITuWuhIxfvZ
Hte7z3zdXZ9uXpv73vH3lvp9sjH2+4BZe9nEy/PQlt/5W/FvdeIMcUCcthVFHR6x35eSB4LDsjT8
6hPnun6p4psUm24ZCMSeJUA7oiw+5L+1+VsdVBK8lu3Ix18QR8Rl11+YMnID6yp2ybTDC7T87e2d
io9YvNgPdVtR7H047W91/+ultst/OC10rAqXTdDvomWMjGQ0J3/vLuV+6UFizHx3pGRRncJtwaEp
y9gVp4ryehFxpT+nT6RboOb2p1LsqX01H5suPYmLVzCGerO2l6C7XL9n8ZmKoWubFD7UbV/y1u5v
dYWyIDdEVxQNt8uIuq24XUZ06a0o9tYvfqv88FPbZf72S72iwhgYvKVaCxvzMpuuo9/HXXHuu8p1
Jv5YKxq8ayV2t0ZhVPXzOpAPYox991ui1cerYnnl597/vg0axpIUthWTZWARo4uoE0Wx9//bTpwr
Tkv01JtjtTmtw+p26+uwLu7vf+yK9xGJkVzsBqQ6kcDzdXsQYqoRfbtTUP7ResDvchDQmcUQlhJQ
a+/EICHKGWmLSwLlnyGuQmmka9+2oVVc66/D7TJRbx+aaPKh3faNiQNx4EjEtyd5neQ/fMcfzvUz
CS+WfFlv3sy/T6VcnBfjfXYhD4HRbiBwoc7pQcfRwj4q9v8Za+/Mg1AYGOJGto24ayuIURXX9ibB
jYN4GNvIL4of6lTxFMleE8ZZE4byXnyzudi1SY8+6Xi/jtKof5lIbJ9dYW2hIiQB91u+etHcd7rX
IYRVNWrsdzboevfiPTa9Iv02NVNhgK7vVBigYnftzNubbpDllfzOPIlOA1lf6klzPkEe+ueJiH+8
vkpR+a785zWSz6fV83jeOtPax/7YvOLy4me33ir2RJ04+reiqPvbpVK10aFN8fRlbS9uTjRtk+Kf
gGxY1gyVtw63WsUKD2IBhyxelnBJP+2gT/nZLdadGInEHqoR74tFmGV7M1N+BZpaXZIOLySZedXF
h1Hz5Ed4Gu77yoZ9JyQGo0gznAl9dXo3pWEVM7tts6SYGsciTmZ3KApArsQRdmQffN8ejNgTm8Yg
+1/L20OjPnQx6P1tjpZIZD6QqXgTDaXRUDx0e1kHAafm0susnJJVeGqAOsHIRa4xQglRZD5XjQOU
fKyOYsyZ6xRTpgBBvu95ZKL3ii/bMTomo9k0Wed3wb8SrHVIcJbZrmsawxNNlAZuf2gQmYDXjV7z
++2oeOJJig22ENwZ1lncpXgz61A1IZALa579IuqqOHJ2uFgeTWP6EYKqOXPehxeTDlJGTPyH+MTT
Itwrcd9yI44rj+pFfCa1052SDhfRPI93GEoZXjkV9c3iGzNGssfdCJv88rq3+5PIe95DcvEVPaQ3
kjukfYNkxOy2yFCcYxl3HZpg6Q4q239Hx9H2RjNVFww9fU8H+Efc/LtV3WpYv6tdPzVhbm/9e2js
akmVwLPwx2bbnqJiJURG2vYkPq/1kS1rS9G3xUU+jEHr9y0qP5xSSoRtwxJ6RNbiE2JPSN4Iw9TP
D4UOOzTqWMQOEZdikAf9tcsGuztMY/mk9zp+ILJEge2fjCF7InC2U+CyyQL/asaJm83tk5k9FpFj
7cWvJlB6LhHHHXTph6Bk3U0PorMsHxe0UjvDKBHuU09S0bA8SfWzHtbaukhdV7GrZSE+RPGdb8bB
hzpNrBZEm3X3w3FR/N8NjPUc0Q0I3x7kpPCPTTQcQJFZ63Lpf7U+TK2GdztvjutAq/EY03/qNjSO
W1/NTd0lZ2g4iSoi6swnYkxZd0WtKIs9sTEDiUYBChbYj8NBV2fIN9Dz0Rtjvw0cqxkseu8fk1st
zPqc1GOBPi3ejz9+CNFNxtgMdh3S3qBm0ncf4DaKio9ytWecWY5PjCm4Fw3XycLxJHokCTATUAPV
hWjCPypKehCfn3jjRNp2ah/ZJ9H12rlfG4jfTnG6eXlRz6upKO7sw+/+rS7snCU0G13bnpnZLUdT
PpDF9bAOZ/XQH+CufBS3La5mNkFxzNrf7hRxRWtsZFxI4Rc1zJV5b0kz0fz0OMOTLI6/m+HFfa8T
5fr1iFlt/ZzEPzSUJrrML2ate20tFafN85H1mup1s5Lv3hnEsooCZqnr+dqt33XBd7vi5vUkL7yg
1Tpz18ACdyoyi0mCnINDGtMLxRwv1r+Nik9NIpodlNEB3GV7jvuXao7MY9roBy23sE1Fb7KaNAR4
00Kd3n7z60WDpKpU2OaXlbX4IsQPI1M5E/ghGW/rfqJjfeyizdA9Z4XvIU97mutwQd7957V69wTX
J7pM/mJPPEWZRO9dM7bo5/4ZtvSumLyiihj2/lgKZCNdej37zEiPLwiGtcUkMnIzOo0kFKAfySgs
1qDrrjD0Rj00CTcs13i3O/slToLKjxDyi046jJaeaC16cBhUPFpRbiGRX1Bvq4kjfu/doLN99TXm
npeNgbo+JPFomjBqvTJXobcWq3oDR8JUJecetNzs6rE6HlQC2OJz1bL2xdBjEmHWuX/AhYA2xZd3
JtdE+to+6WD/wuc8ma5DIBhXr9rwMEwUwZZ/+PtRdV/buYYhV9igoluKx8xdXUK49xdFAac7bs/f
UQgkxct8t9Wttmy7/C/IEdXVB5Ir1Q8DPu99ip/tnGcPokuI3iA508xnPbjDDEjohH4L2UCMSOKX
zdGK9qEF0+O7r0bsrpvC2KVqZZ2ypcfgkXP2Feo35xL64sWAlWr5qCmAgcYJtzuy8/q69jesDDRl
KGOVLYOceB1iT61hZYSw/s9Iut6UOLZ2GiWR573YFZViI96a2NOIZbv+T7vNrKeyKzwi4P+ikqSu
izo70nPS1aRyIClU91HfGv7z2VldKx0bq+xUd4CKUjyZ1bIT45Fekbh+Eruro1K8/HV3tJvgYujf
Wj8dzttaD8UDDDHdrHYfFoFT60PKOqewaCrzC/jPbB+k0y41M9LucCmF8i89fB0JeJ6mo7G8R6h9
SCIQ/UQMW+srtsjD3SV3nb64H4QNuPhR02WTL5sZErx9FKSfRJXY6NVdjxrAWTTPw0fH4ZbTxQoe
ly/SbGvEJrI3ef7ah9exflCBgHpxfuhL/aFvNTJbJMKqlkVuRKOMrmICc8FYCNLqpJMPDu1muNNr
Oo9JoG/PYqvbSbWCdibZhA+abSYP3axpZ3hWH4NFiSuK8/noS9EPktlML5d6yXMq2IADEpNw5lsN
ofageIU71XBbvf5dLEuCWXARaW4UGB64/PQSd3Z40jRNOpp+lAGvJVBRzLb21JV1yXwZEUBdiijt
fI5Uoz6oc7RDJNR/nKfXWUMrLyfv7zFLSXeSncxCjYfwWy9NXJDEPOcQAVl8SaZfDXnTj2Vfmo9G
S1+R0roDuh3B1GxHzqcGCKtH1q3MCCftVj3QKvDpUhM4VCkAitlOV3Sq73IWD40MuYoKC0AkyTp5
CsbNjmeHG/UiZwz3c6edpKCOv5T651kL5SOyv6aXDNKzkgRwxEngZrTGy/NS+2yG//Ygh5rFHkZB
CamAJaiJrC2B/1/NkB2hvwTr3de/NGTlJDdWMG3JtPRI+Jw9KM0Ct0rjypung5Ko80W2409RNwJq
ypBEgs9d3tVxMRxMXY+vvYJy9aLpk0sm32ph3vIg2JUTg2Nn2pD5G3F7VJBG9NK41BAuDvJzPiuv
3I92GUkruDg+oUe+v8LvQWBmYksqnAQuyHAQWKv5PQFGFJshJTG5mtXeNZcriMtYorXd/phzkApI
tqdvTvF1LAHmTM5gvUVN9clQW/CjbZw9tMNIhmQ42zdzmHJXj4xmv03w6zIKEvzEm0E/uB3kqlZX
5je43Nwh4CGg/HunLq9UWwgrAitMPTFvd7rvuJmpTa7ZOeMtDRXf9aGL9OylKGvyI+iEkhQf9Sxl
aMGjeki4K1KnPSI/qtskwLKALnRkE5fKQc3hkJyRbaiOuZPuUrtT0MtMulNW9lDQR2PiBV1ietZc
AzOVox0KvsFt23Rgry5OnpGkxtutdGJmrE8XzNn95BsKMjxwufVS/YQQBDi+etSQKXNh745c1THC
XWubT06Xx3dEV/wdablkUks9eASrSfBtP/mtEoPuGGPoEG/tQLbtupl0E7XY4jFOVQOlrehT26cI
Z7elsavs7JxYCSIAgYUuKgolpNVL4c0ug/Zp1uv2qYnrfd9DSidKWj4q12zQzllZJ9dk2aQWtPj1
9DgXwHl0ZyQXN/hJbkj+NM/JqS6s8TImyv6nAacoCWX2OVZ77Q5C/OoE2f5uHKvCBRIcIsBsMAcR
uTlMNh3KhhzD0/1y3EnVbNyMuj+aVtac66EgqYyJ707sbZvSj0AKacne7NBOHcZxZ0NW+ehTan1Z
92rLKODjtV8LxILIZEhvjlHUbm3DrmvMiXNSKrnxoCAE2mhkwSXUejcobel7UjgXG+XRCcqOVm79
7xDcJ6Qg1GBmiqnVj3EcH7WiAKVrdPY/cRK9KAUamtIc9KjWNQT1LLgGBiQsIFgu5V1bhVCJLyT4
Ul4aJzT4CFXB5Oe2RR4QrJsgIIxK1CpNKbikXeDm+fylbhV/l6aAC8IB6tJKf9GNunwFDwso3QGE
WvIas84M9pbva7uy6770foGaUZp8kep4L5tjBQVHhFsg6SL+tnMt4+6rHhURjBk+yjI+fck0iblH
uXkeK4iF6aLFOcnUBpki5znM2oepm9pTB8jPHZA4uIJye656gtCS5Oxi4vw3U5GlXdaRFQuqd6EF
YJzGayK7BkKwbSJZbmJSHWkEPmsQue3PVslchQUf6DTSxWLfPraLHdBAJUxoYYFIkARxsisgcA75
LrDiIeapt0hCJrLmlUG4c2IoP5XOAjS0dEbyQLudCmmvS+q9s5ur4LlSu+noZG29MwtyWVS0cJPc
MgiK8/iUPHsjpz6DWh7lO8Nrs6RFFWp8wtU66pZ53+g+TIUNgB44taOdqhqja+gknzXZvaXF5adQ
ar8rwNnufMr6G+Yv94oGX8XfrXwGs7qV4J5tpIEscbBSgRr4+yTfERbY5ZJu7IUW9Kz9pxHdg1Ts
1BEGhbpx+0RnFZiUXjf0OEyzgiE7KSy3k4B9SwAC+rRSd7qsGI9KYH52HN24SE1lPKI2/quX4+Zg
mTq6homrVZF+qjO8CXH0Y4CRGXmM7LNZDfXJmB4z3VYOOgokLuEvPlMynncgjrRLqc6q28qPaVm2
LsOhfU075VvUT7BBdDHJa36T7ou6iN/M2We9QfgfP4ZCQEzRyqtiol+dKvaZNFZ8FtoUXCzQWFdZ
kSok5GE6VnrgSjOwlgy3kKo8TwudTdfVt7GolOd8DOoLqbm/EggiCsMdgV8dO1O6KdnXqjblN4h1
p3OYFZVnKtJwTBScj0bbm/fWssn17qnuqrvCD9VzU4egOhJ1IqdP/laWgQWMR9H2XU6wHdLOnVwn
BMpJkrszGmggDCkmdbOO3ArNezfVIGrVitxx+ZZB5Brm19AwvxV+kB4SJ1f2jmIPBy1uT7NZFq7R
6yFYvGEk2aOtPDsbnXNWl8emxiqrAfGxEjtJ0LpfMVZ9N1anx9QcWxSxkw69cMXZyzEMKcCs26vF
l3iqJPOt7avqyQwl3EKj6qXAbPbSgLrX3KqfE8Rbmdkmcid1Mt20Omn29IP6MrRmcgpyba/iGZUC
Q907qfpSjP18pyIKtUuNUX5KA+KsfqFe8xqBB2OWBnoYondpOYQXS/0BHbF0a43UZ90ow72RyCOz
QP8Z2CyY3si+kFqOBsKfTWyXc43pSeXkwJnEdQCVz6959Mkfpn6nNbF8yPxAuxoTqqzNNGSundzL
YeM8zv1TqZOT2wBzILkWrw2iE15f8YbmUesOmBRpPrUQ2mtopKEtfAB6RczOQHWqD+0XG9u1kHCI
Rg30Mqr2lvYItnf9YJ8X2UuPfAKJTpyeC02+SbVVe2kllTsDpRzeTnCKZHes+exmBNA8pdTuDDk0
9qT1uOD7kf2srehYEPXqmmIEmqD8GpxBP6RdJ10Qh5o8JbKhEm2WYTZWs13mfCFBwm30nEgJevde
1qMfLFeMiGNRn9EKAd2ERhfW0SlBScxNjeJFaeLJy/DMWk71LVZ0aIQAqeycsr+X0AurNR+ssFl9
TnWZIHSeXuuyse+RvLNRtkraQ9jAjYNuF+mU8lCS97SvAtLcpiC7t8cagHWtD+VlGrQ3ow577kQf
gfqb5W0mx/gcThYp9EbWvCiKWb8k2L1ypsYPoqrHXoOeG/ljcbAvk+HZNyD5CXuYGpxYcoPGHnFR
caaRTfO9pNTP+tjVL+Q+aXtnCrCoHEAagZInh6KU0DRBhqIaO//MiMYPkym/5ONLd90wyrcm9knq
tyvoqXh9nmgs6jTFM0fNIRkUFBpEyU9aK9Vn2yiJ+rYpj9xoWgg4qjj02qD+Npo5/Nqjk93Mqrfk
3SgHSGEU8fO7OrFrpel80cLiIkriND5yNJrM6YqsFqGLfuiPAB3kZ1Nux2fLE/tiYwQNPLoDrrut
rlLMf7rAj68OOVzPVSSP0I8Ob1uDoW8DL60h4NrqzO7wA6l0ksd7cuBtWfYvqpP8hIgheCYRKnju
UMU+JOCxva1OqyvAaw2Je7maRmSC1fZx8O3mJs6YC22+YWsdRUls2mbAqzypOv3VDp5N2/ZUK48e
+xo6DtXUkrMKxuW58FPtvjOnB1ESm8aA27YCdXASRTmPp9s4c5NLe1Wtgpe2A7SAArN1FHWgCboH
IAxHrPilBc2mCiUlMLjF2qJSsvqx0VEwW69BCxKwO08f0PoWdWkuVV6eSf6+6n6VUmc9Awi1np2u
H/d2FjWIvaM3Q0b+iL6OFD6JJlEGM2/OhO3KrUqOOfm31ybHzDXJdHtWm4FgDvpnO9F43QzDQiKe
+6cyAHNddNrLoKK3jBHQu9ZSHK0seinjozyY2kuCPfMiz3XgIoXRnUWDgUXUOZ4lxLuX9qIJ7CmJ
77DgDUb9nJlq9CyVTn5RJugP0qSOnuNlUy6ppbWeFXiqKIqNHbJCrUirvOARKxNkZaDSAHDfy3rh
klCov5aIt7iZpmIx1rn2ijE37A0FBVBxlAfknBZovVs4s/YaJGZxX4zld9EWiaPx2a/C9Vgy/JB5
LNMcVkh6m8k1b+NfCYwNAKTr8FL7VvNAiEt9GeMw24cAWVOET9x4KruXxhiSB8liwb+UxMYpFtVM
vxzWOj/QNQCsrD18FT0ye9m0anEA+x0/rmchjrRngJ724qCMLO9jhc77dsnOyc0d+aTKWdSh6jVd
woXdX5wg6vwegH8IgmttYRMeyJGp3IviqEfl0+iDdlvuMkc68yGTopPaObFrQp937hRdfilbUuJl
jYVZbSfKCy4v5WV06Fu91j6JKjMyEVqfzewoTvBHs7/22vgNo0h5EVVp7NzrJR+GKNmqZZLAJPV7
UYxMHpZc9fuqiE+VWiv3jt4Mz/owwvRRqv8yOQ7PYjPbMcowRqssE+bvutKx3blQose1xVTYxBXI
s9eIBRxjCwK6sEOiWlH88KfW3wvGlGKSvwHM1j7xAGxP0vPkplcGFH+hohyBYbdPUovKXNGqzpep
Cs/6PJe/UK6+jLkU3Q9O/N1fuJgdzOyrtWzMyvJ3FajiB00jblJVRfPSlfG/Uynx2AJtppfnUHFU
pic5UejlQJNvyU64CMIaFo9RyaqDLOn1Tjcy6WTXbj6qt6pXIJOrI+dkvXRdtnekL+Qp6g/ILdYE
aAGaj6ZSfGp058y3GRwsX6p2FsQOfa48WzYEFe33JkXSaYClC3JoC/dHaD/lPeQvuqOVUEMHzkn+
nDckDgeyNyGa/MJfP9SKGT0WjI9zoj6T4Dl5gG8dlo7OeG/MlbJPJgOmkDl27VBLvvTJYB6GOsbd
UOSEXw1rj6qygogjPtd2DPU7DayoVkc/h06VL0Fpfbeb5G4unGivzjMIGrVKPwfmUbZVbDvEsgq8
wK4TV/InObWkQxhHFjHfLHloI+kHiEfYZKoIpj+LHMvwO9+G+qnwx0e9q950JZteiyaV0FKsvpVj
Jp+TRQSC9SQqm6hInhWrhbIMajSM0U7dxUkSP+ZAxsjZlv2vznDxTROqhz7N1o2CcHAljfCKReW8
E+Z0qtU58hiEC6Nxfh10eA0txF+TMY9vaO7EWIhmvldapTmcIBmNfliQe7hyGZkPOSQZSwDYxGwr
f2hTOH5qJus5MYzgh5LFn3LDRl4qg/8LaAmRB70K75Rq9C9WX6enWh/LG1TtBREUaDixQ4MXJTNy
NyIB+F/Hkt6svpx/KRDPWIvyUe6nhJ3hJkDdfdoNcZm+2dWke3MUNieYBJSdwdIAQdaqqS9QD2Ka
BTKiJEmJpmDo949d37WvrW+2r9MCETOz/lmUUjVnSRrK850ojqpS7ku17A6iOCAedk5BCOy6Nu9e
E3OZ0MCPblercumQqJbxKNorkWUiUWuUcPXxU4aeZIdwiMe9KDrgR+/Q12DtuBwNa6Z+w5jgLqIk
NuiM3Wx9wIW2VNG+BSMAQb0omu0AJI+cdk8UkcKZrwEe/N9XszJ9mcHEMXF/Rml9ns1cvRf37g9m
7PUE39cWU1azCncmvBTLTxXMF7fUyN9Eqe2nwAv1JN0Fkx8+9CirPZC0kOyyuM3xOlAnNnHvK54y
BaR81KbkTaDp0TWUgwfEgeHch0H1QZKl/GJV+uOHelEMQaIa/Txd+xYnwU7UBX2LpUJi+0GcPxD7
IcfeifddXzm3aazkYz3id2w0iw4tKsUGbbldL/Nhb1U4CJ1bQUK9246xtV5AHBUHNIDx5zTt/0GV
/ibXZc/CSi00IuiheWvD6XWy5fn8rm4Co3RgRQvhwNIkV2vzpjQhp1gkN1jY3de1yOoEpaJsCE/L
9EMQqDFc0joqVl/LOVpT9Df8+aIgNpD/cBBKEgTmppaAiyiLQ+o0ZXcRiCQ1U82bvmzWS5FcnO0G
VbGOorKDnw98etMf4iqdbzDdqhfQakicUhJVaq2egt6YH8dwOgOxrODZGfQ3IPvYQZ28lpDzO2L1
+U9t6OhviREfqtksnkXLWsn2czrOaymaKq+JZmctlWTiolZVvIiWKIHv6rmeXiK/NN46lYWj3jnr
sbT+ofosTmfHsO+gAyrfykw5WOGoPKWDXbxJYLH/D3Nn1ty21aXrv5Ly9UEaMza6+vsuCHCmbEuy
xhuULNuY5xm//jxg0onMNqUTnZuuSmRRlIhhD9h7rXc9bxtH9afjeyBIYZThnX1RJUW60mPSDbqo
rnK8fjtjEaroFDVToO2U4po0AAnqxLfcsCuuowlXuzqYtCs07ewYInkOfY7VBlRF5sD7p//T9RI2
dxu1I64ydoq/0ARGR1qRl1u7HXkEarL5mQok5WAM9YU210/Ho/B3/QC78/hSyXMVrIzJYs1A5hFh
LjgAqnEgKwo3QDq6jsGYraXxsYqq8Nln/efAKas/25AFF9Tzx0AIrWLNALoVNUzBXIqyZaFMrZOl
c3FLlu0L6sWhLcEGia5LpTWe6R9bNlXGTacTU/Cpjw2SWLpD4E+dH16l09BmITHlcRF9FKrQ/UWH
Q2QlVPl7LEkXtqdVz6kd3ZdHDNmIb1adYtdHYFXbYIz1jHnJleGrIdThMkYjoMSffM3TLuyCjj3/
KJq/HL8TcqStKQSJFh6VXlCVvGsquBbSUNtr3KynL0PefO7sMn+KyCVSEZMqCw24kmMlUgNNT2kO
qlpZ7qRZQIutckQ1KIVE56s7y7Q/pd7aTOMKRQxfQkylqE1y80ySMN3SMifo0utkpNglL7AfT/R2
1SqiWKbMfY7f9f1GznzLKcxIBRySV6tqwLS2z7zgJutiZWOqlO+bYxdjllGuk7QNl6a2LYq++gJY
imdMC7QSxOrl8VVje7etNDQfTctMbsYQLBTVSBRszy9jKWgdXRnG7TASgWx8Zs8+ke+8uNPW2ZS2
Nyowj2WtmQbayN68jkHqEuyYd8wVGvXuMg3V5Is6+OHat7pkaSb16sNv//Hv//qP5+E//e85cNbR
z7P63//F6+e8GJn6KST9+eW/19/zj0/p9/r4V3/91skvfclT/nv1Vy7C5yqv8x/N6W/NZ/PX53L0
P8/OfWqefnoBxSlsxsv2ezVefWcYNMdz4Drm3/x/ffO378dP+TIW3//14ZkIdDN/mh/m2Yc/39p+
+9cH0z7epz9u0/zxf74334h/fWBr+dTkVfiU/LZuw+z70+mffn+qm399UJTfNZihqizTKQxDGHxo
/31+x/jdhJ6r2MJQdd0yZFt8+A0BThP864P2u8VPDds2VVkotmyrH36rqR3lLUn5Xbdk+HK2ZrDt
sIgvfvjvW/BTU/7dtL9l7az7ypqa0xHmh9+KP5p8vkYmCj6HlY1saKqApqlyfsXz01WY+fOv/5/S
8lvbIsNEtPCQon1Z2ZaQHE3Lrpgp9UOXEcxBZ5gjJOvI/Ea4HzdK8WA0w66Tm+s2la1NB3BtzZZ2
Z+VEbLqAmYgFT54mW1nGvm2EgLZtYV0vChiJi7IlhlM3YGSxkuc5Gx08BRM7o4YUWOk5Jk7Jj6BL
9B26FQz46P/LoR02iSxS4k2RQdBgbWu2+CzxhEgS1VqJvudZkGZibcKdZZLp97N9qRFW8TrxyMh1
pvVJMBNdDanXM/1rwypTiNVWKfC4Kp9sSsgUM98CF61WCeCq3JSXgVKTOy60bB1O49Jv2OdmipIt
R8Uu12qN3hGDzn2B3+taTe0bUJnAHHwf5SOF1eDKp9wrID2U4dZD5Zik36U+gx/bAuAcWAiXgIfC
+RBd0N7B5ZMdTgtIQ6ph/Vn5/aKNVea8JMXSZ6SoKlFykmnWLTHRYF0cZdNsubGdowRUYh5e6KYC
Sk9vbqy+vVPZVi4BBZASjTwnEFGwMQrs4kEeXvSlTjygxcgcJCbSzC/HTysy12yTce0ZU+pUiDf2
Tai2LncM9UpcxkhKqTiNfP+2aYvibogG2kY19lFah+viinasP1UKwGct/gH28SNqxubG7OVpEREe
Wxzv0+zRxD6vX1G2tjABKm4CpQoXqX5VxWpwj3kXKTjYZeCal3pyOBp/FiUqVAq6951aayRuo9SJ
O/+iSIkiG/UN8oVh1QXXs4fUZWUTUgwElWjGYyxs3enLpHbaKPbdUqWSX4ixxzVOF+twhHdhFz1J
flZbbpvoBxGx6AdnLi9TEyufKOs7R1jlY4QvI3S2/nuTgo6QxmJTmHgEMoRrJ0RWsAA6urI9ihRt
catWlfr5xbzy55j9aYwqp0OUltNABprzv4oq6z8P0cmk17Ua0O/5dEOrCtaNLG5DPB0v0WnlcGsF
OeSCgtRyaG6OMjM/6sL166dhWNr/OI/ZBUFlgWywQDTn+fHlVCGGNiFrGjte0RxiI/8qYnyqwc1f
9R7kIp77C8z+kgWL0p6dNg/MAVXJQFga/YGEdnC472KSrrghPo9T+DUy8k1q4DIT6/gGEk2/CiJv
R02qU+fqzkzCT3ldI/X+eJTIHvXO9ix6bmSfJeyQftJT4Tnsr7/7ZluszMB21FQnpZZbt4IVR6Gi
OWmbQXUSvSBVCbN2Vyl9tWvmLwnYNDZ+8ffYCjSnryryqsLs2LtAfAGDnda743ek//u1qNM9EPYn
WemuA4tV21GXoM0CnqOE6u+X/WRFu+HT8afZsZLo7yKBbuqIadXF4x8lRsc/11TqHsbJifqwYW0z
m25Z4SpPWV1qs6Ksnc/6+N3fL1WNwL4X2mvwV5CWHNm4lEXMiyAOF0E9PA+lyqZBQSw1JuiUEQAw
cGtgDolHmhHw/DqHG4exQoiQpJ3cNIBO6okRchpIdDTHX+JyoDXhEG3iot8AuC93RwWywv569/fL
ZPiIkbC+sWbriH4uWodgXeyO39lsy3tpCLaJb8i7MKPqI8xNerEQLPhGrabs1AeEO3/39xeoBktI
t/Kmj6PvWVf2SyHaenf8ktvgiWI1WReVtVf7bFiYbQ+XNTfvPSPFp6HI2l1rpTa7eCq/ln3XPWUS
0D4UpGguzVmvFs8arLEsA1evA33hVZOyy8xIcTt9JBjS3+eA42BJNdOuQZpFpobY1pihaGGNfPyx
wQYaF/Iwc5h6D7pKBkoKfcRIkyW7sHnHPXoMOl/Qb0uvCLIF0Dx9Z9j1fZgyWaDV/lFVyeF4RcV8
8UYFn2xxfL3ykVfN2aHY9WbWZp2QNwN2BuFKU9beUb45K8zEsbR20Xftj4SwwRa29nowMMStK6IZ
GglyzTCDj436UCAPb+f+DluZzn38dpj7lF2VvkuAXZshApRxBla5O34H4YCcz6UekBYhxyPvwALK
Wyzno2P1XDRLBo9f+rlE7vhdMpczpLOKTp+HxN9v+AmsWFQQmdtDlFn6kg6GDHbANMG1VHrPjaY8
p860LRSnp3o4BfO1bmepWze3E0hpmuz4WjeGtd321grELjX8ZLdZnSS42XprzVLrvVVgkJGH3rL2
wpvjX0hHracexNQL44wbsVvxVUW6HbXvdubpuHXwBLPtgnSFK5EvEVN119v+Qh+7lQhu0/7aTOwb
NWukPU4TSEOfcNN7nAQuPHhnfBE5QwY9HlGlLFgpjG1XzurU6cZk07K+d0eEfxkOxAt/KKj8H5/Y
GfmuHprpImq+Il0rl1S9UwAwBWSIWQ5s0gHrDvCCS6PDca/vWQ0o4Yzqj1KwZbMBZz+b5WLF6rmw
ii9F46YixulRDB/9ULr21NR3c10A9kPCkqIzTrF5xhmAI5URrPxsuvFafPKs6RnwkRPX5IZ8aLdA
kHAKIPqNLJcS+jb7lEapt+xNAhkdIJjiuquYUIWZtFcjhtELzZ/1gppCcjyWHsiPxWuWUBMQB9cY
umwx+gMrIxN0wIAUi5UBD0pWOuQUrUtzj9WBsRzZ+O4CJcb7sob608gotsZ619pGuDiuRyCYU3ZF
3M6Ru9ZYZiZ2N1laodlQFH3pIc6uQt43HRX/04MmiGFZibEPwIh5SaiDcK0OrPzGQLlQp1FfRr6k
ulqQ6p+rR7W2WfhY6ripQKCT8pWKh74anQEGHzetvFTg2cAXSJ+JzZYO0gpMFEZyo/a0VY0kJNgh
3Uh11q2mKv92PF0uTdkT8V3FWfAgwsjmTExXmVSiRYF/g1hrWI4TcIvSpogLtQzWTpTl7YXfRFu/
2Sg6W20qhaDBo5tBqo3qDHIS6VEC3G4qUZJqF8ZeYg0mhVW6sezowUsz68JP48dS8tJlGYSoBHMj
IzfamfcgqcaaIsAs+Fi3BY+6QJjrWI8RACcpl5N3w7qWh12ZJmR3UvtaxchkVj5p8EVR/mLsYO8Y
LNSHKMsmr2NXbdiuC0UK78z7YjSxCfLyve6x0MTphqLwDJKEafbhmkwnpTSVuj/eq+OPZOQFy7pr
UM0+mZpKP/IbaxNGh6QesLWPWb8OwvHRtewjn3LZXirbXZWAww76TWL3+droM5W1m2JtbGx2lx3P
foX+WaXDHe62i0G7Myyj2fjtXTlgeFKzyvCI3MeicyX8j/Z9zDIO72o71C4RljhaZgeI0vihIBS2
K9pg6U3IE2IEVWtJVF+O675Q0kq266q6RcbTLsxK3AlO5yKoHhV/kwUDeVNMbzaxXz4bgMkVSMhN
sGunRuG2V5/lNCo/Cb+8KQwEVGFErgisJYI381oplNCthjsr6Bs0SCObovYmMKKOZWppL/Rce9AD
L8L6gS1AjYpFxjdjmHQsgdGBjOwfFxYexG6a581hGiqQgxUYCh87KThV0mpT+mnntLasfbGifd5E
JhJmM14WOJKIymjcqdcCB9k+qSrZX7U8VLZ9jI0D0dojgSooh2gtKUhdksL8kRs68ZkgXAVGGbs1
Q8gRYGsX0jeknKu4j/uPMMmWDNZqZ8bW96SuD3WJkMavlq+vRNWfF6JCtlRb6OBdVIO5XVgW2+OX
C9EY46apKL/VhlRfGMoPY5CGlR5eBLUMKbH7TFqrXSZ6+JE4ornMrfwHcR58UoOnXgxuX+Iu1Ejo
go1Qvo9CzXBjLd/gvkrcrvLxSMqznrRYcjie9T8Ko/z/REheBkjOxmP+F4ZR2DKYNCARpzORlH2b
PVGtUf22rZOn7NvLOMqff/tnKEU3fzdsGXsRU0bCbGjsk/4IpSi68btm05Hp8yquDjo7pD9DKbr+
O1OCpllYWNBvVJP4x5+hFF373eRDFKEQoaG4TlX/SSTFmOM1LyMptkrQwZRtTccr0VIVed7GvYyk
5MJUJXA2N0YXXVGYRtjlvlEJSgQ+MholSp5NI/oq2UPt2kJFvE4qdGT3QeItg/fb6/laDi4ToeqU
r9jXLF9wUZPGdQgRbwcXEoVAl29m2WGvg+NIMniLUz9eNzw1Vmz4nozEfuQwOO/YyE4VIsESWap4
KlmXdvLeD8qDWqdbXdcgR5XTra4NOPxUQ+VIBIaZKIi/NO1GSpBD9sr4DP1gXI91c6NUcefaNftk
pbFWSU1MSKhV7Gokmn2UZpnZXoKWdSZI/w5bCJtzfgQPl7g8vC5HERVOr8RP8/+g/Pd9FqOU1lAW
FmTgCB9MyLNt/An9j2nH76ZmEbhDaxQUowSuSO4yRavXqSXHK7lOD53nk8sj87LoJxSmkUYVQlRe
hVH+JbO/BUpGKjMP9sCSS1cu7hTbpKbQfsqmZ9vPHkvSKItWVHspYC/Z8Sn4JIEzE8lXZdQuxfTg
19F66AKM3bxdyj6VHTe+61l6sD35Vg/KDpEMpUT59FBO09dwDJGIl9etnWDEI8glV6G8bIMUUdIk
oxXNH61Jtan7Sy66vOGkPf1blcfGQm0FCHYefQsKcqnnrJEZlvpEXKRZeiL+oQoP6RHwHJBMbhrp
iCqz/BsS9Xyu2/mqa+hjDY8VY5BfE/q9GIqa/HfYlCggwk8puqmMWKzT1tFXj4WhEvZPHOxrmCrR
ggX3Jin8jVVZVxaONk4bW5usRlsZs//SC52MYeJUJDKXpdXzpMV5Y1tprI59ZRWEnbJJp0lxMkOb
2LVGP5JAvkWrDHP6M3Fx1UGQ8rnTu9t8yr/6aqRTmjfewfhO3dSm95VdHiwMM9VXgQjXnT0Q7Crp
a+bwuSgfZQiLBMyyx0EVj8SFLlIcCAw5fQZZ6CjVfUQ89/g+EcoldT1bQPjX2ejvvakpILHx10Gj
fvO7q5HAOxM9G6JnJVRyFqfVVZcodKjmQm4mNqO12ExgZVtF2sekPYz+NvV1dmOB+YVcyDfJZAFf
V8mjhJnQIqsnIGMIh1ajWn/sJUle1rLvjo1ROVHTfzPMZFoh5b0NdW9y7VEzHaxY8hY+XFfN1f+Z
+AiPbRMnsMmUsCYJXsXfZLqdXqYmADE0pr4NYqAAmyaxl/AxDpLGW3W4Kirqqqs4+oEebheP9EhD
Mq4l85Ntx4HLjLkgcXY/4/Zjm51Oqj6Qom5XAFhNGggkqqp/HSgwcM28rwnYrpHqfvWVXTlpysFL
1GhT3CpDl7uTQbWgPIC5lkhQtRhPDFp9YdvUVYB4o3CmgF+sFva4qIivLHwNEhWElXqN2RCw1Eyz
lrAgttK8O4sTp/HZV1aGNezrvniM4hRLi6wfNzDa9gPuIoAjK8KtUe2GU3tPgGuthq1wJxtDLSMk
PDyuCoWoAVbvq9yq3QFTNtePoYphZ/ZYezR8jozIkm80vMTQwv2Iyvo+g8of6pQrGP4yw5KFxH3v
el5yaHOs+lBjftWm9CqWsBFMvTtb7b4heQ7cUCdlz1Nkm9RCniuzZXZwC1BME/YC8kIOyBgSl/pq
Zf4+DaRdUKFINPsHKdBce5hQIzU3fthdNln8Tc2NL4qlXOLV9m2SL3Ogxo4Bk3gVi/JzjBS/KCxy
gWzfxjqlxrvCtCpFjyun9cwwT5yW0rI6h/orZRT8JACmKcQ6ZMmIlqzyEmRYFlEdNcx3MpaUUu7E
U7qRFETvlYHsRPJd4pbX1ciEKqVLgZEYVNiVMSqXox4/oMpZal37Sen4PL2SlyLMfhiFSSvzSOIq
UTaqabfIa7xFUUB/1UL5QD3HVqNQZAHGg1kvIrJup/2FRCxudsFA8Cy72MMCHzabT+XUXYVlYjoE
DdcqwlJC3x4WapypR5AVmEW0DoqICbFy2b3mDnGq3BVlFjkWZoTsmPVrUGbNyrSTcYmG4vNQRgBh
mVTxi6H/CyoHAFtjoJJSn5QE3gVwWfxsUre1CGP5ScX0w40sO0qrHpgRKOjMskuYjYlTkG1YphZT
bhghmsVfEbJYxFNKGI4HEs1ND4off609/1tk+8pClTPmAa3+JDGosqC89wYsH5j0er+/nQxzq+mX
PvNxASB97dXR42BTW1smYls2lFBYVVEyg+UfW+3Kk78DJQ4d9qijQ1ndD0/oa9sztlaATt5qZ9jV
nTZE2yVGGNEnJNgLi3UDVQDd1p9LIksYmVV2BSYiW8dkIhfBVSuSGj8BTn5+AqnyhK+RNN0mwUAx
xIho2JYv5JT0uTpgrohqe5ELmiDzhlsEVuvAUFEJ18G3LoSe0fWfg0J1YgVfkMbkAdnRAg5VYhDI
/RGqHLPvXGqJWUWqOGixAhgNNhXJPRuHtZIYhusVD5nZ3PJkwF9Nre5j4X+lrv8x/iLkDjM9T77k
ThF/iptoqaThpiq44bFpugFSUEXjz8Bwd4tYz1WWA1giJAQIqtR6yGUVt8JwRDkY27c5aEJ4F3jn
FqNBiLLw7hopG9xuSNO1kCsFQXOD/KoxSOfdGMlIsFkAUjEyTj9mMjdVBXS6BvlBr5itkqpL8cI1
kDRL2lYO0VOaLdYzswZj05Rwp82qxlQkKea5OFhICBcJX61M34k6n+acdkap9C4Gts8y2m2U/wZm
s1J/kPDGWph6rPAoNX8YUBv/+e7ibHL1p63D2d/6X7h3UOVXdw6Im+vwp8Tr8Q/+2C4ACrFZ4JPR
NCzL1ExL+Sv1qvCGLgxDlln5m7amsSn4c78glN8JiMmKrGuWrDBB80f/vV9Qfid9KhtC1lkia4at
/5P9gjJvUv9OvNIzdDZGpH/ln7cJLD3h3ddUaOqwPagAysMKYs6yjWU/ufP8gVBTZAbWk5J22Lcu
csuuiAnXk17rzWWCvWLylegaFjZ1oSfD84ud1y9yTXMq6RcnZZ2kdgYtacwcP69DworkwZAr9YY6
+jcSWcaZD583Ti82RmalBoOa9ymxnpbh4/sDxHYSf4obUVT1h1rhj73jP7gC6+eD5JLw1HpU00OQ
Krhs4lqFRhwAtEf/+Wtv+ovP/zlf/lezWfPPX1xESlQ0G7M4PdQCLWqAx+c6tKfLUk/GS2KEb9yq
c0eZb+GLo3SVFUVTn6YH31fjqwSNkOwb7U4ZMt2BSv/l9Ws51yBzL3hxlCzvKQEwDfUQRWHLk1gt
tHDj9RpI2sCoKYR5/TDnLmYO47w4DMpdeSr7gDyuOmbKtYW8Ml17Knvn1AkHU87InJpSlC9eP9y5
kXUaFiIcVGV+kHuHrvZNncK/eqLOAGliK30igxVJOptYReT4ZGh1Gmz5bTPRV5bkjbMRyaQ3oyub
HfrQvG1Zs/4xRf/Tnmmc9MzBYj2gpeCwfSXkeZtOVr5RhGeI7evXfe42n8QdlMq29G7I40Oe1h8z
ubJ5xLAQa31sakTGDvr1w8yd41dTxMm8lUxyHfqChJQ0Bne9ArTCNznWuz78NLUMSTeHktzFBzXQ
DTfs4/jCTt47N5gnE1CCI2OJAl5QzzehmzUE/omJpOiPr5/8meFknjSwbHlBl1uRdqhVDASftaAZ
82ipRUoMQsLOyq555106mYOawsYYYGQVHMRd3CHgDdLCzbRCLt8YQmfa2DyZftQBiYdS9NHBovip
cIVVYDktEyZ64wLOdFVzPu6LGYFSGt1TlMLa20hHCVyHhkux1r2v2t5FYPUP72uPk3knVcO4zfre
QtpR5K5OttcF/lC4YYK68fVDzE37i8Fgzg/3FxdSeA2qTE1JqIKocNkruy920xX3sd9iLlDkKzUf
wuKNY51rlJPxLQe4PmdQdg+FBOmKDLN/n/mdv3v9Ss41ycmwRiRRdH4rJwf8cFAnDDVkWTQgjp8D
q2JNm65eP86ZQTLr4F7eMUSy6KHyjsS9Tt5dN+p47eH1gUapDf+ItP/jifZkmDemgThURgRlZ310
3etS8Knt4uvXz185dwEngw8TiFqWBzs4NEUhCctRPRNvPSmY7P5LZVlRoy1ztZSULwGet82PuCOG
8FBPOfpUM2la9boqNV3oSI5lUzyEiURAetMOCBA+26aRtdn69RM9d54nY5itpZogEMUZRdQ/Brnw
qWnR7y28rt95gJNBbMdx50mqqewpwlYOVNP064ic7FWcSP47W/JkBFMVGnjWnEAkSwzsQTLKRxLd
1RsXcGZAGSeDd+rVOFP6rDloMnYdQYnfHDpequ9eb4Cf8wF/rRSNk/Faml4pGt0iHCxhgYOEBHc1
wrRj4FFzFMiZ1z3ZI77l30hvYYWOgADek1i+fvAzw9k4Gc42evAaG8f20DfYFuat8L8XhX2p1Rb8
AzxnNu86jH4ymqlFYFPlpS30iMpzzA6jCGFOzbaMyweparw3nhdnWko/GdFsSvxAltNu309R1G5L
Sy4MAimGit3GOw8xz/AvZnJpqsrBTCpvz05xdMjhVFTbobF7ozOcu4KTWUPP+2oQcDH20RB25rKX
WrNbpT11Se9riJPRPgJ/aps4oi83KAluS4U45jrAmUhYSzLmInvKqUXplTfa/czkMifaXt6t3my9
fEBXtU+juvgyScZ4gHOhXIYJAoL3XdHJ2BdSM5ilXE573UYTO1DZTGlrQVgsLC5HIwremATOXcnJ
JBAYrJGziqxxUaY3Uqt/EV5euRTXv3P3o59MA1MIqA1/o+iiC8M7kZguhR4TsDp2cn1Vizceq+f6
18l49/KGAoLUDw7RAIlFqSBZW5WcvbX2mEfBL9Y52sk4xwHXkxAeylfxNNyQA0PIFXjfWq2UHLzA
Wb1Nvft6syvzGf/qUCdjHaFN4BE7ji6SkDQbVATYH6EFQFcXHdql1LpVYsRqg52jIIes8Pphz8yX
2snwT6MJvxQ/CQ54rhiLlvonx7Pr3hmLYUPRx/S+ZpoDTi/HTVlIUxmZiXolp0PyuU6L4A4Bj/zG
qDzTCbSTSSDpfb/SEHMc4myUEurm47BYW4PavHWXzh1g/vmLSRLz4lJrsAuEp2Fnj2qHwRrgZkl9
Y8F+rhFOhnwQWME0y+AOpE2ltULpCyxHZPVNq/lLoMzvm1m0kyGPTRCBcS0jn9gBEIWq+8kI/dS1
4L05XWklb/TkczfrZOBHdtBYmpnHFyKoE5huWniHk1P3xrx17l6dDPjAGCgOEJ5/wQMRD9ws2ecK
jNbe9B/S1rKcdw2L06qQKhASCkEtPyRda9k72kXDvG9MOPBK16gBCxYT+1u9emMXcuaeqSeDXx2m
Wi+x6rjoept8bS+UfUKE9n2jTz0Z5MJSIhBPqnzV+tXwJNt2qEBPsoiuvu9unYxuQabMM5WCNmFV
5OAZfKfGkbnPivQe1ZXyRpuceWKpJ6M8ELNl6xT5FyzqgnWrycrSD2p9xgTmy9cv5ERh9dfaVT0Z
6AO0EI1iTX2febmtEUClCAU/uaQ37NHa1M2QkyozFC1uHwe/zuqN7kVEQHdZDZbTp2wkkow1CMmk
JCtsi6onKxikIiwhaycjjKWpL60nua/78ZNVGqa2s5EfJncJrJR2ZxHBsy1ktY2ukBcVKhl4D1G3
+Pj65Z0ZO8rJ1YHLHqpRZp7su164lDFdyP6QuJWWe0sJ1vj7uptyMp3VbVa1VAQUV7B/4BF71nBt
9Yp/+/pFnBkqx+jni7m4VGrPDhM5v1KBI1G0kollqujtGz1gHnC/eAorJ5OXlw01ZV662Ad2hI25
O0p2bWwpB+vjH2lvGcHDYFAqm6+nyMis0Q1gn/b9GwefVxW/OPixV764NLT/olOpwbhAH0IlTXIV
4zs4Sm2305PmPtFkUGMIyjMQ/m+M3Hns/OqIJ4+EXossBBahf5HLEjhK6tdVLbAc+KbFG9d07ggn
NzQ268xMels6tHOZR489n+tJKIyiamrfeCScu20njwS9rfUhLcbkom6UH6gr/IUM6rTty56EraGB
LJPXDUxNKHOUrryvF54sDHtKCbuw8KQDeMjkSodURp7YavP3bWuU0+dBbOihHfj+xWgCFPck63Ms
FYTx0lwgMOMKX7+KM42jnDwY+mCqJk8JwkNf5FV6b4Pz6D7aeOaBwRlgwnbyGwc6N6xOnxC0OwkX
qFvzOrr1lU+e32XLWGkvMfa4HTqCD/b8k9cvaz79X/TqYwjrxTgqiz7tE0ioh7wIYtcsG8NJDdpf
joSMTR9doirGp9ePdW46Oul8cUQFthZNxRXlcMFly+xEkANLzM3rH3+mheSTfgYqUsm1oiyucELp
tvhmp4gs6ihdDJX33m4gn/S2uNeMPCDWvbdGLdGdtIPWvJbTAPpzHXuR5r5+LWdulXza27waakli
cqvinOgw0Oh8W2dGeP2+jz/pY6pax9STFEDWhCW2ptCplgeVPY5v9OEzvUqem+hFr/INPVfGRBn2
3aSi0BKtcAwNDknbtpRwtvpDxoN//fq1nGv2+Ra+OJYeEUTzkXRcpfZMSmHsIyQZ/Gg76J31/L5j
nDym09LIK1PXwsPUEcP4otiILuccgSpYtGBC221fP865Zj95xniaZVNxXFdXoQRTWJZkrXQKqmb9
N6bic/fq5AlDNVDTJmo8sWZDFlMG0F/iDJEeO/f4jZ577hAng1ylCIOVk03Vxuipe7wRvEcY2dqu
Cpik3+hev75Nwj4Z6YCsA6OylPoqha/h5vB75rIQ6Y012a87rziKt190KPSoUgMG0dwNdi/imSEt
ehinlWljGVE3vuFtrTA1p5kMbsr599ebfj73/zkR43X+czcOJRRYQzgZl/j7BNQpK/2YNP0iiaCz
z3tcybNhh0nMn2j9hlAYoVNME+JLg+e5mb4RTT+u3n9xGuKkh4Sx5eXhpBh7WQf4ChQUsB1+9LBl
IA2POjTjA3lxX+33U9I3EZpx2wR9iQAN2AZ5Xs9vRL9UFS+bpEU3ZrZMMWLdK3LqeFT8Tk5tRlmb
uKLpS/umam2z9QkUFaDhFhIIPBtRoipFxroeqO9qNp3pWRlK8aROwUTGsS6HD6/f8HOd6GQOTPtY
eJOfsIKkroVAbmtthGX4bwyD+VN+cR/teXi86EQ5iu5mNOGThnQnNMCQB7pg3EWsUlHN3bx+Ced6
6nxpLw4SmpUnUUzOJaQIqX1oe+ucNBZgqvEHLs6rjKKfNx6u57rnyQyoW1lTQEBJWP0KE9u0Ytfm
PFRz+GzOfCh1TB6mgRLWzpt+vH515xroZDLMqU4P46mX9p4g4bvNlU6od1pp6dn29QP8eqoS9klf
z1RZbvRxNA6dRP1+HqMqWEG0kaNF0Wqd8sZkda6RTibEuhvp6qB9D4YXh3RvGZB3ne5Eg8fSyu4i
Q/7eT6MIqEvyew0S2esXd9yG/aIHirklX3QOVnGGH+MAfPDtLLcaN85LwwiwStKEWIZp3GqIkq0I
Yowi+30bf6Q+MWrR+1dlmNzDKcEqTBnqDPDd62d05nYbJ73VSvG0zCW9OeCmDbvci0tMuDzwUQCd
g+iNcXem0xgn/XQEa6SGflHtBdUXS5zT42dZ1frPr1/Crz9dPx3VQi0ko/d18dSYUoWsGLErJnXy
G0/nX/cUHdHgTy0ma3mgaapkPVHa6K0pwEuhOY9qcIXMNLiy6ny8I2lsvrEa/3VzQDE8OVoDoxdJ
tnwZB4q8mrEEqz4KwWbCh37jSUp51K9mQeqmfj4GPjwUonc29cdSFIy3nhl0sPG0Ng6CetHDccY8
3Mpa48HkNsarUB9EuJWlumw/UphbevqiRj8eD04eTf+Xs2trjlNntr+IKiGEEK9zwXbGjsdO4p3k
hXKSvblfhQDx688i58VRrOGredq7XCk0krpbrdbqteZ4D/GkGvIkYOQDW7Bgfu2WBxAW+GgmUMBY
vHQe2oUPwm11+gP9VR70J0Qwd3yOHO0m3VUFSGaGDYnGzIZVtQYDKsXrCcmg5HBoGx3yDUexWZkR
MRw/hEAK8dmvVHc1Gj7I0AJC1fh6GLYAcBZTM4MD3uXnqZHB/Nz5IGGFVMq+ExBugJTKAZQ1zr6O
SbkxG4udCfGnDTCoGsSATgevPfgjbvLQRc8KbjPh0G7kLBYwH64sf44AGhhUgZEJPksPzNoE+EQi
yJ3WhEYyLHO0ELGHGOz57cw/L6yb7/0wyI89aIMuR4X3z3r2mzfpTaTtUtCKA0Exn+iIBhhoN8Wk
l+gVrlSeoIs+dubXhSpvY7q20dZ1fjMaCAsq6QQ9e4XwCxreV5555IbHLO/PoJkPNo4Piw0KIxYV
aJEbBi9EkwpA+qcmc5bbUY3Lr8srZrMJI/ZMU98OonbZK2H+dNTleIxpS49jnT1eHsD2843AQ/KQ
LmhB8V+ncdXrEQsI+T8FDdi0r9wFI3foa1ACuOBYeq0yZ9jLAKdYCrY6NDjg4galF3blPhixoBHg
vCuXIYTGSyg+a7AlQBeaxdlGmduyESaYGzkcPqt89gpNBkglLM4vnQTeEVpM5cahZtmJwHD/rMy9
Mc2q7CmWJP+hR895kHiH3ij+2b5uuH4mMjcZpdTPeAXg0y6eUGEAk4KLd4arDMnEcuO5pqhA4i1e
i7bv7wct1C3aQrcK9BZfDkxfhtp3EQylPE14BQAD2No1hy7RCorNAVRV8QC59Tr/fv6OfoI/o0ZH
gIcIPeGc4wpJiyYo9bDaP9IGg2mXD3tIx8jdjGYe5Nfjdcb7myXqTagCv6UI83gIXue0H+fPfSv0
cCAkxTlweXcsx5gJ486TopgnPhevIWRI0Kk6fYQWY76rR9xRZMPP6FF9vjySbf0Mf5foHCrL2Y3P
XVXIHapnR2iLfYzpMu2F188QY9W7ueofAPGTG55j803D9bukHAloGjAkWJG+kLBO0R+tm7OzhFvu
b3EfE0tNZrFkGopYT00PaSDA3dPPy6yLjQnYvm64PhFqmhow2TwRBCzv2I0ZL07D4PtbtSaL+5ho
aggJ92CaY+yVo20Lz4b9CF0OqGrL1nngahOKbJvHOvwbM8YTJWjykky8igLQWoQDfq8dMENctizL
NptAaqYEuvLTeTjRrpXDBwEOyg+sj+H5MSSKtopatjmsf38zhwZMbUkB7bEThW4XJJDwqto5xy7M
2bLRu2DbDONMVy0PpmBIi+cuqftjp/n3jIPIp4opWmO76enyatnmQf+ch6xG8I3FcfqcxBIkw2Gf
/wj7TViwbS8ML28g2BG7QRA/ZUvCRmgf4GoMbqYEL9LCvUvBtbDl3KsP/H07Z9xwbvTsEE6A7QMz
UyejJAzxVH+WJO13v0MyIQzsmEPx+apVMxHVMhSVMytVPtEc6uVgtZxxQAKmk9cbm29ZON9wdZ7q
OXZBsQbOnNBD6A1vEw7mmWXldLxuCsZJD9RwMHPAr554mINPiI303KM8dN1BAqbUP9yDlqFqoYVR
PP2Wwl63o0mmJxAdw1No+DKmWw1uFvv11wV844cToCtCkEE9MXeREAUo6gPIKsqNRbJYlVliQf1m
bubEqZ/WGeDVFWfi7N6A0OuH0DikwPR+49f9xp7bpmI4fIxScQsqZPVlGkmTA26Hc+o0oKko2Mi9
bLMxfF2wpveGMh6emswFv8mMTAX0SDsNkhNQ9YBP2+n951zSdmNCFlwhlNX/3JyOZV2SZ708ZX3P
j5ot5UGpWN5mlO51iPux7kAbl9S6PALj34AbGkRAl83bOrYRELI+zTivuuwJVMBnjba32AG9JSsB
AuBV3u8VWx7nCropIKLNwULXjhuntGWVTXx2BSLdKkb98YlRfl/0qYseBGgeEpS1wIMB/ikdD3sf
yc51EzWB2hLafsFImXwsck2+srgs6/gGugVt8QoJ2QB44WXO2BEkWFACoRXhcrqhqujjQ5IGBB3t
V/4OI6DokQ85RRMLTDbT4Ppu8gNYdP+LwSerg+DMmJMc9aqpFTPSHIIy3LAyS87KzFCD6ieaHXX6
BLx3+GFaPlciOHMhhv8/KiGaerg8Q8uBzIxQ0wXhIFgxjF8GuaTnlPfdjS6R7uP4rH/NoPg5Xh7H
EvtNoHesVUM6tx9fO/B6HCvS6SiZUFSvw60SuiXSMDPSDLkYlqRrH6U/kPIwTALN+7xyflyegO3z
RpzhLeC2nOTdqQCaw4ceqEMFeFF8CSxgdHkIm5MZkQU4SDKDXyY+N23LdgmKNjKZSSR03YFETO2X
AiQ4brXV2mHbEjOY8FRSNO32J+KnfvYAeZHau4MWhz/80yvoEW3cvi2XIhPyDbo24jL0ID9xcFjF
BcRRm/EnUoyTyvE29Dt6uATSbWtac3kdLTbtrev75vjMJIDlYN+sHym0+xwI1gBGCJKRpm4dvD11
RZVB5jWBqJS+copGlMDjo4JUSTl+ibn3DxVe8E20HkpWClw28CNwOIyfoLWNOnA9X5vrmBBwEiYs
4TNpnjrgA8Gv1OL1M3L7hX29vIqWEGSCwBmUzQa364ovshftXkLkuHMAw4l95IYD+eADnbFh9xbX
8ta/v9kvreesqKA296RBGP45pjl/qsG8dXkato8bYQHMJnysOUQGC8oJErUuwUPkQudh6zHJ4kYm
ClxWhevhGlk+4Zk19U8J+C/zRyBBBNit0jAhaHu8PBPbQEZ4KKQIJHGxTCoHxHyfweLIDmy+/cl3
3C1wia1O7hlRgXI6gMxiaE6QUwNdT7jEh0wtyz4j08dEwn+Q/EBSoiLTMWZDftMMn4emf3DG6ufl
aVo2zISKQ32dDnXeB9+9sKx3S1aAnT4ANd3lr1sW0QSGQ15QaAgRVV8SNjuwhsU7qK73H1yWNK+X
h7AEPBMdzsEij3JD4Zx5CIRmFg8/wGx0qJBS06QHwWjg7poFzKd4NN3IFmxLtgbCNw5U5RDy8yED
953HKZN3HGiC5FDoappeLk/Jtmrr398MQCfQlzTFFJ8r0J4xlCDb5UmGCulWLrOtsG1bt3V2bwZR
0JEcIeQYn5NZhHuStWedymynJNKRyV/+YzR5RHvar3Jh/143LSM2hC7vs7kFL1PnDtNx8bi760BE
epsFk7O/PIRtUkbakJA082fKnHM1QCSbTyKSaTHssmI9+yg/q5bcuEPxPK63yMtD2lyYGoECxC5F
w9xe/6oAensEtxEYpkna3CROWe+rFuqzU7yqE7VTfONMFSTpZdLvYhl+C1rUXi//CptNGnEED/fE
y/IKHPeD33yJpwqbB4DIzeWvWwxyZdV5ayuJDCEzzqv0h+YSZGcClz2IMoFRj8KhrxvCyCL8sgvq
PJzSHyny1MwdY/BB+8FOznG7YRu2SRhpgwa0mkD2oj6LrOluiKr0h2pG+/8wbCJ3LSmla0QGmXjB
mEKR+txAqTOJ1/YBCATGwXpDbsDFJ312vDoOmTjhyZcecVKa/pBuNhxJ2bUfc1p0G3tusSiz22Ly
M1wgQO93ZvGwQFU7L13IPFRpfGVhxOyzUKDXD1HdDs7S4/fTEj8Impf/v05i8e9mnzz+D25q230j
MvBgaUrWTe2ZuAM7VusRziV23wH2bcOEbStmBAI1OsWoZ2c4N13Z3CkUxggECmP933UeYri4TqF/
5ReJPBcShWjU2MeHlaVwhs1t5KAW8zXR2oB9p8lSE3Gm84x4qYLPnMgf1QpJhUB28vtGBAbH6+hK
wLv7Z1SBvM1Q1UWzvA5gXi1OpBxnvBgljQ7SjdzAsukmZJtWKCEOcVv9f26AzB1aGRN0Mjr++fKe
WLacmA4fQJoi8ZvwnKQQSwX7qrhb3IkcL3/d9vPXv785oqfKm8Bmv1TnCpzvEM52WjiIQiSun30o
C20hw22TWP/+ZhgchTUY2Gp91oH3T5zSae+V1z44rYxwbz8uCFjIEyhTnLs8/6XWNhbAMbZCyLrM
71TsieHUAozFBZhZ9TnWZQfpFQg0gfse2n2Javae2rzi2lbI9Gw5DcovwvksXbTQgl819P4rZE03
6m+2zxueDUAzdBimsfgBmk0I5tEe7KhIGy4b0fsXS/Bs/7kBkqmUZ8j1zhKiJ+DCB2ExKJGb+6QB
TLTGOdWLeNzIjN83WM+Eacdh0U1zy4az8hZ0fS0UWBtvLj44CdnC19qGME7xYoAt+bKfMAT4fHdF
FjfVrphcNX9qwdbcfr68arZhDMeOF79NqjDrv1AHOyEyPJnuBjRmR6hP1j8uj/H+tnsmcjFu48xx
Fk+faYhWwGaa5evQiemq89szkYu07frGRR3r3CwQlOkEh5AkXPvyT3/f8TwTqAix6zxWXTmeO7Aw
HKF7DYLv9TRNU/T25EuyBZGwbYPh4OslhUEWVp272P930qjmsHH4iuLOFqbKNhHDs1OAR9tx1smP
uYQ7ABIh90HrPRMw854aL9hAJtl22nDwirRzBohqd66W8Za4SQgiCf/75a2wfNuEDbIWoljCGfHt
cqKojuP5o5hx6b389fdTAsCQ/4wexZKiU1TR6uf6y1nmf8greuMU7P73QIsYv3Y1aTasyjYVw7fj
yS3dqSo6pJwSjRXrpS0Oy2+XZ2L7uOHRYCuHaueCOmvnOtMNWSb/U9iHWzck29dXA35zhtLBcRRo
j7tz07tLgtfW2U0OfVNeB6ry/sL+zW3aKzDOfxeIpaekd5bnlTLmcHlt3r82e8I4pAkCQ57WYPhu
hmIC7S60/7jbH0MIm7Y8UrQOoHRDgJqP4pGXPkSM2ngBB68ngiG+bn9MnkWWpv3QDh19zQSEhJM6
5lDvTa/LNT3zMRkE1d7MReY/ap5BTW4lm4wPrezZdRwb0Pv70wBSwSS6Dzv3NW81IWeST979suCs
+nLdFhmR0JvignsK0Pk2cQFymusqkvxzNatP+ZTOj0W76gqA8hha2dcFLbPtSOWgO3dzUfwE3s7b
dU6eRbhvbtVxbQ5jhMRCgQsInc/BI03RsL5H0dOfdyzoutvL62VJe0wUZaOrhqROC+HQCqAUlZTP
vzNblLfiY7UMn66GQXgmnJKnHpTMobZ1Im142wWAn4U1eAkuz8OyToEREzn3HdySWv4oWy8uHpQL
JWi8eUNjdiPC2wYw4yLtyizLVXmGRiyUKwAO/YEDpd1yPMsB+xecMiN5QodF/XQFLnddBgHKYs0P
cgYRldFDe9R167RO700AJmlRepUes0clSZE+NAqs58c5HrP8eHkA20SMGDktfFJlvxRnQMKm3e9D
XHnQSNMBQABgo767PIxtOww/b0B7ODuyLHHn4wvkwVD/UhGtyjK77pANjIwHjasgtwGpFXrYXTie
UhDtOSwu0dXGQtlmYHg2ZOUZiQUpzxlIKO8kaGFe/DQPtlDk6+/8+84HKWVjo/ES5noDitNkCjL3
WzNCwPvfrId8ym3ql15zmBYVxLeLxybnIWtz5/vcwGmiKvDoP8k0pklU16wbWzxHuBD6m7LEXaCS
uHT4/4Kz7KhHUK4dF9SSnT0F3a96QJtH2d6ArzVr95RqL9yPDi/rB2g2MpwgbSFk+khRYBYRWlVH
96Hyg5x/ZRCpx7OUCOsQ/wqFky58BK6wR5GgEG17y2qvLqJO5rF8gjuA1IQuLiv+bbCEyH1k2FU+
iiNjEv9wICIIMcXLNraeSeYSggf9d2vQG1+hIsncLpvdKNEgGNC4dOyJy7O7cgb9y+Uh3jOCdQjD
ymLExGCa8uXUVQ0L7hshuHoa8FCyRUhqG8CwMgKtmIr0yo1Ynj0yx2PRCI71DZTTe/kQfr1Z784g
s0FBwzndaDZmQH8TfWA0fNCCfc/wlrRPJmjtZWiZ2bkkOF+1YiZnRlUm4TAI4qJcrFcJmzbTezfU
/b+XP2/Zc5Mrg0KZRHOIy0RJzJ8JqyAzBTPYO1L8ujyAZUPM2jd3qpQsLnYcKiyQ4dPB9LiwZH65
/HXbz1///sZkuwEyii3A3uiHa2SETqguGpPlNUTP/BVFmHXP13m9GQFUXAt38PfoNxC/C7Q4jd0m
mPG9e9T6deP0QA+k7Mdkik9Muv9pjstsubyilPcxTiAvKqn3YUD/53X+bXIMVT4YgVm66BM6Lzv3
ANqpFKKVLFBdsE8HAJi3cNLvnYnrrAwvx0lShRVU1WFUyXdIwzpQLGr4sUwAwKA930hEbWtnuLpk
jHqUzPGpYeNXUvxMapAmUZTtecwjV1b9HiC8rWf/9/JGTMmsgXdDEveVBr6t6PJ+h2LPSyeHT5Pr
nUL0y4fZuJGfWgzaLH7ruPIg68mhzk6cmp5Y7tNjuHjTHeSMrmHKXedi5I66ZimlcU2jzOF3MRhf
7/C4RjdQOBZ/N0vf1Qg28KVNvBPRVDxUKAahm68U6UY4tITgv+hKykXFAHRifTqOxvaCgHujT8dd
VaMSV3DI9UJQ10nC8eRcB2VaF8yIARxRUmZjTKOqkw9S4IUw83HtmSDVU7tqqxJh23ojFgBulgdq
ZDTy8lLXhyFY/gWS9Ld0VbvFAGjbHSONRFLTkwl9I6fYd+WXBqpPd27qQzL9cji2fd5wfD0u4LuI
a31qEh9avDKo3AIcbM6yxcJsG8Dw+SxeD/eS6ZPylSv2SmTg+xBVkP+8ZgJ/VcU5Az1DMNbeSaNq
tteNTyPC6+bp8tffj4t/1cG7uPDrJoUYbsJrSLPO6IkWycx3GePuIUjc/y4P874heSY/CaquqiRu
SaNkxstHk9Q/gSbvDh6pr2l19FeBzD8PxaQDgeCUtd4Jkrs/aI63sxEy2dHln//+Hv9V/1Z1NXU9
3s1OVVwtHyeWFf9BaqS74iK1/vR11DfnuVbQiUiWHD+9bF4Qbn2o0sXJVdH7r/q3rhcGRagUjKp5
/FBxCUA/7+g+97qtlmLb3hoO3PVh41YycKN1hGT95e3of58F2neuW33DhZMARCQBBSks6UbvXldI
/bsSuch1Xzf8t0jmJfXqHJG0avP9KukArVEc21d93ax5dywURRiG9AR6vv5YZEH21aWt2sg3LHZp
1rwpYENz5s40UkU4QugzgHbp3umKOdxYnPfPNhRJ/zTNBEcyJN/aEIY/fqw87x8N+ctd46S3augf
2IDKalVK6KLGW5cLizWZ7fBVJ/Rcp1A11wzgzEMlvfEO0BQe78Y82Lo12QZZ//7G41Se8QnciDiy
kcp6u2yYIBFerbqdY9VtxAzbGKZXQxIs9HpIoXdNosD3DpPqElRhvAWiMJeN6/0M8K9iuFpYrefK
pZCFGz+xzPVwveQ42JqVVh7dF8Ht6I16qxfbNprh5xOtISmwIBng+Dof6T+885J9UrBnP52XvReL
raccm9UZDg8Oc4C0RxWekhj0ASRMIVcKCVY08ICps/Sf1TDIHxBbqnf5yDaSxPWc+LvS4JlqaR0Y
Jdy+rMMTqxTH69fQFBDyhCBmNkPbK0rJsNX8bzEMs96bd1wr2IQbZTn1ll3iujX0Weulu5+XpHm5
bBqW6ZiVXoAMyrEiFY26sZ5fAxwDH1sReP1pSlSYPUys8jcyCEsM+qvs2/Qim2ePRDlLxX3Sx+M9
C5yvl6dh+/g6vTeO2kGyLm1mlBqKSYYfKBiA9jEeuDcOFotFmxXfQglHSwI7yzLdl/uYltlZxFB3
3xGakmc0ozTpXjnQ4z5cno5t642YQCcKr+ywK2pqvmmKFi08iIIN0tPNl8sj2BbMyNgpo32fpyie
FL4HtnFwAbmf5iEEg9N13zeCQAwd62ZsuvAk/LR9ETKADq6i3s3lr9vWx3B8OhdUx4ibCajgVApc
avWTB0N3N/ezvnICxnGv0C81ChHgpklSeZgkOmUH3D42IrJl+c2Sb9w4Y0GAio+6NlAPI+gx8JLg
xVf6mqkvpiY83bnQOIzgyoQcmkxT559lcRp5XUJh9sQ3lOd4xxbiFMvC+YcXa3G3F5tvw79LbO9E
WW74Mxdh64PiL115PN1HCgg8KMbDXRyw76xapZMF/QSiok+aDcegAvkzgMGhcMNduVIkOMsYpWn5
vP73ssHZ9ms1xDfxRQeczEm74PeAagDC2D2a9UIU1TcCjO3z69/ffB4v4KMqcfKfpKrKHV15q1K4
/sbXLcckN3xdhKMbgNspOHGGN1auxttm0jhQcvQQVP5wVENzPy6f/wcWa8upYqqRsTgJixGJPbDq
LH/lLP0VC2R/Ey/n+/Xxb2Niv2uN75mJEQd4DHg1IJ7ixJF2gvkRmsMygFC23z9wnUGcI2Tfdel/
BqlmsufZmN+MKFKmWXtfZ2iMu2wbtskakaISHWQV/NGLpIYDdPmqs1wtzc9l7tojqO/ya941cf/7
q7++JXKWTbfcaOr9o/yx2dfJZvOExQTN3noUbomk4BbKdr9T91hAe9KBTPLh8iK9SxS4/vj1bH1j
4o1cRgkgATwoVugnyB3wvxBQerLBR0VHfUKj0H+d9qCyMlcvpPfvczZuZB6WDTKREmDeXFy8B2No
kfQ3xBXf9IgEIQ8BLEq7LX4uy5lkwiUg95qqblz6bLeUJNuxEgQuc/0T2Xi3sYa2eRhRgguQic04
T/FxEDYfqt7DEtbxw+SP8VPgFhvwK9tEzHARtKxu+3W5lC5QIGbZ7dyT+xwi2Rt+a7M1IzmoWrTv
8361hTWyZ/GEW8F4FT53tTQjKMCQ8GijhnW7h3g6VJ5wQdZ0DTht/brh7VSAP7eGwGa2yzIO+vR5
IBFVeDe77CeWpTH75FUbzIVCAzUOGmfubpGFxwfWXukJZlc8LSWJ6diyiBe4Jv1mbQjQfF+09Xlo
txQbLNkyMzy906D1q8uKRbrg33WFDqyk9p+Jp54gyPdtTP3j5aWyuIPZ4t6AxHIOhnWcVj50xXhk
fPrSzd3DMKXXbodx7vMybUBbOrGIxnF+jEEdsO8H5+W6CRj+DFhH4ralZlHDltcprX+ud+SVnc5r
p8N1Qxi+XFVi1NmwYI1GEcUT0LJ4Ebhf2qDdz4X8cXkQm80a7szzjqqxYSyCdSUHsGYW+0bGG4tk
+7jhzROUA5YcZO5RAjDdsQnFLyFLsrE8to8bzlxBSQxiHj2LsgW4vCytvkF+68qqi9m3PvGhUo7j
sKgT7X0PeosCAuZ4Q/zcjf2PEPqO14UMs1t9WsC2XgmYkSJ1sUtK/dqib+7KjxvOzARCKUl9GBDB
DyaKPbvbdCSW5Tc70CmUH+reJ2uT+wriZwsKRn59ZaT+q/98Gj204hQOilBoD98paDrtUT4fNlbG
EubMpnOVMqfKJIf3+tMT17gakqr4nCTpLQUcMxg2zzPLeewZPqxr5QCZjqCtGk52DHz9gDj12SHX
6rrqidmBnvDQUcuovYiE5eeiqcadUzbX0PPhwPQMB1a9l5QTR3TIiG72MWvzW4Aur3y2MLvN8WAH
3telQ+wBE+9BCwBIQbNx7Iet1mjL6pvd5FPRzYSMixd1devCkvzveqmae+gPODeXw6fFkMyOcj0p
L8tq7sHFxHlC+JfddGDl/FqgS610yRbMDIn2O3elv7rKY+WMEP/F2V83L1IjmStB8hNdnoPFk+l6
Rr/N7nNfN3NHEaXReb9TuIoj5dqEOtv2wDiFJ58PvvRxCoOnuZI4wsDUAjD9Uuq7fnTS4XjdJNbJ
vZlElvmMEcm8iLb+tO/yYNgv6RaNhG0Ohhdzp1bo6p9ZhFb78J462fI0gdpkN+f9Ncqx8DQTBJcV
nXRbNXsRnwYHVFJQdJBEbDRC2XbYcOMincscJSsviv02PqquUtGIlOW6lTfPYd9DU4Yi+LgD3kvd
o++mdq8RBMKymNA3GWidSTli5XlzU2WJt5tZvYUXsiyLiXHjVQYxiRnxR4foVSlA4Ah9sKzfsEhL
aDAhbpqXssNieFEhQcigQMx710y4kxO/bJ5ipBHjCJqYq/bgL7RbXzA1egOLICNefSRikc9d223Z
psX8zc7uEK3chT+7XlQreHABFsdDRZFNT37qHq6bgOG+BG/j5SAQRysIq+DhCY9OPRHe/rqvG/6b
jXXflbP0IuGWA25M2GhSO9+u+7iRQUvCSkp7UqzFl+nTlCb1bpDXJogmpk3z3qtBiuNHXoAuKhfy
y7s0gwbD5d9u21nDd5McPbzBJOC7AWofCZqdP5A1B2X5chWO0TMBbBSNeb5YYsS1sfkmYlDf+nKz
9GpxMRO1RlnJJ3dq4WINf87ctami/cAJPydD/jlst/TjLKtkAteyIJRjnMF8gLhHYWVGux9Ipn7m
K/Pe5X2wRCITvSZzQmukWh5o0cirXPJ6H+QgCrnu4+u03hyNiUpmWjeJFzXZ9HXKFr77HxJc2y83
HDcJWZrEoN2MIEEA2rKi/im6agvvY1t4w2+hh+N5fa0pDnVcAkCm1IKiBS/CDppTrwsNZs82meXc
JyQsUrxGUX8vSJ3e1KP+97qlNw7eJp78yWvrEuh5bwakrgHDCmLbVvPEmqG9kxYSw30VQNllXY7r
U+P4CUoT93FbPMeootRiK7q9yyfjh9Rs2CaNIks1jEu6m+aGJp8TJwv4TwURofY/lsRevg/8OP+p
QZeynHXtpeO8400pApBuNW6epfsh7Ard7cOWQPRrAxL/vtlRs7WbBHmeSafHzIc+hx5hN+3Qk7aF
TbB9fY03bz0Gouee8AG+7kj/UJSTd5hRUr8q3aYmiC0LSE7QDQQskgw+AxhQHlMPt9trDI7+1cRN
Z8KZpoCN4zZFXR/4PrUpDfq+O1ITw9ZnaACoGNLIoZmmXTcN/u53m3VB0uVw3e83PJ5xgQtn2LuR
QFnNS3x/D3Wv6x5uqak1A3aXugGNCN7Nazy9cAY9iTZOkg1wic1oDF9XI08n5TdAn+djutOy6I9u
WmYbViPedXUaGq7eJCN6EhUaTFSoI3bEAzeY4PqHAA9Jg9wFoZNuWJBlk00wG6T0plGOQGOsIPpm
mOPD5IFbqe+gAHPVHpuAtvXa3zadQOk9Qa6nJ9oc8gXkVNd93fBd6dWdG6/Im0kBC+mG/WEOy/h4
3ceNq3K1VBD+ritYkGzOiTeSY+7E2d3lj7+fzVCx7sibqAMxYuhdxxlWvgBZMpSPnsGEO4OgJHyA
dF6O/uNreJkR08327ZiXDt66OoxEOfsCfczsJPr5OvgIGC//nIdW7jjKBotEqnGKfm9BWw0/Li+S
xcuEkW1XAy4KEBbH9qYggCJ9w46L5tcIEa8LY/hw0tEllxA+jnjT3Rdcyb1bxf11sc1En8k5dfRY
IUD8ZoaBYmT7ERIx3saJaLEeE3HWoFUv7tkcRr+lrhmHZivBYzP9VxD2XOpgIw5Z1t/EnFVIx1rK
1vCAJg5wUZb7/4EcZnWjv/MZasLMEnRU0TQcQ1TD3ceV4ZoW6mMjxe12o4vt9xseLPDuVNR9i2Va
pgV5/DCw9FCG7fR82T5tUzCcmGdV0s+AgEXoX872qwIIDZabtapclsHWK51tEuvf30SKwtUx+EY1
DgOHyI9S6Hbt28AzxcYmW84AU5Ul84KB1Gp1g1W/rsMNdJfF9N8ZPNcbdxLbCIYbZzxJ0Nriob3Q
qXsAP1H6hZzpcdZs4yHctg+GJzeznlHrqjEAU/4uCfk91CEjmqEuKLx5Yxa2fTAOZdL2gKIUqJyS
VdMA6iW/uoBvcXhYTnwTZjaVhV+JAakQVHg+gKX5Nplx62kagKWgjD7k/vdapxv1Zct2mJgzmgyD
6ryOR1kgWhcdTbQrvHBX+DSrIzxRtd1GOcA2kHE6U1E11CGIgcWsv2S+4h9C9EPUmbN1iFq2xASf
CdU2C7gbMUCbhV8FpLj/QevRViXA9vV1Wm8cj45lHo4UXwdrcQNhW1Dsb6MTbGtjenUxQYveaYEZ
ToBazFC0PVSuX+7L8MouC2qiyZRKFxKDszgCuAqyRA741ynQG4fLse/dI0hQM7GTQZzMHRq8XpBV
P8oxKXalBPetk0dM4erucX8jU3rXuTGQYUUg52xasP+0L1Ami2gwfgr97HmAyQKTssU3Yhtj/fub
rWaJRkukGN0XQHfuSh3Xu5pnj0Na72k8fbq8YO+aE+ZhmJNuetb3tXRfxKTzRxkm2bEGc8tGRmCb
gWFPigloJ7OYvGQxjJWp6UCr7kEt9WkIrnqYwgyMXM/1lqVSdeq+lPEIebJJLOUtNFGc18sL9C76
EZ83j4mkGBjvKXmRyj+heeOxmfG22UxjNND64Lb+dy8fPuZs893/XR/EgMaxkQmoFVPlkxc1+t5z
qMt4uYUyEo4OXOWaLbJjm6MY50aQz9yDljf9luRTNBZB1ED9yG2DO6irfVCier68eu+eIIKaKaGY
CndOFFYP3GjPGpThu8oLUEiWD7kzP8YpuQl4ent5LMvCmXlhNuEZuool/UZJ+4FO/HO+8DtGqs+X
P2+xZTMzbHXhQB+zo98mzaGylD0rl59L9LhN47BxNFk2xdTxC9shSAVEQF9kVd1XzfSxaMrTwsIH
9Ho+NC2/pkyATTF8voMILMginOVFNrRBt3IlbvIhC6PL62SbhOHzbbtyLdcleUn6OkKTJy6o3fy0
bjOYciHr5A9Plwey7bfh+HEPbjpwaSwvIQMSeZgqiLiPeBNyppqfLw9hiY6mdF9TFRP3u2F5Ydm4
nONBOnet46lfl79um4Dh6aHvFG0Q1MtL7yfhYSESD6P52EVK063z0DYBw827cCpjrTW2egS2inIU
gyrf32JUtLiEmR8OiUPlVJLlxQXyrOvh3WC6uemm6Ze3VBtZtGWRzLyw7fPcrVu1vMRh4h5Bgjbt
lYsUGkdgeXN5HyyLZHYjiFnVA22c5mWG9sgDANhfSTsVG1HJ9vF17d4c4sCfjRoZ1fwCks5p1zD1
hE70jSTE4mqmKl/Rhy4jUya+DUP9XHB9A5KW71OoItIs/0H0YyMs2bZgndqbKZBQB8JRhfiWcfcR
BdjHAJClRQ5bhPE2MzIcuet0LBLPCb4FIz8K39nh8e9RDPUN+tQ2tti2UsYpzoYU4vYZSV4Wb/hE
s6dW1h/KMTsuytklm0qftokYDq3imgFuOCYvjEAYdZ2J9McngVR0pZW9bKy2mRgenVRNp/oZY3ia
/bcOgbhxl+T+3Spis32YWg5us1lAyY7LJPS9b+CUepyWz/9H2pc1R6or3f4iIhBIgF6hBs92e2jb
/UL0sFsCAQLEIPj1d9X+XnzYxkTUPU8nOnaUjIZUKnMNnq52p52lsSwge9SR3kgRV87HkjjQGAhK
MCj5vadjsKO8etjetyvLseQMoH0SBfBt998pH3cVaKqOMbFn2c7HMF+vxtoQp3//cDQIJHJCt+Te
O7yRrrCvJtbGpOQJ8d++HmDl7C1pARZ62pmfFulLYPlljRSARNMVCF/nRRC2ONrK6aIUs+T9O0X4
+0+vJTYEtzlS9SLYSjbX1nhxwPtizBUelv57prz7f3X/HbYpRb2SoLPF0fZcvy4hkWrfc9hZcBSL
fFoeKR56p/RP8oemg+lEG56DY4q8JTtgrHM7gPRRvnv1IOkVeuZd9ZTznGz50a7tqMX5rhw9SM5l
++5UIF1lSe7ldj6WDW3rPJ41GbWMVe+m+T9fb7CV6VsyBkSaClM0U/s+8jQpEIBbB09ASKnbbNhJ
xJShx79vboWVuLKkEAR5DcRuG9TvHIHktFIKO01PNh6r4VAhSQSXcSNSrg11iqAfzqYgfZCB8FK/
a3zN6euwv6tx2HGrDhaVXSKC3ddzuBKTl1SCFID7IY3C+n0Mxm8T/J0CFBxgH7Qr6S+ZbbH81kY5
hYgP32OAeqV149bvnekuW+zquc4OtI5uUSpNoEUbf/0xa9O2CAm8k37e0Kl+n2AXfxrqVAVXQ4om
OqoQWY966bnztogLurXtqFyt3/msd1K8eEV7KbI0yavf+bT1LFzb4Iv4AA0utwPZVL8DPxOj03dM
JxoPhd6B3ROfvudUYM7xfedN3yIHGEEXI6wt9bvpoCvvw2Dh9ETEGTpB1P+/khq6CBUoDXkhQWrz
vXK9C3ixH0I7XEISamcl2Run3tjdK9F7SUQojCHAl/n8rSlYd2I/qiBuNK2ajRlbiXhLAoIhrTSt
Vvm7wjUNLNsVvGEfOmj68nIrUV65Rf1FKOjH0Mmygcj31AN8KoIX0ckwN+Nk4xP+1cT7T9so8pZU
BBc/mxHHOG8enSGXEQ+eoBAo7dDX7PWuhUSXbRJUqgASQ6ioq+vSA1oF3SWP9PBPQK+PNcWF7kVf
oDJi0vGNyqnsLq0OhmDjrl9bx0X8qHjvGyesvLeA17S+gBg+Q/yYgarcGGAlQC0pDZq3TQ5NLfet
zyBXVcXUsdPYxtTa3D/2rIVVKuyLu4YnNhRls/FAXPusRRDB01DU7cTtmyqEz27QSibl8+BCavq8
K39Jb2iYmEUlh/rNk7X+CWKj90MMlr58HS/W/vxFvAiGFs3kgpk3fQJp7YB6J+bYo7cSHb8eYG1V
FlFiRNUi5Nx0b05axjMhCQnoPsXRYqV3DXPCw9fDrByxJdFhpsBgh+3QvvlplfU/vdHCoTyCAIr6
0dkwEE9fD7PyNUu2A5RaU8gcqfot8/X16doA9wGaMPT6dG+cepxfD7NyaSzZDqWMhnKGwepbA1je
KYoL3K+ZgThRBAl+l6DlrA5temaqsuQ/qIqEUxD15fcTofVUIT1lRaah+4mQVyFeqDdttNlWtpu3
CAIcOM80BZzmjReGP5uxlM86mPXj19O2Esq906gfUpRaiDlAnJFvEIeSO2Xr+VBzcuEpOu/MXG/Z
Iq/ttcWRb4aIZ1Op5FvVB7A8wUS1ztVQOkYl7dRJtqFSsTbMInOwkEEGzKCNXlUI5/u8OMgwfB/l
WXpsESL9/06W0C5KQrKJXuEObs17ystCxh0axs55j1NvcfJ7cCpVj37z64nhKkIHKb64sDONczBd
v17wlWRxSY6Ah1g+VnUVvJJA6kMDh+I4bdoUpiQ4jb0X7boeVcEGtvW7rwdc2b9LwgQUemcoMqXs
dRi68U6mZf9aBBZKm1///MqSLxkTOsopHVrpvYbCjO2RGjck15wMZt7LwKpxI1iufcXp/Hw4J8Jz
oDcMd/j9qOw3D4StGAouW0pzK4dwyZUQrZmZzqN8L7rxcFoI3fZvAw2v2pRvVATXhlicc3AhIQzs
qu41LTPnlXgaKNyD1fnE5nhA8uuOD4q7ztZ0rQ23OO/aeCygg5vvVTtED2nqVUkKlNpV06kSlDHq
//169dfGWRx4HXA0b8tB7pUpnk2DPl/m6asTmnk+AR++HmRt7RfH3oOfgPDkKPepRS4KwnmUDONZ
TKjII4sjH0yggeRTkO9B3H7JoGgSF94m12FlepZECkumpmktdm0xmJ3B5edScX+qoLrcfz9rcpZ0
Cj8jga9ZVrziAgl+5mMmX4GOMmehqiNvSaNAsHVm+O+q17AXkKavimjukyr1xdbNtDZFp3//cLB7
h9Q8M7l61Z14baz8E+Tu0Z/plb/5nl0JUUsd4CbXOoeOfv6qhBpvoThM+U5VjE7xABH7LbnctQ9Z
nPABzahuskFxyLT8BpWyh5D6ezRzryKIdm8E27UxFsfaBP4keNuXB9gE6YvSL7q/Q91nR5O3sFSM
pqh5Om9XLc51OduK6IgVh1r5Y8xgKRbPvnsWgwmbanGgbUZ7mldpcbCiZb8YMuF+D04QfYYTQpEf
zvuExcE2wuZBiZLSYdadTojO7HEe7Zawx+cxiSwZFiQPqwAIPqyE32bFhcmNfKNQIOg2nlCfZ+1k
yZWoRTfpyMEUpR4ehNXIs6OsaHEZWJHtwspMqF+NW1zBtY85/REfzmDYiEqh3lMcpjZ/Yrgd9poY
ejxnHciSOuFSWBoxVmMdcnovYQaV2Ao86/N+/HTkP/zlAMCJTFuFnTQ23mU/9RpyW1CT/vrXP3/T
kCV3IvVoWPiZJ14rBQJT3Xv/VsK4KPZ93c7xjGzBr37LfusN9fnxJktLPGhbBoEwVXHQhF+MBYFi
DIMICt5oA1TKz/yoxdGekDWTrh3FK2QgLhoKCXx61QCLKg30Y33+nLvPEyNnLv7ipJeKSxF0ufMc
CBcFxGrUY7kr6sE9ryBKlhSLCLKKDS+48/307Dw9OU9tt2nu9t7YJUinN4LJ51cIWRIsmnmKPGUi
CfWsHqQqZB/aQjtjOw1Z2WpLGB4pqt7tq8D5nhfVtRxJUiAXVFmf9Krfk7I8ptVtU25Fl5UD/x8s
ni5EXnOvOPEtcGQEdL+r/cBGyzfuj7X5Ou3wD+eyYn1j2YQHILysbEIGWh5co/wjnM23BJxXDssS
h8dMENT+FBYHIdvwEkvmH03RuRcMOMM4Kjdl8NfGWdzrHJJsNHcihar33PtXJJyd6IICBZsImsp3
U0tBf30db9aGWlzvpAa5HBSS4mD6aPwx2Lm7qziDs31UzN63WTiwWfp6pJXrZYnRCzN4I8yeyQ9t
O+a3rVc+ZkEBuSUqj2AX+3EYbsE+/02k/1voJUt0HlpKreZDGX73UBTKUUAmuOKFKy/Y7MASQR97
OCs1w3gxRHR/3tctrv62hBgWJW1+COf8whXigDwcojSpuccj8jjn4VYVe2Ual2C9GvLOUJuv8xN8
5KkAGSiB/7FMfFjQwRk8O6RdsMU2XhvqVE/4cKJY7wSd4wtsQ9X/g6xfATabX6ewqXJ4ReJQds9n
Td4StRdYGJXYTqkDS8VTNKb/5MR5M4N39CdSxX6b//16nM8LIWQJ3YNfd6g5avoHGs4qrvz5+zgU
lzUbLiI9vBgzfesydvh6rJV4t8Tvpe1YhG0bqkPn89TbhSTPzb4ovGrY2HFrA5z+/cPqaI8xD4sT
fC8HL+la9d6r7Mz1WASFIuSkEo7OD+gx3oaFAzI7L++60t87MBOGC6x6OG+SFolBNnS5ayMHTbFR
UScpmii/BRl47DdytbUdvMgFQrfp6tG46PPq9Dgzo5DbDntt58s5Uk3SZVtmP2uLsTj+A1LBHuLg
GKj1s/fAH+Z3EzG+Ze+z8vNLDJ9MR6cbHC8/wEe6J3EEtWgbT1lv5Xm7dQngc/wKbyMctIMz5hMc
iqbmgMT23D//tDwftqojgiGdRIezIKT77nfav3LcuXI20suVm3/J5YCCf5dmckCfrHPuWNFBO0KO
h8hLt+Aea9N/Gvjj3z/1QSjRNzt0UfuLqc7/Ebqy25qdlagUnEb9+Ou+ch1IwOQHhqsDNKE71IQf
QB/9p4SCVmfYfpj0Fu975UAsiR0ec8Zg8mV+iNz0xkrUsgc5f/ez+kB94saQwD6edbKX6sBe1hFM
WZZDoznsdzBWmA94qZKzwNEkWJxrzoJodgkC+dyXFVwTpXDuID4A7OnXf/1KVhQsjvMEzV06l4hL
k5LhQRTBBXMrWM6rejd3aqM+u7IWS/ReR0bBQpbnh6CcUSXl3QGB9ThQ1OJFbd/cMNwSMFr5nP/A
97IRWupMYdVhW2Pn8Aejw0VZWehBbHmFrw2xOOIj0OqKKmws2bQ3yOrjdHJEYikHVy88L8P/j8Yv
8USD2ml2gOtdu49KQpDy6PYGwhFbJiprn7E46Z2lrXY7bFveVnse4DO4eoNHwxWbz2KeRWSJ5uuq
SJXQks0PBiCNfQWZsz1N59evN+5KpGKLm9tYj0SDm8rDDAGDe83z+aLJZu88jCBZwvhkW5aVmDA9
0FmBf9Y4CAgkbeH4V8L4ErWX+hkP/RFbSFUyEbV5yQFss1W90VRdW9rFmR6cIpfZGEmoCPq/Mj/4
7rm9V8Q1ITpu6NhsyeisjLPE6gXd7PchxWfQcLiV1Xxfuh0+g7x1ZtoIT//n6/fJC2eJ0GO2FF3p
kuwFb2kaXYYZn7NjpyvvH84Ie9Kl43svQZvN7Q7GrtqB3ZDJs+GR8Kwdr9vJzcTByXP1I6jwv6QH
Fyt6KgKWuVc9nrnpj7CfZLrrSgf/VzBViphqnQU7WDpBoykEoE304VTv2nlsht0wBX2UlIraMPY6
hiqhbB1XHFsvQsYIRFXQNMcSovBvVVA59SFKhzBLwrZjajf0ClaMjAg97uohFP6uq6r5D+Ac0bs3
5aSMh7Q1bzNFfzKBg7S9gMVp8E0JD242kZ7ru8IZYFVmeT9GPHGhzN3uWAX4EBuiuYvHKZqcS+GI
WT55ilHUUgSEJOOigRhdbMCa/DarhupfXjoo50ByT0PicPK735XqcMU0NR5c+8DjtbPzQpSrkqAO
Jy8WfluSu0bCI+QNfP3IeZSDN7PrlhA1JDSP0iDWRd5P14iE1f3MnAYGMiMNqL0LwnaifcIKp56S
KJj99DDXdlBHuOY20UXatS3Fa8vNCvEQ1qDr/+NNrSLfzAytkybBmvtJ7hb9DRUB7Xe8dftDQYA0
HDM98x2WgIffWN3IalfjDUxvwdn16UU+iRz4kkBGXf5ezo4idwBEpkU8T8CdJEGro/Ea6A1pgY9W
E4lbPQh3V6AKddKXmBlmTUY58OxFmGXhEVKT1ZULGY2BxqwThf4L25TRiTOeIXSWJNfsLsgcFl7A
1GwojxEAVx2MevwGqwxPEigzsDGUXO1TU9cQPsrdOqjn2BO175YHB/Lhwb0zBNF3DgUKZBBhbrpk
gij0hA52Nv0eSTM9jZNjLnMrzMMsGPz23Cr3dey1XZfHTuioxwoJKJrckrYgR/OU+4cReDYooAKZ
72c/Ze4PwevUjWnztxpgaPvPXDSuTmzhAvIawmPAHKnfYTlDvOqGeJrG2RxFTc1wmcE66ruD0lP1
WDE2k0QH9UiL3cAd0980gG0FcaQpCXYdtBx/B34wsMSFkSKmB2rQIq54pn85vMluYM022ZuGDzBd
VqJAdUzDoDndYaMjXW6q6Uft59NviIiy4roJbDMmqN3k/aULKGN+LGCP4T661pNdjE4NDp/CpImY
DwL2z20to/7F71UVxTCMnR+L0lq5027o7ek4R0/VpIy9wL0U/Cw9n92FQze4F8Q6MBELojF6EcZl
3+epZunzOPJijlVYd/fdBEG4K/ThSb+vQHgeLvymS8n1qGREbmCgXqo3G6K+DJ8B26jbEqrq/Z7K
Vk/PaIR17Z0jQSTfoaHvvrW1S82+LmUN0Xgwctxv0NOc+tjxhsg/MtdWfdwQBzMIS2PaxoYGHBLt
XRHKayrT+jZ3G/NgUs3/pGHe2gRxuJ0OkpQt+rh5/QgLp8ZJFNpML6JzO5b0xqFsH1Y6bR/IxCLH
JuEA/YXHPptHpeKJWd7WMU5j5R8D3rURVj8vs1jOkJVKutrgz7DegEDiGMJuzWD1t8zAc+fokC6A
ibZQ8x+DyeziHHREdyd1x+Hw1Hg8PDY0nR4I8WAeYACSMLtgMk6e+CNe9rFTav5s2777OfBpbAx0
iFJmEfAEpLKgSC8OHu38v5iHzuwHUfn8wITN2E6XzTwnlECeGwX2QPA+bnlRqD8IXjA2CiAXCnnV
gaLUz2it5hyqB9JvLgbu6uF+pCzwT4Ts0Z33A2FBofbM0ya4d0XfDE9RIcN3XATYd8C1ZvbGQusR
Ioxcj+nDqEpgfPpZwv2ja8qJ73kBdvQeWlYwT1Kh8Sh6SEyl151nPXEE48qtrgBxDF4dMLqA/MWl
Yg5O0LN0ilvaw11Eh2Vmd7IY6+d25iixlpnnO8cclcsIEVJDS5T6ZXo0Emz4Li7qrHC92NTR0O/h
4sbw5E8lYi3N0WiHsvvgMVPispDdXxxYY3ZukQbvDsxfpr3ndMUzJHTJK/JlXdxxamb324geD7sc
rdU1iPZp7u3qCmzjS2hcNbjhoS7WHwURPduj9NY7B+519fQYDk7TXfNmzoEXjPzqhsElMkXFu/Cj
C6GasP4Gy7yGvNLUjokHSBGNi0hPLvjj3Hoo+MOF2kuFChEqpIZJUVuEzfjIbdF1iZP51juCbqCb
S6dtZyCrIARhJO4zHzdPDJJwBGd0MNngWtAMwvb4wSyv4kmasNq5EXCMj7PLxhpXagWfAJRhsLsm
3oS/qyEvgGYr07oBCqlGLrMf5hn/ZYrgry9qDxjtfWWYp5Iht7K5yvK0/iv5DICPqttGvbC8rB9J
J8p/WtIhyGsflvLvveXdq0VkaC4nYMqHy6LQzAwJ6DiBvrUjHu5RwivZPFHYdqSvaMzO1f4ElphG
YNyVEo9giKXB1WD6sNynosft3BbZFO3Bkm7HK6x/aW4jyZ0rX/qR2LORmN8SzkhNHZu2zXiiR5KD
XsRPRQIY/zF59OEWGta416iT/SbC1eWek1k/j7ThNRqgeS6uqKvElhXgSnq4xN/avknrOkqzFxbZ
OxJ1lyExlyf0ytSKjUx35RGwFBOnuSLCr02GNrSTHnOfFhcyZ1tEwLVfX9TsIpezFKoHEimbVj+l
BMAyxiqwM/urSy1x5Hld43u+PLgjhcdD2cggjFtWFOeh08hSTlxZExDHGeUB7mLyDjaM+Z2TyWyD
KvfZKyYg0bKrBmPbOSNpX99IkrsjTAlldyzbwLI4t/UWXPhT76zTKIvn9mDECIWXkV8jjbGzuQij
oOmfcLRq+qZ5HwB+EMiZFvO+QPswqOOuyCmu0sbtgwGhG6iR9GmqB8suyml2m/Y4YVvirlaVqrs4
cFsSQTBLR3A++fpl+lm14/QXn87DhypXBjVyPjR4DlnZK02vOsDEfNj/Fl0q1ZWgDm6WXTMETNCk
NRRuchs14M/anKeBF096lIZYJGUpbjqovNvqIPOIgR+DSEd2DjJk9y8N8whVhdojePXstNfhOkEp
Opqai6+/fXW5FiW+qp1Vx4C5vc58kMffGKzaB2Bcag/LePBTz2aXNK+72dyMhQBuLzYyy/MrA9+K
+oUHOcv8eOqGzECfY4z6v5npR/vHD/yyzvZqCpF/ZKUlwzkQrNOcLcoI44QsbsTpeFQGvHSIdUur
YbSlzymXn35/EUME6PlN3XL1ZLyZ3yho8xZ7WE8jY/l6wj+LUaffX7z1GwntpsKbgxvqwxZvpwKE
rP0JjPrw9e+vHPJlEw6dZp8jZBRPIhOQM3H9in0Xg+jHGALP/UaRc+XELKUyxqKaYRenspveZRno
d0g+FQOjzIdo1cGLmjsVGLtxSP7FAi8LCpixZQuOebIyWnP/Zi4BxmEH1mdd95B6AQANl8a04Mfv
I6/w3e44hawGOCCbKvqnQ5rn3XbW1uEvJBi8CPA0dJRb7YYcXq1R4gKLT77bfBzZSe8V91B/NQk8
m9RdVfj+P7rLesk2Yu/Ksi/7ezoreT93fv7Up2OW7pCvsvY6tM7INzoNn13ep1laxJIJTm8mMFl2
wwQEBXVoXiuLtZl7+qTndsvLb+0zTv/+IVSisG0KUsKK1ImoOoJSWvvQeTZE7r7evWtfsTjdgke6
mzIub7rUOkkYgAIyU3IpInXpk3aLMfYp3eo0WctD7rdzgecPuQbjg44WrbemclGkckL+o6ID7DB2
SKp7Qw5tWc/VCzdTFuZJk8l5cGMS4pX5UqYAitV7kVkQBGPIIAI7WXZQxt3Y9ytTsWRuO8zNo6kr
2+s0awtQnyoIsdCDP3kRV3HTTUS0ie/6rNwIHGtLu2hc5L0wRoXVdJMTKP67ETiPcUSm8fvXK7sW
MhZxD80KJANkhgHjNPH7rq6fYPqMJLydD+Wc6iT03Y0rbWXilh3JrC49bpCs38DjbbaxtmVfHFkB
xVw07JGT+BczFEFQNvr6w1YC7rI/aaXuSeZgnVoH1YnEt7DCS4CtjdokhJDb1r23Mn9LkRFXWAUF
LxleCzirgoPhl8iB/sBaAo+wivNcT5cREfP4bSCzKbakdFc2xbJ/GTQpNSlsEx8znrrta9aaVj6i
EWE3KDJrv7+IWmUP9coyTfl1hWz9iaW+fWkL8XzeypwG/RCsyiZtYGDhIhMNnekYZOYy6qh+6rVs
N87oZ/1RxJFlz3KaArzrprq8duBqk976Gu+1n9I4DYpoAPfU5Apxn8shloOI6GsFZj7ZQj+v7btF
DJMReJGT8VHQKihBJAsCONRCSDNrnnIIcm3x8tZO0yIsdJxEfgHS3DUenUMyyvolyrvnOccceq56
+nql1gZZBAdGoPgq5rm7nqKBov0x+iUsCMVYztV7LivuoxKoQCvfWLZ/abWfpBTL/qZFvcvwzM2v
UPPv7D949ELDJdKwcnqyJxou6hJuEKLSFYoWUNMmlfkANq5FAfVnSTsvLOI8bRz6bYDm5/B9lkMe
HZTjQiYeQgSTHU960A0J1KUaxASrIxipF1EyRzKavk2zL+k9oGaZB0Ir6ny4WSTA0/CNQvmiEHdk
qIj3a2RqGPZz0Fqneu+dqa/Zbz2lEjX21ERhUtVBhHcCEYT2b14e9Ppt7mvIsSUgQbTDlWpBztw4
pv8+QD+bsMVm69PZ8lFE7c1cMcVG2ANHWXYXROUED0ogDqcsgXib8m/caAh9b+eMvlvY2HGiun8E
fg/tFWMH4o5v4AT0lCZO5abVt2zSbtbjTccrusfF1tdJ3zC6Q/ri+5d5r2xpgPq1pb3VZedgcovM
tU/lELqzPIyp1MUt6pwtoGYeCoY0hk8QBC/iyjGY3v2cdVXoxKjT+NG8/3qrfuomgDO/7FgrUWkU
3VRz7bhwqYVtnAe9znvaCn9GVaeu5RRDOXqEf1YXRLWMZQDC7F07FSa78Dw8v1+mKHOmHynqHrCP
/vqvWomjS6kaNyzwLlVZgBl1xW02hRk5VtBaLw7n/f7p4H4IpYHydGNKEnzzHCYA86fhePRH39vy
ll0JZssGKzUV/IvqvrupCpm9hHj7JmCeodjO+rY+8xsWQYYHaOZNzGuvcQlY54/28E76GaCk8+fr
Ofo8iKFs+L9zROH+A0IxVw9eKclz06L8q2r1TGGa/DKGw8vXo3yKIA3QpDklCB+Woo1ogVw/c353
dUH2cE1OdxA+f2KN08bSr0CFiCD6bZ2JJ5xXaLjxLTfSzxfJXyYD4zSoPoe19oOuFLtwieBxqRFp
6hB0m6+/bm0OT0N/+DjwpjvllKH8JViAMi1iZm11undzzQ9ZHUVnDrPIDMBirmg1Yg5Dp81B0vOS
iYDrFkCgbKdF6WzcM2tf4//v1wS2bwfpaXvdDn2ecKlvQgXuPLViD0juxiCfJ4b+Es5UQKNq1ESm
v2eeXnDHaSBl6MNcr7vjvFRQ+K02nrBry7/IBMZ2gLY17M7vvabh0X7UTq3uowYInm91U2VoQn69
Bz6PZf4S4QRdOFz87TBeqzmyCYR47a533dezfvw/Nz9BvYA5mfqF7NmHfsaQl3dM99FGDFj525eX
A60tRR/Ry14mCXLPVYSoRkCPcfIzxCpw+JcIHYYrBaWO2f9JjE7v66Dry5vOB9LsrLeTvwTpiKnI
Ryizlz+V5jxxBOIwDEfqmKvmqkF029izK1tpCdZJXYBFW6dj98rKLMmwJDEIj82xgOD/1+u8cvSW
F4oILXUFr6qfIR7Pe1iwiwR8QZ7kNfmhaqc4b68u7bgFJAGDFooB90AH4Fnu1ubUToVj7cZ6rEzU
ErETzWD6mjCrfoo0eOy6lB6GPDjUqExszNPaAItLqweKvdOkoPd0grSMGwLH0tF8T8J6C7d2+qX/
po7+0o8bT55JtJGpflYyHx9zV/3xSTENCRi01VEAbLI3gJzshC7tRpNpJSIu5bRKG7nFOM7lr6gN
Ho1w/07+PCZKRbdgrxUxLB/EefuYnmb143UFoMpk8867H/Gy3MP3G/iI0A8Sv7YvX+/jtW9Z3FQt
kNQ5xH3KX6C+zDEclrvYNhkYApFBax7Isdi3MLz+erCV6EX9//0c1PqrbPRDdmUc5EkAuoWTk8xQ
JDrHKxrhi3r/OwAYVaLtbS9/EV492iCMdhCSPocYf/rxxf3kEYeMQLuIX9J2Tmzn3L934JO4cfut
zc0ie6RFVbYowrj3eGiYYV/CFgwwQPTGh/OO+lImS5R4uQOQ7PxEN97DnQGzdBLhAu/GYQPVu3LW
l0JZeHvoKvA8gC9dTuzOxXIAMKcFIEu2klBuPGsX/UcsqyiHSva9vRfFUJVXvSUtwWl3ZnV53gCn
mP/h1AUWRDc79NN9AAkPL1fZIQ/bLa2ItUlaHGm8Ut0BbTbv/66msh8usg76vidDWHerT702xuJQ
mw5wz7qe6D1ekGKni/S9cckrS8d8I6qvbNZlm12w3OnbVrn3QVn07UUz1LpMaCnRBfp6Cda+YHGQ
0cV3HJ639F6N8EwMBoiPNMIdEzAntiheK53J/zh3ZwCP1RTlhHtdlSHcGGxhx+99yKrxwaKJVgPu
1sqhfCiNiepbwH/L6nWsZcCiJBAaNOHJRCR844aUwy8XybhF6wcuJNlrGXnzjDp+ZCaUYL6ekbUp
X8SHzAbQJM1OFynsRxMN25/rIWu3OHwrv75Ux+Jt15h0cMufKPbclBKMcQDotmDBaz++yAFKz7VF
mhXTvevBxHwsB5MlFXOHrUfd2u+f7rYP59XNAGyyitD7vh7voqnybpkaxYY0wNqPL4KBM5lOT1Nb
QlgwK5N6qtFw5mkHfMPX67qy05eCV+MJrpzBzO5eTJZ7NzQDMvvQeC1HN6EGkrLcGOdzLIC/lL7K
RNjnxpbelZEQag1coIVCdqPk4OCRXV1ry25AQ71pzdZTZe3DFpd9NHNfoIU+3qcAnoGp6cKcunUu
Sd+fYxOJC3lpCA6raADqane8p77rHgJgdGFCGTyfty6L274BQS4CNB6Z9wi0iRuL3Cemj01lTrgF
Vzf1Rq/731z+kwR2KYNV5S5iC0TwfysbqaKKiY++cBbDejvP+bUE0FM9jr5NCSDnjuI9FIq1NTRB
8ycgDzrFfTjueO/l3sXcziZ97qVxB34bCt1Pdk/hA1MfeYZi7rch9x361OIO8u5dytKGx9lcT1EB
Y+NA30+O38zOrld4E4xxzWRVTDGE1fNfVeWwn6Jr7X0Js5HsoCWmHGp9wZQB7peG5Q8bAGk3J3g7
GjTFqp5rfmQwzgmfhsYV5hZtTkiaJIwDIPfNQWGT3MF0pSkOPnyzmr8RJ33+M/K9stqnKWPmz9ig
p76HUu2c8XfBHNtFMFwM0KI/clUC/3rpKthddBsl6JXzsVQK0x7y0FrI+XcxDiqRIX8ugflsO5cc
Q+iaxKBc/YGGHwBCXbMFDFp5uizFwoyMggAuqjMqHt7/4+y7eiPXsW5/kQCKStRrZVfZLtttd3oh
TieKyomiqF9/V/XgAj48VulDYYABpgcomWmTe+8ViH+XUda2d349hN+bsZ+CYRNEIVQrtyx0wcGK
nbC5BQiGo2PriOmuLkTYiPAIKMP0oPXg3VEdLJmvzRz9vzfuu4AsKXw+SYFxVXnA7iBYNT36fefd
jYEjlvg4M3Vyz5YRg2aciWgg6ZGkKHxXMC8INdvhFnu+iGt3Q/ET0PdD5g1vJnTXThu85AKguuvR
4X+C2h+c2r+t/3djrCAtl4uqcb5LMjF+TEBS6F6jkSdOvmW+o4N903U5BFIKHTYnznIBkGsAELpc
DSPAz0EJVcD7OGuDcO0MvOMrGiIKbEJRAKCpR6+A3nAXTeYoWqgQPYWqjOSpIIAKRG8aQGyT7k1b
hdmmAnh0eoPgYDqCaILm48q/eK79jC+m1keI15aYGhjuIcvibRw5O6IiIHZWKL5gu0FsMWVr6PDh
74AOEcyYt2kGxsIfCGS0KdDokPKJD3SM4vKZw/qnf9F9NumHLByQRkBvS5sfmYv78HHqnal5A2G+
nb7CJdI1Dyzv6vJ3d0Et+2vRM6C7V3kLuA1bp+hIOWcAe6jzKQGf238BT0PoLe/TzHuGjHgBLBxs
L9CLAS93PZk+E+uQFNR9TfQo5efEyTr3Hv4hSfxWa6fNUcRr4QLGVSv5PgjN1KqVC+Iluwvx383e
g1V2uKlZDNBs2caq3QfAx4k1PCpUuy5VDjBkRGDciIZQ48CUq3PBnekck/0OazrVgPDwTp0pnBG9
+4qSge1oXnnNvpR+IO4H1iXAQ2W4ed3DSKsYlI7MC7of5ZijdbQC9NIDWh2xjd2lTZqZBzFEQ3lf
Thfh5dDTPd+rrsqqP1MdDUxu/VQP7T53UQ9v0YDP7uFkyKoV1NBVS9Y9EOUow/ohSKA/ysaQ4Jn0
eqqbFc8lmoVerrJo1ReQzwevgI9+NaFzGA3Za+QHXvAcaLjgsDUAz2Z4GpIgQp3MTyXDPIaT5OXP
ZiiQlfAq8iXM0OM4+g1GABXPGnYIHnBMcfoD+0jxfa8EvLLg/g7Tnh125+B136pElf6XNCnSaS9d
Eem14d1Fy6Wu4nrEZVpR/7WvYpdvPJM3OZDoDc8g5S4p2TNQVKo7SVBqRgUibuoOdYkerUEYU7qg
4eQ59BLWpZs4zbE1lJ/hjwIsNU/E0BzTsHWAt1FuxdcApJlPXmAG9tUTJOw3kHNizi4J4NJyQFET
Z66onKn6IqIQnSZwZQqxAW2ho1vI5vfeQYO90e2g+NZW1apCtrAVHe+CXeOBVrPOwAVL73QO981j
3Hs9JETTuFSnWvp1uw/hv0a3gQuVsFPeyhqaPLHMkeaJ7GeHy1o/o3CYSEjehs1lQ/UDnP5GYN7V
MWKFJuMqIARbWAEmWO6jAuyghypuCqFXLGpoIjcASwbNCScNdBjsupq+cONV+jlyQ4/ECAKxQp1C
gqSl1knikzfWdhr/ohw18HFFIzB1MCUAte/c0gn/gT/ZkD9EAeX1WxbUQbxJGxXDXbTI+/yTQ33c
6IUv0+IMSaGKPuJdP8WfGgBLU/gzJaL93lWmzobVYJJC/8k9mievRaXNdCQ6coMVnBPzYB80Qjhb
gQmm4DZAzH2fVwZS93DFqtCX8fwg2OJIhfIIEwFwVrrAE2wvfC34IXPRUL8Lphw7ym8at/0TA7Pr
HEcCCtCqqqUTJUBk1zo5Tpx4zhNoMGl/KKsUZgU71ILhWxA6XZ+9OmyAZXPeUvYG9v/wdYIFA5cr
XSkgMQcD9s3GdUkyfsWvKYWQ2ksU+HZDIpCFgQo45Usl2JkEw7XeyTrio0ehqnMuJo1eW5h0WbWG
yUL25/pVNff79N/ZURMGTgncmPOaKdP2pyKHr8Cajk3Eb6tcudZLWbhh2umRueegCw26Q0WZ0qPT
pTzeXh/B36n46K61ct+sgaAIXhLFCfy2dgU+t1gDffpFQteKxtV9p5KD7zvFCmFVwfou+gWsMXD/
1Qn459uqZ7a2pM8z0uCiH8++i4IEqjho+6euWPdqvLGoYmtLNpDC7RxA189KivgNcZ2BOmaym5w7
8OazxSVx6cd5Cwz2ORxRGFUZHDQ78Ek3BVHN3ZgNn66v1sxDmlgJMwkcN/WFLE7MzfuVH49vLK+e
mi75dXmPCUhyUl89lnTRYGXmtWkLTlZCASaOyuY5qxu2DSPEDNrDKTctzJJf9+Vv/2ADksvZevfY
k3Qq6QgS8XmaGFlHRbAB9U7tUg8EVNherK/P3EwtnliRoGjcGEpN1fjql2zIVooDUsxGwvY6a8Wz
yKNfYxQ9Xf/WTFQgVlTwWZGAv5SpMxv6qgEtL4CGNw4vI96S1ujcRrDiQoFReJ5uyZEQeRa1AoHP
P/kZuvoqqY6khGOHguFei5f69THNbQQrTFT9FIMfRYYzFJ7TbQWQ9orzNAP7JF4oBs2AI6gtRNn5
GbhhfZSfwgIJh0prvjWiOYZ50UAZLbinAWgUjankhS38lOMBu7A3Pp5MaitUZl7hmDwOh0c83+Ji
5zlYLbaCNXTtH4Be99HqRLI/IYcUfnw3cuqD3+874LIs/AEfbxhwNP99BHSQg1GVtfkJAqM623MP
ULE7LwEwaOEDs3NrBY4Cz88SlD/36EP4xUj9qCL2pFy4k7Dg/m8+p8ZwdXHGiWi61GCdm9fLXnp3
slE1HCanIvlJYJMWXZuuq4CTNY2xb8IiePUn9gD7pHwFwO+v69v042NObZ1LWcep6s1lJqGMtTcD
gNarAjdKsALbxf3uVZOESSTY8PXCzM4tnffvMUL82nEbwVy0SjIi1xAi6quNW0oAiK6PaO4DVjCR
kTPkqFCoV4UqsrNCpSpE2cmlSypHc79vRRKAwwRq02bCwcbfzFvmbpDBLSGf57aAFTaa0Pf7jIfm
fGFoR2zVUFTXD4OKwjhZkXzwxzvO4YYCpqjWbfBVljWs+Vapgo7WTa8LABH/vUIszU2ggak9a7Bu
t8avgw1rSzhnx7TaXF+jj4Pjf5ynNfEmkrBJo86ctznS8RSwERQPgqkdfkVxBB7r9Q/NbG+bn1cw
1/UVOBxnPjL2RsArvmcFiJI9iFRr1CjykxsNw8Lbc+5jVsyg0zCMonCLk6rhkqQm/Sjx7GuaIl1r
Uz4NYNtdH9Xc9FlxQjS5V5IadwtLa+DTwnjNNZiGCYAmC3tgLv6xy+5/H4oyL3LrHjIkoC1CXZUN
Xy/OVmFIzqgvHMSQHBrdgnGTxQ8uLxeqzzNHy6a7+bxA5QrmP2cOgIZZZ1DG8NaJmeJp4QMf1zj/
409ddMpJKuZmJwCiyxXxkZFihQzyKfSZ0DBLwvsauPbd9WWaG44VKUCmGYg/NPKEblko1lmVgUEf
DG307frvX/bVfx+C1GbX6SZMh6iR/bnK3Ak5eqx4xOgKftgoLGjAbyVc4hgEXJa6lB9vcGYDdAbU
zCF965gT76Hx8uAoqFE/hT5LAIer4y4g2wol8maVFoPrFAux4uNZZLbETo9iGKo/QXGfVJkRHYQf
6NDdJ7DHvkXxHCBnG7QTDqHT6inr7kG7dz/1FMyyNQPq8+f1ZZobgBUWUlb7HsNpuQ9a90tfl93j
FKRLnYK5H7dCQQkZQj9IJnbEvTd94Ule0dUE2JS/cJt+HGog5/HvOOAmkSG1x8VpLIyA3yhKYKzY
EJGl0VrTJsn/uW2SrGcBMdXIR47DqCH4Ea5RpGzDpylmSbvwWp4biPUs0F7Q1ugtivuwhurNqoh6
KdeF48IJaYiBANveNg7rzPsMdS2HK/6i0gxCo+CB5+XBY3D9WFiQjw89s33sSBQwidJSel+q9Cvq
ZWQ75WG11jyGYhTe3NeHMTNbNj4nBB8wxgj4S1PgKiv4IDdkKhikcKZpYSAfx2JmA3SAWHSoaLv+
lED5IXM3jSNc9rMI0PCHIkodx8NBhaY0oFqHrPysfATu2/ALzK4++KC+o9vnp6fMgbjFHh7vyWsH
Knq5uW36LgH03e3ZoEsgkjhnL5mZsnUH9eaD3wTe2qmyZn/bJ6yowsPQz0KHxS8Nn4YjQc38+Hdx
Ene4DbjKvMvmeDcKQMNLLJAfgQ/XBWtgq9Gqh1TIGoXlJZn9mfBlq3CExehnUxhk92BCqad0VDk0
VZQu6oVNNrePrbAiHbgYpyOLXniObEqgDrsmPhK3nizO0tw+tgJLkQxGeJj0U1R18SdUzmP5k1Ss
JTun7x3xx0cbbvo5tUElHqoyDoMbh2ZFGu0NbaPQOz/GrRMdDe775zo2yV1famfhuTRz39sKHUUo
WjIOfQnlcw+iNOWwyRuabyIo8aw9AZH6YLhFbQR3sI35ycjEHYG99gw1Jed3lbf6jQ6gxNx0WGwj
PJhRDUMa9MV9i5Z/+inNitL7IgtOugMMA5J8aTv/bVn/90nGbCs83IoFFMCn7NS3oSx/Q1NPs5PA
+4hDEBziq08Qfk2ouysnZKQJ+vihM3wuIYxUnQNYAcJZIkOHNn1ivRThHdC2mf7TmBQiZwBz55V6
SNu4nfgGBH/ShDelE+w/RdK2CGpIpOljr+UIDfMyzNLYg9U7lC7ecE/SYOEOnjnttnNfB7xS3feR
/4JnMeV3WQdtA7TfCJSQbltnK2Khreb1BfoLL8rXZnw1pCnjveDlyNBHroLP178yN4zLv7+Li02i
RJYjnj9Dabq6N27cPpd53e1u+3UrZEFRlzYM6I97Btpp8UWZFGglQqEXeeMHrIBFXBWlTavpSwHl
BxifhSjl7SDbtyQqMqdhYXv1McdJAz9Io1M/pYP/3CeKhBOEL0PmbaCaB3U+7Y96TNYgjbKT72Rm
6PYVIZAkFJXnXDjeHK4n/Zq1U/iPLI1XijUE7xCM4PXht7F+rauIQw4dRX0CfHhCChKhcQw5xiVl
45k2D0w//73IVJgQ/BYNeLjkVXDWAdFhu4at0Ej2GXfakq+6WElQLQlYMB18J8ra0EPIqAaCKQia
sUbdEL3Mr0HSO/4eZKjIH16u75GZa81GaRm03WGrAJF+uKw4Dz4cHh8F69qvOYxwF7KWmdhvQ5Dq
0QNdTIjkNERFt87Q0N4DVqqPHpzetjHIXqhp0GF903hs7JE/GfwHjlxH3ycIe/3kequxysZj4RO+
VFqbmTQbZgRlJgKqlZN9asoGlTsKjclohYZuoldRMC0+0Geig403Gg2UH1O/dI4u3pbuiqSFUtsu
JnypwHl54X1wx9hYo4qkOVM8dY556004F+5v1kD9rY05+LdQK1y4M+d0Q2xQUUgG2M+bnpwEWJUB
aNumcvxDlqnIvadUTvEBBdyYCPSpsyxxVxwcbRxJVdU03DiVA5z6Gk7AHGp3AJOOYDdWgOhlmwAk
Zi//dH3nfDwZkV3gAwXCsDZtwkcdocFHQU/ZCo1mugfXzrgOooXJmNs7dlAO2iQWaLN9QolKyk0B
pPYBrkbo6aVZmyw86f9qk320slZkrjvXhdulrI9RUmcxg4SPH7gv3QV2V0CTMQjlDzDHpNlFVVI0
KSJPWocr16cdLAKoUFP6lUIxTO/gnS0HsRHU7fQG4CRwK1auI/m0HRujTH9f4Ek/9is0w3T9NNVM
qhxd6wR98mPKVVj+CRrJ2WbIIR/8D9Iv1Da3EPssk3AnJKuLHXJoLd5yXxXuW943LOd7J9JN+Tz6
kZPk63jogwaGJUMX0H0/FFr/qkafcgatPV0AvTUNdGi3YZe58recCHEh5wi93eKr73goZG7HukuS
HykE6Miz9Jwm/eVFaITcge3uQ/MaTj8NfdJDHznQ1jXIryHlIppyz3qIGNTA/4Pq8VhDTqH5guyV
eQB7AqqSrTnc2JNDCTvzoIWjfRXQ4zQpmH2i2FD7Bu7znhq9vdcoOQSnqpNN/T2jAWd7cMVc/0s0
wrO53+jOtO5diglA0pj7Jd6TiSN4j/5imnKyiR3ovJ164G7YI6RZICwMpGbffekAYK2abYuuS6XW
qHnoYdN5mUOxwBCD7pp1BELPRekgd6aHrKBpEm6KYqj7Z2SRsoTUBpTJvBhgKCdEJwggBCBerp+l
mchl964JtHJZ59fmxMAN7rYRwag2PGqXXEA+PqvMblyLoeXKK936k5IATYBmTw8FYz043OlwgBXk
Erp85rDarese2nnO1PLhGFNWh7s0EXH8tdTAsG39Kc2rhexobrqs0wqAT1jlha5fmtIDSkaXEIFb
SSGdH9eX46/32wfhwPZK5F3XBZBdLV7igQGFd1dkeZfR74BZCpFvSkZKjRxCk6ap2hVkOAHIk4KA
UQUGa9dk+6lIWrzjTcbG9A9gVowd+zpj1ZOGBIULU9IU8tu1cFPvAdm3SnYFj33+tUY59NnnuZpO
EeS3yamBjBDdMBkM4ycZGUHfiGvE+AD3ZYjvgFGeAZ298i/A941sSlWM6FsOgn43QEEqVG4G1Wx0
G4X9UThFCjyamqDh+9m/DOiTX6Bu9ZXTxC+gJNSD8buGLDlUve/wugvTkxdDLgXm3pXRUJDokgJ6
2AZM/HLaaNxFvdh2oXMJOZ3p+xpGAQCt7iFwqFJAqijpm02Du0jvOi+dyFEy0Q5Aq9OmhZRyVYFX
AuPt0XspKgWt5jpLp3LD4pJCmEMwElRbpNcSb0xQ1og5+hEAl+UdZ0WRjSsC9cCLkXMNpcm7lvWu
80iB4kJNzi/Cvui2CcobtXMivgu5bwhLdwBldmEaAUMP/7j8N97JZfyUDUXIfmrgJqMesxm7sQK6
1G8gzSIyD8W9rua6rPayiYv6LcLDyDWbhGVRFmx5rouiO/h4gQLPXpuw2ir4satuNekAwtX30I/O
qvrJ7dsUAuO4u6Nb3ASRsttQq8tyT4DakWM/lHi6pbE24Vfsr6S4U9PgpmyVGgLo3Fr3Bsk3WJzI
cPOtV/Z5eRNwhP3tXr3LxFwIp9QUMnensObNumN4BGA5K3IbmQeSqv9OApwkzEjM9XQKcHyiNadO
mm2Me5OhDabQRllJkEZ9WWXOs69CrXeodvYFprBbpLhf/tCPQojVTqapk8CdKqteZIqQSyII82c0
fsimJNoAXNOtuV85a3AWz7Hk7WYhcH340ciGh4yoR4vOy5P7BBCYR0qbojWrzAE0F4dABj47OABw
crlpNdil/RqS8nQMUYyPC5Es1DQ+Ds5oGf975WJHVQCLl+l94XVJfw+I+si3KTCkS94PH+dHke1t
GqdAogMZG5/Slpnwd967gfxWA5Jbfm67IIR7E5PozuGeg/5aeVOXJIovN967/d47gxbwZ2CnqR1Z
slIKTJiVIpwv8E7mZu3y7+9+v8vHTk+h231CGgFUngsHz7Xjhpov5Hl/y3n/3Y+RbXOKIB4AbAfp
HvAEchI8qCSCQdEmDKgR1RYGAmhmHQj0vh1vLUDkZADcwLjmhRSNLgIA2uFHTNehhECShHsgLIrN
pox4B4QaHPJqs0f1ZIh+5ENwoUxyXCRwhE3LlnwdcQEl8HkJEgFZTdwFvKAr2l34DSx2Yq1Wkz/G
IB/wqHPv/JKmcpv4Y0qOAOTk7mNuuilasn+aa6/bwqXwE3UgvFhmp6pvhwOX/m8VR08iqPbZhOJ6
dVE2Ac6uXTlifMNa/7p+Mj9eX2pLmYbEqZM4UqDB+WKiEr6IWRNUm6kFAvn3bZ+wDl6RBQVefgpN
76aHOwPmfIdJ5Dc9UamtLOpHF6n2tgRCIIe4vhgA6YdE05LC3dz0WMdL1qAKNaMIz5qY5DUbcvUt
SpBW3jYz1uGCWBLo2/2AX2cNWREvardT0rY3HV0aWRmqKKETBjB7firiGkLdFCG2PoEJgEfNbX++
9dzVqoN7ejulJ6nAjlkx0mDjZoGRm+u///GrHXCzf8eejOA9g9AznJVh7FUksmlOBhCHLYICCpTX
P/Jx1KaRdR+qSeQyH/3kLQOsD24zJ+IiiTLRdEZB/TzJG/UZqK3LqRgiGIggQJpw4pyywKsftMlv
8XANXWqrb5EKNixxPSVveDg+icg/NZdSB4nFOcnKb32lxcKenVkUW39LZzwI2zgG07Jw0i0N9LT+
634MlUK9vb4kc5+4ZIvv7pxQtY2bNsF4pl19L8PmR4fnIbZCuHDnzBzq8PLdd78vNRSiMsgLnn2q
o2YFLxki7jwK5tDCAD5Oa6ntG0gc6QuhaH+WsnZ2Wcw/87E3O21QhiqXxzE3T9YBl9PQwN5SqrOk
slmZqftBQQZ6gmeI93LbSlgn/EIvA1kSXXG/lSh8pyYXP4Jq9KZv9eR46QK0YO7us00DK8/oeqAt
Ni8IQGuaNKikOzn0d4XzGTY+yaoA8OtB0+hXKeKHOO1+XB/e3Eawzn6TpAD1drU8NbpumpVUAQjF
ERhyS4XZjzvB1Jbbgq5mpIji4q3wIeOWOcNXDcifDqY/jUt/NzopVhceyE2jscW3uHBkH2VZ+Qor
rRPDWm2jeCALW3pmr9kKi3hRCpkaDXaGqD9DBbeEw0v6UnIszm1/vXXoKw6Colv44k2pojlmufY2
6NUvwTvm/vzLv7878qoVdex2zXDuYtzeDQdu1eR9ugdlL7hx+q3L3Ad2cCywtG/wQMET81J3eTTD
yN5umx/rsIdDF7llOfZnVrH6CxEA36zAgFVLsK6Zs2BrkkFRBBLYwyDe4P09noys+Ao+b/Hh+l8/
ExFtPTK/84ahhOUaJF+ajn6maPaV9y5l/AvspBK2w/+VLhX75r5lnWoRQxY49cz0xoCc39A0heWY
28sNpCvgNeYlt5UCqI19VA761sT3NV5v5E91sV30QPtfuKNmNqyNcYRme1CEBdPnsUrGgzMM8JEA
KvVL7N/YwaA2yFHDL86MjpzemnAyYAz59IRr6pNrblRXo7YSGRz8EpKHwfjKlIb2TpZR1xwKv46+
9aju0YXEfoZqT20ZMgGCKulqZd6M7wFVq6DsAVvAsVN8lRla010BZmm2r51RjnBmKlD0q8Y8g7eZ
U1f6AD45eMkwOA+T7fXdPnOWbIgkc/3ERW1ZnfEIE2uZgyELz8WlNtzMpWLLlPEYurnoC/BX6lVo
qIjgCFcHf6X59EfXPATh/jVppLcQl+c2ovUE6AJo6ZaFg7GYKTo0PYFbhOI9e6tHhUz5+oTNDcl6
6XM1DhBjxJBQ0MzXWV4/Sfn89wXbZWm5NmgxIu9Fher65+bGZEUI3tYlB129PXNnLLfSAFiQKVgV
enpSC7nRTBCy4ZK88AB8Fr04ZVGgt5mbfCctvkDiyIVzV14uTNzMTrMhk6HnqNEfwZOjRUBWXQcK
d3253K7P09yvX3Kmd7dml6kJlOZkPCJoB+sqzfKngMN39Pqvz03R5d/f/bqJymZo0Gc8d+g07DtH
xiua8H5duSN9Tji4d9e/MzeKyy54/51mBPqygINeNoCeWzUF2Qze4grMjeLy1Xe/TlAiUKjjOkcS
luKiAPPCmjLZC+NUq/8Di3TmhNiSZo3DYfmEtstRDyD4VpPe+TE7MATT9SVoQ5HmB1AzC0XFmfPh
WWc+LKkC5Nbgtu5gQYt06dK+uJSe6mlJ5XYm7ba9xConoYPnJuqs4xSFZ5//iqso34659NaoQWWr
mECR+PoGmFsi67gb05vez1FHyHypWxf+ni6aVLQY/BYqDJBUq8H8oOirPF3/3syGs5GLRiknrFC5
OEPn1durWuVfegnF8Nt+/bJD3m04KVJnQHsdtJsLD6dLIbpZ1dOf6z8+M1U2WrGbWheCXxwll7hs
17zoA3gBIJ5cHvsR9L621z8zs8Fs2B+f+hj+HegxFNPg3DVFuGFViY6gCyDu9S/MDcQ69ACOOzQ3
3AUhHuBIAzTp+m8myWALdIrHZol3Ovf4sIXLDMxuy6gvzdGEwXeJyYKWdqd2enqV4P4DobZHl58e
aOmB7+P49w4kLiCAeOMjlFppQZOVcHYxlIDOlqNjKZtdK9x8YZk+7hVRasUBkP3adIIJzlE01T7M
GdvoCE3HzotWJhbAJ7j8G+qXu+WMfK4UYCMFTdRwfJJhOoW7R5f+IfTds+y7uywO7sMOxDk2eCdf
Dc9QwVgC6c5tFitAKIjkDjWUAY4mBc21GFA+hnibc+qjQkHnRIYLhY6ZbW8j6EykfYjIE3JWVRSt
/Elv6GUuIc+7uWnX26i5LBxD7QI3eeYUjrz43rQGcJftIlH+RHtjCZA6E7z/g5uLceUIMf3/ENSH
95n0/VeS460GrM/BGT3n2/URzcRSGzuXDbSkXqvIGcVl7z4M4cVTg1a2ECX+wiP/232iNnIOnh49
uExt9AplI3iLblSfDfUmBWN9Jd28bL43Cvf7AQg2UX1Vbe83Lxy4TwM5HqNykt95BK7BbAtVTs/5
xKKR+I8sNLTQKwG7APJnQBJXQq84ZWHbruOOioGu2kRWCYEUiVfQG1+CNpTGoKWSJzXhR6Mq81NC
oQ12IeB9LQC1Z7aujaABuCMQBJKnZ+rJ+gU+H08FdON3WWLyw00rbUs+SC/zcV9KKBo6w/ijgVcs
BXgRBY/rPz83ADvFmKBXVeVefTYsEyfSIlMHkEveRxNEv69/Ym6vXv793c0MkRwvzYEpPYdTOYpV
BsErCV6xLhfC8dzvW7EejjF0HMuanos6gHu2r2E2+gpn4kosdIxm5ujvHfduAKr0ktTlHIJ/bv4i
Llq2Oh2ex37MN9dnaO4D1iKIOiSTl7b8CMI82UHBi66LUIlVxPob64g2AASVBoZiNZnOXU8hdce0
862EzehS+2NmDWz8RxM7XCq3BPybJyOkagj7A7MbunAGZi5cG/3BUlDraZgF5y4LThd9CdzoYCa2
AMJBY8yBS8Crh6DSK0gM3LQiNu8tG+Pxf+K0RQD+O53UJ0Wi5Cl22kXw/8ztapNJOHMa6LZBvwLG
QarYhymdctTCofm0YRQWs4+kTuWxhgQasJZkKtkhhUKY8whtmfC73wunfq0cA7v6hutGfYZXTqm/
SrSfmgev0JN3Y6XDBjuaCahQ3fv80SPQ6v8ytSaE3HzlQPXtZz3Rnt1GQaPEem6EOppa2CY1/3sG
NKo6wdDKP/wfItHH58y1qQpsHGTdVrSBL4N546hN7jJpvH0Ntv7rLfvGtRE9kg01yJpufQ459s1F
1jKTRG8hs7pEa50bg1V8yGjve6isVmcUi+m2AH3q3keivU4Bdl2oHH68M10bsQNj0MLPYVh4FkNc
ryuDHy5gPb7y3fBTUpHs7fpcfRwzXBujAy9JATWGzj1zbsQdUyOuhTyT/cJSzI3i8tl3URuSdCEE
pgw9+1HLtixKzdoXiuwiVpJNifbv5vowPn71uTZSR4LBH8KYDCmVBwqrhiH1RqFhBwGjYvpn6Gtz
1w+LkXBu9a3Uo/EBEK+9GKtfTvkdGErenWS4KQY4Diw8/uaWxbqMsswjKgML9KwhyAce0uhE6BRE
Xbew7B+XbNzYOuYG6HrYnuWQ0i/hG11kKvoGocvvYR+Eu7ipLta74TFxIAp6fX1mxmOrtBguAk+6
Bi+cych7eOMgl4nQXfly289bdYfCKOCl4EV+rkJ5RtpbwGNiqRE7s4VtzobM+o6bAZkeaHTZjmQk
BZxk8F+QWLNtBGDtUllgZlvZXud6TGNRdsI9N2zIqw0EW/No27XSZauRX3wOrs/V3Hgun393JP3Y
yXGPS3o2REE3CbY+TdR2+64n/i4YpmDB0WJuxS///v4zJM5HACrdc8UL9UeL0YMULZFLTrJzk2W9
N7sA1tKVB+13kyKFUXER/tNHWPc6C7uFtGImpth2476KSKXBkjuzAK8bkPtW8nIgLhlxdPlfIL0s
8YnnRmMddx5pWC5BKA97F1k9u5SBAyzMNHGx8HqbWw7rwPt+2dYETa6/ZkIsUfzsGfzX9S018+M2
PtAvilSNBbx2hPRasyVJIX6lcZMUt0UPGwgID9Uob1ostqbu8EzAz/oG87alStLM5Nsm5v7Eva50
Cu8suXb3fHCl9xlOlXG0cWpPDvvb5uhyHN+dhwLqxsYEcXyUCUl/ZHkLYkDOmnahwz+zWW2PcaJ7
7B+gp8/Qwxd3jevCVcRUItoBD57SjYeE45AO8N7c3TYc63gXZTm1IV47EHUqyVcuWkCiYYtNl3pU
c1vKOt9w7PKLxqN4lyR98Uh0O6Y7SOr4S7iemSho24xTAHRJTmvvf20ECLi8Mjbqt0sGM0F0+7ZH
nI0SrHquITqdeGeIGwJDAN/XkR55kLq/YwH6bZCluX69bUGsA64Nu+jw9+kXUXI4hTlVuuZRstSm
mDkjNkCQOkZHsqoQzaXf/dOBAPbbgE22TfKs3V4fwMwOtlGCvtOgHMi78txAUbk+FX3lqS2PIJb4
W0KfsYRko0zA7Bm7afCWipIz28xGDDJvmOBfSdwzWCfVrqhp2q0Ch7E/18c0N23WoadtqEWj4Xb1
t+aZMaRTg5AHaFc3t51DGy8Icp+pMuHKL5wlEQDa6Ih7a5WkzpIh89wQrIOuhrLnIJDiFuxhNqgz
Rxxo79SrvmnShbtp5izaVt2gFkESOndx+6FNoXUMsW5YpvsR/1bDjOy2+Gt7cXZQS0sGoqcz6KEK
EnSe46GRV5VmiUcyt3+tO5wqGpWw0pFf/r5IdNp595cntV+g2eoGaFbBLWxJu29uUazDXlVhnzsE
qo5/bYEMnFv+1rdV7t/U/3ZtcOD/4+xLtuTEoW2/iLVEJ8SU6LOxswk77ZqwXOUqEJ0QIEB8/d34
vUFaToJ7mdlhL0SjIx2dsxsI+Kegxjl4Wy4IaHPpRduDc6zRDYNzWLySii5En4kKLNMcZuVgk35m
gdKXOKVTHBUiCdegG0vXnz/Vuz1XxnAoFflsphGm4Sc4WqvXTlK2vx3cS1c3gltYNosblWdvGqSr
U86hA3mEFj+E+bddf/747+9epGkBMXusTU5WqS+qZgFALQXtEvVt2wjzk70bAS7LvQiQObwlKCjd
SVi618hqifjn9uUX4tp0LIXrRhE4aTh9dt2RHiY5/hhIN0JdfypOPiSUN84i5/enaGdyTNMU9mdd
Sk2PwqN98zhaLeBWt59j6UMbkd1WdlbaVt29wYOL3VPqNM+ZtxHwY5s+pdxuJtSZfZCty3L86nmo
JjgjdKuKrl7JQhZWCxMMyGVphx7Szs9c13GkWvY0THB0DQK6JpO7NIJx/nb6wkscJdmdqNv6IGX1
HUbbzcFlazN1aQAjkuHJwsAgjZu3uADdPBbOLhmzam6GbdseTDjgkDYxGMe1ekP5uuA7CBKECgYu
JHy6PYeWHmD+/V2oacWDDIqUzZtybOeMosEDq0TxANvmf28PML/qP7uFtonrG1gmB0hNYgAUiy6e
cPz009AXfnqFxAvsQEofhN0vbMyt6pQ2ZFshKQiN4HOUqoMKrgXPNGegcqtYNDApYZRkwMnAy0/x
O0qALXAuVgvtoXsb6i/VGhnj4wUmCI3AjIOiYkk9tK80sLrd0GfdRQdlcrAp9NJqR21rbgVmtQzW
DJ1f96x5zdsRcKO0Dh+ssHZWKiULT2HWxlgCpnFmcfoJ8HXriJzxGnfYYvNmBsw51dfb82NpFCNE
Y8Whwt8Q+km6KIrHPkg3udOSA+n8y/8C9PfxNAz+KGLVsOqpp1a+wimkSPZo1gXynjmStGXU2sRt
vnk50eVBtvCMH6PJx562ab8MmBFijgtjnmRMm1fHrsL/aAsm5r4qIDuxaRsITJHhFg+R9pnDZjsB
dskFyidTA6mO29/n400mMNWEhwAYL95W8hXCBcllaFNYbgMnvDLHPl5+oKv7+/IzNHB1IJKlL8Ty
cRrls5gQtyp/X4UsW9nul8YwopFVRW91Lc9eqBLdXzqEKxy8EWz9HyqLCVvZ7JcGMTJfB62XoLLE
+DzAJSgAbr6Z8mOTiaTeFzysg+Omr2FWtGg9kTpQY/riVJ7/Ka5zTSIXyhHX25f/heH4c7UOzIoW
+ixlmDo8+Qw7zM6NICdra3KRjuxQJh3GIqsfZEbbK1yB4hFOYraABzAQP1UBhDPJXDSCGOyvihP8
kSYBhLjtFgHZwWOjFI/AYHdQo7p9qwsBbVbHUPuEl6LVJi+/cEGzdwwd++rghQOFqgsW+Ub4h86R
/kocfHyMQg5izFQaetaAQH7RvtN+amOAYXkF2/PYhmY4bJHKqC82su1g0vn7YFTBAmnMEBYcwrds
nxQKEn9ogtTb8PBBMEf7u22/Lf20huAKedYuDGjHo4agchoeIEUN+8co7eG4w47QMZTcgZBh7FDQ
v1Mn36ZUFpg0W6Uy5mVa2c+xSovxkx6SKdjj5Ot656rwebGCHVvYW8xiGjDqMHmuZP1KNLe+l9zX
UKnlAwvuBLzkSFSJUa+twkvzw1hlnDyBfZvwvWcah5gVnkUu8DP8W2SD88yG/kvXrdJJFzTFgj/4
t9lUUxiMBs+lKIGxImPbih1xvYK2O6UKp+/3rEyIfnaU8Lpil8ZuXnknvOUu23uMVvm30vL79uiG
KIxbO+awNrjznTFds9hdWA7NuhwVLK1bUdmveQAFAZlN+jCEzQiVLbrNkTIw63Lcg5EzpNvEK8Rb
rAuwDvN6RcPw3CCjWGm1LD2Gkd7jtUKRMs7qV+4k7Z7UWGjrEQofmW2lK+vKwv5KjXWFNX3n9k7o
vCos7s/Kz6pvmVWtoQ6XHsBcSGSM0uvg61egSfiBj4IeYopMFAqr7HB7IV7aM0zmrgCkYQK0IX8p
W9gexgPgvKULYdh4FtxElWb+C4QajnEgsTtgX9+Xqfvvrz+oGFs9dA12E9bSlZ14IejNqp0AasaO
01C/xgp+PmxQ30q/BSQ79YIo9DdPPyNzEbzImJTUeSVlVx8SqPs9EGnRfS/bYhO0LDApvrGPXXbw
g/KVVZLscwjge2fgbJIUHX3N1/BlS+/LyFxEEQbTkNjxq2TabfdUzyDCFs6XXZSjUK8OfSVT//n2
ZFmYj2b9ztOTFD6t4lfaDZ8A+G8OsYX9s6tWPTcW1uE/ancheiZSqfgVUuf8WBaBOiRVRw6Q03iZ
JNzVp0Bv64wHJsEXUuojnfIkfmWW/iHRsDuFkLLaVSFZ6wEurA6+sTqUYODqBI3+11hbng35rD5N
d2EewgFx2wcxFogEeAoaxPggkA+udiV8NCMNUbzdBIfalYBc+uZGrsHCiZShU4VQfZTWsU3HeM+q
Rtx33B5XnmJhDv9R0WM9NI9Y6z9DCr36hn4ygw32UCgews6PhDX5DtU/r1rjeC09kRH7tIENQg8B
sauI+xFnCSwvUANudlYC1s/t77IA6g9M9q9TWkWvM5dfE9nU11jIsTlxRaxsB16wsCK3xDqjioI8
sHQMkNf0s4ZvX9tr2OKlhzTWhbiHFXgPBcxr6Xnw0qrFE2treYbM8fX2Iy7MbbP8V3ILnjS2w6+s
ycExUyy9y9yqX5kSS1efzw3vMlzParERhd744mW0/ikVeMBYT2H0ue3mjcxAQbhKxz7XL6LV41+M
i/rQeG268dUYYQ9tz0mBhFte4yCHa1k3wac4EqLLV2bXwrc12b8KVq06JGF+HcIiL3YJQNcwCS7B
ZIrSxoYq8baXNH+bd9+ATXCBLQoZvhB0IfYSgoDnENDlbcmZyemldoxcrFTuiwIx9W+Vte1pQNtX
wBwwESsnCOcXefyDE7FnxDpzC24NnNEXbdtt9iC8oapOnEOmtDj0CabBXxmxZQ6QhjcWl5wC7bNT
cWyFCiTZwHUOMdQHsxOxPC/cQwnL1xGD1Am98DElFJbd2q8fE0i3WJ9xoA3D5ABCfDbwiE267C62
hPAkjaBd2B7A/+LpEZsmBBphlG7FD7Nx4ffebsbuzOBW80W7cDp+gJ+zFx9RDYLimJStrK8S7Sx2
3w4Z0Q0kOyCiHwm36OVFewOp/0EBrKoOtLCgiAp8KoSPGHTZ3KNO8vEeqXz3j46DMr4ksOn9zlzu
2gcyOxUdKRE8gKXBJOwHRtP4GQx1Np5EXRN2jyQ5+NfqYPP7t5p4nb8p4FnCEykqD8kg+GTQcFJB
k/5dhp0Ho8qBltjc2qxT8lDalQugyDif1Vo4ue1oN+ZITngg/imbcqzvpOXgQMUCSD/RUvqPLd74
+NpW5dDIA/yO8dQJL4rsM1SeJ5gi95Cl/U4LRxQnkTul0x9Kv4s7vWvRUGTHXHlNfY5TPZfXYZDk
7JxyTPRfIqh6/4m6cnqmQkzhMSllk50SlzvjQYe+Px3zHAdLEPWLLDmTNCjtvRc6rQOfTyiC3eVo
xsEmJyIp8H/HKawhb0rzFHOly0b9OOBs5B3LHq4XNeBicpIlPCgdEkx7JygKelCZ65cnlrhJf8zL
sRzVruxGX0KRtBW99zDC6nw8yEmIH8E49vQsZ/HiqALohUYQYMi6U1rlcHjWTLMvuZ2BoTCCj/If
fN8nzAl87zermVzrPi77afohVMDVBayPIb+2kPlU9zzp4QDIeKff+lRNP0Fw7mDDaY0KtsopsOcR
6APW9wQUAgAdVQ6TQ1pbPDtoBwvZg+rspN/DsaAgER99Ue+p9J0QCkgQHTilAR/vPRICHdA4rXdI
dTCGD2i9c713Y95CNxm2mCBujG2d32FTkmQ3Av49/FNDCLjbJW2D6ZroIctP7mTx9h9BuPwZusrZ
WaXPy7NTJ4H+PNiAkO68qQlw+MlwWrwMerDifaMqPGJZz++sCWnZRLpLynDnNaLfZSWlst9rFx4C
wCDChmLntz1KIhpIkO+tCxuMaFJd8QS1uar6ltR2R85+1YwenhEszYioeasGnngqooRaQxhZLU4J
B1HD4GKvSVP/B1fz9isrCPytw5RPfI8SuPczTwb8ELdT+pIHvGqiGrr5zn0d2znZeXCK57sq1xg+
kdCx3VUp/v+eM692y8hlfnvXDBwsAVmy8pWMPOxxQ4zm903RVdmhB7A2v0CCVpPjiLLuI5PWxM9o
8bklYqwspoca/RjPiXIlQvdbE/p2H+UlZFgfpkLLV2uy4aiOKV+leze0dBYVgC29wcocHJ6+FGw6
hanqgks9KNQUYphfQDo7qR0NA4MeN++qyfaO0grbrwWfMVqxBPphDz4DaaGVOHjqGwrDdvfVVk7x
NsBw/itUN9oQDi18kLtUwLjjqu3ZeWEIQSQds9Z5C2y7mJBIwAvn3rKGeBsFMfCM0k7sq7JOQX99
8fy8HQ7UsUJ3n2dDrY6QJii39e2hg/L7blnmYI56Xua+tNwuy72Tczfc0Uq9btqMTXUFD8Xe1Eu7
ECY+/rDLUfP5BF/nfmWjXMgoTFGFFly9Nmyq9JXOLlewDPXOTEHeZeyCbCVpWcjoXCPlal1lu/2Q
pa9xAzwkmU/ctXY35vSukXKRQLnN5An3ZYTP7qsLPvqpC92+Amip28YVC0wrKPjAOwC7Vu5L7zt1
fUJM2UFePlnlNMltealrpFzwGYKCajGxF9fphjvo7fCHoYu3+T8HpqJCTqF0n9cje9FT3e8d/ty2
WOXAmZiioUdbcCDZoQKPtQ+ZvXJ6/JjehYTp96hgre1AEF8xuN0Mz2DqnrQCK1y1HomwxOkdlpZ9
56Ovmg6DXnmJS5PZCHheydkgwA5eSj/nCvL6A1DugiXYC/q62igfFZjGUMQltAfJNUDAp04bkYAH
7hmCkyU5bgr5P0QVGEA/HRPBS1LWkK1uW9cS+560089t1zfPWH6c0VwX8AULYKe3Y2Tqh2MazHI3
twdYKOaY0goxYWhdQBbwOvR+ceAQ8v8LjkTiuUUD/1Siryf3PcR2VrDKC5/dVFigvhuLOFYYzYdd
ikoBi1MWKPtBsuo3N7+ZD04Tzjz0uxOR0rkMg95VV5bEP9ve9+oI8hrtyevKPkqnUe/HoSafbZqM
Gx/KWBAg1NhkFefqqlMBertGkKgO1o3pPOztr7RQfTH1FIYi0V4BZvMV0irFQXXNY8lkcI4d+VjA
QWpbUJrCCs4w08x61l2hrQQugu+2d/bYf5oQLisjLCw1po4CLJwgFFYo+8XBDgNUAKt3ROqIz6iN
gYBDxTz1zHR1mhUVb7+6pSGNPV8UVaVqyf//kDB0/jEbBCcdVtVfI3qzenFpNxG8xNdcWOYv/8Ec
NBUVEr+o4iYc0cQF2waiETnn7aEE6X6N77sQR6aignZaQNaLrL+Czj9p2FL7Y3I3jdwhJwtdq23G
ipDc/z2WSjuHrguruitMsJOvEpI03/XErLtqqsKVJvPSqzKSAhvnJGpBbfs5HNwp+eRMSN538HtA
xf/2919YD/7QUqjqkYKONF1Jh/zbkumJNmW/z4fwq1vRh6oOhn1XF9bKhvDLVeCjbz8/6Lv1hwxt
M7XKl9dWD83wwuBPhWQQwtVEX8pkaukeJkgkeAUkuGM/GIPC6+ccoiG8iZKgAuMr8FrPWqHnLKzu
v0zD3t2MKgG74bFCCyWd3EvZt48ejrZweLD5fcGCJ2SsK2G29JqNJEKiGmBnXemgjN6ynZPIhwQA
073jO/+ClrBDxeuxIf22Hofp6CDGrBkLtMGujOTxs+okOIxhqB+twfFXcvmlCDOWDTaOjh1Agfza
Kp59IqoFPIDYub4gURJrmpBLJWiTt897pKoB0+Q6BfLrxACChi+b9ehUcsDx37t6YRx1I6ZrmIGe
12VrJsML+4nJ6FcS+7ooUc3PG2caI0Ae82lPPWqjeQ0agdxZOcC0T5si0CTzS3jLxVNQkFcxliDn
2s6s/mLjbVoAhjloVlqD/zKScA2Ov7Dim8x+VqKw4KEQ90rgnhTlmbWjFi7+q0cJ95FqF7PukDqD
jqZ5it5+yCUfPpOn30Keqm2qcLyi759XZIdKG0wyIl75cAmIwk7hfB4nHXHDPToN9vQArpFIvqMq
5lj3BXgPab/PYpnp4KCpy/gzqxhyvdt39wuE98GqZOqwgFc4lTn8hV4UWCjtlbnUKh6HNkyDx6n1
UWlA9aO0/0ItVgblfqh5P8U/8r7Bjdz1Gbg45xyATworm6xKqiiwYcK0o34pfoAox4c3XofwlNhV
g8z5Py1tKkgj+ipMgGCCDwSKHndwJJxb1YX0c+vCYbyuyJ42NUe1Lc4JCidJl1oCLHeS9F6x95pC
91/GCRaGeG3xJK/wDC/avSBKFBEE6i0EpLSlNf7MrcKzAEnycXKAEw2UHMLXxPcZurjAhVnJXlWs
4QK91lK4F5xqHQk4OotrRF2naxhGT47XRPCtD8iro/GlDgqIYx2c4bieOsccvkB2e8gzQmExFccp
pHP2ZUad4dkJghH2BMT3vPZLabMEHcRYAIt1pZ7o+BWuAq71BiedJMt3ZZWMtIqULJxORRnp/foZ
+M/BD3fM6qAfNQZ5Qb9x8HE5i0qZp/RsBV2a0zPVFjqSe97DMxR3Gltw0kN5KkQ9tAEbp9F7aG6X
yWcUdRPH2w8sKZ193nqdXx5tSlx5wl7utMnOhR1zdRFZN/ZtBMv6MfjsxGFte0AusKGhh7QfSfzv
7Vm3tMq4v2+FlNTeEECA8BXiNkdNsIz9kguxPfVau5DpuT3KQgZhKvSQkurMsXnwSnyCsr3nFF15
Qq8wD1dCe+kxjLOq7Bufj0SjZAEM3HQutFU/iVKXD9DAzcZzBunjlVxl6VGMTSfXusqHCnAEb0RF
+5DkgbTu+trt6coAH+UDs4/cvNu9ywfI0BOo0MA3JO6yn9xvs5PXTqjoNcAS7aAWVVSol2RrvL75
quaiM482P+a70WAHaEEVsHUuwwgpTfil23sF96hj5nG+8kAfvbF5CGOKlSWD1djQ2ReWWl7yQlF8
DU8ctiXZhtk1D2DkNSVcgToctTAAtfh9XOFI50+QA/2/z9356ubUor5H04KnFyq02HkCupmhFazs
ux/N2/nixmyiZWwXwB3Qe+5PyWNbxfVOJRBNgl06feiadE0SZeEbmEg00gEQlEG78tJSuyGPgsJm
CJXzVn/Z9JJMGBrLYM8Lgkx9NzThYywhthem0t9vu7hxxLEg5DuScfIuTRtP8MySo1dEYdMFP25f
/0MlRnwFE31WstomasQn9mqbwk0ltXdlDKhb7tELBFO/8KCCmQ+0hXbC4lfPB4SPEfe+J6sCYB+l
5vMdGEHfqsnJpibU2IIZrPPqhxxwMHQwDxQgsTR8cmtvw2FuHskM+MwZi1BI98JQL3xOYEwJkfDc
QY/u9stcmNHUiHZN07yvXL+7d5qK+1HbeDO2UseW9PzIwlFL9YdsCKdyTTFjaWob0a9bOWUQR9Z3
HBlNhB6lswuc+Ovtp1m6uBH8FHiTwYN14r2C8keO5CfyhTNsW1moEfxapE4FoLx/D+jjvz1TeZSL
NS/bhRs3IWaK5lXY6Ma/oEmHjmNIu50bbpK9xCQy4WUkhtKenJLkoka/Ge50zMJDYIv6EVJ5qbz4
8L/Z9P5NbJluazcHFN+/QMBTnPUI9PUZODYSnrZdf57F77Y/28ql7caFTiK/svtPKYTlIg5fz/O2
yxthXZImiUcLMAdQRevmi9tNpXjuLde21so/S995/v3dA9Ba5jlJYv9egvAKESI/JGyXifmAv+0R
jHgGtMTOVOla5xKOdxEkInnUZ+HPbRc3YrdVcHWkdoh26a/1NvYKdXRz8t+2qxvBC7sIFI3AfLxX
9fApFzz7lrroz267uBG8JYF4BI7IuPVk4PleBUkb2VP1fdPVTVTY4EL1pHRD/5Kg9r6HNVaxK8gm
bzKEr2kRMYyslWXpWGeiwX2H2bZf/XC6Zouc1Hx5Y7+eZOXbtGvwaqa8CY95APfUCaJo22akSQYl
tQVwsc1x+UYQ7zBO4Hf7xdZUyUSFiVAVOYydrbOGisqnpAUkGya2wbYVwSSC5iNU5AHOSbLoV6Vv
SuoI3A8d3Z4287ryQTZvgsGIhvhwA+DqGaa8wtuzxtUER/dMHtNyjcq6NIYRs5yNfjuAbZBEqs6G
bxMPUDpllfU4K5PdfoyFRc2EGjhhPlgSoooJ5OrBWB7baogKhO7+9uWXnsAIXUheQRsgdXF5tBzt
XTyJe6agDxjiD7dHmGf6B9/BRBlIdwgCZMT0vizt08CR/wgoDwtUcqcE0utZt8a8XhpoziffLf+5
21k+Q73mTKR/P+eMbE5X++re7qr9ehq0kJ6aoAMFFZPYC0J5l4T0AUTmo6L+fhDsDPPtaBzJKS3W
CC0L395EIGiXtlrXY3gRUMIVEU4taRJZwLEeb3+apesbWzIQNwADdvlwz/SsmKIQ3lk6rZwklj7H
POi7zyGysR88gPrvZc6OLb22GX2gOb16NXtsRrSztj2DsSdrP9UUdoztScDXIaKqiKPNKZcJNYD0
t+j8gaEbWw5ZGGneWvmhm3L9z7abN3Zl7Ykw8ZPWPwMqCJyZAAjPF6l623Z1I7YTu0lGwQJ5J1CJ
j9oBroxo96+894XPayIJwKhIpoRXXYIKVnh2dP6SxEUWEeFfgta760KgGm8/xsIS5RhxrZoeNGw4
jQMUWD9R7OBohgFZkuZaXm6PsBAHJqjA0T0E5NuqO8muftBQ+AHZQW7B3yADMDEEZQ4pPqDjgots
wycHzZ/LZOVqZXFdejdGBENKCZj8OiUXFiM3AmhyxglXbcfFgwsoQb1tpzbtGeIMMuVZWuMF+f6/
ee4n+xQ/bMthTLAAkPJeH/cyPns5RXnbgdTxdHYgShx/2fZ5jV06L3XcB0Xnnzm3erbzrODZZ3AC
3m+7vBHEooaie+F4/jkBeyGP6tQpHwt71f5raXIaUaxL308gYNfcORPIdImDgos/A51v3/zCBDJb
/7EqeKmB7+aRnJ1/S7RAREQhrHxfd2RcU12Zj5Af5ABm/593EgUQp+9OxIforQdnxZjOEkoZY8ke
1iJ62ynHBABIEophkll+Ry0ohg4cEqt5tXGemiYKsSor4sew9ctzaPLtANWl4Re3Ly1ni8cSlgqz
988Aus0hhciABw8hwod+2rOu+zVz7IWJ9Is7/G5DHtoYIqFdgu7M6KfxaXadPI0xoWvF+qWpZOzE
vMDUtFxOz4mPvA5ku2wH6MLXYNpEgp/fjxHIvKz6erIVppHbf4OtlrvvS7nGQF/Y0MwmvaQpnBt5
Rn+ljzqYdX8V7aTeyaL5O/TSKdhZGsL7K4H3S+zjo5gw4noIUW1koU3PA5TdykiqAJXcGa/vRk44
pBU4sc30nNU1Y5FOpO910ZB5w8GqMcFPbsX08BwAWP5fBfC83OMu0ybyARj7jg42yT/F4CN9T5AQ
uTsnnCQSJA20AS+7UhzyGgKG5yxDGcDhlFUvpHbp32Az0OroOb71HQUU/imGBRcI2miwq8ibm4BP
wKs73+nQBf0OBCSAvFVKwRABjYe0j/2UiuQAa9YpZhGlFfVplMCWPtlL2sHaJMJG1YBGUQCJLRCc
ViCHM57FSz/rLlS5C6tM0D+qCLJA+LcDy9B/v3qTkuGVEoZazlBKcGlKb2LtzskA2sAEa6DBplqO
eg9+AKSR21P/RJsUPwM/7b5Med9lTwUY4TCph3Cjukq7d9knDzKnkLujKh4h9Qy28neodQR8n+R1
2h8ceIS6O2h/j38L7pf/DhWXbylQRendUNIh36NM0BQ7dDa1jnp3FpAtrV6p/cRSQOugLkTzL0XQ
iXinGEudQ0FSm+0Cr/S6FS7wwppq9hEhMAE94WkIzgMNz3E3z1Qn9NHQTePg6LeFtLZt/sTY3+Ie
mm7ghgXnPLfsiFnBdF9RGMRv2oBMGX9RCLi7QlznjMoq3bUNzAK44DGEOjrncHuIj09sganjT3pI
gDQcQ3jeCDtTZzi0g+4IvASxgojav4BURI9ofWfk79sjLiyFJk4mhlqgFQeUnmOS8qd4TH/GYCvd
wXBkBb60NICREwuZq4awluLQCYexFvklzL/wJNAIGdJteY2Jg/HiCjZvzQD+EA+f4JrX7WsKK6Tb
b2hhMzJBL8IOdOCJQp1yHyiLgaIsNlB3W1ZsYltiz4XY4ejTM0gt1yGgiRcFPkChLrhha+efpQeY
f3+3m+rO6kPJAnoGAOSN8xk/YgGBfvvtLH1eYyvNPZFOSATUiVu0eOOlB4yVzoLvfijJyvLx8f0H
pvUEk3ERUORf/y+qvU7/8NLhy+3bX7r2vMW+ezeoBwMd6SY+j+Ci5e4dr9dAF6+6xX38doI/DCd6
D3ymOEnuyDDkMvJo23zTMTR+Q4B1V+bn0hjz7+8eQTq1LRJIHiAVoyW4kSJ+/HW+lUStCF0tvSRj
AoHX12XAarCzblFbpejuOJ+tpLfTlSVi6frGHEqIShVwM+G5bcQ/REOeJBgAY9v2hZ3fXw8U7ak/
tgQH/9AWA4BLgEn5+7wZx+552wjGrqNKKLRzYP1Be0UaPKTei0VXFUGW3o2Re5EYlLaunFCzswg0
FCW102CX5W210vhdmD2mUJ7jN17jWwQ3L2LrqzMXtcEU/WpvrW4HzNgAAAprQw/On6dflSOVoKQK
qEwXbS7+B6adhFIwRgAocLh36gqqHEEiI+FgiE3f15TfY1AZB3fHGe6hifSoQlR1kGV0+9sXX3r/
RvTGUoJDWdnDfVnQv8RY9zudYPl0mxwgu9tDfJx+/aGxxxiD+M8owguf3w7JMUdDEX/WCbQ+YUdy
uD3KwkQ1tfaoakKIPWXhpcRxIaIy6HZWs8nlyw//0NpDAQ0K07ZQJ7i3Jjua4OpBIZ5u3/rSNzAC
uMWR3+pjyi6o3blRrCSPyora+8It1shnS0MYYSxAks/TGuDwiKeeHHaKotWWnTKmHC87NpbXr5l4
LHwHE0JQxmlgNaKrL21I6BvY3N1/PVx7spX5unB5U8QPGFGZpCWiC3xojs7y2IqHCr2MTTk2QPK/
r9bcLUA8l1pA4BRIHqeFpnviIZ/LgnqNtrD0BMaWP0x2LaGjyC6aAZWJQ1R9CJ0tuiCYp6bSHgtF
p1VqpY8xjCke8ykOn+tsWvM0XLp1Y7FwgGnz0rDAYq06SPY6YOLvZ//N22GwdPX593eJhCNQ0cGR
2LskiatOwqXJGQLv25I4E06onamEbELo8giC9P96OTxri7rq99tu3djkgd4NWdu03kUhQ3lsBaMy
6tph63s3Fgg2OoQJ/uvmHfctJo3cQathiw/EPGeMtQESPxrmgmGNsnuD11PArUZDj+9QS6WPm96P
CSSEnDfKBm5eY3HGELDBhOJjaX29ffGFtc1EESI9dxofhLOL49d3qs/srznT6tTTGf+6bQgjZhPB
nZyRpL4kqGHvUdsIIzpAtGgskPHeHmJhlzTRhENCfF92HtZNu9A7RaCUB8mn+K/Ob/xdl5bWy+1x
FqLMxAyWTqCxMpf1BVoTT8Psbpa5q8nu0qcwQjgXlugTJ6svAg26SEgcaXIBdmYTrrrCLd2/kawP
XSHzYMwSyJJngNzPzTOYMGw7aZiGEsJ2NaTk0uQuL6wKLAhxRv10LQ9aunMjimkIwZbAcRBnPfyF
Wa4gl2JPfFuHNDBxgSSf1c5yxBisHnuscrB3aOphZXYu3Psf0D2eTSnPbYLgRYnjlzFF56we4peu
boQXad0CPngKVxcVCmfQg/dPdQ9F2k1T3hSCo6L0AVF3Ic5KPPu/BOiQl94u10hQC4HrG5uiF9iU
ccsqLjNqI4d4fYyvmzTs0bXZz20PML+3dztjUiao/FWyuZQjGIdswgkVFhtrrKo5t/mzvB6YAnCy
EHDRKAf+yKuKH2Xf0gPIoagWhPASAFag2wO/5z/2bBUIuvS9nd+fpw0yyEJNHiSfCvEPlHGrQ9jD
mvf2y1r6HkaYxe6khg6iNEiiIfG+YwoBnFRc30EqCdoUOOHcHmfpIYxtE8xOak0TEl3lVeCEgyYG
ljGkq9d0+ebJ/8FnMcF8zIe6QeEQ/thC8f/itcG8nj7FXvqqRGK99BwNwU1PYgL7kgnWhGSQ2Hqy
KXsUMFj9MtmWsw13EpjAvhh6Px2P3QJS2LDaUBBxemjAC7x97ws7jgnrG+KuLkPRFBcxggc7lA19
4qHfXh1HrFH0Fz60Ce2DutHg1Rze68zin0GulMcaxkbH2/e/dPH593ehLaxJubSyiwvsLsWDgsvp
XZ9sQy0FJrBPF3RCNX9Q54GgYCCVfwWCfi3nXVg2THG3EgJOnBDZn6h233jWXvLeu89t9VwSebFg
Hl3ka3qESx/ZDOnMRcOxUOqsIe33JgFSLOadP/3eFZX17+0PsTSGEc6xbLHC9o0CNmE4xnXaXeEF
+hQUq/vEwpc20X0saUHV9pP8kpBRnmkBJRYZg/Jy+/aXrm4cXNHG66dusPoL7dIWHEbmn/pqNa9b
urqxQYsG3iM9DJ0uXKD84fWyhkwcNIG33fu8kr+PgZCOsvE1v8wlwNIt4OG1iqn86M6pDQnr36/N
sJMlgc/FK3BL/8PZtTXHqTPbX0QVFyHE68x47LE9ji+TZLJfqFz2BgFCgAAhfv1Zk+/FUcxwipc8
OFXSIKlbre5ea3nfU47+rtcIL5th4V350bG5jG+tO6SQoIRQh80LKV2ELs1QD/lTXJYi2UyRT5Yk
vD+61C7TWBsgEDyO4IjKTrpSw5ZRH2IVeYIwgOHS6dKO765vxUdGfZnH2oomHQvkhKb0lDRQXwGQ
9eFCSQJ93GrnX9AgRQQwq0AN8Pp0HwO6qa1U3YOTSjeuGN9YApYEV6JtF9RBF+Z3+TMlqHQ10Bf+
lkBk5wDh3JWTXo7Ku+MmcBkNGff0m4lQEbwgWCkIE/pAPiqQOG5dkBrUTN5nxVIJcu4rrScLshmR
m7ZKv6FvtPo9IWq5z78Re+B/aTc08rYRaFFCiaN/fWHnjqUVYaFdfGirPOKnhEMvVKSJew/aJ2g7
glZxRSvg5ajYTpkLzCF8/SZYl99pEwII07jm5voHzK2Z5Y51YkpkVJh+c7n8yXr9e4/gJ5yt25U/
GyQtwwvLBViUFk7+jIXZhQjFcZ01mokTm/L8QLKAHZK6TQ9lCMaGPFqcZ8bC7HKE20LVIEB30Rsk
N5wfaWUK8PdxtRF+P4GxbvDvdebeVQEs7vpKfhRHYp/s4oSPelaVTKQ6Se0HOwNBGiDxMbrbkHjb
XipFcb+o9DFz7uxahcxB0aSmfvyUsKncudno7l2SfCvZYiZ77nMuM7+z3sQXZc8g4fxJIBFc/Ujd
ISC3cRMmvNpo1NkqEFEo0ZmdUoyRNSHyZRFtn5EPo8o5q0/aQ++FTlv5MhkcketbdBnFDvUvo1sO
wm08FFFFBvKsrKuf/CTn+1JRpFmvDz+3ZJYzADs5QhmWNdB7nIZ7PWHLmymsbpVCj/OIREGMBqGF
ueY+xfIKRVM4QQ42xrck7OIvYvLidjvEIFZYOM1zZmr5BTNkVR4MhTwldIzcO5EypdKN8UVbZhvQ
kpK6Ag3z2MsFKOHMgbbrDZpXqMeAQ++E5DSEQsBA4vzgASl+Va6OXq/vz8ya2UWHhIc8rkroa+lg
yN1tH6k0/JFB8mM8XZ9g5gBEl7+/s5meZtT0fV2e0gueSqB8CDpcsAVdWLs2gURuzssWQ4i5Fbvs
3LvJmOoHp+3L+NW4nbPFldbcom9f77LMXfNogr3YZAcFccUUVEF54lNPX4RAC+JthMJ6dnt9veY2
5PL3d58AZCR1vDppTgUw4+AP7uLyBuQoeuldNrdElr2bKdWlAJnsSQHG7+1ky1SyaVz0de3HisZL
8mNz227ZfQppSBXRMH1hzVQ+CgYIcuICHdOHLb2vS/mlqghZCKpm7NLmO3AdDkmiVmcvvso0Gooz
rpL70MgofTBFGDu7bPA9drdufywnAEpckHxJGj0LosMjuVDx+oapBWuZ2R27WKE7ruiUpfmpjzi9
dRky/nJE5yAv5RI8dma17JIFQzKS1oTyk3EittOocjUXdjQShsE2SMEyvWqdqG33nMZu0CfZiRDX
N3eGglTuGDAAUBd2fcZQ7KIFKWJJRKv5qa8GdatGiDWG3SpcIszcLlX0FFhcgQD25PoMuWZ/6EMI
4ugwu2lrENiuWyPL1guaNJp0o/OGOGVoNv2UJ/UG9O7pzfXx57basnXm+k1fIkH85g60xJVLQDgC
SV7py22jix/XJ5mxdLtuwRqoCCmAH04q7PKoulFT3PR7qoaKNlsCPnLzKSgcNvzbAzGiq3V3va2x
A6Rr15s2Ya9pI/tqm/potyjotAg4njNEy8xBf+2JXJvs1KgBWn1FJgOyhY5mTO+naswXbviZM2w3
LNBJE+gpgaFaDE2QbUGolXUb4+ABf31v5sa3MgRaV63Joil6lYIFn9D4hR5LqG81S2WlGV5CarMd
FAMo5oGHD557VebebR0nEUodyD00jtqYqonjR78nejh7pjH9V+LyIUDrMLKy4I7ghUmTUx6DY2ed
QdnVFhRgaV2UZfDmj6ATYODuv/fw5t6tW83LWXl3NRcpdJurjgRvJBcAHEyF+4he4ZVv2tByBoD4
FoApp8EbHuoxBLcKqKH5dVGdr//4mQNtV1o4AT298Rr/jQ3OpI7UwfN1Kzia03dMiZ/XJ5lxOKF1
68tyCiVkUwNQfROQPY+1+wgNymMbtdW9F9Qrr7DQCvRpilxJHQ/smZcNJJsUKaT31c8BML2Ligm9
mUjYps1Cl+CcDdmeIHBUDbm+4K3I0/jMJGrke2j2TO72+prNjG/XWjoKqufJ9Ol/Sdr7ySf0UoZn
8GKzpRaFufEtH2BECmxjXnJoUuK+h5jiP5oBt3L9x8+cKru+knatyPw6yN7MiESMCRJIAnCaB+qm
8+KlTN3cF1xO2zu7Yykoy7QY+hMFt3O1T7K2+4e0Xp2vaETHXW8XWeiQtL7be/FbP038kSeJ9w9F
u+9NKKfi8/V1mvuEy9/ffYK8MGNwFjuPiqpmxxEZ3XjekhTzb4DnB2/4v2otngQTppN7z4UXqPwe
lRxcWSosefEN9dsoP6bZgJb6DBFTuEtox7Zuyqr4Rg7T4B6mYmrpbVTiTQnaFBTxkw7v6E9UtrWz
S/sWz0LWq95A4IQ3dQ0uzyEqbnnSBMhVpe0IQvyAdc1u7Gjo/wNhmHZJyXpu1Sx3UtTNWGR5kr6q
sB8f+z5rAM5YIiyZiVtsyoaGtb0qnDRFDI9Xj1/SHQiqv5gB0Z4qq2evQyvk9c2fMxLLgyiohsSZ
ivtTWo+TBu1rAA3ThnjQh+mkWeKImPG9do2n78PA84ckPWpTpfsLHTX6IVEb9qpmN/nOt1XfYutF
EAmgWV2O4XPC+vaBxJDTTbtAfxppvRS1ziyXTd1AOz6l0P8LnzXaeY7uFEGXpgGdWSM531//irm1
sjwKYclU12kN/rqLOaZDfyYpnj8NC6JNFixyxs6cX1s3gg1QgcpD33kxjApzgMSO2OtsoHwh3Jk5
woHlVRoagn81Us2JBMocOFjXwKtEt4VK+wdVD/v1yVVbQcLkta/dIOxONOMRiqFdRQrEeYGGmwyb
PF8wlbkVsyxeRcTxG0gnv6qSuw+UDeyUhcMSlc1vhYYPHGVgBQ7o9hgDVETiF+NHAkLfDrhKuztk
V51446akZE++DyA6hJ4CKh4KeEbgxQcnq9Ot9urwCwfCNIJdkQtisAqkAoeqCVOylXWJeuoOjeyM
3aAnA2JE+2rk/D4tmaGnAk00KGcxp29BSDLKhyzL1AQKjKGMESd3YR4cQbHqujU4Sjot9zy64H6N
iEX4lLIOgkHXD/6MbdlAcla2aQPARvGa+FUFshoIj3VbqgNwyFfOZNbwxOFGtZHkILQcUJKs+Ste
6HVxp0jm6VvHcVbGTDaC3Dglip/Q7nuFnCoBGzPAp3Rftm64lOWbcxC2y0YhJgzHTL02zRiiLaU8
UcPcL5Lkp6nKlh6xM7vxFztHmWajdEzy4oqorO5TVaT/pLSo46e2VuOCk5gxKZuYQxX1pMoua18T
GRX3InLC75XTL/EGzX2CleYB46vrjkUAXhHwjO9SvL7AWzyWd22a8nUBsk3NAaFZFGpJP7ymlMdP
VCv1FGbtElXnjA+1lT3QnRXwvknTV531YFjYQIRnCL7KdAJrdD+1gHsZ02Xs20go8CoLZji3J5bj
1ggwdEzbApNWkBhLqrKoNqVunGblmgV/xpvaH11qsjB+oXmZhvcFRL2Qdu1679/rfmTGPv4S9YDK
mI50Gr94NPuMwqHzCBGv9MkjAch+I5l5SyZyeaV84LFtbQ8GmpHImZzylbJwODS1gvQhtG51maV7
Pyi/kW7Y5y3qCeu+y7J7txuS2qDPCprY3LtvOPgdfpPBqBG18ixAbHh9npkDYLNUgCk/mkrtA9KP
xcuOpkOC/KUuDDXrDoBNUiGJctoAgPAXwiDzspEUzYGbivcrF8qmqTChnjLRjBI6qjy702gbUw3y
1CDRAcQ/UksJprl1ss4xJHKpX3REvPax69+B6YE/Ou1S/97c4P6fRgI1zZEODm6RVFwkBMCFsWtQ
Krhbt8VWrHFJdqaOqrJXkiT8AXzG5iDj/LRucOucmihEG2AWtf8VoRS/epeN2a0nAXe7WTW+DY3X
gDIGHJWoE/ijoG1YxBQNdjGvEPdcn2Dm3rC1IjhPTRXnbfpZgc1+B5rpaeOiz/gQ9ZXaX59iZntt
ZDw1XZeDvcN7oUwob4M1qiGZIIKv64a33hCu4/I6dJzsc+Np+igvWlN9H6x0EDY4vkBcY8oqdU7M
b7NbJltPbSaaLOa3Zxy4Ld0g67aC+5ya10QZ5m0NyetsKwM/51/CSyviBoxqpH29vlRzm21Zsckg
MOj0EXtpWuha4l76pwgD/ja55vu6CSxLhnBkU+H4+y995DWHpgJshQ0u2SMnsgTDmbmIbH4NyrMs
jkDX8ap7BpnRqbjBeRofJavZbRNlatOyNN7XepF7YaYLyabcKERY442dB6eiGD83JdrCNgkky4+F
Du6n2tlMZCzAkAzORkBc8Oq7vpIff2Zo9ywavy08FtYQwaFoakl4/QBRi1896pIbJBIhMNGDNc7D
DXx9ug+jL5CPXz7+XV6scCFbhFpb+cR4GA8HU9TOnkT4MFoaaBPrpH8J1uF0KWa7fPS72aqJQ3i5
U+JcCW84MzB1QY1XxuVCHvFDm8LwVizM+7gt0RRcPJkJmsWpB32NLc4NVGlrSDQ9eRGEbxf888ca
P5jL8j4CaWLIXEbIYADwt9Ux725M6EIsuAk3IHX8jm7lEsoeF1rN4tVrs1/X9+tDn4ppLxb+bgW1
yvK+bcLyPCBB09ykUx+Xd41TNdHCxfbh+cMEl4nfTVCw2KCX1U2R9wn1jZ5Ol6/yafMD4CsCBtrm
4FXqx7qPsdxSmaJFHTe/OPs5UXvR+PR5SPzydt3olk8yMYMYl6nKc9uijxQkJC65dV03V7vr43/o
VLFSdnwxVMKgmCbOsaHPXRWVz8gFuQcXpGQLM8weMivKcJ0eSl9xVp0FcBnbDD240DX4L3eRxuJV
zI8law+q1LsYLFbfI7FEEftxVdGN7Hex1xtCw94XZxSX/2tzeU/CU+KBqSxtUyRq0IO1TRyx8yJ5
L/LiV60XO/wux+yv5wZmtjwErxOc6DAtzxlgijfJGGXP3CvkwpGYcRA2gyXzqE6gXiLOPYsihMkp
RCFY04AmzPlSZ5Alvn4y5j7C8g1Q54hJ76XVmYkY6p5owLnNeyRq141uuYAkQ3u20aE40x7qBR6L
o1upvaVaz4z92xyWPHcLsLhScVZZcgTYtYZGOPslsvTXGBNQvZViU4ZIa1//lrkTbrNaOtBUnFqo
OZ6hxP1LdvInamMtrj3y7zCgITwGYsVJx8/T6HzTgbsQrXx4s+OQWZ4Bqp4Q5htxvLs0fGwK+ZAH
0vkajXW5m9zsrpUt1Fi7uNuS2HMXLoy5M2GZMsQioc4dB6Co8Eb6UhR+8N84eEt4sZnR7bSi5zpS
BpCUO3fcFWB9Q99J/a0vvDBaaiqfm8EyzDoxCXSfBhhm4MdAivfQFQKfDUjgrp+EufGtu5smyMeq
AYZfV1nob9QlhfmivGAoD9cnmHHX9os/gW5DqzgXZxeahm9TNJrPRrjYD1PVC5XqGfdiv/lVErV1
lvnluWs559sSHUyvrC77zxmvibMLic9O6z7msorvbmkKiKMPWcn0aDKD3ldQSbn3mk5BvnVKJDUX
rHPGF9g6kyL1APapenEeeu5vnFQ+lgR5Mi+cvtK4+UG8HEVU8s/1T5o7AJZR0hJMMU1dinNCgcxo
wn64ByFHsls3unVZF5DC6schCo+0uuSVlNA7XoqlUGDut1vG7eoyibgTpEfuqHCnBrAiN169VL6c
2QY7F4C8G0N5N0yPBU9+sREpJHBG7nvUl7ekHl6GRH++VCsWNn3mENuJAXD+ZZ0Om/IMqrBwgyC3
24KAQHyKy6bcFCNf1W4DDT7L4PuyplMeV8X/5nFBIr4rveL1+nbPGLvNm2d8p/WaPi/OptJPAYvo
jqJp4VOfq/rr9RlmttzOD7hlFGQsVvnZRNHw3ER+8SUni2zYc7//Mus7+248RBBxNeVnVQMvWBYe
ykOyHe6ECP5d9/ut2DvvmI64GYuzF/rsKVe0G++AZhdraG7x1LN5Nxuip7DrZXbMcxIE+3qUNH8Z
utqp91Wvpuhl3WdYdq0COXZFh2uDtQWo4Zmpm03tKVCxrhvfsmxVpUM6Vnl1JgT9zRi4dDdi0mt4
GyheBtbzW3ogpikDmRx8AtZqPqDpJb+8vtf8+L/wiUUlCkHiOD+LjDl0h9Zfjz2jld0syeh97Cv+
QiYm3KQj47Q4Cwk9pNLt/L3ni+mpKvULIpE1wjmXVbLiabdpdd12sDUtQvJZ1HFU/1sbLynO19dp
7jMuVvjO2jhyH1lTFfxM0ey/5ThUu3GoLpjvUh8Kvw5XITnxIbZZuzXCjkzzczI2+Rawx3DbtGiq
mUoPLLmVIJ+vf9DHzgmggT8/yJT9ZCqTJwc0IbDbFFRQ36OkyhZsbm65rJuaOGUQjCTgZxDp/ycG
J3bATkBec1xGWw8R2xI30dxXWLbdkkoHlaE4vsjiN1sZdlWxjxOdDwvG/fE7AP3wfy7TpAuZiwLO
A9CoUm95MPTPVa2bT7lbOv/U4EH6GnkVIACRofrGhYv5uWp/bLyhKSZRQkoxO8uxDL4px02/RG1a
7NaNboXqVPg0k1WBywPCfY+B5ybehnZSLNwcF6v4+4n+F6awTiBRj70oz2E1yidlCnGPSgjbymRY
EtCcm8IyeNXTuhb9FB98Uyfgwwv/4RBc34ThUuZp5gj/Zht/Z/HewAfjdwk/R405+1CF8IHe9r4O
xuFgqpDpl3U7Ydk7FU48BGhfOUNmaV8ghXw7hChDXR98bpEsI5dl3U1OlOdnqYtoV8Ep7tuevo4D
UOHrZrAM3YXoiqbhkJ1ZRsob2hl/lwy02E2QzLi5PsXcRlg2zrRKwZuu+O90A+iz2WcI4Pkp0hoA
qXZVu6p13KXMMvVU5JUxqo0P7pT8UnVmttO42EYy46hsnCBJhcudKcnODTInL2rU4G8EVRUoU68v
0tz4lkGnHSQxWYCkrwcGvp0E1ird6KSI39YNb0fiUwCpqTTMzrQeu09lVrCzRuogXfj1M9lEavMS
CkQ4/Wja4ciV4Y99wH9dWHdBil9tXZpCUSlos40rq/KRCJFvHFfvarUuYU5tuKBXTV7alSU/h3FK
nxMXreTbJvOdH+vWzrJwn0CPt0uRZA6Lro5vq6lvu8ea+qDZXDdB8OcdRSF/HXNo7ZyNguxqGrey
2XaTBz796+NfNvkDb24rIZvU9BgfsZXQYfG5wnvjsTPVK9S3xZMWovwcx+TX9anmjrFl673ISB5M
WYEe/iquthzC6vom7gGqvT7+TDKR2mSGggaJgx4b1BN6+aVO0k9jRp9HwDp2EXfNRkiojvH60TOg
IFx9wmzIYBCEXgA9NdwleVgeHK+pT+0Q9uXCBs14SBsuKMDWTQ1a4c6u28b3KOXmW58OcitZpfcu
Z0tc1TPXyV94QRnrgJAQUhd5c8/TyxOKsulTbMLSX/iUmbNmIwbHoZGZM2hMAaw26N7EQ2ZEQDd+
58ALUE9BhpcH6zKWfyEIg4RP0ZB02blvKiL2pSO98cBaES5lSj7Oy1BbF9mH1knQyLF9hOAzJIeG
Em0+UfSgyVuaTnRDct4/VF1DFq7KudWzPAFnOkvTGFdl54zO1hHdEdx59ZG1kBeXfvWcox61kMic
c9k2pnDqnCJuKi3OUS81NDn973Hcv2S+OIUy8SFRUn1plFNt4GKeTQTaitpZ5yRsXGFaka5gaZCd
/ZqoJ4lm7QQJR9MvDD+3iFYcQEwA6osSH0Y6XEG4tMWGgi5s54zTd0Nlsem9ROyu+6MZf2eDC5E7
aEPXa8Q5n+TjCKa9HXIUS6dhbnArJkCFm2iWD6gCNfKbUhAKrCuwm1//5TMn20YVNgIwMic08VHm
yTEphhsuAcaQQ/BwIWeKUvpYdkuMPHNnzcYMopAZpqDRa+61oQcy6PE3f2UvGo3GbJyxC0POFGWf
vB5yXjkz3y9lx+vfObeIF1/47hngCpImQWzKc+HH4IuV6CEfN5Da0QsmO/PAtCGFaB8fy7xOkJ1C
HZW79b3PX3zIquqqP/dRn24aSTZjDzawdd9juYgoSVgEHqP/zeeNE9u5yIQuHIq569UGF/rIQuZG
9OW57NrHCpepW0GGhkB8uXYKtu1C71NNCr6/ECi1AQicrn/UzAVogw17PikXxLIXSh5EPRyyPaRA
ohWNjnrTBWW7sHYz919oeQYVqkqMPG+fGDIYz6ptC/9TztGUv3FoS9aoBCGVZYMNwS035EUj46MW
sC7gpzf/D7afmZWyuRybKukCx5HswJtyYDuqh/QuJUzd8AHRnN+58fP1LZmxGxt1CNEAkD81PDk2
gFQcqZb6NY85X7CaudEvn/fOKoUTkSHr0BbSluC6bCFrOe67IBzN7vqvn9lpG26oI+m5mo/soJvs
HzKAccE3ULJGBL/02pyb4fJl774gmQCaioYyObpQ/xq2Tc4Q5fBhHJ4r6a1Rir8cJcvYQcpFg8p3
SqR5Em/aQqdGHJtLzLPOIGyOR1kXdT/4DQOfM6R7XObtVDx8Rr/BEvfs3CpZ7wFS9F5fmiQ6FAnE
jYACPJIqiu/+Hw/zOYOwbDpNxiFAZjc6Fl0E/zHSkxmb9MDC5BsE779fP04zk9gtdDKqqiQDPgJ1
pjHfoMIEmWtdn4GICW68eNE/zViF3TsHmBNjk/L6J2G6HyJh1W20zBM29w2XcOndgXWz2iM6DKOD
O1T5mQuv/DrFunmD8vhQbSZTNEuA5blbxG6cc8Hpkdcj6vCOY17aolEvKtHJp6JGB3LUgTm8QG35
rR1MfkxE8YvT9nx9n+YW8HIM330jQddHP8p6eJIKyghuh8rLJnJqaKmuG98yeqTKIPXjt/RIwNeI
pKUCDwO42/frRresXU6Mq2lI1A88Zrpi4/pd+Y2XK/uuqC3hDEoKX6XaDE+/OeJUg16/kZbNyh9v
WXqvgka7JR2eFKj6t71XAq8INYJhYWdngvrfaMN3O8uUEdNEU/30uzUYoVy7lT36CBUPD3gnZZv1
rt1ujeNBRkw1VOrJr/JfzBTpnreQhZ/kurZ5F2yef55TE0NsEX2F+gkdWHdApPF7kFo7q1pkqd0B
l+JNIio+ukczDXznMojZg8jX3CRDD1TXYn59xtZsyJjIEmkKf2qf/CZOvkImMuO7yIMEx+11a5i5
OmzQmAZqmGQ98Y5Jw9QPF1xWgAlp8TZA7nrh+pt7l9idcLSkeTHI1DsqBtaU4VNRgl7hweM17i1w
94P+AkQqPeoId5rAJwd7dBeBnXvDXGdg/J7EhSrpxonDYGnzZlbVbs2QqlJxygL3SBz9uR8Q/5bj
Iup7bnD7CmjzDk2KrDtCLxENWAx4H2cT+U58t27LLAeWTCPrHNN6R5+xZwYA3rbP2vitBZ5w4SKe
+QK7rU96ps0pcDlHt/K6nYgD+ZyF/RLWe250y4eVaRAL1SJ7ybXfHFKdJOgtr5YeV3OjW5FKD23N
Vg7CPOl6dB5KX8ttGCEvcX3tZ0a32wNJMRrQVvLiTMClcqNYExycS8pg3eiWw2paVzqiLumPsRDj
Np+C6A7QNLLw2+cCBhtr7KF+kCSDQGcgMrquH772qYq/hB1lGz8FD3VVxkdh4nzvGmjATHr8se6z
LrHSu1tFUZNwQTkObNU6rwVUcj8Z7X29PviMA7NbBQH/4W5h4CB5PlbnC8IkTaAY29NiiaJ9bobL
WXj38zVx4bxGSg89Hd7cGOgoXoPXCgLjS054JrthtweWpAmqEuxR3zP0Ce5zYB346D20xYTyHe7j
LTKiv5yofACqfuWW+H9+E9TjUZaIav+ItnjDbpJQ0vQh8xvApa5vy0wc/PsueLdofPJ47IGM5vj7
ScI1PRE1tWc/SH9Ng1kS/pzbGsvYNepsKH7kuFnK2rylfaJPLgpw3aaFRJJcuL9mJrG7Bn3q4MXg
de4R5Lhgiri833gBLu0y8YaFNMDMAbC77AauQXcS6OKctszfjEEJesmc/0qk+mEyyGKkjiM2kxs+
ODQXKz/r8rnvdqiJnaILOXZIAm2x+/1ZpK3IDYh3vIXgYsZb/gXNS0LwR3i9e6SEZK8N9Z0jaFKX
mk7m9sW6B4GraiBpkHRHmDr5xVkYPzcZBavFmIGk9foxnvsCy04gAwDCrw5f0EQVVLapOkoqm926
wa2LUGgzyh7tj0ceC/8fqnQ0PFSGSbOw/DM2aOPuQI4Rx04W0IMfXUT+YmRHXadxHqp46m8db5Eb
++NF+gtpJxUgGbSrXZRRhvJRKiVfIvAsLRW75oa3bkUmiKgD7dJD0kC3x0/Rslt1o1owg7nR7Wgt
LashjCuMDgLAo2kC54i0fPi2ZotDq+Hu+hgfn/PQpvcH9XgYRCBRPeC5TzYFgehen3jpttSovl6f
YiY0CO1+OqATczMmI/+hneonHzO5gX59ffIvOaqqAS4vcOJ2AxYrsxsSL3wIMvxzfe6PT2lot9ix
oc8nETjhQXTB11SPn38nEvGU+m8MhbO/PsncLlt2nEKevo+ijB4USVNwok3yZ5z52eu60S1DbipX
VNk0+f/zcyjjOUeCi3thcz6+HEK7uc4fTen02pADG+mhcKb/XE/8dJl29w0AZR2Tjzkovu4C/M+q
z/mrqa6OPRSP3fCQ0FzeobrsP6GXRSyow80cZ5u6n41SuPnk8h9FOaCzH0B8p9vkVVCcpkEstvrP
bLjN188nnwNdkfEflFP1GYUo/2eJPsRVT7DQJuhPwA0acCcKD5IleoeMorshJaHbWCVLnXsff0Bg
O2/lQkE+8Cvy0Ai0q+gSXf0A4H5bs8O+3S2N6hZPCpKTB6g7vvLWHw4tuKcP6wa3/HWvWtoJFdc/
G+2g4kgYEdVtJiCbu2Bul4H+7rTxbRkXMjGCkhzymhvupPz5opWuuAst5KF4lUCGAf4/caQk65UP
M2i0/Bkr9WhDmlpTeP+GXuLvWz8P70p00i4Y+Mdb7dsOPvCmCuBU6v9rVI/cW5wWILGa+rotFo7r
3ASXv78L9WSOLiEjfP9nD9lidIkwGakNaAbIwgd8bNIgGfxz/L5WtXHr2vsZwgtu0PLr7FrHC3ah
1utAZ37s/zmFrtzKlR3zfnbCle0uriM/3NZOq+59hy/JqP/OPX50sixHHslwCPDKc/PNWAwt9Ht6
WSc32P1GIp0eUw8dAoPIS++rCfxRhzec+dLNb/1qGNp71oBo0r0zAidyS6pW/ytGIotdiqLJ9Nn3
Bid4APNu5x0mOUBByScGKOBDAxI2DC8MrdAqqHJAtzTwwUhaTptpatv0oYeKD4UiA9CpobwN/aQ1
w14xUtK9VrV29p6T02DhsHx8H4MT/M+VRit9C96oxH9ALYzeG96FGxApZPdgDLtxGmBKr3uJuWms
M9MBME+r2un+DesGBJ5Q1NHxxkwFxBu2XS5Z/Ex8UX+5PtmMATDr9BQZ47yO3OAB8oKeuS2QUeTb
WoA073h9Au8y0gcnh1knBxxVPfzNpHJ0LmlZNDeuzhs4ISOagAW7IJhieu5brh1+V8RlP/p7pBWy
lBxo2LW0f2DU1ZTvgrHMcqhLyIyz/fXfNvfx1iPZH/ssSUoZHtREX1HYTrehqNcoplFAJS9ByzvX
EvEw0KhtISGmzI8+hF8p3ZVdGL4t6aFAuI3nlivumxLNenhckA2klxa2bGZZbDkPF83eDqnRyKwn
1MoSj7DdOELcYdWi2626pnTbklFKH1AjS3e6Q01Oa/J6ffAZf2u34hakh74FWNzuWV4/JyMUQUD1
dteCtmrlr7d8gCM8kpTa8/9V6TD4j6bioX+IaTRMS7xxM+ZvB7U6wUFnhaYPLiwTHX7Oltf9G8Rx
v1bekhT6zDLZcSyFopZsVEMfjCQXwVcwe+m0AbvUIh/uzBmyY1neTIaPIXylKOOefFcdgeI3IP5R
tbDTcxNYr1MaXkj8aNf9FGA/ljdcVJW5G0Y9rsIK+3YgW4hhwDJR/wFyU9mGa22AHV2EPcz9+svG
vHMOedT3OmFGnic+fB46D/w+bLGbaWZ3bS16Msl4CFXPDn7T/UgFmmZYQl5Dgb6pdVZmXRp+IDyH
kJYeGgJ9csn1uRCIwpdre3NfYN0ZUlTxWJV+eU8zld64XnHqhQy3KiMLT+uZ9bfbuFOPZ13npuW9
0Y63c1vAykTcrPOfdrc29LV8YdB+cA9mQ7ptqDvedTrqb1Ytvt2szTvo7Mki9/+VwDsgKAqfkd9z
vrTayxd+/8zq223aFGKocgLf1b0au+ykIjQYbVp3gJx4S/TaSS7u750F+H0RC7SQAT8I7bMNQ0S1
SesRdtDIpTTozCbb+i60TuK+jkhxr2MwQCuTuFuwoK97y9md2ejiHD1PjxI68ah3EUHpVunx+7o9
tkJA4+rJUcKk970PcBpLwbhKhnbcjNWi+M3c4lg2LFlXNZQUMLELIyoKm//Vdch2636/Zb9+EFYN
dyRCY4ZmDJTN0a8kom4L+bH//o+zK1uSU9eWX0SEECDEK9RcPbkH2+0Xwr1tCxAChBBCfP3N8n3Z
t+5p9wm/eTu8qyihNefK/LtvuErdMJwJVtY1SIDm/jMN2TNl1udh9GHj7x0juEZWe62DBv1tffIN
Zhukho4ik6CAa3rc1D//hndewbXovTJx2tQA756gpkkLzP5lYUugkf/u068CZM00cEc+rU+EDg+/
T3+5sKr+3YdfWa/SPF5mkrSny9Yhi1dXhJX+SPrjvaO//P2/XIOt1sES36mTjWuMezCMyctGgoco
wE7K3z3/5ZX86yu40yZ02Kk5mRHYHYUllGEG/d3fffiV9apVKai9zoBiZ6CAKiOwtK3sI/mV9w6H
/t8nN6UMZCtwOM42I2IvortQyU10cUB/fvz3vuHKeE3WuFToScH9z1+Fg4TbJTQu5MPk570vuLLd
C5QqAe9KdeIVyi7Knknsys1Ups32z7/gHcO6RkCLnoL53/XDCQxZZlOnQ7IZ2+Xlzx/+ztNfI6A5
aqIUy4Y4Hg+3zLnAnqcBSH3WHzIUv/f8V6bLaj2qPsDSs+T93oou2bTib/OHa0V7UfLZBRyvlzb2
jQHiU2C69jJeouOfD+i9p78c3L9sS2SdXadK6xPrekwGFRZuR8X41z9/+nvHf2W5kLKFcPIUVCe7
8B29OB1Jun3z8fV/7/GvrJdzm61peXm/nYRNaVgY/I/5kLXkvc+/MmDXgHEcRSo+3/X/ACtMi8F/
2Bd473SubLfGcL8Lggk8837+elmbkNEybTBCEB+k/u89/ZXt0jY0SdC0iLtSn+wEGORIqnTz53f7
zodfw5wtdSEQSnFziiO6YraPjZ35CxDIAf27hT16jXAuZ9kZa+GaIZEcFClLxadlQnn95+d/5/Sv
yUGFFOBUblJ1UgnUiZnju9/2hYLg8e++4CrskqwXFNPq4cQgH5r3uEineOC3Ie0/4tS5fNJ/6Nb9
P/LPLFwWHQIQ6rMFurduogWnjdllcNOtHc3+737I5Qb8y0eACgjcymBePLmeu42TE5bl5l0UzB9x
4V1c5X/6HVdWXPeqx5YuGmTe6BvrqDyRSyTzBGPbRq4Q2wh7EP/9+de8d2+vTLpvoN7BUo7XIuYn
HYIeeB2hTP3nD3/vUl2ZdF/bKWoCil9yKVXtNN6yFbBMUJj9XS18DW02NpqwS866kwvAufA7GGT0
o/W0d47mGsusF90mPMvkKUYTGCIe6PatKOf/fDTvffhlDPavW2TTpEEVptsTJyw6QYc6u5l591c6
KoRe45hLjCCSzpbdSUfAMV8OXsQR5v1gR/67x7+yZgsCLld52Z8sCL7y3mJUPbXlR6sv7x3O5T79
63BUxyRGZ1yeSpI+C59GRdUv6wcx/p1LeQ1c1muZmGoR3cmWfi163YP2AMq/ovrobN77giv7hWZq
mckqQwUpZyToA2iMfsuJg/vp7zYG6DWWl/hqzSRyFBx/AIGcSyaU4of83bu9slo/11C+tI3AmMhD
ifXiExDHPv/dh18FYTEM69yVUJPx7bz9/WohYv1R8vzOyV8DeUmUdq4B4PFEw7HOVQ1gi4+mp0nW
HzGyvhNjrpWD1IzVIk8X3EwwgjxS0aodlVjD40tyM+kPN+TeMYBrUG+ZJL108yVNabpxW44Q+ku7
D2f5YZJd3Mx/iDHXdJ9Ylp+RaqHMgKpB/w0YBD08QY5j+WzXOAy2dObyhzCi6XZ0ic3BTLVtSjD8
rxwCKsqNkLWcAZ9c2JaCF7bKgQYYtrXF2eTYCkW3lrpM0g3EN+pwi2YlVffh2i/DqXcaiktcWMkV
hifUxwLr063n6ovyYwdyN5P6xeaywyPu3FhOdNNHS1UVlMR1BfZ10dz1NZmwlphM67DrtaK3msbq
loL842R0MLqzQ559dBJrjIWqgmabpcnwivJz/kr6qlq3olzD70Tb6lNKAVzWSxlufEajR1/16ycC
coQnMXfkYCOl8G3UZoWbLXuwXROQHMpRDRjv2uRAeaDkFhwndueUhOYm5rvxc+hdeuDd7HZzn6if
TEl2JEh25r3JSEMLbTL+S44t9KwYdm/wgrPF3FlJLydWlYRCwquLf5g+5rfZipZCnmWj7o59si7f
mBD2Cwoh9gmSkGznk9huMcjGO2BMTc8aUPYo59040a0AQnOnMGX+5LNKnOPLOL8woVqbnK3AtLRA
yEGBrwHAVlQQ5aM0WqHvu4btuSox8yi5CZaNxtoZ0pyazrmI8N6hoVNvV83qMx0xrQbfdZfGG0tG
uyNamzTH+kX/SQwk9jlZs2Gn6Oq/jSYuWe6srJEAshkmmk3wjmYwUI7gQi83JFuxr2VLkOz0g+dH
RlGCKbDI041MpbbQ0ObxS8zApr2BCpU9k7hNwZMhbQOOd2hHfu07jzV1aJmF8Q4E3PZLhlMIDyjO
Q+gKE2++k6kdoF0bVCE/K4jrvUibBa+oK8WGj+XQnzu2jBsXuepVmSn8KcJwEdDZkWu3acHilmyi
PhbdDXAimJkTw9fHJgkysgPgMDksLJA/sHxtX+2qxH2JlRuf22Hptm3fBjtLjDhWduUvvSV9k5Mw
RF7hXNIegmnGVQVmjvN85dKHJyMifms8iaNPZMVI6qGWMxuPohWhP2hRlj/7ILzMpbKpjDbYQzX9
nqVwFvWSASHDdeNu0wx9omLsS36nyYRnCTKk23njBxJt/JhqX1CJkUvh16x6MCoO59xMdJryhMzp
P91KcZxeVybeRJXTJC8nKCAcSQ0UiMtAEHbL2hU6e2oVK81pJadpqweMzDcxGLiXgwllm26bBNuY
t0HshmYH1S3YNjdV6E+2YuSlrV1ttlTCHRST9Phz3S4YGYbcUjyGhvE+EqMr9anxQpWvYQNdO7AC
kjIu0CSEwp1ihnWP8YIblLjePqmgaWSegfZVYPTFsPpEZMM7YCBhtgVH1TrKYqp9vB7CdCirWzW4
0CL1nUazMWUSiUeSMGIKIUdQBdsxTORGoc6FYCXUGfDaSrNkUFxPXLpNswWS4hnQAeOe0QlnwZMR
/FzAkhGx52sVtnsn4ZhAEhK3+6iBbDt4YyDis+qyG3aBTtIRiBqw6O3xsJOGiooQKp6LMmYlvauV
qtOCTCM0ktIokt2Lbwc1qcLaJllz1k5JvLXRGnZQVdRhZjeE1FN3B/7zGmUuLRkWrawdnuoIjbHc
KQc9wZa4IbxZ/DKA6yWYk8bVWC31yfjKraDLxioa0H+EFs2C+aq3doTgoOiyryzrO9QgYNPm7KuE
05tvhF+N3QZ1w/gRAFPQiG2TdE7YnK80XIJvaLYiFsPMmXM3fRiCAlPU6xKf60z2ZNm6OW7lnFMc
/7wD38hIvkvMD+Yf4B28yKkiN+gpYKuNayFEOIMZAlHDCvZEogmaEsqTsTrUq28ztLixW3EERNOr
LVWNsUWVZkO4m8MQYtvKeMM2yZg49lrPzNxJt2brJwky4vGMgkuaXA7pagswNuplm8DBusJQKDhv
AK8S8wMw6KorTO1LdgznNF5vyVyyohcxFbs4HNZ9leIafPfDauejyzxU5pF4l+ToSNVEWzJlejor
KDwasJ9NUTrk0NYayUO4lpn/3IytsnvQ2sp6Aa97OZiHVGATCR5xjGbE1mAoyRlQpDH7VSWBih7K
UmTsF8jcgvB7PVdYpQV7P8Jiumb1vG/AKOuOQaVA8QU7gobuTy+yVLyg2yQdtjIT4bcEejou5140
9tnEtHrGaMuTlwm88k2YZ7ahpkMNDTxhjW0uKA/kdSKZPKOW0GmReNFOrlAyVA76B051hxoCW8uy
cS0F/17uFl3J7aRYVn0XQMPPeerKmkAuNaPpi1xc2W79vMLoSy+CYU/mBMqzNdzisPH91D4DscTB
Sa1lxQ7NaLtqY7NmifYCjsXfOiBlRwi7gYKvwI1tj5DZ1sOAviZ0aQ4lrLhDjIDnKwDawYY25d6I
ArdE0+NQx7HeehvO7pZZoppd36WBfwSisRmOhi/hd8pMwtY8Aj3a+LI2jTNnaibokQfzjCdJZAR5
jrxfdHbTgpPHbdnIkTEV2IYsoV2JCwvBzHwRzcWFRYOJeS6Mg6gXPIgOll1r52w9J9w3b9VEymQP
mjwcRbhAuySPl2rWW1Yvq3llU5hmtys0K7O3GMLioduoJp3Z2TY2jXZjZMr2MMedIjvOksR/1wz7
l1s7rdArLTzvBj9uJeuVO7UuytyvnkzRzYzdByyI4lKLIwP52CuOcKkjCCdHU7TswFDs2ihHHZMs
fC/7EZzEdUpa/QXM6q38JEks/OeyCVCHbGIuAnvPXduBljAb6IC6agp0di+la/objsxOPmqg2bIt
7XhisRsou2bZExWWvS1YNw3rJ4E8acTzDuvY/ozB0X8hjKoGX7/GLgv1g6/aeMxtwCb3DaKlyC5Y
kilQP8sqTue9r1kknwTKaX3HWCfis1koo2EOuxr0Gym76Z9EAGX6oAREwXckZEHktn04qW6rqxYa
p3kfBcQfSjbYbGPWiyPVtY3pcZnHwOc6Ekt2aGNMGXZ6mfrsDrzvHARMcumIPzJJhD6quE9RUbaL
81/LMB3dEQnOQFTOVxCsv03tivV0Xg29wHos2MsmU5BGWb7rqzI5x7wDl0rctAvf+BZa7lusbrtw
AwoLrMAQVoOCqay6lBQ1HfWuRYSJ8mqepdhyEnfxEwHGzNxp8D67bCPGvn8DrjGrjpGK20dTzlV/
ozAPZ0euIgfJV7e0/uSBioB8k3fY1S7QByzHHy2ge7pQFDJ992EQReW3wRDcTgOicLcNueRTQTNs
5CzJnNyKoOrnPu8H5D7nqfIIukvQ0OwuMCI5u2iI1cECgkJ3FJTmrNqUTjWZgkyCnOBopGyltPni
ZYyl4WyJlmhXE6iszHnveOcrCHc2Kn6NtevCl3WuAqBaGhk0D7Hoh+6Mnf8g+WzYDC2WPFrBN1HI
gSJPch1N1z08MfTGUywpwfQak122odNAsIOo2zD47gJt+AnUavVp8RrDu7wdNaJubGuJ0GTpokuo
O3clq49ZXZIYO1vjkryg0ozK3dSslGxTm/TfFB8H8Z1XFrkdB2WK2IBwu8MOLK+75Rl8jrV+UGqs
5p+qjkb+yw1M1Z/Cdk5UHviFNzfgvGXthclXLNuaBFW1Q25r1Cur46TaKtg5+UljAHA2iIGruKVt
ZNBrNmVU3WGPxJCcL904Hr2hwOyBMXlNnyjUz8c3XkXNuI1K28bHOB78tONt75ci7v2kb2lSMfdT
ahz2Jh211du2W+Z5r3un6hfD00jsdESo2RC9GPOFDwg+hyCskAiBAXVE8VFOazzuNK+Rie7jeFq+
jSNi8Bu2HCPB8rmCYNcOaf4knp3N4uExStW0nkFGYMRuaSdkJPhJZfyEXRIcqJ2WAGkJ8aUt9y5M
66dyRdp4X1MGk4rbqO6/WjFxzfOK9VG97XzNfwoHEREkE3U5Fh6Ec1h8pDHqp10SY9X5udYINoVo
poHfZDh3bGI2HQoK9PZctY98NZibSK6621ZzRIowSBAfc535cd3GcNlrTsvZRXuXZUIVcupQm5Jk
dLYYF1PViLlYdtgwA+Wc3CJZASVMQrU4J32zoklWSUeOCWBrP1QIIqo8i8Ejtw3c6MP8Ioruc6jo
0XW7JtnwRa0zbfYggOFnMjgkiYDdr7A5OCFylBlJwpuSWP4C5Wt4RWO7dip4qwYFVWqPJKuLZ1Wg
KDJvohnj+CBDk40yRwSMP88hn+a7ZWLtl4ykQ/WlqpLoMZ2xY40apLc3TbVQ7PKHI1t3E+iG5F4J
AQ/hVAptueoCqlFlKsZdPA+X1tmc9Zg24VML7ckyFB4zIqBjRoJqw+sxIxtiXfrIORNyW7Y6jR+Q
NMCiSQz+mU28mBRQqbbBn8GzCIBWwWOwK36Cxlot4cChppthAXjaZEuVdc9z3yef+2hCodJ3MQJB
DGX5YCdSOt/xNWJ+g2esn2SqzXcfxv2DncnA7tH1k+1dD7jzF8RPa746bmedp/Lybzsd93vkx2L8
pAKWoupfh1Qjza+13lVdKZEgAv4Jj9yVEeokjGfX21Waxh1IKNJwM3u2BhttYMAXCj30/Mo6LEpc
w34jl7XrthLbjPbrNLC+u+9LhpaGRWnF77rUkS0JpB9zFTrk5FHlgWSOU86+0BFojjcYXWYKFw/R
jRyi5jbI6MK3ViLb2sLKYJ1rB5zQ72jOt2OwuJ+lukSJEsIY0MNAfNaFDS40E73L8Jg2vkh8AIJo
f1x4IA1iG4j8UYePIYeQHhlGPEvf9mor5mQttxyEw2+2j+y6x0ACvPy5CAVjjwbVGy/WaG2j3ZJl
aK9AEkUeohiM4DkNTHsk3eUYiBfGn6eM6KMlMxjKy04itS0jkIntiMsmvQVgvHqVXaB+IsxKvRmw
GbDkKE5QeLUd3O+3uU4nuU3T2cHQk0zmEZIr0C/BsxTovsTjlmRk4jsTTLhOoGpFpIrb0iQ7CdT7
xU+G1fOa+MCifSGDFqkGWcMq7zk0looaC3J852GOsMbFwCaBYC9/6mxZnCm6weDKVaBjyJMUmtgo
SRSquhF3FX9OB6TR3TBGNyWSIAiRAp+aS+fbQ2aFxi0KoRCSjGDELKSfmnvWJml5Aq32pDexwtY2
+Iqh41WIaGRvYBtuLFr1CsrLI2ir6l2m1nA+OJCehHuNwLI1oO1FjTIrHSDPbXEp48UaPEh0EQfy
GTp2Qs1OFVNIzJi3wEmpfTlAVNBVEe4JHYdFPfeLQLkgeCyqvWCkRAdJ8yW9dR5tmmfNRnYjQjc2
p7pqyyG39Yzk17sG4aqe0F5S1KPd14HlpaCggD9JU0Ji3vXoP81c9TvImvpjULY2RpVp0BgCtgHC
y5e7/NkjldxQRVBYBCw2Jzs3bJ8BpfR6sZKz0zO9yyJ0eHKgXaKsaLkb200f0DUoYiCw3wjwfMuW
q6ruzj1ZV1FgG8bcxWScsbuF/Ffey1LgTiAtpOYYV0OkC8Fgaba3IG1SDqexGLXeIqmn5aaTrvoi
6Cw+y0a3D8gOL5EkM/JFcqMPFmxxDyu78J8H8ZwgK6gCcpaoe4ctQ7F0YkudjucOYRZhq4QuE0Uf
rEPS3I+IzDdYU4huwT5nn8Ee2Q15BWX4H23qx58wlbS5qTw46HLjK315C0jqxLKQCiWpF5/tMDVv
GhQ0T1Jo1+/YFLjvuoPPzKH8re5NoNcZazOxKHiI9ROMYygdi5Sr9YFmLgUKu8L0E/zC6olBdOle
VWP2maD3cZqzixR2h9zzINClQ99Ehn7bERAlbuI4Wr61JmiQ/PRtuha1KB1D5o4m+IbZhtyzOa0C
UCYQ88gws7lxrFwGRMeovosTntabVV5uJZsSdGBLTbpThBIMbRTuvlfLMJ49L9ERnsOp3+DCsJ8T
9O3mzW9OviZeAI3u5mgoyurCtgssG9orLGubw0DgKriJ8NmgMB5eKfDHpshKr9eCgIcxKlafOYko
EFTQniToYklglP9xNZ/vCObcu36GTYedpQW8J8RJFyX6PQ+T5Az7dC/tIGSNBRm2qjxBK/QzAQb8
MaqYOdXZjAS+g5jHxk9KfuOQFfvpfb3+GhfXfCdo2SFRg6MqZElhUiXAWTe///nql+Ubz+TyplyN
zr6P3X6ACPMRB58e5lRbl7OxCd6sLqFbTaGT6By80gacU+gZxB6p2qavFe+2FlQid4ZHlcBiiulO
PJ7QRTVd5n4OQxV8i2vk4QIldQf0H5bP4oXEL64K8TywbShQQEx+/MqqRZMCuysNNpOUTh8TPc8n
FCbsC1oF8mSDlHzGj0j2NVRX/qHDqO4IttjARk7a5dmjT0kP0mTld1BuwVnV7dg+y7jrP8UlGb+W
rofXQI5zCYMRlf2m9hz0xVosaXYj2rZZlwLdsguDWjWAZrAPUTLmGh56ysuRgi5hISma7Ou8ol9p
vF1/wD+V+zFKaVxgQmHPdYqVmwEcjtU9UXzit2qWPZIY0vIZkzf0uLusbx9bOrDxDCXX8acFp3rR
Dwl4zVh5IdqimLR8RasFlz9MS5TxMjDmgbBAyxfbQYwObnp+iNJYXcIzRUppEQb7Ish0dFNnMT9n
KbE/0HafPg8DCLDQnUzSfbs6giZYH+IwZ3T9inJGYjVAPkrtQQYp+J5Dg+IoAAoqN4opNPn5UJFz
AG00BuYpbD6im8wQ3tIKx5Fe9ihKuaIKdSAP3fsp48GuVQAK5BTdGL+L0GV6SoM6CvJ5QZDZTCNE
MfWaIZ7hr8lj0JGMF1iGwYG7WGZ3DaBUZiPabHnCnZY7RIPp6Gml8rnjYP51nceFWUyP6okngQcJ
IREDCpmy+ZZiShDh7nDxwuTSHjsZlKoYO6mHAi+l3F9IpW8RgYcJ6LgQJA4cX3RW85QUFVwvMoBg
wYodde5xJv18qEe4KMTpeAeOEaxYaca7KacrvF7LqumZ9DgvkGgMwSMBfvaA5iIavPCo0S/01qdX
MlukgwuHNuseQnnrfghdPQAf5uAKx0F7+ICFXQR1QaDs0BtQ7hYdWL0LoYSa5Gq59ItTavVhAeVl
nYs2rp+6Pqkd6BVIc2/Q+ywmyNU9Q7V2LC4ZwpE1bE7QGAuS7zCuX1wbWAEdOFfbNkFA33MfVNsR
GXGw72yGIwV5J38pywZvW3QGjeKsAn0P/p8B3D0iBbQDCwPkMDSmeavbDH2/piJo76UZf8b6nEB6
HNt9FYbyhcQkhtoB0e0jfvP6S0K6EzJYIXRSVGhhSJiaRfdQw0UCECPQ4C4w6n/1iTOPQH10xwQU
DE9lRfkvy0T7g0GV6PGSkRzwFoC7SkFtxdoqeAxSUF3eiFghYRVBNoyPKWU9VCjN4rcrSBcf0WdG
Ht0BJVEkSw+FZF3C8zACxbp8oAxQ1TEQODSS8OTJU4xGRo2pm/U9eMddx753bUI/4S6j/dAGNcZb
ePTHTCs0T+sowyJOA5VL1C4zAaft0iZuQ8CtshlaqHnkUaLxinuRic+sYpgpcYxg7nkd1efKqvjH
RXvuG1WTuOfUoH+SEt6HLwtpovmQmAlqjbRED7i0tH/ALLr6CRPCUmSE3HKcWVgeRY+u0CeQPmI4
huFcSfLEqIk+xEFvzwqN2WkThJeLYvTajHuVdMi2eldlP3QP0vt9TalsMDhK4GK8NuQ+Gyt0u/tw
NDtIgZtT2nbSoDVipvSIWhcdDRKEw5e+DuZqC/RSijxw1k/TvKSHlkoUFCG4FG+ykYX8MCjQ/voA
F5MMpGE5scpml9U3Kb+Nc8yPGa9RUEkNDp1j1LD42VoI/i7NyLADC1IAyC+juC2kGvRTx4EGzXSr
FxA9N9jF2ZSMkVMXYDfJWxW8SSBV3kQST+tmMbR6XNFGHvbSSb6NM0z4nlYU7PeYfpR7RF+4BB4s
2pznQKTTCZHZ3VfGddsS/fweewE8KDfC+TLLY+BhWN6CTAoSUxO0E4veMT5sCQv9j9ll4ycsJNMt
2Nf6b70B8flWIbPaElS4j8CG8zuGdOc27uv+iNrdJpsONU6PeoyitK/nTN2D0a+KNo0O1nO6SkSx
YSwxKdPJhNAg0OvMQLiwFCON6Cc61OOWVtY+mWUwIjfqUpjD8nusgyUo1GhQyW/zcgl7bW3QLkTT
i32XfVzfrZiORxtEMSk2LCT9P6JBvhosNZLRrErkZ0xfUF2IuUHuu6QizmvUgm4LxI7cQZooeGt7
CyXujETxmg/iwuzbuzm6WTmap3kiooXtQlGxfR+164+R4L4fgu5SlGsIpm0HvOMwD1LQ3Ow4gvsd
tBFHuaV+QpKEmIJWBESlmwOXEMehAev/CSIUMwUHn/CuHCNNNr7sU3u2yzq8Sov/Rs5U3/2ekiLR
qp57LD4iiAIrGyDzn+9AYzJ8oQL9iirj5tAJV3tUq6w94Kqh2Lv06bGkJDv6NmYzxrdLOqdm1y61
rLdVih3kvEZZg/XomH8NeBnFh3mOenlQSYIKIIgTpGg6LacWLO4VrR+DMqaYy2DehM3cIcL70D6s
4NYUeYRICowcUNX2cQbb710UoPOYTwnD+GEO5fqjxxVz93QtySNpQvWFoFZ9StLUfB6CgdscYk1V
ANxpA27r+hJ/MPputwb+pN0Qs9g9hjbmxZFO78dkwHRBiAp/DJBtt8PiX+OZhtVtLzDyyk09+aMC
mOMbxUt+jFqPiW8sov48L4j2m3qRwQ4ZJYb76KDjNepkvhuQAGuA/H4PAuTSr9E30cBjbzimn7+Q
PGnxvV9qsZuwuxvsJfjzz0tQ+3/cqqd428twLpvcMB4fplmnK/K1LOjeTFp9K0PbZXsx44Gh9BI8
otRfUZJC6XVLtGtBhDVgNR612PBFrKpGgM0sBtM6ndWTrxNzCE1TvaI9rZ/gTsS3gYWYiGLOVv2s
wktdYNKmjYoa48L7furIxqLQjl8xsvcnjNp7UCaGETTX0LdM/CZoAdNpcxAPyxcuiD6o0qBZx1zg
3ME0IVgHKlQtuZmxcH/oPUXoAw2B3ojF6OFgBsLnzWIpGdDUzuomzwwDeCUTZLmfm2qQtwoKNM1z
UCWh22MQ2j7GldD8qfIBBoYKTKtfZAOWWLRTMcvbuSmYyJmCwjLZYExEb9samizHFMSy9is+IpwO
kU/FirkMAVSDJGXLP6dTt/zoUtkVwcAasS17hylTVpEyu0MnhnZFNln6pVtX0r72aB31h2xo1noT
+BWzY5h07/aom9CPQYe8FndZ3MKfoOrE6D+rfDxM+QDp2uABQAv7mljWAiaIJm38kZ75e2CjK7Qd
JR3zg7XifzeeejRjDmuwRpu/AnyFl2/9F5aPy7FnYVT2J4lG+U6vFy9UpXC1H3z+e5ivK7QdLduh
vNAr/C/qt440RAPp9BT6+CO5h/fO5woia1XiZo1mzqmPALI7e4AeCNoYgBN1HywGvPcNV4i7HpGU
owDrTz7ARtjlJ6Rp8xFT63sffoW4q2O9BCrGAUFx5R6BzeT/BVLzHRzZNY0esr86Q70DHFlCyI7q
qpsQw5ZwT6sIUlJzs1TI5lLUIF1Ux+zvEIrXTK+kXpDyL1wBN4sdPdezoUihqfnnC/vOhbpW3i1D
A3BY04sTAgMrgEB7hc95mCKu/w6Aes0LyFDiUYqNuRPWRdknBSzMtic8+hWUGf8rOiZ6Lb+L+cAc
YZSINd5oQK8+xgiJjsl/s6j9zq26ZgGUS3YZt6UwihiF7gsL5ib+FAZr/8GO6jtAS3Jt1lpVAx/T
8EwiNDoOBFNXFQLsBSbTvPMi9f+g1bICjPh3L/3KxtEnRwELleITcqd7f9kXs2vz+F8s1r13q65M
nLjAJjELgmPssZPvYqjr0UC/ZVJ9RM753jdc2blOUWGD3xdIfgw6+tyAQaeYhc1ulqb/O+bE8Jpi
KkZOLmQv2hPNFnYCTTHS6IVBq+UD0/jPbz38DVf9V7AQEvM+NsXoaCVBHuP1/g9nV9Ykp84sfxER
IBCI16bXmenZPLaP54WwfWyx7wLBr7+Jv5exTgvi8jbREyGhpUpSVVZmYA6QwCtqBMRximyq4LBU
qqkSF+Ia2s7lXW1VQLPYEB5unscBsThvP7V4mazh2G8viaVSenCnA1djV48PjhkjmpyAoGUUIAPw
ElyNljeuZsa82T4/zJjZgrmgLkh7V0MnKGBejihnDkAVBBe8fGO5r6XSMriJkRlh4qGXErTuSB/v
LWej4AhAq38PgUPLyCxlXt6ZOExwAy2+gRkGzmq17PG2r7JUKq5yVkeJLI4rCKRHgHJFxdG6Urhm
jVWSRWTjI6s2Cnhz1Crg7R/uTCm/J81qRaWGxtFSibhqJ7VrJyx6nLH8ndP4yaFv0NT8DbDFJ6Bh
v/E6OkO1+vtEio0GonhDt+dWxQ0Up8R+2e/nOukc6M1zD5+84m91S6K4Q3DEA0bb5T0qFUNc1IiX
IrgfcZOcl81C177iDM0wc5GmtZx7YoqDMNofswTcctOaBVcJaJCHCq26Sez7sWXkmYHMq783kQpD
KL2jiLst96Kxa5WEhpGoiGRik/s0sswjoGGcIj9Ihka+dHVVDsCDmmW1Vr2oG9NcivbBi9QSwQfC
DXI/2iicSHkZvYS4RDdd2K8Qc2gWROWkqcMYjqprsIlJaAcjrHEXZd2P5cmaean+W81gsXlYHz7f
xePfqGjc3Qm/ASmH3LeE/csN+3Xw+dmJjR0CYXcZQZ/L/ekGM//+oT+gesZ2dMrubvCzDNliSAwa
2Ro9hK5x5eYDrGk4+e3Y3bUMRdo1QpD7LF0lKNB5E5U1TUQiGVwvFndIzSGbAH+OhPinebJEBHb1
3Mq/AD969qCgUzTbnpiWSqTmNMIGno8gBMiyDpwFoJUBGGNN/OV2waSlqhcj8uYXRigxpGl4DAWI
oHiB+1Xt1Ve83Y2dtVole/u5A9jl3wufy0pknGIcM0eXQKU4KB7EIe/ri+l2gcTr0BuNb5s2mcqT
5iLnbxqV1d058fi5RgXOvhtR0rqtccXgkUKPPRuKP3dgbsVtQTQ/MntVLUfjTVSaNG66oQGou7hL
PeMLcpFAs7egNpbhpqpVKOGopb4CdcS864b4QqgxnOKM0ZPd09flubnleufGVeuuqmroZRdfoCKZ
h/eAmmRZeE4zidBOIBojLc2AT1k1rHiTW9t37k8x+Ngr2s6ViALluXUqoR5pGuzcevlz06dvgOh8
Wh7WLb8yd0P+3rtx7ISW63viTGZ2mGNpT3Vy8gdT8JUohm7elDPdiTqrYqkZX0rXcz63DVIJrp3z
wyipeYHO9NrRqBuIcrYLlyUmwmVYH45ETdoX9d6fs3ebpkmt+k2BmHGggi7OQgrkTcKUeOWxMaJx
ZRluGQeWQdUvGuKiBQu37C81dL5QKWL0IzAqUp4tIKpXrFvXh2LdYwxsB3GT8RIXRXxMa/DEAF2F
grJ2TdxXswaqgpHLvUi0tuxPTtIZqIyRGSqkqAc9143LoBzpbe8SaKtl/XlMXVSR4L6z/h7QTY9i
4GB/5b3JUNYGPQbyxCagRGpSXxOk9lYWQDc99t+2JoAu4k0y9ZeyQ/xl6MDhWEi+RfB+3kKKJQOG
xmrqUHz/wKN3qO4UuOBsKUyfG1esOEbkkdmUyssIINpurAqG0uLeXgnr6CZGsV3QFScsYpY4u5ZF
vkJ1ASkuA4nwL5uM9z8FwOFUDM4U5WfmTN+R6uiCSGxidMbMqLW/wwTsZea38oKqhn+QAgcU0HdW
KBs1vlMt+OVTkbdAqfRn4K2a3WglIeIf5pgd7ApBEIo8zhpzl2bzq5W/dVEImsYoLeZeGAMk5MeP
LGrlzgbIdNvutxTbdQGOQEIRocBYlt+AWmWnrgNUaNsSK8YLRl6JsqhKXuo5+e9CJeuQGKvyI7p1
UA3XTzkSvE1/EVn2Ws+pd27XEfIz9ZWWQAlsG4NiwCGtar+IjQk1rh7b/6mq9QESXG5cc51QRXpC
lA45NMv7M54O5i4lAlB486lm04lBIQqwwtNyPxpT/vPA+PAIElHsV7LN5MWp4nRvcgc+bhMHAWxN
zSvwrALiMOYI/0JGF9FekCvyTeSKc+Pz7f7Dl6MAlFt2ZIhzbuAJ1ELALqB9+2PTtKjpAyD+y1qY
Tn/hxZQ2J2EVoXVPOcThN1BvzF8/b90PXx9nURR5Ax0urEJxUMCBFqb7HvXXK9c4zbqquQMBAU0L
tRMDrBcCMzyXn0XleNuOdTVtQCqZUmRTcbpwYOh4BdwLihn7/fLca6xXTRoAax7xCIiPixmV9als
R3YNO0T7BgvI5AipkG0+yFTsl/QeEN5mP1zcNs2BBYZUueeuvZU1DtpUDuBSFJ5ddJh/qJogG91D
ok90eRI0E/Bfy/OkW2LlFEaaTljEMNtLmvgzRi4x93MAcUvjiJ3/vT/TzgptRG3wChdWa00Q1EN4
GopU1Bysivxe7uT2JLlqFANnpUSZEIWyCCt9F2UxKUocDZagLBPQo+U+bu8mV01G1JMApq7vhsvA
AdmPIMs4DZ9JXnwxzDVGxNsLgdfX33M11KOd+tAfvIy9Rc4hqNZ3kAixV87h2Z+pYTGoFKmBdXOI
wNCZDt3FaSki3uzIKxwG0pthQW8TCQMAEFbmSjcQ5cgfWiA9x3oQFwY06ENa+iiiGMa1hI2u9fn3
Dy4P+7XM2yGSF4GS/4CZPD1G2Sqni2YvqfF1047bxgDXHHRfmI+yrvhpRJFpQGPvbXkj6TpQ3AXC
niZz/a69IJKePfMsRUF9kwF+J7s1JQ3dXlWcxmAA7DsOJr+WBnIEaRud8MrxzyBjGE4d0ODH5ZHo
ulEcR9sZRFgwg4sJBOSlTCwXZZeC7WMQGwBRlIJjYrmj2Vnc2LpqkD137JBGFIdcSnPTA3Q7mR7N
qke9IWIlCWokW8hMIJAIvFvpoVD9BfE/VJgsd65ZLzX27oBJIC5RanHJC7h3ngKIFFb5l6IGAcC2
HhS75yhfBD6vhPviTvYGULv/MhR5dejTGTm73IdmrdSIO7EroKuhyngZwEm+D0PxqRwLsOXX7Brh
/bgyEo1pqqF3XCtRWA0A94U0UjzEaQto91Q1KGNZHoWufcX0HWgkoVACR1Xo5vVdbkOf3jDX3rq6
KVJu+1CS9pwyGtpL3sjxWKKy+PTnrolCdH6d5FpAUbefFOMsozESdJraC4pHygcS+c+j1dHHaEhX
zFLXgWKWKWqcCuYTpG6gNfQeIhx+oj3Lgt7Nt+SZcZaokW8nQqQV1fjtZShA/xMyMB6hvgJkIBLH
1UDA1Lm83pqhqFHvOjFLX8ZtexGyMwLgblHn2KOOsKmQOFjuQnMsqhohqUGRGahEd8lBxBLUHfgu
QwcnryvFFHite4lqIIv9+aflDjV7WI2Hl41nFI6foQrNnuZaOfKVxP0anZ1mD6sYA8HwYAWN7HDh
gCijXj7PUO+JheGxNaBEsOaHbYNQDFE43RCC2AEhLcOAapmJmi7KkzXead0oFEskUI0zCgA8UQeS
oCSvAowYgDhxsEoIgNp4Dr4tj0K39uTvmwSTsoxTX4z3A4rHRFHel1Z/5H3/eYaYWGX6Cmb25+Wu
dKuuWP2YGiTqaYdjsuNfEQ0cA5uiymlb44rFIzMxzTnb9gJod7HjJiAf/UxssKl1VQUCLBN2Bol6
xKgL7h3r0aMnlMhu0TaAK1FVIMzEtFHOEMNbmQXSp/UfpianX7s6aOZdlYAY4jAJYwSPL+AIaR8h
DZXe9TKmm55+qDT9ewPlVWWh0G9+3YA25ysH/f2umDUOlide4/1U2YfcC1GYHSWYeA5V1DxBRiCs
uuIgx+jf5R50szP//uEqHaMM00j4NN2DQu4TGOumnZzjvMuN6z5fseIREu1eH42YHMw/yILGrDnk
Gag9wOW0xvKrG4BiwS4FFwqUUuWfbFlYQTTBsLakXOedqZoseBoSs476S1rhyoSSY3efDt7P5cnR
fbhismywUSqUQpURoFU/aDw5HcbUXHOgmtZVzQcQGoIjDFwBMUpkUUmMujtQj/rdp03frso9wPE7
ZhLX4wWFo84B6nEeKpnsX8uNa3w/VS7DCFMiAlfOaXsCSqcAGp+obyxaI6iRVP8KIMJGt0YV23Vj
YnEG/YR4N4KJIhC89c62BHHw8jh0SzBbxQfTKpsSdPcWtiT8Wt2jjJt8RaXyChpAY1p07vRD4xAe
8DyUGuDb4w62xHrQ+eYMtZoGqIM3RRZdqphvXuYAn6B2MN6VoEXaE6hkH2SCGPjy/OiGoFguqfIW
teJ0vNQ1kHLlLEFoQtazaKEDsdyD5tVIFfstKwnMBENgt/X5OwE50PewKax2L1CowXegl+HnMAMl
UCBaCTIVw7fzX8s968amGLfpUNBo8mY8CWTyAVplwDgZSb/vUcy8X+5Cs71UZQin6EIDRSkxsn59
9B4Tnu+kxCRua32+MH3YX8w0iwTkVCMACFa4d5AT7Q4261D1tty+xsgdxchLcIGwtIBMI6punlgV
n2ubBG5fwhbD5LitD8W+IbJOK9uA6sEu9CHuFQNJOlN7vDhp/9KH+GO5m/mTb8QmnHkPfJiqmtAJ
xbv+eIKaBpjaKvP72ENgvAQH7l2V4NlVwUJX+tLcVx3F7EGIxn1/CkfUbMVPqQOpaORzoER3Kj3n
MHL7V9etSSfqulKsX7SWNRogzzm1NaoFDeupNnNEC82TiOlbFHpHoPdWyhN0W1nxBA6IGCIy0vEU
An4UjAmwTU2ypX4Dh7ijOAFStymo4iaUrnNQ9YCGxwbpJIT2mr20eDWcljeBbgiKwXPb71uZdcaD
w1A2WRvkF27jaxIDmsZVMQmWTNPkWGi8pshe4yz/B2d6Eyx/uWb7/kdHogChD+h07bks0H0AljhG
meso6kvPh+Mko6flbjTbSRWUIDTt20rY5qns6UGG9i+W0/uyc0C2mbyySbwYVrhxRIrdkwbUSUZr
YKeiGF4A4xKL5jqUwz6twMq9aiC6VVHsfnRahIRoCQ4e2313YzxYPBvQi+Xp0hwgKuisdFCmIMoG
nAF5Ae1M1AvMVJjIRNMABMOgWVnuRjcGxchdigsQLwXe2V7/ieTu21St2Z1uX6lGndRuIWu7Q+Wm
3Dtp+jannR3/R+bn3zzSrzhE3QAU6xZeUxUl+BjPOZi5QIZRJgGo/C7Ls6O5P9iKUQ8+WExbz03O
aT6AwTw9zuK6Lqgx4gTPgbh/AfnKvTH1K+eVpjsVasbD3OC8rQjQWSOgYDP8LyxJABbKb6Ocnma/
C+bIwNuamlOxZ6kExQILy+RMrAKl/XH0r0eStberZmVUzQnXGwdpVxacVuXbryAI9J4MBuzn8tLo
WldsXIhaguktz6/AYb4Qy+v/8bPe+We5cWve/jeOdKKYNiDXbVo1UX6tU5QuUhRCA7riHmKe1DuG
5XCi5I21qLtFUApUfCC6A9/WD1AoE9CFrKaVNT5AVaZICditPFyTrmkKol4Sg54oBKFH4FSFvQIO
0XWh2D8BUa0Z8tB4SPOuD2rw5B9S5tpBZ66KMMwrcmsuFT8wtl4Fomg3uwoJzuYI6K6voA4KwVFh
QTQZ+lRgPFheNl1Pii8AXwooMLyIX+NS/CDtNH5DBHHcFzl/B/3q+G25F41fI4pTqFsaGq6R5BhP
sa/T/iAoUsxMoui0owid9C5fK3rUrI4KXwPPQSwiKM6Ad22K3uIQhBeoSrP3URX/uzwYzamsYthS
oIMSUHLk14GS5MpMCvb7cmbvA/uL+877unxpUC51D+qnfi1ioxvVPLEf7ssDF4iYOSx9yKMeHD/g
Z7/kRk73rNi6rVVQGyirKg9snPyKWKUJRA8Kd5nIQQhAVtEAulHMv38YBShuExDPxuAUSBHagpB2
CbEHQNsQdlnTldXsZ7VUfuaPH8ycIombdezEU++C6BNi7U0CVo/CfVveArqBKC5AUBCJV2aI1W9T
H7SuEyhCoX1DEwBNlnvQWIyleAAhzcz3rSq7mgRxkNgH4SIAyfHsC6wAsCjbPhRJBc7j5e40R4MK
eBuTRlqmO2BlbCgq7dwS0hpBD/JSdlruQLcuigdwW87w1W565fFo4L2K5Ck4zUkUNFnp39nQcViL
4mlmToW9ObLxJ1CCptdkAnNnANA5l29guwH7omMn9tUC4QfZBEJ0VRQcKxMQiXQhqpFjAhLPFhyw
QWalr8tzptllKgyuzlMJahDw0u9SivtsXUInkJXye9WQYduVQAXCySRzrRx0hOfUSy59W0pcB721
vLPu+xVzzyXzRg6sLGq1rfKZpBUYtnvntXJWT3vNtlWhcCjoyzyktwa8Ux3rN/AGfWDn5hrMV7Nn
VShc6oHsNAO52DltQPsyeOAX748paKcgt3BeXmLdABQzbxvOUyMHfzAY2EPrOxiPDXdfdR7IrrZ1
oJzvtWyg383s7Oz27jt4fKtdmkSfl9vWWZpi07GUvmOlVnaeC0SJC7RsC8Zs0wQtHzuXhK3M0c1y
O+rT/6DhcKaXBGftQ+pALDBGEjuOq4eQQqMEd3+5gx7oDmSM16QbvwNNuyYWeXv7/k/36cNpRcAx
avOOzsY9lWDPS4eXsqq8V584v5Yn8PbqA4j693mIAjiAVUCVeh6zYX6zQOK7ysov2xqfd/WHz0/H
ukRu0Mfn49KdXHDZ8s8TxrCtdcW2Adf0wPH3Z3LCKX4YHeQ3C3NN4Uw39fOEffh2yJtEQvYM3w4q
AxoI0PkA7gV6K9BtDis3X93kK2d4DR1c1oFaC/NTWy7YlPFKsLCLts2PYthpZkVJy+bW3W7G26Ug
afJBMrXcum5+FKsGK3AkGYS94fcA6NoBegO1iLhvg2qo6YrnuO39qK9Yt2kZTV5YAKzsapK9DgJ6
Mwl9SwCDTLI1VI9mDVSImsnDbkiNCOOA8te4w60Q52e/BiPXzJKKQWvThkQEPg8jqFpotGS4Azhz
uqSDcNbKAarrQzHhPLPiCeVb6AOaMOUZVW//skSGEFmh7nF5sXWTpBhyDRaSOOM1ugDvHL0P88S9
VIDDnJab16yzij5DQUMPfnXfODkFiDkJBF+98EuZ0ksFuNtyF7pJmkf2wZxbkKc0IPXGCNocaIW4
4P0hbAu6T9gYrmxXXR+KOYPbxqZd5RRYCNDc/wTnmV2fZN6C6LLLoZi3cb0Vuyat2xQeGAbBSuzC
77W++IfVVv8Ima21ynjdSBTjzqyqbIwsNo9WRM92D2UEcPpbYLBdXgzddlLsOrMH0Ev6CXjE3PZM
WgTHDGavkSBoGlchbgzSLagLSTE9zDFBthCjgDWBgOHK7Ouan5/kHzZSbZLIcgimhpQlgvqdgao9
1JStbCFd64otOx1Ukgow+R0FmI9l050gN7ESFb3ZNPMdZds41LQ59Y38N4tQLQDZQzvwrLVqB13j
yoaBDIzko9OYP4u27L7jRl89QgRljQfrzxvwP8EofLuyYWQfASgVhelvn3VXh/hXN6n7fQuO311m
5PGur8Irlc1V1LwGmTh9r3t/y3ozX03iuFDBMQcADX5wsEAe8gR49VhsQzmhdWU3OU1WcDg/54dR
Jk5g1gWK7DO+krvRLMp/cjfxNLGxrJwfrMMDfpqksTObeKXUUde4ciQQCkY6AazEb1T2gko9HzPy
1c66aOVI0DU/e6YPZgaNiXEEGMb/ZUDYCVTYFApQUfxzg//BrM+dfmgcDPDQLwIt3I/IbCBfAeL6
IK+hC7Pc+s18AFq3/259gvyjP3kT+dFOuD0WzPvlWrgcQXrwG0E06zw17iWE1MEuGhB4Xu5TN12K
cVclkAuotZY/KwdlodD+mOpL09Tlj+Xm5+14w/5sxbwrb4Bgpmm4v3rHuMZgJKshT1QMwzVxxQGq
P3d5lD8vdzV7ultdKaZes0rQBAJrP8s0em+6Aqoh3cGsnFcfMdux7g/L3dw84QCqnhfvwxbwGptP
w5B3P/069UFsncoTn8CYBI0LSIJu60MxboOacZN70LeAVsSuEQRVeO9kXInOaVb8P3kaFG6iDqiS
B6u6i6FCRkpjm8dTSQEgmzNQaAij5fTJaiCN9WV5OnRfrJg0VK4sALfQbkPDYYfg6PcBTHcrH33z
Con1VEx6HIgv+n6UB8M9j8NB9vGuab6UwzaPQRSbFnncSGJBUVLw6gJC5R+89laeaX/Sdjd2vMoD
kDNr7GMHKprerngYDv6u27eHZj8G4Fbas311eHT30f7tp7OzAgQf9vLAg2Y37L6UK85DN3eKdTcj
hGPJgLlLy3tQhu2E9yVygSdYC4fqbE0x6SZiE4FwCBa+LJ8yUdyBiP0rKaKvy/tK8/lquiXDw6RP
pgZ6m6KId1kImbyseyzsYo9y/DVKQ83mVTMuUZvj0DexSBIRjR3UTKtdE28KwjBfpQ2oIT4ZM3fC
wnJwXHvgXiVrABfN3KspFcMAxMktxOyDKrGHaEr2Ug6CnKFSa6/gDXXzr9h11IRpB+lLCYngn0X0
WFZXKJ/tnGJld+pmXrFs5NG4F1ctzEOOUMng8hcZ+aYnG2ZesetCCNa2iF1Ar9PdAQyys9EH6N8O
y1tT9+3KsUyELKHKgOaN+q3svzrk83K7f3IwN3yGmixxEmHGoweTGr4Ub+bBuifJLvvq5AHZZ9ci
4Cvnvu77Fcs1+gJwGYoTzEuqoBcFSM7XpkazMdUcSd+kpTsVGIHMP0OHfheVPxr2ZXl6NJ+t5kQc
MAnHHu3lwanq/jdrQUUa0KRYfYHf3vFMZaIc/RrSdV4uD6bjHUjlBaBObXZ9W3yCRuSm4CBKVtV9
b4Ggc2hwwCej/3mmcQxiUW+qXGSQB/z7+mMLkppyKOUBFEkAmP+mKRRJgZLYNv/zvH24XIHnn3YZ
xbYvvAsXJQDCr8sN6x6CKqtB00BtEoTCmBS8B37Q67MMutOn9Fjuhbdyk9BtHmXeW6gJZJ7E1BQs
2XG/hFjLRm+jZnMmDmFSMRZwB1DmBTPDUAF/H238bsXXQEUX4jbe3HgC/bt3d+PVRyUyaAaK+Bxy
HJB4OEfjq2+s+PXbORXsQcW5QMbWr8oIHsD2Ouzt/DW15Fvf0gsj5KeViuMk7E9WOwWtsQlqAptS
bv2FY/MY2rFwDMnX3oKSXHpIYhd6Ppv8JVO5Bia8hG0+ZPCX0aHL75tkBWl7+1HE1CxNCaUHZDaw
J90x/jXk9BVCo4fMGB+dNLwItimXjOlR7HasoDvtSKwI6R5ieZfFKzcEzVLjTfy3QyhIFyKOArN1
23DXhRV0gfMd1BR3tlNdDIfddV52aKQX1JG14oN0U6aYg2EXMbRC4D49nkGZy9pBHDyOGGKmT4P3
suyObp9huD78PSyrjyqo+WA7yWHYZVZ7oS7UweN85WVw2xPBQv5u3mdWleRQ0TiMwCvkJeRBTHvF
+DRfrmY9oIMAeYIMX866B2d4cRuE2lcOX83hqKY8XIirhlmLpu2YHKauCSAHH3TgFopIsdKFZmKY
cnpFEByicwHfgRU4uX4Pa4XkunaV/W8WeUH7AS6UeykgNeEnL0tXJlzX9LwQH45EyZrBoiDnOnhZ
GEgDIAHoei7vQl3T8+8fmkZdvcuEh21SZe9W8yrpitPRtasYLYojUA8+bz+T1gcI0O6NdAtvKWWM
KcYp8rBo8hALaIn45PcpNFOGw/Js6LafYpPSGVuA7TDRkMM8OmD3LNvvjhkFY7sp34aPV8yyduKc
2H6CHuxfFX1Ps/fK2xTUYWruoumTwirrecqNMGjbeg+2wRV/qLk6MbUkvxjS3AkNOESoOe2r4stk
FUfA0YKCwq9cMyMDU3G1n+r7wa/2y2uh2UFqib7kFgM3F5aZGtB/siEo263JJOiaVkw1tGww3jKY
KkgF4ual8Va2j65dxU5n2kHBJrTrGzY0pWfmrE0Bc6ZS/GclhRIXgV+s2nMmH8AJvm2SFTOlELjO
ewi9I3rzSMQ+dl+3tavYaCpGAwVe3nCozXPcY7Mfl9vVvF2Zp1jogP1FEo6Gx7v8UZzi6y/rhQZ3
xjPfr72dNE7AU0yUCGZOqOjBfUO+ywLgaBsC4d69BEJkeRCabaKW1tuQpSKO7Q4Hy4Z28ugHXrRW
+P4n7vfftz1TC+szaKS32eRgfgKIwwXRPjmW1+gIktm38enBPtlBEO0+naEQ6rze86/bBqQcqbQR
PSpTMWPgt/CGB8m2eTRXsVMhSV77KTwa5B0vcAV3IbTZtn2yYqpzKDnrnHA42JkHLbph77lrbxPN
/nHnZf9wpDYw1dZJzeEAMdAry72vBbC70CtCVfO05pDnz7y1zIrd2nVJHVHPywxReOiqXv3KD0i1
FtTV7VDFfIcmjQo3xbE6UptD875NDwMvy/22uVds2M1CZFBsTFDpP3IIlk7007aGFcvNh7ppBzJh
Uf1ix7xzDhe83PK8k2/Mt1paL6aYiapEy7Jr7lqIgOKd/1niHYUo3U86rZa4/Amt3uqI/b15/Kyy
0yzD3Lgv1TG94+/eY787GZ/tu/KY3LHX8v5M35bHpFlktea+Tz27agp0VeeHCrJga+5NszfVEvsi
8gtmNBzhRUjtJjQMkuifziQrJ4CudcVwY2p7CSpYEHyir3H6s45fzfyf5QnRNT1P1AfDnWYOAitD
070PSpL6uwMhZxFv/G7FYo2i8avChy8znOLQD80pGUWA4v1tzz2qWGwH0EpeNzgXgal/9Oz8YPfe
ypfr9olirvkAyYMkhK8hMofUprOD8MmKWf3JgNza7orFQvA1phxkQofmnyEI39NzdzYC7+AH0+Nz
/pA/0ODFu/yb/1he4D9ZnRvdqfXzsidQXZpfO+Z1+BU+E6itP5vVbjhCDvvH7/CxuFZX45JcvX34
fQ2GqzkOHMWiBTdyXMrhS334jl0CvoNdRqsnF7p4h0LkcuWNODd3a2jKGVyB/h6yyGQ4ZOwzrx9y
BmHo+iW0PsfDidZrMTCdf3LmUX6wEcMvTa8dbUjVQuyY0ukCTesTmcSOCbH3GXmqYPC137/YkXyA
hPg9CVkwFWVQFOTgptOTHI3D8mrqJlbxBKVlCmgH41OI+JzwfRs9c/O5jjfhX5hadR/KPMHVoB4O
uZkffHc44qm8slS6D1dcQZdkKLfmAy4I0Pfe14a9z9P8ZajuUE9WBcuTo/FlKmBLtF5nNCGcOzfc
B2gL17syzO/NhG97ODiKU4CcsGdkA3wlYxBHP1G+Eu3TzY3qEFpQJxs5rKWP9iQ+l/x7Ava3+rRp
VlQ8lg3NVlQldsMhdEJIDVdPQ0mOsshWmtfYoArIgvB0y8J6PkD6wLIQ+3+gI0TQ23tj3LnDyqVY
cxVRgVn9RHJrSuaZT7pnUnVvU+2cmtK+irw8l7W13zZViqFXWRt7FRKmh2i8z72HeEIB9Ippafam
qtySjrwVMpVw+oxmuxzpo6M31tmOuWl2XP56zZmlgrRwCRzNvsfXQ7Tcs69SbpwVxXSrpIBs8Xy3
kc7r6H8Z6mttrFiUblaUE9zOnC4r5qOwbR8M+5KFz9nGyJCKwILcYJuGFr56lHvfeGi3ZdeZWisf
yyTOnHmWie3s3PCn526LHqoAqwwsLtBoR8M0Nva06fAE2XibUevf8zAqoOyDpp3xkNlPZrbtAqZC
qiBRmVgjxS2p4vkR6ld3E9SzljezxuJVTBW8bOiA/wFBGvKSTBfDPxvsmzd8tsRaFFiz99Ta9670
oKY74PJQmOU/Tjw9tmX4W6Ry43LOVvrh0uDQcLZGDICEYRC5IRR112ByurlRDDJP0zAvoMN0kJAa
DsGxuetqsot78Tgk9X503LWkt+ZgUoFWIiqSvPBTdJSQY5yNJ9f9jNqJQKzlnDQuSxVdKR2Pg8QV
G9ON2i+AERaFfFveP7rVVc7U0LRyz2hwplql92+Xpzww4zR/lJbIPi/3oJkcFUXl9oYDUD56mKBH
fzDyTJwNKB/sXV7wQyTzTaUkiHDPB++HjWQkLCzCieF13Mb7QoQH4AJXPPtt4K2nZkkbIbIorf7E
DhJx7CzoPknLzaIdHcLimHFi7m1EvJ/TKrX3ReVbl+Wp0yy7ig0jY9IWdYq3gEUCP73zxWG5Xc1d
RIWFDdZURGBgwe04P2WIO8UcVAXDqST1zpb8uU9W3lQaA1QxYl1a+XEcYem9fHykxqzUUQWAgD6j
+OAMGdqVbnTTNO/tDyvv2H7e1JZAaKf23wGmz8HfxzaVZTCmFt2XNWFeS+GfeisKIip23bTiujWm
p0LEQhlL7km3P1T2zk6svd9/a7I1rLhuTpQbQxV5LCQSn11Gcld66Q67d3nz6FpWbve9oMNAnNlh
F/etODdy5VVy28jYnxT/h1Usc8gbZVU8t9vusukhQnQxAW4a1C77jHzKrJdMrhGRanySihGzwGEx
sBBjoN4QIImHEr03n947a3icP1JGN17cKlAsa3Lfj7p5+r/8aAP2/Do+n7zrg7kfd58MANx3y2uh
2UIq2ko6hSltrPDBa+9I+2UAVZBb/LPctmad1fL5KqNlaMdoOzUvXN5Fa8EIXbuKtVrStmk2od22
+embya4H98u2L557/LCD/NY1EAHM8SwHtQeuLbuOltveDCrAykZM+n8fPY5PU3GZ1iCuugVUzHR0
zD42PdhmOL54ZQcehIvXso3zoVhqF4WJ4YO4BaiDqH8ui/GT3a3e23RfrlwcPDnYWQkXdsir59Q4
p9FrVrxuWUew9Py9jtgQpg2mWiQ0nYeSvoZr6hS3dp5r/afo3aEo9Yqztn/DP8s9pyClz/wtxMlz
4/MZ+GHzkdwwrbTPbbBJGjI5umPp4nBlNP3y/5+Uuf3ZlX1ovwHjV5umIvncV9BmvQqjCOt/eGV4
/dpF/9atYO5BMczWskU8oGL2zazpPafROU3B6e2mKERkwih3RgHaHNlDjnvbiBRzHXkTulWT05cc
NG0PA6/Jo+U2a3UbusVWLv8khMA3qWjxmjLQjvFd6XuG8A9FTUWydu/X9aFYb9xapmFERnQdoTZ0
dGkJaGFWrlwPbmLb5vVQzJdPlSN7n8ZXIaq70akenGnYl7x85ga75iW4IEYyPVHQ5/kd2FOWF+WW
Wc+dKmadS5eOKDRzXkRW5EenS4u929fjEURw40oXt26F6EKFiA1tyezcH4xXEym5Y+mg1pKVIEpM
JWsPgxF+Ay3Mmp6kZjgqZqx0Wer0Xte8mmAXe2qrBKAuqOt9MkyDrHEm6hZKRY3xdMrD1nTEGxms
J7Cj0vNoQpyC0/H7iMDbA+O8AAdDZQSO79wZ4RYFgXkiFZfgTk5rgl3KeuF21ZZBbUES+pUigbBG
OKXZ32r5/BAnsuWm476QKY6bo1tGk39AZJ18W95suvbn3z/4NKgSgeGwEOTFlK0AEGFyJ/80GVz8
Xm5ft/qKD6gdxwsbkvgvJY0mGUD7KCvuWGqh+K+hdrpWRawbhuIGSmgpp0UbOS9M9OSxdiz2Frky
2y8PYl5N9So5r7LiBuqy8jLHk9Fr7oC4XSStewgj7x1bLHqF1spasEQ3CMXwndFEaX5Vhy9m54np
yFPTjR+aJqyqDTFMjEOFoJkDtDgLapavNQuHU8v9f6GqUpymwVxZbc0IVBwahN2tKBqF+TJyc/TP
/8fZt3THqTPR/iLWEkKAmNLtttuPkziJ49gTVpycD4R4CRACfv3dnXsHPorV3NXTHqBWSVUqlXbt
DcrqgN2MhqktKRXHdrJRZ0ulypxSHCl5X3g/GUWUkmNP2zRWNbkg6z5ZyfJp0UgDEGfRPok4gfZt
lhQiTKcQJ+/53eQIvrYcDBQFRtnmQfhLDHrq6wPo4QUwdBKMv/w2CZc4++EPHGnRUYkEDV6XbWIb
ozYwwcaxa+JH3pBxZmkDPHb1K/YZCaAASwHeDjUITTYeilwLZfk9aWRESTe3T0sC8R6UIPK7HOCA
3cpnvlHSdQ1h+XyEinlJmnl+RBSuwRywkMOQLdnPOYOi2vmlcu1ny/GF37dRYBDe9Wxo+1yzcEoe
0TdyCdfnaatZHk8jEk9hXZJHXBuX8UawZCi+E74G/VW3ZnzZ8HtH/LIRbe3Mo9AMXD6JDP0ErPG+
tx4ybxEKdcCVZ4uQzTXMKat9d5YwMU5aVgF9VD5dY2gZ5pmP53Te87EFdnEapgAq2JfR7cN6towM
nRgzMgbSx2RVj0YtjfvyXYU1khvL/1E95DSAFQn03PkNzeruiU+gUUsNnta/ChXp8iFb6+K2MLr8
Ug4CtOJIn1jv3Zhx2EppHLvb1pkBuxYmLEX22Jb1Ny0hqlb0/qc1IdXN+b3tWq3Tnn+3WtRQcApm
wn/kvAaNMkhn90ZjL+Q5E18nusUe4rjSRFYgEENdK78zzZclmMqbZZ6nYUilx5A3F2UZ4bCTghX/
LEWtRVp6c4c3x/MTdDhvZMUHTEiscZ73T9GkWbiHnK3+HU8yn47nv+9aISs4ZKKkIWuC6LEuZrC0
D2MT7kgSJzcFWHUuKSCctqAVIUiUdL4vxuAxquE6wILpUl31ul024rRjeWzkHOSJwc4kC9yfwJQP
tV/QffHQSwcIMIORX077ro6A4N+8cTqM9pdMTb+WQwIhnC8L0SukGcDfDEFSwArSjkZ846hzrLwN
nYOSH/jHE7k+UgIM71VEwoCtOw86KfWW1tqHSGcsjA2ji8aIIlEcMlyds0l94SOpAUvLBXKSKl30
6Ne3eRbS5N9+WItiR8cQkIlM9FwcIb3O9D6ss654Fl6SjIfzG9I17ZPN33k0j2aAWyFx8qSZ1z8y
9Cejc4lyuUXZ5vr+6fd334fMOgFKrk8e1dArbw9cKxB4cs7JVveFawArVuhcJaUnVP9EMx3d6gUE
JKtq57fz5nFtPSseDKzudFNSXKVyNlDcDce+TcmoJIRkITY0b4Qd1zBWWDC90a1f5OHjAA2S+D5r
Ow9tfb6f3YUzG7buCq5RrLiQq2yUC/oOHgdazJ9y4ZHdkgACPyp/AwbiWAwbjEebtWfQt2aPagzo
cpV3WT2nURH4G8vhOH/+At5lATqx/LJ/ImSYboYCFLQm9IodMWG+74up2gDkuOZxSsPf7VrICxVN
AV6vRwXdGbwNi2WKjuXcrFvnjCOftzF3qg+iVaLP9Ymaob9LoEEB2XT4O8UxtybrY4GE0Vx3EZPr
/vxOdo1oOTqhS1xm4ZB/0Z7PfrAMppPZIvc58Zu9gLzVvUfyZGM/u+x3+v2d/XCGAqfmE/ZoKj9e
9hmXQbvP4k1FB8dOZpbT46KTJAHJ8y9R3fY7mGy5aecq3004vzdOatcULM+PdA0RGsTZpzqQ/m1U
L95DMAZbDwiOI9TG2sm2DEzB5uYeNTVyU3dUHesKdH016+gVj6NTwAf16ghaot359f+D4PmgIGFz
pkWeqCE2xjukNr13kvMol+JJ6z/c2qpDT3d6kuKlEKb/Zxwm+bCO4kgLkig0kK/emIbUy69451c7
IDAgJTRO7TeaAO8IHBxp97XpVZSqYkzUQ+RN0XrQ6zqWZeqVIt4Ln4J31DNxHNyYOAqKf+aWy/GB
TCVrXzodLQr8V2VBoDdtqMg28lXHItrgQBkrVfRQZX0yngctZoB2i6PXezPduE464tFf6MBmiquy
oeGjpBX5spiR7mQx8IdlBX/C/wdzlGscKx6JoMqzZGimJwJdabGAJVG3ULUNVtQlg2r9fH6LOLwq
OI3+zmtlJJJ6ROb9SHHbnw5QfVYL5PSQtKb+6m31ErjmYgUi3Xgrnkkg6SM8r/4EyqfgWrKq2Q1U
4mz1JRj4L5uOFYSIyOKgWgR9bIc+9D6RmA0xqCcAfb9mMzfjhXvMikXDiHpYtk6gauqqZQdFKn01
Dlusuq4NbEUhLdQ8R5UOHlvN0BrXLWMPxqF2DK7O28j1fSvxoJTn6+BP01O2yui4ZF7ep55E5nrh
GlgpBwU/Rw5ZsO7JtGuwHGiU9Oao8bbTfl+DXA2PF03DBhfqSXVtmfPksYsJaBYCI54r1m/pdjmO
ThtfGLGKyrru5BcmcNVBy9AhH3DVyfU07kmT7QKAkDc2k8MFbcihzgOqk2Wcntp5hCInNMWNh9t7
kQfPl1nK8nG8nzA6o67+heVx9Ep5ZKJdMqPJdWNDuSZw+v1dDFmyvGGQgZNfZAhaXTTNtYdsLoZ0
LNblwiEsv6Yd0nvQb9HHJW7rf5Y1HMuUZEBm9yNtN5pzHUHK5ndboM4b961Gfhb5n4Tw6wdQHoN7
MJiX1IeS02Xnh41AJMlEw3nAcrPCtHir5dTrngfStxBsVLVYdpNISLgFtHCUpmzYST0HfhVCGuIL
7aHSrIFs3akw/Let2s8RWnuBYoAK0hLqm7hqfp3fbg472mgU6LYsSSea+YtRBR1QFx9rs49AiD/s
BxEtM1S+Cm8LPOXae3Yw4z6vuq5cH3MOadArFoNcmyw0J/s8SshlEc3WDVrQjOURsuJCm00oEwTm
H8ghV8duhb7qRTazkZd5SRcj5qz82kYtfTAyS0QKJHJ1JwBUeFj9bFMz0GEwG6iIkcY+KVCQHEYe
7doVzRmoEh29lef783NxjWAlLkMoyhZHIn8cyh7YoSgek++iD33vegUb7RYZn2sUK6jhYltBGCMM
HkkYhneGROGdnOP5az4U8nB+Io6D8g9i7F1ci0Q3S4Y0DHGzkfIad+cgn3dJXZHlEgVHVIdsyGIE
3RDe5tT/CTma3j8pHUXiUGq/DXeTivppN0ChqkhLXeeXiM+ehrRyFxlwBXgFCe5qFPhfjVHr+L3w
y1xuZJQuq1npi5xB0px0PLiDQJVfmZSA9zG4pySZt9gyXUtv+bwx0PErOrM+QumsZfu8N/Qf0+YC
Et+SXfhSbGMceUvmom7Y8DSsJBzRdqWy6NiLDGK6F+0uG9gIGYCkIJ3O73kZV36quAL0fV7DdmMd
XGH4dA19t3v15K+TiPvsTlFW3UkAUpaZ+3uJmtPBC+uNYO9YbZuMjXbgz+UDqj8tukt/EDRmHfgU
b13IHSttC+uU7ZgRtnbz4+RVw66moHHQgyCfhKc3/r9rBMsbwGHsNY0Q+jEvV6A/IWS2g+ZUfz/x
LS4kl4UsfyBFgb5NiGQ9DXAHvZfVGj23rBi7jaPDdcJb3iAT0WZkaskjCCH7+yiITbkzrZ69f/lE
WYTcHs+FEpcgcOxA+SBucvE8Jq0aLhFLR0CxOdwo07r3IJDyqFfEs5RnY/wsh4lvPEp+qOgY+ai/
/Hcjq35upjnIvEdCg1IfFwYig/+xIgSiOQfrfvhaLyjSXek1XJDiBNCkiD/jkcLjaDkqCx/JG1Po
iclQhmdeGk9dsUUg7YATMbuRgXkQLSV0Ml9MlAS7GhqGVyQJr9o8eVBJ8G8reXHLSxbtOqK/Vuis
2J2PHR/7NrMRjJGMGV+GZXyshTfuIp5UOxJM5EpxStI52AJKuoY5/f4uhNSN9JRaBjxrt51Wj7Rj
lbjO86gnV0byJnlYPaRAG+v8oSeS0EYw8cR0WYkT/QirNrdtO44jZHdifx82fPpx3m4fLxgGOTnp
uxkpUBsPXV6Itwho3r1P6QLZJri8yH4vTW9SzQFvlOMPXyTmXk7V9/PjuuZmRZlce1HZGpRCo6r7
PsSoXkPv7Hs/RVsKBa4B7CAzcAQXAAKPbYasjkbN94zU5S4A8mgjzHwYxmA5K8zUJmwrQ4bibZG0
fONetFRpBwLUjVcE1wTsokHGJjx8reFRg77hzwSIAvizhDDjZROwQU2sUm2kmwAmqoc5QeFTNmM6
o0di4/sfVgxIaGOaxlgRXvtavkUDRZeRx9CdmE40T36g6W+AyqiM453XLk8XbSkb4SS5NCip0vYf
oD91elIFIwGprvzxIk0hPH3a+KZlLKMkk2v7D+P6hzJmReqLq3AJweENkzn2lI1wIkCAFWqpix+E
8m6HUzg/jpxu8dM4tpQNZEqCspV+Mxc/pqw1KEZkXVpWPp71lKgvqazARJZf47Y+mzXL5VtNUV4Z
u+4XEq7wkgcpfJz+N1ZxUlYUooLtP1DYQpMEh3C1l61bjXIu21v+TENtcjGr4gcqsOQmFnOhEJQq
slWJdX3fcmgeE1AAxOCMwXOzuuFaxOgRqrP2y/nt/+HRBIiLlRS0I50I9OGz57aZn4jMzDdolt95
HmRcO+gUX50fxTEJm4bLE4BSt0HEn+OFiXuJrAIllCLZcGHX162L8lI1ZJ2mJHnOKVjEPCPpZ0Pr
/HjZf7cObx4VOTi1WfI8F9HnhTT+LgLA5XD+4w7fslFHeNtLqrnNs2cwxI07EDl+rno0anjxuPU8
7lrgk9HendRCLYSyaYqfhYy/GRGsae5h87MaI8xNEV2fn4hrDSwPjkxPA5o16qGGSltwK0YoH+LF
K1zKy2KcjS7SVRZBioAkz7XS4T5sR/9N1WrZoqVx/X/LjacuKYWuuuS5hQjpTTKw8ZcpvK0nyw/v
FvAyy4nraayXAMisW9F0057l86MJHiTSDK7NU+uVZH8SvPTW4pJSOAo3llfrhNRxXov4Bxv4cNsO
YIxF0m6+9xAh3lgPx861gUVLHI6kIG38w284u+nWpDr4oCrZyQ7CEef31MeYH0zDcuxowKumGXl1
S1W0Fzr8FxKbnzX/TOP21kzmiZThcaga9HnxGxqCmW2tX84P7Zqd5fST0QpMPk3xFk5IBPYFQIlX
aC0rgeHEjWh/fhDHngtPg79zTdKSQfuQlPiR1xH91YJw4FMQ837r5HDN4TTsu8+rTIk+AlDiuZH9
r4LmxV418Vu8VsWF/9/yeSbrKCjXkj9nZa6fdUfAuyK7b5cZh/733+uxacFdzuVryXlw9Gfd1enU
FtnW5nIZ33J4sWoSxYuuXpe6L3d/3qOqBrxAl/17y+F9HfZybZbqtZkqdkV9vOJI0y8bhv+QfxYp
pY0VAvc2j7WXyFcy4KUItAK7fjI3QamKNFjnJ2+qr7M+PkxFdF8iyoxqiy3adfGzUUSj5jVwD6p6
zcP8dRgG9BywT0Xf3OI2M6ZTbg4mMPue1L9y/HjemK44wP6KA/i471XytWbTzRIgTw9P/a4ezdI1
CgmEuuefxSShVpwX4EJHdKjQQQnhl607iSN+25AjwGZnpjoqX/XYP0AqaqerKE7DvPoOAuM0PEmS
ney8NFuqG45Tm1mhQftzp6tAsYecATx+emQqRnqV0fFrz1CDOW9XhwvYnF4k73IB8vjmVqmIgLBG
mRMibEv30vV1Kzqg+Sw4Fa7lq0jaPs17j38u0F318/x//7Dd/OQCVnyQCpRG0CCXr0tHd3+2Q9PN
B5DZHP74RFMGO/T2oOQ/RGZXrdNNPNb3M4tfoqLZmxaHVAhxh/N/xhFpbUSSHye080gNXUNsQLnr
GoMwNfij/9O0bXzZmW5jkAa+NJQbFTz8eXCiItc7sQbkGNdb7ZeOFbMRPxnva8bahD7wrnhVagz/
qepo2HiuddjoL7iPn1HwM5jkDethituF5/EBfaSMXhUQUNl6xnRNwYoUpAonFa8ZO1K/+kJ6sqZj
Hl7UvQsMs5UUkIT5+arwcZxyDPRcy0+Z4SZz0R6yWcDUvNDZyzk+znGHH0rvO6joh6uGNlsZtGsF
TjZ7lw+YErJYXYkRaNBlaYbqLjmhMPpabmnRnp5E/oLJwUCWyys0a1d+HbGj8vpjxG6pib61Mbtq
s/xTFZFPU8c2ipyn9fxoJMv7dRsx3YFf6kgQH4ca93ooJezaHmCciP6rub87vyqOOPwXVVhQTqGO
a/ozCk41eS+vuxRvfGyHhwf2lFXLFkWEayArYSh6FYxazPJ17nUN+B9anSfeaoh1I3VYF/77/Hwc
e8AG+4wD5KfXbsEwYb7cRKI6mGjuHtDGtZX5OCZiA37IVEN0Db1obxUw2UnaVwDFDw0nOwi+j5+g
rrCVBLmmYrm6AZxE5eimeJVTP92oQMc3VAA6GKPPcsMnHdHEZhpLYp6oUOLY79op/05k792FZrow
VtksY6KVBvIKI3lDSXg8Rti8tycnuWyhLWcXYduSDBLgr0ktqi9zv4gjiAaq3eUjWM6ei7GIh94r
X+s5jqHj2z8sy6yOXTL41+fn4HByG+EzJaowpWa46M/yMC9oKQm1v0tUDMlXr0tVaDaSCdc6W3cB
Go4SDSQ6eRNi8q+V8kiza5Rat1RAHXHRxr2MkotMBkHyNuYePZR+rkBn5vFbHgCnDAB2tl/ktO6w
GS6hhUZ2ZONg8H6vOFAc7CeEiaJniJ8tR57hOOFV1Ww4h8P/bABMNi+JX8Al3rw5aq7nwEuu+qBp
rjCLfGMIx7rYpF11sQxKrz5/nrwc+qn5OBBIL6+btPGu71sH+lKZ0QPGMnvDYvvXQ9TEXyKwCF5A
83dag5Ph3p23C1FT63uS3XM8KX3jirQ1hDvMJQSZp89bHu5JkweeWMtXsoafCOu6q8JM3pGGPft2
3v9c5rE8nA7GCDkv/ptex7d14mY34mA/nP+4w7n/3PXeWYcRMgHbVLJ7mojfWUt3ZEB5hcocyiZD
/poQteV9rmlY3m34kmGwPnupoJDTHE5wnXW/BpxtzMTlCNbR3YLpLRv73Hsbkj65RadGDL0jv87T
qSi2TiLHGDbIJQHUvyuV8d66qm8+ldDhSv3AGx4oD7cKeg4z2fxd0cIaLsyQvfFpqr7wOeS/vWLe
2q2OtMDGTxrRxL63rt6bmgZ9KDpIao+4mBkPGeg44xJ9fle5hjn9/m5XlVNUiaEcvLcC7ya7bGjC
/ZCA0EUM/ze+yo2ShMtYlm+3ENEeq8GfX0BO0ZOdzspsePTmoEwuu+3ZiB0z9TqG0Jf3FsoJL5Jz
+TAXHhCmoCLZSG1dU7C8G11mITQcDDuaZR1+dpzwO58n/f78Qrg2LLUWwl+h6bny7E0MnXcIfTN8
13NPd0NHyYVrYPk1B4tKgvYBVqYRRLCvia7NvwWMdtmzoQ3H0cuQJctc5L/A7y9++OhmvR77hv2+
xD5/gXHMLFcfr5JhmTIFKd2d8iSqS8uojqB0K67OD/LxEv8Fq4kmNrRRDpb/dEG2hpqgZ0CU48W6
XbculR+nNn8haKAnTNu2lzGG6Fb6PClQG7VDeJ+XZXZjTJP/bpsyuQ1Fs1GZ/7gUx2xSsAU6L0vU
xcsLaknRfdf5Jd2pctX3GvApcV83qAyCVidpAAwbl6xHN7Usxy2Fho+3NbMJw9BSMnR81cuLGrGt
myH7DIIdfldMYmsE15qdfn8XwQbB80KB1AF6qY0Yrwg35IAa1samdi2X5fR6zObIiBE+o0GxswLF
iGdAGczVjakgHRBmYtrN2dSEB4CIpi1pAteaWcFgaZNGk1GsL3lpDh5fr8P+pYJaZYK8Pivb2yD8
pugW6c7HRwCzOcSUIOFguin/lfMyOZxgZMQk00PdtPdVt0lR5NoI1qGfzJkA69WavU0+oFUJ3juX
/TzGEo1sTR1vnGaOQWzasETLIaqjeXlpgPtOPYZyZnMqPVE6XvYMwmy2sIWsslmZ76F06U0qpYGR
38GSskWb79jNNk9YNEXclzLJ3lQGBuTDWmAKY1CEW8hBl4Ws875e87z0aR6UKW0MvTIhoDsaLNjp
tGwhc11DnH5/55A5WA77vmy9tzIa+dN8ut2Am6p7yAt20UHG/gLTyWyIIjbiqVx0kLIcd5kex2E3
BaEXqP35o8DhgtxyfDlLUsoupPd1xD+3VH7LRjyjixxxi51ebtq+mXYiVse1novn82O6LGe5/YBa
7Li0PHnjpee9LH78baiy9ptS9VZXjsPX/wLTlXlklq7nRz03ezmAr2MyeRoU5rDGxUWVFGZLVIKt
pfSDkWTPMerv+xzasbueoMGsUejNPW8oh5fYkLoWzUNjG2T0KAlay3GcNvs4zrfonB1GsgF1wIT5
0DsIq1+LiKfPk46DfWnYa51DqiBNAAm5LFrZSLqgHVvtKY+/9Y1pDx2DLBIa5fJ9UUTfLrOT5e2k
HOdwWQJ6T9Alt19ogHZRunl3cK2C5ehcKg/1RB0BIyaJ3BmwdqWcbz1YOZzBRtGpMR6iZKXZ28kP
ZIPrel6H96PAs95547gGsDxc48ZDCpPQY55T4Hs880QViq3JKr+cH8BlH8udaT0PVQn55DdQps5s
n7Vh2R1LvQ7lxgxcA1gJvV4AS/9ThpNNGHg/+QxR5bscOfGW3o1rAOvQbskkA4nXj5d+Dsz1Kit6
45VbfSIfFzSYjaSLALpuomai96IZHuSERxUDis99lI1XgRce+yEOdhcthI2mo0i3k6L1xA8qSnBI
tvkaD2mSacM2skSHnWyiL1mKZRj8oXtBJ1j7CiGGddxz0ZitNwLHVrV5vmqR+VAe8+IjAePWVRY0
WcrRwZVuF6ddi3Ea+d2hLZdWkASPXUdwnud7VO9p2prWHKTB+zbaRaNUUHKhtU5WfD8WpzpvaJL/
Qr3MSw5s8MLifvVUOW2stwN0wf7i9IIMjo/bIj+e8mfQ/N1CXAKdtd19jSfsRYP/go1fQW2Y9hnf
qD84Lgo23E6BoZCOyZD/WgoAE8eQB2ljxD9Dsw5foDbdXK2luJkaD/2Vl21qy/kZjqlpEDU/stWP
UtqJIe1kfRm8j9kAPOUxLfxV0ZfTu3CRsXEnWLW1Pg53sdF2ShERxFOEWkfF66/IphtI2Qb543nD
OJzlL6BdI2qIJRZJmUp//QmoS7Znmj+s+SaUz/X/T070bgNHyxDMQnj+i6KqhMTjFN16ICPaiOqu
/28d2u0KMGXJWABGfZ7swFcfg9EVVd61SH5fZiHL2Zf5xLIKB3mhgLiyQVZpiA4qcLf5y+GyESwX
R5laRCjsosQrYvAqL9X1aft7WXnhyRRahzdTvQb35aDLNOtJ/28+V2g22yUVATJ+f34OjjQwtI5v
xRLi68jQl3ZEPyzS2CwFFz9/Cvr1Z6mC7iKcBwstP859FslMLOIXq0mUoqrMIZAOFt9mAe3D+Zm4
dpR1jCeEtaPoa/pSBWtxXS+yvwLhAActv9nCZTtcwgbY1S3636kcil8Ak6uvrK9aqDZk6O++aAY2
is5oaWoCrYnjaccOhPyPhUmxA/H5sBFNHYttI+YMmM9q2Ii+9Dp4HTXJdywEpB8az+2+6jdbW1zD
nH5/FznE3IhABUz8UFnzUjemvNE9feZsqW5CXW1pxboWw/JvGUQtH1TCQVXBw4G/1jKs5XNWbLYn
OA47Gwi38CY2qumBWyHxNxVycuQQM9nJEkHQm+YnJNTJzhOifTu//K4JWd4OmPTSJ3kvfiWyU3uQ
Jfb7qiy31Kpdi2I5umHVAuLFmh0Zbkh70WX8f5mAooGfLPSm0EO44emOHMtGva2hMAUe70BBJWfQ
Xqi3XExIf+R8mDKQNyt0yG7sZpe9LIdXJJqCuaXti+5noLz9AZCStd/qnnLMw4a9FQmNykhM4pfq
OinQAhZCtS4Ii12syuQfX8Te1TDm2dX5tXcELxsHJ2sPnI5thfgowZpPQbdxla9yOHQBKMwuG8I6
z+Wkh5XiXv8CMB90OYY6rK7jci6ju4XSeCvrcU3E8n0DroNMmjI+gnqvRYpd6buMnF5vRbUV6B3r
/hcmLvTC0Fd18LJIHqNvBdRuoRzF/ryZXF8//f4ueHHkrjQQGXsJgfrQPwM0IIe3oadjb6s85TKR
5eck4KBCjDM8juQa8mMp6aBvdiryDTfFWm1xXzjQ4CywHF5yHepeygZaWv4zm/h4KNcs+TpmvtzF
OZBdxg/uggo3Uj9oNahRmuWQFfL3ZWa0Dnxc0tEnYcb6ZWnaYl9ydRsm4K+87OOW59fSLNCsiqNj
nXffVU/NbkrmYeNe5VgeGwynvFmVUI6IjgB51Smd6uzqhB6s0BF6WWXXBsPpAo9FXSCiF9Do6x3e
i4PbBKyoh4uMYxNeDX07o5G8aV4yMvZ30tPq68UtDMwGv1X1pJoGb20vAKYugCBOq4FqXp1vaWc7
3M+Gv3FwRCzhSspfmd+gIAxWu6kBrQKIm85bx7W6lnsbJSC5ssr4hVXZDSr2chcG/dEnbbkxgGsC
lnfPnWiBli/qF659PDZ6gRcVqVGcXZ+fgOv7llvX3jIvBkrzL5QHQX2gQFCX17EHIo/nywawPDcM
Glz7Elmi003NN4Ufj1+R8o4X7X3fbrulKiDtMNPhtmYR5KfKfteQbItJ6mPb4Intv7Fb0qaOKhYM
t6aAHAjhyfeg32yZ/Hjn+LZKQGvw9Bl4YO6XlebXucyzGx21Iq3AvbxxAXD8f7tYCHD9pE+UELd5
JeN9m5lhl6ut7j/Xx09p7ruDTQxek3tJNd7mhZ5T1mQvHim23iocxrFrg0DECnC7esMt2E+vVVBl
V/lYfouVvOwq7NvFQVPw/2d9zcXvliGTLIJab6RGLtOcZvXONHk4gT68wR7nyVzdm9V7GWTCNmpm
LtOcBn33cVkWaNpZE3qXBeXvBax0O5X3b5Ux1caucQ1gRRxk1E2XLdiY+Vrh2tgtx6yrv/t+vNWk
4TKPFXKQnyC35tVwS1Y17cAa0u+70xJfEm/8yHJayBGD5iST4+2g89coOqGR580br+uvW5lCHyVx
6QH99W/TK3JVF+QTRJvVZf/crvDRuInWZNT0rkXjQbI3I9pAU9YFW0hLx8LaNT7Cu2ll0QIusQKc
zDWUS1I8tDTpvBS/z9veNYJ1J2CMqrhvVHBHVpTjdnUpjdrJ0AcmdSwWcNWeH8axCjZL/1Itebui
yHSnJct3JspeRrn5wOj6+Glu7/yLazxiN2vZ5ynNSHWc4kKQnSRxt6V25Mik/fA08rsR+oiraZxO
dMuQaPgyd0qmpfSfRdYf16GoUqA+bqq64jtghdW+CRqyx4vzRvhwTc/y7hBicLGkywAy52gYzd3K
y1IcPGWW6t/zq3Na7L+7Zny7BMgn8DcPRQwDhn5cHavQ+90H3fdQrNHOH/sfdbAlR/RxDQLseP81
5FRNpW7FCKxEotH7UYxNhU4sxY8Ej56kSLZEVVzb2vL6nPQy0r6v8xRi5J+kaqrbivtPbMQV57zN
HKtiVwLZlE3+TCuMgJOi20EJrt2HC4qnl33eOqsb4NSWufVhqD6PVtwNu/yK9P5lLWu+XQeMqlHn
68jw7/N+flIFHoTHUm/ZxmF9uy12Kmvjl3OIrye1figKif/eLlBSxyQuM89p5HcOWWZFZPKkQNUn
oAIqTYp7xfgFb1OsvqyPwbeLf7XXRp0oK+TukkXHEN1dVyvIr69mSreoal17yPLsER2bsa9GDJFx
Nt+UK1FfFfTVN4zkWgbr1G6YD00QwoMiBfySiXSE7PhAvfBfQEwvK8H5drGv4iA2NXUZA77ljz9m
OXgPBS6DGxgbl4EsN9bt1I8e6/F1lYnfugRhepA3/DL72AW+tgjKmGqOr0NcIU7R5U+uhlq2Ms1x
ibgMP+/bhb3MiARqfHNYpOFczfdg8gs/B2s7XBaHAusAH/Ja117ccUwCT5g+h9JxWhchkJwXeZrd
3Mo1ZMNMG0BOG7ph0VWxcAUJhewysLZvl/KWJigUmrNZkfKiEoBkym+Q1ag2Vtixf4LT7+/CRDIo
ESIRwJ8PGvrT41m976Ziq0Ds8C+7rVWGZcTrvsN/BwEi+HNILm5F3h9PB9pleZNdwpt5w7qRDdg8
Xb+GqQapyi5bs622CJd9rOM4mzURaDBFAIpXpJWQpfP3JNKXlYL9P7IZ78yvQbqNPio/+13Iuk2R
fy9ppT15UrS4rFbn27W6Vg+0jIIw+42W23Ef+1l5iJe2vGat3uqZcxjJLtYFavSE1oCWpXSoPneQ
P79Wy1xelt3ZxToFSE290B6bKCD8vq50s2ert8Vb6Mjs7GJdEAfag4gpvn7KV+tweMgHdqc9VC3M
2lzX0VZPpstIJx95t9T5uOpkzP9E6qURh2Sai+to0GYjCjlcjVqOrERVEUkWHGVUmege1G3gwY2L
9hAO/cazlWsI6zDmdPR82Whzu0BRJdUZeyV5/X84u5LeuHFu+4sEUBNFbVWT4+okjhM7w0ZId9zU
RFEjKerXv6O8jZuxSh+0aSAGmiyRvBzuPYNK5n7YJ/EI8cv/jlEUFIqxPsVHUImFmnBIkxwJbGUf
d23VnhXNXEfG9QOS/oLC0xcNB693Liv3sRZdm6tag4ga5iWEdRPl4I5FeD+NiVdV3daV9G0ksmtT
U2HwDfebugnuZQPN9MwkrSYXFhQnnauzmr80+GcE0YDbY7XyELFZqlCZ0Cb2M3wOA/n9OPL4IS6z
4SckkAEXb51wQ5BgJS5sqmoAnV5DAoN+iA9sKhIp5BRkePXc/oy15pfPexV2JG1duPouu0ffQezA
OLBqa8B1Ou5r3opqmEIICXcDde/5IXIBqScypM21TvcdbzZX1TNlCjhhhZ9fFYi1utHVqRz5liTp
SkjbUuyii3vqdSZA2qqjD2J0yydRNjB6iRiQKJd9Y2RFdZ7iultOlb7XJuh/LoL2/aHra/P1dvNr
32AFdZnNLfQ+lIJ0HnhNuh+/oYTrQGG8/HK7g7UlZN2xQYJq43AW3r1UUXzgPDMHp0UK8XbrKz/f
JqiSvqRZhazFPfhmn39726fh+MGfUHbZ14H1UGZxM6kaj/F7ZEiW8r8GC7zhi44qzczn232sDJFN
UsVkpjF8tNS90D0/AZtTHeS0T4bUte08ZDn4tKuNgk0lffQqnyDNs0+uzrXV49mYoQxSTOm5b/zx
gkhjl5wUj2ExbClgrVwwbD6q8Ro3G10PPeSAoOafQBS7a5F8XmT3uizcONmWyXwjQUWss1lSNTt+
z2EHshwOnVd+pLz5qxbq5EXzpYWkWbepkbg22VY8hyVe4Y6Xoy9XFqduYF8ioHf3LSQrmCPo+Q1g
axu4+06pPsYVBPfbctoQFliLNSuSGc2RWM3bOUskzetkqW9S3GGSpb55+/e/PdvEloon49DPg3Tx
+zvXfFpU1+CkdIa+zyNV7bsCRJvb/bz9JcTWfe9RffcGqfElzuTyQ1gYfShb6LzXYqa7jk4YAv/3
6KxFDdkhQL5/GdbpUwAB9vvBaetv+77AOphb2A/CiXrGSEkxk1Na6/6Sqd551IruulqAsPjfDwio
4ws4/mGQuiYkpzBWKBZmwttYTW/HHESs/tu8qPo6Ix5srJLWHU/Cc1zYx3/iJLuLQJ9PnAauMGyX
4ywhsRXgY9tVJR88dAat3uAJGANzprOgG+tpbd1aMY0TMze8Us6vYJqcJCbFCFHSrr1oDrFQuBk+
uHjZ3Z74ta6sEA9LeFzDyggTD+QTeeoNYMcDz6Yj6zPvoFQrz7zVW94Qa71ZIe/TKDWmStHbbIq7
wPAfGS1Pyx4/ef6JkC307tubIurm/10MGVeD1rIteQJ10heJ2DmoYmcSkdhkU2LALcR/0PoAveND
PKfNwQ22HnZvX/XJH1zTKg2iAY62L2KCnGE+iKBMINOVfUFZoD1i4YFrcnvu10bJCvoRahyBC+7p
C4f/z7usxG6VMLg8bumorbVvRXw+9awt+8C9L7PiY+stqutgG27sh0sjf56xxGabjor4fVfw7AU5
ufTSjBDSLDNGz3Gro4272trvt6I8JyqQfYC7mtaQH05ZNn9oNOqBt0d/7QOsIE+dwPGjdspemAGQ
PW9beM03oPx2m2Y8K1uiTSsNWjL6vsFOhYJf+HWRkkyl+jD76ifEp74MYf3siuDl9tesjZUV2XPk
LWkbyl8WsaN32HHzz9Kvs8ddrdvMUpNVTVpWEhHcNjmBT6wAW6yJkzl1YroreU9sfmlQUOpyqsh9
WjdXPWRdAlu+rXvnyvDYpFJczxSMRoy5b6t5PgTVgMwQRQpz3/BYgdyqlsG6Hklu1AjGi47i/DOU
pnYZUhJi2zKA0uZMOAxcnqB0Xf1F88CYREY+OFMu7dutC85KPETL0L3KDYyFMCSDM9JLL+C6lGto
KoQxua8hvnraN0xWPJMi1lzWQ/0yBrlMxhqcVTWBpLyvdSueSd8gTWbG4qXtlHcwvUJpv9900Vtb
QNY5zfBYKqlP6hcDUcXjFPnmEy2c+nz7t6+NvRW9fcaZ9Arp3gvCvaMY4RcDDO6kx63MzMqhZgPF
vNLX3cBZ+TLMKUs65GmuHQ2uNHXVQ1zJaitnufIhNqeURk3eBC3cunmPRSQBDDzhREMyXzvfdw2V
DRwLXOT5AuOQ+9Ez9YnlznzH4Qkexr2372CwkWOOVEMxRFX1Iov0/RCn9NAZ99944mJfHNhuDfCO
hiRDXMoXPFrkTzEYv71EhkT1Rvtrk2BFcqsg58V5VL+IFK5KOcw5TlEr0wurW7GR/V4Jhz+opOXc
SA4i90sg5WWeuvT0P9Q4flfE3rhb2KzR0q06b6bBdA/LElyAfYlyfZFUfqCR+uNwG0Sg1LB6eWy7
oqqKRKupMvd+Gw1dc8pdGNd4p0XmrwwvOmaNwP+U5xxIeTUWaftTjWUzfwhRTUftnBQu4J9UkG+8
kGBHykqEfnN0Y0843/MZTARvrJzHgrR1+Q3CvYMr7wmug9nFKwFmBsqmDSFydnJyN4ZEsPC023yp
inka40R0Q1ycYfAZuRsv6pWptRFkY170cIGQ9UtejeEhj13voS20SQaIJW1M7VoXy23m9TkQNW3f
OrV7b/KRngwYLE5Su0HzHuO7s5IIN53/dhIOUBjghqiXmYXpUfvpc23yLaWKlcX5B3qsrhWFqoB7
P476w5gDIFhPcDfftf/YbgtlVLakVsL9XXdoF845JchlRBA/ud3B7wrGG6vfRo/5kYQIOGkrGPTE
pvzU5vEDySbIN1XD+xbkqMOI9Xb0W/jmqbCZkrCd+TsD6N8ByPGPNWg6B6KcA4Ra2Mmt6NFX4WNf
KXMPoBo73v6Ra4vEOsphJzwzLET1MtVjmjTTxC5epqBVSLJ8A/i91oV1nsOnpVPSGcVLEDlwHFE0
KRZZk8jPtq5taz1YZ/rkmqlrYBb/UvmCf8gFwhfeKfRewZVxYzJXzt3QOtiZqDgcB6R8GVU1XUNe
X0PHY9cIPL2DSIEvuD0dKyvehsSa0UxVPHfufS6qRwrvKGgl66d9bVufkFftFEvTly+9g+WYBCpY
PHGLjGa7hA+IDY1jQN5F8C4ieObJh3R5psbNJrV0ZWRsiizchJrayZV66aOihtYvXPj+B62XlRVk
4+KCboAnUkzGF9ClmkMw5B+DAjZ5nLJ9m7ENjYuAM3cIS8cXKDr5wCtMHyrd9gdTjzvf8bZFRCoC
3uvWw8W2jdiTU0fe1xiKuSV0wipAm26voZW8kw2OY2VvZkjEyRdoVLXQMolGIIMEvUeFG0ZzdPgc
T2T8dbuvtRm3tqbAYeApg+73MgUduzZA4pEDrlg6Ou1r396XFA9DzxHjC8Swo+YYBNn0z1w0/r77
rY2QIx2M8lLW1y8T2HZZllbnuo5/ZR4O+du/f23NWvEceFBSLPKqfllcNsHmnxOqyjHZnYqwcXK5
gopwBOL4S8HC+hLCofYdV251uf3zV6bXxse5bdaXY2rEixxIlHixqk8TT9Pj7daXBOUbZ+8f8Lg0
0l0e46xkROPkbYCkB9pSwIagKB5lE74DssA3+xg2xAbLmUyJDM/g7iVnsFJo8vxH3ftfbn/J2jgt
0//qGtdDEyemCtMc1vVj5Je/GI1+3W56ZQXZMLmc+cJM/SReIqdXv2GiVECtvVKl2PcetqFyyGqg
Stjl3YsoqTySFlVs1eXHqDM/b3/CyrlsA+W4bDuD22z3At/Zj9kYPIZ6+OAB8+SE++T4iO35wJiM
6i732hc/ioYDhH0I3hrhzgrIH1g56PgIPc3jiwfg0FdaxubTzE37+fbwrMywDZObQm8IYh62L7nS
+ZFm9DmOAn2gKQSjb/ewEmg2Sg7IKbducBq8OJlzhzPuW1X1d7h4vR/hIw3X9V+TP/wPaK2VaLBh
c/PcNNSkoXiBxOz0cW5QHkvaXDfZjldBGP9hzprCbjHtJy6RVgwAB5Me+XeEX/ER8nvdxoi99QlL
F1ZAO26V+UCnzueat8c5IIco1RuvyrWml7+/2iugdCmaxh/ms/DhkDD170w7nG7P81uBtvxq6zQW
/gA/oG6e8YifLs78V99DWRPV5lrt/O3WcSzz0uu0MOYc0v6cu9EFxj07R9x6H0Cspyyk387nAjZg
0ImJqdyoxb7JEFqGxTqElTcg5ddiMiGsEJ+ChCb+IboHxu/ohIctJtBbUYxO7KRfmNaOi8vpfE7j
ARuc8xj64dl3uu+7ptbO9cUsrXvH6eYzmeRlIvrSluN91ouk7MTGOK19gZUmaIbJgz6LnM+U+sHR
EdD3byZA7esyiDcm+a2r6TJIy8J9tfbbSsQQxI3RhSz7JMiL/ORN4Cr2PnwusjH84XrVHn7C0pcV
wt7QZZmA9ORZ5ea0QCA0LM32TYYVwnh/yJQ4zXxuZ9x05ymtLk2EzI3XQYYCFyS5Ec8rW4Wd+EOW
j+SumQ28hZ5KX51iWd7d/oK3ToRlcKxADqTrQ3Y/qAGBmHlxhU7L+D03ozzEteQfeWr+lRA2x2FE
PmaVv6XAv7bCrBiXOY0YyRz0SgQk/vLO/Uh/69K55N/b37W2wKxQHwDojKtImXNc8iKJuXusuyap
SXTSIniEkM7GEbQyM3ZqMEX6BYp03D2XRdEkPefzRRVleb79FWutW1nBoQwq3osKp8+kvptBf6X9
xl1j5YSwU4Hu2Ikic0LMAMyGvrVOdHYn9S3O/C8i20Ijr/Wx/P11kI8DSItFYM5gfR5qqB2SBriO
wHyt4z24TixfOy/I4kK7os3mM1zKLmBRfRqyPfCmpWkrtomAr5DHKVYQf6rIcCzIfZRv7LBr82qd
z15jinkoMlxcZC3bCxXanFzU/m6vmrcq4Msvt2Laq6GIokzlXRhweLyIHhe8n9cNnwukSvwxuC8a
fbzd1doUW4Ec4brqRS4Gyc/LNGmFfqdnF1428anywn9v97E2WFYoUxTUO7RozuUg83+KAkoyicHV
ad9Vxk6EcdkUoc46cpbB/JOHxXyZB6jp3/7tK9uQnQiLuyoMmYnMeShL9yicoHg0RQ9eNWCwuVMq
aGV21b5F9UdaTIjUaeOMnGFo46AmIh2W38+8GrZcf1Z2bTstRh2eVUyV7hk2B8jEe0WVsI7nJzf0
xca2tDLXdl4M2nB+QSdCzmwwTkImyN4paL/uHKGl11cbUs57KJqnM0ZINenJm/Ppp0/r8Pn2XK/9
diuoy1qZHmkXVHWpZs57lk4VLjV4hd5ufm30rajO51rEIcyQzoIM4aFt0vrCUeKCsuHmal3rwopm
qMVOjYkCci6D6cn49EvbD5/rVn+6/QVrA2QHcpCOWev35Oy1zHuguIqZQ62GfstxYaV9OwU2Uvi0
4z2CM41Czbe979PSS9/Bgyzakole68E6j6mBLVuPZ+Y59YFH+I12gFjpVpFrZTO102B6Hj2hAfE6
pwAq9Tj6z/8fYy2H/p+C1NWuabDzX7qQDTw34UxSluRnW2e/4nkTn7Y2QMvKehVh2oM0SzdgkZYO
VNhBoGJJlEPH5vYvX1mfdgqsZ1oLLQRar1L/wN3yC89w4eqaXYATHJ12CmxunUzQLnfPc+P2AIdW
zqnz/C1Ln7Xfb4VwW4puhLoi3m6AaV48BvX7wFsePKbZo2u1fIAVwnkviryTnJxzLybvgmLqf4ad
J7cyLmvza4WwBK+yg800u3qxiZ9hHgTbEbf344fbE7zSvJ0BS109wOSoiq/9GLs/PUgfTP9L8yvj
b6e/iLPgDbMiugaupuP9QIaxPhejR6bz4IJauKO0hjmw014jLfMyDnV0HaHJM569SAIlA315byMF
sPYZy/7xKsiQ4vICzy/YtTT0MVUgugiZt+cuaJsNWPlaD8vfX/VABhWnBiX3sydxUWE17CzaIafv
fDCpd3axLIFXXYC9AVJ/mLErGNnZHYrrsGT3oac5Q3r4eHs1reynnnUgi6Gba934zd3i2iCK5j4v
u7+h1XOdiq2r9tqCtSJalyDEp1Opr6IsvM8BjYo2gVGRt/E6X2veimZaehGpRc6uORxejkEVPoYV
p5fbw7M2yVYse4DxAC9G/HNayWcjIJzrjeMHqAJHO7CliAObLKonKlpRB/qahuAlsApJWQ9r6XT7
56/Mrk0OLZ1cTy7KdecxaO6pg720dcUxaNj7odxUeFkZI5sZSuQMIUXOcOJQFLJJKsLnTnXeh7qo
90gpLqNkRXPf6mqI89E/B6R5+H0ctxAfuz1GK9kd28UUXmESEAitrqYYx8/M4eQ6TuxMllcOcaHI
qgHWfK8L9anr2a/bfa7Ny7KWXwW2rkwjccXwzkwCOJKL0QNvB0Aa3dXZJYxgf7lxG1gJDps4Sgdk
P52K+Wddyn/gmQuawLDp2bnWuBXYTPJgGMJsupJsLrvHHqRmDh2b0m+8jfBb68GK7TwK/AxCrtM1
UCOXiUkbOh8q0225xa08PX/7Ubyahz6sxrIr9XyBBXqZjD028iXNE1DxUIK5fWjwj9szvhIkf9BH
47JUOkyjazlJfjbQeoB6tWyPsbOplrrWhXXx9uK+GwDR8s8kG9s7Ly7KpDIRbmnCbACfVqbDpo+O
cRWUaUn0NWAO5hgp0JhcK2Ai63/3jZIV54DdTUXMFPYrlCaTPsWzAa5F8gr3+C0zk7VRWv7+aso5
BP1dMbU+ju1CLgADcTaO+zXDsXTa9xHL6L3qwcsin5IeTxQOnfjh6M0BbmgOD1OauFka7XH9xZ74
B5W0iSCzVOKGE9B6/J6CafbO7Ys9bk5L61Zsm7SdwLfFVLes+UvnnvfJdLDomyuXP+8bJiu2ZYTU
juhYdE0L+qMHDOOUSpBcZj/amXizDU77YKRB12FbJYH+BJMRdZSZOkeV/pRN3tfbX/F2SPxhc5rr
Is55AYdM2PDAD3TunWsEIamN28Hb+9Mf/qauM0C808PRSmgD1knj9QePUO8IMAbqcayOITzXzRvr
du1Tlh/xat3CU8ZDvUlM1xym2MWB6KFVxxD352njpF3rwIruVJV1x0ilryXcHpsDgzn5tQCdYA+D
Poz/8C4NylmrsOT/f+eXOMTfu3P4I56bPRI3SwdWZMuogJauWF6+gfeTs9n9mJIw3XjXvb0xBTZz
FBVQZAEi5E2YEX+lo2NOZexPJ4c1W4zOtR6smObx4EAuJCJnv3Pwqs4nfUQK8XPK5R5a+DJAVkwD
XZhCZ5sH59GEP0SY+UmhdqmcLY1bd3EKrT9TzUF0Xdwq2CEgXFYJn4tRJ904D+F5V0TbDNF2nlio
2LykKLEFHmhOXXArN80KV4LApoiadqTI8EX6apgE1EODR58fYzVsEl3WOrDCGBUwkQeiCy+9gmvr
SdSOFP/EDTBeW+iDJV5tKBomgllxHKg2YyY32LmrITyWNf3LzPShzx2WOJv+4GufsSziV7tR6sc0
Vt2EYUENvDr0MdJkGQqgx9uzvBILNkm0nBxkxcolEQ2JEJOYHkIbkD/Bhic3qX1rfVhvax5M4IA4
qb7+Rt6kramOfQTnGKflWxiBtamwQloOxqg2rczFDDBM66rHXo4HCRVcFnV7mFPLdFtBPXI+0DJK
1bUvIeXNB6c/SS8fIJ/Ub3WxNtlWaOtGOmUQ9eTKoXr+PWgDVyVO6ATZxmyvtG+zRKUC+hz31Oja
elMeJqYepvzjPJJ2q1i5clDbFFHCxyEgXYOnY1/1iTTY9Eb4ndy1FBaehe9Vdw1h6tvttbtc6N+I
P5syKgvmFJB6IFcI6viPrBlAvPCxS5HU0yc+TjSRDrDe/mJ9fbvHlZUcWRG/yLfPxnR4vZRD/0DG
jqEfCGj3Wd1tmbqszZEV8DC3N24RQK9qzFh14HJMj0Opoo0s0doELb2+2k5KV0RyKGJ6JW0gn1qm
PtMCjfPlgW9iqMhlqtrClK+NlhX3QRNObYx72pVMTlc+UXgn0ru0h7gMZEAK1m/Rb9dGzAp+mLt4
JWkgw8H7RTJL1/0lBGnkdHvO11q3wt6oUuuBOfDUKekPeDLS+06g1Hi78bUhsgKeTH42aSbpVftw
GmYeONWlN5Cz8lEwvd3Fyu+3MWYaSsNVqGZy9aKl1DuGAlKiEZD3G5+w1r713A6m2Z1xCtJrjvdX
ksfCedf5fOdNyiaTes4sstl19VXW+RQ+TuCHVB/YMMh2o867MgM2ugz2pMXgd2N4TuGcfAXDUN1p
+AW9DytvC8G0NkJL169ijiK5CcOkil49xwMZvIXuYX4sXMZ2pccDuvT7qv0+G8GbFyW50lIVd2Ka
kG8M8rF4ryD3sEe/GqefDSuDL0aEbTanV2nyOCkb7BeRgrnxvkVqhbApnMHJ+p5ee+1psG61Avon
Bbl9X/NWDKeh8qngjrrmcQ/0ptSA3ZnN7PLaErKCeFba6Ljh/rmWDYGzjZMdPOP/4MMwnW///pUe
bOQYC92MFk1Nr4GG5iCF5PMF7Lvx5Auf7ar0BrYzQVt7gkRiLLNkpP37voF6Xyg3Ff3XPmA5jl4t
0dELG16nfXjNJ8aOqer6JwMO00kjZbBvn/uDUxqOis5pGV7T0r3IfvbxZu/CfU92GzsGRcZBwKNT
X3s6lG0iR1aMh6JV1a4yYPAHgIxBWygXM0a/l+F96+gZJkYwwbq9fFY2INt0lMSTzyDEGV5b3+kT
gfzGyQdLdt8BYEPIgA5000ax8OohqffexEP+FwuDx30/3YrcHHKk/sQ4BmYBpxHTV3+pSKtPt1tf
W5ZW5PK51RPYVsuiHw1cXAjn1xgF94M7gTZ8u4+VwbcxY4z3WSuRCb3CJ+EXrEb7y0xNsYN9iF3Z
xoy1XZw2SCV5cGN03IQbqOimHRQHp6bbl18N/oCKeWGt4iFCXLVR+eQxqYvDrKBEsjE+yxbwxi3e
Ror1OSSEKigLXmXTkGPQx+9lNlbfjT987hY3I5SBtkhLa1OxLINXu5BMu4irnARXzwuDKsn17Pnv
Iuhh7NGLWqbDOolFJ9SYCm++CgghFInn6ci5h8OUU++LtcC6UsNzzB+mtAuuqRPBC76P3JAeqr6Y
NwJibYS8/45QGfSmKuAxgNxnHn+BUc34C5eIcUu9eiXebOqkW+V5CIgJuc6wnU8gtPoo2yFNvHra
iIe1328FdFs6HTPN4F5HEatvOsMbMJyifOtFs9K8jRqD60jAvNCdcdOqx/bIG6Bmj02mwj367VhA
NneyNX45FAJKfAHgGiaCHN/QbzKtV0bfxozlPpyYZJ9i8SCkkr6A1TG0KtQnN4Z8xq7NzsaLyYzH
3QBqGhIM/dwkABO55qJo5runfR1YIazTwS8jR7lX1iM3L5GATmp/73PMBo0FoH+EmakgqK5UmKST
U/3l+i1sxrefk2uTYEcwB+U2qlx0kaUg089zeiEOdM/raJdK8rKIrCCWzKNlI0rvbHKHOlCigpS+
dyxLmeffstyr872TYR3ONKtp0IZqurIqGPgHQQFphdqKrOONDM9KWs/mULLcZV4D86crT/mPPGzo
KWB6+jE0HXLddVn+e3tRrSSSbCgZA2Wm9QMUyJifHgKhz9oU5lAG6tPvQpkHBvZcb0nfriwAG1hG
K1fEZRgF195dFAkkComlCv3DXBH+dPt7VrYpG1RGsyGAUo4LSNYwmbPI8vQEQvlGLW7t91s5ME6g
Ses3jrlyhw8n+FqjeF8Yc3T3Vo4D2zFUTMAUmykOrsB3lQceQ1saRtfFYdLAr+0bomXoXl0FxoCH
HA7A85X7Wn6CPIf8Jxx2QhAAsPtv617gVBXAmvNV1xF7x1iYX6VKv3dsUyX7zSlmvi12i2ph7+R9
UX71dOknNIJ0EjRvttDFb84xWrfmGBXvGAdD4fzwTdGeDayZErjeBHfMnZ2Na9/aByxdv5oAUqSx
iySx/ht6av4xCIv6qGAEcXt23WWr++NSiQ+wphfCmkNYtsAzjB1Y0R6vz2FA3KQr2WES7VPdzddU
1eGR1+TkByAujuYXpey80f2yAb7VvTX/8NipoBWrwr9xTTuzonlwaXDKYvNRaPKRjcUpGvO7wsAX
kZKPU7MFD1ubNnvjLwKiTetKGCgXw3DIMgf4YSG89lsr42xLCm9t5uxdP0517YuQPqksC4tD5Nbd
dAidQW5M3ptANMyddYcbZ+QhPGSOn5wAKd0c3I4wd1CZis4pnT92AX3sy+yu7Kfj7dla+R670CkL
7nJAwmJkwyOSmEyGR4dv1jnfPFuYb9c5/YD7lQcq8RPsWfropS+YUd91OkbFuQnS1M0T0etyrs6V
HGbzjcVKx3e3P2yJ1jdWoa2TGyDfQk3j5P+MbnuisfguwuEEPfqL8vuN98haF9ZGkZV9TJqWF/9k
KjpSLGaY3X+B6NmhHJ1dCWyMoLVT5H2U1lxPwROB9vKBuuJ58Dc91dcmf/n7q20oZcDtwV81eGoq
DIrXwjdPzeme1wh+ubUNAGRNQJCe9dPYhD8zEOEhPudveWGs/XIr2MXUN9BT9/RTCzVWyOsNSWqq
Xe8Q/HIrxsOxrHqOxOZTlqLerDiRh4K3/b69n1kR3k7R4vxG9NPkjurISPAxnOBMeXvVrwTcHzXO
hnus9Uf91IGQhJviM2uwwU4EOD1n/FCXwOZyXPI3eluZBbvgCZlIWKVTWj7DlhIeWJnjzP0hdnL5
8/bXrLW/ZE1erU+/cYXTTTR+4n7mHlD47xOTq6fbja+cF3Y5U3XhMERzL44DXBe+DD1yyxHO5MvQ
/nu7g7Vfb4WuA2aMoSg6H0Uwl4c5hsJjAnvz6J99zS/dvhqcQfWeW1cCv9+J3jWNkh+Lzhs2jqG1
dWQF79j7Eg48rTjOzEVRhTcHmYomYWnsn5AkOfre6L9vhQqP+z7GiufZHbNidtBf4wbDWTped2U0
3Blyto86bO3SztRaHLUqTyj03k3d1q1jbZKtaK5Zg0cZU+KYw82Uk/Yf37CN1b+yQO3apet4VRF6
c/ykm8i/n6TOkgUBeuiDfquk/xvj/MYpaYtkMN4UqmtE9Lc0vkaiLiBO1NYH3bsZewgDWZT8UAw9
qXXSyLRu+SGveSHGA64LjV+cJzEjsbJvZ7TVCAkDLL2sGVZXnqqswdsn1YeI1yjMbGxYb6ZbGdzD
/hszGg/dRmdmfO59999e0r9CioAP3Y9c1w8VVxs1yZVFYWfKcPmltZO2+TPP+Vczi/bc5HSPtmXI
4Inw32+YkUChDcGKU218jIDqdzh4Cv7GHKwtOutOU1JIQeTErY6Bp1J+ilVQPIhunh6KbiTOvmi3
hUYkJJgbNwYxtOYRFH2KMvw6FXTeKOatfcIyK682Rni7tzJP6+rI2wBLGQjOpJrTR68J9t377Gpw
A+Is135WHRuqngMn+qJoD15IBvthU+4cImtDLAcjJRlFBSo89A+SElRCoBDbee88W3ccUVE/rVSO
9qM8/NAUAL0Bpw5nTjJu6fusbi5WtBUudHknoE2fuwA6usWJQ5eg8RN4K8by0CEf3opr5DgN0shl
1lUzIl5CiPEwGiCAmkMJsDbbueTs3DK2qUlN4UCeqhiYOC8AL8IE7Mvt02tlxdm5ZVmEVHdhHf/o
uH81PH9Zmm7U+Pl288vCfWOTtgvgBIYr48SL4AkFisYTSdPO0XiISV+R5309LNeAVyETuK6bFVqw
pxl2e0gSiPhzzdMtiMba77d2LMF85SGjwp9lD4YzhakMxAT3OEtgO7Qr3xo+D22viu45TVsB0RpX
L7bQrj+ebw/NsvG9NfjLnL8aGlP1cuq9qPyHOCWcs2ipJeF3JiOtPkC6uAqquxqaSVs2E2tBYxfD
B50PPAB352fdg2PYhHBVyO8aXp3ytr7yaEoiZFSy+KEZog18yMpdzy6Qex7xSeHJ9qegAMHitXOZ
tLhSzt7B2fFhSTf4bbABOFobTWtbSw2hbMqL9icx5kqb+T1ru2vk5p9NtoVpWltt1s4WD1O00Huy
5ygD1XGQRANCuA/LgRvEkrd5tRx6sN51O4Xpk9LV9KMyTuF87tWwOCQVsEQ1+x7PdmlbRH41Am/O
nwmEnkzlNLj6bdrNr2xXdlFbUtTXSogaPYFk1cgHMg8l+9IBIxH925iO9He3I2dlIuzatkdh0AeW
+vBcQq0hO+QQ0OqTyhu38pwrqTJbAoVFLPOzaHCekEONPkRg0yXCBPIoTPgvRKbTgzcjm2UYOOVw
ztzSzvgtEPDGhmCXuRdf7DioB3lMjVZZ+iyCIP2YTdD9HxNHDFHcJXkjOyc/GtBHO3GEYfeof+op
c/IQV1vtLhXaoZm7HyKrjfu3VjUdkihlwbe+9DKHQ+vI70No/cM5ufSRKhWKfZi82CvFEeVugDJh
KdDV4nvMOIT/Tw6qWnK6Y4oF+WdAWwzgk2lXUP4jKpiP3WKaYzkcnLLL4jZxkESM60tmKPjYW+4s
axdr673Iu07Wjq7yH3Ki78j4D0zQj40jL7/TvSzbqL6szbi1ewRDDxBnGtOnHvaM+QQLzt6lyZjV
h0yZpPeBHYW15ZmmW6+7tc+y9hJTFEWYcad4ZvisVMKkkenPc1Q9sK44j2LaevmsRKRdOabzKPoe
fuU/SCsv8J1c8pUdyqS3A3Fl07Vd6ekE/WeZlfEPwGXOQQ52eaDZr1CwhznbTPWuRLtdPdYVDCt4
ocNnIsL/4+xKuiVVme0vci2wQZya3emrzzxVE1fVrSpbRFTsfv3b3tG5fIf0rZw6AAmIIIhm79D9
g5txDu5CWoh645qy7IWJOAKsRU96VAdn2JXPqT9M8VCLj1haEzts/ipw4q6LyzaRccqYQzpf1gGc
IV4/FZnGCwX3YTblKvbbvIqzTfwxm8yM48VdVL6Vrcu/4caPYheFRXHgAN/h+jpsh8pwvxe0Z6Tt
7PFvkZ5faBPew3N4Zp67sR+WU2XmjRuW5n7vl+N5JPNpqUqUcSt0hYD9fT76YbAxi0VEZsJYsL5P
h6glZ1doByUPHGjpMvhxXUK2wdcT8OYyH1KaVfjV8YxwR3QEXsEcj543bqidxa8y2erloCZSLjME
VLPPE/MeV6NY0fHY587LEMyntN3SDctWmzljJWdnkaGezu7isjoukr4UecyqsU++RLOXBKfrArMt
aRXkG4FF85jxxvXGc+Wgj7YPn3glPxbO9AFVcnerBupO3bjxxo2SMxArauVPZ6LAOFoDUeL/kZuw
rcNQ8UREypkqZzpzPiy/Q0dOv0iQjeiYQj4q2U0JdJIhMwxRzqAEuM2pMxnt82hGUmEcwx8hQY9z
6IRNXNTZVkrEpo+Guiuwsg85SGB/RFyjoGbakzJ65kK/om3+7/Xtt1hGE6cErLIM2G31dJ5Uf78S
8i6t+DcfSQkYE6otXl7LNW8CliSc1RTg5N6P9ZpfI3UluGXi0ln0CZ1Gp0LTH94U+Mem23pE2hZm
GAKuRp/1eiQ/QEn14gZsryYGIH3xsC4s1cuG+ljsjYlgAuR+cA8MZDyni5PuE186u2ntOby+O5YD
YGKY+POYTL5sozPYpcFD4+yUlo9TPb7k2RYUx/vA0NyjhgFIvGSOal1FZzpN8XrI0E7wSqP0w5B7
DwAB3atCPvRBAdIrIY5uojbyEba1GdagzMBxXzaYtxvaY0nIviP+QxrIH/6wuy49294YJmHMur7K
x2o4DznwugpVxoqEt5B5Ikjxrzjf2M0OtTtZCOaPM+GExSvjdybLCLCNW0gNtr83lJ+2wF1xtBzO
fVoRJJzc7i7v6C2Mbfh9E7dkLJ2gIiwfzrSqQcBNxFfUDHxeHcjrsrfsLlnN9BvxjA3eRrJO+7Oa
yiMSNS9rVrcTASBAU7WhHRYJmbAlqLOW/tpeeia+0o8Zun4/I4g+bkT8LSbLpL0Hw5zLQ1ryczf5
+yaod6iGBmnJ+iqZ0YuRV8Cub77DAThel5htNasj8EZiAQgZQe2uw7PnVMAOImhbBL3Cr+uDW6wh
WSd9Mzj1u6KWAe3Ok6/Orh/8WRWbB2j0dfvg/+Fo2xZhKPXsV1WdJaz7kU9oLmTjvPfItEWVYnGJ
TOwSzkruoi06OMsqcIp9GfXta4OqvYsbOTdhWUAvDP+dUpRaDYj8npVCBh+JE75zk/HL9V2wScdQ
aTJohU60tD2Tcv5GaDPsvGTaQuN+XzputJ7jN1vsdiMAJpRoz+OAIkPSpPJ+GOt/6iQp9td/3zaD
qdPpQsYkI+05bMH4pmkm43JEc5gPtq6bTLZrlgFyINJ4VRW0Z2/S6XEYZfcJGDY3NS5ydOf+V0Tt
WKOWwq3bc1b2QRWDV1Utu1mm45/rAnrfZLgm4X1XEm+e8rY9Q9NiXKc/eeDEuaz33KtPQP96Wn0P
XcmN/bBNtx6zNzveBcBVKiKvx/2WX5ok/UA7TDOkdwJ440IWnx0dPDblFgjv+zbENYFMEkZCQoBA
8a9J93hzmqvhkAT8fhHeV9rfBFSMTTJvbTDoVgP66895gBYmf0Gxcuaic/z6Fr2vgq6JZAJ0UCkD
IDmd0bg0uw+D6BRFa1rTiI0JbEpi6LgqgKTkKNqcUevwrKlkh6FRDYoyt3q8LCswy/tqEGN3qcQE
jhrkPWr9cFkUyXJ3XT7vuoOMUrMjJ8mcoa1qrwQC6VL3KFEEcvQHleXl0J1IlHutiotpdJIqbhCP
7LxjH1Lt/+QoM4fbC6wHwh8DBLt7vXHLvyfQ9YeM8+A240ScguqL7DgbYwDrVZ/nwUt+NIvaygi9
J9N1DsPqc7Sc9eVIyYeyXRQSpjlDO2TtUvrzulRt4xuHYpyqVg3hMFz8RXYfmYym4H4CcEi34au8
p5r4f7M6YQY76Aqllv/QbpFnDxLcm+jrDwBO1nXQHtG5TzQJXNARJAVwjpr9TcsyM7B6yHrXz319
6VruE0BEtv4h9Vi/Fau1bL2ZhGWsxk+LFtsilp8lcBCOTkL+4nCmN/hcq9yMCyGnjvAJ2Fh+pkJX
nwEdX39Llk3KWdvvr9/f2Oc8QitjH039hfk850cgsSblAWUk5Nx0Ibm/vge2rV+P3JtJfDCUDLpN
xAXhj/owpBDSGj2fqzI/yhbFjrkEo8n1uWwL8v47V5dEPOJlFD4QD6V1akQKbsyBSDKB7mdjCoum
mL0+LptEwsNEAvSmG4JDl8m2eGi6dpNr2zaBqeqR7vsC750L6aIOjMNJ9dKDRmPjQK0Hx8wkrQfK
UPQZqF5Tz7L8wkXGvbvSBRzyi18LHjwzcB78ntx+syrfshtmtFbmhRhIlfeXZJqqe8Y0ilUI6si8
UkYbETvbFIbHpyXtVbPo7qIS4Dbyrs1OOFPZbtKbxHuW82v29vAwdB2nJO1F9/kinl01DfnXMtSj
PAJ4R3Rn3SrQb8dVUKKQeeNOsRwCM47LhyFbkEwTl4IVyX3VoJ2PKH6+riWWM2BGbjtcS3Jmlbig
4ti7V0R/GVetzBe97MJsE67dNo2h+HnQayryTFzS3l2mGG3lKtyho/quL+rvAZLvN54BQ+nVmKUZ
elrkRfnQ8rnU6X3QTgu6MTahnm3HzLjiVVf1tPJofQGmgrfTYGGI5YSanqAqtupFbVMYak/QYjnl
fV5fSvgTDFkfln5Dd1yUx52fodX8tq031H90AJpWgl/oks+g18yRVSqB1Xyv0gYUw3lPT9ensSzG
DNriAud9mfT1xc8BOtutXeV6cOoYYCBkYyUWDTEDtr6aw1yWibrMbjB/TyVAF2G/tsykbQGrMXhz
aZFhHsEmX9cwXW0e+zVdYuln6TFIb2rzhyU2A7MEcY0w78rmgnwN8ARJDb7yGOWjemMPbAJal/Zm
CajXpFNRE3mZJ7R5EZlEd4yJDRNik4+h27MbRo3wXEi/G9ydg7bReHEnYDB35VYXim0KQ62TCTmk
iuXtJWkBwwcDNR4BmUz2E1AF9tePqU1Ehlrn01wHk26bCxiS3U8g0FseEbBzb0i9rBtsaHQSNCLv
l66+EMHwEFAJQGTYKNrpcNvfG7rso72c1nCtLq4zsgcmPPqrLYfsctPoZvwV/B2521NfXkY00NZx
0o8pj/uoLbd8Ncv1YAZg0e/SZiKaiwtI30e0igBmW0cqvHNH9bxE41ZMzrLHZgyWixL0VGOqPvgy
/yBo1O4jilKU24S0ru2NjmkQMYZduaApFOCEdyMwcdGOLUl9S34NR4gYOkz6jMFil+qDiuTj6BR9
DJqVn20hP07dJmrcatPecQnN0KvL/DFCpFpcyqxI0HiRqbjrATSVlL4+hDz43FabnHm2TTeUuqyD
fAr5VFx8Us27Lo1+E53NDyv32b8vg+vbYjEdZhw210JmWd+rDxy1M/vZcXrvzs3UUMQ5H/xbMhTr
5hj6zchU9M484gAHHd+NgFbdS1zhccMAJnR9IbbDa6g4L+EFUL8sLnnqKXocHU6DmKltqvv3JyBm
TDZFC1I10UV9AJlhvUMZzVM7IOp7/e/f32wSGc45Ed5CS8HKC/DmgTmCy/85rz20c6SVjpfBC75c
n+e9MCOjxIzJKuoszuC67IvIpxZ8K92y7IQTyH3qwClowqTY6cLr7mSRfcha9vX6rO+rDTFjtXxC
OKlEQfRFzXV+zEvHfRx7Fu3+feegC3T+NHgIDV6fzLZPhiFwmeZlNeXip14AHokkUnOYpKw2lmIb
ff3+xoyJQio5SVJcxnTyg13eNYCnTVzCt2rNbBMYas9nNNSUXFUXwK2oGsylKKm7R5+H123chbbN
MG5yElCHJkyIC8cNeCphTmAfy6N2gcQQTtHvqtp8QdvWYqi9lmSJCj8tLqnjTT84mzvkF1AqsrHT
79suYjZj44GBk6zd9iFJ5BlVyzkaB0b32DdDtRGQsSzAjM/mkw5rCg7hh6RrHsc0beMAwZiN37ds
hNl9jVRI3RWJSy9ydpcY9K5t9ERy4COiuvSA4rbooUCTzxZbmkVYZsP1vIxqcMqsgg+RjUOsksF/
FZPmj1PgZH9uUr3/AZ320TAkoiK/IPuJ3kM+uHMR86WbNgrCbGtYv79RPldJESImOkA3anFkanjp
CqXuwjmrN/bEtuHr9zcz4KadsICyfUjBmP6dZdJv4wzVWjfFdsHj+t/h8wHeAy/leNFlLk9oS/gq
CWA39FS0O1EimT7Ist84uzZhGXqell0zDckgLnkFJJ+fAAQOBeA+uiD/MhWopvh1254bOs68tuIz
ZeoBGOwfcooscaGQ0L0+uG0NxqWOjnQEJoHndlHK/QDK8+xUldXnNkcI5voElv02G7K7xRknlHyl
FzLzekHhto8W4EcChrWtNivLEswmbE6Fq9MkGi55P4ff3V4M+1kp9jANqEC4vgjbFKuBeXNo2Ywg
K56ZyxfZJ8/aL/LjVCN/cyO3E9wGsxnbrb2pTdGku77PdHHnY2PEHsiH+vv1FVhMYbiu7M0KxNh0
VV6l5U8ZRr+zMXj6F21YUPqbusMXSvt840DZ9nv9/mYi8AWlc9j25cXPGt19lkCiGk+oX9Pi7/WV
2PbC0HBNNI8W4It9GZ3xE/JEQMWnNWpKEaTaqLWyLcHQ68RFF4Wb4vHaIen0oHTAhl3jhuGwcZps
4xsKneQVSM2TabioIq+wBK88AwD31ks7NFR61MucAb9//iIU+6HcGu5ThOjLKSJ62IhyWlZgdmar
bCYzA5nzF9B/lC5IKPKZPniCDmwjsWqbwPDWlZ6IjCJMkEsgySeayP0ysy2QCNvohjqvAFa0B/r9
JfFkpnakXXtW8Nzf6lC2jb++Qd7oAGhpplRMfnoRYOnC+Ux0vpwygKTclkokZv8wUQ4Bivsyf2G5
EC9iSf3f8HPEn5s0zESURllSKIVu5y/ugscLd6Z+L7rUiz33JsRnmDuzg1iSWYLPOksv0nXAaKoY
wLfcqYdrdn0Jth0wVBiBENL2atQviVgpLZwu3y/oW9o4/hYTxAwFHsFcTqog0y9dljyzCmDzuQqP
8DW3Cnssj0hmqLAI8bLSLOxfclV2MXdcfl9HXqfihk/iICP9Kej0fEQJ5Ye+TzZbWCxvZLPPVui5
loWT0gsbEZAH93y1V7JpH2VUfA2q5BY8bmy+CTYNzmtaQC/gEqxJxU6mCOl57sx+Xd97y+4EpnaP
tUpyNWevKYBgTqhX+sTzodvxLjlfn8ByuMyO2ySpkwYBVIZnxerR8GYIw/uFT3o53jbBurI39kOl
MgBPhpNcyrBh/rMe+ib9GamWyw3zahPRurI3E8yji349D+ery1bOBOTzUdkIv2kA+fzGGmxTmNd0
OxCnB6nMJVUMLa6jp1vnQEgu0b/dqnTeqly3nVlD00Xl+bRuwuUCtmp1UlnzPS8X+REFNt8Aw7cF
iWdxnwJD4/VUFXQG/PorA9prvUtZTnepdvrvftv5B0V6dV/CKdmwL7YDZqg/5yyMkNxJcD/1JZAv
qyGLh6G8pQof+me28OqlABtm5uP6A1Yu381FFPb7ol74Rq7BsvVm725SN46TqSZ7ReP7BUlXhHAj
qb4UPThRryuIbQZDxekMrljeB/plSVoV7Ne+jOTXmHROtCN45Le/r09j2QezgZcTQn1BRfpKQPyh
vuRuqIrv1dgE2YaS2CZY1/dGD13ZTyOiwNmrG6bdPqUF2QMW8dv1v7dohtmnq9qwLnClAoCF1d9V
o3/JGqlPH/SVKDxDbPD6LLYlGHqeL20PmPbWOXdpV3gHiQzuAFTAGXxe1ydYXb7/zQgQs6INBGcK
7aFJ8sXv6N/cQVgCIcGnNXXfMeAQkEwcqd9uHF3bagw9n0HE1wtSeBfuaMDCp/6fyQH85fWV2AY3
1LqkioYZrb1LOtDlNyde91A6yRbspGV0s6qNJEhFAv2xfxEi5N/yQfberi6SZqsmwLIPZvmaVJQi
gVtmX6Uj/bjMgwdgk8XphMiQxovmUDvZ3VCBueO6sCwq/j/VbDQNIqTt3UvXiT7GlowHX6D5FJ28
W/U6NomtivNG+7qqcctW9tnXvGHlg0Bv9X07Axb7tgUYul0KicrckuavICSTd26i2YOXLATRunwr
LGHRcLPlOAWQcB14s3NOAWL1JL1k3CfRON3N7ZicQu5sxA5sW2GoOMAcdaXS3r/kjgusc54K8prI
Hs2Bjhfw1+vistywZilbkgs6ukuGaiZZ5QfCUKgbjG5wXPrhcVLpiQ7JlndtE5uh5KX2p3EYsTNM
werSYih2OfP4yQnyYkebTX23yc3Qd79DOXCVyPwVcOjAYZgTcNYzRBSiyP99XWiWGcyiNgWdlMSN
9Ivs8AjgTjh+GKaIxotfLR9vm2I1B2+UREjigCfTCy5ugQzwCeBhi97Nqp6aXVEtWwl+y5aYdW1z
hf6hZaIZejVFdfBwGvYzFbsAxBy7EBmb022LMTQe5XKoWs26/BXofvkB9dn80RmDz3jLbcFKvQtf
A+fKrGdzq6hRwSRxH3bDq+sigN6k4zOAXVEMONVFrLQT3Ncp/UtTVzz3HSBarq/NYs3c9fubjeIh
OizQBjW8JKPnHvNEsJ9hxJeNXm7b6IYNUEW7pMRJi1c1ooAnq7JhXxS92l//93/rjN655F33vz8v
NAPC9Ejqh6Ry6H4M0fHst6X3fQEBzIexrvIHfygWoHoks7pPNCACeKK6nyQDYXIaVN5T0hXVVzqy
r91Sg0w+Sp3b6nKI2bQ8RpTqJaPs4uJh0cS4Jeoy7vGm2bLiNtEaZiLve/Spz7x/Yd5IT2nkgfaR
higXv+1gmPVvIKBNJRAE8leBicAnvnhLrMIG8E3XN8/iGJjFb6xKMtTweu4FnZeg+16RSlnbDntV
9e5O1dlvTYGphSdStqHFFoFR0/vP097jQ1G8NqIASgz3dF0euViKrWogy11kVsOVhOt2SH2EX0YU
3CWB/pIWdfex1MOneg7T/RIlZEN4trUYXgIJVZUFNS1eSYUzH6YZWilAp1dt2SPb+Ov3N1ZBIyw4
8il0zlzIk+8Hw8viJNGn6zv/3vUT8NCsOqCA8S39pBoPiSe+SB51exYyf+9O/g3ZvHUCQzqAKOAT
zyQm6FoPvWfd9yQP9J762fLQA5hgnwoVbGTz3pPUOpchqYSXgjDUeh0A+9b1H/gtp3Ud17CcpFMe
ElTOeKi7/OQUzcmr8uNt8jesZul1uJsrDE39vyw8zFrFutrwx2ziMJwkraNE+iEfD5Vf/1XTNP0W
hC6/bvtxw+Q5DRprdYCDM5EnARc/+qbJbT1r4f9UFBBQAc9uOR7aLP8b6mhBoWB5wy2IvTQLCjKN
vuAODV2HCR1dJPtY0bvrAnnP4qwDGyZNo8vO5W06HdLqjmux8/N/AgHWy9c6lYfrU7znYq1TGL5P
hRoUcJ3j36Wj9v74QOfvRXiv3VtKZNfxDV1d2rBYChfjJwU/esW41tjv0bR1wy22Dm+opyxV7gVj
uJ7HaCea6cSjYGNXLWbMrBkAIB8V3A2Hw8R/l9lvl/1htN/4bdvGGio6g6hgHgFdfOid5wBXOpDs
9vn8EXDhMdq0NuyARVdNvHaweGc6qtzhQLrwIBtsaTsut+qToauNHsJEVViB35T+R7fvxhNww8ct
WAKL8M36gClDk3EU0OHQ+MuOAYUfjGP7OfA2Tr1F/mZxQJWxULt0HA9KPg7J14UiHaeeBX+Yo61k
nG0KQ3cbBgTOQGMFdfOprE5ThNYCf4nn3tl59UZK2iYlQ3l9FrpAJCADPAS89YKdyE6s8PbXLYNt
8PX7Gx+BDktRzioYD5pnzwCyOpUVvx95s6FeFsMTGppbjMyVLMXpjMAmM7nDgxfKGJoM+pXstrs7
NO7YrG7ScPCwyzl5KKM0prne8M9ssjH0N4ho2Y5yHg9guOTdj2D+wbdAcy1aa4KyI7EdEaHWc9Oj
Bx3slr9v205TYUXZi5bhrOjivtd/igiEjRsOn+WXzbw/r8IpYZU/HooFGPXHZIsA2HJETBR2v4WK
goljOCzhz6h4qudfWf1nmE43CcQEDI9cIDG4AjfTMk570GbsCA/Bu3JL6wNuJmbopjMB6a/A2+0w
Iyf40fP6ME4rOv1z/ectIjcx4RUtM0eNPQ7g6OPmcC+AGbxtN808EK7rGbCZ0BoAcu6biO2DKf14
/a8tamOmgHyPoyDZG4fDDOB+9CN66klPv66PbZGIid46+yEDl8eqknx47gLxE8+xDVNl+W2zrsLP
2nECNclwGNpngKfHWfSUyMv137aNvS7njZVtvSYDDgF0x0e1EtfVftB8z/stAFKLVMyKCmC65H2g
MDwN7zL+0qQbnqnttw0DOHP0bvlItx3CKvtGK34QQ/0k/WLjYrP9tvHMcKtMJmzVfMrSp1ANezRh
/7wucNvQhh2cwUw0jdGCofEGcIMEuYotEiyLUMxCiQasnF7b5NjLdNpr2v1iy3IfTf4GzKtt+DXS
8uaoSB0Bl4TR8eD633v6U/h/dBHF16XyL1KZGWqDuTLLI3wBgtelT5zfs2AE3YTOuWi4G1eh96hn
fAHW1X3eye/grst20biwB7QLhjET5EOt0OszyWLjbrVskFlHEa751Ggi46Fp2kMKyvHO8Y7XV2mT
4Pr9jQSdfCmGYd37IuyOLlN7UUoQYoa33SgmRjnoiurar4bx0LnFt3AGi3lUht9lBwqU6/9vE43h
0CQMHNqDD5csJL/DPt8N/RZRuk0yhj4r1xFRsDo0A0JnS7JP0zoOig2zb7nHzTKJaElDVrvQ5siL
HshYnRAzOqGc/KkakxtqI3B8zZw8CVTCBcVlPrPj0Hwph783SdwE014i15m8AePS6KTLXwD6vG0r
zTR8UMza4R4GJu2xzT9oueHzWmRtQs/4k1vUfIYNCn3qxK2P58DUsR8cvBJ3fuFuteNYzouZfp/C
Gok3dO0eeveclI9r87yvbrsSTSAZGtRBRHr4Nu3g7YUIDgi2PyebDrbt140LIGdg1nM7Lf5B7qCN
S1/8AwjFMQ6Ue9v/myn3SKN3zFtDKpF6Zk0dL9HB7TdUabX175hpM90eqq50Sgbj6NHpSDX4h7ib
7FDYqONEDMdB59+HgheH66ffcpjMbHswhJ10wVV3AEyykPEUFGqKFZge7pFdmY5Rom/1xk0UmXIk
FHmObjxkoLcK3OjU+eC5jqqNlVgsp4n1Pbde4NEA3jgYBI6olpximTq/rkvJNvb6/c2tMivkDqt1
v1EqVXcXt/x2fVzLQTWRvcGgmE3h+nzl2nmYJ1TB8iHdDVn9+7bxDZsPjqquc2fo2cBzgOrXZ8bb
XSjZRpTeJhbDh5NuH/WSQSxjLQ9wn+OO0OP1P7cNbahwy4AT2zoYutRhDATRWHftbXbZzJ0DTn0I
hg5OFuVzrNpxD9Dz2xwbE7O7HHmVCg/ugURFzmEcZncP79/deLZZdNXMlYe8HX09MIg7HZ9GVp54
Np/YQPcDSbdcs+h962NCvjj9QBXaiZG04M+eC9QM7582e2jDM/VQhDw+kq0r4N18Oe5zM1+O8rel
9csp/ZNlWb2PgK7QrfSrY4O6ohotN3dFCcCRRrq7IXGrExIeW61PlrNlJsyBAuW7NcEaVXtk9efq
xmCUSf+csL6pQoZxfVbsfNrcTbW7v64OFkNhpslnQtAvl+Bgee3dGD214z+Ubz0MbOIwtBhpk4ql
kYYRCpFAH/JGxSXtvlz/cQslc+gailwAO1KNYA8/tNr5x5XeDrwCcaf7nz2b9kGid2MLyAWAiPZ4
avptjy5pvUUpZFEYMwE+l0ga1gpzB0l6x0PvY4nsRJ+Ud2IJN17JFuGZOfBIqyJRDBujxHiqXBIH
egvV2jZ0+N9Lpw/JMlUZjDcAphliEl6e32amzDR3P3B3Kmc8BZzuU9KhpGvDRbfJez29b67JsvBB
MbzgJPXD8g0YdB9BRQfepoJ3t/ldJgh351ddkgh4K/ly5wYfSXjXphv/btEwajy8wgZPjprn4p9I
RuxBuphEoQhgLwZ2o935V0XeiGdUpa6c9TiGTnbiRQE4ma2KRtvfGzrMAq/0shwaNKQCNHMvnKCv
KdjwSG3baqhwlkgVBhLbSotvffQwjl+zGVgsW3CwlnNuYrzUkVsIksBxS+Rj5/wI/Y3ftsjEhHZR
EQrYItj5Q47Szi5td0km4morPGYRionoQmhCFGij8QRgvyLnW+B5cT1UO+82BuDQxNVOie7SuYX2
j/TZR2ajJltwLjZ5G1oadJMzlz5GhjFslFgO2QxAyuvm3ibzdc43RzxrO/i0PaQCYJ14aO7q/DJn
GzFa238bGgpkFqLn9SZp2ntfPDF64z8bTnKAQGceOtB3MPw6xYdZfcq2jIrtlw21FOOc6TRL+kPi
LEU89Nmr75GtDLPtBBpqGYk083AE8Z7y0iJmU5UeE8pWuIOgjLXfbjXuv7+nzERnKdwOJeY814eo
a8Br1NwPAFFoZnLTDcpMfJYahBNkysP+IAN9D7jBndO1N91zzIRkQcq9mOcBEnKd8JFmyQHp5Rv6
BXBCzAqoMvNZzpJUH5IRhdFA/BvyLfai9w8NM2ufpq70IBGc8wTwkUC4BxKO0zZb+OcWh4yZ5U7g
EGo0CJdgFqnTx0uVB08ZH+THOpqfZ2DM7dxs/NY3NNjLkQU7OQBmsJiJi16e5TaCPGaWRkXlhO7w
EK+7efaax6af6Gvj+HQjtWA5sGZeTvhyHLuy1gc+fePkUaQv9XDbtpt5omBxNRDkhT5MztfZO7v0
23W7+f6zi5mdt9PS5cpF0/8hml6U/qz4xwx18H6nYuq/1OKS6K1yGptwDCuKeIuavQ6PFLLcz/7F
b1+rfAt2xTa2YUnRjFXM0SodsfyIKhpPze9G39LZu2qcMXibACVvZFIfgqWNw2jaVZtDW/7bRDsf
x9ZpVb9GBMbge9XNd0WO6BQoQa9vrk2hDUPN2yCQQ4jhw+SDH7FdOt3GlczMkrdyGBo0VMNURM2y
HGoYpH3Uiek2y2wWvUVpSZsuwcWo6b1Mnr3hxnGNhw2Z/Ia2Oe8PWVvu8rzZJTc14OOQmLVuXeBX
Xqih+gFPLhTRL7RPRq/Xt9FySsw6t65SMIhoDzsscwrs85ea3kX6tuwMM6vcOhAEqMzNUIq2wpOH
5WuQir3nZ8HGVbjK9n+jyswsdYucqqWtgzOIIo4/XMzLScyuv6vCMDjwcvk6d4HamIq/P5XZJA+a
+SKqEuxBW39Q9DUJPrbh9877G2iyC8WGjX/f+WFmo3zmNHjpNLAGQ0pOjjsdPMTalBZH1U637beZ
69WibTw/hS87qE88+cNBLFRs5HnfswjoFTEfm12nCxHljX7xHeqdhlC//ltefv2c2gY3DKVfFN2c
8sm9AADrg0Cn76nu5I2oPiacaIl6QEfM6Ckgg5M/Ch5+1I10NjJbtj83DGWZCjkJNLFcuh4kl+nY
tk8F6L83Rn9PfyF0852ZA86CpTIKntOpquXfNApKTo9Rl9NyPk5li9azGwz+OtOqGW9eQT0vc9FE
ifeTLFVwF2QZOuZQsY3A2k07bL49EzR2tLKr3EtJgumHKtaWFDo5Yuv/31Ou9f/X72/+X3Pw18gI
/aqSpyS/E+nYewdGl6W/752wLPbZyNPpxsWs2/VmshzZLcA01M430TB3PpCqmZa7yG3Krdjpu5Hm
dTnrcXszgy66wF3YND93KO/9Jx8lCvPjLpvdGdAjIAgediqP0BXDe76+pFTDo8jZl8BgKMbdUBfh
VnrAdgIN3yuJZiX9caAX0dZVsQfPgX6Yqj4Yd1HC3I1nsm3zDPXXoy/6HDJ94jUogtN8zJCJAARU
3As/yGI83G7KpKyCNZ63HRETi+aIXvJI+OGTXwA75jBPw3JLoHKdwDAIPveqTBSVc3b7upv2iQPY
yUI1CTleV6R3NwS4o6s7/uZkpGmTZ2Ptl68gG3ceOxe0pH0bOgdgojUbt6FtCsMW+Iy0aIlHapsz
yp+JVzNQBib9pON2mXWwv76Qdy0nFmK4VJUGArMbwG1ItI+6F6B6HRwPzLq3jW7YA+JIAjezLdHP
ikgd6N4XQKeihGcrwmD7e8MEuHnkoRRM4hxRn4+PbKi84pSO2lF3ty3AsADcla6f+J588OnoPeXS
l5//H+2+61aavhWD8A21BpJkw7qco5XLr+UxaMAfE4q+PiSDK/dSVdMTcG39OHK3oE9sZ8pQ8bQI
opINU/KN6L7NH3UjgjyePSDufHJA1ZFvbLttGkO9ZVLlSeZ1Ekg9ofxBgLzwnPbCe0pTmvy8vjG2
KQwFL+BKYzOm4tVJ/ear1GF1SlOyiLhot3ytd+0h4H8NHefKYY2iefWaT0DInQVQSUhXq72CHa5A
EH+bnpuPpZmovP0/zr6sOW6V6/oXqQohhNCtevAUZzpJx84NlTg+GhFCaP713+q8N344VuurvrWr
RDNs2GzWwJipnuwCdmxbqXqfi+q5X/xrW3BifCyjUijTFE9VN3s7uZRfAyr4bhnLb1dNhnt5EiwU
HeD0xZOfC9bfL7zs9A6m4FoeOIB108amuzYhTrSXMMio/I7re8jtjQ9po6YD72fxICG4cjC83jgH
V5aWe6PC8d7YnMfFEyWkvlN9QQ7D0g63qd9tJcNrPXEC3ytmvwQGq3wS4dl0tinlDuhDvSdD8G/c
tlsI37WeOOFO6RJN2bBUT6LI6YDtF9vjriFh9dCQyvt6efJX9mCXSoRX2pxMVILnTQfvbub9P5aK
bONxbe3jTphTRiHq7rXRh3Ru2q5J0qKHVqr1qsXf2qxWmnDpRApWZ33qdTijYtsFSdW1IR6zl9Bu
FbdWdnmXUAQiPxyX6KI+smCBrqz4nBf6QY/Zra7kM1OeTgIfLo9XzUbkxHrJIMY2NVZ9pFUnIIWd
pp8Cw7ZkplYWlKs5OnWez2C2pp7ipepu86rPP9De/yH85vfln7/WwPnvb/Kq2luW0Rsm9eST7Eej
Fi/5m1ahUrVla/FePQNnrsstooMoUGNg6gkClDdtDw1N0XR3Bfk2IhFts24LxLnWjhPi3ajquKm1
esLdYPoFVqPYFWU17KoJjAzYJOKly2bXvFecO+UEuiB+qqERrp5aWDvChqXwvde8LLyNjXdtVpzz
HEiwKGAxxox543dVTtV+IuXXFtZr+8vTvjZYTpiTuQ+mmLXBL9FCRAlqmx/anOhd5Ru7i9NvZiy2
isHv3+kge++c6iYqKOkZkycTwPAFCswaJkKVCubjqNM4gSBB9NIWRTgn4LYUZVJAohtoonwrBVvZ
blzi0uyFfS2XtP84U9Efxm4IPvnhcg0uEAvBJS5pHhYqTT31tDBVJ1HV5YmHe0TSh368scOsLAb3
kcRKqEtHrew/8p6Nuzkkn0gapbe1EFsuT2tD5GwCwB62tuVF/aQhtfRF++HDyIb0dHmprX38/Pc3
OwyrYq+rvLT8SGeS4p6r+tEP2kT7HF5V1zXhhH6UFySrM6GeekiNvWaF4vcQFtzyovwLN3zn1sCd
YJeiWcYqMuQXJI0Dvfdoi/e1JB7EAlgi1A+YfuqyXFuIeemy1jRpsrznh0KF6bDvoSHWZkfeGjlG
dwZituX4AVU+Fv6r4pYB4V/5Y5v9yCkNwi+mgYf5l8hrqTnGhR0/jYWt56RLvSINbwYkd9Vyg3W8
kArvjSQoy301QNXewNS5hjxuogGtpUDK1R2MWV5SLgzL9teNsrMpqdkC5ZnF6mnuUP0JuZ0Pqg++
Xv74SoLmVolzb4CEcwbcqxai2dECgtE7qDGlSdUQeQM2z2bJbCWc3GKxrFTYxbBtOs0B/4ZkBFRA
Mxy91Gwp5azsra526iy8jOrCVs9pquYdz5R3HP2yyVHQWeJd7nP7gnJ4ulErXRm4/3CF5iZOG1Lo
kxnCV6hK/5RDZdMdyE+PXkeKrcx2JYpdIpAObVTP3JQnRYFoH5uZ480Q3iyXZ3/t684GRJYojMEC
qE7jjL2/jPX004PO2/fLX1+bEGcHIhUJONSL9InVk5coYn/LPPZ/WxCEDueI3UcNoy+X21rribMV
8YHOXhcv6imdxj5CzXBQZwloO19ZpQqdzYhip4mlHxQnJhYOAQckshLGWEk8by6ptQhxAj0vOj8v
gjr+8FdbBzo7H0UO4K8HMNzGfK+14KQfrBLUsImopzCa+2NUhPSW6XrYDRryl1dNhMuc7aMuWuIh
jz+UqbylAy6sFYeZ1+WPr6yo/3BncfSi0JI2J3q2RSxN+JWAtDUlstTebsHb+g7YymwLPrSyplw2
rQEAIyu5JY88JJJ8pZAang/C84ZrdEeQxLiErVk1Fe/avjnlnv8JGmWVhtVjJZPajF+qIbzuAQHt
OGGewh1DeDIQH3Rml8+jFTpPIiK3IB8rq8qlcYFcSzsY1OoTxY3+MMJsoCQFijuK/bw87WsT4Qa3
r2c8XrblCTprtUjGnlMDpw+5VWNb+74b26Zd5Djl5cnAGuXzbKo82hUtHMg3lu3aADmBDbeboGpY
DHJJR2CwOwIMpSwuLRW2xOtGyA3sJsv8joCTPVo8OpJ69J6Degg2zrqV8XHJXDYtPdUG5wwkCmST
RBBW7xIKsMnhql/vErq0zkk4yLY4CRbj+mgmOJ/u5gm02uu+f95O3qTCUUWtXjxfPQWzeeEkiKEb
X20wfFbyAJezJat09uCRq09wvDG3aejdwRVAH/wl+Mg3hbJWFpDL3BLMK8eQqPpkRqH+6bOl/MIY
fG2HQfy5bojOU/9miNjAZwjYpjXeeYw4sKJqPg5jaW4uf32lMuSyuETfoDLrV+wxD7PcS2jaifge
f1vqvZyh4mCPPsRE4Gkeju34TCHtTa4ytyOxK57K4lGwtJn0U6pQcO5ofNTZNOw7Di1mT2yK1a3N
kBPi3NpWQSyGPZKYVs+k5XfCLM2fdtyss6wFoRPikut4bmOSnRiqK/Gu7O00fQiYktV1T0Au66tX
cQcdqYGdYJnXs0NZZrHYadFuPTGtDJFL/ZpTDiGvLtJPuYf79DjjtDZB7d0tMt9Cyq4Eo8v/ysvU
g92UyU4w+yQHM0CvlobEPkZg59es2BLwX5kKlwIGb8+z7UqQnVJu63sThOQ+rpHZXg6WtXE6//1N
KM6wvvHqkQePMBsJPolhhCYGiecqqat6I1teyaNcfpf1lxDyJoN+GsNs+mQiau7I2JhbLa3+6ZHy
W9gC03q5Oyux73K+BC3NLIoh/kCFfjgnhabRkFMw3g7wlSyZvP6fyIcEweXW1qbGOcrHYiplrf38
ZABKmG8NapPjryKWcXkFrAo5m6t5StM6VJZz/1TG8R/kC1+xyy+PUI48RXxzHa/1wol1xsqu7cKU
nZToitu/OSEgaFsmlStR8h/SFzStVBQT/aSjBv4inLFXfzTLTewL+oGyfuNkXFnHLvGLGwmtXyLr
JxsGgJ81gOQcPKWmkzS1KK+70biCp9aj0EE2RXiySis4PGbWn/bYwIbsEFQeU9ftjS4frIwiqHqH
fnjCAWYh39r4N8WybKmMrYSj70Q8jY3CYM36pMehvu9he/CZm+Y04ongORe+ffSXfAvdvDb55yX3
ZndJeRQYWQzZPYEIwEG0cfMI4NXymU6y+KnkIL5fFYgugC/tZxhpKKtPeGWsxSElvLI7DpO4dH+5
gbXl5UR6qrBFQtvPP0FBtNuNCobmePIvd3G4qVK+EoYulA8CZKa24RKc9MJQPWcCNe0vC6Ap3ZXL
yonz2TcQnqR9eBLzRJ5wGhZDgvf5mW7svStj5AL60lJMDLXO8DSPUsH2eJljeNp0sZkOxTzO83VB
6KL5KJxmoFJeNCcJY5vd7FfmCP/mr0F/nUUxzFadDL4Myax0iQiZ2QwP9Rq0DzFE0z+SqGI3TcLf
WFQr0eHi+nQQ51PTVs3/QSF6rp8h8b/c1hqU3LEsny8v3bVWnHgXldeGtBIhiq5l+aIKbCljERX/
9nlLd0V/JVrBRfXhk+NSV9Q/IRa7M6a+S4z1011RwKXick/WFth/bubQuW/CGIV4OYW7gpE5sWX0
B0oH/15uYCUEXYtwXU5xmMPe5GRpH3/g9aj+yUIDWs7lz6/9fidtV9BMKIZON082z9JHmrPprm5a
9QmmB1sv+2tNODFuQ0+2ei75afZs+ZMPKb9RXlWoBJL3W/667y8ogC//d1PPY9bPczbVTymcAH/E
BWHfNNTCEsi8jL8DbJQb97j3+yJcJppsKx/q8T05EYBrdrQKyy8CMgidBDjl8oS8P9/ChelByTZi
ELNFLSkM42pPi8pX916B+sPGXrXWwHkI35x/Y6QtyeO5fuKoaMwPIO6eTfbyUJU/ruvBeezeNAAU
EOTV4oqf+AzFBpl64U3RX+cpRITLTVN+rFsrYNdnwdjf55OZj9XZRuryb19bR044E6VFnxLVPOl8
pB9zQdSnikL4jMCULqmn+svlZt5l2HH0gv7vGPE64BGeopsnEtcvuRw/j5O6G8tJ7kWlPxMz/xqr
kuzhsHFjAOwQcfYzKvDfy82v9dIJ+jkI035ccPuZyTQfQa/5wEMz3KNIcYSu9XWPu8I1CB+HFi+u
WZPfnz2mwE67SyUi8nIPVhaxi9iDWMiS61w0T0XA/oXeUXfw6OYjwdrHzxe5NwuY2dqboZ+lT31q
ozQBFQbB50N65891P945y+2ggkWEbXgaYdJ4FIs330R+/3Tdx53wniMaVS0T1YllRH7K20U9ToJ/
u+7jTmjDeHjmmnvN01+USwwP9SRgYgvju7K5unA8vkTUTiarn0wX4HjwsjpIznbpPMlprDdWzlro
uTQnhWcFaNer8jT6bc3DA2/wrPFhHOD0ejtWIW+WBM/6oYUggAW/J0pkUXvyANybLT6kra3J16HK
Mu+fcR7KrVx+JSJdqAUpIBSb+QSPay0PH2TXl96R5sHQPE8VlfbLpPE8vTEC52X2X1QBc+VWwBwr
JajI5UvgjYBq50D8wCgj0tBYHPBetfOiFrVPytPrciTmXrdjC6FQWF6VL3ggBsW9nZYkqOgCeYjg
uvFj7lU7BSgVfpI8fCZYnY9Vm0awxozbme3ZALeUXQX/YbOBVHx/mTL3xi1yOUSlj+5wLIlkGPmf
OWfljlP19ZooY+5dG6aoUTbxoHgxIOEa+NO3ctoHuU63YmCtB04YN40HTauM8ucAnYGQaP/PGKfm
RgzttVN+3lrfbqHQsoVgQlC+6FT+URoOvtwLfiL1u8qmmTD3dk1lWS01L/OXtO5DfaOrkGW3UVPa
LYLT+4cA+7t9vOlBIEy5cJJWL0TO5N7LNTK9RRcbpaH34525F+vUNKhCpHP1orEwv8x4yktyBRxU
w9PsxthiSzx7rRdO7g1BzBo4tIo9q3P1aW/T3td3sEzT1yV7zL1gUz9NsyXMihdq2vRQM91ArHyG
A8blUFhZqe7FOtR1Owkolj/LwIqvpqtonWSTGH/2w4yC8OVGzpeEdzZE927NfRNEZ8H1uzGrvo0z
v7O+3JFSfzYjuIsdpHLsYw2r4MutrUyJe8P26jaCssGcvSADIHWSwxcxS3IxbvF8VpYWcYJbeXEX
Dj6rXuhM7Ufwkb+KCS8NZ52/34U3kMN13XAivBgDPMMoP3guCSTB2jme7vsuvYb/zQkjTh6OjW8K
Kl6ULxAcg8+4nSy0RdO8ukYM6fx9+r/7U0qiHOBWmIgFA85BPfRH1OpAWKo2XcxXTlmX+KZ6XE8q
lQV3ell+pVP4NaX1jRTLTS/8XRCLjQLa2mw7Ad7j0a2HWGH2In08jIZIJmHZzE94ge3uAA/fqPm/
v2YD93rNllYrQCfC59RaT+3kSBm/mTqLC+o1qwnd/9/5MJXXowDsV89tZNO7YNL0JZZZtqXn+P42
EriXajHP4Vwh8pDnYDZ0A8OuGp5Xi5D5BkLg/EP/u4cErtiLkDSrosorXvgwyGBvOfCsno/zL4Pl
ohDavwt1GM57kbONNOT9BRa4GjAEb2PjCFzrHS2jb2meFXczwNWo0nH5PDD8kiUKmis0Tc7wACfY
fc0r7TEchrBOJxaui2GTJV3di43jcG19OeEei7bikSnVi1+k5pMsB8ic8l6bjXLj2uedaOeonfKs
MtWL31T+sK/iHOl17ZXmKnhF4IqDDMA/lH2BU7bMCkxDxst/G2rMxuCvLV4nxCFnJwbF8vIlrEI4
gnQl8rQdPKEZ+0qHaWsK3t9IAvdGzaOpjGjPo+dgBKXb38XzoscywUQbQJnKbPEZIIxLQ9J4I2RW
ZsXlZ6RL3xPb8/BulJ695xWBbWhVzVzsL+8pK+PmGr/EZi6xmdj0hViibytRVZ91Kop/wY3bShLX
mnAW1tDWYpj9JXspiLHmSw8Pxf5WpmIAIFrSIphvLndlZahc5mDtB4uho85fCphcAmsdd8bccNRq
tmgZaw2cN5k32a62nRYcypovBu+gTULCbjyCKyW3NGNXBsrlDbZRXEd4QlLPU868uxDvh2bH0ro5
CTxVbhQ230/jAld8pc9VFpFqKp9Z18b3542e0X5nID980EEQ72w2/YKKAFxdt8yP10bt/Pc3o8aa
YbI+B8psbgF/qgRuzDHQ+dc97QZupaJs53CZyYIEpQu/tedLgYyL4//HJWot5p3lG/l+2BWThgg6
FO53bR3+iOK2+VGVbbirIdV0vLx61ybfKTci6ZnqcWbqOYBVMM5D+qC6ke/ycdmKj5WzUDhbJJwi
yqhtkZ/EKGDUhy6c7S3vZHina83HxNJuSqDSQLfifmXi/8MkzPzBT82UvtCgBpzLF93dEJi+3ljJ
a593siGKc7zuteXPbPKLT+nZhtzT8bi/PB1rX3dinfHRLjqUwR10NcR3a6Ew2slqiZLrPn9ebG+C
QlRm0rah/E6dYcoWUH04l27JDKwspej89zcfZ0GNxLoJmwLX5cy/B90SCOVDDcAc7Jtq5PTXNuSs
WdvNpIhNXr8ABPsrlyY+xZR/C7LxKldrEkTOkm2Jl/U9nKZfwBoSN5CDhlwq4d0OT672xtblNVKe
SN1cFtyIOwhQRp145o2Ph2MJOZhkgMSY3JjulT3EZbm1uo4IzSR/plHfPswgUScyndO96tt6X4zt
FlJgZeZdvhuIwBWrIM3zvCia3dih/DYQWkBqHy7PVy1ctwYro4pBCaAF3bgftEZOLZu52Xd43jVb
Fe6V0HO1AUmYRjLXfXjH/Vl/gIBw3SWt7JYtOsvf+tE71xBXJDBvhjrAewW/g4TN8siaDiocOhvh
nTQWXhnssnz0DXhHSwPuaEursxVhGh2zqEPBvRAKMKXLg7m2LJyMvqSdEOif/zjmeCgVY7HcQNGq
3i0q/uM1vbwu83YZcjbIltYvSv48qbqfEp/33u+2JcVG6r02X84u4IUjIp919cvYUw151njKef/T
Lih5bJVr1ta1sw/0XhktlLP6pW6ihxoE3H1dCwxbxMHovDwXK71wiWeGz5iMfA7vJKnbg+0AFIKe
rdo43Vdm2mWd0dmqrNfoAGf+J2Qr5saM1gAAE9X3NOx7sZEDrwyUyzcbstJD8SGoX6bZa3aK+8Nd
XxO9T+fc36Jyr43UuY9vjpcULyGAMIfhc1P3w7j3yyKDxCYSmK/XzcS5b2++b4OmyNKiFc+jbMhe
+MCC7zw9+8FG4rCSArveU1z1k2bDgppAwex3NdZT+wvuLHzchWATjHsRQaV1Z4j25mRZ8BLzqSnq
qL8KugAvlf/tHQDBnjczZF19EJXfoXifTzfF4Kt4Y6WtZHkuA63H5pWPNQnvUmaGXc/S7pup1FeL
s3NfxNCv86QXbxWF15a1E/pgw/hkWbzzUNoxOb+R52nZHoDC+uBVm5TNtQXnRL/N+2Ko4/MdOJp/
Kdzndn46FRsRs9IFl4lWqSIo4HMmnoMiJAdIj7NDhm0SOK6x21vj9xt7/cq8uKQ0AeKnYl6lX+y0
/JJKyQOhEKLoBhXtZ0+qx6ADXuNyBK3sAi4lDZRnZT3OsOHbJrupiAluqo7pfUU3X8dW5sQlpTUo
TKhhrMPnuQpQ86iyNr9HraLeAuCsdcHdBDxWwrI34s8wIPwnZf7PeqC7biFXJuAuG820g5fmYcyf
YWN8poFrXIBCcd2J6DqLQdi4DdW0sGfAjfWRkxGKA90wX3dS/cdQDCpighV47hljgCQgvMik+iyN
LMuNmtNKmdZ1FcvCruz1HPJnv1B/OBCUt+NQHGQHAat+gISRpAkrumu740R3PdkexF9fv4AbgZf2
sWGB91n5ZCj/XI6GlaXq8tJKUpczrZr/qwFrXaM23yBPvo57Hbi0NKB9ba7AYH4OzzxN1AJTT+/b
0WNXDpBrLdbXYdoWItAvBEs1qfVY/VHQqHu+bnSc01xV6QKcLG6if6n9swQLNy7VltjPyu7qUtKG
jihayx67ngKWYYg7ljC42n6R+nyBs1I9XdeL89y/yRngPQ/0HCjwdyVIxYmZJno7mfg6vG/gEtPM
IFMoWkfhHSXNfVm3Zi+W/gvkGx5j09GNtGRtqOj/doH1yptsbKFCwcBaJgDfJ9JmfySMTnZ+E26Q
ZFf21cA5sQlvpfYnP7qzxfydgGOfyMk8xlkXXrc7BU44S9+oUjVDdIeyzL9znAUJVFtPV82yyz3T
uWynWln5o1/wjpebDAJVLbxDvl/+/MrYuNQzPGH1WUhH+WMSWfZlFBM50rDrqgS39uXL5TZWNiOX
e6YyRrX2RnGXNroGJT3jU3rwLQQvLn9/rQ/n1fUmENiSZ7KhgAznBfvxd36VSv8UfZ4fLjewskzp
ueE3DeRNOaaRwIuaSs91fDWkVfwQKIwQPMBoHX70cxKXGzfXtd44YW1AgoarqKaP3OQmoRP/yfki
b7J4M+rW5sNJx5kNaJ6nQtyVUDnfUWxWiR8N173YuW5jPYCAoaer9CmjYbWv2jmAUjgNxdaWsTY8
TjCD3Fs0RIvwwfaEHLmh5b0wPN3jkXUrD1sbHyecacZyo2F++NjzATPQWR8y2968sZhWOuCC3qwI
FwZYOH1EByBnBxrY8rkHuffM1vC3OEZrjTiFYp0WfjrHS3Snm/OequL6ZvHHPOmAj91fDoqVUXLR
bnrpwiLOR+/HWPjyE8RwyYcGlNjjdV93Ytr2opRxLr0fSLhBhNXRA2oU4UauujY657+/iee0BHJr
Xnh0J87SPrk2eZJL9q31r6QkB67ZmG69clAW+Vfe+p8kTU2CZ4AtOZ+1kXfil1NKM1XiaLawOeSJ
Hup53F3/qO8i3OqyUJCY7r0f7ZCrmz4vzBGw138uT+xf6t47lUgX4Zb3qM+rnEFKV8KLaYofNbyZ
biSPPo+F0kdJ1TOdarHjkh+niNx0Y6YT2AL4+yWFTdHkD/WhUe1G3r+2FJxYJ7YEAH3I1J+49GiC
M2O6iUZYWnn5JiJxpQkXCWdFwJqpics/c1H4LDHd8JFHUHuFtl24dbVbOaFcOFwedpHI21T9Ae4H
inVjIE84mcResiX46mdbMO+1Zs4X/TeBoyA3XsJrgt+BtfMI4YsDEYOXpI18Xjy8pF1eIWuNOKEv
VdSGbVY3LzaSkF7iHNy2sidj4nkgOmRtt2xpqq8EkouIAxelmLplYA+UIBdUwDUki0IGdLkffyGn
76x0l2UmKY5B25DgjskoKh7zmIQ03ZlIdDk2nHjM+ImS1OT6oU1n0z6kcS3nLNFlBGjFvhJMDb+5
iVU1JwRyCSQ+yDIc+EYgrnXe2UWyqAp7ESj5pyhKSJeMfdU/R0uxpQK29nknte8jyxpd9uxBQaGm
3ffZ1PpJ6tHrdEgDF0ZnNMA1BMIZDyLyRF0nZdsv+pvtK2gdJ0s5x8HGNL7fEeJKGvAWLsV67s2r
hofZAdL/5a70vS3M/drXnaOId16ziDbVr7nwigOjpQ+erl5QmL28CNe+f/77m4gVU02WFESFV13H
fyhLgyTU1dZNd+3jzhIyJG6ln3XzfV6VNilz72TOwl+Xf/n72yZxE8mGCCzGjtavC0T2dyT3yK4c
q5e5Krew6Gs/30klOwuptWph5hX8T317FsVuM36dZghxyRSpL+CObob6NZ8gMtrHyMA8nKvXTaub
RPb9OBEoLppXP+b176moUd4O+k1Y5MrIuKyJseAFKdq2fs3q/HufVf2D9YurnFpg/OAcIvMU2Aiy
B91rFOQ0ifpS38Rd6105Mu7pQUD5mLPIvM5++Dp27N7kaqNs9H45m7hiBMYzc9TPsXlVqX7uWXOf
kuzWkuFLpJvPpZffXl74a804IUtqiFBjYzavZglTqDWyH2XVPaGKkSWsHL4MYXG43NDaLLvhu/Th
NIwVPR9G+Z8RsCKo3A4jmPbXfd85AkSWppGHi+axDFp7FGFHjkHub2l1rP16J3qpavs4mqPmVU85
eWhtpR51xrbKX2tfd/LCKUcJKuzD6jUmSwMyD+9rSAUX3RYDfeX7blLYlxG8s/HiB2soKMQ+KjJy
+5BNcXlVzeU/NkJyacTQaBkdc7gwHDhY+jdetUU9X1mhLi9i5MsZ3zbTB15H31ReHWU+3OZl+5tH
/q4Zyc1V68clRBR+BWZT49lXqM6VeTLCFanY6VldZa7H4RDjHL6C4f6nazPfzzN7Lbvoj59u1gRX
VKb/4xyko2FYaIhfHw76Zwexpd8lZAcOvNMyEWG4PBQdr26492sA2/MYFOlGtXNtZTlR7VeTjNIw
NK9x5NGjZB6eXdv+++UpOe+i/01piUuP0GG2RLHi5SvEhdPD5IMXBkIUfYC37ic/LragAytnv5vc
0VawoYxyHG9KswNV7NWEc7G3MZ5hLndkrQUnvj0UOaeuHLCXC6uLXdR60328nF1No6LpN0p576Ju
QlgExf+bfRXzEtZBysA9GwiOuJumBkX9+9QLzZ9iXArLI0iIKlt+NKbi2GAquKPQCnkOlDY07lVR
HlZfJ9x7CrpxuLzX7/MvcgpDdEpLqDHZ8jVd4P8hqviRiN7uPMCmLg/seyvk3MB5z3iTcMYmgI62
rMvXMqh68T2C6EUld9EsaP6UpgFu+uVcjxuNrfXGOeyNNzK4cOn5Xto2T4Am/JMWMFO4rvp+7s25
4Te9gfgMD6CSZ14DUvm7Ih9QuG7qjXxibajOEfzm46rOuh4Jln21KvAhAeRlk78PQgOLz9Jon+y7
OKW/L0/Le7vCuSPOriDSwa9jaCLcGwLVAlOgppLqrUeEtY87B33NR2LjYOhevbaz9r4XPFVHEZTW
O1z3652zHiJQBZ39GvPcAHMxyvE7j70t7N17p9l5aJytgPaVmCo+sYczw2/21U77A45N/s1k0edJ
oHZ3uRMri9UlUuQj9+HvZEHsx/PBMWfAdBI28aSZsj/XteAEN5EmkKkO46PS40fjA+JnbfGtnoot
7MvKRAsnuOcS75gxzI8eQBQ92UUN194mMQ8uFQD2jdgEIbt9TJtO3Cjf2o+hyreuk2s/3YlkCGCZ
WU9ifrDF1H5AVq2/dijyb6QqK6HsKhSgDFuMHfwAj2VTNyoBQx+ZO8vag5lUf/T7rS1jZa26yH+l
Y1xuwm5+kEEnvX1Px+7TGLPsh4XNuIGP1wxp5IwW88vlFbXWLyeyuRSzkX3kP6TAOT6ALBWqpCk8
+ZNAp/7TMvBmY+muTY8b4RrkYC8N/AeKq4jk47KrO6gyXe7F2sedCLfcZ7HqO9SKLMTckcqfZBt9
vurbLuKfQ5/lfHGSR1Sj6K3UY3EzpMuvyx9f2TJc36AyzUmeKd7cs6EGiSANFu9hrFtS7YMqUq+X
G1kZHdcvaM6hPBjjYf9YLjDDGHOAcaPtsV/rgnNEz3bs/UZP8mgYEBYCTh4zErujl4Vfr/v5TmBL
HzgmaRs41/UlkqwDKYqh+DGZsIeD8+UmVqLAJaSpPGdNPfSwgzcjPYiwyA8wHxgSDq/iJJhYtbGL
rM2Ee0hHSgZVR8XxLD64M3BKPIagxewv92JtJtxYHj0/CloJZaeC/ptDhnBPODtU0+a76VoDTgwT
lnUyMsV836NiumND+BVqsHZ3dTbmUiNyL2iQSCr2IFtvvIGPk79PW7Wx1a38epcP0XQe4OcFhC+S
CJZpiamh3FXVI1zsBqk2pmBlgl1OhGcl7aomRhuUVp8hI10kaU3t7vIEryxTlwkhB0gtL6FJb9Qo
PqfA3p0TGcDmDjDIOF5uYq0DTjSr0MIEQ3XeEXTlxdtB2wGPMXHQb73ur33fCWaGu05q57b/YIYJ
gHcRfs34ZgK2cni6HAgIjuUN6qb9hzSOmkeuWQqhtvNCYu1jKq1vkypCq9eNlBPLhOYyzrI5TJOs
Qp402XpMFG1/X/d1J5ZBwyxVRxt8vcwA5AiyKd1NfdpvrKS1WHAiWXQMYEiqDBRXoQM2qrzFb+/C
j9Hi2cN1PXDOZIATi6BrWfDAqcXWPUHfsV62LiQrv98lNvBc9uCtEHmkgenKR85M3x7EWFf+RwIF
3C3C3FozTr7N5BySyCO4VGUgp0dZncDbOmlYs1E/OJcJ3GoLMmKX2cClzFKWpZjl0TQssWd8Auvm
X33R/h5H9vU8YE0PH5Ql2ygP/H1dea9JJ8DHUQdSA+n8QCUXSwa3xXbobmZs7CAkSHi67kQapAKV
jGx+UXYZ4E7ez6W+h4iBz45giFfkn96PSfAayCgMD0PVTfMnEvuL/oM8ozFJ2Z9TZN2cfYzVgjfP
3QCro2lfVZBZeRxaPvjXnafhed7eXrA9g9pLmUncuLCCeY4HcQRN8f84u7YlO3Fk+0VECBACXtm3
urrssl3e7hei7WqDEELcBXz9WXjOiaiWS5s5+2FiumsmpI2UmUqlVq61sVa23V9j2JvRVdmWPuQ1
+WkgjUJ9cggp76c9mijccgfcU+X9uspVzPaJlHM28cxxjgOaz7qM3TZe//ny0JaQGBhxRK7MARHJ
slPUgNi+A2Ei6rihQlNYWe1ki0uSr9CmdXkyS3APjKiS+bg+MMB6jqDrYSc9p+pLXDb6+brRjYDC
3TSCXF/sHGdViUSCtypxyunr5cEte212TFAIAHiDDnDujcAje6H6rjmietNtvS1Z1sZsldDtAi5o
hT2WEI3ZNwXujzSjG/03ll02eyOkavu8X0LnuLZ2oP73kGl6J3X5PXXkfiq2uHlsi2TEjgb9pP7k
IjkgUznvKGcPbH1r5tkWWMe2SOvEbzyOO1PUazev7pF2zHshAdFJUaO5bosNdxZQtUFs1c6x69NX
DWB+IsFMVkdoZLg8ge3XGxlBxEgFRp6wOHkdpFxSjey1KPjGUWFbe8ORdTtntZtB2C0F09lBjNOn
zFnw2jCpK5h+cBaZDRK6JpUnoHRzn86QwqYOSDXlIK6BXK6jG84bdcHIy7KR9xBgqpMoQydiNhdf
Li/8an/vnGlmMwQ4XZzS96EqpP3p61oaI050A36RPZmmjYu6ZW/NhggeZl7jZ6E4DX7PA4CWgph/
rQOh6XXLbzZE6Ah0l1RreU86NBVAhJwmLduKD7Zfbzgu+F0IQC6jvJ+HXJ0I78kh19dIgmBrzXaI
AY/8UUNqniV8HoofWRs81DpzrnjtWkdfP+lNSIjy1vU1AIX3wAUXH1LSgkQkna9M4v9ogggiUH2G
EQInyIV3VJbtgzuP2RUw1PW3Gz47FLJYIt+X92xEQBhc1OTnHjVDd0WjXWf6xpFLu1TPweRXJyLK
LxQSIzJEO5z25l99zf2NSSxpqtn+oIMO6N8MqyS5etE6zW4A8IhuaQ5sYCppmLh52N34K9Wz27Zb
IF7LoWY2Rsi8DfpunBRuu+6J4ECDRATQo/1nBxmSA1TG5RW0+IbZIKFKCKAValEnrfFgJskyHxAK
N16AbIOv3/bGelOIQFehq9QJzTyfh9rTu5ZNW+UA2+CGV0eo1q9tL+qEf+pReQP5/HgVQgi2a7ZE
kAwRbvYWeS/VrFZFsuzgu9Hr5TW3HGamCI+nMu44Gk7NQYqQQChzRsoFWdRggO705SksNmtq73Rg
O3C8MFKn1Sn4AJ7wpgnLHfB337gLGyrYA1B5I1Tg0UN8eUqbwRruzqq8LMF8rk6MjjcEDaTpOHwe
uuGGCr3P9TUNQ+vOGC4/NG0NQTS13MkeSVK6djmBqfTX5W+w2ZRxTssmDglaLpa7jrJnVfE+cdLs
GkYS/HIT1AYRC7ngsluf9JA+QpZRJX4PRdGrfrkJaQM3SJD3SC5OLAetPZjXX/Jls/JpWRYT0tYN
bT96vcNvdVxVuwG0xsdSbPKVWfIXk/aXyb502yjmt9B9fgCZ0H4YqxdRRzdu2OiN5bEYp4ltA4J2
Eq6r6xOJnRevZPsGr5Jkjl8WD6/3fAs5ZFuo9e9vAp4IKpfIjGKLy+KJrG/17fX2YyTYc4GeRcjY
Nfde3Q1HQeroVDbjxk3ZtgmG98pxCvlchO2dRuN0dkp5hzwvzTtwKdy2VQa5jFsnqMEJe525Gl7M
4nFRUOLDY7qYZu8GIRAdVJUQvnu4bgLDkwExRFo8hTVqO+j8J6wqEuANv1w1uIlum72qTfniwZoW
6BuLBSHCCbb4LS02ZPY6QD0JDV+NbO/1VPbJTMSzHMWw4Qe2wY0TmcYh0keHNPcqjugxy9zspfXG
cuO8txiRiWhj2ovK2lnae6WRt8wEV0E038VE7uL1xn/d4hu3ZJplNZvavr0XSOdPckLfoJR9tWE3
lkBhNjUI9GVxWdb8dg0UgoITmX3hZXs7Z/4/LdmqrNq2wXDlzA88Jdu2ve9mGNDgltlT3afkCq4I
HDR/oNhA1x2MbQ5WqmHke9HzJ4lK2A711fPlLbAkMCZ+jY49rBQPa/e0dzxk9QLSNqTNs9c8n8rb
6+YwHJj2Pg6xquK3dIHeiYryp7R0vzWseL48/lrE/vPW/IdyTkTLaoDmE/KIsXsUkF7qUGXWxL9r
S3EYZfx4HalzABWv9Se8ORVmGnoZ3qva+5Q2kElGe+RTXwL1v+HT7+/GH8o5HqiDoyYGCRmhkFDp
kAx3U/wC3qDrYDGRyfHLQw98wXHV3jcR0ngwj53aGLxWl/fhfVeITAiaAt9fOKU+wt0InKhIgRFO
2qmAPOF146/zvll8vJMH7egX3b0onBqah17Oj/2yLSRl+/2GK5N6HjSa7JY76GrORyTZz9HM5w1P
fj+g/iGXI8NUw2vhaARE2qkOjziVb8PyJ57ot263NusxTuKGp4LPvdveewtkCPF++8AD3Gl9vfkU
9n5I/UMPJ6pdN8MNq70fAGNIsCGf13cVqKd6OyRM8QOqJ9eleZGJQRMdnwB3G5e7FJVgSqevYH8D
IsZpE+Hgqf7aiwJw1P+2KtaULtNjBzJa1Rb9qeIZ/TU1BOrVl63WsvEmEk10VTWEpV7uZuhTJcQf
z0PrfVNL/EJUsBFhLZZrAtIAySd4pfLz27QFEc/ce+PtKEGEcfkLbKOv9vbG76Br2QOVv+S3Gq3r
p4xSvQcd0kZZzGJSJh5Ni3oSsfbyW3TffZMLVCSQHd90sj8PA4x3EfFGDcs2keHdWa96OEhePOLZ
6wXiKveQazzpafy6MtICLbAxjW2xvH8vlhJ9Ey1R3Zy8tdNMMvK0baq2TzAcPA19BULdtrsTzGM6
qd08cnZ6KvqD1zKefVAOH+5Db4FAxuWdt0QUk5S2g2R5h+OV3yru8GU368YvDsPiQpRhJoP36fIs
liUzgWmpI9oo8PvuDtpM1QEwte5jTYi8bkNMZBp6MfourLULIt349Xf+XY+bSqy2n77u1BvX6Kpa
QAKjdW8hjYq6cQrpnnmXF7zf8A7LBoRrUHkzPlSCIEvBBvz4uWv2XheShOVgDIzUpsbZe0YFHbfI
MFg25h4hOE/PgEGn/ok1VdAeu7Tuu/00ePEDZA0iBwAsSGhe3m5LvwnU2P79URnaPKUsod3W5esL
QR6ybw4LIbgSpnQ++NFw/i1k3dC+OElWsQfs4FaZ+b0FXb/WyEVzPGbNJMvrM3jVl1M5h/RYCRD6
LPFGuH/PIjCBacxNGUzuJD11jnIAwRMV+F9ILd18Y3jL7zetOViCFhzBWXVuKas/gFCh/K7S7KlB
Gne8vD3vnVfrBxgmDZKYfg78Qb6wcPQOnls+ywalZNFD+W4SxRZS8b2kfZ3GsGyZzwBtgJn/zJZA
3CkB8mDPDYsDkpXzwOlw6GS6y6stsheLlf/ButyMIs5AuPcC2bRwz8opS6Rooh0Zw+xmqeObatjM
kmwmsP79jdN6jR6cMFDyZWgqaKBBFPrnkrnVdY3YkSkKkDM9KA7Aw9kPQn/P8tl5pJGIrjQwIxyI
eoE+5RRV51T7vb+DWEbMPi3OGJBERqO75Ye2NTJiQAqBelpFg/cyaFxsgfHkD2OzSWRhG93wchp4
ohQK6Gld4MaJLgzfuQ9jX8qNZN4yvonAFIsWWSkiedYRBORdtGWVrni+yv9M5KU3tY23TL77glpC
czf7UTc8w3pz/y7FcdC9gENqi43U9hmGq+Ng7yCvVZIXCOpN90SsCq11OvZb11nb+GsQe+MIDG/Z
Hno6agSrNH2C1lL1AiXSLejf7xcQ896PEGKiJHFZ41WFJs4HiFH1T9KZG+cGzd+x/wT5koj+Gio2
BcsJ+cQ8fBt0xvzgxgOt5w8GoUIn3g29nMtfaRpOC9/h3i3oVy92cfqxAnjIg+NAr+ITK8d4qg4D
aOYGF2s0c/VZToOuv/guyHbHhC9+3d55U56GGy5oWzb/38sWgXeczgNE3RsfIO4OaImXtRa9gb+w
jW44OBfgliv7xn0B07p/Gjq0spwhZby458v2G+NXvrcrhmeDBVaM6IaNHzoXlEWaAiWh4/wpAr1D
AvTZuBdLdOODLxbsg98vT2n7JMPdO06nnDlFc1ZxA3hj0wWPM9rF95dHtxy5JkQTeFvhgxLYe5kj
v6AfGEt1doOeaFAet3O1JcBjm8W4hi6O7qBonIUvdQBkGBgNyQGGOd5mRak3TnbbFIa7o0M5Agkm
qx9HBsnhscr/kcCGJZAIbTZSO8spGxiHOom7tqPgbn+Zg8KHUNVAzl2UZkeP6uE2DZz6rg+DLXEc
y66bmMkgJzNVBImrO+k+vwmqKmSfi66ptwjgbROsf38TvkhAMqF9KFBFjUvyBDjmVcRCNlvPrBZP
CQw/d6uy0yocEB5TdNgJsPtwEo4Hymh/43GF2F/f1zPK7kvvXdO4gZhpwiiHSKaVO4XuS1PdAwL7
ba6mH9e5ieH3gS/nRfrI6hvwzX+PnGjaVWBTTJZG+6+Xp7BtiOnnZSHKrkJu4hEXKkjKj9jwqem7
dutIsUxggifTqi5CQjLvpfFnL917gA3znSPzLc1M2/iGk3MWofd0quoz8uvR24duGMjPjp9SueGA
tgkMF2epSPWkxuU/J/qc43lXl8sWkYUlgFDDvdE5WIWyDpAbKq3z/RTiShCLBUCgHMdrcnmTbddD
us7+xu1E4/vMA8jxcUb1BEVGISGejINQ+OjJBrtLtadgGkVlXKpPs+t+q2bA2S/PbfFIui7rm6kX
PGCTfmzrs25c8SWtYvnIQSqL0+UjeOhBf5wG8W52hrFLdAWdwsuz2jbNiANaSLwmDIq9qF5qdhCU
u+LQTu2W7MC6Pe+cyCYl9VDEoOqGmC04j/xvmSa/FNBpR1mpBzwhZhuWZ7MNw/3TRsak54jGGner
HUT94p3Xx/VdndGt71i95L3vMNw/I6SbRN7ML4KgGNJItpcZVzeCh27C/aLd+eB1cmfWbXySZV/+
QGNS8P1lfYc6RRZWwY77pesc8kajk+CqjTexmLRtl1jTGCEzqmm8FgsLBAWQMm+UvmyuZGIx5wl9
VhCwQbyZB7IvJVAMMvbmQ+wE9xNIYUH2oObP2k2/Iw+8gxibu/FlFmvwjUjhQa5lHL20OqNXVj4R
NaoiqYcIBV0t0ax+XaJsAjZxAXMHPEfX5wEN/Ds8tWe3BcgqrgCy4qg0AZtSDbKmUAt9ZBmKLckg
CVpCqpYHG+ZlMec/IJsMrBmiGrpHJdAyI8r6YwaK9T0kZr4rlYujXgK9r4ete6XNmr1/xzbwfqGO
L2FscdVUT22U1z+LpooOl03Z9jGG+9ORdQUqwt1jx/WRUnRnaG84y9L7xpFpzCC92E/1VjHHZl1G
IOBRDsgVxTk0R4o8DR0lSVRLNL363XVqgpGJ2Symyke+R9TZC2q3TBYy3OZ5uvy6vFqWvTChmj3q
aNlS1OpMHB7tuiF1bnx33vrtlnhvslij7qHAyzJ3j0PfFjuvzV+bQt1lXn+OM8AHL3+CZQ9MssFZ
dIsO8rF5BAM+unBaqMx4RRveOEJs5ce2VVqnfnMazymLK6dA/OUrSmoATGG/hqrLv982+Pr3N4M3
Y9MK2nvyA2DfrxQcu0kzkI0rtsUZTMgmru8NyPrC+aELwTXKWpxImZYQks+qBG3TeRJXoMAf12Ti
8sfYJjR826MRZqpnlAR19LyMokm6JouTCAzvu3piX2IQYOyDZeu+bZvOcPYhyKfcDVHjZh5/nVWX
rJgOhuFxXbpbO3WgeP56+cssN0qTnFCCx6kJY1d+WPOwNK72K/kh4uXdkHvfCvz35WksiZ8J6HTn
ksnQR3Ck4PLalbNAAqZo4sTR96YG4EZ7cXT0arnzsohseJDFAk2cp3JiXqV93z7+DpeDxp08iMLj
5Q+yrJuJ82R+3tdeWXWPaFOJEz6tiP0uPALCqBO3h9gQCjCXZ7IYg4n5zPwcogKoXTzMrdPvVKk/
NRBGIKr8mU795wqWUVK68Rxmm8uICBBCBdFzgIhQLOohSKG72srohTLvpGjxpJc+S6I435jMtoRG
hMBLPTKKOe0eZZ0OB1myfzpAfhMyNM1NHxM8Hl1JTxr95uV9E4yGoZ1WcgtEOgIYOQ3lfFejR/50
3Q4Z0QFa1GEX9Nihhg4BbAFdUWuxYXVYlfpsR2rIMMO2L89mM2sjOPAZKJEJKNP/HAwrCFg3Q7q/
bnDj5FdFX4EaapEfZuGlpy5GZ2Oe45Hl8uiWg9MEg4YsnwKaMuQVPGwOLvr5dz2AIAhnfScTWWj3
5bqJVvt+s9+Ktk6mY909ki6Kdwxe/3+nNCdbqDjLAW1SH6osjkTXrEtVQSyaiWrc/6aiqr2eb+yG
bYp1Hd98RuqmEMccnfZRqpqVu6zVa5V/zF6aOVu27jDrLfidW59JfTi3jauzhbSPaTl6w5GovJJo
CQUIIQdXQek2X71uKfB6zLij0ymBXDYtfpImI/2LU9aQXtqTErfDA/o/0BpepBPq+Je30fb9RoRg
jgjmnGr5Qc99fWg4/Sfzq/pQ4x8uT2DxJbKuyZsFDv2mhUZFXJ07XETH3di3/J9qCrbIB2z2bgQG
RSpUnUu3Oju5T5LSS38OOSFfxgUFlamuh42LlCVqmxjTlIhO90VXncHBfp5Qsd3FyyT4TtQsrY/r
y1nJ06jblXm91MfrVs4IFEuzFgQEMmxwuXZ30ZymS4KUrNmSWbRcrUOTMFGA0LVyBC4IJIbwZTOf
84Kh5bGCFodGF5BY79rhHDwHrjvdhBzlkGs+LDQRqAJ96A7kyuQHcLND2NFFgrlKHV03+HoUvrE3
zcosLmu/OucuiT/1kI10ksDnqPVdN74RMIKmzvrcF9V5LKtgz0WubiJRthsJ1ftJXGjiT1uo0pEK
PNznrFLDDnTlGYqE0et6zs2e90/exrvfKYKi5LocLozNCJC5Xtz6bXUWAKPuPL3IR2DktqRFbB9k
uD/Uq4JikVn8AJjJawdS3GHK5p/p3PA9rZbyVERCHeduyR5zBIoNb30/5oSxERTy3A0m0jNxHiF7
8ZcK276H/m7g31w2gfdjJlL3f5tYF0ea6qXKP4BC48uaLaqhKx+czAs2grLt9xueH5VtFY0ph42B
J+fRd0r3BxAmaiOuWH6+CUv1yIArqDPkH1aFrm6u64Oqi/7Whzzh+aoFMvGooWZ9BAE2eXZ81+ff
Gjrq7MdMumx6SIcupR+vm8Zw9RkypNXStbhYjStOsRzbAbV2FexdCHf/ujyHZStMWCowz06Uk0Gc
Fz8Vd6ARSG/ZQhTf8Hfb8OsevYlWspcZ4EsVzhVBaHw71RUvv7II/C77637/OvHbCZxOlm4YYbOD
JjpIl6eHGLfpy4NbnNskSOyqIFV4U2ju1opZxtNHzbL4SFGpRY8t+9j76Plb/6equbJGH5pQv0Zw
HSseynORd5Cfd+oyAaIE5WBWbqXQNv8w3DsL5rTHzxfnrsvF3nXAG47ScrBjkAW50qoMBw8VxQmF
zO88tjrIvkZkJA3fyRLK5J8ub43lI0wMXxeVYuqjojyn64XJG9pHZC3ykUIwbOPSvB54fya1oQnj
U7IgTd274oyadbfni1LpjpVd8SMK8+5MmoVcp78QmnA+4U+x6qdJnssx8HcaOmpgcqsj9v26pVo/
8I2LTHWHlpKRlWcyNVGWzBk4+euwdHatcq6hfWQkNLF7IcuGtqxmec6m7Bmg0OXkw/M3jgvbThg+
zpt+6HOnL8+iZ89CLP4evZPktsLJVANvvRFt19He22/jJFfNNIBpuKjO4LB5FTRNwqm60liN87pG
NpiVOi7OE5uHI8C16haI85V5Y7mmT2/dAMOpK64YMNQ54kbteuASCjo27sQstxR4bP5meDQRIN9Z
aFgC0Rh0h8Br/e/1Ivhxqptq41S1bICJ2KNC5pKTEnYqp6+tGIPdgGviRoHlXfZ0LJCJ2eNL0RYV
uvDPa8COGIgMADFO+qVtThOT3gHcYT8rSvfjAM6EPoB95fLKW3hokikutPJdFy+j59EP+n3upiE/
cpCBgO/MBUTxsp/b1s/wcw8neV31qTiLUDefRc44QZNvnm5JUEXvOwgzznJ0mg6B21bq7HYO5LTA
2QMY3HmtTK33Q7VwkeR+fR3INTSRgx5zo6rISXnW1PX3ix40xOlm9BYBX11vREbbihku37nAuQUl
BVjFR2EUNJp9+S2sazXvL++IxWmY4feK0CH0mVqvHm2Pgr9q6xuoTbo3jKZ665prm8Tw/DnUFciz
af6BDCP0UD2SnlICyduQVt3xuu8wnF9FZGn8CgHYG2OU3oPwoe/pfHKXOjtcnsGyEyaAr+AF4z5e
c88lKhGnCpfyjndb6EDb4KtBvzkAM+ZQ2g+ooXBQZ0c61E+xaOOX6365kaSrdklj368QGJ3ixglA
dxc04ZbmvWVv/wDriVAWqY+LRjChQiG8cl/U4lBkTrFhoZYM1wToyQjSmCNFr0I0sVvKp71eC0tg
WH5J++Z2DoabrK3uEJa3eMssZ3mw7tGbvZABoC6oqOKUraJ/9NKKpK5Jtke7SZmgd3QjFNpKPyZu
L3WFEE6l4XlIGYYJEEpos9CEA7X0Arr5h0Ugd8AbCEC87QMIqrPrPMXE7insl9thknPXN+MOYqbk
pQSHdLQbqQv518smt5rWO5mKSX0oa9bzpvTluQO67rc7+uXY3bkQT0nanH5siukaWkqcmoHh+Zkz
+7zHfz50MZgbuynUex3X7EchMu9KNFloQvoUi//XP1eoftgXz9P6SpQuTvnoxJ38O3BCYBSh0Zfk
TU5edNyJjTdFS2QwiRIDJy/dEfXVc0jdlODdKGLtHpdI+nx5p2zjG8GB9E4AB3ZwJBdc3S5szL7T
wA/+vjy6xXlNrF/nZBCZzFBMW9/Hmxr8qnP02rd6Bm6b/yy6nzMXr2XD2e3l+Wxfs0apN76rBx94
CAf5iiRBGSa1YHV6ZFo504Zh2yZY//5mAgVoHY0Jwl3Ut9ODnDWedfOmD+v9dR9gnPe+GvE0SVGN
qEnDTkHGm5vQKzeKchavNCF8DOxhAVtqPOakk3vy0q5zDwC7+A8+7bowkbLj+7jZxGBasjGTQjGu
vVpE6VShel6+gk50ZcSDsvcIFyLzt7GIm11N2NZBZPs4Iw5Q32VV183iQ4bnVmeAPOPsib9khcZD
dfS0dt30ccJFltQ7vJm5Pb0uLzD5p6CpEZeD0vFtmk/6OQIO/sFt+h//f3MIYmLK2Axd7wZNAeFv
r40/CiCuk2AF2183uPdvW+560ZSgiPIg4sHFnkPi6pSjG2xj9PeO0fWnm0mfP6cB5OP9I4jT77Ns
uWtcSB5749dg3oInvOeM6xTGlmeMVpIKTo4KS5SI0e8PBUQiT5eX573MBqObRVrBcBkjiyJHzXGw
NBE0mvtQPIddPe4uz2D5/WaR1psleouG1AWNdPCscghRjGjWucIu159vBPYoojSX2iNHOsSvsw/5
IBew143Ntf3yddPfhEFWi6FeGPEgSB9F+65Ftldz8Cpdty5GFJc+soMc8sHQVMLrFC/7H6mjtm5t
tp++/v3NT0cXDi7wTeuiyOE2n3kIqh10L2+xZ9hGN+I3wYNnGXAfWzq20NkDj+bzNCzNxvFmM0nD
YzWPCKlE4B9xxmX7uVfuqV9pNJeS8Y1Klu0DTLdFt7NmaUuOUC37rEo8Tbh+qDdcyja44bAptHgn
2iImQJvDf/InMe/8YDOztYz+R8GVgwCgwC3qWHjlBIF4oP1GPBBeZZNmrVW7ReepYvCOjaDirmGd
2ySIOs01KGS4q1lhJVlbiGBZBjDet6z4W7ag+Qqn8tvlX28xHLNPuqElXdDg5v3Ho6gDlOjgQxw5
nn115QIZTtvVfS8CiE4eiXYKdzcXVZknOFgAer78DbbtXf/+xnEjnc0BelfJUQjyN/qvi8N/cY21
DW747QAYJx4/11/fF+mNSCt9XAbn5fIvt62+4bYUkjl54C7+0ZtBTSGjiXxdcu0k4bLZkbVGdfPC
tZqP4bYeW9rOYRJRrUAPPFvK57RtbzlVD6yv7umwRQ9rOdVNSZolEyzuAk6PYF14Xia5n1XzmObk
BKDQhiFZVssssrIgZEy01D9GA7/BG8bTKvmwOFv5mm14o9RCi9yrnPXo0tUcP4DbjR81nkq/BGgE
Pl7eb4sxmbXURkZNvqzdMWyIvE+zBh1pwOd640Zo2WpmnL18qUleM9c/sqx75F10VFm957J4npcW
othbYFbbRxj+LCrmeKPvIH8bQJmkPDTeLiCSu86ZzdppVPkgNOoYRe6ZO39nwD9AM5Q29eG6HTDc
uam7agpj/HgZsy9RxfkhT8fw5vLgFh8wa6aLQMtoQKD+EbrLEwVTXJNWd1Ed3OrAf7k8hc1IDXdu
+mBRPppsoA1IaYumtaor7mgRqnDfFlLUGxdC2x4b57EOem8BVRlFay1U6AbcLCqpNs56yyqZ9dII
fDZBluv/mCkh4Fkn47Hx2Ud/2WJNtKxSYLiyct1e6dbzjlCcLT54ENt+aaLWOxRiLLd6kGyfsXrh
m1MHNBwFRBnhbXiy+CSqnx2rTutX5PzKTTArqNCNaJZo0PQYlXI5STXFn/MyDa9RJcfJYNZPeduI
uE5zBKOieUDr5WuwbFEv29Z/Nas3a8PQXZgWHkLpKhCiQnhZxMG4HU+btNW2GQw/pmg5CeMMx006
1w+sdU9a0PtujDY82WL/Zi10Ae3fqAJKj20ea7Ds4H6djnGxu+zElkBtFkGzsQJbLvewsTw/DXn9
4M24Xcu4elijNGCYW0Ujm40abjzkxQDCBLhx5jpf00qxvyWk9ZKJ1+zQZm1/uPw9ltUyi6BD6oVD
n/r+kQcgWavzV6fQn64b2vBkCJ2PFIJbOJQJETtKwc4bunyrQ9KyEaYeTO9KLvTUUMga8O/xJIDx
/yLi6HFIC9SJJnfjdmbZBrPYySbi8qmecKaV8jSVIUSUs7/6NH/tZffj8jrZvmT1kzcelzEk1N76
JciHHvzYhQBA/hoR+lyjj7W4NkcyO5hlGekRlEbBUbcs30Gsat5HJcv2UIDKrzQmw7MnaD8rzkZ6
rNE2dUiH7FWGIj9eXiZL2DALnV6q8GRatPTIq/CD0NGrNxfHOO6+XB7e5gjG6azJ2Ofo9IT8l8Z9
bYDEx25yNsumtj02vJkEuevhYQF7XJLvAe9Wa2UVhmeNeoo3QaeWNTL7kgFz4zFwm/RY5OXnVKML
RSGFAdLu2+VFso2/ft4bU5U6H1zipz5uVBLYz1RFp95v/xtgq2Ub/mgPnnQVRSGCBqR6FkiJpO3+
WqkKYnYFD7xw3bJb2JEM81ee5TJx22sA+TiSzZ7gRVTon3fr4OgH5Efqev/osHM3Dh3bsht+lQk/
5QXONKTt8yka1TevKbMkqNQWz4AlypkqLqJpw6qjcFxIqP0tI3/n8fFDWg4fxvwa8PC6PoZ/Nd6A
Fy81Ia9D9rJPafCldK+tS5vqLQNYIBT62ugRTTmgmp2PiwstXekWkDDY0gCyuLDZ95s6PU4W1QZH
VocJoxCHj2qx87zmNnbCj8s4nC/7mMUDzA5g7fF2hNAmNnsGH13UjP1+DK8d3HBgtMPMaM6FA8tQ
vdAFVe9+2WQZXg/2d+oVZuMvOH6IKHRHj+UyN4kflkcRFftVwFUGfpiIYjw6qPBct0yrr7wJRXiN
HWdZ+G2eQE0Nj8Ker+fv5RCm0/7yBBafMAVcaOWA+K9uAmipub9+N6uBf5AO0c22Sdm22vDrIQ5x
sxGxD1LN6WtHWI0+Hui1XP79Nns1ClRtzJasmLrgiGPtL8icHb0F540cxiwJ2fy3DvmVO2F4dpeD
rajO8uAoFYjo0+5bCJXyy9/g+r8JKd4xKpMJA8hkSYMuzXBUQuzmp3QlE6A71ZE+rnRlHxmRznNE
ZNjugMmFYDBT8wIyib6f/nIHQr72YePh3yMWQETYn0DQAsdd+uMA5vn+6GWlPNK2RkiqoTzX0SiX
Ox3Uwy8C+bwRHZcOfZmrTj1AUxz0HjqHdmJaN+wOtG/zJ7E0VXxQLqpOjUAzNy2BGhOjh0HAmYGu
67IOPoLbhySts5Keg+NueFCxIGcPPE43Wpbq1mMFbU4iRvMWJLO9D1FD69cKX+zsBQtznZSKFf6n
zIt8vHu34FHf0yAbm59dXA3ZP5FXQdE0kzybE6oLXu7BDh92x444oj5kbBxObTeEzwsa0L5ID+y5
DQX7CgjypvuBR+4PNAD2XxQpxTGbhfSTpq8gLgNZP/TtZ2MH/qlQ9XXS1TXYFMAeQPN9NroZ2Xsh
ninAjY4nOshmF+ehHIbPmSfj40A1aCdZGZQe3myXhQNwGDtowfXGdC8mNn7Iij5bDk0LZdUEOEi6
PEUtBOITZ55mDcpwMX3Jer//mYsIAAxRp6rZZWPBd3OHbByhywWMMsXL/d9RFS/3wFp56V/oZ2zF
o5fT8h5V0jE4ZBpLu8t66t/hMdO/4yT39hIir2fizl5zrHPefZn9WI/7slra/g7aWOUt9yHky2KR
3SuvpsMeuBc9Jl3aZeqUSaDXD+D+iMpn/P9SJ2GayfSeBR1wWAUEABKSgUZaof+HnGaKyyJqnpOk
O9eZq+Cl9ZvMS5op67GurKz2kJSXcxLrGDhGlbXN57RELRmgvWgBesgN6Vfq1F6AKDfVj2oeohN3
uzBL+kmPOZr5g/iTLBRu6ET02KUKipvFTvwPZ9fWHCfObX8RVUKAEK9Ad/t+ix2P/UIldgLiJkAI
IX79Wcx5yfCl3VX9lnLNAC1pa9/WWhsETPskrDRPVuPDbB+K5YJiGfuV9o1JbXQWRZvSQesmJmGt
6I4Im39KRvllFdLs3vKxaPaYDzvUSQcmSBtrn4QXhDqLF2NV+1SVUtOUjPPoXraTotMOUN3yw1EO
6n5UdfhI6UbuD+Jn/ksO0xxigOa9q5pF5Xwxc0rJt0p5nrfTOHxsRyZa+Zd8GYW3Q/fR3AtWWxJn
Hq9fC6cNy4tIW/+ffgjmCxUM+ScPS9Y9UZQEn2gIxxOrutbkQ/a+o1LMIFswWWVx+O+ee/hnn4d5
AvntAfKDOF3N4ju3BQaX/bJK6vclG+qbsoCykmEevn/IqXegIxYohva7fERgXQTXkd/gvC7d2F6N
XuN/8h5BmR18fm1bPoAg0wGtn/ejecHM4foBAyHYz7GCAPeVKzARWOeN1iA9j7WXTBifUsaZrZH4
VcsMWHYEBtRvZ+lrnfpGFM1jTQbsjof/6VoKQ+9wGYh9RCHhTiDDipkZUoEVMntpxqFAcjAZYnIg
Pq2NhTs13xplwOnGrBOQAQs9sqtOgtL5IDBWpVqA9Mc1IFJ06gZx1/kN66/zXurfTUkdHCBvDoq0
oaXOMcAqn+7darQCeLnKLpeaYj4nEDiRGQ45sN4yznpWXQk2YrU8WUZTKqGyuQf4WYxPfU+YTUTQ
jt/zYAyfMnDTXiZehe3Pjlc4+2EEzP4hhIT4xSwXLsqksG6/JAR3yq1nquVQ0NLmGE5MoUqVWFuL
X8of5E8aRfJB9070AKRg8cSLAKuIiUDYPlNO1e9M4oolxCtyqBtkNT4TZ+mZWer+1MqWhxnX5EXW
AztJ1smX3xFGeuWBm2IK0iakTnab4V57XsC1vcFUg6H14sLYcrkcCEYpHfxyIJgqAmZhkSrGaA/q
HcaCNkmNcTWvjm7J/Au8Gu/eWDMGe9pGNjzkE5/ueB6YZ/RcehZjBtN47xUZE4nAPKkp5gFvbSoJ
DgcJVi3Shlb0G4MvgqDoSNUQt56KbiLpT6BMyfFdE9HsUdGUQxoFuaJxZvz6tRXAK+9Mh+HhCSrn
jvMiolLpe29c5YYl2jAkIZhOc9P0wRilTEWjuc1y6GPWuAJebLXYNw2/dwhFyBKfhZ2K/W6uH4yQ
9NZnvnpygilCqaUlxXOV+9AHN6J/Y+XAHuG6TAqNa4CbhyWfn7O5DETMwoZA49PxPP9i9jGS+Q7s
bbmUMdclWZ6hSZGxHpdRtr4qh5rbh88ceM/QzhRSBHUW4EOgtHmPSrDTIOCTzhNldUYulRMaSNNm
TtvXe25mp9vLzoMnlGpyC6g09QY8Nugc7XTpcNylIpxuK9dD5Z0CP6Uuumio5R4do+JV5QGGxlz4
0WDFG1IiN4/rBliOS42xyeFTF3Y+Bk3kEDAlWY2jj5lsPawmVNVL6/f0riqa+qGMFv8F4Kjc2bWi
cOefNojotQFGrk6iPuy0iQvSj81bjtPjvvQux1fJuWe/0GYafkHDSO2Jz/gnp1bWsQdkxg6hS+PH
OZL56yyKBmwZnYrUp850xyCPH8aSlI17B5VLN7r2pQ4oBg5WfEyzfHKebKmD/nqoLHtXgSMAqW51
sOv0oj8Z1EX/iYqyj2JFgbBKQlQF7X52Gb3mzuy8iRI630nDAJS95t2Aj2d0kjcjRmF8dnljaRKQ
rqwShFILSTKC67BmQXMvpdNXiXQsLWPcB2CL9nBrboJ1N1nS08x7MssMZ8RkUAXICRX7YSepv4UK
Z87mwAHFxuQlJmFW46WRvvoRBIBPJSZDXlFmDRmTboFqKOsaHaVFGLF9F/U1iUsvG1sksUbeyEHC
e0ZRAVedIy+9HIXffPPBKJhjX2jm5ClKYw6N8yZnv0yGSwQh5KrtwSLvyUJI9LfFGN+DNwNwuGfj
zNT1Yhd9sAKOKDYeVAXiJSyXOuYjZe+kKPru2p9q7JvR3DoJsXMWAiKLiXSEJQ4EJApM+yDwYPGs
BVYdV0jV3uJK4qqOwX8mJHWEE/VlHAEn2tyqts7H1INUB43dsKjmuylieb0b8YlLCkIY499qV/RX
Zh6mx2r0FpIu6EOrA4uY+l4tk9/FGD8BBzwDUr2rgsmtkijCDEE5EX/vtk72HlQQhFh8Ud8AoCMS
07BiBBjC8W2cY7KOSFjPoKJsOZS1YiCcxjKe0KwpkgqrWsW1mj2aQoEzq3cD5tfRyzb0+eU8zvYt
rDv7KoPSZWle6j7N4Rz9Is7KfKjTvmj7PVbOuYYCWTRfM9yQTsJmixC8R7/sHvRp3JMVIs5qp2uP
Y21zBudWzNdUe/YN0j/1Z+d49EEp017VXU9uZl64V70suyLBJVre8qGuHyLHeGoXraSCdELk+WCy
uvAhu6RwgU+BsZAl9ax8z0HJL5JoqBD5gJZTFFAr9XBpksHHYoR12UF2snfyN+iaSecAlFbux7yZ
8pexcIsnVmbVY4jbVie9t6DlQ5DDLEkGxbgptVAn3ZmAdV2iMp79oN2k31jW1z845rTc9ZmGC817
gotF1dDr3I+W1q8Ixpcfve3bMBGug0ARxGj3imYkwJcQZ1iQV6wHiTtD09/zGfr18RT0xSOtCvFQ
5msiU/UKrgDJOG8T31ubjgK5T3DR2jBrYgu2oRe3CDLf+7lkP/x2MC9B1vT7qnfmH9QPMCFDQDOU
eVLse14gNi4W+WK0ZbET2jGegaJ+E0VYPaK2kyeljsyzAnd7xDHheTJ2mpHEd8DvTvE0BOg2GmEh
VTN/FzUkrGU7zT+R0Hga+VmFlKLxnew1Z677g05sji6Yhwg4yfoSMwuF6gBE0ahC4seUtPzADMMe
d/5oL8sK+sjV0pXwrXaarvJAmj1j/vjKgZT9rjukgVCdcK595G4Xbl9CLyHIy285YJM2HVBvSVBr
098w5i5PNeuwZ+2UXwLRxwGnHIPbUAA7mNh+nq5UI+Xek5A1E8MgYuKbLIWIzkLjosvz68GD6kg6
u1BsL1Buj5E5mNvCUCjHDh7aghJN/uducadLDmIsMg4VpIyP+N+VR6IyRhGd3lnoCtuYtz178HWD
W8aQbjlkhlKzw5gudceNnss96tXA/5Ao7BLtRcNj1Ycw+gCa/beEayy6zGtyUbX9/D1rSnbZR0OQ
WkhwPi1ONN321Shveir7K0QtVSKmenkceDnGeu6rd3dY2T2aYrWzEAUvkfkyRUlEv5I1NspQgElz
4Pif/K6tPpiFmGBSjG5/GbgTu5K9bK8GyEm+UuzprcEUnGtAZbJ7zfxyNypcQ6hklmnetW06YxFi
AtX/N4qoaY6F7tQMX5ct9c4ntn4DSouWq4zYSNNSQVpBAvB61YPsfYsGB46btpjqFzct7gcZIKmt
mJy/R1mw9ju8Gus3V+sF7SntolnU6H1TlezgEowwituuhTkKRmIX8f5D3q+TLWZUCIDR45fWy2vQ
iStj8WtRPU4yyjlDWkVNfbGOVvoHMiL6UxrIyscib7IdZib0F76F20k5CbvbDPCLh56zd4wH1miH
1SBwazD6kUbPoXcP6ywj8MGQszRdox5zhkld8MjeDbPBdDnCfL6BNoPrGQ3gwktFFwDF6kfAEA5x
4wSeSuEfHB0ckC4RJ7ZcNxLyLQUR3nOFcRD9BSlKIi5at2ft+wj2gTjkjqOqHMGdCcNLpL/INhh4
VnPK55z8U6GndqkygjuCBbT8SSFkApe2TO7TCO7CHDvVfGPJECkU1HucVMRZs7fXxjr8G7Hj4CBZ
7uELfdmMpolRyvBxRSxZ/drM3lz/hmpCpVJMXkJ+tyZDJVjVPdQ//AHCL1deS2FsERlmPy2LSGXo
zHBsVN+y3L/KJGjkkDFUbvYr62gVHHTYFCzhAwuHC29pS5k6UnvtVV5hRLLjroiUomvEPq+mbo0m
A8TaShFdfKsQiSItrdu8Et8cdyzEFAPlEzm/VTtNxU74boUzOiLxiG1hhPc9cHAF+C2Bb0Q6Cnic
DDMsU2ah9/LQ0BGhF65eHVz5uLoUrmgPqp1V4NBHX1Yh++HNDtLmBMuPmItK5EXXi2id/AHRRRQy
OFBXvkxTlUNgnM0hhiAxGrqXSroIaDj0QWXaWmqcW6aqAfUqzOKMDgMlkFqEoMIYXvliGfhLHan1
rixyCmBss6b7GHIwxnk2YwUgeVQ6+wynoo5xeRusnQs+7GMWhibc2S6q2tdKZLK7jfhgnki7Buek
zTt6WC+6/kIVo3H23LEVpmnYyn7D0AOE/Yz6TO7YAjYdnuXV4uAjZhkAaeKRk0I9GT7UwzDpJ4u5
wNMbrcOFPzRD0P6gUQlzkIjbi0QUuiz2DRtDgjAD1+dd4zcYPjm7rUF7bmT0tgq7enqFOTXFrkEJ
tbyAnSEMtqoFSFFEbKoOrZHswXbTgsF0BdLQzIgSEQtp1nxDyDbbOWwErz/uOzNi9rHNu3zGtLHA
0AsfrXaVNk01mXcXuzIllA3ygy5F4/7wCs/4137jFajaZh4FcMK5XCakeJfK+EBw2QEZKuNuQS4Z
cl0ao8viIOgf+UFSblLEmTP51M0Yyl3eQHABUAUFvaxynY4RQ9MJLSq5jLyFyCzjEBuMhgXB0UTU
ndJl990fFepTPMDFzPVg5JMVhD9nEeiwAgn2gWSCXAhZsUsU5jt0RHSOSlGWsWHa1RNQ0lAsqYsd
NE3zT+VA5ENABG7m0VW/TDbVbT3skGXAAnkVICGdtAUbayLRTRB1sLz13GCy3Ai8L2yxGt2dWXAb
wjkuKDrQrB+f80Eun4bQ/HvomzF1VKBvPAJ48MiF+1gS03dXGpoNdzoPg7uM6WFK7ASZuJSIqDmE
iEoxLsCDQIHfwreB4wLCVFYFY5XUIabCFmW+lgY4a4byGiPQu/rAXYJbVM2oGyJPaW6rqJqjWC+d
FjsVIChVuLXFvkEX/wG5bnAHgD6/zEP5gWsD2YDLHYnsa1BDomXpIhtjTpYOIHdnMXpj+GWZhuVT
fw5uIcqGEoMLDRAyk/mdTEH5A+yYEbqait1A0UQX+zLMSKKWAJlkU/fsRlMiP4plIDfu3GJ2loda
9QfvOFKnELFrXU92H/mhcPeD9mtYAQ38OiYOktlrEAeLg9A0T5iLOQrMgPPDI7k8+LJAASqbMtRa
VM0HsNnBhunrghWQP0MZvBhRtETFNAxefIWb1fKJALxCpyvptCj1ctLr69GiAMD7erpw5BqBmKFS
+3kYygs48e5u7MsoiPNpdK5VkQNBOIc1crQc98Fz22GPI1Q3d7iNpscMVzk7FGOPQ1fnel1JOGWn
Cws0dSeZYHhcJGKz5F5/sE0RfdJsiR740NZPvvGR0jJUH4ehKf/JFua+a1DMEfbCC+P9AqM3Ua8A
HCy3AwoefdAjJ/czZfbupMK3PAIGPYOEa5kiH/nesXaBrKXK0C5FoGHuYeP5vSO77llwkd8bf86K
uCVebn66OaZYJh6ilZcxCtQt9cPslQMgkzBTkwyBJ0EDIfOz9pCN05J4Da2XWK319UpITyZ69HD9
as/xY59Az3UG4uUxDGzVJgD5BeApkRyRtjfKbEAYXznZrmcRznQfuQKiK3VJ31U5Fq+ah0OeUAeg
DYjZIWvzK1Mc1uFRTdou2uXxRFH63lW2JE08oemPaSqlCqb9jCpm0uilounCayN3QViV9qaZywHi
G+gNDCnpHLfeo4kyf2OkCodLPllTPVewbeeytwQpXmZI9N0E1dR8h9pTVL0JB2qKldsNKJzVVXOn
6pw9OEDRpaYWyPtHz473IgenwxmgFoRtqqqPWfg4qhrC4oUVtUyLCDmE0qLaa7204IEELn+ho2Em
gRgMQ5FZRx5D/t4Vj7gr5bhbZswK2UE6RtqLDPHcAjc+TLhvvQWZdLXrqA2D50C5eX8JJy/0ZQua
artWp+cMl8bkv4xtNdi9U1mUGkra4VvR4EElpnVD3O1t5Hv3uYuCDSSUEFP3IW92A89hE5gL2cU5
ZNzyXTMg/16FBHEAmS36q3wZlvK3qhc3TzoOJhqOENz8D65H9YNEub62Xtm/KdrB2TadRb4cdKV+
1XOgkPGM+rOZ/flDZFl9pzDVKYUSS7ZDwE4q/AKHJHJBIWl2jUwci3mr9wVxwOpDWVLc9ZKut5Az
l4e8hcNyCf5VSUxHHKzBSQxd9p5xF76+NCL6LIDn3kvUNm/BDEZI4fnNi6MQd8b9pPk1zq1JMj4X
DoJWan+3NeoNCWqtaMfA88h3XPiIa/pA189ODpeTIttynuTQonY3GIVeUyB7faMYpiInVkOzGtAQ
kEz6ykGqIytJnnRedk8gRpf/eP5A72gnWJ7UynG/Fbg8uudiMe0Yjwjc9EVRjuHbmI8EFX3UFkq1
s7VnH8FPQpG54QG51IF0v2dO4L6j+bc8GR2pXQN+dZWOCD68i7ZB0RFy/KxGmbAdwcCeMWl6vIxI
jdm6KYbWhW+eXtM42leQNxUlnXrE0R7HCiEDTGk9CgT27hBi/HVO9aF3LFoRPtApRVoJWpoL23hw
DR1uxFhj1iM+1fGXaycaQj9FZcqx8RBA2i+fsvK3h67Md8vaCZkrhiwBkYvg620gcKpJ4dP+Jg+R
xV7YoikvGj8bE1SMgks0hvz2ss/C5l6Xk9fsC2cQ5c4JoWJ2QEME2VGHudbjeSCTrZ4ypnb2Ypoj
jH/IgP1oVpuFcY59WgAIcqInfQTIshVTbgJW190EkAx6D3rHDK5RsZjsEK1otK9bxkfa9v+jnQzN
90I2xNvbeVUvi5q3FdmLps61q/W3r99xpG+/lVC2Is/KsQOKQixhGCuCmIo1pyTCjz18/WF/ABum
IKAGFSB/j4AZqskRhBDEgBz4vE/fwCYagkal687BnuTiIpvhief25NylY9u7/qQ/Ph2LjJlho8f2
GVK7WEZgwihn/KfL2HICjnlscTaICQJCYqhGn+1tFNVxZaYq8dry5eu1OXZ0NogJZJHDjGkPDHel
i6jeR9QCkGdk/biDENQJMzv2C7ZoCdCn61aiHyRU9gMCbjIOINVwwr6OPXwDM1RO2bIOHVUwFe2L
ntbdnftTbLkju7vVQG503/iEgfG08i+qDNN2kIROceDrdnfWBpANYthGkAzL5fD/n8+BIlmR4ULL
m66Q2YklOvYrNggooxq/sw0wNxVEt2IWYY2s0Uvi1KgbnvczNhas3C4MSkcGa0PpYbJzOgzVpw+0
KnzQKfmdI+ierfZxpkJXZf3k7TNVP9GWJjyEeAq4K9Py3OEmP7FaRw4UWf/+h0VXPuelAL12n/mT
8yuooFZF27y++Hqhju3FxppVgQnDzrIuVGRR/m9vVtJZG0wPXz/+2Mdv7Jkibhos6QGvimok9wTw
J9SFfp738I0dZ55FWtPAGkQAcSLMqS5TdwVYnff0rSE3ua5ZiacTNT/mHTgM4RCdor/8ddl5tBUo
FtFYgJOqvH2Phn+M5GtMeuAx5x7/+Prz/3o68YaNIZupXEhe22A/MHMNic9//TCJoiQEFal2Tqng
/nWD8ZqNLUPjKjeY+ALiYgNEBuq6ELsK1amnH1umjRmLoQsAU7PRv5fpCjhvQvd1hPTJOXuMr1/f
+4dtiTqckNsufI/w+h/QSGpUdcNTOhB/9WV4+MZwLeozRS5cPLxtbqzob9gaCXXIlBry+PUmH1uf
jfUKyA9bDmzaHkWnOgUQ1sQYEx4lqHGfwiUf2+CNBfsT0RCRBN8MPE5AvwZMZy/84YSk9bEl2lgw
Sn0lePElcCoeR5GOgMxWXEjRPpyG2/4VEYtd2JgxOkpouPgNgFpd7jxkvLshTvtQeP5nh4ElJC9R
4shO2NyRtdpKW+BmQ91KDfAwuYshS6jYq/3CquevN/vY0zcWnY+2db065AB52hXdVWe7FoWd/XlP
3xhyOZaO2/szvt2FAuOu66NwFxbkjHEdAXLQjSFThS60xkjpAmo4fB8K/c2b9Us3eDv8t++1F57w
N38Ve1xftLVoiuFcQwAN6HhyUOao7MGMzb7r3V///7Luxngm5Ut578EQIT5+3uqte/bHRdKUPQow
dcDhRlV0pSc02VxbyRNO+tjOb80cSvyLKQsQ3SP0xVBnD9MOQ7nT8759Y+HcIkF2FCxckPGnwZiG
1OXn0QKwHxsLz8oy6IqAefsSY7Jjl+s64YH/lBeeB49nzjy8GyMP2o7JxR/DPeTrX1iPaxBAjuU8
q97qX3DMqjCYyQfWARkDFNyRL0zmLIYeB9r8vweHLVDMHVXO9mIOnwWIk8ligEw4a2e34hfSBChh
Ztrfo8QPCTyglM+/u7faFyXq8M1ivJWpBayuGJrD2LcCXVt6FaIRccJDH/EQW3lh1BdDIIgzH3hm
77Vfo+q1ljAQkxYzfT1vmTbGC7FnNBl1A2QFEDc7BJTm4FUnf8ER4w03xlt6zdRj5BgGouh2fJi9
Zb6hgyxPeNBjT98YL7QaOQBSGk/HyOtXaofhenLQaD1vZTbWSyyZc4yHxNO5luMleh0i1UFGvn/9
+CMx6lb1wi+Ns6A/BwLJEuVNPGNWnQ2gR9728mfkKwzDot2p1PnIQm3lLwxaR4Ak+XhXXlMvbXMe
7ZDbPn/9S44c063GcF2LsVDoJ8B71vxXCFxPAlE0QETZO3O8E050vRP+h4fBo63+xUjyZYmYs75k
wgw0CukZtH+yO6CFcqB7R5lQVFL9ujrPqW0VMQAikDXeB3nBDriU5F+VOeS6ffr1mh3bkY2rnnuP
VmM7YupLhhGumOeGWdGAHM9F93LeC9YX/+GU+dRD6x66jkU8UuSGaBsBZtwuJ+YI/lVpFKEG2xh2
llskoMO65yLQO5Tfk8bwvXL9a6hxP0SINCd7yzt2Da7HObU3vHJj7dTNo9YSAO/QbZUHlKIBsvcC
u/t6vY6dr421Z9OAhIu3eHpOgdJxnZ8wmNSZu2u36FfYBz0AvfDP1y87tvsbly1COYVOWQ2fpNFz
HBTwUj06luddXFuVDL8HIruepuGzjSZIsLryJ7is3nkHd6uPAbhG0aiK959qMv/4HAClMgJ44+t1
WU//X4w82MThKI0BPOi5zocYS3kodeNch2GVXRQdjU4Fyetx+ds71lvsD8OoB9s7PeE5QPrG/e2E
fRA3ot73wVqekYPBsFAUpK0/7gwfk6jwXqOlm3EbyxNaO0c2fyueMZVVZCwQ979X95IAkITmfYmh
U18v4RG3EmzsXs5Ad5OAig8w1NIaFRUchTvQ455XfYjTP+LYazb2X2kTRR4AL7+1UJeYO/6NOPxW
WH2x3sKLg2mEX/+cY4u1MXoNn4We0GB/zsTmaItGiH0GdpaeJI+2ahq19Bdhx8r/UEu2d5m/QyUB
mO8KM0ODSJ75EzbG3hHLBKRXgp81Aa7XDO0HxBZOKVkfuba2+hmy0IuKNHV+2g7xeaDdxJmapyiQ
RYx+INAyxZQo3z9VWDuyHVvl4Hzuh6JpcvKRVYB7O+ZHEKImctZWbxU1ZNPWrAJv4oON5s506zwC
gBpPmMWxD99YPeE+pyKQ9oN4HUnZ+tVsqYYzn77x5qLvXYdGk/dRFA1qgCtwFdoWJ26sY5++/v2P
C6stZ2sni09fUEEOU+CeowiCb60S5yg2ccAN/vsCzZgT0nYhH9y63iVgiBCrA076HG8UASP436eD
FJY13mQgKzKU4kGqMroKNHrMXx+av8aeePrGbTcEeIBMddBrIME1584bF9Pj1Ir71hYnYp2/OiW8
YmO/HJA3/IIcikRgZAPyY8heTdNjPdNTMod/L9xEdOuxBeAHShtQmCmlANk5b3oJwfOfLlbyOo3c
pAyCp3Lxr8YClNfurDnWYABtnXlmR3B05ejuAZd1Y9rBBRad+Px6a/56bvHwjTPPQIN0apBd9/8O
+8ZUryD1opOO4ciubBWuJpAA62CJqjUaDNGs5ogVphaclX+BCV//gmPv2Jp11CkXyv10X5fkWUUD
+JJdezlQdB2/fsGxJdqYtikdNUZNC1GKogac2wDo4NK6OWF5f/XR2ICNXUvVAP7qQzvIuDrJLari
akLAzuiDQ+o2me2p4cfHfsbWxEF1Rd267w4VdOwA8QYeIZxRp/t6kY7twsbECZAyKGpCCIGCMaEO
0qHFM1EDEzc1ukjLmVuxsXLN56hh2RLsMw+sLcuAdAUmrwH4+etfcWSN/tdRQzdF+RDxzRbodaJs
8V4JuInzHr5GB3+4CDkAe+0UxN3TQTuJpRDFXvipdt2RK3brl0HNoVCEqrvDWoXKAAe+7yNw8Iex
AYkwcs/b5a3Qleh8r4F+P9Rko+JJo0eYQMTgzQnIObNWcNf5G2NWTIftkEEdhKngFzD1/1AFAOXX
639sidZN/2P9RV+qQU3QttK+3uUdMLYeRFLpQ1EFJ8ofx47PxpYdoZe5rh13H2QBJmx4sC6/FnL3
9fcfe/rGgJkjF4AKZ/f/pXwRr6q4FsGvrx9+5BraSvaLdlDwb7W7r0TufWB7XYD8FxazQZB70Iia
24ECS/b1y/4aD2OXN2ac5V5H3ax194ju9hmfvtkZc8v5YvbaZQ8qgOjAUJ+aDHHkZtrKXTVAuZQe
MIvAckMVr5mbMjFzdFe3jTlR8ziydlv1EcykhApCYLoDD9qPSldQrABYtqo/1vzUE9EJT3Fk//8V
P/nj/GIaFwjY1HehPwJfCqr698YdTs1QO/bwTejNl9aL+gIyA74C3y+HfvwHBNLn719v+LGnb8ya
FpgV6ZDO3QsDCpzxUbpurH8qQTz29PXvfywMSD5UekEBzdTAzjuwzBmYhcu38z59Y9N5HhDgEC3k
v0swfwPMrQLkWx2+fvixs7kxaTlxoSGi4O4hwxJcyBr0CQH+31NUAKv79SuO3HpbSa212cjq0QL+
oHsaXQO1DZYgJEG6ZgEfUzDXF0nnBv6w//p9x37SxrZZ29ICPAt3D6+8Sr8CkMInsAWhonJWrg4p
i+i/+20WGUL8qlo7Lou44bWDWdMZGD9f/4Ajp2krrdVBumDsCui9dyMBuwuqYUk28ejE1Xdkeeh6
h/znrLpjNwUUyzMu7ApLFca+C+hUScWZoRjdmLKFoubcEOtCc2QA8Q2zy1IN7s6u9sFJ/HqNjv2K
9e9//IpwKTFBxHIX8FPIG0lxz2rzLD3/7evHH9uCjUHnQju98dd8EUJ8D0yC+VvL+RSA8NjTNxbt
t2NOOvTmQAWG5GjG0YvVvDMnNvjY07cmHejZdcBA2leg4iBbaPLdvLrq81ZmE2b37jK0E/hGyEWg
46IXHM6Onqy0HdvWje1CD6J2lOqRabqzAx2Gdkp9AkJWV53ECh55xRbcXQlAsUSh6Ho43xVBxZvY
ZYkdLwqSs5Zoi+1uCG11WdvuAGY/JCXAK09D7ySk8tj3b+xXZkvYNwZy+2zxTeIXCkQicKAieOOv
P3990P9UviPqbqwXwkWBHiCJte+HTj9Wc+DZGNRhSCuFvt/84ozxKwDC8vTr1x37Pevf/7BkVoWg
Jbk4UODhBZBMA2RHqAo4iPXaOO8Vq6X88QoDnUsw6PCLOrCvboIw/OXPOSjX68n6+g3rk/62ZhuL
rjB/QpIKAQDYOxO41z1PwOQ+NaLx2BJtLLpirRWzqtx9b+HRcs8EqGGI+2gtBJz3/Rurtk01z/6E
8AgSKvkl5AxqlA4Rcnz99PXk/G11NlatZ/CiMoZoWxRQx0DPTn5nOu/jAuz7Q2fAGvv6PUd2YQv9
hlyeBnOGufvaBNFehebFbcJTwxuOPXyTPDcD9C8Gd63vlfqnLNopmQuwns778o1RW23kXHZYIepB
laKChl8SiPY8Z0Y2Bp2jMBw0BUqr2Ig6oRrjTycUD7/+8iNnc4vwzqch0IVYv3xttUPgbP4BjSzv
Er0de148tEV3N74NHcjhwCkI0JiqGqMaoHpyal7DkeuObEyX2CIktkTeadzoIisgObiKdAzDeANB
QZosmBr49UodO0BbK4ZOIEZOl90BooIqS3tmpvq2k+3inPmCjRH7hjbdEMIz9HXtxXmei10H0bwz
j+jGiCnpeecOXB78Xn6YoKz2HnPUWZbrbrHeZB7cBekAeAIVWH7gk7/9W3s8Z+HdLcxbYIBpmHcY
ztQ0+qeCYlc6TyfJRH/fVXDrN77l/0j7kuW4cabbJ2IEJ4DkllWs0mC3JXmQ7A2j25Y4ExxAguDT
/4fub1ENC4UbvLuKWgAggMwEEifP4YO7AhyFcpO6ROU7Tb/XS2G6V76/N51IsVzIxMiiIHDLVerf
4zRUoURzvpEbEAgHl3uw7O95bI4cFeRNMymXwcKlAORJzhnUJfNNQL2/983/NnUX4Zd1ziLBFNAB
ZurYeC6n0Y0lrHkPugtDV+y3ipoUZaoVjupg3EStMrMOrdWbUqbvhy4nUowWtSu1NYFL/K0g4i9/
bX6OffvgOO23IW0f9k2PYraiHznxR56+0bb4JTr+widOdsV1R0V2g1TGC90y/19cmRhoVYclL/bt
mj+w3CHq0h2kVU54loJ4WJRFMRJDT9enRTPzqkJhGLnSTy0MnVrhg8uW9SAYWI036AVH2vR6J+9H
LydUrNeleCZt3KU7o341wJMHJLuzQVQocQBz6PUuNA5ChXWnQwowXVixc1i2QRrbXoArRzD03s5P
2D7twrr8NGfUsVn01oAMMa4GmC5IQpDjCrPW4Po1bihUDLgBeR3YJocOyZQMvHz0dnQAfWDlkyhQ
x7/Y530zpVgyng8Wig3LzpNVgv64Fo/gHTNJa+uWQTHkrYzOCZpN2JGAGlm4oJZ2MpPKh65x1YRB
TAsRvQDZpogkrAOQzoMaoyE26vaoEnhBhdF6A/h8zmDE8b6PoFaeoBczeNantiCkM5jb+xlxR0Vw
FwWoJPHM2J1B6n6yHXEEG8dZeOTDhBqBZZr/WvBctGudVTy3Xw9e7hLrf+vMIIGGJ6I6s3a9gTh/
IrozhnsAj94YztEx2HdBebgSw1lUsxgqopumvPbncHuliKblQ8HZPaiVAMubgXi/Pju6Hrb/L+w5
syNQFnSwAhGgHFA6eGz3PRF+rKHK/Hi9C409B4o9+yi28vFQ1J1Rlx8ecAxtN4n56fvkVFMMsB6L
S7CcDoYP0hiHCu6GVFwKYNl2e/XQGxh8yWGYMsNi62ZLMWubLgMQpg7YkwvALysfQlDSA9fFbO21
P1XfsEJ+fLSHpjuDt12cwO7dHqYI+C8CJTbDFOm+QjFxkYu6WcCNe0bkn+lH8BZ7YBNfHOJ86CR4
SAzdRNhCf97DHRXfnWVNBSBYD1IYCencPARROpu7EYXkZHyaxPyXG/Tz3TSBexBFU73hlKD5OBX3
3UNP7t+nF9R8h/fpDNY0yLL3R2g87NPndFTUd+ZFwAshA3aWxLJvbWfxzrkwKWroxq8cwnsEjarK
s+5cDMCQg9SWPbUBxEfWImcGr6IxSLp1fWHzuE0F7jqluFu15A7KPi84JYjjFl2BgQJh94a4uW76
GmOkiumnBAokK2hHTyBVHI8uBdcHW12Tgq8miPwB955A3EbGoYUkp/MGRt2/x7r6MoFhcaD+fZ47
n4Z1Pl3/EN2qKIafgl/Pt21YZTo7LiqDUvturpb+s7UXduP8ARrjC4uCmbdnAfbp/IgnafB9rjxw
d7p6FTJmz8P/jrgZihbP/Szck7PMf83ZOj5dnyXNxlIRY6FftYvXQ0g888Vj6GXPm7gvTekpHNNv
4HxJ9nWj5MZG1FygwjZi50pyeZcJ/26k3IpFh1RNbgt5yj2jwqlm4VW8GO27amUgmT2Djea+cemU
dBn7FnQwmOsfozERFTKWrhXg/O5sI13mnN3U+unZ+c6DogrqRp6prXIm2vPUs+xTVo/+1y6P6nSf
df+B6k7zOZxIZ5/cFM7qJ2iu6vVDNvI6MBzRdZOvHNFDOWTQoMdC9xbuYTQPH4oCRF05coyGT9Bc
+1RdRCAAsroNcJTeYAwUiHuJ+4Xv1D9buMXrC6zrQjmtUzCPiqWBlyoGkFKkNoQvUZtS+0/bRtrX
hRLQfVRUVOsa2CfGyiEeeVWDcLNvX9ZMpseot2uD8oxmr6pwsWJYfRTOIfBlUUbAhgeGRcsyQro0
q63CuKnHQXwPltMzMGgV1FQQryeyLDc5BQHg9YnSfcDmuC4iX596PGKABJwlHgVScKSeS2as19aN
f9sAF427eQ+KsKJpz9XYsX9kGFDI6YDHyWNZZXAWmr2kwsUKvMM4bkras8/YOYVidDiGN8Ps3+XQ
v74+Rbqv2Kbu4ivo0LmgHS2xXTfNDHDVko2ua33x+Jh/ud6FbhUUs8Y9KQeFLb4AfLPZyWZ9+qkE
aZhhjnStK6Ea6iosBT0nTrcN+55mOUjmmUnfXNe2YstN1kcNLvJom+LloURt87EDl75h6nWtq2Y8
pBOP8Oh5bkDoL25lPzrtoWoCqArtmngVGmbPbOEzBXsvdboFRHdtj8N+uRSmu5cm/qvAMB/S72G+
QDe4cYOEDWn9b47L3nJcNEhBWN+vBleksQQVHCblmEekQZ5rzT/UBTgtQScXe9L+0RbB877ZUu0Z
lB2Q8bBgz7zAK6WbtcPB6ikzVRHpPmGzwAtLgwAJHcs5APgZVRou5qv8xvLxmzvKg23ZviHCaQ7J
3rbZLnqphhr6l3PensMur45izGvkxKErENTDwc0mENpWwQOl2a/rk6b7KMW2wYGwEmFZzZn0RXNY
uvQATm6RIJ0DGCK2m+FkoOtGMfIKwNYgrezmLPz0kObic1j690BKn9esMFRY6LpQbH2qJghSOS07
UxkuZ/DJH6qJ2Md6gL5LT/M52TdhitGP8KtjUGEjZ2CDjVF2e07d/iOusJ8sY85f8ykqgExCF1BC
C8I++WH2A0W+BwoBSD/PgIgfd3GhRI4KI5NIt9gQa2FnUKE8pyMgCQ4HU/L1SdJ4RhVFNgYlgN3u
iAMOKIRBRW2zY1cY8yG61rdpuzCRBqogA3TpMHR/fgkXJHXaiNLDvqErVt6Al5w3E/KpFEU8Mfiq
oWhWGAtONB5X1WNkmZuvq7el+4l4lAODyBQOrttVHrTwztEMxt2G+04yx1Xsep3XJZ+Bkj2tmfvM
uPUdUg8oVoWuisFP6RZBsWi/66fc59g/bsr/cUcvAzWwY6qj0I1eseUUUMAQCgRbDhjaFS4f25ci
K6Eblu49G6tMoWAZDhYLMlEnCbGjFClNC2Ib/TCV4WnXRvoDSdZ5UbCCLxVqex6QOLbcFFYG0DPt
fHxUgWR2GljIaHp4s8Bt8UQXwE0Y0Pwnhss7qU3C3pqlUGlCoTsR+mUXAdiSTa9jj6qccJwfyeSZ
KJ90HSjWvD0SVpRwfEY2Q0ZxUyPDQedYOzsxfY6z9XzhL5jvTlWV8eZMBw7ZB9uvv0PuZuNtzkD8
vW+1NzO56KO1/DTbhDDPS7a45HZAuXcR11Ep9gGMHEcxaBrwFDKaJVjECgmC+6zwwFxBq31ez1Gs
GVJwdga5hQzV6zkYSpoWL2utjXvpvtlR7Nlqc4o6+Ab00jLznzf5apCCO9HOwSshmQ2R9MbBsfNN
hW+Ic2gbgMYINNi7Bq/ixiSYzN1s3GbeKYceJ5hmvlnnxnii0MQElTDUb7vCc+fVOkEq6SxwgNlq
NaVdQrysORAZ7PNH9tb9xQ4VYnbawQFWYeKwM19k82GtcITZN0mKFUNAZaIO1JLPwFAe27Q5Vd5q
eCHQRBoVQzaxxrNBYl1vwSB2q/a8GNPEuqYVq0W9ctq0IaJkxp0HKnv3EIzRzsu/Ch0LZR2kQQ2Y
JFjKz0Pl3kD7DrIPVnMkpRHCofGetmK4fj/3lfDJeqIS9QuQOsAdLgM+1hshLXt9aXVdKMYbpi23
PTGupzyY+y9rk0IYNMq/BXO7iyExcmzFgG1q58AsN/YJlPL/jIvF4t8lyteH//4ag5/zv/ue+ABE
Vw3eNNbchWSdi6QzFCpMx6Btf/95zrJV9Ni0uEgi4ZR7yoKwO2z4q1RCgISV+acAZdfXP0HXiWK6
vgfnxn0cp4txeyNF2nM70YGKXcYLBHqvd6KbJ8WCQ8dqB8gV2ie7b+p4rKDHHLRGIW9d60oMDgvW
Ew+Vdqh/h0CYu6LsfR52UcBFtsoTmlbQqMxDJLazQlqAhiw0bqURUv/u0EMaKiY2OW45jqAxT7oU
dC7BdGaeaffomlZMq7L61YOmikhcn8VLV8V+uec2jEErJrXSHno+UJhJiurzsn6AfGMcdKeK7PHJ
qI1XjMqqGQfjOppfFuEdrGhcgALJc0PEfXe/o3XlwaguRNS1GbThkPU68uLJyUGfk8FtHndsdbSv
2FPHKdiIK0x77qWf8558sujzvpYVIwpK5k7QkJmTMAyiYwdllXiyHH663vo2vj+cDcatGFGFbSgq
hnGPIz1PIKb3rOzM6wVsQ+vR6x3D9Gt2pQoAGUTWlGuObhzr02hD8Kc0FR9tA33vA5RDbOlmrgNK
6CmJrBQSPD3CYbuc6m78dX2CdCNXTLVa6n6hv0fuQDvlHqKJ+9pV7BSav0u3rOuE58r52EveQXQk
NZ29dauqmKooJ+jD50IkFbtfelBhLQ95B9kmAp7gxWCvmj5UbAd0VaHsVDZTMncfwzAZCLSr2jP0
wmPkr/ecE7Y6n/8GWj/sodkYtlMyreRJQI2KpmMcVWLXJQLtb992cYDF1bYB67bFk4A5UI6vb9bQ
e7i+vhqHo1KYZKgfyByICScTTb/WvHtyIM+XQenO7qLv17vQbH31YTpHGTlkwNAF5wMIaJ9Q/yBR
r3C9cd34t/8vpqawOzISpwBtAKgDXP6LeflnaNWdrDp8vN6Dbvjb/xc9rMjfcq9CAKT2/HGU00vI
rcfWM2GFNfvzj6fpGtwfYC+ZEiC/b6Sfn8j4qwmtG+ApEiab876PUNyPGDyo/froxXWHj0HtHLjo
Tm3pPF1vXuN91Mdp6VXZHIIlAJIz0LQO50SA8/F607oFVhxQ1wcTsEv1lFTOI9RyEpaRJPTXA292
4ZhCShQvVIJr3V4goJUMc38Sq0xEC9Erbp2uf8B2MHjH86tP0RMPUBM4YG4AZbsf8vCQQ0ZszutD
Pi7JlFYxLyFLDCnl691plkJ9my6dInWyEIHGJm10CJeAncD/LAwPf+++0YRUJTMRk9U0EBKDMhhE
xWPQi4hDNUYfkV19Ad3+7RKI4thREyBWYxsqqcmKt2JICts8IdEn6BhDUde+qfmp9b1DEO0jd6Xq
S3UIPuZoyrIpGezejcF0VkCMo8oM21e3HNv/F96jEDOUksMV+xacgjjzPohiFx4Ha6HYNMTURCMp
Bs65iHsxHTPPRMiiG7VymghA9lExVLkmPLcTkITehlNqeA7VuNM/6EyarGbuGPIElWRvU82ekbVM
OmAsr29/XfOKMZMmjaBEiUkZgX3ql2MAseVdPE0hVR+lwz7o7HnNp6ScSEwCC9rCoSGMaSZcfY9O
N7btarFFgiqIhNnLCYKQ+3ag+v6MIsHCGrwtQjbWX166fqwGbigx0vhmTwm+AeJWZ0NHJcndD21x
hmZunNoPbWAK7prF9JTQu0hSgH0c5x6eOs0x4Cs02R0xHiDdZxL70XWh2OccATsCMixsR+LyuKZ1
XENzLwbboWGOND7MU6zUnmGV7ojpj9ijiA4R2PG98Sn3Hy2oVl7f87plUKy1kH0mkEniSQaAt+tE
L2GT/0KlfXmYps7wGbp5UsLwVPGGlCOWuiNDvOWaC36Tt6YyR13ritVCua8ZUCqFjbSyIyQxD+l6
3xt9sKZ19VFZBN7UD5BfBPuPf1On0YMdguDDnb5dn36N7arvyWVKJDQEkBFoIFDQRdMR2drjvqa3
TXURPUBbOVthh6MJ7mGR/dWybfmlZ4tVGXIluqErm7PjQ8cBsS5e/aqb7rNMEpQw9aaXIc3Wd5V9
WUt4tEgg9vWpf2eBXq3o+hPEmQ811GBo9XJ9jjRHElfZmW5OKpbhkShphTffk7R4sqN6OboS4l0o
jk5cyxZxvRDT46NuzpS9KqYy8myG+wB07P525/w09vbz9U/RNK0+nA4u1JrdwYEhhwNU3LN/OPSK
DU5CN02qr+5THFYrLIazTHXMuvM8eW8hAwTZBdpGDm5S0Ign1z9Ew29O3c0ULzauP5Yh2Kq2SWJ5
0nc/q9RNwj6LLWiORkDrQeQV9CgsCdvq9nqXGieo4gu465TBIPEFVPxoUnlYh/qQ0jNnX6+3r1ub
bV4vvogvnAzTllYkKz1U0J2vLBPJhOaGoD40g2UeUDdo2f+yeXFjTz9byHtHkt8wtr34oHYXyruu
cA0HMF1vykaoqyCgo4WJIkN08rxPyJF6XQEPk8UjRD0hXB5lN9fnTLPn1OfnzILeI6gJeCKb+9x/
E/UDzb5N/RfPf/So4UaiW5ft/4t1gdpMzauJNr+YD2Y8Mck6WRv7bd8HKP6RkJbnZQiuONuXd3hL
j7twjdM1PIyZDVdPDjlvDMc0zf5V36GLpp+gXolcWMPSv8EGa31aptE5OgT5mJXQXSKZIf1NoXsx
XV45R34xT3PiRMMNWZ1bF9hc4janukp/XJ803ZcoDrJuoCYSRbL9xcHJFmdD9aWL5jfbi04D8AHX
+/gdXN+5VatP0/UCLUuPjSIJXRF3/q/KInEu7HgOX0EkGS8zeKQjemiRMFs774lNjxANDyEBvxUs
eaFzFNZrW07HQtpJO3wDrCrxewi4EH4MXQ9S3M/B7ENawH4smsBwhtJMjPrcHbkDKp5Byp0MaXM/
EvJBQnBoao5QojLsV10PynkBcBtPzAucPPCA9akskKmVXpDeitanhwhYsW/Xp1/Xz/b/xS4KPaeC
gmsHw17cI2pK42zFk+ja1bHn2yYuSo1lq6/fHWEQaOzQSUeq6lj0+T9pMZsq4zRnQpU7JRe0FXYu
58QW9psXfPG79SnnkSH+6VpX/AaHQEIOmeo5YVDxPhS2cO4y1AxAGH2gx+tLoOtCOVz5qEm1UV4y
J6mFeuSuPjdpeTNn6b57tK2cqtZxaT3iizkBb1DsSH6XgZHNnlpDVl43esVHOC1FcU+NCRoD0BB6
YWlBJyb65a/cRJ/1fpgj6uO3tOoRstvOnLgDnu/ZwVvSTxP/TsrbNMhOxL6hxPTiqOtKORpAhqLn
DcqfE6ezjtAsPQ/gwoi8+cu0rrcy7X/WffAhAj35npUnKrNKZzv+Ukk6IyNaJVZqF4fGjVBEPJnY
Vd43PKKyq0RDtzoMmurJOkX91zlEBdsTp6JvXq5/wPveg6ikKqsVEcLzTCSR3yDb4bITXyIAi/Dy
Y3mlIUK8v8OI+jJeAW3aLxF22DzeMe8+tH7I6eH6+H+z4f4ZfIhKreI6TtVOPtpeP9THIini2y/L
h+5Ldt+f81NzyL4+eX/Zn5y7ZE3aw5sdf/48nKtTHn/Gz+p4k/51U3/MjiL2YlOS+f2rFviZ/+uQ
V3d18gmsmMka3E31cuDkvoVAbCRi0hvCum5XKB5hGYFXzCg+uq+dhFr1HQqwd/kyorKxoHikriBs
CmeMlHU/yyQq8kPjm0QKNVtBpWNB0ZmXAiQ/Jzn90dVvdfu0jN+vbwVd04rpg1rHbYXL50Tawd04
3fgtqF78fbqaRGVhoQRqnbyWxc9JVk3sFmAhMBOUadZT5V+hYZdahTtvDjIteNxNbu7cNKjrsA1m
opubreOLQ8JK2y7HbVkk/aG4DQ8m5IiuWSW2Zta6jvVcoFLDOhXzHDvtcS4MQ37/wkJUwAtqEpfC
Dcf8pxgpzozFDU3JccSpFSyJ3xn/sra+4Ram+wrFmsJpKOo8T2fcuwp3irnlWdUbijx7L2k6YXRV
um6UODsVko4SjGrJenQT/2dvGL1m76ggmMXJrXHpyjVZRRAeat58KhhQv7tsSsXAMFzfAoYkQTL6
bgNiLxCeCirqQ1GVe7tQzslOuBYRC5FvHGx6oN5zJvvDNL9dH78mvKlUKJaUazsSZHw5rhu989Ky
57J/KJrHfc1vS31hVl3Wp5AiRPPuhBcI6076D4xKwPsMF1Hd2ipmK9xR5ByE+UnbjueloodemvL5
uqYV0+XFUgMtjmnnLvI0ETuy2bAhNfs8UOIfcS0rWARaRjIQGiCHMBsho/V6fcZ1w1ZsdbbSsaxK
PKnWfhoDU3+yF8NW0bWsmGeZBzg5csw1czvIcbg/wMlnOP9oDqUq7mVmUEgccjTdN/d2L/Fe1cbU
/zaHJ284YbMsvsFnar5BBb/YJLSWpsfUz6GMOyeDlsyuAtkQqLr/bvU+TLsoLNYZr2K2jFmD5EhV
/by+qBorVTE1gyMjVzjjmESNTKDWkMXz1B39Nji5jWcCEOvmZuv8wlbp5C6s3XaOxYNjGvSHnu3z
AiozCrFm3nTuZqWw/cm/LxuJfY9bpsGgdNOzfdHlyPuSLQKqHACMQDEJp5pQPvDssRtNjA+aUKtS
okROVxQFwwdY8sFLTzm/b9Jf8JNQ6DVuTY1XULWzhqleh6HB9PP1ecRrdhb8qtJ9F3CisqAMkNOu
QTk9JosPhKl/h+wOUoIGl6MbueIYaB25Zdr9a70Y/GJjERzD9UvTtsp90gh7KCF1jidyMt+BKxnu
jB1bSHxcNyzNnv8DUSbapS8qcBe7ZP6Rdt5NKjzDptSNXAnb9UqCvvDxkCemNfbZGuN4cyD7wPgh
UQlOWjkA55+jeTKjIHGKDqOJ0EZzPVPpTVhkeeGYZWuSV16QtDIY78Um0JcN451YaXYqmCnG6rpS
DLcRqyejGjvHJngol6esut92D/AcMfGe9y2xEscnGlQly3yJqyCY2GhzE7SZIZrohq8E8qzH0OcN
v7H5taJ5nqLXsPjaOWf4hX2DV6I5OKU8wQlWeYtXjPZHme0D+xAVSeYw7jkDLuKJM5Dbbnzog3Kf
UakgMpEBVOfkeE9zlhLQQOfEd15EVLxY2qBUL8rhI3vUguYF6ozCNAbds+Ewr/EGKmDMCsqiZF6x
JkVL7vvI+UxCk0SLJkSp6LBGFHjHYnDAE7uv0zb2cygYNjgm7PM2KjBMNLnr4PkSq+lCZJi/ht7r
3JjqfHXzophpOoOlYakx7QUPDuM8HhCbru9v3bQoxtkS8PLWPSwIExF4r2XzOBMwowS7MrfEVwwU
dWNsqSKYT9U/bGdKhGzMkmG3aBy8Cg6Lihr6ohTOC41vVw+caFpY6PWJ0U25ElPTdYFIE9/epHEv
iwJ6jGbTuDVzriLD8nRqcsveQmr4jMMMrmSp3H3jU8FhwseoiwwDX51Xp33pmnvMy15/qOLDumZ2
/XnYPC7uewHtjsadqPHlKjzMKQTNHP/fWcFFdXMu/44931d0QlSAGKt4b7kjNmNbksM60ePuw4DK
RjJ63sS8LY6K/hV8bcclCvbtwz8RYZVc/K2iyl8fG9woN5zl9R2uMR9Psc0lKJoiEmh5xg63rdcR
b3HGG4GucSVu1mDblaBW+G2bdo33Gudl70HdU0zTd/OSFo0nkxIs01/TYeNCqq12fWRzVJhKcDT2
r8LApl4utHIsmQSZfGmn+ZYF3fn6xOuaVtLAqzfTea4AdPDB0eW05HPRCUMU0jW9GdfFRSwn4BP5
jfJ10TRyhiez19I1vXmzi6bbjLNu6F3M+sheuMgfVzxRXp8QzWZR8T9F22b2XMJ6cHnx+CuChI9Y
cb1t3bC3/y+GnXsoTymKCLf2Zr0NvOxr2w6GpIlu2ErsrEJQv+aB1yWNBKUO6indaf4QOMxqDt0k
LdPVURMuVGCcDEBgK1u4LT7fI9INGyCKvRoTkLoJUiw1q1MwSEBbBlxG/W+vaD626EauGOpSlNJa
BdYVga5enkPvecZVzBiLNM2rALixiGzpt2ge4aKeU2i8sRhpvAiZk117R2UOaZtqaqkPQ92OXXm0
xh1pj/uaVgwVumiQFEsx6wgYbTYkhTMYvIsmVaIKT1FQ/ASyB2Q+LG7wmMle7ZLHGxW8m56MSc5t
mO+8aapYrZy7UUmnDauF22LrPAz8IWgfSAl8/mnfBCl2W45T6oCyCHgOb1q8g9P74qZvXc/E6abb
PIrxAmfNHB6KEQiq+p7WfeJ1b204faamVw/dOijh1S36isH1/E6pCna/ti8+Tr6w3P+PUKgCtPjQ
zJAMRphtCb9No+HT3BWHKe0Mt19NWvg3YPPCeQ61mGYIvQGTW7+tJQtjmHCbPgyNf+h66y+XgJjW
dDrTeFMVowUHF9SLxMmybFm8OTmcLANTDkKz2iqYCtxgwko9ND55bYwQ4/u/4IZ8/rprs6qcIUvP
o7ZpNnOYO/vo02mIU6DB9oUwVXmqjQLZjFt6b3t/kiH5f8hB6OZlW4yLBc7B0VIsHPMSTc9hCeIr
XFkn8P3vznKo0Cmn4nY7bxUNgNv+9tD7m1ZMuJV1FRa/s9pVh9wMXrVaEyRZ499UuhBwPJCsDDBq
3Inn+W2LLnBueJUrIhNaX9eFEncnmf0vlYKbd+Pgatw8WvUr7mp2a0jdaiK7ShfihJULLRZkDezO
W77SsVr/GVYQyRui4/sOzlcxU4VV1ZntY47wATlsNpchSlK3IBAVwU2Uv123rff9gq8yh4h2auap
GZE+dL4DgBDXYQeFAlMx9vtz5KvwKN6kvYuQOf3s2pY9Vq21PLPWq3fBjX0VGzXlGd6iPBS+dFMe
LkkfWON8Cp1e7jvd+io4qranKPQBnE2g6g2eZxmvWXBzfd7fdw3+H5AoDDJr60kmKDl+njz7E/AH
Z1rkN0POdt1WfBUZVebuwCHziZzcEhy8tIeSRmrwmbpdo0TfJWvCFbBembTMO0RLdSTdcAQDkGHv
67aNYrxdS8Ra50wmXrQcxxBaFoVnaFo3cuXQ3NlrHaVbsRTDg0vVdUcwpT26686JUeFNfbvgUItA
mwxd47/0vBzmz83MaXTvBHgsOV7fPJr5UWWnJrtaUjFKlmT9b/WYFhSg1i5Nq9BXgU59U/pDQ2oJ
SCPJ7t2xjw7cJ3fQhe++utSEA3vfP/sq4kniuBDNQ4sEAHdiH1zCElDNGoRsKMLurKd986TE32Xg
fg2lRFSR9+Re2utx6kxFopqqGl/Vm7Kw1Ou0FHJ7oJpvOBr3IRQaLgIASue2arIDo/74SZBvLvGS
fd+jhGQ+pUXES6BNt3vB9uZmIxt+vWlNuFHRViGzisxfWv4TWR4oTPYfAAv5C5lIETsreW2cNYud
xn+93pnGCEPFvufeLZahdkZcovybAeIhDajDwHm5z8ZV1qEqtMulg5JlEqUA/RQPjd2DSHpnUFDx
VhywPL+G3E6S2c7d2jRvlK+DYeQaw1bhVvMM/npP4NqUW/mHYmElqpsaU6ZDM+sq39A6QMB1mtA4
eN+OmWvHLa2/1kP35fqiaixahVpRutbMnjAvRYU8KnvEYQWE7VDQ2Qtv8VXmoWKVbImceUzaykqw
hWAH0rD/dTO//X9xVLdywDu9GpOzvXUCMPZgVZ4hkaVrWrHafAikN3NQogzD8nn07Y9RavBvmkOE
irRy58DB9RRTjhxBlg9HPIylqEIY++frS6obuWKnDu/dsRwwKUFLnoNxjLt8MlE16sauBOKsLivU
AaNtpK6wWzLBUIzYxhsI9vrgNR2ooCtqRQwCGugAoJZuvqf0oY/uutHEFqhrfnOkFxtmTaFhwkc0
n2LUUZEdADsR1t0CaeTr49fY0x+gqGzNG2gawp7IyULlTYvTG+4vFh7KCpEaJkmzwnT7uouvGJoq
cNx8AnCGl39VPUCMQ23Ibuia3tzQZdPWOrJiQNOSgdgYI7aJKQmn8WSqQFTuTJTIpRuTCkirPjgB
1Zk3hj2vW1fFWhGz5zwSwKJ10R2ukEck3uDC3JEbllU3dve/00JKMnLZAswFVZGnhtFbX1Sf8tpE
CqObdcVkqUCmB75sTAQemkM/ihfv5fp+1E2MYrBBMJNZhNsTv4Bm8xxbiCBkJYkoTQlhzY5XwVDr
Ok+t5WDsVm5tWWdI/eJ5Lh4AhjA+mWu+QkVEzf3oQlAV5//CBn30eXM7uFIv5POuSVL5tUTfMrAF
onk4nRrclRA092wfyoWm04dm+6i4KE8Mo+XYDbanM57C5nOXiXPG90UqFRrVBUVg+VUObwA4DrGD
G28wFUppzpcqtRa0X4XdZNmYjPUb2WqprTugoYT7qxrELTHhiXSzoxgv8BBktOT6u5dGsriBKJYx
VaIxLZVYS0Tc73FfGhK/84/CpQer8I/Xt42uacVq/aKRbWkHQ9L5JXSn5YlHJgyabkoUs7WJ5aVw
CmNCFn7X2NknAN0OfRp+3zVyFQzVF7SxqzTCfRrTLWl1T0K5z5ZUNNTQVjMbe4w8CNzmCPGoH3KM
kiW32U231rtYN3wVEzVjt9eEp+NvyJVws49dvTP/omKiiPSLpSkpXp/sGqRQXvWD5aUhSmk2jIqH
kkU6ri3xhmSexy4eGxodqi7amX/xt14vQvdIZbbO3uh/D1lXxoWNewhZTZc/3dAVG7XAROHk3ex/
r6HHF4OcFHVxg6kYWte4El3HcKL1nE/+93LMe1TeiReQOv/ct9UVI60GK+uKuve/B2kUxqMHfl93
refDvtYVO626AYplPLJ+WKSFwkqBm00HdYvT9dY1XkAFRTHWcQnwgvUjbB0IpBVQKl+goBUDP2aK
TJqpV5FRdBNhS10qfwL709+AmLP7MjYZN1x1dK1vZ4aLLRnlgVNA9dn/btl0jcNhenHt2nQX0TW+
HRYuGm+yCkVCA5f/bDCpuCWjiNsRQvHX517X+rYmF60X1VwEQCzlP8Q00CCWkRMBsQPROkPU1hxp
VHRUCuBv5WdR87PdsDQzChMjGXzg2VgdNu7+6x+h20CK1XpLPUcLqbofBACY23BNoxtkxnsQTPrD
cV8Xiu2Gfd/VQ2N3P1hWf+m9OfhJ3EUeAaEuPl/vQXPA9BQLHsc+q8Cz1Pycazp8EGXkn5YVSoTW
XJSHcAA/exyWNLnemW5ZFIOW5eAXvo3OFkafB94eWEA+jBn5EPQ7Eb2+CqNarX4up2wp//Y6Od9O
PsRpII/99foHaPatyqXVijpqasg8/80zyg8SOOpYQmHHsNq61hWDFqE7Um+Av4MQyhdZuOKQC2QC
rw9dc9p0FYO26VRHPsmHF2yjz8vQHLywS5AORha7fCplfWgsU05Ws8wqugoebrHA7d2/+NFYxbN0
PpQWcsB2Xx5wojO4kAiu4k9AiK8SKkm6gpkx8/qXXnjPQ/O1h6IsKaw4q0A0X/IXz6e3oixvrs+e
xkxU1aY2nwprxSn0xZ3p0Qn4TVQUPwj3klGkN9HcGS6Uuh2g2HvHIU5jg5v8Bexax7qywDsflias
u+4bFFOHzF+aAajjvnhWfUAwehA5SdzKee5hiVZqus3rNppi5MicOC7vafcS5eFrgcLBgrP7iQ0f
e+q+VmV+MzLTo7nGA6t4LDrYkKYcx/ZvHoGi8ryIPvw6LpOojtRtjPLrul62D70IVkHjT5IgRH0n
HnjLG4/8H2dX1iOnzkR/EZKNWcwrNN2zZZLpJJPlxcpyLwaM2THw67/T31OuMzRSv0SjVmTjpcrl
8qlzypeW4AJuQrLHN7Kx7jbFVue4VQQXr390AzUgGK9NDPaUcOeg2lh4G6A1sYzhtTbTP6DB8c6H
zEc88gy5xWb8WZbFnVfo2zCsno3SiqrWwQE1Dt8jKupD1jVTkjV7h/rW+xK9zN4fC4E0wjJEqlA/
yiE4c7J8zi4CothZl12VLcWn0M+PuchROuPf9p5OrTMeD7q+Koxb/cjAv4miq2r6wAVzbipW8P4i
1ZrLhhDRNN/BfQ02p0px0BVDpKQEG8TO2v8fmPWGn7QBW0RXBDgML/o+c3UMvIemY/8KUCBLN7iT
cGZuUyVt7n/JxfDS+XzHX25taMsJtGEO5pxLrx04WGNVNPqgF70nv7pxwNjIraykgLIId/2W+03m
/sPDWX7xQlmDyWHI2wcvqImzQzS01ZVl/G3ZY23mWnxDTrIKUx7SuUZdlqvK5mmYal6TJMcD0s7V
e8NSbViX14WtMy1M/ATEXI1J38uzLOr8UJBafu5aZWTS093M3FZvVkiQmSjTTjd2v6Rj7i7hWOZM
L23fvivIp32W7I2tYPNklZUTOhUdop949PcTz5E5quAR9F8/mLdat3yCmf226msPdS2m/Mp9h8Sk
wAv09ca3JsiyfgMse0ujiP/MvODJOOZlBBF0Xo93fTu9OMON7yY29msaorAUfOVfQOP3BWqTkDuM
uheWO9mhVeLD9bH830u+4QhsyqyKi2xsPOH8nGlNQb7btSHUi5KWl8W4gLt8rjQ99j6f1EdPtM7C
YuisGyfueGci9rkPF90eKTTKSjADoVgBrEXQOCwjuCvu5/TT9c/cWk/LcRStGHCUl+Ynnbvg1Aoq
TmGTm5usGTR//z1B2ED4WFbr8lN54JQBZ3txCjufnfhUAXKKwuDjLaNgNoQsWv3SFXkw//y/Vilz
I5YsntqDkL0dkFA7Qbc2qLhqAy6PYSZBiytIlAhRBi+mb9lNA6B/JeoQwtcjFZB7UHB3mtXlZ6aa
PY6QrQFcfv/jIF+KllB3gUJCv8oeLwK4TJl0UBLxbhlO1U3KjJzaOTtR+IMqglBCwHL84gL0fuCS
3Hb7pza9fe4GU1m4ZX50aqLuIub+W/Wuk4LoYI9eaWuWrMtARYMKNW9MQvdrLO6QLK0Swzp2z7J8
T+Hm7dON2gWNkrPcLWdHHofQI/clykkT6Rn3osepEznr5XTdHt52pPT/TGV/LHgAxT2IPuT5cRzW
dxOIDOOyou+6ukxFUD3Oq7wp7ACP5383FvNdXzEf48l9ow/SCcw9UdXeWXM58//2oNRO50U4Bdph
0PK4dNmDJ4LoHq+W7zQjh47LDsqW4xyXhN1ExwmJxv+OpXTytVqnFmNRQXhYiHomYm4PvmzuixvR
NdSugZRzqJo5quUxGAuodE6lPgbr2N/mRez6x7bj4HhZl/xYg5D6jqmqasaYaz01t7Fd07+yPXIy
bFQ9cjxBtDpxSNumAYtzVNGb4ou/1LhVtPSrz1YJwWzHi3uVBYc5jPqd1jdM3JbjFhmglrXf5MfZ
6eskYkPzowmDIfZ8l91Gc07txI/ISgY4PNzI3Mj30Cxp4sWp7/JsfChC/r5d1W2291fWh3WT37RE
QrcnbxNBUHtS9nyP9mnDU9npnimXi2xwXBzHNnoPJdwztFwgqwl+8+LWolpqZ3mWJUJgqlx5NDKQ
kPzzltgJ6p2c9IYPtKvqTF3wMFxJdhSAyIBNRpycXrwrQKEXD6IpD8Jrdsxuw0/ZlPOSjGMbVgtW
3CvvPdU+eaCx5OX3Im/uh2ZMukb/uu7Xt3qyorWGSKfhjgGrZB/dR9H3XoSPXaUTSHinjJfHvBhf
rve0YSl2qscNjJdl82VMYegnAZV1zJCdTlEjlO8Y48Zg7OK7SbRQGchmdFF75wqSs6xqk7mhd+ua
H9XyLuz9nUv527lLaqd7QilamUNQ4ij0itCNJXNevh8EPw6991xO7t3kRGfly4/X5+7tmJra+Z+s
YFJ0NU4SMqCOLnEaJC3j2nECf8f0N7a2nfZx8w5ZkrxwUseRPwodpXS6kA4tHRK+Tf9QePVN6Rhq
Z4DmFieI7ioHVLZ+mJquRA1a5izn6/O0tces657ruC1pXOxm4KhqdU+duTMJ9yPjpgpMWbcJI1E7
64Ma8gxFLESkMvNCKDq5DQQ0s/lwfRAbjtLO99RZbaieEaSALXI4oTqMvM9yU3xegkECdhqWp+v9
bG0qy/QZHjaHngLD1lClP7bu0CVZkXc3FWpQO8MzytCbIWkv0nwKE28expiJae/+tDFFdm1eTsg6
qQY0qKBUrx8QujnzFEN7W+Uxit2KaohZXpU38dJSO6VTjo0MgwDHbyVWr3lteZtXz5KVPNtxWxsL
YRfrrQGEIksXVw/IHasXH/mDY9eX/o0LcbGVPyL3oh6IMwssRCYc92ldFgERA6M/X99EGyldahfr
lWLSqvc68mo8pTJw0I3K6Y9DNjhNm0pKe1odoXAITEoMPWfQ0pyCpsphkAHAfJ6f0IoHcmeob5s/
BGv+O9R19bpVZIXAmwjTd7U3yTt3KsxdMajbZpPYtTBeh1diNyhFOuYcB6acyocgW6EKfn06397Y
xC6Ckb4xxVDmIqXDzA5er+6QG7sfcvLPgNLmmw4vYhfDBEXPZTHPEdgxx6QJxqMj2UPZlXdlPR0R
e6RIxJ6ifLrtbLHF2odQcLCX1yJt+6p6cnzpPa8y42nmdSLRbjAn7lTtqRO+PYHUzsQFA0PitSFO
upRwyKuvxKkrWvNuBKPpIauD2zDG1M7FyajLqgm5rlTLsj5OLpXxNCx7x/HbG/kv1XbqA8wyzLBZ
ZO6cezM0PR57M+/gUXqb7CXejf5rK2GrOGWkF+lsqjsg+dt4ncfzONAyRubwx/Xt/LZn+0vCvZ/y
yCVLJdJ1pfpIOF3fa98rd6Kit9ea2IWY1J+CdZmx1rDFAFIarXhZoXWTuBX2b7dMe0zvW6O49P+H
BxWOIyZXB07aDkokTo168CzS2c6tYqt1yz/jAQQFgUjTpmCO9F8AUOX3nuB7xTdv76S/9Ntp05eI
HjX2KWAJh9kLhndrIMrnuQeM+rZFtoIuH5xaAJhjkX3tqQ8iCul9Xot+x1ltTY/738nnBeR9/Mvh
SJy6SGfmUAA9M3687dutF/Uo6kLfRPBNCmfkl9HPh/uszG9j7YHo23+/varMPGYa3rydGvcwU684
cIcGOzPzdsxObPJakDwSXlVoPSPRfcvHT7yoirQKFtQ7UJqgjG6vjm5jDeyywGxddZcFGaod3Axv
TIY5MW2K+qbzgXBr/2Dmq9JkUqQeK380bVPGIuu/TYydQi//2YCPc2ejbvgLuxzQ1EONl2DYAg7A
6EumePnU9Ly/J7joplTS7LakENzaf9e9LkQXAZ4cpSLvIPbad8Ud1LdYIitCbpw0K9RRDo+Anlmc
tJ7kB7dfOC5r5bdIDgApijpus9bfmbWNbWaXBlLPr3zHpyI10PIGLkAvMnuoAATT9+A48JPFtA6u
wdy4e0HQxnazCwZ1kC1DX81OGuKp9FcV0uZF8Pm2+lliVww2pPU6Bih66hSQy8zQ+sEtim7nfsux
xH9nmIldMMgCLVfCarTulh/LfkZViamcWE3mbnCWXzpU+hTqZefs2NjRdu0gPCIbUb4SIbSSYAUU
TB0pMf2dyRxQQWe7nAFb/VxW6o8TENlyv1N4CTt4QM2I7F44l6LmY892Xs03TqnQcgEuwPaTqNB+
5r5zzFOB49v/cN3DbzVtnR+KKFFQQCUOMsPpAbFGGfta7djGVuOWoQ8AL+UA/ASHsPhM5tPc/mJ7
ShFbTdsGPleQnc/QdOB9IvPz2N6RvWNpo2m7iNCFFngjIj9KwyKA2HXgRkkBIvG4Mua2VDKxOdvb
FZvFVWGUjpUJD4EO12Rc2/CmzAWxqwhxW5jnAIjj1EQtrl7DAJ4YHa3d6/Uts7Hb7fpBaAErrtsl
OAxQYwxmdaqB2uhWfcy7PfL8rSW4/P6HQTVVNEXanbErmU5HqhMXrP+VO+34hQ0PatcSOmb0aoeZ
4ADSA5BAf52Qfrk+Nxungc2qrnkLVvgSHy44QbU+ohqo6uRTfRSKxhPZYyLYmh/LajNJGqckGACT
QA8MSdQVcUD3guINSBWxqdUhWQ23EFyanz7q5RHM2alQ/KOX/Rt6x9CvLlLWB52Jgwd5v+sTt7Wp
LHsGrw4LJ+hwHqJuSoheHzqmEt27j8W65402Vt0uNXRHr6oIFOwOYcXxhPYyh+1tH28XGLZj5DWk
x3zV/as/ySSMktp5j8j2cNPk2BWGbTQqE1B8OZhpAJ4MH/DYnDTzEBfrXuHSxo6yawwBoIPOw4wu
2mV5yJg4wOJOhWQ7uJQNu7CrDCXxdVYVmKGM0QetFtQWhUlIu3fdoo8tvdGw7YrDukS9cX9Z4lms
hwDEQ6u7s8Rb82MdwUwGne4FGG5b+q5VvxYvi1l9WxrALjKs27aii4+2O4pye1yfZbkz7RtW5VsH
MKI3PbiE8APg1vewsCMUHO9qP3vvj8W/1/fm1sRYhsu5nhZR4+P78mM1fp/qZ65fbmrarjOsg2HK
xx5NSx/1S9FrGH2c5m/X295wBnahYe/RcaXL5bPnz/3I4xloxOstb2x1G7xkcqQkgQaAM2h/T+vX
SKn7uj6G3nLkkdzpY2NdbfTSyovJLQn2+drVD9K74+4/YaAPGT1fH8PGotqlhvXohCUJMQZq5jhw
Xub6WaJG+3rjW1N/+f2Pw32KOAMNUI/GA5ksqNdYdrbiVsOWjXJarr7giHtyVsoHuSj3xGSX/XP9
s7fmxP3vZxcAShtfY86n6pvKq3j2m8TjNwGliY1TQsVoFmqNCedL7ccsCu7BIPKg6r3tvvXxlpVm
AF6GJcecN+Hnhj9oMhyIt0dNtdG4DUpySacR2sCWBAEmSX1b67Qc3fSmabcxSWsj5yDrCYJZNf5E
FuJ37kMWpOzzT7e1fzHjP3ZjCFWzIY8gC7s6x56yNAQcsFN7aeSNLWnDj6qGcjeaMO9u++hA2mj+
5/pXb7V7WYo/vtrLUP8BCPrluO5fhoaC3pnuTPhW05ff/2iaQWl9LhWarkj0ToIJrGftbbvcZl4f
JrB+RznmmnmvHVL1fn8coz0AzWXob6QWbPL1aJwW1BJdFpK9jhDtrtSRt3rH4W41bh2kEKMZgWNq
A0S9j5leY9c8IuW90/jWjFvGmYPxxe8XGH9Eq9dckzzupdmJLTY+3MaPjcwvcE/Ah4fzxyjK7+b8
nXBvA3ASu1qwCx1wcxdonAXlSS2vqnxYRbizD7e+3DLMvhi6MPNrREWXO+B0J9boYIKdnbgx5TZm
TAKpXzAI6x4qre7mKT+6/p7Jb5zNNkxsANgdT0VoumCvhfbjdSniPjzzlh6u2/5GDs1Gihmt5Mhd
dBA65J3ykaTDlamZuy5GpniI/ab8GRLz+XpnW6tgnalZjnx/TcsoDVARlghtipjn4XSKymXvCSN6
23Bt3Ni06sbIBpRnVXcMOUCaejz40bdS/lgaEsthTvLb8mg2bmwuuAdwfIn9atp744dxVqw6NaBD
Ol2frY3Yz7UsuWedYL1fQAcjfF/x+d43H0z/tdY/DB13MtsbC2LjxAKvClHDjC764t5fXw0713rv
Er6xs2yAWDAPoRc5aLtenAfuvDYOZCCanyqfDmRIyvIm4C+x0WGKD4UyYMk4TPJHCArsi3EXuJJX
e0fBhgnaeDDAGxBeysA/VFNz6Ej0DCn4e7kG57Zud+xiw4HYiDCwwVcDdWSUVpma389CDR/Geb0N
qGGjwAJwCgelxIOSQUXLeGidzi/TdqF8PtCo4L+vb9atWbJMG/CPxnEXyVORLf0pn4Pizl8yNyaV
sx7xBfWH6/1s7SorcA6NwiuDZjzN2+B7uUbzCdrmUzKFVUrHKo89Isxjz+hOcm/DBm18WLFOdej5
M0/nurrLCv8XN+vXDNo6q2eeo5LuJX22DNGy9RKKKSHP6zBdBlknOScdeMNA1LZMCFavz9zGJvsL
JNaYaW60CtMIgPgHL4y8+6pBZdNtrV/W649AD2z6UgAdH6QkXMizL9Q83rUqim5DaRAbGNax3EAH
iwUHpxuSwgmAbHZPIBe47Qi3YWEB6XoahcpL3aAbj6SqwfS3OvKf2ybnsup/To7qSkhAcj/lijLz
AKHxFSlPls9yZ5ture3l9z86qMkMkcnF+JCeXYdDhr8eQ7DRf7n++Rs2Z4OK3F7KGUz0frooelrE
17yuH/PQP5CVPbI8eJr84sY9all3FoBGdgx6P81GlPOBk+TCHEluu9HbMCLqN3Pfu5GXeiKfoyPX
o57f4Wasgh1Pu+EDbUL3ERkyo1zmpX0R3pOg+uWG64lW9D1z1p0xvNlFGNlIopHTjhfS8VLuCi7u
yDR2TwtVznl1XfY+QA25d3d90bd6sgx6LIK56FbMVk3z90FTHss6ovG4gv7i8sdtnVzc7h/7dmmm
svGqxUvbsb8XZPwoTPgBJbzvJfNukmfAlF0G+EcfmevOeJ1xvbSa/elD7rX1E4Na394Q3jQ9NG/Z
dk0MdEpCNO8q0f8sBem++igBfb1tgizDrqgDjtaSeGkwliyGAJtJ3a5xCuic8yGRvMS/t/VkHeBD
tE5rlXXVRwS27/rBfxC+yeJK109IMO3cH988TTFXlnn3XIhlDOfqIy/ld1E1D6Di/YiExpkCCEl9
tQdq2OrHumBz4Gd6BRnrj6M/3bn5C2r6ByRl6YkO/YeyG3YS4ltLbx3apETINga1C+o3Vj60HSOx
k+HkuL4glw30VwoijGz0K1C9mXInfziv3jp/WhE3p4Wjqne4RKlb8tbowrLxqp671vf4cC7xQHa3
OG6WqAA3mesD2FgFG/pquinMi0G7KV/yCHuX/IBcazqOkzoAxJbOMzld72hrpiwLHwYy0Dqnwzka
1xVcTEonizLZPRt793i9i42ltvFfHhsWr4EAzllGSOlNE6fJFEG647bWLSsXpDV9YQwG4IMTDomQ
Jo64++V645dZeGsfWYZdQ7IjI6t0UzIunwmRd6aYXiLT3YMz4cbvt+zarTq/86BRcK6b/G6JtIhV
BkWr69+/NfWWMQ/ZOouGiuncOCRLqrHskiWTeyWRW3vHsmFhuFig+NGfpTuKtNaTBg9ztx7ZspvD
2RiADerKw4DOxIz92XOeRvFPuPcet9WuZb2D9goudROes4j+S4JAp8Uc6tuW1EZuzUVYzrIUmBca
pJEe3hUe3zHXre+2zNUNvGWsR4KmpROPs3uXyRt9po3R6hHLtaKcu3O95o9sMq+oChYQQd57jtv6
9Mvvf8QScJdc+iPvzmBroeodjVp3PDNtmuDT9c2+Yaw2OKttNavmQXfnoAnOju6/GlQgQpv6a+Ps
VZFs7Hib8z0bRkpESdozqr6fzQDpD0cF94NEjeD1MWxNkmWwfQfSoWqm7XkeqhYKE90c97S87cgK
LXslIHiuzFJ3576JIDbUm++jx/Zu4Ruzb4O1GlFEqAMzaLxvl5NDovpucfvxoYuCGpQURbdjXBtL
YCO2uBNMLkTA2zNvWvB/rsAzzInRLvnl5WDMP1xfh43z10ZuSUbcqPbq8Vw7wKBTEJCE7peqbe/n
zH1krn++rRvLnDOkKHPaMO88df4haOtvynQPTR2kuPlkBx84gev9bE3a5fc/bE/hGtr3ppjPoDM6
ZMMUt1WNx/w9ZP1W85Zp9z6KFgfQx50ROqoYcaqbeFRPsXTUHs/J1vayTmIf5WFjL5r23ITt4+V+
eImuw2A6Yo99vm2SrJM4UIq5XiHn8+h8CEgTF1rGwRDcZtk2lMtwvy+roJ/PZRE1SeuDFo2G023R
dGBZtg/pP6o13Aaljshit/emzz0r+h3HsbG+NmBLBM0QjFK35zarX1H794sP+iTptPdSs+H1bNhW
VS3uOPTCPZdUqINQnsQDx27rlzP9jSDOBm1p1Ux52XF2zkb1SU1BOqFunPl5Wjb87sKtNLJqx56j
ja4se/aXZXGWxXXPBcH9r6InUIQkgKB/7wN9qqPxReT6tYZ9X9+xW91d1usPs4bAdd20k8fOuBec
FzVB0q99Cof+meSo/7mMjI7H/rYykTCyQV1QGI+GdRINIoQG45NhXr+svd/spQM2bNx+lQ58UNSD
+kydBalfGR/vLlmNy3A6FETcZob243TrZk0AJLE6B+UAeSXGq4M3OnvIxi1DsbzUgMLuZqZucx7K
8Lepo99u5eg45+XeKbvVgeWjvL5jre4oPO1awtPy9TRIDfRLuzc/GwefDVQbKFhfGlK054EOXwn1
Hoq1OuGCmMUa9fVhFu08PW31Y3ksJ+waBimqy15aTiwL02rqf4bKf/D/j6rc62bDs9jINbDOidB1
2+asAI2Jh5E0SbGsez59YzVs7FouJlxktanhWaY5nnsITYDSOz+utJO3Bfw2iM2bHObNxjRnKPb8
nPQwHOQESZfr/mPD4Gz02hL4bKpLPZ7zALkenEaRMR+RVPyqwDZ0vYutBbBclFALeEb9uj470Vo+
ZLTqHkmV79X8bLV++f0PBygU+OxXxsazO/r/QNslL1/GtV7KD9c/fmOT2sxbguU1hzitPl902S4h
/9iWR3DcP0e8efLYbt3a1jpYVh0oXYGpbB3OKH9d51jlK8X7HNLIcSkL/qlXkfx0fURbE2bfLyiu
vZ6s1/O0dH5MF/CAdou8MQ60ybcWXzhiUbo+BwD1J3mwks/kwjfa5Xn98/oANkzOhrgVVdf7kS70
mbJiTNoZ9I4C2eOYV7tVcRurYQPd/LWaOuZ3+tyZ9X2AxPTlvQbH4fFy17ttFJcN98e+lQviS4QK
1dkgoi3q9oFU/tMY+nsn6dYsXYb2R/tFuBpPF6I6s7XKE+A4IPOAV2ZIVvZ7Erlbs2QZdjY5jRlc
zFKTOR+Gts+OCA6fcq/sD32lXq/P01Ynln3nY0B6lzf6TEBy+DhHWfMJkYdIy8w3B3d0872s91ZH
ll2AMdGsg1fmZ7ir9+BNuZf++uWSaW2KPSzE1ppYJ17QrFHfg5b+TJucfUEGP0+iaHF+AYVbH65P
10YXNsZMcqfog9CVZz9kj4bOZYKoOnY4/rjewYb7sHFmpswmU9erPM+EPeho+lGU8+frTW9E6TZB
2ZQRNYG0iqRj4MVmeZHzU1c+5dM9bgKohGvTnW684OJV37gP2JAzMNMH6wD227QpZ7ctDho8ru5H
oNCnoj/oavIyfkDEBnb0BCovUefGYLqRHjSOwQkUujESEARlPm1be5mMI7BGDC0IbQNHLuncijoD
a29flGDdqjxAmg7A5LvZOfCh9pgnUHsO6M9lgcP/TYAJdLL3OjMN1Gnzpp+Dr0HTV+33pc5NLeMF
Ujvil1tGQ//QDmbOTCwZ8mYPhM08NzEHD1rWJDl0qWbogfkLTYfaLR9MG/gVPrQlff7ZdUbddjFz
mA9BpnL0ZpfE87iIzAOLXRgJRC6ccuSyikp604chzxzNYh8gUf4keLAMr2yE1nlSUrAsGYfkv4tq
rc2clCFXDPjOqnHoCUUC3qrvy4Ct+hxy065rWqyFVr9WuZC2PbhuOM/dM2K+0XVQjZs7nYKuXnCR
kXTaym8+LA6rhg5C7fBXbgL6YzcrY7zN+/L3DOqBMS3wmleup8BZ8/CrAYxk8l8mqfC4kPAZerZd
WnW4gHUHNgx599zMSju4a5MCrC6J7Lpp+LIMCoT+uF5WBfkoGQucb6Al7IFs7D3hhXMiVVfjzVAU
TjlUd2MvR//fvoB2kxPXU1340H5teBaeaCHhnGLSLeESnBzV0wnSKCsT1a+i9rWp4nKmS+AcOqMD
T35EyXNGH0M3BIs/n6Midsd2hvS6m5vw3Mu1Du5orori34nyIvoREYGmjoj68H4cd205VSwxSktg
qKAFN0G5gWjYoKzrqH/0miFHWh+S8SJQ8aKQ3mkfSlWs/nBcHJX1Mu6rVSGKj2iYI6UrTekvz5EU
TV4enXVsaRf3wlnGV4C8owX/D0UH1TcAk0jbJQ6Rnv8rhCK6ydLMB3fds0NLV6lH4pe+/8NxsoEW
R8cMk//d1KopvZhJoKHPXtd7w6dWQdPgsanmIL/vA6/uQWxpBGt/d83ImjKRwNasNDZOhSUMuDNN
733f8KpMdYUaviqGdkvWDgdeUL1+jJgnWRaDxsebfzZupGT21Phiku+qxoCs/UAFyfsigc4fW1RM
dSdQJZBR4bM5xWEScPrktH5JyFHzmq9PedMp18RzJPI6vyOFbvnXUoGTmR99QnWD9Re5f8flqAdy
AF2tBIeBYYx/c8ZJTt6jcIVXhocJyWcHC+uJsHk/cU+ze8A0Sf8c9I0znfqsrofHaZpK0R116Pjh
U+uwIPqkpPDpFyLJGnVx1GOLocLBxVsZqUs5PygF6tQCp+o60VcwUBLzNex8R5ikcnstPkb+wrqf
Wg7jAL79PjLiuRaRiysc1PD+T/HYUQNGSd3I9kMJcVuVJXM7NNmSaM2WbokplbxKdbS08jd3Efro
WLdN76LYB3Wx4w/QbZXyyZ0nIcyhzft1fWiCqMm+19prlzPkgdRw6HJQSxZH1q0dfx/Oehw+G1xS
+UMYgCw7O8xy7frPwpXBE4U4uvc8qsKrxvci5BNey6GtvM55rLogLz+GoLqQH/2AkQnP9WOBisoO
zrBg8ewttNDJatDOiWLbCPNrabOGkTQfWhBuQevL6c2jP+K5IYu5Jxr9G+tC2s954VL2yk058YOW
kH07MNqb7LDMU9Uno6Ft+VQAKvAwZnBYXrwMY+5XSQ0V6/xFRlnZH91VU4XHEUjLoJy3GJbqV+2B
eaCF/rqRurgP/SWK3oMXtgOto85VhgunrnPZiwM0nRvzyyHgJX+dfEhY/5uTMWtf6oB7EHgGlaip
H1jpt+YfnddB/wUqFnnxb8vVwr9PPfiw3RQxCqF4UhJddpxU5tIlidpKky+NWggKcyNPwi/TWszV
eWSRA6VqJ/MD0cbgYBjqDx7x2vIZyUK5vhDes0omDl30/G8GOvvmrH1MXX9oPBAPnKugDgeSctYz
ntSDULkXuzPRcx8r0zZUx2Ppgk2Sakmbh66PRCRiuU5N8FvzoYOmTGUm8NXn0dqUpxIvDzgYq4nl
xXM14bKTVAuKYVBj2gyafwwCiBQ+KtZ3ztcJVDD117YtFnkPXeDS0LgT40S8oxhbNn8wVCzzet9C
CQxCLx7c5vzeJWEu2CF3FceDecWbjkAPHHedCvqwem0xEWAdCco4Z9TXTWwAD6/NCcX8I+NH2ULY
ir8uBEwezbve7WlRPPVeP8/uYw6Qdz0kwURQp5YlxmsvHhG8r8V8avMm9KrYGc24/EP7jPFnQBko
Xw7A+o/hvR5afzxUnhu2ZQy5+Lo9ZUXXgRsGQUdHfudLppCNKFxncuN+NeuPmVcTve+J8OClx6LI
uDwBHkjEJ4hndhf6dFZGrIqDZhzqU1/pvDtMIFufTiGsKUwa36lz/6GItPJdiBRQnDpxFVAFaAJ4
e8b5SyOW6qRo6IVpBthk46Ur/J6X5ICgxorOTeHHHUH8u8Z5oVewBfjl4B8hLCaX7xEEuFmiyxCk
ZQ9NZBzYSbCuNZ4T9Agdxft5ImQ8d/+j6Fq249S14BexFpJ4ToF++h07tk8mrNhJBBIIgZAQ+vpT
PbmTm5N0N0J776raVVqzSFduhOqtP4JfBeNXTUwmS1YZn1g/I8ItgpzoajHNIYmuYwgNv/edn9NQ
aV5sGzvi8e32uesATHwhno2nBYqKG5LrGhUFb3KZmgX70Lmw4ynNW6W/8LjmRB8WFYexivtIkvjI
+zj8V7TU/aawnID9VbcThG00I8szSo+4MoLIapWjxP1gY0ym8YSQApGd2p7M432rB949cZfKKQYZ
6ncsEViLn+1e9DDVxUlgA9dNKBiKa7Fb7sDaRZHA7xEjlfEz0cx31VbaJT7HaZddyS2sAjYAhUgc
mkirEfVUOfSAI7oS36JM1V44l/MLHOE866BWmi15VCgC2UmIPS0bdI8eZx11xLbPREw+eZIlOk7Z
lB6l9xuJFUv/woeWdHvVJYgxDoc5zj82T/vsFWeyC/+xQNmW16UWuU+albeigwNMYffQ1Qg9UdMD
Uo8S9RvhSvOWV1MSwbmnyrnbMWe7TZP1wfPYXB0MwEyCrJo4dVE90Aj3CBQMZoUva8tTQRW0E3nM
/7qlTOe3sZMiOW9DoLO5UJHjVTmqFYUcxuAiF9EXd+XN15wncm+3qixn0T5ETs/qr9k11aaaZc8m
19A03tEkln0E3bohGU5bbCwjDr0C3r0MqIAd0we1hmj9kzuF1ham087C2Ab909j9G0OnjHpUgcTG
V0SMRfD3Q+45O+iCaZM0UOBMfjulCU9jUY2tKVxUrVm2xenFbz1Vj9AVmegHVV0/fOzCE2kqFXqS
Ye15l1YVlwy3q5/vYQPZdS/RPIS7LjYFjKO7Bc/zh7OhGO/5KvgMYX8rNJMXWmwrG08I5XG9vna8
1PprSSjGxwY+MASZy2WhcrtcF/yPdPWi8GSm8yAgngznqc1W6g6ot53OTkOvrNUH9CtGO7T3Nl3k
KbURGdyPYs8WWh5KZhMJ3cmerOoKSlh3oVaclJ09QnD2OwoirtGBKuEbU6rUvRRqFcla0bUt+6He
cZ9HtiGsx0QCjGFN9r4Ot3YHUSKhjRFbvhZl2sljkMXG+VHaHuNOtaottAP6HJfB3ytGA9P9Cemi
DQ4h7pHyA5fRPL5T7Nj08XmUkm3u0Lne4R5dtyEJ8Bbu8jYsl2LhmL8uEl24JkebGpbr49RFK4Iz
RMxYSIDYDQqrivg+DjVMMfSBooJXkCnukGVPXIenAgfm51xtJv0IRGs8zjhHIe4Ep8OOOazU6XEH
dgZ/9ETiVf0265b3v7vM8q6oMtiRMrzMZNPFXMcTfN6+NV0G9lJ0AY1aU7guSt8J38TwLCxST590
F3P2abWW4w9pbEvjYym3AhNWHxCOI+vBgYzMqoHFA6xghmKDqgl8DpjuvFnbXg5p49Dhon9RrcOy
Tpa6aR0rBKI58zhkngxIghimbHyBiQR6DiwmucRNDfVi5uoAQ1KL2WhHUxTRZhikLU5tanLkQQ1t
nIeytsru2afDzRD+G9Au2g8Xq3bnWNRGx/FTdLKU7sA83nUEc8Qbn9bX3e1W3vF8CMk/Ftukn6qA
tx9xOX4kc9YdXB7HCs59K2118swYTtFWSRjh7bKaMmpgzJH5qZS6zno++T9J1mP4OIfcU9TZqUyh
bq/w3RW8o0gnUkFQpKjl3zNiZMkLWW8mvZXEndwkw4T/ZBSUt9j9UtLPS1PavPSqGpNkT/lBTnC+
/95Cv+Eez5YZ6WFkTft2+abl0vUEU6JSe1wr33szX/de9omqVoAAc/nYgQwzV53gpKVQVmXIJYnJ
PpoYXzXPbmuPnezHP9E4c6QVt4vbh7ReZIy1kapl01K8CZQOoWvd4ZDc4ITNFCf4luBYiQ41/L94
Wyb6HAhmkytDKwnP/7x0w/qoErXQR7sEua2V4ksuHrpu3+NmT5FBgd49HVJ9V/rcTrrioQf6elwi
xsT3nCNgPaoygP77k5ixnYkujick+rWxZCru8p0vdjitW5uED/TJnC/VqNG4zNXN8NN80GTW1lbJ
xgtIU4Y5uy1gTzERCDcdo8z+ass5mugjFIUyeowSdHsLxlIfz6qvRs8YT+G+sv20vSX565hrsblK
i6DDC07nhvtd9NDDaQTrFQiav9NUlej7VDaOUVRty5b9bSOpMAAwYCZ7vcQ6dmlNAekwi+BmuHYi
lL7sIuVPuggWQ1SEnL58P44d1p3uhnwdkKKu7Gwj3AgLpu8UwWFl4mbkoDlEwh9j0u/tdxkTZGNV
0xrIaC5+LD3UbXs2zJga51lSFGa8O6b7QIDWZHWj93yOTqWKuHmFhiCkFAmyarBVytbtqcOxC3vF
GajnuBJFS0pb4TNv0Zv07b69m4JHNxS7m83y5ABOLY8wAsntfzeyUo9VN6O5+xhpspqiQf84ZT/i
Odw2VBFrgoGuEsRyTFGcTfP+UWC8ax+yVcV4u2DGD9FVinkUnnhez9mKeNJI81MetSM6SSNs259T
DlbxaQhIqtmbLgbCMdQMi7YduseVj/JxTZAEY+p2Z3K/V2Sl9CcdidlPQ+h5iOos0NS8Jl0X2ico
PnXZNbA5XiBzGGKKv6cKJFv1/DHxDv1ITfa1d4jDWYBvoILGHs5LmI/d9GPDPNEu13XFWIaXuIUL
VGVTH6ZryMy2p5jk4cJnYLMjW/SoOUQgGVqvAIe8IwYitOSV1fE+x7gGaB5/TinDxIqRQLEWMxlG
pDapx1Yj0hGQO5q8V5Nj+XSt4xZ97BeJdTmnjUDjHGGRM0rozfwXV81iK8Gxo27woQC1TXVSLiQk
sNg0M33Hq7gA9cjaFehFNWN5fc7qBS0sKATfT/xpQtvQp3UKPWMOyxLVR9gEmNFxyu8d13m4TmqW
4qlDq7z/t7vBpRUenE3QIsKlbz4WlqbkuUiHfdsPWPJX3WcPf9+peIrLFpbbBx1pTOCnhYxlv1+j
GNQRPaxLuqbjkfYdMoJOiWV2B5qSx2acKovCkanLSAqYL+GPdz/RUaNG1bOeurk4bB62beSUU6Tv
iTPeA9iA4Ge01q+N95a4ue440aus0Ura9Q1LOSJW79jQgb9GNaSAROeL0NQTfo6w4OGX15Xz7Hn1
Ks+esgwW7lPNog79RJOZGDuI07K2PvuRlJNXru6BVB36jBe2BYXRCXsxDrrKw8Z2OSBUaoIuF8oX
ASPJlOO5jBXmKw0yKxEm+q/IGD0WmXndaOzbWjA5sD9RLzdrEDfVoY2scu1Spi6uWzAV47Jfp+G5
QO5G/3tWsO2+ZjhE7S1ggid40aRxM9BJ1B4R5HEiRJL/tgWtDf555M3uriooJ9Hr5jjS7sA1r2ZA
AsbgBDuiBKpWn20cba59a1PhpzdvEB38DWovmnvg9PO6/pOrpPgg2MlEBu+QxuYuT1EAywPIIkgb
D+MkqX+kKMB4u8pyXRNbxShtw35oWewZP04Zm0SoS0Qq8d8wa00L/BxTyPrlgg+My7TeUr7Tm1H+
MB9SBDLS120vISSpvUmBazEANHj55sLlX3BpTXFPKRKp5Ce6262fMcRht/ZY3Pw3QFrNYTppGQUW
Dmzo5nSvB8xBmKDoihZmxHAxP60ADmAbozFx8mPPBViuGg8nGT7TLPbljxgYYv9NRzftP+ZoHZFS
kWMw6B4S+Ptm71q1Jf8zSyw/QFIz2M3B8SOa9/KlhHe3+8BhVTvQ+4IVDwCgwnTvrfC/pUM9bzFz
u1AedmtxFtGfiTJ+QJTjGp85y3f3e5ApyhAdMtI2pZAl7vG2m8XctHuXLJhs6ewAlgE6GSAJM33h
P3iKQYfVeLYeOJvfqT/cVoFjTG+FGmDFhY3zfflnlz5DqhjCW7PfcQA29hPWy8ICr4lxX23XluZI
KapzJ9biigaAvI5q5XljSGpQwRa0wlXoSI8fFuBjBLtEG+d1pDBT3rfj4pE9OEt7ZIH0+Fl4kXHk
Ke2Zr/i6LP0dx+RhLuAVYGREKJn2Gl94dLVQzohDWUbhs22V/NUJhwcl7ZxEd3KG3QnqPY1MjG1j
mI0CfF9MPZnMDZcdkYFPG0bIO5b08iFdNUaKpLXqysckBzSULuuvbPPFzzaM9AMjevadxrBxb8rY
ufMyYJ8AWEuEUjURdcpg7TfWHlf9erLwoIrxi3YAxlBdXscxnfe6nRf6a0l39zKm1t7ruC0MCF8k
jQAN8mypQUXZI2J47LFjo34MiDZhh02k21/g3kn5ipSvNPvBYDaJWRqAlTjQbTLuoLgG0QPEWCPN
lS6Xku0MLXArgUltPJRpJdykvpY4StdvCP1vfOMCpPcIWFnrRuJlARJRbvN0UiEql1PYOxKuxQp7
cuwPTiw5U3gtzlVp2y6+4rWDrRGkFoI27TqrzyHdY36asP4O3CGbkkosZb40FPjY9+Lj/YpA4d1X
SA5gc6M2Oz+VZFry235M+j7Ba+RLRSt2sOJgElFz1JD8YGXSf6ZDXGDtNedbV61kLsbHObZwU2aG
y2fYBBiHWIZUsody0elrDN/NUMWDHNR53zl7AKhIvwQpcOWhEyqvzOAFrrBbS82McSmk+XkEA6HO
i1/sfMCLmJGm3EP6aMFaZY+pk/ASQ7ZoCqd00DGvWu2ir9hKhaoYFK3XSKyirOiADhBth59+Wj/i
cfpBjmWtei/SS85lK+pBx2qtsHjG55pYy2GxSrn9l4TJLk+A1GcNOsfQD4wje4JMrN0MTTGE/YPo
fA1NADiXNitmGlnbfJm7+4yUnp1Whv77VKbwOwU8k2ORFPEY1iMQdUH5w0UfPHz03N6ld73HSnRF
ipi8ostFPYMfK0ej2fWBnpMb6HFQmOQfTQpwu5mh62N10IrZCkaDIpx9NKm0bumGZw8yHkpenuYG
ebI7oBXeO4qI1KhLzcVZuv9jbijF1Qms0p4XMB19pXIh/AOPbj8VwItFNjRXyTmB2bqs89zlTyxJ
xQ/p+WiPdBQ4tTmPMTDOItP+4iJHEuC0icPGh9oj3+ASwJ8pJzlMf5Gw2L0VSWZmGJluCztixxxJ
byXr+/QottTv9RwhhOxazH65TwwOyrlDhzO/IEEhfRyKrsiOW8jLl9EuHViQbESXX/b2PyKgiq/T
eevvdBI6AI0bKv81eJvdinhq9GFFxS7rJKZW1W2IQVAMcs0J3Mr24GqKPAGGCo2llXcYXncxhohp
SwG9DfMMCAMkwAtSKHD8l0nQxy51/LJ7sBjNXMoO9EkSkV9MIQ0MBsOFIYdEzr7Hj4cqB4YnYW/E
teyN625y91u3Jv5SgNicT2Qx/g0qafWEnIc0e+Zsw6utIXIQhxXDIP7xOSnkSQ92gPlMyMJTOwz4
3uiZzBvd/NBVi0Zn/2HHkvztcp19+T7rWlQ721HxtBY9jPIBfPQIckWfT+oEu29JrWa6bHdEqrW/
AtDc2v/sAuKhCrp18s0A7/03WJfrBuakqb2yeElQmtYs1QLAIQxqHq2gyGutthAnb2nSZUM9ERev
71uUbyiaGnI0eRU636EFSDpNaojh1q5ZV0S/VjSXcmjwLeP9rwZTEO7QitD52YCM23E1mShFGCAS
Xs7G8vE3mIUUPxZ6JnKJ8WeSSstl3+8zz3JA+qjZ4MHw0eK65HPbvu7o9naEFgI8qxbWGRQrl6SP
I8N9jjn8dvGjOqbjeRgTby88lrtu2tvldTCmEL90KOR/Pbq85Y/USOk4g7GMn4JH/HNNJ7gLVmEu
2BNBWKitKOQP9wk8meA0jdXII1pQ8emnzj5NiXefWDZVGKXLaEJr7jxLTlkRd39HI3Ng7WCHRRUG
BlKVQ99cg4hyV8yCUVkZg+miLmJmrjA06NURRgPzn5XQRMOll2ZBneaFpB6NYOvIdYUVxZ8BqqEX
gq4oqeIZHthHU6jZ3lFIfy4cQ7n6nmZkQGC8TukdNtjMj90AzTxmUyizsxz7Mv5KrKPLZ8J7Mhyh
dCvQpMwDe5B+XRF+hgIEdlmu83CA/SfKYLxKVG40bZDF0Dnz35lQGFcmXPmYk9YlGv9IBVr1D9zY
mTnIUe01gcHui0TgBauifpzUj42Acj6BzsrEQwvDS3eKONPd2dulzc5zhoTWmoZ4z+sBu4NPMZiw
+Uw76AeOU8Av97ALmk/nkdmQXJbW4K9ccmzwNytUFvE9i5zIcVp4JA/G5sPYWE5luG8l2pa+wnDf
i4NMgfmf0I9kfc1pqhU+mzLPhdzkN8H8Vlx33xpW9xMEL+j6984/jL4AlgrRQoarEvN1+WTQhg9v
bix6LCXkZSfG7dTvwZZLndAU6+UWUrX5i5K81CfAyST8mrzA4TF7qfdKL4W571GHOMz9lvZXn5T6
KQbgsNwBWEC5cNNC5gOBxZ3APDkjkhzgRUSwVUzgEr97dGuzkriXi1ZN/9aeTmt5snBPWz6LopNG
f+42oWJ48oiSpNv9OsSxFvY4mQCI+I8PSnW4aWaslV6HKDb7Boecacx9NWMTG2GE0O9FvX8C4a7I
Y58SLFbaGQqjP4MFzf+AQVuioS8K4NvZHoWpLiSGGF2lMBbpniAHiUrszwBEq4VUGNQLdNV5g45m
oM3qb0p5TL38XdN28c02lIDxsrJNUNI56YAHg05VdwgcchzYiYyShs7wkD/D4Lh87ikN+al1wTxS
nPnukHq9A8DkcZTUFhQJcEYrlK3C1CFFGT6NoFqNy4w9kyGX07OCTB6KBlZO7xj3/VMeyPwHtSD5
jMt1CC+jzjCfD+uqIYlVOwPjng/gzCTs5hG4u7IEbk9y8uQVQKCw57gEnHnZIWqJ6nRlQ4L3mVPe
8C0X1+nWRt91YWXY4s1T/Yo2q20PI13y8dOuxYr6WbTZKzKL6bOZooEdhinPqauc7kvknRGmMxRd
I9S9mB3xuMI6Ez9ZReX4akI/XfZiGsan0eRLfy3nFnDHlo7tdoZgErbKBrsJjtVQI1h3IMVCTUUj
5DBUaGhoaLS4vQrIaVBDg750QD+VZ0wcRJbx4WHtixykjItR/zTvER8GJpJOlQF4LS/ILacwdsdz
EodkheNjsyQDkQeuoKY4Z8yh2wkwln8Fdln828VQ3ksXD6GaPOj0ZyHz7CNDYJ18L0BO/RWJFg9O
d+B/Z7y68UNEcty7FWhFVMChpeYtgGkoIE7aWbhX4y3gNW+9NifEnXQWsEK/FZ+DXpLwS+Vtyrsa
Z5urvN6o4QE7+it/GtUG8PgAkdConsB3Ct6UuY7yC41XO/zF+OjKpz2GP36dbCsuNtJHiX2dAAoM
72uel9FRYf8iP657DyjO8758V/FY6gdelv5Xt0QuHE2Ucf9T72STX7IchxjA9JxH0HbJLS+IqeOR
Fu83y4AFAiNKyO9sE+oJLd+2ngBTdcUzUoGwctyMoUV0Rs1LmPc+eZfF2b1MrAWx6bduY+fNi2G6
YI5Z1SEgP74/GslmCtsGtrGTdwY/dwQmpjsh7gYdH91MxiqNxEG4fFFF4kOyxQtvBsDYPy0nPL/0
Y8J4k5XUfWazy79xDVF0tUsRrQez4MPVcaTXC0QFCAGDX+bBYEhtDxg9dHmJvGrJqdMbQxios4WA
kK0DXjE/Gp3b0Aw0X+x9MbcAjxHLPcz9vYJWQRz0EvHlkG4xX583QNb894hpMXqK2v4GFU7Anl6R
bu3vIrrpx75U/jcWw2IICLYNymYHNdAKSDo4dkX4fFgvw2BD/oAShf8XjDkOUkAb+JD4fXySOg8I
sBrb5QW6r/JKQY4XDRMxYXWiWrE/I5lp+hnwq/T1pnnXaGaAHUdo7r4YOuUzCRBQ/e5xKqezxxg9
HHSeL7/HYkveNthN3EPAWv4rCV/fVmiMXjSsBF7HYVRRFZIl/kQEFXqtbZPhD0Y6MAsY5brnDV49
zwnm73/tIBQH/j3q973vy+KvwKjNTrNKc1KDUsT0DaiZ/9nUDuzR6tDfI1Uw324AunoM4J7/QM+K
Tq2FBqaBazLGCtfN+6VAH3HkM3QLZxjKBZAV3mRTzI4b4gHnp1wUxjFgv2Wen4sezhYEBK2vQerM
Ey6WANIqRruFMWsfJFIviHlfC2S+8xLv2005y5t1cKAHtFjNCYmnQp64m7etKRMvX4odGUW4R6M7
l7Xie8A60yVZPaDVdeNxCyUuGL2deXfRMVqxZoiNYNd1Mou7cpsjRNoHuf7Oeth9WT1tP4FSJ4eV
sCkBuGxt/GF7XJhI98q/V5cs5NhiP2OpZWDoqNEbpuEcJ0zFNQFyWDZJrLm45xCugwNxHKUfHEvy
jhnrhgAnZl0Obcl4VuPEFZC5dF4fkCQOtUELIOQx7fvFHTg6PlNDLDilR1gZWnEd3drfd0YN2xHw
e9wA9XMJeKUl7E3QlO8HCTUSB3GfhfQMoGp61+hKAGlvdoyrFtIUmNRYtdzr7db4AWiE4GwoMCPB
fAR7r8WQxRLd+JKlh7XNu2dTOu5qfLAuruIYa06J3vgfZJqBPEA7jQTVKVN0a/bED6yJstC/gscW
T1QXqnsEgTyb09LPrD1CASXGB59rO50t4kSPPJAWaP6MBqYo1+5tyXHwaFvuj+NW0g525T4/Ux1D
oM3hJ/4yQEV4bSdB3iB3oduhMxEIhFhDHSpGs4w1g85OVszY4b4c4Q0IbRnn4gzIk8eXJM+2sR7M
XPzEzZiDgw8CzSeQKOSGgGP8jccMCBv+h9mvGOlCE26zHIdORWqp9hto2bB581sNbqAk9dir9GGN
aV5hd96f8UgBeW1o3MUG3MBFPMf4gOk/qcbQL9GNJM03TLaYG+HRwNCsg7g+WWhCULfmSJGGB7bJ
N+qH4Y/Kl+4FW9vwmVFAu+vZl/i+kxQCxE60NOsitp+YENRSt30AHRpJIf+hJTbFBVnxSHPXCxUn
X4753x5ZeMMZOTYGnnCqxczRRcY07dgm6aEciNEVRcVE009b8UBGsG4NgsH5xbQJLta4wC10le3G
iisQwhRao1F+R1k5G7BRMW4YQJzRWrWyDw9jlztT7XDQcw2wQzwdiOvK+yJF5BAIqf2QdgK9cYdU
e2QIl0Y/Sp6DW8t7+2HhgNiAsI9++DaP3/Ytk9e+U+V7QgAuoatO9kPetogd3faF/eilRH+oFQF5
Me1Z8WiR9PjVD47Ib6qjJF4r43Zd1GBeClQJT0x05eCzohfL+xaTn5y3CWM74NZjajbIHbOx7229
o/66E9AXzFyGad3jlseV2OA6I/aeRyNkNWlfLL+JkYAFMdayep5mcHq9LbLhzqkyB1Or8ukXFKPs
koIm7FArRxwFOuFtMBCXsGaD3uJuFKmGsmZM+3ug7/rbphM5tZHK/4MOuY8AvepuPO4kBY+VFUNb
NM4CKTpBdyw/Fw6BUS1jLX8uABU6SAdBSFdGjyp5BRKd3uk07xERGuGdqcDN40soiCPDsYfFxnqJ
OaZGjH45C/9w0WnxA1FKMZJo2kJs92CYxuXkyE3LmynbnaCctv2l3RfjHkzUcXYuDcG2JtSE21+G
rv+6z379VUizf3Szx64Lzj2ibJLSyX+qt1tWRUtvX81Op/zYOQHV224i/jLIfIaNY5ka2sARwTJo
mIfNAKod7NRooGEW8vFteC7T7ObkBVjyAAdFQ6rc4tZogRZ/lfiNZDPsYYN3wgjNFBnE+Fg4M75a
iKQ/mRO2r3gP/6+6Bc61HC2cQ5Gf6UOJiBAysX8F4jbRSy/Z/g05sf3oYy++KSSLM+RTClOB5q27
jq1w6qgR7+qvgDNu2qE+VeERQgtWkzyd8zPHWvZLskUZZIcZBbqsbbzhlyT2zhWl+liYgVq0Ynu8
uu8OL8l+zKcoy883icQdTD1cjZC38TW6hTSBkuSjaXKf6XoTm7xa1pavqKL0pZ1yeqcnEv3HTBQd
kgRs/KZ68OPJ7UODdIbzZuIwc/S9p8coHtBJQ57UnXgpUEKjvjuB7sjRpvtOJAcloFTI5hnOo20Z
1Ne6SuB3UWkTB94lWX8xaNySk/Z+xUA0jNnBRTlc7kL4F9KNgOZUSZlfbtDWgEDIIbpgPoYu3y4b
CiX4O/oIGX72qySRzo8LGIFXF3n6C2cgeUrjuXs3FKJoyAsMQEl0t1AO4UZePwyJl0+6xrtqBpD+
zZoPgGKYKdPnHZTqwZUEKhw44EHyn5luiIAISvJr6sRiH3WLsRG4TR6wvULDBj01/mmguxn7kkHv
ryHHNYurFU9yT4n7jPZkOAE896Au6X6fBq7vRJreRoUxmX5Pfu3+SlhE/FpWAI4VyTpwtXs/LbYe
5ohEVQcK9thBiPPTO22XI42p3s+riZL/4MMoqwzSr3pFuwjTc9TtI7DuXjXjLAjcm6VNCX43bBDU
duTrF/WJkyg/e7vUlo7hBcPScmeABN+l++36x1YqZNxYjRvbYmr4sAIMd/Nsfsid9HdQ9CxFHZl5
mA7Y8kZrmEE58OwoiE6V6rXqIR/raohBo2rWhh/wK/cQAC/rghM6Tcm/mOkUHuQGPc0q4ap3Joqy
5UAhVJDVlvj0M/Vd9neDCcibod7+tyyhf7xJObZqZGo+bsDMPLhISn4PZA2YrPbyeRpyXbck4Oqa
ZXqGDD6t/bC06DEs2r9B7OyaitK842IOrJqnvD1xoBIXMPgbiF6opnYor3sCF1sIVpo2gvK0gRsl
TCgK3LV/DaRjqADrDM3WLei5PKnkxhNAvQVxQtKp6StxcWYfcuiEH7Ga0uKej7LlL9xGevUFOYpZ
KuQ5elG3+Nce9haBntEgoqOVBWnmIhsfbDdO5WnrMsAM/WSSt7IfgWq22BbAbgLEMYeFjPDkF2gh
YIAs8bd7CNbXSu8SHYRm2t5DEz2rKg0djJjJyPu9lqh84Nnzfn0Dwit+ZwSiePBaAOfXMlZXq2dg
Cbj/HiXMAX9GKuDqX/kORFCANDroYVh/Qn8/3XW9ap9LaCLeIojfcPBiPR4tNIxPkRrA0USrOG+a
GgiSs+xrLm94dZt5qJGU8/c9o7ju9k6u56KQ/3N0ZkuS4lgQ/SLM2BGvxJ77npX5glV2VYHYhBAg
4OvnxDyNtXV1TWYESFfux10TXdHd9dobW7fRmVfWBrfFNHh/uXCHp2pg3ekOZeCjSI4RlBV0BkKp
F9frRa9WXBhkTXuIee1MVjvR/Cd0NiCIWCduJpxh+rK68Pwd12o0tx5HbfafuTm4SoRHxPblHKmJ
qZ37R2pvR42Df5iZx/+LktH5m7JhBbupqGqx69D57I4MEladq2smt7nWMC2JN5n3qglldHCsz2XW
U+wUf/FSin8ht2y+lMRr2gdOKLxSQs+sCmXM4bRtPPvDfuqd5kCHv9jfw+qi+c3eQQKrXzpf62fV
jL1zMs0S/zSCM21mQDbhQFvx39IOW39cuDHlZ7Rrc5hwuu495cryKJ0FoXvZ6EfaF9ESXKRl3clS
lqXdtlp1HibffdQqmIZd0i76bEDUGnKpqnD3jWCevpiumG/U0ohbF4jlvYyI0U26lQO5xqUsMbsb
99dsYDz6gFuhjW2n28Bd1TvgTPNV1tH81JgevZHg1BlgI3oj1VG9AG5O3JIAKm/2wzSmd7kXiPyk
sK51Fi6tCz4lXD7TEki05ehT590OXNj4vO8jvk3YcXTeWxl6+7Iu0/3CndgQ29xkNfmWZXQUU3WP
t+f8yMEafyfK0b9nYRd7HQX6YugQ9nZ2Get/yi+LP2MrGopaGc05myEZW3YK5IbEnFMoxiNKrXOD
RAXsgkHu+HQXdPpr2AqEwZbLK9LDlqYGKHnNkb6Vn8bi4vsgpJlF6nxj5B4NVEgKXbFRJS1uippp
Cf9smvZFPG5/lgLCA2Md4Lxvxvhz9mJOxnxw9r5xy+TRzTtgONwQJJeA6aHOoilR1cnR8Ia3Y4JH
CiyPXeg7CyZJFY0jPQhBFD/rttXBvin7/N4dAxuem5CLnJka5NAtx5EEQ02aM7LRjZ7V9rwFgf8c
oIkcDRRAeVg7DYm6MqYtO1TrCvk0CNw7DhsFN6OgJ8Zv26yl92kYKHN+wgT7xcmrvDpS1ji+MbMu
d2LldE4eDwUr4KjVHGUSOKgmHZ9vuM32PUKShrwJlBl3Te54PyF5EVBWYmhazWPApy55MCeXEwjm
i9cU7+xT6YeU3GZZ4I4pJyl3UV1dySPW3WC8B6hCh4Rln+Rh5p5QwXWUhRRv4MuledosvvlCAdMC
CiO17Zn+Em6OHXa61XxtyWznJ7/M29cSCfI5aV21b9tUvUC6+bvB2Qp1RgOY7z1XRD9u3c/ebZSE
Y/nOHb3uO/p4Eh/aTXO+npw08i/c1+0taCaJUAszQJGX3k0oxzGmJL2ciSna3s6rS7rG85Ytq1eV
vBBVaILHaGPzaQ+DrWnXBq1qMl3q6TkugG6phKkel2Hp7z2s/SeVA0ezuZVCHZDDguEZgCGh5bMF
iUrvPMA6Lozm/h+vemTMZYKqNsuhOc0ROXcd0luaKT7/ZsfNl8rb51PjT6e2Dje5l/1k6xMEHhey
T1gTPsZqBV6hFQGPncNEV+22YmvHI5SZ2rskeSjl9yvt8sZ77kWGcffMj4/aPG5g3FnZufwAuc99
74kJxa9oI1NGRLTB/5+HpBSsyW7+nSqH42a7bA+mc8yNM6b2pxokiM8Q5St1RMAYkvYK/gjAsZ/I
Z9EH7Obu0k+PgU7WCVGE/rZTnza8E14SkJGGL4j/cksdFkWkyuE2nsX/YZJxTndRN/GXA0nM6X4I
SO5ng8uTTMf1yq2cLFm5wJvzO/J5HLz7LGhWCaQHW/G+1mWDKs18qXB/+fRuY69L/qPxpDkzpOpH
z5kd7KPrW9wx7Lrn0HEXdos4mA6mJ6txrIuABGvCVpjflKVrjxAL2GuO8J+NpY9X4ioe5VrzqHhe
vz3Akw23rLDFpauxTfaNckf0/wFIlgiR0xznZdpOyEf+cUU6f4gFinMwseQ0iY31oy4D6+CLzfjO
r83EX3xjFtG80f5CO8u2VVF5Lvl63iKViAejI2y1FpbnbolS9ZbYyjxQAV9Bz+Uh30bA/eDvToNp
nOF5jvscjov5j30N24Hg6TnmmuV5FzBd30mswU+FNPQkYGOBNBkIL4brhK+ttGi7yuryM+HytXuv
iPyvoPKKj3QEt2H+5csum6j8Wnji75AXlu+ZJ8Db+/M8Luz1V9HF50kvkC6k/yPgX2/8IUX/g6+D
3tWTwidAuvM+TC4Izdehosh3Ere2yeWrbPiU0k1j6kw+WdADhjpObT+Ztdxh4Ef/SqNakkBzld71
ReGcruXGn+AZjGazL75WlxNXVio0ArJHuffj0H+7sCLP47cZ+/TGlkH8mEyyPatiyR+RnNM7ILHo
qZ3SlpEltBh+qzs4x74N5es4iPZxcPr8VHOL5b+xvTIlHfrdIakQ4FuSkR3AAGE3n9AuclAULf8J
f+BZqrsSEsaO1/7xCiOnxbE5Fuif9VcY+qN5Me6IjERqqDl7MY2VMrYWc7cUwbQPxzYCO6ibQhwU
OZ2/EWY7PKcaCKiQPuA9r7enFv72oeE0vOPIyqutAj+i6CKNmr+lxCSNh6G5JMLtTiKWwEOmLb61
Cxd3puG/+PLH5mrjBNfhy2LkcygoKY8FkCxu3cKY344UimwXlPtjRAv8yakJOey9ea2r32FcjZe6
yNFHLGt+xmYEDbiLAuICxwbJ62NuF7Lfoo79LJBeOR8HkrrpDWrB5r14gi5nVpqe+RJhiTOjr7ZA
n9qwqeasaNpyPhh38lJsMB00X1UVWKzsOE7gTeI1VUd9ZefvoEmm4VD1bWLIngTDuo8Jxn7Sseg6
D+SpGQvcVItkz0F+5BancV7EG6fV9Z83Lwanjw0w/aetMyxnroZATY9Jm2WVM5At3mopk3PqlJL0
YCrK5sG0ETN/SCi4y7bhin8WySTmixeqyj2PONM3NYkKUpQ6mnHAh4112RPiT8XNrjqTWANRVuuq
yM8Tp2Ik8jx2AX4qF2SoE2t/D8Ee/nHqIpUPW9Lm6cGbooD9KYW1zdwE7GcvuLZ4uZeRG7UEX2L7
w1UKDbk+0xQEByAihuN8nQfgLi0fL/0O6Fcz012QEVzw9snWCuLR82z/sinO8x1GgPeRrBGHpwoK
xOH0mFdcvG7St0V0LodRziYkDdbwI+7SBgPL1nV/6joKsbQJLTn8teZQEc59fhB1teCj1kvYom+k
LiBqIJz8tS0p27GbJpEmOXXuZMV1D7s1Kc0bk2G5nCBeg1OxckP6fkWdeGThkQ2BgiSvj1IRQAeH
W1DUCjj5Eo+mqmgfNtUw3FaVKttdUkzklkTaVLeYxhg7HfRzkrlWxOd501fN07ueWDQ0w065NtC7
gOss/jpiqMVjuaZbs9dLMj6ugMcPca/99aQNuuasgfVZFpe8Pfg9QTrSuQNcekGXLYQTf/U9qiDH
ws0vOe5SDEg4P5Q+k+w8xDzqmqCmGLBLD1zR00jOOBpp1fYo0D0z/PcMDnq2aTj+E2LuWVogd39r
YlHxs6/69m+bT+tXDvfen8I1UOu+000/PQxFR4KpbJJ96ifm3o6WYGSZc+521ipMil1RcY/zmXkE
55FFbkFlQtC8MJ6q8IdIdfqH5AleHxt0yiddD/3DJNpqRyeyktnCVsNSiyQR7gy929EvEJ2IextU
LLVqkDrGsic5uWpKKbugWfTXqEqD260DLzwVRJHkR07FmevIG8V60nn3EGXNUNyBWiAD8iVMS3Sb
I223O9FvUAmAJ/lZ0dT5kqQ61leEZWhReztF9PuU5FPwb/bn+l1rH6WO5Le6zTftMhXlxZyw75Wj
c+He6kQQmxvrb3r1cK+mtK6Om/CiqWOkrrHl1yrOP5euNSLa+43wj2kbrvfxMDfuB7RvHP6pDTLJ
Y5CPwx0Ge9vu4eiK70ITT84cKpDY7iBL7fLmVLWN/tIRN7MxcVKkxz9rEydIGEklh3tyxWhUaVjH
+jhxVHBvAAylPKI1FviEi3uFe7Ze/eOkm9jHbkw9vVdlbm7cyGe/zYUfvDQrZQfZLFztsSAE3alq
UFsFQXyucHBRyX3rr19EYq/vuyfYP41s9J8rKv3S0uBZZhIzG9i4DSHIvQXL0iuGlLrVtJtUtRPG
Ku88hOuS7D0HTJc72AQwGknaAmRoJJ53YPObO3+n3bCKDh4mZfPcXTHveudU4MC3K925vwHEG7Wv
gajFA0lN0ewV+ciStE09lS8pxDPJFpoN0qwUIcgdl1ZF8YEcThcSySchnaVALXdsJf19Oq9+e1SS
9GJGWwZfXmrq4sPS+EJaSfIU9Gjod9YyIuHTEi86t5XjyRfJXZLVGxF+Tz/U6MGwL/zDQxIMy10Y
O4gtQVHWCkmFIXoH+zI/5GIy8X92ahgR5g40REvRpvjfVYzkADBww///xgGF6nUO0IunbhJymyuX
Btfmb7QoIY49l8zqU8n+i+EIgGJuVcWLiGnFeZsWBetxoNTVWFP5SBr0bXR6X5yDMQKMyraWXo7r
5mq9pTg4wWj6H+ZQRNashWvjWByrABlSeST/XysCR+YOHQkteE1EXN1pgJuZ+Elg5lew2o1blBLO
fPsGrGPYsXkt81Ox9SnnB9zC/mMCzXjxPNXEh8lUcjlNUU/PRejnCnOXKoCnytjIR2xC8roVolrT
Ax6dRAjwoEgPmkQo7nBvgic9JusFnruHfdVS3viqAbigIUGfXLF57yzVQ/vlagegsonRwS5JCAV1
oRSirRiJkjW5XTnI97zgdTF8p2A655EtOD93U1KS8B1HRz2wdBgAO+P6unpenXB4LpAc/1AqPqBT
6jgc7gCESvSfmACX3KuxUT8dxjtX/xkzVc8dKU6MIBVvxamJlMvlpa07IwXS2hYvX7z3UxLuaA4m
yTEK2jH+lnRA2p9Gjrz8md9p2f0qO/T3JxTO1T2WPt3ioMxR7zDHhYM44XolmCphYk0QnVxvFs2L
R9x98/ZRTHD60qbYHM9VLT3zs9gQPyRkx+9ufKyq5DdnpSUcUWgVLBP7Sz0V0akkYBauYNPXc8nO
5u08rDvJ+OM/aB6D8NwqGxTfFCh4w78QISjK8blYeK9nmyoJzi7xlf5H8K6Y20q1bYhrhGXzRbul
j3bvC0NrT1fXSdtmTWgt9SxFNzVPfUwm94LuGLUP47pEwuPaAlBdCVrzpUoIaerbo62+0HyAqY6H
lv5rCOzFdxbwKgHh06MNvntcvOsJc97CkF52rdPjUug4v5lDb1xvHWyU8s4ZR1P+3SAJ/JWvmwH/
qyBi3YIpwNa17yMdYtVHMgS++KyMMUGeyZxF8sMvupj2/rrmuhxMURP3ib3YguXQnKtATkOF8leL
yDloGzde/iLLynp2l3pN19+P1hIDKbuNWNypoNG3TKoMYMaWB5GmVXFeNU1cYr/0pJozwdkLqHtQ
OjzWXrttu34ow54dsY0EXVEoO2v6Mcx++bVuRVLdpiNDfjZHTNT9qZk1j/iMJGQuVWcWh2bfbsnf
rxQXLRqyK4uXsPJwH/b5EHZoE64bjsmNn0yEvrMBYGB8H4CZxjPePZp6bpUTfrp2AtYoVg98fhj9
tD0sGJjjK0B20j33ehiDW9iyiINr3q71sXR8IZ/5TLYnEm6hPFAmw6miwul7idYkkjvZ1gQxdSyC
l9oZDFOz12DiQQmkxblH8LXHPEpqloZoSc/t4ozgK4MFgq6Dfmw/E8sPzrzYuV56wfMoypMR9MCA
yiObPcQNmtXDEND1dO+bem3OLqTS9mgl7UHD3osSVRxkEyz2LGOZ86vPSzr3T/BxVc9j7l197nnd
tjwL0Vv5ByBmE7JkO0O01qcuCUnZU3LQYh+hvGBWsmpHnjzFY2SMYCuMOS4fTAfExP+MKqZuCGzC
78eznfq0vo/S3sbgUO0wJLvZxHK7m7ucq55QnF2c1jy+KleY2LCpyRqgwnXDsp2KWhR/+410KTnj
OU/uh77FReokxB5PlYaNWlOPyZqY/yuBkiHJfEfB8ePZLU+2CyFglHG2+0SDq3M7ZGIVJSOL++hi
hm6HlDwKE9UQPHZDHawXt01Ini+TL3G+ghnf0XNS97dPIQvcgQw6ka0ocdVBtlr+zeMYEVpFY/HO
rVs+rZHx8OJQofbbYxpj1alcGNtkqvWhG2Y2ybVhu90NZsWAq/RYngLlh96BxgG0PSoRZP2QT7SS
Hz0VcsjzxrI4hklTvWIAgU1HKZf1kHSbm89q7SYgGYuokpXTwOHJ6GuHFzui/x9n9unO5AllCevi
IfUmTZ9+FB0w6S4tF8DSbVu4Q2gqi/5FRyl8Yrpc9bi4tUhmOh5ajy02Lw8U2/ifFIjCZpG3Jx1Y
zbjzAZeob7umHpzf2qGh52BD5fwWyzbJGw+/ZaNVXZLsIJVGSfzsuBcAODof1uuR2qadS15+xSIJ
U3nFEfBT8qyi6/OdkilSwFSnePO5cHr33KBMvV7XxdvV9GyBhQvYSZvWoC5xU3CIZG4gwZZGUehl
Ob7/O055+8CtikXN1ci2H9DX++ayJYPPf0135R6KK3pIpIt8VU49S19XRlkzT8VFjmp7WGrYx8yC
/lChP7d5QfBycY36HdMX5va8Ge643JtoTCZcPdqYDlhwpTnZil2wOVni+WlPxt1D16opPRnSSxRt
QvZMmZ3Mn93V13LcTSvE+3HjsNIsuLDjOnJhm1u7RzFExn7lOi6CG4M9Ox/LdLEp4880y5sxbYnH
1ajVGJZt9zcqxwDIgMzZXV4uyVe6KeeH0YzPZGYPafarJjGJ036dm6X1GZ3yfOFosm400PGAGWc4
hTGk+E0TOEK+94tOcdkEOWfe/qm0F7LCPBOlWsWltIy2wG/QElnoVuYXaiOjdbgx655l4lEx17PH
eHtOK+wqlk4L9bApVfjtC/gKsbXZ1W7R7NrN9UR7rstu8W8i2EBi3DW8UflLr8tU3ufx1aM91Eal
WFDCQ4QmSwJEXdbU2ISEoTg7qzWx5yAg6Bs8ozFN28eWcOMQnE2Ud/GebEy7ngG5hvoYJVp4aNGT
ImKbWOkNL3NNZKNZfeY0i8nx0AMV1ftZFYk8sv5DoOnVBZqAmeU8F9kCtw/Ij3GJOIFdPsGhIoLN
IZhZlvQ05GWkpOPpVsJ3fsCUl+ZBTYtdjmkjWvtqOR3fdVWxmV1C7xF7bWywI2p/1rS7LT5ZuzZ3
xXhK4tExn0Wo+QigbcMAFDkIInNTBhP5iXlsN4Zo3mJgodrpl2+7gJDc5pp6n0PJ89i9iYYZ7SCh
dsg7hE74i5AHH1yydQ10XezB+rXp6KqvcaniO0ML1XzqHGvkaZxQ6x9Zeoy77Daa9MjVAje0sMdh
Gh89RldgeUbZP+uY0/XGn7bh3plo7LjjwVE9pmyp/FNILd/4ZQA3/jkC3RYWYK3GXc4Q/rUNM1Ua
Ikw67yz1Wm/vbqXWbTePThyRlimdPGV/CtX3Yot+viGls7o3G0zmRzgOstyZFJ3i3JAlFiexOcNX
UEzTL7RQTh5D60Qd6dWqb46br+blRFdeT5BnTl+HzsPsm1DYqqP28G/3hGT0J/Zr+G8T4KY7E88b
OUU9X0OePsbImsfrV2stvTDogJBw5VWYS+qwE3t/K8KOqKoU8jcqn/8cL2Uy3l1lKloDFzVAnVP7
u13IbgYnIr/OX1J43kVTfG7vqZggC24UGKnxN4RIKCLUzqoGvq6CqVXHEM/+xlQFHHbUFLZ7IJao
OuamhuBXmnQJmyoXoW47eGrm02kwiCkovDGNWJy3r2U+LIL3qLDEKtEl+XJS4ub2wrvtR1+5gqbI
kjwAZUOAYkujRS/9ZTgXEdxAeyyybeyYbPXS8i/Zb6uZIgXVPxBUVh+eE62vnRN735UT+f8lEXLc
XyeW6XypOMUTCyRNXtuf3DaMI2qsq+10rWeRe+KGKfRt43GAWwcYnnNNhRlGJNDuaSmR/pDh6Hfb
nPZRUuyw7hdX1MHJp4cM2oULj4BSIzfM0ZNH9r2QLqbL1IaFS32kH38Szk68PbZj/O3RC5geS4wE
/1o/x0JYMfO/IV/O56ja5N+VfqznhHKie4pP139OxVyU0Y9Im8p8zcdlZRFSUuCPdU6jGMUw92KL
thdPa+dvUDrLtuOu8vS5gH98jycq2jLc8+IwFLH/X4n3vGX81FfvNGqDuw1TmxMIuyBjr6zOvV8a
mhF0cXDrgI2x3wrznPp58DgQVaGWjKobktINHrDsR7/dx1OcPl0VXLAWP3RdXhlc9HSBogwKBB6n
gy2kPKpoPmLe7/EiqaC8mJGGIKiLSjyoOOaMW5tIXGpqJe/qqnNfJlJX60EX23WUIdQrd12bU/Hg
bc49NSn2lzVc3wBTsg4uQGYZLzxNTfkeBBSkkYuRyHRN6ZJ374roPewpg6BBs3B/BVpNPj2Iap0y
+nzhfjv4l73Wk5bZ6GEu9kOfP0r+i0O+dHDW/L0+D1+UpgjTbLPf4WDqjxK8FCt/ixaGkkG4lOAs
A62RZyWrJNwzFarhNp8KfryY7h9xjNvJOtdRAS2xg+B+VSmWPWJt/cKnSfalT53gnaqheV+ELZCG
KePa/6PU1bLfmtY7UqRYgfkk19hjQCfBC3UOnEEyPJ7AubVekx5dNHs6aDY+nQ+umzTcA1H0rYCy
jZoHoCBy/rRs+eMjBytZn8a1riv0d04hD8RHlojlWPUv7khx1M7Q/Hpn0QMoAEy4aoWmw8B1WZOh
BFDxr+t+4w9tfwytHrqnaqQf9aarxmJCG2FLuXAaZQobcYvpv4tSlrIIJSTYld2MBJmNaRzTpRUZ
J/fmk51DbO6siNv+/5AflprIQrxZ77czMQkcojqx43nF0yWwMvttfIRIjl6Bs6PyaGUemyNaTKE5
ABpQyo+BVNAyn1qhB05YsR/8m7gV4TmK41ztodVEeTNbUYwvTlVUl9hG+Ga4z/bH501LMw3C+7wJ
v7of6Ev+w7/u1v3gXSE1DU3AdziT88uIA9fNE4igzN8wvQjv8lc6zbOl2yM5AZ3a5MDRpAI3rIK4
I93SgAXkjTGnfKSOaE+1jfNjEwb6ndcJ+x3lHP83DKq1Kx7dsiVrPZNh+O5Czgh8zpIouB2XhAy/
AJRgUYCJA8JnZI1r8G/EwxHikoYPVexnEXBzdMsJrbsJTRl1F2TpEJoNECLaT2PuJe+ii3B8wFXe
Y/p/jwXxzeJABJvAtsrJJJwoaQT9b3K2Ssal9CkhIJFzTG0xZzvP+udmNt10Smuama7DBN9SjWz7
4Nca4IHyGueF8TBPblpYx+ASi4JjcKeMVDftlJC4LPKcnSCrpR9T8jM19Lbu+NLWLzrz0jPtLCtN
cLxpZNFHl1YqRXCAOIdqyvsBUQUV1YjYu5P4iUPmjiAhGE5E1yAyI4wBnfRIQw45/zVL1ha9PIcP
e1tQCU5iLDoXNpdE3yGPi/EtoTFoZ4Zc9x9g+XyFaZtGH6Vvqp92w4WzSjTiVFcEZrIoDttXPcnm
TYXGTv8V7Rro36BbHJ4GInUmY1e5hnFys4ynjci2ehToluqurZrpbsCEOxCPapOT1ckVShj93n+h
Xyd+Rr1uMIPaioA7+AEX+U78EbWr5yn/tGITF40cho9BH9ERNyoQ57qwEfalTxHqax/khTiSy9bV
KVQtPBR3U25ctT2t5skAwLF48+Gw3/OEnaLFEnvvenx2nGwfM2Yq3eG33iwpD5AoHH6ad4IdKCUy
xTRU63/LRlz9omGesbm2OT4h1vZPwkjb3V0F8mUnJLnrHaHhSDxWYuLKpATpYjzmc+99xN5anSo/
UN4dEJBAz29bptrFlaY+QqRw+YcXIf/+B8/AJEs0JX7iGNtc4xUU5d6IXli05s4hcPxUuut0igMX
LUAFbS0PKFOdc7vAgd96iMVPq+mi7o+xnU33sRsV3ZdTWoImYqqjS01BZ3fq5rHrThFBR3lHKRvW
C21B6ltTgXkBP4JJUfQ6BrveUZ4+rsaD+RFAiDUtm+TKDps/9feFuQKNpTR6eAptjeVOhC8l4KdE
+VZE6O8EE0DCDivQX3hhYQ7/Ce3HgK3kPTKstcU9omwLCaTPnYlwFkt9QuqliCIrKB/+gPas5lNK
XueaDk06c26jotcU+wXxEP/xmZOo9WwH742QQPgG98DAxOmrCB4ih3qtnW9yIrhpTxbvdjaTmY+V
3GDYVGLc6tLL0MGUCyrI/4KnfSYvs4YOwauCk85ifK95iG0eb8emr6qYjunrSDV4qjrLqGz+INYi
FE3UzUMRcRUxsGWQ+p/dloIvzgzkj7aOrh7rFLrvvjsS1MjnXAJVVHlxH6YoIz+Twqg9YXszYU41
AMGNomXglmoYrKgk7obprIJNUFwYuRW5rXVh8j7qjZsYKML0qTkI+xQ3e6gYVWhfHbiGCVDAlN0R
lk43O/oZqLlY3HL83RORF490k8XjIzAcrbMhKYZjTGk5MrBeuoMlP0rIUDfJbRrXko2E+kuSTTUH
kusVJv7zWie5d1vYGqGbGsRrFoYzXEzabIyv0HNLs068lhI2eEzIORtl/1JeHb7Rs0u0oi5C0tgl
S/QvGYUs303fb92+nnK2PHJy8K/wh8W8XysSKQrJfcvsrJvxUknq/XZ11SOZ5H4k8TZ6VwxHB3uF
L7pdmksRbFBubQy9ZsY64ar6vKPBMx81pkgesKNQI9UyGfmqqL8TspRVVkC+P7kolSCe5Ld2xPsJ
e2jD3EwnsTed6Jz2n6hYddsduwYLMQmWK/2agxnw8RhQ9I7asueeyARow0RhQxaL6+8qORfhG680
XmWcwh0abNE9X5BVXKIUOmoO7PRQMT53O3x6dYW9Wve5+HPdIt0sDOf4iU6c+I5gL/mupKOMBvTw
ynoCf4JVVycKYiGWGXvC4GBil1k+djs4AzaiRh3dZZzLg+vmRQtW1ZTDsS108Wg57j8XfW7fZLIx
U4bz1D9YfxD30mN1APkrqEEI/GvNBeInNzMAcssHf6Yt70hzpf9bFHNMg6J2ite2hxxhJvb5i1Yw
o/g+2vBsVyzVA8Bu3pxZP+v+IfY38V7UbfAVDuBhNAWuV+mL89lZV7g3O7dZEmIfQ8EHYi2xGGrY
5/Eh95wKfUl1RD8mAOdD7uH2QAfZlOxySPSAsS0gV8YqdM+X1nxJ4wPJENATgtd89u9ZMsiP9X4F
KhMpvgUq3QlVkbq6JqnKLj+Q470aMP217sXSZbkgMi7l5zonEYlUwwKxk0sPNszAy6SE72pwWjtZ
7WpiURcVNKyDUTHBLbRkwP7GFAqlh6kKWKKnaEtfpRrLl3ZZms+0lUWQySG5Gv5bIn9N27WiwR8H
/qwYRPfjznQj8N+mH6JOiBC4Q3wnMHe+8y1Mg/1Vxxl2KqEvN4s0FqoG8HllOI/7g+w8vgxOoOVz
PpUpdFdvlP+69rkjz7TYQKNN8RXnKWInPEtX0heA/d78oddhowgGR+fbNSlAh2mFfFWE2b9b7jLR
ZwFhjZaM9mP2dVQBIagYiSmLkwmasmgx7KXn8ztJI4ZiFycR4LHTQq8R3OItN+vUkAaSAXhFkV8f
ehGxPdTbyirXUk3OBq2jqD3Fqylf1HCtmqaWgSWR+iUkZYjfaYmxDgQjUkVui0o10MJr7C8flFkO
IXJ1cIgL3M799XK4L4YL1nY8CHK+imX52fogoFCM/DS6gARq2XPUDm2d50TD/3w76copQDoWtowQ
iYTiW9V/xTB0BdVWoX+mRRj9LscO5oKHaKz7w9qr9T9tUrg/STEmJLrLBdU0/2NUj6kebuUgONaJ
xhm/aJXlAa8jhxq4qLwy53DaBMU4sxCBgEP8428xdybQ3Nt/Tgapip8TTXGPHYKPocfBfc/rsPrx
iVOrzHqy8rj8x8Y3BZnY7SR42ki8On3wFSw1mJHbhpykappju9MSWDBFAGFaS7h2bC5vrFpMkk3V
GJbH0gC1HYzXpXWGUTs39yDtkI/DBrR19ikotjedNjSzF6a1ZIO32F0voe+S1YGTQdnglwsHiE+K
mMwYhzyscuZ3cUfF8jimM7o3iSh9+R9HZ7Yctw0F0S9iFQiSIPg6+6LRaLMl64Vl2Qr3neD29Tn0
U6pSSeRohsRF3+7TgDXxBVa9Wq4NngN1mJN8DH/U/QyKSi+rgGd7okWU7AZvPE8j7wfuifwZGaL1
Wafs+HdNxQ0GvcKqQXJEa2mdTynOWcSaka+fF94HDX5LLIOaKoSHyjfOfBhqJqWZmTG94s5oZx7P
NKlOFVcDD08IxprsQU5JVv5M+BSSu8sCrX2uVYbiCD5Vy20UMa5xU/Fq1VyVF/iDQYUEwXl2XcCu
F94zZfzEYzC1vN2ZDbfQjtrg7qY5tgT8m5040fxbJ+0WWJ8C3ROOfJrU0I4gI9hVf1OhpijuIvqW
IPvWhh8AsiSOx5Pu7dKInRFFv/QnF36oz7smXvkiYegPXAVbeiIeK8pRZiTDYMx22mElb/YFFqG2
eaC8KQtfxpkv693YHWDjJA5Qb7F2cvif+5RtyGMEwl1dR9Rkaw8qiesNs0jWHo0NEa+CTDyOZXTJ
XB5BFzEDgzMYT9OQeiVhyMr8wrCEu2krFQFf8kUpS9T2FI1Yxj8KTHcR+ZFWyBMQnqbFeRLYS/VX
LIJrv+Q1mX00smR1vM9zODZY46O8lY9e0RMjVQueq23hFQaIfzIBxjlwfZIWRkTTEAI0/OZIdQaY
qDDqQEbiu+riQmZ4GAY+flhGAdcPjBoD+zXD/EC0JLIL8SA7mSD7t1MZ+5QNpFP4len1rzvpZLok
kjGRMcXIk9WF9yksSDKUPND4sxtUgnqfZAPfY2hS0rk19QDZN8qMZW9kimiMtVFBoLyGU+bpBx+r
OWj5qnfdSz4q17ePaZ+n3ifErWB1WeJiIyHszBjUSCjW5bkt+QBWd0YlQz4kskbnIfHq+tYV681c
14Y77pyJEpyf7cdq+AlFdiieRpbS2X8R8ghayDxly91t4Aqf5lriqGbfJvWNxDzvEVGCxnqOeghw
T+CpCryroi3dWwe+3DoPeAZAEZdu4b4qt7Hnp0i6qGQCvk2GS7rp642L86w5hVCeUILJik+HaEid
+K0qIlV+alHPbrzPGpshFcogVg8MTcGDjCugA4MAKeVzKWi3fFnn+jz5OTvF2fKHeDfalP4BcnDr
v4bHdIt1ZRw+ODtBIAWx7gvoDBM31Q3MQpJICZDn8GxKhDSkb+3Mf/GIi9jsUG4aAZtqdWr3S6WK
Y5vayEaE4ccX42DT3yaOyH6gvTNgUK1FKiRUEvsxTIUcLblXesdKx6r+EgT2hjeUDAfJBO8S66Es
9GYqfj0+dPHVq0KZ393gVLCOKQ7ti6Nc7KUHniUdfWcLZjNWSsoxfhZpWWfvyCMW4fqUAhhrrzBi
EEgwOlLVRU5evxB5RlFBwzakvS81YnF2GH2SNzHctHHnpmD3PvJJ9+FpABzJNbTQ3GVBg7VNg5U0
gjpPGjfiHo4PnOUcqm/MTDEzJBKMYmAps8pcNbf6OeQB7wDsMJUFMHEgjdUEXrbViG9g2DWzceQx
nAbUpzmR0fg+k8gF9hclTfSHIFcaXYiBkp9ay0DwNlcxswhIeHIoEBmiG1ue1VvIZbnfVSBOCk5S
mqGGDZEtZzpDavSsn7JMsK4n3OOdfqujkI0E6zcWDbERnFVYLluGEdwSwDylbgPgZb49P3fEvln0
WRWHk6SMrfoWqWW8Cy+15k5LCPUXyYrlaLN1gAcGS0KusEvhskgWWRa9AAOoy++kzLEiziwgxTO3
XYyULmVK6QGvwOBeZjbvwInhxCJdLAPXCF6K+ggarM8i7mWz9nhrV+pc8PySiHYd+ysphBCP0WCs
jZ8ERf8xg0igxoogQ+rwlQR8/o1prgsvzFRz9SirEYfOYW4xjPDFrfiNvkD+kt6de0p8qIAxDidE
Az7xLQ5ftv3Gjir93PHb1v7GYSjt2bg6mBLcaYkmaINDgkrSBNxpN7R6+P61zoLJ7OpcqLncIx/3
864g7umcUVym+ikxxVJ0D9QmKPOcjMUQ5FuW06AzNlMdsfUQLDygwC5EIeJXgxJU/y26EEsb/AgR
tk/0NaxkPsyUcEwtzcaKXA/HLmQ2ZIooASoJ1idhHS+13a0E5oV3iQSUOZ9MWhPJFsrrn1xQhOLa
cflviWvrtrlVROq/TA/45RxxVWm/uqV19Hslab/cacC33XUeMGc+28bSJcwMd3kjb+7Y+1E3s30p
YmgBH9Kuw+keG5gjh5Y0gejwJUlepnM19+3JQAWy4Wr0hDPC0HTZTc/MDlc6QUm2NKark8/Rqq3s
XenZsv4bk4VpmH0jrwIJgsjbqDZ1dY8hk73tfvHwuq8FJWtAJe2yb4BLUBLSRexlQ2PnayOXYXmE
YZ0UWB5KHThYgwh85ScAUfzXwCl1nw1sb/Y0eYre2vlcN7l/iNzt9ojb9IxsYlTrmxvNjTmMvee9
MlXDcxOSP+FW82hIuNEoMVsZ4T/fjbBukmdVIql9MCjmKy7LqZuDQOBxwG/G3J8go9TzEXIT3jYu
2C4G+4H787QJUgfTU5a1AXce0TUWAshUkZWGyed4PPzp/FqItLDurjVU+sG1EcZ4/VNVkG4Y50rz
A0tWhji9ol9xHuDQID80+89JGvrjlTyCvBHLgvYBWkUSQUFH4j0VUS+GhUyJyLhvOGD8/jjbGgiu
Oy/kZcSQNMGdjh8iRCgq/viWsuZS6yPkqA1Y/3DV7YP5yw2igTtv5fNqziC/tvtxkGBHXPZGAZcC
xN1DS6B4IWC+ngzgm33rAPwu9NjjJ20+vyr+NVJTvDmWiyUN+YKOVnDrd2TJjE3uyIr3tODBRFMh
k292YTUn+peKWLAdbJgu3mEKWZLttAradf0T1Mm1g2zif1UuFVAsqlD95guRPhfP3Qit3NqTCbZ3
Vu31zaHuyDKD3wFBfi6aEPXMBcdkNiM+ufcmaKo/ftsGyV7hWi45u52k/h2OdLjMmAVx1vM1Ig05
uYiTyZjjn+lBQe24YhUSuCFo4CMyzFQfYfzzRqPWzHIe+L7yEo5K3Ig3NdQsw0Li6uJS+ezYzGSF
/aEZbD0Rg40S61HqAjeR6cugP5JLgiPtdn7TPesE59HVmN6OGRgC+4tbQWZ/azur7PeRkGsmQaUC
8CxmnDv7osgQkgRlUM1DMo7gzUKHaeamihTNjMN9EoRzHKh4kK1tPJfVnPq7RjlNf8E+XP2hzAv3
mOQVOeMtk7xs6iWLiQJJ4Xlwx+CTb6ZhSdxHDwzdcsb5r5Mbi5es2WlsChh21UK8gLS4SE423LD8
yIWD+CU35Mm23llb9PmnADmpzqNGcsdRjp76o7ZsvN/R1LXTHaiA99rV5aj2CGtT8RbC/mVnUNQc
Id0wMDcqNwpwQORVR3yGhAcQsCWWHrkdPyqrM0JSPl8UQ+945j2bNk/cO7iwRz3mvJCIlv8q8oYr
OG4qMBMh2uiOOj5WMTqLZue38fqiPOlySrnE+iucdxbMO5rLtGAfqEcupl1A3mrH4juXJzjNWXwj
6B52z4a4ZFPuEd84Ree8ZldhFraLfJYWi/0C76k6sWTNgehbskC9mjXfc3aAFRU7JR4+2PjJaMoD
JzvZHYIGVcBPI/1zNAV/51sBaPFPs9E8qKEKgASzeeYmx+lK5sktKOg5Se2AV2gaf3H/9MbG8R/V
LWSvag56Oteaha+MT0n7DXPTLJ57QOWfWBS7bt+1MxOIDAt8PZvZMaO9y7E9aZwuy4SVtVrSe2UP
3NBmZySva1jOFTwN2v7CELz67SrolAzUhbLrbWc54V1AwWBBCuO3Pep5dKZHlghKnAw2F7OjacDK
b27ZiPyIF13c2RtF3jVOa0bdhAvl33Favaq8rR3zkS1dqu+QXpHZUXPIwwusUSWTfcehUxiTJl9J
2JiHUVWES9q0W/xrZq8GOpgqjIBKFxD0Mrta616qHj0cE0oSwkpb83PaGZFLEj/iolj9u167MXvu
7Wi57ptRin8E/mj3I6ICy3ptPMmpRzZcIQpjLqsfJruf6ksytFmGKAZJyWJNm6/nTzKhiUNyyR3Y
Xyh2XSf2ApcKb/NUB3rL7Bv2eCvH7reDq8XnIpZyyOZOLj8CDn/i1xRPvTPcw+sx4QD7UEc1+SVf
jAEkpJ4QkUmpztjwLqN+2MHD3j8x8ZCCYp5y1F4OLqxnp1RcdltGJHNzIO3bD1GFvQmqTzgOn5Kg
w/qITF3/RllPLl5TRb7jPat7v6ddkdU1jT2hxaoAITHI7oQOVrz0FOW3Bbj6cW3IU9dABkzvg8Me
5rWslecwvVNbt+Gx5YuDLIfyCpkSig9WWRleOybe5VKpVH0Tm4G7qVov1Ve8ovF3SIYvPlBkaAsq
eUq+JU3aCvdM8NX2nucCnNh7xh97eMyHSVaXKZRL8y4IqmnKi2DEbhMAud4uSRV7wq6niY0FuEPN
8XFNWiS7ThCoBFaFuIawhfPqleWM5qHz6PF7lAz63rEzEj+QxBmOvwvhDjO+ArFQFHmgf4pmsZph
X3WhKu90Y7X238EZy+U29LHngFGqDaVMXPr6b3uZQNsZnLzOI2ppya06G90C93XrT9AbTGMY+iuv
meZ7l8xrmgKSP108k2iKR8D5KEizX8Gk573pzZ/u5CLba8ii+aEJSFlvVDn44sQN11nB/l6Cr6p3
IYP7SeT+x6ZPuS+hgAgJ2hQ0GRcgG/rsB1YWQaJCTN50inw1vhUl6UHQjlJ2DIZFcnCYRbIjsdZV
ckJe/c3ay+vvGTdXalN7Ro8d9FEpj828WqR54aJta/o2/gGziTJoV7YfkYUBgdJT8tDimnTlMJxL
rIPmqRgsL79SZYWUI+yoQWNKlPSC2zqtRjdeJsRooxZy1ClJQfufqmLIQMnWISRNSIm92Y01NtUd
6KOpesTouOSYh5fAfU3kMOZn8qKYTNH7nY5mKCFsRTRziFP/T0aTvXvhKGRxg+9AfQtdj98JDP38
saYZwN1TCZG+KiyX8RsqeJUdotwN47umR6NiDmZmcn92ig6V14z9zZexbafLWDMWtrUPubFDOihF
lNxt1fK+SDqxwv9ToYKbYNPPp8UP659HfFHTl+oQsng6wjzuX6qQiW2rKZ2xD5qCkPqFixBBW1w9
Sa9xITs2pAcHYeK/wWFjhbJsL8tbDQ1qYkMXpPplRtIHSO7wvs063EVRS/FyssECyAKIxTjEJhnY
MVgOn9vTC9HBuDqRgiHf2k/eUP+aUTs1xigiX8uuG9NeXIXqIK1jT0FkgOW5vsrtdSBO/HgwOz6F
mS0C9lf/pbDs9VQ1jjNcSIryqhidzI1PTgqr9lXMtQLMWkFmhNEMTu2vGBkl2BgsoPNc4uf5foyK
0X4NZoUA6GKJ8u5O4fLuGvEI+4c0n9BghdMgLOWh0YI4ZDajZ3Yy9C5sS4g9uPgRXCIKrYnurVK8
kqFyzf4Rzb2wOSS9roj3o4qY3xvXR5TpHbLNOyBEQuwK1a3HuYaU2ezsmbaWDXtwCHubuB6Iu3BI
p8sdQq47WVtjU0/wWCisM/WR//bsPWBAnpeXVY7ke1X4kP/NUMP/RnDSFBuSKuDsUVk0jaeZ5Wf3
0FpeYT9Lb1Yp3IDIZ7WkKgHMnm69/skAeckf5KAzdm6k8NWxXNUkcmVd6k8XfpYfXHSQhc2lJ43y
4sDXt45OkoUHlFnIgS6/veBbzHZd7gTq2oinZVAPFJAQO+nEOpFNhYVCSXXvdM0nZ2guJq54mbA/
T2/oCCsaTTYGTR+IdKb2CgvK6pdvcJnjoESnqOoV0ktLKA48ehBZeFRJAq987O0ufWKIJOmaFMOY
ctKS73IPSe2aYgfnIMY4pOq6/zQ6cGt73ySm3M9DyGyL9RJeOKT4qMp2WVxM0XvVyt56TkHhOSei
bSi5YiTJv0sw65K5zMDHsqxzOL6lSfPhPE61wU6YgCz4NAThG34+S3tEz2VxAueQAdbCQMyrjzjj
HFC7tB8XM5EVs4JMvJrRD8wn5bfqyWjS/q/MkW786OMKnuxTWbAPvjPXmO6jbdBNT5nGUogJjtFo
OxGeks0ub9OVliDGOb0tXDRmGBfcBU7xoLltjs4AX7qjo4qyyDQn8+sSukQCUSDPowJW/Rd00q46
GsE3/khzMucApwp+HDxprXdL8oIYF5XM3rWZq3Gm7iXKWa8mhiAY1sxg0dfQJQ12HPnfTs5sHsnL
jnpEHWAhHju/eGq98JlFlEuynfBc99pUAcjhxHbZn1vZ5HjcU2s9P4oldJLXaH157wEs6OwWurAk
Lyv7GdeE9kF8w21OvaPswaZRALBo94mGSvkZJGFVv1U9dI2DMdIPnsKJiOqGW37c85mzUDxEBTiB
59YQlKZYNkOo1dlg/2aJjGuUwBIuuBHYRH7WU+ckN0ysRJkz1x3V2zCFo3vPJW5Xux2s5Rg0E0e4
aDpzLe0pyXeotsjOk5syohPILHrQ285AgYUvQR87dN5iOKecUWO9kBXsFAqs/jW1TC0K0jCklNjB
vmCvmjUdWkrNKKSw/k9EOB2JX3vH+Ev/1gZfGne5ht98u434pIDt9IRNAPpiQpIglzxQckTyQ/ln
sK3KfeJ1AUtWACRN9o3fec0ex0Qn9/D16vaqU0UQlLmMg5fuPPqkNh3gFcqA44ZWgG5ayc1Z5eU0
b4wpHwPLSaOpWSqa/CAbL0z+FC0q2+gDPrkoXtR3CDp8fczaQPTmeTSVgtFmczieBY0JTBM2Ys6H
Qs4bv2mNYVPUtrio9q0wfBMYGqzI0FLZsQJzvThJXjBnqOQn2l7FF2s0wKdSPFXxh6ghbYBXZKDz
O9zAa3pkZp9oIAi9lpy6HpqOhDpM6tKrn2kV5kXFQVBxhLZEVun+RmGBJr5XOEyr5DgijGF+WCa/
rW62sU3w2NCIEd5A/gE7S0jHYorxh1bsfXj4BYzwLFVPoGJm78gmG1J+AT6D3b9XCahNaeMDJkNS
/3fvsST5a11JBjoouo5A4LZGUxQ/XeqhPee9ySwg1bXDVlLaBSraPswwtoN88jUH4YxVTtK5YTfm
tcAzn7yBkcQgzgvOWe7QE1ivbNY0PL5dlspyN7hqgniGDeXdMTzADD+Zf6eBIbWPLDEgEYx2zR3G
I7BDnM9isHqDr4OrVbZD4d7E6I3UJ3l1XtsbVAeerJqQdLc3dMMCPWiYyk7IvcGDYPYc33Hq8OpG
3yGcDwnFuWuSQUuDOdAbENyxFEPD4pUF5KovnGH+4n3ii9dSIpZFog/JSla5gHmxCIv5fSAu7r93
8boKj6k3+alccuK7ZYwt1lp+weSARo5PwJNu21/qyplooJbWwvcyajCQ7HDgOPLu2570hg3UZhon
udK17Slz4RM8LEHegTUDK7mf3BYhDG+dT3cfXAHc7MssSm8PLABRdmKtHGE0WJ//UzR0wjobYScP
SDSITUm72M2DTov+D6dXbj85LGao280TJ/8XufagWcuMTjjueTYJZtaIgSGeD2KPtWMKtsPbS0Sf
+Qt+j0qvHVM7Q5ZepdDOl3b4l80A4ho8cWSPlvLKJI57gtBTo56BrML0PAnl8mHz7OR8bcLBzS8+
1gF7yw2JSB0X16g9+X6q0LLJeERRc3Ljzmn7p5V+5t1CvcbtoLdW5bfCMiKuljU2pwrwW/xfNBfS
ANkme1GvaQ97+OwpUKd9G2eyOSMn9dDt9eRFEEMGO1cvUQrgO9lobfXMpvG0qspqRtqnyUd14aaD
gr3ajAuXX3vRTvzBbmppq6g+EDhFWWhqj3dWEmv9gzSKq8t9MClUwVIyJn7hcZHyh+P63B6WwWQW
qqrb4kwDo+sXVAOEMd09FFJF6mcesssethRGIXA3YeGO9wG7aXGeaOG1ftomx25TmYWcUOdz5jyT
AWIhItRQfKt6PenKGbV3rwZEp2NfwShj81Y62TO2Y77prPDJsg+UDSxfNHxSxjJP6fhBvWSYPeTV
yOPkjnHovwWBlzhvXV6C7QBEYb/h0rCCj6aq+7eMsCpLXatglRcUDpuyfkmrUyRqJFM9uVl5oQkW
XxX3JUzRqFLs11CXJnuX0Mvd88bJPW7HVbOQTmDOoJvxDbNaW1YbFEzWcGxRCWscq2FozROUJJ+f
kTWu/OWlNJFtevo+US2w7FePdAnlpNGlJnUCCg3cJ33PgtwqzpBQq/raF1wD2D3LtX6XXRb7V8N0
Ah3WwpoSslavt1WwRHil2CtXl6yvBgcXzgzabl+oOgie+PYw53f+0Mijj2YzHhQnBMjPoDF4AGi9
FZTYj7L66rAFYKlSBN/fqrSgHZm+cDwzdOIi8c6WEXe8vMtgo7Ox7dkrj+N9U0rBedvYFn5VxaWS
vW+Q4dYpWKAu8UHAiQ5YfaSq/FGlcfoRdyhs5CgtUJZM4z2I7i/y8Xb2Odds7d4DPUKW3ZU5hcES
CCXlP4TdaZYbD8jdznTVSRfUZ96O+OMv02h3PwDjzQW9X6610IDQVJ6TV9sIcQhDCG7vRVDrHY2w
gGKT2RDv4NTXYMQDt4pIbk4xdzsgSByCISuf+TkiWrT8KryMgJtg3b0wFaDskH2KvX+cRwOD9Bfv
yJzJA1LFIh5LBCbc9EwnOTcxuGjYh6hc4tFB2EmdD77GQ/Qdsfast9lIiucdodKez7BdF1ouw7KL
cVWv0QVelO34m7kF+AndNjKdqAUsmeW+A/4Xwn2NBAtgy0EBTRuqX8tg+A5JUJQbaoKS8T8bnk25
772RJuUNzpyVgcsUvDJLWvYKAHuXaJsqt/g2UYkRLUUT9U8lTum/uD3J29Nu0z15zOzyyZLkUO/r
enLY0A6KXVBgCH90ksor8DnIJPnJ41mkQNM8iZ0VY/E8RicqDypsSUPZUYuFAI3mGpJXp+Nssq4+
hmse9MmVzwknLo9iyyS6H1qYnld+vZP5G5Geqy6uy2MAzk9ye6DVEPVlDlcpiVMwdoC5sMcVbsen
GiODjdshNLK/sWJt6lMMwo5OYtkg/ZKBCNUl5OXA2ruDs000l1Jukr2zXo70uLDeT0xCx11LMLV7
MGv9PDt0z9UPbG4ISSUlfRibwRvS9gXfJGa4IInkp3AwFvG3S6NoaVtFzKVbbNDMhKCvVh9hnYvi
lJ9kB4Nhw5S7LC08XQLV4oxb5Qvytj6oycwb76x5GKGKtsjzLVfoTO+iiEwNgOO+r/9Ki7TEObGS
ADRyoaHEYPVj2XXOiICBBjRVJb+U06KkHCVVLdHNalrsS10heTTR1Hl54k5J5KXqJ+19NYXqRQY2
PAsIwHDfYme86aYqTE/0bRF1olGPdwBSCVoyxzHXsbEfcAtGNcnDU1VTWbocuMZgvQg7mMxP1uCr
jiIw7FJDcHEzaxTEyLvcT7hDEwme3Y1TFH5AAIapQG38NduHxkErQ4zVCKymvozaWxsrsB3JvgRY
s2D0wtwGDetV1S1y7i4IubleaF1zZpxe3P8ncGJs9eP/sswrkvjONRYjxLZzqU/mGRmrMPkxQZvS
3NH5RUo28XW0hI+RroiBvxrLzaeZI7uBZHDnC7G+z2w+RcbVFPVvvW4GtQ64mJchMF4uaeYjHsjk
3vJ+rvNgnwzh+pLwk5b+22YCdkaDWG2mkyg7b6BhyHWm/lTTT6SsXUTqqADBnDbN8sTE5Vi/ldeW
OacP4KUcpQMLPAac2rcn8JM09pTHJascvssjt4L4NzsUQKWbOZajeA97+DrQPiuDLykb2vk1hSZc
PSReQ3xNaX+9qhYd+3qPK0y4TqJlJqwvj+eE4h1isriuQGu/qpbaeXZJxun3XDu7Ix+A/uX3dtH8
Vnriv8h681u3a/mQIK8ExqmU8jBGuNUxngq0jDm3vUe+FBX30L7Ho0uVol/fODx9GBcwrV+8fDXq
EpJneZWsJXvCa/QRnch56NIm/QCLhXWuCQd8aaj4S3enVMqvtjEOkgso2yXfUk0TUoqHiUKzucmR
r7mem1X98UvQu9uV69jssIbSfdknLJTe7EyBaNsZWsRrs8UfNgrompMv2SEHThsQ1veXnhWSvWa3
XAgmwA0am2AD15PR5p7BMPbqk4JedqyZoJenvm+H55G9SryXqIFU2rWCJUQVxzSVscmO7LeQNSAL
xqVa/MeoxRsOiHv0Byx9Vir/aPDa0ykUWVCdBG3Q6kBbYVfeatwIHvbUJXsucLqFdFmu1Od4bony
VLOw193fZKcGqtfQsD8K9FvUJV1yNRhA9HPROXP50OSz1z40QxqrbYapNd8VbhwkF6UXL2GNtvh/
OJcttDUrdMuzyNuVAJWvmILQafK3aLE6phr+8YkM1ErcSHZwR4OaewB71BDugIeSTl8BGu7CVe8v
0CcUIjfFOxv1Hk5v2EAomSJrIK6aCG30geADMf8wKNXvyG+aI2yQsf5qJ9u78l23WmSx3ul23UL2
4MBJOwB3IHm2FDcCD3yZ6noCk9gSo4D8maY0eYVism5uW0/xGV9UrR+wP/NZYBXu/xDf7L4qnfLq
KhaLJZtcAj856xgo/KNbIgZt4XHoI3td/q8136p7VSrpbqteY+RB05fdCWSl6b4VwwtYOuljB/4Y
8Lr+hPrKOFgMPYcSdeYgMZhY/btXJwl9ZaA/+CPO48A+STIzwkq2JlV/V47dFz8zV8pfcN2qEwGC
rH6ejd06XxFGpp6cQyFCxCvM1xmiJl31abtvcjknOzUm/WeUcfochVP7LyNH5bMJFRmRFTE8Mrou
+a8q9LoUjbbwnOcMcDnv83ry9S+ZgMX4BUGzYSFhoUZLuqJqB+91lHINLOyQ3F7jG0zbYxdAw45c
UGNcyDH3/ruBIhThs234ihZ/69BDTAEjO77YrohfcPUyMDQanPh+tQ02l9zDTIl1dF3QV9lK/ieK
jY0ib/yYsPo/8ObStkiOO+YYzBRtQPztS1BFituhYgUvvlaO2EjNQECtkXB5jQTtSkxKs4jhCUdH
c4eZEA1PKVImxZY0tJruDLOgia+4eCYSk0vhMk5CiKEhI8MM0/fbOEpt5ynhlzdgnpaYNHZzC8Hi
D1n1YXqNuqVObN4NuU5/d3M4oTiwpCxcwlFeNvmfq52BYxd4gC7OpTVFdCYGyreu8DN4OEnjk4f4
khIO1ger+Mo6S6Rlh5W26LShpy+KrecQAfxkY4G+lSwwvSePAHx77IsUEmekUU897UTiDBKfjjbi
WNgBNRxh0gKZVsg+ARvotkWaOnV9yv0FXCaIdElLxm7OqQJAU46y8eDbhWwOGNXML47lFXQ4xzx1
pjO/tGz5pk8rXPUBcSUiz7uwdiyOix+7wdkOeRIfUl5m1a+69ohMarxZ3mOEUePix4l4oZ3LlXvl
5Pb3TBOGfu5TxScroMmuo0LCEm4OHcRGn4DcKrtQFsjRz6MjSQglhxh03rtu/aS8MX7I2+TDCFxP
NPb7mPit74WBFoNtFPEWdt2CjQ72YdMk7dGvy+Dv5JN921W2Iie9LEvP/WNQ3W+/RunGDc6OeZfi
I7kldQh6dgzW9ICPneMABInxF08b6ws12w2txXnNecWMw4wmPVCzMEjWtdMYZ43PUVQx6VXV+k6I
HCzemLLGO/9s90OHaXyCQdjVr35MPA0sP/U1/FaqbGxwiI8U8S4N9/JNNYDQ98KJTYKwG5d8iWX5
T7g1sbR6A4/sQ+R63C8CFUfc/Fq/bxiRIF2/GXyK7YW9whDgvrc8lH72aiEqYYh3s6GLLaZ0bY95
GgOqBjHicj02C7c1bGApnfVDT2HvNmY/VV6KPpJfLTCE9oCbzbh7jiyukoxKUEx53/klM0ocyF5v
g2zQ7ktaBNAgu5BoyY0a+MDfu7FNQsQYLFoCBgboAMhZ2dkjUttjy0ms/uDVevUas22rTgDX+sB7
6jvpujbVrh6MxR1bYgMV2SUXuOXlELVnJiyKFbtGhl9saxhcN1iKi+7q4DApVgZza8JHu1wVozme
6LXCpjtCowfs4gWktVwwVNduibnSQDIAH4kNbVhhfsHCiCWx6jYHLkXZDxu3k38RnUjGk9sU82vG
7zRg4Ta1UqWbtut6+8zuEX/ZiZxkTddLMfIve8xRxBeZ7OY9jXxhewMWk+c/rDLihK21H9u7aUlG
uqDZ1OQPBGuxbXGqjJP9IsxAJohSsaqL+MRqFKE7MUUn+A6Yo+Ngq7w5Dx4T1ythbNIc3TF94nNz
olPosqjZhx1T3A0N0G1fFmHAn7KNr3nnEA3kbdVAMtBXFVgpvclOvw7rBeM9lxURZSgKO0NeLgRz
R6d9810wDuf9UcO/p2iccNuya3pHc+GgM5v4JwSdqbjxtWfcVImNl0oXHWc9dI6iKx+QY4bhmYpi
W9uccfyh6angvhJv8ETQMg+quLH/i/Ik7f4wS7LXZVebOawQdSK+/KIKqXseMJxeo94n4Z50A/es
yJfgL9GGmcQ/C7AQ7n7WWAP8XeSIaHiRCan7W4Prc/7k0K0fdTc07HJ1qV5Hy+hbhz53QqLBJ5BR
2SQe8Lp4yXXyIMg8QfdR6SmuxzVx7Hh9si98/oZQaTSgz7B6uxQ4PmHypXD3cCcUk//V9GyUK7qg
VjOGcvBoIOKTmthkLfwI6g8p+qBovWJYYtVF3WwJuXILFUV9T56A0UwRRvKrdAev2+IGlf118X3S
yp7P1pIDt2bUrGxCT5x2rE+LjEgLnEUif5XpEwcuA1WeiSuxHTbDiHZkhIO5igbmjKgjSXdqE/TS
rK5KurVXrx9DF8U4K0lpmWmCUA45kK2rnTX12yC7FEmPRF4M7vwr0KuZLc2ztaqxiSiEHKhuEKeZ
s6wjSi0JfGrfYyniiPW+j6wyfpRVSutO2eODgubm8EIUerCnF4GvsnxKwICNf4lp4YLJANa2vwgj
rq0n7GVwpc6r5wJvtbwlaZ119PssUIcJXQCc7LoCPJ0xLEnnLhyvKNbsGpg96ako4qW1WfBV9PJG
NCY8esQsimP9T5sUXhBZ5sD1PKKIfC4RlwXxcLMDvx70v10aOisy7AlXWwi1o1nTBqWtLLR9ULCt
Mz5RTSpOPgvf8PA/Y2fS3DiSZeu/khbrh2rMQ1tlLUhwpqiRUig2MIVCgRlwdwwO4Nf3x6zqflb9
Ns8sN5GSKBEE3K/fe853Mq/0g92YGLO/y5cQt8vMk/px8wWmJ1PeyrLIqvsfmCIZfIC2cn85tRE0
5YqgIWWf2X7N5g5fJecjPS2Z9YVyV19zpCrlmgvFMT70ffYh0xii4sw4pfui3ON6hz6m1LZmQV+n
TlV3pNMb7dNsWwwMVWmp735eMMh3ZxOirleLFxxNukOSlDHB8hm4AMyzOKnAmIq858LTTOHohYXf
EUZV4X2dG/YDTmo5oLkxASTm8A77cTtnQcBe7UXNd9g47aOmOU3FDuLlJdUaUS3dFr116xZVZN1F
jrvFodPsZa2K4VmaZH6ZvQUGYAkzzejir1DQ0kJ6QkSZLV/pspDsiOU5qfPz6C3dU8hNiouNbSDc
Nia9IBgszjLGpGhzVGhzkgZnRBdDsua0z7nn5CP8IC2DrnvIxMrr7XuSSpviXFo3E3uAYIs5dY+m
ls8dLO6MO4pW+66ZcL4B5dNIy93acCkXya8cV5aXBxzvayRMQG+LZwJ1aIlqK4N0phUauV3ewM75
hCaKoh6/I+bcHAE+s3CIuigqzah7zekjQNohmj7BcAoE2GUnbhmVJo1zaP0J462DhGqdVn1gXG5W
3mLH+0ghgIFUQP4PLZonnf5p8Jv5kzL2ZuebxsYMTHbytS0ZElxJHMrUu6lo9F99w4QmuOJ5aSvw
7lXYpskjzSt0q9B7Go99s5qsAQZW2aW/Z26HIIwzsiac9ExvxNUXrHQ0dlD2N3AvMd75J7PIoe4g
PQP+/8R0tsiaA8PhSlwS9AvjM42VXhE/LG5FHWjYyTm5IQNYdHOSgesBrz31BEJiy7gQPWEMN3e7
Vbm8JNS0OQ6z0RwftARv+OXZA1huPnYLvWNnzeyW+NZ9Yx6eWGFNJVd+r+wc/WPI6vfgERDRUZQh
Ffu0pEjk/NKFM+b81Shs6VMpUfRfjTTL8qcU9za1NQ1rxB1gQbzsjP+zno49RDkouagPco1e3q2S
ed1Mnr3QQhwb80xlzBQVDFmg9gtz5fmJOTu5q9KBBLbWxH6AUYayWGq0j/ZsAjPJEZOYiYfdEo3Z
5G9vLwrLzo+092SZOXrVAYCHd56JlLJ/OLaY3/Kqt8o9xV9BjAAHQa89Lb5S2akXICMIVKhFc8K3
BMHNsodJ/y6JNW9ieDT0RdyFxkyNVvGmdrvZMYaloq8BZYgK24xC5Hypo9FcDVL5RxlFnI0Cr57l
HTaWQrGBUKAgHVRA65gsi1sGYBKpxwwtN+ajsk63Ld5c5HAkUt/8T71TRd9tEnSchiVqoS5QVpbs
w7kxv+ehWzVkJ0NEfHWXSp8nkFH2rUHgqS8PFhHvD/s2Yx3PxFIOetNOt7ju4FasgonnGrd+8ckm
HVTBzRcRjFhoaMIzTXFtQtlRWTphEaB+Ze1KHptsDvqNZZRuWRJHo27ZctK0gjfWW2vbTEIMlyZq
Oak4joHaFc4Rxm/y3hlB0na6EanMCucGRGuqGLyWtGy0wKxHIDM5NcCKDetHnd2ctVWDexr46JQR
w9aQnA5gKKq9s1Y3OE/KGZVxckJnaQcTwoqeuZxATMQcEuTb1W6oYidnyrcZlhDZeA3y2ljV2Dw6
WEO0SrZGzaED1LD5DOEV0X+pJnPepnhjo92M2SPdSp/KaUvzx/xImRVhZkVRd7LSosUgFVr4gMPR
dN/Y/Cyb4oR0ZYvCGAMQv0iaiWQgNU1SPfgYLr+WqtMOtHPGXXepRzfxko8gGuPEY2i2KhD4RtCo
XEvuKzEWN/oQsY0r23a6L25TL3+CErvI7+XIqXUPQQFZE5YqnmiaxzT7ccJId6e9QlBZtI4nQMai
YgfcAjUid/D7h0300HXKqnZIG+z6XhOs6b2axHJIdveSeTOgDyNklMyQIJWvsssVKsbeDeiDMTfB
XF3aSO2GPLCr49KjjN5WFqXLkx1pREYZaFB57kYfjqBtQO84Ooh95WnJTMveZC67wRdt5t70IGCK
xfs1M0DIHmn2uaxndIcBppQiH7cASQKFmZErDjepnQnBxfeRHUlVoWqZvQ7KPh0/FovBjBr22UwV
NHd93tW2XGoaByx4Mrmgu2H/ZcY0d2fUS1gr4XVNOQYARUGGSocw+wR4lkm8ApRnGgUV+kZASQPE
2Kgb2FyWLEUNJB0z+BgowcUN/QaQJGCivkLgLMuTDYWIs4+6aQFaOHPymOcEr51Nr4A/MuDdJt1e
ab7KEsIkQEYcn+NSVYGzTpXT21uzcwi5hLO9oDytbTodODtvEgRYLyatmZ9EKPMkgXX3Xm3D9i7z
UnGtSLmgAwXlxexfKXk5bcs0BOaD0WzsdzeSwnviWtkXdxalZIiE/sN2Cv0UqpabQw4BiiU6wwSv
a/odbMToMY3VAHu2XJdy4gSL2AxJCejzv46UN0xOnZuIiVrk+7xZ2+OWMMn9YaG6EcBXGWi9T6iM
jFhKuGvfK9oBBlLOoqTx4NHPWruiVT/CThZH5myZEcNe8wl4BaWd0lxIZslsEOoP/dgZP00MkY2W
mW8uSBxp3KfhWxr63XHAwTqfUmi+nwjkcU7niVOyv0mCxm6KPjwUnU36WYyUnv6qBif5mFhgLzZo
0oSI09LmgFVPoGpWhOwGLzkS2zBGXYVDL7E74wdvMLzaEYQC5L5sW6iXctmcsPAh30OBCt0CsRN/
YdkbNFgtr3uttYcaD00MyGLIsv5P06w7F+sULXH3EFUOHw0yrro+KsJggTZYAooPRlGiMUgsuZ2L
oUSvOg3QlE4QuvcjZ2Qq+TYhxXQLhhrpr5nMaXApHaARa4iiZG6B2K1ONqyB7gCXn1M/YTXjCCsX
OSTmzuhI4cnemhgGJkEzdClkpUbEuGIq0BHNpkqTGQSvTvB8IWnJscQ9CnOiTOpsEZ1BH9pvxiAw
BAZUTO6DaTNWj01bZN6jPwIlAd92w5bMOSYE7Jy3jCP4z9MZdkWFHaVHweM7M5Y/6rLyIdE5aBHE
DS7Ca9yjG8AxvI1uxsYZczSZp3PaAxm4TVRnxlk3IZ+0Kw5KNHvcDVl9GoI66Vb9IUToTGz8MEJ4
wqhDkS1Ng+fHLUoq5GSSpMYlSMJ+po1tnHhOMOCjVPYffWviPNjKHNV2TqwszbpGN+4D2w5Fo4/A
NwBEKXBzdI3l9Svu/y47qMwz0tMcdSTnlJrBxTlDWATzAnVZuqaFb/2YcUrEHd1COsOqwCAXTjdb
Dys8xruZaYN7HXJD6GuZRzDUigiRb02Y4QGz563qIJ6CMhKdEysoMaUt9ENISJ8lAsF6vYyte+3S
IrLfgwaLxClkHPdMd6DcNlHBthuGAAJXpVPU7kFGJkQCG+0un24aIVZOllY/Fa5NR9/sMmszz5Oa
uPoJ3DJQHXhjUEVO01svb2TCRDCjQqa0dP7OJdyG4g4jPb6OSXfemp5yxafcVTe/EEirxyZFPreV
WoGncQmIcHiwqoTUDGg2OIK3BV2E8I2eEEEEwBIgHHcGdpSYAaK3Ry0hEC9nrnzGBsVGbnOhyudh
Rnn7LyJxouXyO8FyQIbaMJQkSzOK2Q3tghC+iFBqH8mC7PZl9ZfDziU5AC22QEaHJ8jvWUFIqjyQ
t4fv0GCoQSSxT7zsJQUsJzlAFv1RIzLgBFBa4UPF7KEHn+E779Jy0ksSDNmL1QUdcjcHJsXN0ThM
TOjb4qd0JTG53mTU4Qojh2IJn6yobRgpl/592C+WWCnJLOCQdEb0gKCD5JiKCuZZpwBt1sMYGCHR
K+weFExJtMN/in+cyJyGkxEOMkQdzYzMNvAjSz8tdBshoPQDYPpA9dYE9scNEaXu/aRCTBWUUp0j
dGXDvT1PXBw4EPkmsNEhbQdauu4F1+BobO3Oyifi34sRqZELMJuYrN7+gXVGJ7Slq6BYi3a6PT9g
DMj6JfxLo+CmD7/1HOpKUcxMbEHQcKtIX0wfHpEfROJUOSqJqML9Tjr1WBkYB10GHf+MKAeLhesm
IcSuWAGCsl47RaT9WNdIUTAeOiZEX6fpABmNgsg7cih+peFgDId29G8+NjUxDplaj2q6BXNDxdiO
lIAFfhsW5TyqWXIMKA0zu97JaRrOkkh7jD6O6MUvh5Bx/ZeaBuS9omcavp2K3PLXDi6mt2AeYaMA
o7faX5EoGrqspMoGbwEOEl6RD4kGHvS+JIP6B3D0UBeuSX7fYLTR1p49OaDlytEYrhOc693RyHrB
tgTmqUcdirEXL0adeC7STKcLyHqxcwXHt+TESS+SoZwlrnMCaA+xCrq+B6PERfFzsuao+siJ4qPf
SoP2FriQdZk81Ija7WMVGiPT0o40jPK+E87Ngj5lgCyOUxr0dhmj7fbpuDiLU+1y2M/EiXbY7zs0
gNw4dPQZ6ZWcZssjjkowALXQOZeSCHGCjVJSVJd9pwoloBuRJKQf4DAgzvDMmy9uZoHUO3iO1Qvs
OmQgYWcgXHLn0eVZRjyRHXP6/hPpQ4o+gkmhOp3bgbp006IAs5/cske8RfuS6bvL4vRa41bF6FR4
PtN23xuq54ame/1iECcw/fAxmb61Eg0aNxyV+GyQb4Goshjkp2zMyWHPzFVq0ZUiq5jFbIFV8LuW
utdQhecKYdjBF+5IBigfjVJvQ7KYfri6BRsLcx1gkzfXcN5C6mw1jIyQ0TqAnwU2kF6Tfuws+jaO
XMoj94JzX6eN7tUdFlPuL99jeaG2kTpEes7oOiXgjpoE0nnTokqNa1imWxOZ4yvKOsKUVGfLQ+HS
W6owkKaV81K6htv8aKOIzF2gmMW5zXyDgavEU2Q70j8OoT1Z9d51Opj9ZPfQLNqkTbCkB0dMBkDL
tnDqD+maMthy5I3yn2in6D0T6u6Ip8br3fRasVrp90oF9EWYlvc+uNEe8Z13zSoYPnD/bsVqOJj8
/kRynP1NUyxyO2qKXtDgkAtD0d/DyCEChEKHKBFghuMucBbzsZT+86CwurFTjzCQaR9H2QyBO7R7
8heCvv4+FDBPTtxFU5fHtt8SqbUOK0rXI4PwW7cx9SySNWQVWYTNRCkN/9wiB/l+mIYQ7M4wSH1F
IVEZM0J/7h9jjQ6luJltIDaFw76kzTIz3/Ban2itRYUsT6M5Y+nSeCi7V4YLrXEN6jConwZgAQ5m
HbtPS6Y7CDtopaZQWmwMUQli6AI39MPgu35EihFngnY6ME/TuYnUrcvFO/g4ev1oj9rSfDJEbSlv
1Ya1Mt6XVFm+vV78OcWIQSwOwn8emLZxtqSKeY2K7c4Om0eDJIoW/oBFNhdGm8pIeFgreO7M5pKA
zuhmwZEh5y2xNmlonBc75KfmEB68G1dJ49XortA+T96qxylh5nGWecV7UZsLRB/O7M9pkeUzCqi+
fZcMLWznTHpqaB1rYZHh03CvnssMVe3K5FRmoU4NMIwCRYE2u+pkVModJ7uxjTZZvjCxXFvSxgKw
EQ46ucdeIeG/0GHviTrCkaTHTyCUzvzZ+OShnqlclui3HUJ7XfdkJqiT4MBp4rNh3T3meImAvgaU
Fdw2uBvPNapVcenIUFFbLT3NmK8T8ilyR0KzOzhiAXadBv7gGrDjjHEoR6x+tRKlfuPzztzHyS4W
ZJudOVf3CRoOsXZT3ygw5xDtuM/o3pJmvuj6bDRG/Yv0pK7aEXlrwsPF70vsrKYx9TAipE/3k2QX
adaFDZH14nV0+ySd4zqzRdy7vvFBJrRFzo3iEj6TZ06xtkbRiGo+xBAMrhfJdbjNeRiLn8zVvOqO
tpCJXY+eOBVBnRaEitPTBvRJyhZDFNUl0xeRdxX++oqSabFXhUOCCeLI0SaQ2U1pFK6ZKamrmU+a
e3Bki6BDxSTyUoYKwkqAq8I5YPOc+cg1iU0UUl2kfo91MT2WDlPhgDGzFQ4bBrpRRN4EmUnJPW4h
FfzAMCcB2iVh9UEMUNLRwk6NSD8TZs8YaY2UetarflKjD4qaj2sVjejez26wJPKiZ4Z253GoHUiS
MOaDr5yxm/MiJuoU1KcJJI6owPISrSMjkGgUU8+/j9TYBgDLJoOMi6gXgNMsz9z1XdSSpDVldG9U
Tjj0bZoobIryNb4YpjllWhqIQGwSeVYBDE4kRkXmHoVuwp8JXtJibSlzRKXWWUiUi9xwY1Q80fdm
sbFtIHJKvFVIx1PvkO8RxWp6hvsCqih8xjrQ01lnsxamqz8EsN8sXsiFgPcx+KV7HFGJSTpwrNXs
9y3yT8yx9gurwnznhBriYAFOl3TiGuoNlp5iuGPeU7/TjDZSwA0SywKYzvo3aoH51Mpw3Oace96G
NG8fCOn2tiO1wJ2FPPdi+FX0mnh6eh84LDkQ+yEm0FYq8/NET/gjZHmDq5+Yabg3bLfFoU02Ij0y
IzUDql94GetFq/5n0IjwRtAM6Slx5BFbnjmy2yoGw1/wxdQPu5KOvw7yrHy6iRaeydy1n9F9TZjB
8tQ8gmxiQ0M9wKGq7dNL1XTEBDsdAnbOkyB+co1IQROC8NsWgXOCs1LhelMpoPBuVr+xik4nyntC
WJaOJAWqn2b6Mqwh9TduTYMTcgTOnhdiuqMZ0xA6EV6ZZwQXT1PU3PZORmflpu3lJN6QJMC15G1f
R/QsQGIcT/6wMk9e6xRuB3WNl971CXbw/dRMTrOhSCwJZBtSKKtGxAR6LG19jzua8WMo/XZdG5Vn
XhaVA8dYNUhWlutMYWbn61EuCpp3ByBqLTM/+uUJLAhxxgp3qipJu7FVKMrWlQBgWoceIsrW9ziY
MqLTxbsehfue6VCcaocUjLWKAiH2E7YcQiOAvxwsIcxmXSIsg3VzG3OioRT+PipM7W9J1ymDt8we
6j0CTnZ6OGfB75RAMw6mJaz1mHlMOjKIGhf94NtGhck+Hd0DvKB0AoHpNeaqodHOxgp8LsDDZk24
AGtbB7fuUeeTpGFn+QYyRY3nKwnbs6jN2VnTSKjdOKoaTx6YB+BRwQpG27iZJaxAfJyVxUA0CZc4
okdXrceitO5Inp/iAPwky59fhd1hQaL3YwTt4sUktrPgtCpIOpxZOnvR+KGqeGAG214Df0TcNHT8
zs/lFsWFLLUMwgfkke4YkykfuHu/KkJjY5Rdz+i8wNF8UxiR+0GEjQtFmyRqB0thnXZt4uxkGIz1
iSrCctEoGVXICSSYS17rrwGGa9XVd6bzwBp0U8O0NjucAY7hdlftVX60Cnvf/OWAGPowCssAIZI6
3gec2AEuzYIEkQlpVb8HoYUYGdcgLscREWqwQopQ4wUFukMA9iDko+f1tK/aZmBQHNnhcVIow49J
ieZzE3ku9U1ho77aAF7omflaKNeYhEnDvS+Ftn922u+bM26bLr+2sjfeLcMS7dH3pvrC8YoRPQZh
comAdbgIuDifkRbXziTHqN4h15rQAOOKskZ9zjZlOQG0hpmebRWyAk6GnHLKK7SrqHqM+sOUZVRS
ynKyA3LJHFVu8prz+YaRbH0NrUzyOBJidA4mMaUcKjLW6V7nfkBEcwWH2cca+tgNQ3ZsSw5wsdFH
xRUpg7p6nNyOJqchvY8IUsJbhAYiAYwozOwlanBFf+LyaKa7JmVsRlPXK5N4spcKYVGW2twzaS8Q
/GToza1zETmFuPbCqqc7rK9t91IWrYMvWWQirFaMdGWLRhGe+o5SnRRbBZDHPg1gQyqaK1XZfCCe
Ko0XjX93unfBBAl83tgy1/AAyBIMo6ZnrQQjXtPQmxozKuC4F+YSszhz/WHjtfqcm1ldbaysag0m
P56JZMCYjOSODAHD3eWIP+Fu5jPQLFIyaeA1DG+Cw+38qd4LfCmRix3VTepDCUwZ2piJi3OtwUZw
7/A5jXfE9eT2u8by2E1raD65R+Qs+ow306KnFosaWPGLsXBmeY3wpzOGLXUSvHNhpEuziAiPvRNN
6Xxl6BXpbccADW4WqnF7h0O5wJObUlbf4Whpgv2iqTbWuh09lmCqE7waQRsUybZz+8LdDVNkhFes
2wiFV7TZdUEUbOK9keZkEWXD1hTEhaZdiXOZ0EnoTmlUZqsKMRbRlgEufirIyIYBQd54PJtTmp8j
Wk/NxsYx0e7J9+yqhyDwQ15BtzJwHmlYz0jV7BLQwLuwAynpA8zttKY8aZtr1Q3VcGS1q+uPLGkN
d1vUha28GKlOgd8sMVt1X+Hrsx+mwJqHu7HN2voeC0KwMOMpZkaGHAYiVBSmjI59xWzpbbZAw24Y
IZBazdOezlvyf+3mBZmiPUP5ZMe+2ghms3lduy5x9RRbFeNbP0dExr7VuJhDca1eK7xH3pfVZ03w
cAOVzZt5EVymuAGf7SI4mtGext6YyWDDLKSuULmlzDk3E0yuGyRFyceMp5fhE8sQVSKC898+4Tr9
xtCZoA4wveDHNAX1s8dgp9hWQTiM8ZCXiPR8P6OZ6GkwsXQDZxQdUxvJ70vtBzSj3KDDUFXqgdQM
+q/wpuFxl3GkA5VcZBa5F1lwzNjU0ph/krbhUEwUQ49lyZ9wxcdkjJbYZJjtrTTrNOJSO7JfFQ5T
XOg15SAmC5r3dJ7wa61NZ87vBaXhTfqSdW8mSTQ0fpnLnAQb0Uij3up+OVpbGlh20YOAz6Nu3Js2
A27wAilJ14Egwg+QHeMEcJgtSw2PDzNTc4p8VFlzRNNVa6HJCkpVyRCNVBF6zgzE2r2ISIYEHEJb
EfcIyKNNX+eR2swVEbcHcMCU4BnzvWStDBo+myjwJGpIh0nbiWg4ifqRzj1B5PVtFEkpHayZb4/h
qnOqPN1Ct8PJ76GyIrrrdtJd8Zm64bbzAkUMsmCLWAFYtd+ChL7MxkGV8wPCvf6dJgOiRFgphCF0
oWQTtgu3co7cZ+3bmFfzjo62P2wEdtRis3SV6e5Zu0y0Upyk7q02gdG8zIW9gNhL1Gvgqm5+lQge
R/LWDT1/5rqg4AcuCYyGK6unPYEj2QU8jCWeOE5BEw9nOTsHto3UYZoTwiNhLNu1g71C4S31Bdmm
3e59D1AOfDySWLaJjigVpaptLDaqM/K73MBHsWbS3kT7zFBziz1NEAa5CvMxzE7A5QsEDsPQZigX
3PQnzn/Xhiirs1OhwVheFlI0l7tID71/DxxxGWBoAvKJPcPwPwIYtenKUzlVjtXKqtyXM/OsTQDn
4PZ/cnUpEEsfebiGH2mEu487fiy/i7QMs3v8/1F5IKtOLdtaesETDB89bchFwhbEKqnb60KzFAkR
BuMSezkrCCdCf0LiRhoqH4RXGG8+KD5xwi2cNCe/zouJK4JWAB1239P8i5rEB50lh83Cy5CrAcXX
iAcDSs3Vt7GEg3FCo7/lE1PLlUN9ZMdkUzSCG0nOH8iniKH028yCNg9zv34YB+WJc6F9XZxVWBKF
uODCbDfR0gywM6lsP8FIIbpv6kF9LJ7Q4yYh1HnkjeU1D9viNDjSx2Xe+n3mBhs1hyBsKpJAnRfH
g5byyxImMlgGq4V+WMgpmWNjdB2xk4om1i6s2LVWrJcDeSuzE4Zxa9c6oCk9NmSat6woWwI6xHM5
2/1vPN+gAfH7+feJRI+E/m1AVq992PyHAkmP3huhkWfxSHN1+FXTbAcwnzENh1SiVbJzaHlbMZp6
oOzVHEQv6WCg3LThcFTHsTb65uCYvjJjZsnGuEWRRZvQ87JWnGsPk7hHemBITQ81Bv1lcmm1jaca
AviXJTgJSzhiF4fh924O63b48OqhQnAyhj9CQd6oamy587rGuI6ODBGswFl/qvJZ3HuEYPDMg7/b
8EhMuyYK2q+erNwbBM1CkFcliUHlH9iPgpbBR8c6uF2Qmh89cxTtAzWEdXETI3B3TlBydnMgZn7V
KouQ3y3dEYe2DxHRnmLFRPaZJc3e5Zlh1Rus+f4GUm69A7QwP4rRdPCRNfD5nM7/SfNufBYZme0H
vFne58yKfIqsyTjIPll+gFgF8dqGgVxjbaJd2RFXuS8UMKStOUyuxw5iBk4smqx7brPJP3YdHut1
KUaEqDlT50cDOosD1LTwd+ii8k1jEQ0Kf9vfkhCBvKaOxiOa1sHkxC78/AL9ecgPje0G3A2EK64H
A5SfKPLkkHXLTOolkr8Vdtr8uyoKeK5aOJygjRyt9wqaOZp5r3MyFBg8PCOpqsx9abz2+g1kcSZJ
kM3woBu+Zet9Kz31lKQOEwYghqAxaBAQ0CfxQt1NRF5IscLzOvwiMSyAIt2B6Qe5YHZ3Bo2FLvYY
UGAZLsqZkE/ZLBR43ezhJgJmMmzxqM6Qxh3rnn5/dM5KbM+4B5f3QM/OlbRVFA+cNl2okjhWTlzj
LD+QgFfgxGO6yLJq8FqmtM33CTOnuYebeKuPaAP2jN3GFiJAX0I04kZMuz3InUWf58Yp2jU0Glwb
YFyZNh3MqaBXQsFYV7ver50HYCXATMdK7izdqRMYOmdngra+DwFyvZaSfA7yQNSWqr97SqtGdbsw
j4BbKA5vrMKh26uTXSLJpamC3GLl5KHBpKSFAxATBjXTiEiVZ8ek4oHPEpbraxTOeBpe0wpItpS6
fm7nzr6jzacwh4OxedWLbIkZkyFzwhAps8XYxB+bdh9i0CLDmphgAJvQTYhgHztJadhoweadRMDo
CfLlI0QNw3iYyI9kk4qluBtuzR92ARpMkqsGVKvszEfwv9NeCUt/Z+oKDHBJzI+c/IhD4s7eHl9T
c8A6VMybIMWYFutqMcqDS+Fc/zAkeMat05Qa3SXhnu7aFJEC18rJr1yjurOKTVowSdsjkCfMqQhr
WPj0GGsr9EFaNgoD7pg7BgmpUrd82j0nOzInl2mXq3LsEGLnS3LCY7BE1ygkX+lFst5SGngdGZhz
ESbVGVT9QFgLg3maewYBMWYQerEVivxnwb15CtLepUXgA7ZWjveAgmuiOOP/iXaskHlKCxezkAUt
ymH4pS0e1KhRct47/m3KrABCEGuK05FT/5QshEsjed6NasE/K4jRSu4JWmz6GFRQeYHlVdyTRxfN
qMxydRz76RneTOFezKrAEEJ7Aj0SySU5lCdQRXHhEi+17QHyAkKgIaJB3Bljd0RmZ3UcqVzIGJdc
NAuPqsNoJ4ejy9h3uM4GUyk2BAteYL4rgJhYBPhFBPZm+Pgpi5J7dOGLMcUGAsthtzhGyenQ8ERU
v6D8tPI+rjvTC7stNELSUfHtoVPRffsQdNhTdGNIAJKkIoIG29Q95+A+zq3F8FyYYZ0rutjgqD60
Z+KIl+pKiLEh3mbdjfxVorfd6ehZHcPRg5IBk584BAeiPhA8jjj0WhKKGTDoFA8ZDzmm7zT2aGbf
bjk/6JldAXac10bkRk8hKRrUBQAjjPnos2eXX0MvXIZNYWcql1Fply3+JsdyYj/YlmeYh29//Mc/
/v4fn9N/pl/0/kCwtU33j7/z78+W+VSeMgj893/+A345//31M//zPf/rW3Zf7eWDEdL//qbb7/mf
n+F1//V744/+49/+sWn6vJ8fhy81P31xwur/en3+wtt3/v9+8Y+vv17lZRZff377bIemv70aLc7m
27++dPj157cw+OsK/PMC3F7+X1+7/f1/ftt9/Px/v/3ro+v//Ga5f/O4F2k0MYpmlm973/7QX7ev
hH/zI5wwkWfbiD14xqxvfzTkgWZ/frP/5ti2b0aRaRFBa/MN3/6g0r19yXD+FkWuZUVhaOPu8q3Q
/vbfb/vfPpj/+0H90Qz1A4LrvvvzG+nf5rc/xD8/wb/eGC1z3w9Cin2LvcELfP5A8fnxlNPe4M//
PzPYrF7LemPRajkJr40X31or2xkv0wGYdHla+hekG/rckdS4mrLq3svBElWtL2G2ZChHynSJhRmg
aiTTwaDkgNncPg9ZcEA6GIMUF2vhpfbant8H4Vgn0KDZVpLNRa9HjJso8QT+TesmcP7EX/E9KDpN
NvYY3BnaeBT9cAT+4XyvOLlzJJi8La2kaSsb8HJNIIMTAORlbzn6l0XPf1MUUXYEoR8Ps5runErB
PCeTiG3BOCaDvsvLmu0gYiMUIiA2K8XOI7URwxe/rwPX3qaZN92PvXklXpQomXxqTsZSO7H0gdhw
UnXWDk4Qfgg9VuW2v4XRr9PAvMyYXC8l8j8kFYVPjTTeI5i9+frs88Tg7uaYaXe6q2O0+Uiau2co
7gtB0mWzLxOHklKWayquee8NUflGA+lFz/mDZ03e3k7dV+fW4RDlQY+MqnsfIitOhBitWMKfho2j
D4sLQ83dQLDCnZBt9gi9KFwjzS7XVeeeIpE+VapxXnqL0Uht+sgneoefs/XT7Orb9VB4eCoOj6H5
HSFdvq058IZ5GV7Dxed1C4l50263pMeVL5bH+yeBOT0LQ7lPff3CkOaIQ5Den9BsUN3IJlNUd96c
fgCW/wxKzzy5IrlEKSYFGl3IMqSLIm6o3rKwNc9OwAR2JLXOLA92IKYY6MO8irJ62eZ5UGz9sYg2
Vjevp3lsN0RY9tua7ihOYZR62lfzJ84jQgYQn/nchZmcKN+GodjMBs4dK2dUaou33IUa2fs49koL
9umyCVSkDkPpfqR1sF5kF7yOPK1bB8cWA7GCsYeor5ouDAYzeqeukYo9Hi1kuQiqtmAr8t0QZbGL
1nDdmwRzkqvLnaHtjQlrbO2OthGbw/DlCtM6ltq7p61+bAIrA5DD+4OSR9zPLbKFAb/2cnflgVLZ
TqOqzhGgD8z4duxZ+Iql0yIuBG7EWSSuB2t8qcolfYZGvAqZNj5HnnMqaDe6hK+uURTdK7N+gHTw
IyLXO0INUHRTuAvacZOJgANpgfuY2AEiaV1xUk6ePSvXz54NeGPr3hsJHwsUlkDG6C/VyInams6h
YhbYkRtwmTN47K2fvQz1iKAcRs0eUH3+Uir3iPVxOWF33tQcMHaqMD+N/yLqPJoa19Yo+otUpRym
kpxkG2wyTFRAg3I6yufXv2Xu4E1cDZfbbWxL5wt7ry2QMhFvoV7kw4S/5mg1r1AyKLFGRM4WxQ12
MQ+Z3VzvUGT5JCQf+rK6gZIZ6tySwqsiEaFc/zVt9s9eAUTPRtTfAoRtW1OiUopnRHtORIVGn9qy
zOjrqyxt4O/lfJ/Rkga9Ya2BaV2R7o0HpbP2tZVUyOkIrelyh0UMDSgKMX3g7kdMt8ogX8VCtC2J
d0AByceuUGXkzuTYsWU+962qhJgBwiWV3plA4iYcHIoD6grM70T1RqLJeXqJJISteJhHIzmvSbLP
RtPdcKCqaFekcwD09RyryHoyBdU38ucfRa1+Z2fEKVU6WDuoKXJW7MEwQmequRo3qdu/Gag+j6XQ
Tgwpo1UoPw6ZTGgiqGjtYd61gAj2bTqTalhVx7UB8uWlWMOm8oW0PwkJtB34nBB2lDVPOMpI2ADp
AOHmZcq0ftOmKqurqUfOPWKxZxV8HCQAfo3FaAj5GFVkf8YtWVwRAn1yzZabPDFqXg6bBb+X9+fB
K+0gaY4OQRcEYlALJot2n2u2FiL9P3R2/FNjEnMdxoKj0MVuXbrX1cWkXnXNv7rRoVErHBU9Kwrc
yA2y1DnbOyuCHTOzrmil9RWWQUWq14zex0JswV8qwi6rXlXXyj8wFhLhEYtQ0wo+4cbghAjh3Ew7
xXoLRGFI8JdjlmYI6jEEbjIIgyvxx/VBJ7xeyHEO07w5ubUoo6VypyhJhn3ei/S+Gvo7E+nuDjGf
W/gEeVbR30OKnhDCMPQip37kxWFI53a9iIyEkRncaf7493U2ao6/DFKEgjaSNnt4p7tG1/krxHTF
+IK8M7nN3xPvO9Gz7ahpH4Mq/uHyXom39FJfFei9BmywxMJkkW3O7C+G7AloqB6aVW1tHWk3B4lE
uIcqA1GTAwDUCOcm26HE/eS05Rfijnm0GY8iZs2jAqWZr8TInVyU5awYFOisNx9CYbGfq/8CvvVv
A+fk/arRVqU4AbCJMgK2GL/Vw6OMK+udrvpxQXAcxJZt4QGdoLUmxe9UpLeeqt4ryuRGE94Gn7jD
FOxQ+tOi69xiX8YMNCu8XboaHybo3n8bgaslhLHvG+MlsTF3jAUqDYrXcFrUcWeAiGQ9Jo82Qow9
4SXmibHIIfYY+6bFwnT4xjSyObpQQTL/J2o5IsczKBJevR73qTvaB7InxhO00FhltmUZQj0gP9ui
Ips2BnQovxI2yKC+/l1H0Z/bfnpv+v4oLUPbWYTewOqABV0d4SKwZe6RfDS1eVpZnurxtD6CHrlj
dauQ4p5oPttIxOhKNT8i/b9OEHIe0StRFKERR+O+BPEk8/2kdbvW4iJLJ429Ljq7GZxVRGQPQzrT
2NnjaPhaBREdxx1wNxqPTZy/swkjvYD2BrLsLXMBzXXIhZOxd+or6jJ2pXq3zhtXsTliIIiFAALF
TneH/ZC1xb62x/gyESeIMFu9Y+ak3cuuW3aKap0RUeLg8CT8v3Lhv63xlr59QVniMxhUQq2cGEX3
bXSDoB3ixMG1wRQdP0MCF6IZPBQSEEMHHJqx01qw0qZb9NNw8tT5xemWhua59fPEXYljUnCaJ6t9
1JbxseidB9fSOfs61+YcWOdIr7qAO/2CScX4NyNm9atWwWJsrruF5XSZ4nqdele7sHVGmu0EApy8
X/Y3MXObkDZqpmRriV3SUYXEjqi2GBpUNORNYOdPqFPrnRjYR6zroJ/U24NXAuROhyiub8O18WCB
ha/jfLmstnxyVmveknY70tEvLpEfw101ZZxXigWyqSrvlo7wdQRjLMc+4MoSqGpp11oxfhQSidAy
9hAIhAU9QibHLOZYMBIHOXiTAkl0z2R45LuymbaI+IePfBYQEbMZ7kvhcSyY+rnKi3SDeCVnHM4n
HXH73px1lLgZXtG+Ldctr3hki3p+N9l5hCw7yQkm3hbjdB/Fakdo5aZW6hiji1FeOwWBT1aqp1zV
6uee+6zZmHujnM3vovmly8nu1BhBrr3Ks9qtz7WYsgte7YV4Yex4qFwo5ZNDnCFFVWKFtQApVQeL
u2nc5/ZGTlV3KTv8SqXcj8yFQ9WZjGdNZx6UydBELHeE2N89rt740sqme8a6vUUJk521Qu8iuKqr
d8ywWfpG0YgrWiNCgdlRVbhugQQ7wdSXBC0PMEhydgIQNOPJL7gQZ0O+wiP9ly3MELrJ3N6eWNDo
4rku53Oxqj0rbwrwRpkf1bhqCIBbA7sSvJLExRF07+xiJM4bl+bfx9v1PQlLhqTkeuxhuJ6c8eKy
oyIJ4OjYOB+8TiM90rgxiog8Fvbohs7FkJRPS9vcr+C99moHY2mZES1nxXPdJbxYlR7qFgM4BHlO
aM2uekCIEdRsXwl9QWjEhqBE8zVYe1dFvMr4J2UO0ZZHG8H6C/g1iACNZp5VYxr2FCH9xnYDZDxc
qsbE+evkHBT9+GIr3jfjzPM06Y8T0mqq0MHYEOntLiwjemV9U0Updxovwg49m/ZWWkTEDojn015F
ssycFeNfi6+vIGlOWvfc3An5LdWNhWzmPCYtug/bOWBB/WrW5h1PANe7VZ3KrqezoSb3GnqouC4M
rGUsn9jXgsfOHWiUxhbRXQn4NgfNZWeNExhxvp1npYxKPaWin9qDglcMqfdD7i7GN861SzKP7s5S
O7YXhXrHfN1F6OYPdvcONaY53AZUV+Kh34Voy3ejbgHQWC4gDbRX3JalGixL9pyI9GrDgadnmpjq
jzYYmMrYSSle9NZS7hjIhMgLNlM/FodS6mzlRH7/t3NZgJty2subEd2rQmVcIkPrEAi1zGZKVOJ+
0p0M5DhEs4l8p9Qq9kv1VRCVw5LHZc88M5GkBF6Y0YR2Wb/HzZYBQnFOq/TFZM/oL7zReBQMfOTu
ui0X7AMJ9CZyuGt5BzHqvi3sVx0U0x1w+OVA6KgXlN1KALdUsDX0Zgiv15CYJJLusx/FFGZ28TRP
A0ksafOikaC5ydzWvesL49Ussy0sFgMSJZeJm6ZoysvxXmO3GCnjJAPmSZ+TVI+CKRKaj4EwUY4O
xV76M4ZEeejX9ZzqWMckilipJPGmKNzNwkgrmsxTyqRxi/D2hcIdovBkjyc3oUlHO5cHiNQ4AghP
9lcAVJu4E8gD8mTc3chlYC/eFS+err1x1PVquVO5XGYYnWdAA33osPPg7uhKw196zb0ji2M4aoST
L1Pn3f19Czl7zBq3JDO7LsRRuz3IeQh06fXnmoWCjLcM8AF8JXBEWuJYycxesx0565QNghloUrGC
QEP85RqDfqT/0K8C6U1oJWtYZ7EaQIdvz2XCIZUBs9sR5cN1F4NuXdebX7zKNi0Dwq0+LhoLlWCo
bUlK0RwMk1FHuTqcdYsQuyp9BG2kn8xufUVr8aQ6XcaewkrY9nTeVfWmkzqjhK5K9YA+dH0e1gWo
1uIFBTKbA4gdUrLS7g7oi0CMW9Akly5i5eVmzMH3gE3FvTZxEdRWzFCiqZ96BOyRcec5fDiQrli8
nNX0oFpmHwEzoIJyf8n/64KFtNNNyX0BEgp9riUaE/5qLnxyA7eFdXOQWuDN9B9bsJtSMbV5njZE
fw/aFF/auboa2RVEogY1vBoRcFJ4zvoWVWJ6bfWNZ9YMVYhEu1dJuNj0eCt86FdTUCxYFOo8hRKW
MvRghlqF+tQ7u1IT3HQz+azzQd6maUcKHWI437xY/do8KDlc1LHCAqARoVZ1DvqV5jYtgnysM/UN
TFFpfpsZhLXoCNIZJ3/q5LjUtvAepqT/1VoAJjFLZV4/nmvayCZEm+e3aks0a65E2ugIshXUH8jT
n66Y2rDPZXlqE7XCf/PMiyC3Ws3PGLliX63FeulbqR1MPga8c8naHln+taHQwWSrZA4cYhIgSS/T
bqmUE5AmXJzGdZWg0NOyLoCSNQ9QO6GKYyQjSzJE2IQRvFWfNXhijdC4+SBRC7PYPMp4/uG51zsM
egdRMH2Lq/ZA1AFBhKuNHatjjrckJw9Q9KPQHhTS7YJucr+HyXuvLMDPrO/DBlzY0eokbMYmlwxm
EvadWasH7ZTc6+URVEwVEJtMqT25pM3Qwggv/VRM7wUMKm0gWvLNoty74BYozHbwz2SAosUjAbi6
X1MNIDRBsE2EXoVX3qHOl9Dioky+8Zx1Tq7lkbwjcyPn8hubx5fUeeaUg/lavCF1HXZSPDmugi3L
5H3USVPzJeKBcLXnkweM55aK5B6m2eOkFc49MTIEeIEl2vNub3vm/WFeOPUO9P4O0adS1q81Tmva
V8Yg2sJbZ7MYOFrrq0EwLHo0+CX98fasBHDYAA+ijwmIlS+0Y8G6ZUiRqhXoYRxheJFYligT869B
Yvxvou+ITp2m2T5MrG8QTWpgo9iqbjCiseJZsyhF6ZHi6ihyNQ2yyj637dyRWCICTe/ucKxaQVX7
nlXUGzBYACWRgWDTRf8RX3o2f1d0SxsPVdGpVn+dYf3lVG38paR5qPvb/Ra/6WTLZ+IcL6NH4J5i
zlMw0dxxxm2sguQp4djwOlzbnySMaVKQg8Juzsihs31cQbgi0mdPXUxcpfaKQGuXqw/4zeVhzIaJ
dIw0P2JD2sJBsQLDmbX7SSyfffmors+Z221arURFDfvriHIohMd1bSrluXYGcYHnXAdlRvoWgLZj
PubKCX19tOjDIzo3wFC6cjXI2B1yRHny5n72AKQ6Ku087fcEERBvYLEG+OqT3EFGi2aBsZrCMC2b
jgIhByGaKPkQQ94LxN2jqdpMLAHIlSB1RWbe165+m0tAVcuTXZ2W/5Sc659r/MagV1BZKfHRQRQC
VsXFq8HeDbUUzuQaXYsPZoLBccA+4FE2CYJBwSvaL4dlMT3g3okkuqn4dWLIyOpynSxUyBYE7XW1
VQzR2lGO64UpQBnWhvqKE1r1ke48s2x9y2X3A2TgWYLEEmhBPtAfLau5Wwwj+Y3zer8Q48l69UbM
tRkn1Zg4sC8oGys3t/rgDVGpje8MDPysM3aoU/IDocApam3tPU60I6CRXZnpbxX+eOS/RRG0QlDY
diWLN4G7bV59V60e82VlMe/cq8TDmznvtsQBtAz2UYrSb7TQdZlEpekgd5Df9WCcFCUkAjbxoa3z
qnNEwaI3Ngprzz5L5g2GhM9Kh4BWtB/NTzUwrfGS/o20BzrG8Tzoy7CJE34QytJWqt77gKOWJrh/
s01HCZCoXxNL39eaCkie2Lagnd3fvm+7jV3kgQk1a+rGH7kqNKaKmrEmNO49qYMHARgP3d1SyROn
F3QAK3pvDHIijIAhyv3pAJ0ZjWhqR+TcADRlccg2uLyf11r3W/oqFLtf6Wy+j5VKGQ1BcbV4Dl7+
Aafzm6A4blk1/1+7nlLltjrPNpZC+YC9+yEZBddX/KQKgZCBsZKNs2EnphQ60IKF1otf+HDo3Jnj
ayzU98pTuDgr66jbk+rDQgmKptxZjRcVxDMyeFtfMpValizroz0StGJLwPFo1jC1BqlsH4bM3Jez
9FM2yGOP6xg5sF+PDjE648XKXGovCB+NXn/OeX2ApC597tm/5AzXfk/Sg6/80ffw5jTZZzbKg1Dy
595s3lh8ndtbSg0WZ8KyNEaVXNgfyO6wPuQ0CmvDdFurblOrLGhu1njHyRBAcoKmcc7GvCYCrf3M
2/jK+Jy4HbAi/Q4N5o2kLDe2AvNDKvGHhbCPKdyj0iyMdqcTM5iBSodhaps8m+Xyk7A78QEA8sz7
9pAPw2VN3SsSRkY5BtsGyM5IUXhxNHK9qDf1qOuBtEvT/OznJhq6B8PrilAp6rfGFJ8dH4ENxXIT
klMdgcB+9RbrZ1090x+q5aJSZW8sNw4M0wytpfwlzTxieElsa3JO7O6i3f5hqJQMccSNBX9zYBcs
2BmLldH4rc/Vng343s6VMyERYQGRacIrYNcmubpC+I4+XDLqiaL4AOodgfbYrjWdIp/biwFGTJIs
McqYuQVyuYoYrYkkLiyiSbbTChzrcjrV2fqCffYExeue4/QldVaUrDG9f32o7PVRVYyraaUBWFi0
FMv6q5U/2oq71dCqyC61bNdSZiN9RS/ZbZuWtyxBLYPZ/6Z0QJUaI0JvNXGcRz7jeIO445B5ggqc
u/FinrGfsL9qrq0c7hhwrCEUWZY2rrmjK4Ch2c2P6VgdytRhgla+tcsAR62rn12d8w23feTNIt84
MA/8zgjwwRW+NltEOMIZyfXy2TXDigKgaA0GLkN5YGf6jSO95jNU8kGK7TCbtBcc1bjfZgapTIyw
9MdbBBBUnxlga8SWvDVEj2Q6NhPYwXUAReqr7plM5MWDAu8jGFifBmkGMt9g1gPTOZqN9MFd4X7i
hwvWWX20PbIWpmbdlNQxgJM2FGVyMV/sVux41s+AdMk978Sjq/ZvgzE+Js7MZGq8DSRx/UEnClp+
XTsZvwzSDYd4+vJKcVqV6bFxLc/H+CE3fd0XoWabWxX33slzhzvurxKoQqKNJ3s1N7jnT2vuXNcU
vUtZ/3Nes0F5iYV2WXXUtxBm2Ls15ICyS/AH5chH7piadUThofod0G24lOM/hkknrSSIhOTsZb0Q
oCHbuQ8mVrAQjr4arnLbca5gWj66wfxBi3fKRupEYR1ga+abPudUMar+YHvDpq6pGS2WFaa57qsE
6cSMuA1Q6vM6gg1U46daX7BvcYZXaEhrhAzN7ZZjCvfbLfXPskmY+RWR1VDRgW1+LI1xq02sjVE/
B3XSIK1qESNh9F/gzocIvt7U0f0GrbV1y8tkz7ovJ/qDGZVe+8ezKqPeGh7R8oROVcO2KBxfXT3S
7ouLMUJL0wWrPuGkCHuBq/fT9GKMzk9VT4/IsJ5Xe09d5LtWH+bDeqKpU+Cd44fm9MOGuYmzJKoN
DmGLXD9PeyGM4BFD/RPy4mjOihB+zPOgV3vVa98WhMF0zOAZVje6/XCbeRD6lSfDuSWf33yGiHZQ
+l017DpEad4juf5iwgLvJ8lQVpc/LeB4nCxKxgdb6f1auvusslLfsLAbeie3r3a4VgaU/0GxUVMq
FFwmbyyTaQ0zz3cUPLOLJfQgdexv8mgOhke5bYzKYSXSyV80h6hOBk/5EM9+P0+kwpbyUkhQJcWl
JezBrwX/uGyZ9iLbuUc+djPh9kcYQHJSd5rpfisanhtmOOQ+WesLeJbcwdbqZQfLNJ4T23nFnXRA
sYlcqCD4wSajSWsOlVFyAC9tINWFfV39UcXULmlD3zSU6KJK9ZJ3K/4w+FD0TT0KRhauOERdc8/5
i/wOFbc/dMORdd3FaKqGAd8dEQwBPL1LNlvfQunrzVJrZ20CmgVVgZSCkIAECDTzNjbfbYun7CwY
v7pYf8lBNNDNnUfbS24DBj5RGdFxHmF4S3tAOUDybas0G0tvSG6kt7zNOJB7smJMuFPlC8fGkD9J
AkgIU0eLOhxhdUDUtt/YKb7VU/9G8TzssiY+rIJPbdzuUqlctc7AwNHzyncaai633Bi4EMIi42bA
Zuwt+cAC02yUod3TMoVtw/UV2zfxQfmrpuNXU7Mhku7Znd/n2j4NxkoSHjolXmQXg3xP0Jr1Ql92
wK6WM8SWpzYXdwwPzklzow9/55AsC2sMBmIUasM4rphI6EAPBTdDAkjuUT9eyhr0CIMdv8Fo1NYA
5scGUMH648iHom2OgHW2sMjhCnmbhBFznZSW78zTta6GxncMqKy6lv5TFhGRfHLfcsPGWP6BpJmb
RZo89wwt26ndjSgCQxkT6bwy62Uyovu44qsZdiG+0Lqk8B2H8VH1xByQ/72Jb8VzUh/i8n3O1Rdz
zr4cLfuVK5JTh20DFHxKZdajTqv7K3Ie6GQ1eXdlRykDtaLXvj1oXWiR4I4Ukeipw8f5pDmEnJjd
ZZ6zExbCKT4UI3K5nOKkSp4LtMu46R9c9oAMNpnMTzGzpYZSw2XQI7S7sUdwVyGZTdw30nHObV1P
JxSU8FfN/kIGkLqzMKui7jTPmj386JlxFNh2J3jN/srt2UFnzPiDPdOJt+ER21POCHbGQtmc2NqF
zCnQ+9uv7OKekvK4SOWT0S4yiFlu6pR0QabczdS+1bebjGGvO5B+H12pPghE8uQevOiyuGeN86Jy
v5OrCxijI1zKyT9Wg43OMEdyKtgeNvE7zDK643g/o8rxSW88Q0T5HmavxI55RLWMDQ5VG8fLO1Ui
ZBAwA2DaKVdQY3sBqUuSIdK2Z0BLyEgILpb5mhyxCqBQMKY3SvXu4PIrwUD+NDuj980Z6hh/ozS4
H2bJSdlltvgHPfQ6WgXmR/dTK2NsqSnjWVhtDbfFvJ1vcRXg7RKKXAbOO5VixLa4Z3UQv8WotIGq
91uP67vNbPJO4t/SqgIEfAhAb749d82eJ9U7w7WXwMgITMLE2Wt0VhOIsBL2wd42rdfE+mI09sJS
7RaqNC9hPf7DK7gF9/7sLGTHoGHcOStbwQztoVwF3dBU7tNsuZjjGkxVOzFrWfbwd9YQgaKFE/7W
GmWex5KGUsa96qI8aMBT4TSlVmC1jz2RggRjzneIHzYpVJowsbURvgzrD0tP8enByq8qeGOM/u8m
yzLOq+JQm4NFQdqLKNZU6c5KDPdrSXXeCroFZcaBUHNfbCymDY7RdvhSWWBYWVjDcsEBXiMXkw1w
3Dj9mot1udf/LXoPB9YW2L5SN4pXLw1KjSFo2+yYoX1CCagYSpsssIK4102/nXOGaFXEnP67HZFO
5sI5i9ky9uuUPy8t2pXO+2VyRtZ7hbBGU4hyVtHgM5r9k00gkiVWHbepdvIK777D+U2JiXHTqfNj
RY4G0IlhR8L9lxUzyMFu8TTb4wUINUl66+1Yawd6P7JBbrI5FoEE7CCPtNb8nrpw8isWi9xFwBC8
2Zq1y8iIsWs1sFEpIdXd1GK4pIb90+QLEpNh8YnVPHl4s5EpYSCGlcckiSP3pM9AHFd6JF1huNFJ
8j3yS0eURqcVu2SIqXnUHVYmGVgNSD9jbnZTS6Gor57/rj2IhBkTNplKnszePJMA91pmFOkxzM8e
3UmuJuCnn2L0PrJmosCa7gq5+MFjuW/C1vVfPYgZvo1PlKP9sgA8IG0dOQAllKayd3KzJsx70KJS
jU+JnXHU52hK/oqauGvfMIg/1MXwLhuquQWyF8ylddPrayBejMU41Zp8VBm7L2BZiHKVIc4IN6WM
oy481JP5rUxVZMUcnFnTPdrOdFEV4Gz6qL7r8/pRD2tNXcHKrpT3mTH8xJXx4jUoXPhtdU/n6eiv
Wia3pT5gTcfNj57ZhzS1FDhv9aYywaem96oDlinXds7gmFtvVZ5qzGLY4D8yF5l6haUWsR7RbiY/
pbwqk/6CE0hwzy0emBwHWo/OmJnv9u/+p6DPK93an+LhgonDhpnegvSQJIQTGh0KwuD8RQSjuZwt
q/s1KUMpj/sjwyLeADk8omdx5BStjDeSqbqpCYhTTUAGTZnjt0X82Sq3nsHqr8TYfmC10g59zs4n
b7jEGN8Svk29Q+zvQbrWj+jih8L4diiPINx4Gnl49X6MV5SX+q+BrTYQEwkQ7BY5nCfOMQPRAcOr
l66ckB/qjeOD1YpUfd5lrXwvvZEDrkTIguJAFVgeFGV8dFPUd9ByiRwdyyaG9UYbNicuHTtauX6l
62bub3RCCW//X83iw4fgcxSwDmY44kAzM4oN2puZypZxIm6ugcKhjb9T0X00liS9gqarseW45wnu
Om7qO1G6R6+2rCPkMu5dJlECAXztPsIDhlrec+EY/X1NKPnJYnq21vTUCKHfqIjhLcRtyhRQT+fD
TC8Hv3c5lpWuhlTihKPr6+ALZT6RaUnJIwoZQbGWETGoGWLIqGISTN0WI5O5fRvUs3mYsIdkVBYE
f2uhR45gZPQUJBz6kOGUjp5BdbklZfDdfHJMIRB6/adCvuYGXLmnIo2tx8iziNKubONt9cQaaHNN
uhPMM6Jtyt1M+/T3G/095MR6bKYixyZUqfseRCUeyj76/0MDVO+/L5EIMhlubNdP61llLGVBRaC9
PaS3Xw5wU2TfHv7+ZAB+w0jbm3tF3FmT2UZkEXSR7kxt9P8vS07GtM9bQA1gqurZfcLRUwS6vVAn
FBTRZiNDB7TttlXHF6fPd5axMsfo2UXGw0zTQ8sc4WdneChX0iz75TtOb9lIjL8DR15jSbHONhKW
5m5codoIgIK5wUL/7+H/X5oqpkLNyWjbiMlCIDEwdx4lukqGeC5N6nCrHDBgf8w0Fpu/7+UW6V/N
33/4+6O8W6TDPe/28yhkG3Iyefj/l5kDcs2dh8e1WT9R0h8HwoF2qeYJ9kJ84v77k2vT0C1CxOA5
cF2M2j/aIGRcS9Kwwbw9mLdfIl1L5vjDonN5GWXkoonF4vViVGa8WSs3gDHZAtA2f258oqDRinvS
HKl99KWJxO3BzjBx6+ldjQvfKtl36ShXl4wPixt1TsY82OyD0kLSBDhmT3bAV1yq39JmwdEsy9ug
xAHXTU1njp4WcP+G8D06pIF7R4Z4zE+09CWZxAPRX3lAiuRXLMVJJGJDUxRh/T85hfOjTYRHaIO7
KefihoF2tsmPB1rbH/Te4x9mIEa41ra1zIUNk836oubb3ZIz8q92FT3WZSk0dNYQ3HVzAOlrpl+Q
vlN8mdYQdjOJn6VdoJtEA+Lmx8lTjSdWplNwWBRH2SoJw3W3Z2pUz91mxGR/QiohQ9vEKeu5KZgs
BoxuOx8A17MU6Mf+nsUlIAVLstzaoMxQ7nUgYO8NjE9BnxcuaFb8xp27HWPb4qLPY7RY61YRvXtw
Wcr5BW7iDYFym9jzUqS9EysLxTYOmsJJUmGi2wvJFh7kPOMUl7cAwaDtNTZqnPUVKllFxii1lpNl
RFgaN3SyqTKofotLwHYc7QRIFeNIgoBS3yXKVx4v+bIF6VBu9EF3zl2rPiGqpXI1rrMgPgYxGZ53
pVwP7jfXxWqIE1mhfVDB3NsIbtU04/UXw0FWY5INLhSS9pih9etKBUce6YcnyCsH6B0VffAwb9vC
PSXQPC6rVHtyl6iY8NNWWy0GH5f06rswVvYB7fiuqaVO37jcOxBVNmx7Tc4Q5wr5FbMioGJutM78
BA5/4IqworbVVEYiJt9XeuvfJBYGyC377y5BLuLk3QcXxK5bhhfjZkIuxhIEZC33lkE6FkLMcWOQ
1TIu+hGBkNw01kHRc/fRwDzkxEQRIENt95AZMCyxNjw0Jb+yYrNwIYXXT6o+uxoG405Go4ipRJ7c
CZnsQHrQXKrmyRrHw4wGEi/piPMT5vjBKZDdLfbOHVabaUgCokuW3omUQZ5dwUxKA+nnt4r+TfyJ
cylmRpNSyY+NZI+ToKRiYJ7oV/JIQsV0ip2AErbFcJxjwUVDjVVeXDHWHPqexI5FVyFEs42j7y6i
kVXcU+0RzjEZ+Oo1hbtKuqbNXZaNg6+larqNtTg72tCVoJCYd5gOL2ORvv19JlawOqFGM7sn3uBa
l8idsVhVT1pVvMDNsRC641xlLlT7hpJ9a0vWvYMAizoswPdJhYXbbu0SSlEB3THXzT5MEDZs7Wqy
t8o88E7q2Ycym18s7HK4TmRC9ONS8n6Ue24ciJXxDIZ/HzC4W8f29oumuANYsAoU0Ag3ORCMIw2Y
HSkWCdydnWj3o6Iw84FIEbYs6xsBB2F0mvpsjUg1FNSVhN8gX8ibF2UgPCAxKzzxVbbTM0RSI6vU
U11hKuvX5KEoE7xuHMR7HcJLsOLfI/Eyr3Z4vsCpZLnxPJDbyoBmXPd4ZrSnvydL0hYfJZLK3Qlb
xe3qinWOk45WrWkS90D8ojx4jdv/c+2cqtpxG5AMhH0rg2pj2aw4WZr5iJJawddlPrvw1TFK8FVe
FdbByPq7ph8yuH65syE7ln1T7Lknp3dIeNbL4tQv06XzjKOT8Z1EMyVI1l6Ef//kbIw2SC+9vxU8
y9bJaNv7lNTvsRiZDgztQbOEdy+GpUdUQb/AdLI5/j1oSKf++0sk8/hNWWL2a638MOk5Dr4KLJEa
a91Ji1sqQXcE5NcnhxVOg9c51J2suF/mJm+2rnKepAk/tlr4NMzYCQDWokNctTRaMbZv2P/hR/Ta
B33KPldubovRBMW4NHf56AT5aKBpmN3+oU3fFrLMTsjZ+6AwA92E+pXE4FHMBcRv6xonAyDXCQfO
NnXIiiIPLvHXzvDOADfiQz2b1JK3i7En+uB2pER4ZWmq+rLcisojFrRWLw3GDH2wuZNxpwa4Zd5Z
BZb3Hsc0XL8tnqb+gSX9S9/dkJiznW7cKflm3ShPvENTQBmf7yRT4AMpgxlWSeLE5huu9L+bmJeY
5xTJwGtxdXR93bLYGGGT5KDJaxR4mWAOuaw/aTOsG7ta6XizfT+qKVMC4zvXZ48WcWC5X4o2ZNSp
Hc1Ba2EC5twRtGXhBZ5oOpZ0+/ettOi9iyvrFyOtznHmpfsxo0y3jMY4WLOX7fq+zEMdbszdyGEw
ljxjfrGfQUz3VW701yRhyvj3y9fWdNB0jlQSjh8Q32V3hjqEZYPQJFe7Z8zPvyO6fl2sRIUsiXkw
6gT7gKZxXRfWdvEc3Z/+R92ZLDeubFn2i/AMjs6BSQ3Y96QkqosJTIqrQN83DuDrc4E3X76XaWVl
VoMa1AQGkFRICgHenLP32uRWosRgO2SNWbmU0nL3yYjVYyzyeOXZNokvtvWp24T2wT+4CARm+GgH
j6xm87cnrH7vVZl3NfqeGq+N1nOWUeHzAqd/DQq3/d14Yw9FJq1ewibDRT62PyECQgR4hrMpK9JG
jLJjHRJShiznJ7rDfOC0tBDDtghvVdqgZfID0L+g08/DaL4MuCSCNBk/zGaMNvBprC26W1Y+VvCm
hdihgkTd0sm5y6gwNrlK2xMhQd7u8f/vDJ7JipbdzRA5R2/kgX9MvaSEp5veGuTOghW06Dz7RW+r
6Ur0mnsyAr7Ia/luY2I7u8icF0KIl5+IUYoPPhzMjWVO6zBmHkP0eXFTUikaqf1VbnHGJR9B74bL
ss3kva/jgggoN7n2yJmEbww7pTnVJp7mPTCaYU3QBxJCOHvuG+qwA+J+ZbNlJQjF3DM89scRDeei
s8e9A08D0mCOUCYliaRFQE3JNwQKxJMDziNcSRg5F4J3vBMDeHKIKvfrcVVrtdxEbpCflWwPnYmx
vhKTXGFbkre40TGrWuEcdRp85ZZufI2cqCT7+wQ2xYxU0XRWLtMGUXv7QeGg3UACxaVM2tQ6r3x2
SH2RHv51RmTTidu631ZVAIYBgPfZ18d8E7qZufaVIagnEViWxhpLNSkHAoDIAFBwEJYkJHU7x7QI
LkV2txuGu4EC4eBXNGDApZvbIKvfc6f4kmxTIWqI+4wMmRfG9lHheUUVjIthGg1s+WP5J17rVeo/
1xnWXEvY/WFQwAaUzN5w93aLiUZXpxvRxwQp+8DPhfLW29TFaO39PNA2TUJndax0A15Q3l0moqx2
osWQkOtDSCYNeBMoZukPgfAsbXDSI7TjLND798KmdjENZbu1GdBOWtBu80p5q9wYMUnOc0jM08bj
246E+2SUxt022TbSQVVcbHJURRffxe9SqyH61sLyNI15/iasTq4rWjyRPshNnfbjL1Oe9LJVn6GX
+tumJA5u8pJfLhv8N3oTz5oanF8O+xrZyXdQTdUbNS13bWnVl0zwPAECdK8D5JMlfsvstxYhTLMk
S+1Ye62JmaRgmfUX6EWoepPukNmVvkYI5fxSivp6kL0VWXuGXUdmT1yWJ9dwg1uCZZReliueA5hz
jPrjuuta8XvUUmaTgSUcqsYPQEcbjFE6FO/0F06ZcEUmqnhBshSuNFIlqHh6wTGY34hA7uxrnYx0
6Sf9ZrJ1draoPxa9q+c7fsCX0KUqQI3BwhzmX62GUpgP3G89RqVkWyPMI4t/kh2tKt6OhfhyxDrV
DXHvkdt6nZ1uHs8KJdaWxRkhnVpHzd0EMjgUrDB6zX2PkqF5ghfxicAw/JUTSBT3H22E+SgYuw2x
QelHPVgSH5sld4WVlVcs6WdExr/A2Th/2Sa3Tp16n2EwfE5G8z3VhbrOEeG7nFirPTwobWN3dA2o
ZpRrW1f5C8b6BqtCpjFL+sFWU8weECIwKVRQWeHf0+PN1V3Sr6Imnbv7NNV/kcvSbCsDef1QdNEK
qCbSJT82KcME1QYkWrgzwvodXZK50jIfHR5zGKQh/AjMri+BC1zHaqbt31MYs8fRsc+dPjZ/yq74
oiRorCh+jrvOFh6lxNo5w6XhOyIn5hbL12Jo5CcthKdEqoE/moqWU5A4e/z/NIVSpR3+n1jQz9Hv
umiKP+3/9KD/uwX9f/1/ZFRnffF/cqqfou/x69+N7Y/P/21VN+x/CBPXrm54ruUIpu5/WtW9f5iu
pPDArANOm3d55z+t6qb5D0EmidBhCJuzxd35L6u68LC+u7rpWdKyXGnq9v+VU93R+S7/5lSX/GxC
SNPzJN9Ntx3+vf/mVIefTISdQ4Rn4k1NoVA8TKQ2vEwlcB6D0Fgn+UmKFn36rDWOWGIapfSuZC02
ld3vXDbguMrt7AUWSfbSuz32dqw0YmAX78yOa4beGdduX4aheGHCG57sqLqQg+jhFxqIl6FfeXDF
YC5a+0o0bXoVkUN/oLTVSdnuN+0X88UrEurzPdRgvfwx+NDdmV3AYJLf6FRiUzOz6fDhk5S8dI30
EuqIR1z4luNAjWsCVnK3+1qcMYx8FrWv32PWd8vM50HvTX9dtAl64DysWO2H7g0i5Mly8px5tfvy
HCkODcumogzpIobTlGK1FztY/QYlQQgbpZmC0vesFmtJ5DL6Tv3T5PkEcgLCpeWDO8FwWDE99PUs
ftSTbiMjjqZB3+oTKyP2ymKl1QZ15NgoPiaBENYGT/aLFOCrzI3sgp46pdUpOjQqIOlsP2j2Xe20
+4Q958oMsk1QacEbqTP6CqMEMBcinhZ2w+4jGV0WYLXj3DIcTEu7dlmw9fZFI1dyacU1zu5MXwtR
/BrjrPqwevDm0k9XYynTY94A1wKy8gV28C+V6PktMcDutmyrokH4v4uBmC9aYoCV8ZUeEDBXV6LD
2N1b1VNS63NgD2Fz0t/lFrnaUZWUS8eLtbXKOmK2TeaHKmM75AX5AXcBlfwUoRNqRLWqhByIdzW/
csSNO9fSfmy/oMcEGG9Ob3pureJKPb9bax1ZUF7vV08qc+tNWgzaEk7OTxGV4wHKUQRchd4Jc7SG
gjo019bYWOvY1hw2W/kM4eq/nGBfFcEvV+EP1FmiL7JZRxK7Xbsfo+QdaVWJwkMQ41I45nNDORXX
invJr61tjO/uuO0go1wH237pBE9B1jD1Ell69jqQnPjtMVtbgVyVtYbOLjHtUyIDZ6ZnR7sY4b6r
sHfH7GDXMrMnOjtNCksMxYuBszxEPLuyOtdj31+6O/bv96GlIh+WM3soo9zh+GInjKzbQIsUu64f
83fNcNY14fa/2OwHJXN8V+Q3IDq3QuTkroygakKlqs8GjTvb/LS7xaEUN/TrP1peVHg4ZE9HMtQJ
mPdeiuFLov7ZO4TGUp+49PpgbaESQzljDjUNd5ZANjssUv6WYKUVxfbnrkoQcjUhdNgyPCgm24t0
xv4isClxo9CoD6y/HLOJnqcSoA8MHXkZZNOgfeirnS5xtCWptvV69dUDLHk2LMGWNfkhm1I7suq+
W+ZQo+ioGmr1+hOt4vgQN0F/B7+YbTT2WusIPIPwM7nDUALycz6YkgJB3pb5ssugqQUkqV47942C
9njzJ3u4aRZndUKgRZWMxQZG7zro6Xg+Dn7HmZ7hTyXTANQv5DtaoaAnVGebwCGN5go6oLlGYd0f
mL1LEyASFfuNk7beqcTuh8OzCLDOhARtza9hJrmBRB5OzlzFy31ihhFM2YfHZY0KHYiSmJ2dUuxI
tstvGhJyshr5r9BD616AoVqGaF2WnplpQJlK69LQ61+Oev7ahSxh1EA6wULAy0IokuFlni99qzfP
lofz1/ZYlXbuXx2ViGqBhj/cgOQV065HYWCimzu7VIIwAXEm5sPjrIHNEbvtqZgiyWArRxqxceNH
7bEoqCn1aY4Fta+qxZCgFY9JoPyi0fJX0WX1kjINRi3HhKdEiPSxGaeXuLSaqwgE4keSQk7ACx3k
1zQcBxN1W9VO6b63IDIh3UPUVBV0T+O3gor/PYkSNNdA1r4bq6dC3b3KwKx3EVj7Uykij8pEhatc
EOIEg/A5YPuPtJyCiS4V/iarSpf45/rLjG26IITO9tMUvD2uSETrdq5ETvW4OSg9YgGdwZE6Y+JK
Ri2Bz31Rv2C1YifV86UCe9CLp8LpWJuAD9wOfxU8vUtDmuQNSF54M0fvXbUWjrshd88GzWlIYfZT
r9OXHByz3+iDa6HU5aB6Gg9pO4z7CCfcgsBHf5uFUrvhneSv2nnVrmN1//R4jVpZtxoGCilk2SCl
Byt3AAA3vtQDOjNPBc+PK92mF51MRrm1jAy4jNYxSU2GcchckI/g5i+yFvWTtGcnf8Y/aajJ3QAk
pT/uowlcqMikX+2uG1gkzx436qrqZqCpGzvYaaw/bVX/5xOQ5AP14jC5U/EOTyT5mmpDNnSx5LPp
mryAfIkjEPdaZfYznHiUF60JUWd1sMGyGAbO4xuC4bWXRBSD0yf3GEF9ipy0INjNx5m1gVIq8SMn
dDSMOrl78MLoZ8Xme5QjnsPTNH6ZECRrZ+tJ17s9DgXN11tY3PRe86+PV4zyPPZTfgI3556Am3Tb
tiy/1GDj2cyU358qYKvNTU2xx2LBlJdItNT1Q+t3l7Xy4hkm3g9XiW+TasQKsAYsBxonWOsT/h5W
BIN+vmQHJmnhedHpcclujyqJvQ5M1ztJ4pteRtIhAMX0JKvOlwV38kF2DV2nrIANBu4mcizt2WKy
XNJvHw5+Yd8pdw/XFN3sm2d4OzS2ztPjqkaJZpM6fI9F1r/G9ubxKrBj7ahF47Ou4ueWitd3VGSk
EMpCe4ILkh0ibAOk/8jkM+2jdYew7ttKq4oyoRlcUXZPJ4b3jooIX1qddJQ0330PNDnuveqkAcWv
y+AUxJq2Ydua3vKSKSJMtOGu98ShFVInmsSwP9he44NxQdFUEU9KBDCEvd2wk31DpzlVz5bymntL
hNoe9rq+xnbWozwCgzP1v4jkU5ugbh169KD1IgYFlNPDymJH+wFvrd0TlOms6tIbPhrBCOy6cyWy
Eu1r6Y2rckqwchQTRZshOxWWkogq59PHIaMyfKoFhK/ZTzKQJxAh3EV1g+uE9NLH9YRscNEOQ75N
fF1diySLHTTBwU9O+Z4iHuo8x8+Cj0m5T6RIjU8ZkTTPEwJBu7G197qnFZB5ibUKBz34iG2cf4ak
bTO5evomwz9uxnyte9rN5x58MRpUxZ4HFTNu8ERBlIwv05jcwF+kRHIM6Y/sSka7ZCqXYG8RDZWK
e9TDT+F73e1xqKOSwnmPIyoYzHj3eM2kTLONNbxiFPp+0/+drrbfda881RjfEvOdiOvoFLjQpx6X
nUhR65iNt02NwXyfyum3TnDc/+6LpI2nKXYhTpX+J62Lu8x17TeMomPVeSgnkVOHkQUNfUQGSz4m
Nk4WAAQKQEdxmkXojbRthFHPMCr/RyKCgcfLBhocwrl2mf39pH1rQ8/dtlITW63q7bcCazAFm+w7
KZscTaftXLwxUWfiRZ3l4w2vT9aM+PV7GZztVpo0mcFUwn6rXmNP9KfYinDZz5dFg9OA1N6Px5Wn
zPpWJjFKI96jxKuek7ZakRierOuJynAIjq5d/H10/JBzBFcL7pzk+Oi5ykTM/WAOf3/m365FPhwc
sEKPz2lp+wqzelzPjACq4sRcJ3oZrLURRl6QGfbV8muHBhRnqBJnzGqzr6PQuZbzQUBAgC2JfoW/
V84YTb3Ko+NUqypAa9gFBzsgp1eQRviLAs5Owft+BXvI642frdGyjL+SJtmZEXX8sALCaEsz2k91
mm9KWVVfyPC6Ov0C1lpvWgzpO1dIwJTJsH+8zU6QhocxZSdRClgMMY3Mev66eszGhT/l4U1a7XQW
nn2rNP8t7qLxw4aUhIjFK4889uNH8mrQlXopyU52aVzuBvKwduBJXYrTdDggeIvfItDOlsiK90bz
Wej5JOiomgRpIKgo0AR6S4Snq6YLeQxFTEC0csM5eENtQgVF7HEZqzy6Pc70vngmeg+57vyxx6Gm
+LW3k+jXv16iobh1avKuKBWSSNIL+w3SSkZeYEEjryzst4jSMqlXcbx9vKszQS8Jk5YHNss3oCXF
2TPKcm+nlLhTE54BqrZGrjLaBuspKsLnPByaK6Kg1ViA0aT8Fu7anGlr0ek6Kw9gjAs8d0VNkRWT
LbNBowmkFW0EDaImehJlmwh3f19rQis3kejAz09ze9TMGXHGkl2QSM5jlDVXfqEc6A0H/CxzePNI
EFVe+0fUxntNuZ1adOUQn/tExuc8xRYHeuj4eOlfrz/OMLUuVECqjxfD/NW18mJawN0XsZaZ+9Gx
SJvE0ebMdy7+mXUGg6P5VPxIVAHL6ej1wXR8nIEhmY6xX+E3HiKT1In/9sbjI4+DLSqxsGI5rEm/
S8ZFlNTNrgwn+OSuOls5kQGPM2c+e1ymXdzsgPP8/YnH52sodJhNzYEkVrMmZToSu3y+NAo7O7KX
QpwFuB9PNmyUrJOEr7nV8AJO/oYYa1zoBriyUhbpu17oBWwHSnP4rrP3Hji5Qwn1rolwfIKKdnl8
yqT9dKzGeWFDkz5v3PekIoYN04BxNzBbAQWV9MnGOtlEufLPgo0ReklW9zLNw/WYdPnMjpPorRr/
VNuifVchHidebiFVHweQtcvHJbwZcCQkG+4lLYOPigIrA2SyKlmybvGdW/em/dXEfTab2pLnZnK3
jyuBF/gKUB23Ou/1rtOe65H4lyFALBKOCCrZBrHHSnuqmANmfuL82CeQZAYJ1J/e21GWKwUSjF5m
DcYP30DusNhaSJxo15oxPrbz8UaZPLg5+XPfdfCJDSv9rv3VVKbOdzTSFLfZj54N5r3L6GjgCnOW
9pWg16goqgKbpdhBG9Rc54W7pkfIjTwfLD9triZtK4h/AOkel2GJIi7vC3PdBtBodzLtCagAjjXZ
U3xDVGU/a05swcOamn2Z1M5zHqj+MlnG4XFVRmB1gJdJdtVJclaGlZxLs/+SGOe2PInJ+V+vY4ma
LURIZgIMsbPPGKF3zEJ17H8AXb8o1y2/TAsiaQBc9Y4mmM75aK7rUJfbzhyDj4wEVsDq+i1X3IQV
9v4MUup7Qpr8vuqDakVSRfDRqNZYiiL2D8DWBRs/dJu1N8pz0dRqI9yIap1VSDBhvPZ443H2eG2s
5UGVZXYQ0vmpwgGqUJWI597CydmG1JjJWY9PmTM9PX6vx29os6fYyaJ5efz2/3r9cZZhlzCCLExP
ShfDboiIIRVeAPKI+Qqvphm+GBhlyX1DK0en93lsy+gCK+Bo9XCUH4eykESA+UTEBhVobKsLECaN
QUamTSmdNYEgpBU3eoiqn0Nq0Ir3Q6VtMm738+MAg91e1eHQIYeO63Pq4aYIKmtYC8/RaSugFxPs
yCtQovjgC+/aFZ22bdLZnPj4hPSadGmMubW22LOc7XMSjuU5KWHDYJfuzu5UkSn7ODUCG/fmEBwe
nywF7fdF1W4DSWEBiLZ7rDBU/n14XOoZZCH0+/g+p9Dc/I+PPD7coJBiSmImsIQKr5E1RAeDPdDj
asgkjKXHaQd0vZ6skZmPj1FCUNvYwGlJUctZthK7uO3203volEfZGerZMJR4dgpB4SWa3kldxlWg
YFU9Lo0ZO9CJscXd482WueyOvglNaq9Zq8dlEWr92Y2CjyiR2T2ZDy0N0wns47PRmDsL/dVV07GW
ZBW9fD0XwV3Thng3BC4QSkxHVF4dD6CYp6HsrSk39OM34x/SAfUbPHB2H0KgCWU96EvD9+O3PjWq
XV2HIw94nbyNDYIavYMxpxot2OdRTaApZgi7LcSsFC6RMRxGIhIvuZuwThy8DykxNofZApZUuiZE
7pP/r2ojR9SF7HmrY+DYA945A/ykm9D5mQHFKKpW7FmdjR1R29WgOq9qJ56Lz0FxI8YGV9IQg7hv
FDYUQ7G1xuU4MSq2o2auWp2AAtsrASah112gd1RESwM3HgvnHO/aBIl1FbMUVLqzNWPjLbOQrWey
lDvD9PHcYRFYeykcgkHz6DlCIsomm/B1a/zQLf8PQHwfF0L6K9NRLnQEQaMX3lV9Th0rJIIsL8xt
6VAnMPqyW+ePrpzf1UsVaiwvCHo9DglYSv58W6jx7iZx0tcoLvF+sfkQdeyfvNb8LA07+xA22nha
rtNZed/5ZIavdvlTRU32MURNdWQzThhtw/6a0BXUw5arNnproQcXiEhKHBDHjLpfnLy3UKXwUCc1
cq5khSzGOYbuJcENfWEh+qexJmahDrjbFLKFbZTJF3XvDr1EaY/RHgvi2u6gfYXFX2Rt+JfQw0TS
N3q/oYCa3vgDZ3AMAn0zVdguBZOHdNSqbOrqGkV6/EzmDs5ux3hTwvDWbV1jP9L6i2e66aGlFIlV
/gCNHuykNdbrpkNRE7WXIoeM5AWsXTL+0aqqTmVhvdilMRGHzv4ySmWCwDBK+ZuVLyAl34h2im61
bWobREAMT9hYA58oXyq5ybZN/HOeTFRhB+c0lQ1VwE64W70avgThp08wXuOZlfOEn3CZZt57lVL8
omcHZLOybrHmfZPS+qYnhU5xzB8PRMyy2dAHn5pB8qeshvQET4BSFHi1LiYGAFW/CybDu+ieFa9d
hWA8mZyb8kp6Nv6PqYxoT6QkDB9TW2gSP4wLVnQJdO8aSiwOWcM/7cH37M12r/SUERY7jqWbqPX6
YQn3FnBB9YmZFMljWR6KNN75dGm3auhcHGPeKvMNnH3NbEqv7jUhkYvI0bOLSs0ntIXZdtLhm6V1
+5bgNiXwpNoYjhatnEaic2a1AdmqRJrimVet+KmGxt2B53ujiogZ0MLFzkTFfrxu8OPLT1AG+g2P
hb2aihmITmzIhb2KWS7NMhTbzIzpsSzhb4hrg6Xm2uuHyMmQ34tJreoxOsasP/B2humGJhc8k97M
WMHk+Y44jTXbyGZlpI5P/nxAIQ8zdsNQgI782oIuoUhTYO0ro+IVv8K3r0JwuvF0pM0QzCLxehnF
iM29qT1NsEdITXc+A5zTS6R/YEZytRVdIwBb4BsxM4m/Ek5ybSr8VC7rHoq+Z6ovu4QwOSvH+4k4
JbyJWGza3AbSRqaGAQCZdEq+rYDCgaNuT1GBng8CkD7kfwyr/RO9Pm2TswojOCDYlJQllq5VHYQP
80fF1TfmW6wWeTPdCzW9Ug1PLsR+TnctggtV59bK0COiWISaWVDGzcq8BaNMcUqHJ4qnW5NYBstH
NComQiuB74udleR7VocHEDXV2UW7cLMz274O3qkYaYvZLXcWbU3qDa22l3FxjofmU5vsiEchA9FF
ETty5Q0s6ioXpbbtPApmjqMdWGg+t8NeL+Nd1rUFDv6J1ZSFHmtw/pD/1F91nSUV6aj13qUN14OI
XSCz/xL46X30ids+2DQ6GUuDCohxD8lBngKtOWQsinncGwKPJ3NDfwxYm9Ufw87pn7G4MhlmJDW4
ICi2BInC2TIsOJzJcJ08awSG6bn7AixZBa+NGia4vdoMniz5mobEHlI0vNchdQuahBut8MUmLcfg
E0Lq0jGoSbBe/AqH2VhsVuPLnLzqkTi/aYlK2yqIA7bZP5m+EouY5UUZp+9epKsj7jWY2b3ak0fV
n2OaoBs2NP61qz4J6DThclYouax7ZRX2wYbcsWr7QLyT+rubkl1jZj15C+RGu6kSO7MKXlUQaltj
giCrBHHwTl5ifkBctu5cAKKa4X+yLFr4fvXXCBWVXyZ6MupaO6pW0jgd653udE+wl8E4pdm01/B6
TQTgsgzWcTzPsj1lXnVLH7ZuF3orlzRppICVD7fSI1up/pVO84zRNd7BQgK9LckHWirQpblzVXK6
GnY9PpcpS9Mo8pcVqIZtp4OxqAYHx76tPzkDrr3Oc4p1csf08S2YdwnNY2SOK9abrf05UdDIaoe+
ZVAi22HOwSe7TpMSSkQAkSzJhcRPUWoL7gzCxhliLeyKC9RTPwqSG/trF6kh8v4F0pBPz0dzOnT9
LgcNtY9i8U1IjLNwC/XaE39Ewtyf3mnLjemlWAFTc6f3lnMyBGQ40MhH2033od56pJqU1q6hGX6m
e6jwXkEEAN+ir/BN53eLzgZi6DeaKnA7q+uQQN4p7OAUaSL5Ew9MbtLqjuSCOCuiOtBDagzjKcBG
w8hndUzw3nbmd40iywt/msl2iX8ZXprSOeCpcG+5RnSI4Zf6FjqT8TZqBtaUAXWVLPZKi4372GMA
A94R0GCEaBrEQfRmamxVtalQu2i+9LuHZMtZV0zr3Aj5FUtedhulHq3HJjG2hZL9vUe0H42YOhpI
OCGKvxzOzsoE91OGYfJWE2a3AKbh0Tw/NiCS32xqZ7TfYv3sZ7W9LaqAxUfSlReHrAb4aNCHZnMW
ONFLmQQmI+yUYhkIEQw/XlRpMT/WXrQr5s+gzBcXuzT3mLeiI2TZvWbZT3lTdxsg+kyuuOEosLok
ow3ViXwHZHMDlrtUs88RnCCmc8p0gdsPh8eZLzmLaMSvBwvFrmqGfFfI8JCZhbFP4Tl7afQCwqI7
VBKvypjR5zG6+Mlty2w5wrfE8oWOPWlsZhr7LSbLg6QcnWF6n+JKSbz4mBYvNBKNnWoKd1v25hut
9+hYuWW6gfmBHpk79ooK9M8cHkUepE2HzyDAqqqiFZ1WFgUB7t2q6LWjHnTtZhAT+ZArMIQfVlfd
jASUo6kDI9FHrVvqFkNjUJDX9jjYjdYdYwJrsMKUDaw7bYlAjeSuk2FCxFABRtYRARyOLs87FA1/
XrMZMmy3cjy7NXgA4H5XVgnU/k1NXR9V8sdZS+GUm2zKNz4GVMdpzKtVpuFLWU2XCrXksi6xJzcE
qV0L81sjUuCajABMp2RuvRvuKxU53OLpNZpLCdh+ABVjh9nVw94giuqJV1AuCjve7qQ7jifXKV6o
yL5b1swb85xD3cFlRiQxUpUpLWBhbrGsQ0cdvMAnB772tJU7sIRhudZtIA6B3TPlT9Bo0GVUfKnk
lsjKn4KaJ73WBvm0Jqw1yj2MviOy8l78ahp7m0AtWPJUDbu0O9mE3O5swrx10/bpUNeM/tg3nKyq
XsgEPMqxeKInn+7VRynzVT5UPSseE7JhSGMswokObpiKTvnU1V52jEVwiW3zRvwIwVVGuHcD6a9I
/AYl5n/HwAS2riazZRX7DeZaDft958AMdH7PgY/nyqV53Yf1sGy19rep0Jf7QXVOAvkCVp0xHG2i
RCq7QOXt4iQ28XGlMLz90biNkWTlr3n7wKjfQl8B/a2LEprWBHRy0HjJ+sj0DnuDhCMGyHTRhfF7
I9qzGSFRDyH6Va7CeJwU5yrrXsxMl5cp0d6gHGCXDoW7tp10b9Zmeixl8tzXFcwPj5p1gdASUpyA
Lz6H0QCJgwas7SJ7ICMz0IirDcv6hhdl05f5ZzHqgNN7827bdXYxU2fbd3LY0xUl1mHMmVHkLshL
Wm9yIL9G2ac4IkI09Qtvi8XFWWWALZRts58x4AURi/YzGMq/iiFDD9CvgEcNSytBxKy0bmGB3up8
BiGrCOJVY0SvYzIHBFTmDQ2Ps28KFicLFc5WmILKpcxoMzieOy5AF+8cfWbbG0xQhS+h/Tp7lal3
D8Oono7xKghp9g0Bjssi6eTOHsY3lfX9M4PIX2zgTty/5tFRrI9BLyDzsWPYNgYxAJZ49rpnfgC1
oLhOBCN8PwSP5ZmtL0GA6EYYxsdjyGrijP5s45C4/JxKAIGQ/mwIuOlRd/Gf2+PrRCzIOjXtH0mo
CrgKtg02jWc8I4SpZo64mbH1W4y5vVAM1ysRp+bFn6dWKt+7IEgo29cRzRt3I4HNr2AcSXZCUr7g
CngberZYE0ivxre0vdcC3vARMsC1OGDA1J/nFtnW9cRJdJVHGal5T4SGkcFhBHVHoiRbJzgYBT5c
K9fe4U48Rbarb/ARHIdWBKjlE7WLx7kSBGlmo6cada8QzVTisDb0/C5b0qHFTmOyvgUefxmDPL0w
NhNGCWVsEaP0hc9Gghbhc2pfqZkpp7sbF67Q3ZY4Hbu6+91V7XkIf3QDDKNTuK9Rf9EIdmZazBWs
JRAipoXBlkCord/1MA1QCb4ORf4J/K9lpQ7hmszak0aB62OUNGMoY9YnIfT6TGoLuwQ3fhckGh6z
MDwZ7OEWTt0uCZcGyVLm/V7TVUa6XhBdqJB6KF2cZt36RfHBIuqYpXF4z6QBUYisaDCs+PdKeTEI
kIQjUOsbDWTnHTMeSq58bAiaNc4toXpW2j3prj/OZpVxbQfDqz0kcqlc8TM1pXpKG/hgLDP03wYa
fags5t2pzJXRw3wN8HuAKmEoNEfxwt9pTp1M0r/6qd/qUSlOjWS5EUZasumTpN4nwQBcPgvwCUrr
apD5cXJ8xC9Sb3+GOHqZvJj8zxnbEvWUsYlitfZj5lN6HgCWgIX9iKw8WoT0Oshv/ay6hqIKu/4a
y4luhicSzA/lACAF7tpbL8e1Y6bmscFjWGlDRWkMsHULnGjlyWZVK3ZIDD16ouztw/TLyo+tfwoE
6ZDPhzbEEAXCOi8vda4TfJ9H9OvPMtyZjmz3/piLpQuuZNk4OIJRixEyWHfWP0+pbRJuQhKcq4Pb
Az3TPiuaPXp5JLeHSrRFG1L/K+7H+DyZauFZobep7K3Rky0D8XG8a2Nfb3UbkZkWYi4oxbgLBStK
f/SvTLE4hMxObQuStZux0tDY/PPQSuI+CkPqy8bCoQWRk4Ebrg55M3uBi4H1Xt4/zQW8TwCxww2Y
ZLfFQErpD7wEGDpFEyNtX4JKacsC7T4JwrSvCcwe3tpCroeyq34J2/bWjfMf7J3HctzYFmV/peON
Gy9gLtygJmmYIJNWTFJmgpBKEry/sF/fC6yIbhZayIzmuCeKYFLETQDXnrPP2libYD33WlKe9tgr
CgDPaAM3PLgWHI5qjU2Rk4NJ0oFqcKxPb6mT6AjWWEQliWzecrwgnKlP17Htk7fqLP0FR96kQ5+N
L+UeSZ/+BEuXrRJ7JiXYW70lmeLc4pqyarTrVjc8OQqsa8YGpm82KVl/YoI33fhK9sZPSlQ8uzbt
JzfG4SDklacEva4hejmPI8hV1hpcOWLYjB5HTR4AVgKfHNJpn5hprG1CBujQ+gKC1uC4V2Eeuw9h
DaZFoA3etlkAAKfPrMe3f4qsOyEGRelguo9CGT81IdDMLho+WUgart3MouqVNFyU3GV25HVqdUS8
xOaGsyYIHdSoag8QiJBhLnEdcHOkJBU8Xgry6mNDmEAQMWfT0d+lGrSfpHoxW6V/yrsUmR4HqkMk
uPNkqB7g5jwjxOR2Y3QbHlF+ZAqkEiICoDstV9Sb2Em++bla34sSFdj8PkPD6Pexqh4Iu6YHiozF
S6aRFWtKKLRxR7Inlw8h4MZjpKk6UkDzW4Hr3He8VFJiHiVBLXkMXKVHhvMjjjHnoRZ8Ooz4IrU9
SZkcpt3eKWwYrjBUgIkQqwlxQS0djJM4aoVQFfahrI7diMMFFbks3TiGbImOx2Rl4x/ATe2DBhf/
WZ2075NPZVGhjcrzRJAAfGZu7CPDUdmMUfVo5r5yG9jDt85HT7/tfoVTvM3K4UtiJcYxZc+57Yfm
W4Q0YVf5TLR4wu6F4PHXhDNdLdsxekdkYtar7lSGlw+AGooS5kHcj/EhaKghKmE06lMEJ0b44GSz
6sluZP5ZVsbfTYfHo1r1d8GY35a2UX6q72J1HqwzsLcqUfL1rVHv029g4mgzlT6xXuC1g8FWJJz4
n0Ix/J2qWYbXCfErwoz4GMTabanryYuSChZYZzc0hbIZ9I7zSNC6+0hHViFHk1MHB3V0M6wPKg7s
1N3hCIKZk02VatLeqS2zKQY0P8hrk/FslL/LyRruOaZttOHJDzi/END/Sg689bCLPbp6EpK8da6s
qZTHySjqe6VkUskbla5KhIOBXxGzYYqsm+6g5NYJWIz1ENf9noj+S+pk+pVlAMDJI7W615QUEuKx
I3S1UetAWkQXrS+h0ZIAmALtPqE8fGObuJ+QUrQ2oZ6PD8wFJKxN89pVNPYltrwfrEzek3SS90pW
34G5YCsR4XWRBC3Mfy0WnCo9Ipbs8sNC3bI3/elW7XhnU4PotjEIGjDTO5GynmC4+jUybIpanNK4
jyzFBdOTUCRtmIF11bavA8tnM0zttmk1zDx7QL/5jwjWIsoFscFYV79NmcPuLapIr1p0/ZtZYs9J
Y3a3BK3odXqtIiGbvkEqtv75qe75Mmr5XKklFaKpgm00WeBeD49TYu+Tz6Mejfe6NYn7qfLFvT1r
PoeWI4KahP0uZeBvegdldWbGzxyniHD3NWPU7MsbxbefJDD5fZpRXknckJgAJYH7TtqIVjGHuFYN
8VkDi39vN0N5mzPZgL1SDwYkwg1p0KuMJC16P8B4ftV+DcLmtwpX6RAaerNJatleI79jXq61do8i
p98L4xoDx+G5FJSWcgQIWLbKYzwxmSTNS4qe0kP9KV+dAMTLaFZfINmYN/XIN6saUr7ExqijK/H8
aZsqf6KCGn+qotqKDMemtBMjWeUBnU2FRbtdk25lUyqaTDs4AWD2UIlAZcnoW6Ik1bPBjGiH9YEq
9u6mm0vh2Fvle47lzkvp+OFmMuPyN4YB6A25CKl4VyfzKiPrt11X9WsrFQcEkrtJgNZsY80I9yBh
cB7P9CepAkNim9aSChruG035Pppt9i3VdGLAyMWoXdWemPq+hwZbyCBPxvuqGsqd7cbtXRHHV0at
ikPocwAwAZzfF6gHdlJXxGfFHzzJNlUVDvZnfmsfLYfKz6lUAaZsE/xK97xacaM4MN5GImFGXV/3
bhAA0+rKY8g6MQtAKL7bCexVTkak5ztXMAGjJG7g8GQY8dlDfBpM3PtCR+GuSp1gr0tIDw6qssMT
DfftzqESKn2cmJwEJ6WHOMKQJMa8glGCq0NkiKfSbrWToO55rt3PIR7Ibz6HjMh3h3trGL2gbMU+
G7Gba1pDPrcYI6owB32TjJJpfNOqJ7Utx2dTxtpTqAK+iNLhhBBm3AYNMVTICxjEWI860R2jlvG9
FJGNT1vb7QzTjg+cBKObiGdB8t0yjm3GdnDgPu1MgY2fRz01vkiZqGVDqm3fFwSGqWnNDpXaPzLb
CLKMm240c9hZ4LKMKDsqja48szmh1yJ/25oBmpwJdkBWpcHBJpq7Hzpci7F2gr1Tg2qMiR6mcfop
KAp5QslghUX3jEol8dqy/zbmGJ2nFhkxESW3ttVA22zvE8cvHkk53JZq+nWI7Kd+fnhGJOyTdAyM
B3PcuSl9gfYPVu9Gx+1bVdIvo9bczFvwBxNns1OLNq9vzBOkSnEy2/B2SFVqie30yq4FZjXAXqk2
n6Zt3YTVIU2KK4qDoWc6o3tgDPRAGGWBZ0pIn3vORJ0dG1RVwNHGr9ivGrtQ43xEAHh8QZaHw32/
JQCqginnvxO2rTY41pTHzOGoCezMBtETKVdU0wOQNL+QH0S8oVowFTCQtGrLuM8iG69l0AeEQpwy
9j12hsWd5Y/oozmzgiGkjJ4d+Uliub3P/JAwi1LWJ6vMyqOo2eAVE/Fl5l6OTmTkYZgBLBYx5Lj4
GjC8jc+BqnDG6nRCdQD1M8e4joLmzkzN2wlw0RZs0ynROcMVaEVHcWWjYb1SxNhtY7ecTmMb5/dT
GaMN5CekkOS2DeLfPsaakXp6+wcjJ8JLoF1GhNyAo0gY4pGcdki1dcVkibVBHSZtFRLsE8l1UjTQ
u0z3Ocdw6U7Pe/04psmBSeguMcNxX7Xs7202Qs9S+YnMvfmkFTXJAtuIr8euYoS/TvXoYr5Rpici
DikFz+3vtMDBSsu/N8TsT7prBXtRUa4azl87SvAPHGYHxQY84GgXpqfP38nvXoHv4mSuCgD6hz63
KVnF7+bQq1G6c+Ugn6fob8pweRp2RQWyWTZPjaNjYKU0dyJ80FFYkEWS1VU4ILKG+XbiLGey9+Ah
Vr6Wnpxglr8nAgrajGoMXYKtrBogLYI7rQWWlvuheZ2p2IN1GJSz6wFNJ90c9+m0+xlYVfRkqmBM
qet6VJTMk1oR7LoUfy0ZTPeIG7NTZysesPtbEATtPevbV9YO+y6MuhvDMNxHq5/Gl1o+lDU3iR73
oZc57IaKXQB6Z847ztSe8gE/IdulYEu4OtiDoDuZKYdn3ibQAc5cilB2sKqmT7ne7LLCUDxzJPxD
BVb36ENfyfqiuR8j7ZmShuGEXxl5oaL8HeY4gBtoXZoqqx+I7d6INiT7PibM2lSf6HaTeWXa8lGa
PaJMaB8sm/S8yhqyKRJHUC3CL2s8P1ppEr9xRv8a0o550gxDoruh3MHJMvNkCWf0xhDVhaXC2mSa
YzXWKjwlBXLaaf4LP5g+pX3+o1BqUqUTAkaWGOVkDo310LDuIgi9inXQuAoQiOeQChIkNqe3fxD2
75W81MDAz4ZaaGoOtmBPFOGhBbwueElZPElQ8VoCuEkbFPFYhZAX3JKPkWzxp8PbR5PRsK8aSFtp
cvoi9N65bazIYs5KrwWAbU6QefaCTSbOVT2zqZlTDvj2WZKbxFaK6Fdohc8yDAmO5jprgWOzsndt
xGru3CP8Vx8BPV7rTaA+C+crhTCwS+d/LKr4E4p1Pr3dobDSpxQ0XFiB0ZqyROXGu3Zft+C4a0n1
bDJROsFWMgCRSFGeMw3DYUqDGSw+RRtVA4joRJC3e2rYd2bLUahu+sBTW8cAwN8f89BRT4I9GbF4
joD1OGgAGwOKlLOuOo5qeQfMh7Q/I0eWA9GPqHCfYgPDN12niq0U+i16duuh0vUH4M1jm4ynIif2
UhiQEoAiPVfsNHc5ffcQ+cbe7uroU9xNzUsTtrdYmNf0ykC+UA/3kiaacY/tuHwJS8TWoatmd2//
tc2cftNVgziiW5EvFsIxyH0AC95+m5iB2FYp1utvfwthA5cxx1QObxeusAHcE56DDzJfmYB6cQW1
zCXgypfo+gKQbJWBCpmvHOd245HXzykQ4LfpWE3XkPFIys6/jUBj3TRD6mBYxY8ONYi3igUk9e0/
VywTd7aj//3Pl9Ls8sHSqn/u1S0x1Ut9PPHmP6wyTp0DXrFvP1F52Z9I0ChprA7bOkbSUTant19J
hrBPXPXT208hNLcwzK3HtwYyP36GUpE+vP1kYILnt6H6z/OiNKLZKK1Mb9/+UGATicY6Nm/eHgHF
uwgkSvzY3v7U1zJi4sQZvbdHAHww3kOJwolyfgRoh4IrCgoyzB/56n0MpstvRbF/u3Llw0BRy6jd
vV1ZlyXRDIFVARoSyESZfOhdI/DqKvN3zIw91QKlNssVksPQN93rQLpsmzujeY3+MydyoNQ3aAVS
kuB1hVxqal+cjnNS6jjXRL/1K4n8+7Ue2OZb0TTdvP04cMLeoKdxjr6P3jNUqYvHQZEDZBNkt6rS
dC8aq+imrXyCxPOPRuWyPzXj/KYcxv2I5vBT0SvfJbRA+HdAi9+mMs1FuWAXgTfMY12yraHA5JTH
DQmssjsVZZY+4HmMiMRQbUL+AIL6NG6v8oneVQe58om6UKxriHtkcAKuhIB+P6QWgKI63GsSUn7B
yTgkeLALpwSxgURcGGZNcVBr1LR9CgPOIbS1z6USH5LK0l4Q+oIY1PEMJtJOpNb9bMyrQhjy0pB8
QER1gBWa7KtfTYtQWxDUyuHtR/6/2LLkzvGp+AkPmPEhThnPDpFTd0Ia/k9n6Bk8GmKxQzi//aKO
WFsAmUqFIEalDWKvdeMvxeJxItblWFMPZNSEYR+F3f1SBxZMNM9btQszaHaq/qIRPNimbBtuprQn
UI0/6aZN+l+5mpOumyWvpoaNeF7m2THogTag38aDQIoKLBJBOkIy3xWnoobWTRpgieBco0bF1Wy2
+6pmyEP1zclqVIT2FG+In7jHUSF6KWdvEwLSqBlFcUX0xXypJE4djhiuo14h1UMH3kTd6N+3R+A5
O/ok/oGlc8pNLGWSTjDV9jWib5uoVsoSnEjtWp9sL3NaRJkV4UQWtVc3U837cTL/dpxBP4zBYAIv
HW8m4Ud3UUP70Ccxdy5FdQuxQl5D8jcxvyj9l8jinDrirmfW5h0CJ8wHjeBrFIIht7F/IK4HnC5C
rh8WY3ldTiDNR4For2WzBGE9wAqBAcXOcdh3hY9oGnyG2vReM9ioPrWh30DT83e5VeLeMsa/nbzF
3ElyHm0H7GAzhTk/UYzoVRMWGVBY/DiNxr/djm4/4Qi07RW3pcAbxn426jejRWVdYfZfnDpAllH7
t6M6nUraGtFqPJVsaWnqhQHl3jc6vPuBuKgmNwL7uE82EtnrGBUF4jFke1Eoj3ECQChvhdiy0+0O
Q9J5Bom5FwvdypMG/6jM7b0yWN0zeNvoLrUqzOD63tNczNCx/YC/hKcAFUQEB13zN5UmyStoguKa
IhBYiL5IXh2rivdhoh0TQyq7Cug8HgxqDbuHChFjHiP12Mf7FgTpASqJMxeMBhtjQBHiEKG8xrgm
eyUTDdi0/jzRo2Ev+Z4tlfApM6VXtjnaMejZdxlAjkM9RVBvneEnJbd2pDpbRXO++/VAEnFumVPu
XVWP1uNbw4AEdllMKUmIHvXQBDMqRW78eEJv5aOezG0znrmettdbPq+CfLdzX9daCVHFiSkOiyDE
jKx/XfVaNWK8R6/7A0ziXnXdzyHlrXfYkiRHM54D1ziPAIN87QexzRPgwohnIEvNH0mhT1eyZV1v
ECreTHCjcLIdp30tB/ZrOdqOaJ7AEb5Ze7hq1lVAYv8VtwCJ5CmZvDwNi1fDrb/ih32MG8K3YGk+
ZVPWvxjD8PfUaNZdHU0hBcGjcp+QjPSbEAi10z24gdKfRnoIGQMLKe6rZdjkyKUPUYqlIUOTcRdX
AAkiqbSvWESCCqEefRZ0GoRuzO409bF4REN1GM2m2fx/cEhO2fl4Gstff/3n76LNJTqkX0FU5O9B
ILp9jhtyN37Ps+/18g/+AYeA4/gvWnzdgANC2khzQJD0vxr5139cnV/A3TRcwyAWKiz3f4NDdOe/
prAdy+H3vGDLhebRFK0M+av/WqoFVcSG4q3rpulY/y/gkH9TQ+AIgB9xdNfg/sq/v3+K8qD56z/a
/5ymfKiNqi29muKO24nixy+lkYto++45PM7E7yL/H3mbPRYRKYu//jNDR/759PrnX//5P5eHe/L+
8nnMVJyoSemJIC5vld5FZcByR6l6l7t07vOtzF/2T60skCdwPCD1NnbpmXoF0CptHPmFKluTmb3R
9dZrK3MyHymtCpIL97X22ObP3z02HWB5YVUTDodQQCjL0jVCcym6r935O9K0lVsy/t1AJeM6FOlI
yVxSux0RQ81qPFNM2Hp2ivRvtMDsfxmajk4/7eUXY7Iwh4DMEJfXqtDr1/NfY+029X9/C9IPihAo
jObE0QyFjxHm7u0YLdSFN7fWP+bbf/ccQ0x3yYnYBYhro3uGqaz9jglji60VsIh9sBH1340MZZxb
HDdLrwIESzQxTJ2HpGb/iOCln64+9Kh0xvD7O5GydeBrFJUHZbcjL1f2j+ZEDu381Veek87c8f7q
sE9kJ2sF2/k6Ei/JyBJyiHPHpt7JnpBQnm9l5XXPk937VtQAQxuL8KWXKhJSWGViAU7e5NPHrr6Y
C+JYybWIGmKvYMJ5qnAY7XehXVv1/vz1tbWHNH/+rjNpeUkRgFKUHpX6Q/+AnHxUr2vss4y9JGsX
Xo89/io1hpeE0IEnWOi9wtC6ES4bkqOZNSLag432ccCaSCFi+yQdqrLUhCDc+a84d4Y/TFT6Ytqg
krUvYFCUHuUbMDda2G/hPsFBF+BPggPztzEUAZoBPIyNW6QHybAvRaRPT+ebn5/0n5pfTCqmCPvO
SYLK48Tq3PSjL54mB10g7qblEcS+++N8O2v9SP/3i6B6jvpqROleUAT5pww0kU2OuCidj82++mLW
CCKK/qn9Kj1spkvOAhoHUBvS04VZb60fLeYLie8FZfXgtPu6JSWDCutZwY767x640YXZYqUJbTFb
tBpmlxAvK09xoRchReHKaj31IBdC2/7YcNYWkwYkE9slgFV6uKxhpBCZBvmKBNxNeuE9rN3FYr5g
sZ380Gd5EIWiNXuOyVjzUmwB6j6heOfz+d601spi3tBVVYwpEBMvrEyk/Yj0tFlY3Hfp/dC0oGrO
NzM/lT8MjrdZ5d3s0bojEhUJElHY/UBEWBOJfEY7Odh3OWkYSJP4N9Qo/zUdPBGngOKDfWExKXSh
WmkG1gye1UU5MFZNGFtbDsAMZtPR+MLtzU/rT7e3GPtGPfRywC3FC5KSAORm1I0Cbhfa0nKH0SSC
bnThcvx2/mGuzADaYgboHKVEZlgBtWlKBwF22UD6n9owf/nY9RczwFDaZLYLnW1rwsYab5qm+ImN
ZuBceFpr338xBSjxgOVIFZUebkIRbH2r2vUWUPrz335lGVAXo78YwHTVkL29XuOREMoNtGjY604u
qTWZxGR5WJaZDTLYmCrUBDwkMmdyfpfWgZURpS4mhlwPOqFRFucpZed+odZM/9mr00D1p3SUC2vN
yhNUF3ODpSi2xYGePXld9BieTb246X3b/v2xR7iYFPK0S1QiPJVHgC4BfNc2YrZLo5oe5XsEb4SC
e+J9kCC0gIjamHy1fcv4+3zjK2NpiVgMqY0eKcgpPTjiOgIgqwlDL0bUPjxFpdIrzxTwFsWn842t
Pcj583fzErz9wLfzlK4osgm9FUkQwiOTf2EOn9/HH+YFdTEvWJWuQMqReEeko7LrBvUzmG5sGhqq
tqriJbWiw/n7WOt0iykhc6Gyj/Oi7aD4kXsDMhNJLvAROpFIdZK7jzWzmBlGM6ssQfIaym9DLNWu
XqSD6Zdbph9sYDE1GKkfN1XFy8cnWms2FsXy2Pi6XUbUuZfJj/O38efX4riLKUKvJrOICs7leGFk
+YsWGh1Qd6JbBkr/zAfT3PvwBwaw08qFG5s71P/dExx3MStkDjXThsb+XI21/JMR44G9UymkbC70
tD93AMddzAiUrsZ2o3KGQWiBh0mXaHa/d0od4ezUDMJ8PP/k1m5jMTNQoAXp1NdKz+gKB79YEidG
W5UfvIn55t6NxgL3gNKdR2Pu58Yxt7E8LqdcnooxjD501nPc+cbeNTGzWxPV4bhq5ah+lFip9qbs
qVKO5NXHHtFizIdIWiuFbJRHODoG6kMwv64C7cLV197zYqB3jOisC2peQIMF5qzNwIGBmtICYvbH
vv9ijIeKToZKoadGSVh9z1QQ6gTso/z1Y5dfjHAg+JhlIL/14mwsHgryQ/vK1S/uxFaGtrMY2tZE
skjngOlFY/8bVjglvXmzS6OBWgRJobkSPpy/D23+wn8Y0XPE8X1PGvMkdbEU4T3n8SNFeF+Q/18h
k31skv62xGcOBO5vFtGEGiE0oedbXRl/zmKYk6X1ibe4RK7i6AY27A9sXD+dv/RKzyLi+a/7kaLB
0D5lBgkpldwHbjFtKSyGZa9EyoXxPV/qT49sMb7boSMPrbWF1yDNNSM5AdAAbKHr4FotUX09fyNr
z2gxxGWBwU2k8owcKkc30wDpayb37c5ffe0eFsMb+UtUG1SIe0VFZTxUHACGpPB42XD53Mm/Pt/M
2ttYjPPcCjpMr3kbwThVyLdFXz5UnDDQAmmgPj7YnRZjXenQ74BCKzzNqfd63+boTsDSn7+FtSe1
GOmVge4ETxneQ/BQahPGk8ZG08pNjLLgfAsrb9peDPYwlxgtWz2W1IhoMame/KE75hnwMe98AyuR
YsdeDHIK87FsrerCU7JJ2daR3t7UpYolX0UKeUj19JOh2+EDWVqy0+i/n2sD1R5QjuHz+W+wdouL
AU8Rm6nVecGQofqWSR+hWzuq4e35q6/MlvZizEONbjHIoDPrEHEfgrhFkI9506Ru284FPx3JQnwt
p6HLPtbh7MUMMIZgJpDo02AyF9BPQxOT+ZaM1qvzd7Qybuz5Ob5b383aDiZtnmJcSypYV5rFvoik
hl+j0x/ON7H2ShYzQJg3UZj6pCcMxwLdUyP2pGIhuDDw117JYuBLE6BWbBIpca0pfs5G+8qX4S7V
8KjJ0csntV1feBcr49NeDP6SGi+1VxreRTgyHfcTSGHb6G9lIFB0saHYn39e81j5w6xvL+aBQqjU
BYJW9gzd1z0oM/WGs8qXXIQ3pnSfpmqUXlJJ8/P55lZ6wJzve98DsqYzws4vWceiMra3iMoAD+WD
078olfSbj3UCazExTEqXdHHAwxuUwdlCnhSYQ+Ovcf4eVrqYNXeOd71YNiJUs4QuxthHcVEWLeWe
fvKxMWItRr1ao5pDPMragrvqrs0xR+NEFFIGTtHu+RtYewnz5+9uQFcKszU0JpZRRNjnkh94LEoX
U6U0B2dwvo21hzR//r4NG+k7kOjUaxpjwOFMhTlr582FO9DUlQ2etRjnJaZCuIs2uafjcfvUmQEt
xW3iZaozzW4HzQEZ7rR1J2jbVQ6+wslBJGF/E30flFBqRLYwiN1VNthRRAOGRY1aZgjq2cA1IL12
qJriMIUAb6q1uZQMyz9sZW+Aa7QvaQQ9y1e74RilAsGo3eh/t31Tv3R1DzAE9AVsrkmyL992LnU4
Tuz7ZGRTpbuj0J1i07ScbHOXBd2IuQMbohv0LioSJ7JdeC2l043uO8WDJgC6ZWNEZRvm0sFW1WT2
pcoG4yHs/QlWhqX8TvvKB8VYZtbTiFSbOhVcxW/SwJ5eu6GSr+00FDo1r7r1kIDQfAlG8xuer+qP
AkX8DW3H3zJEt591mSlbtTEDDxAoQrGcwn9ukE2g6foHZPJI5CmLOZBgUo+Fhbe1Y6UQICV16Fd4
ceqf7FA4P2sNqY8V6y7qDGXoiVG51O34FqlcVKpGXKMOs+1TZMXmBmegCTcl3wFmsm1saf32S9B+
6BFbfZ8qTuduDPw8HntROFepWYRPgR+2GPxQA/eaWbBmrpXQhRghu8z/VcgovBQPWBkg5mL+GBoh
nElQ+S3JO++U3Ba7tnSDvQEv68L+a23zYi5mkdxNFHykVHwUI0NBgAkXCx3LZKdYLQeDRnJMCpT+
Ok6K/gFPgTrYFRO2TF6Iaps+a/gONtPnB+s8+/5hEbAWy1rZDEaiZ1nuYWotTzLXo3sCmN993Ls2
cYQDCYUkGbWnoqzce7/GMvLCKrfyoK3FKjcSOsijKCg87IrUg02C7gpHAKpj47S5MFuvNbFY4My8
h8eLXM6bGontoE1B9w5giPiKowPQzPMPcKURc7GsNbXqwB9Ici9yNPBqqSF/Bi7lSBMwlktZmpUZ
1VwsDKmWmLiRi9SbrBbrbmnYLdV0rVN+PX8Pa9ef7+3djA1IPOpEMKaeUJ3kQJGWnGmal87GK13M
XKwHo9/1vT3if+L65mefesWt7F1K0hwK0CjMI45NlehVM/+Yxpm40LHX7mmxSkBiiGTfJKlXqoCz
qEOvD2buWhdWoXmo/mHYmIth0/YTxnwQ0KjJsadh21JG8jPqK0q+KkMcamgW1qZqM6qAzr+htV62
GC2KDy0Pbk3jiSFRQdCVVedsKMByqH8vsvT1fCtrz2wxYDQTMLggCu4lRWYe/RRWoeY65Y/zV597
6x+emViMlBBqtOm4ISJJCk+NTafVVKSnCdSRBPwf4LgyrtsLb38tCjRbX73v0rlpYfYb470C963Y
uEZJOs5nZU7D7wM18lDoYbUV5XXLbrcX8un8La48QLGY2ScNSHNYDD5HgnQ4FIGiHKqICu3zV1/p
BGIxDSQmxgt+rteeipw927ig+sy942eIuDNsoIoLzaw+u+V0UOKa5EZl7QnXao99B+Xne58YYXl0
VNv2EfUSAb5KdTfJieCFlMcO1RTGj22IseuFLzG/pz90FmPR4UvA1xTdOIWXA4v+hq4/VTd2hSV3
NRHlzgxJAYdlyauYuO5wYVCvvb3583fToMK+VY1Ia3lBVYmTVhW7OHUvja213m/8++J+gRnl2Feh
B/PN3iaFL3cQGvCnIOEeKe7nj3WRxbxkNlFrUjkYeMnEeNsaTONf0yrrBWieTPxjpIe/XfCrePzn
LVzWNzpi8W4c2Zo6UQL3gNkAbVSpsU0xKtkA+i125+9j7VUsZ6I+GwEYAXwY/LxDBWwodz6etBfW
u5V3YSxmogHMJxVgiX/wbc380hWIjtj363JmvRZVd4V5j1JeuJOVQWssJiK3svBzU+AQVXmEZXHD
7lcBmrTBNba70G9XFqOlnFUzkDLIkgquQfXN6JfdkTy/QXkEpFNR81LuKyL57fXQszc5/3rWWpwf
7LuR0mRBEleUZx0ipZq9WU1hbsqmQzXQYaTlbtU0gSZpuFZ3SUS20iGMxZwEnyRMQzOGep0g6NlK
qMdYhRhqo11YYdcamD9/d0vQxHx1SJiwgeFQB0clWZLssqGiNuH8M1vrCIsJINYnvS5jBXMxX8ir
xE0AS4XtcHTi7oMTmLEY/ZWpF3jfZjykqqByqqP4L8ZJcH/+Btae0GJMwgq2LRxdcs8Z0s9dF7PA
WXjPfejiSyUpfN4IPvuYewouHw/m2LtXTQY79WNXXwxCLO8ho/iEDBQ7ro/QX1xPAjO48GBWNJjO
UkLqBinVHn4G1DOwsi/4ueB2XqLkdRPU2GHFXhC2ENpGwww3VglitcDW/IZibfjaToTV15A4V8Lt
PtdUsZ6/45UpTl+MUKMyVSPI5yLPqXcZnLbf/5B6FDwlWmL9gjqcWBdW6pV+rc+fvxs4Tjr2jVsT
hKGeidqVwHfubFUT16of+R9LDi8VpBgrA97xbUI8woUzia/Ibdqr+ikIpub3+ee1dheL0UlQBrEB
M6cnegIx0rZypMCp6o0tRd/nm1gZP/pidPrwsBwKHsBr58hArqB1U7oV2HmgX+jla+98sS5ndWtW
5UADamO3r2YHXQenBm1b1glmO0VxSdSydiOLiSCOYA+AoxhgimL+sDELva92Fjxb+8KTWnkZS6Fo
oft4O1J16XWTZf1MQlXctqmtEcmFbHjhYa21sZgSiG+VlgXp1fPHOL+iCFpNd9DkTPi0hWV9P//K
1xpZnAfsOrAJ6fm8Ea0I0WVYeRxRZYV7zdYIHMPenW9m5YXMRrvvh6CokJjoFFp6RltiAdFj64hX
nvPBtzHf3LsBnlgipS6+BgDqxM6t7KbigXOi9pTGlfXlYzcw39i7JvTOHZI+p4mh1r9XIYGToBJ3
H7v2YmTjxSotHcqWlzdN+egMTrdRRdF8bGpaaj77AeUivjkRa3llA+spRI1t0Kj4FMLHWnUpWrb2
hhdDOw4EhbylEsHaDOEIJdjBBdtcMZxLKduVuePtLPjuDRCwtcPYdELPD8R3t6EGt8YtTAzDfd8N
+oWlYiUStJSAlnboOCNFKdyFcT9p/a8e63OKG9td5WifGwXz4IAKdmU6nX/1K8NvKfksk47Da2hE
XttZSOYxaTOOqgjkNzxtPibL5wD8765rq6ae1gpZmmFy8+3kT1Dcame6Pn8HK+9dXYzsQY/1QeuD
yNMLDVBIzsmOxLNx4fmsvY/FyA4UWwusFCAQJiFuuscIWYqbKGzFD6khMb7PRBg9VUPofhszTa1w
tnMI1nvnb23t5cy3/K7HyUTpy87i1NJpOtCLulOeZNdFxxy7opfzTcxz+R+CCEuZp2bUHUYESoh0
Ru5rx/6VDyHo3VF+B30fgAIimi3GIb+wpKy9rMUCb4HpGGD0BB6ZkH6vaH37GaeLi1r9tcsv5gAo
ajAFUnqAAvbyaAYGGZrOLy7oplaOdG/ZtnevY/ArnPVKyAZZoj3WQ/ZoNhC6AtX4Ek7257wRF9r5
82u3lxrP0hokronEQQqQrbtG1pjR+sRBhj6sLryHtSYWS3vWjjJyVABGfo5CY2O5GRYslSIomina
xvhgK4uBXwuhdyVYLS9R1cqDgN0k+9jNmmbbjmlzYQPx53duu4vx308ScLoFesE05IhitLo1eiyP
zg+Ptec0f/7uleP4xJEux0mKLBRg0SrCkVHEu3j0X843sPbt58/fNVB1zLv4j2PN0BQhlf9YWzTD
UB0+dvXFwl7DYOk0bGYOYUTpuzFM6nWl5JeEu2vffTGYswEzUYq33EMrM+t/cXZmy23jXNe+IlaR
ICaekpIo27ET27GT9AkrSafBeQBH8Oq/pa7/II03FOvXqV1FigA2ho2113MC14dD8KGrnabferoV
y7CcZrgpqtXZH5p/JHi+keTeXu506+HW/pzkEwqsnN6Jwa5L4zbJLh7EU7ZzUt8YNbaS0++0VwNa
G8S69x0orsS4dAenSnG2HVJR7V1MbnyELePE5eA6o4oGuQzuk/M0zerY9PN406ZQ2HpN2Pl2fpDD
K13keX4ExUPBNZ3UNyVIUcn+33HvSZhwD0mCCUh32BSAqTgs8CTvYMOS1lgWdrZTWz1hxa+C/ceU
DpjnuBH/qKkqQtJ6jy38lHemuK0+uPz9t/hFz/a4l81g1pMXcKUeZtRBJ/K2QjohrfjN6nzqnBaX
JZp789eCjjCmAIgshG3F8OmmKUJaQSzWQZZZ7icxcMvIT0/tl94M3o3Nb8Vw0zKUxq14OMyv3zwJ
S78qeafQ/l7/7Vu9a0VxAgRGroJSnVtoie96aBofsAdbz8tk9rTSG6+wdZqBaYZV1CSJ/XF9hvnx
vWu6u7IFeOj6J2yMH1ulOUhdcD/LgjiY8+IDzJEMXGdhgXjr860luPPVhLIUrI5dsbD3HqbNL0PX
z8fbfr0VxTWlc7CkHOuLXhXw5qY7pyMkxdeffnnK/+5Nha24rKSZzbJgbXRqWFZCIIRLoVYsUd7C
Sxr27NffstUDVgSTmtDZywAM6mBjAOV7m3ehyszi3tjDVgzDOrmGegR+UgReLHeAqT3OK2Ct13/8
VhNZ0ZstaG2SYAnwMvjBXKxBQ5Pw5wkzUgRrjZ3cw1YQWGFMWpk7OeoTMIjc4RtcsMv+sa9SIj8w
HH32Ks62OsKK5rxs/QncyiQuMVtEMxsZUqVi2enmP2/e4Zjy34maB2A2oeYHLcVgActq7T93mVMD
VZIfwYcp3jpPJjsb+D8fqoStsGQVJSCzQpmU5ll2aJ1C3wfQMcFoD8pUDjLcHRxfzDEvYVl+0ziw
VZemxlQIg8UkpowDB4K7pgEGdO7QfcoCuqe63eggW3yJNnWLoMKdIJFZd8xgpngowb3fGcpbT78M
vt9WUj/DViyngJRNgwEtsg/EwS8Hf2dLtvX0y99/e3ozJ50/QXQYT7oVccJR+DWVfvl0vfm3nm7F
OAQuupUdrt78WrElRkYZHuEoGxf5TpJjQ3AAu6D//n4FE4pUJBhSfjJ9G5vgyxCs3TFw1gfw1M+0
qoEOnslnY/J7N1n+uf5ZWzFjxX03d02wpokTo24LRHKANXLnfgDqpT/kVUrT0MA1zAX0iy1k50M3
phpuTQJD4LABFs4w0gNg5FMQTPPZpU73AmP1vfqUjTnTlqPB3ddfkYIM4syUbYDaKljcR1XS828g
BvlPc73qnfbbuPUStlSykwnmZ4B14sbtePrSGaKLIzT+lfnUul31KXFo6901Rd2uMEESbRX2hHdL
KDMU/seqwh0YmOC1O72oMQPxsORpBj9wHyir21YnW46TDGaYG8GCGDaVOqy8RYdYy/cKCjd605bj
LGbQDJeKOAj54wc4fD+42XhvJnXbEcVWiereIFmqKMYnhP9/6aFAxZorhub9+vD/c+5P2JrCAFbE
8Cpdghgc2iNd6Q8tHFxQ5J+BcktgwJg8D7Vpn2CGfFOmXDBrCgQjDacV2oFd6Nevawo39aB7mjs4
LF7/oI1pypYZwnN4qtpqCGIVoM6IsLWMHSf4fx5w/5+aF8GsSbCDuLxXULXHy9rBs1c+89J5xsl6
L8G/MZhsQSEcu9hsxBTESVe+jF5150z1iSXdTrBuPd6a7OZsgMRdFtinJSMoj1OTw+Ro1OECe+Hj
be1vTW58BgpmAMQqll7/MyMYSFzvbG82fr2tHBwmn7njiJnGSSTsgrsmATakBmrGBGpndG7Mm7Ze
sJlwik/cGofRORWfGTzEz75wgk9CLz8AVdm7LN9YdOjlC39bqf0mKXvASWWsXAV6bjfB66gD6tAn
GQyxc1R0EjXurasbEUGtbYFM06SjGhBaBp7wN+KL6kcHvuHOpmOrU6yIAJoP93QEFQIMpdQHF8b8
EXKJTbzycm/jt/UB1r4gEKqGhjsBPRJ2pJ9pwslHF1mh+PqA3eoLKyYIB9isBhsWLp1AokWw7gyA
ftc9srjgIxeMAE7YGeHcNj9RKz4qB5CoakIIKs5NrJcWM2AJ0+TrH/Ovv9EfzpO2pi2bcAkMqiXm
c7fpf7F5KdkdBTLsF/AXPgTQynwiLniVxss+BX4n1B1JE+OAhWNgHYyitp9iDAr9IW8b9gHm4VyG
FafjcFhXzT5nfS/pzk/dGDi2Ii4vFza2SyVjXJNmX+YuD14hZe2RqL9ASK83x9Y7Ln3+W5wBCAbv
3kwkIJ/T8RQAURoutJ6OnbOrKdp6xWUm+e0VJbjD+bxOCOU5yyIVqCc9i3+Iyne23Rszkq14g31+
C+d7D6cerY5Tmc6wRoYYrZim5xGGDIfrDbURYr41RxSTtyYwyEci1HNEWLClOboZ66Lbnm7NEdMg
cs+rWBIj1YG9RAVj+wRAiZfrT98IYFvuhvv1WiTtCPgHzSPmaBQeKS7CRawmzHAQ6j31fv1NW61k
TRVCKpBUFkzbAhan391MDSfSpsnrbU+3ZgY4p88OzFDxHUq+M9YuH8dEpp+vP3xjGNnCuhbIebfy
sCzzFKiOev7g+wT84Ay+RHRP2rjRPLZRY8+dxgHIMogd1HmcBOyvHpd1ZG/Xv2Dr6VYswwOGEDfH
1ivwaRFXedqGbZsEx+tP3whjWyi3rJPDKKz4QSKYhi8wZne+k3V0HjrtgHly2zsu7/5tqnCyZuX9
HMh4KYH5bqp6DRfWgC6Fzt6JtK3PuDTeb68oKvAam5pJ5MrKe0brI3DI30TV7bTSVh9YgTxTj7Xz
0AZxuXLxoMqhvEvawt05F2+NUWudlygF6XiBzZfIC3q/wBH1cYZD013lGYhdkEgK4ts6worjGdBh
qDMrpHRV/72aq6+O635AscueiHjjUEXsSC4hw+JegdkULIUmWhnk62HWMVHHdVsEQYRyu4zdoX9g
OZ6gyqAPu7pFruH65230kn2HD1dwyrwlFQDxYXcZVMb5ULWJ/nTL07l9c98lgV/kKRXxRYUJ6JQD
HpJTeDsr9sYYsDV/AU+QTtAzllNHZWHVCxxTgD0MGV8+L0gv3vINmKz/GybOyLWXOKuMkdPS3+fB
rGcXTOWdc8rWN1gzVbV4QF9JBCF1yjuVLym4R84ZMOMmVDS9TeYpbLWfmRxS0QK3KkTVH/UcvAVV
99Qm5PNYQvh3WzvZM1bKp4BopKtpFXTHpkt4rAOtd7Y2G+PUsyarFeb6nk56TFadWnAFXpFjyrP3
2366NVWhgGfmFQFMcwJpuQC5HvASCD9g0HlblNmSPzVPpproKIHDWJJjCoJBnFbF8Pm2n29NUa1T
6mklAACMpicfWLHWRz55t7mjClvmh+zmogoBVcOcNtkpz6byOAN7f9uosfV9a6L7MeDoV6Z1EfO+
JaCWrPPOxcNGdNlqvr6G+7iWSsaNkJ/80gNQSgePVBRjZHjw7abmt+V8Fe2x2yg7EXdJn3/x2tR/
nse23ZnkNlZpW86nfeQu2pxz1NI7y7MgqQbB3ANxiQd6Z4nbiC3bppG4ozu3booZrpd+H1bNkr7z
KoP88bYGsmLX7XF27KnPAXVYRrADtc7mEPpHvTP+t5rICl8/SUHPVkgT1nJk31ba0LMppLprl1U9
X/+ErVdY241BDR1FLQSWGqy9ryPNkiPKvvJDOgE3d/0VW71gRXEjaJBJHweGhDQdqLp9H6qp3cs8
//np3DYtnGrMbP1lBfCVOOLg8BdhAMpc/+V/jjKQFv67QlLfLGW+4OQ8V8OoQh2Q9C4D4jFuliHy
lqBkO5PFn3uB29K2SY3FCkxUECPJfTaLOJq2+xZU/o/r37HVRpfX/r4hTpaqHIoVR08Yh74DsAY+
6SCJLnfW+suO4X/zLTy4vPe35/eAYM1OjtwUF+TgOPTDLJef3Vp+w531uZQm7gLvxo2XFRJerjRk
pVwgaegXVeg7GnRSU6eue2NXWAEhnAQVCQ3OJ93idSE4TbHx5HFJ+E2TKg+saKAL0K2jEYiGBfkY
sHnASIxg8EtvI1Pgqva/nTEWWpaDlth4iakOu9YVEWCNe+ZYGyPVVryBFLQiA4BgxmV3Go2y+Gpc
9kWgdHyn/Tdizta69f6Yt92Cva8v6MtS99OphkN/M3D/zgHh/aaAsCVvAFjCR2JAvmpYHRRRaRSp
uQmgE9ef/u/u8w/xYGvektnwskpmXDwWQapgj8fg6bQoYdqQe3DseZAeWCsQLQPfUNYS7hJ1V/L3
tg0c/Q/KG8hXNbewfk2obO9yKGF+UqoD7yiDubqtTgY4mv8OE9T9zoME4SGWzrzeBxWVAIAu87xX
37Ax59iOWgak0lX7OUOaqEByRbqGfRtLr3KP1xt5ayBac1pXjf5UrYuM6wZ1qQeB/gONi9V8DDsB
osjOErDxGdKa2hhMAReUdCFdUU/9GyCt07dqnfnO/nzrI6zZTGrkfpUiiNUufcKQQcLOzx7SbHi5
3khbv96azHpjHN72tYwBSeTw/ODVew9jrZ1pf+vp1hCSgM94LvRCoIV3NIiCIFdz1M5iDXYCaesF
1lSWjZyUYBEjl9alwS9sDM1nMLemt+uNs9H4tuKvzAWAsgy619bI9t6fO/c45RXkhYnkNx2xuS36
S2Czg/qEFOm6pFADCnogzA6BKmXytuEprB2KIbiTC1CzHzdwRInFArJDXWV77hdbLXSZo39b11Un
giIZIaptiiEqlI9DxnQRNu907+VH/mGatGV/gVuSUbg1i71mveNJ0EZpSWKg2e8BeVSHtJ2fb+tp
K4j9tF7UlDgsRtn8HFcOLj8KSt2PPVu7GweTFcnVnDtrVmos63M5vTFAOYuwzLoAoJl1cb5e/45g
o8GscC77VfhpOouYtDW7m41Pf5FBg8TbTmABBgNqqedXVHYl4dxU+en6SzeC0NbTgeEALYrES12x
4HLW74bIB7l7Zw7Z+CRbQdfRji7kIjUbvPekXGEVNZyDFKntiR5hbX4QONpqb1ejuTGibflcaUhu
+gavoxSEh3AaZliKOlpUcEsVdGdW32oxK2zWUYOxs6AYgzbldMpkr8+sJfNf1/vj39zKH8KGX77t
t6iUuAamE1iDcWPGcGTuycxV1JffTTmEU9KHcqQPA2nvVt2HjdIfcK11m0ydcyuQKgAQJRC3l1cb
78IrDkIQLGBi1evkxuFmBRI3WdlqSXkMQ/0WqUJwe4vgNtcgbovrssHvGn/wKCDWZQd6puwjICvL
EIvKzvlkazxba2K7NNQMcFyKfZaEnSov8Ns2bFh+zgl4pdXyFKzykPl7KYjN0WCtkdg4DjrVyEki
f1XwuAR/sjnmY9a2ob8CGxllpHCSsGjzYIXZvgbr3CQr6uW4WzVvc0FyFJ3NbmJukmpxW3RX4rAP
dCoqP1HP6MR5DmNoHD33PDs3QsvW2TGUXEAll/K4m0ENzpr3gvY7KbWtR1tLKcqKg2llyJWWHNBj
mB1NUd/Pe/rtf9FUf4haW2PG3bozdMVWDDVscjxKU1Sg2aoGBi4S7r9dOGaO94mrTDthImiS3AEG
JObQTTUQuw53XCcCq8tjh2ztiXfSaQB/uiIjbLjXq1l+gDQvDg7hn1gyrCpcsUsFAhgWk/x4feLZ
mDtt0ZoG5DxwMsniRndnLynfs2VJw4awvbG81QPW7JI1wuVBTi8vGH966Obwgs7e2Wxs/XprXiku
qTq1cgafox7+hPJntarXwJM/rzfO1m+3l2Yx+G6gcayfJOtRt6vng1MCcnv96ZeV40+Dx5pVkAUk
ntCax8BCDB+RHCrScIGl7KGBxdrRVCq4bfZl1mzCsj4XKxPYKU2U/Ohw++hGhQ9I9s5+9d8rrD98
iS1fQ50oNLGwsogVAeLy6LB6LCMPis7PHtxSnirAoelDWQ318MXRWa6O5Urqp5xj5jqAGgJrFQaR
jgExyUgnGtSo6xC8yCnHWEkrCatUbIkPYCv1HIARM+8VOG30gK2Jc1KiMpowFgPQ/X4Z/JfhI9TU
hWk+7eyFNsaQLdFdVLKuWU1EXKAwaAXviZMxosQZ9tgGWy+4fNxvO4fGB7ta+chX9wOFkS92PHdl
SvydpW/r6da+JCgmBYiLy+IVqUXY0gX1Pfx289sudLmt4DPw9sNSdzlturn6ObcaOS3kkt0914eN
CYJaE4TAUBqmeWFYs6gI5+6iHyhFEHqJe9udEKfWJAFzadQb8YHHSYp9SDjDlehb2ibFTVeJoFn/
t3uNAHmv6Ad0QKW6Oz9lQyT4UO+oQre615oaWjCV3GXoGQrY/OF+BSn9jA6/TXvFbckeyHNlDV0x
jVuPpofECdhBru6NB1lbZid7MGmGGmPHh11fCqfqvFIhaepM3Rds5P9cn6U3RpDtPQcR/IqKO9yX
jaSbXqkS7osgJvsJoztVH6+/YyPV7lshDCdIiLkLTNBai+/YzJVwDHUbeAWvVUGxs0vZrzFQ2ddR
zN60886NnrfVdxDD4Zoda3M8B2naRZUHB3BsmTX9df2bNuZWW3fnTF2Nsz5uAsE87GSox575EV3X
4G8uGvrZQKTwfv1NWz1kxTjKanFWSjWSkkU2PGXY0fzFoaR9SQpe3xaEthCvYFwkXUtwJ+jw8Y4h
p4erNa+Ib/sAK8Rr2famcgk+YK6ZjtJpTp5gbib/ktjr76zRW0PMCnSUn2Qc1FCG7s4FCtm5Wv9J
G0JpyNbWiDu1qjJ5nDV+SLhCmrSHgt4YBrY6r5S5j4FlMH0p+pG3zdNQisOKRRH74Vzt7KQ2xrIt
zwMeUAZZPSPnxL3go1+N9NSWbE/Ou/V06wwRUFphJGMHu45e+kFS5Z3HlBU7cbiRL7PleWlfLVNd
e35sajFGI3xG7zkNvBPw2eNRD0FyCmSS3xYqtpWdT3luapiyQzrSliZK06xZDvAhzWCwC1nGHqpo
IyJtOzu4jI0wr1d+LBGMF9+NV78oyyhb5G3xSKyQL6lia64mP9YsM3dtnrWA4NA9d7atDrdW9KRM
Fm/0ahq7TdGeigkicjG73el6tG893Yr2Fr77YPWWNL6UTHYhySbv8wLY8V4hz9bzrUgvWpi9OgrP
T/0Xuorqia6yuS0PYGvYoILovVTl2GbqiUN5RH/1F9DxTQ1jS9eQ8IYDkMZOZ87W/MErsgy19A3f
+ekbceZZUTw1y+LVE/LSbt9Ua5QnxSqhXmtWBAOlhp2EOwRf0okMP65/zkbBArdlbEnCs3H1pB8X
Y9ZI6NpHODMgyepM4SVf9Tg2sgJ+gADR2B9afwQCA66swAUdmmykU0hBI+iPJMVZKQxmwk2UcxiW
Y2OggZJNchdOT6ga9e9lNaQ7q/bG4HEvf//tMOFkukYqA+h5FAkNR5O47FBW3W2WJ9yGMac5nJbA
a/XjWeCiL1zauhhC3uTmxuOErbvrS1xTVe6MiWfI9aHzeho5db0crvfoRuN41qxDcuo0K8OAWWcy
nVEUWT2zqrgNjoM2/m/Tl7MU8I1ySQxvm+4AOMdwX6+4PinKfM9sbWMT8C+v47fenVsc+ruGEqTx
io9mpBCZkeyR6/5zUkNDWNGJnNrd+/iNVcCW4vkjZEhc1H4MQx3/bh4dEi0Jrc4SXxVf75GN3YWt
x5ty3JxoOMZDfBxUIqJ10X4J3KTpIr/OYSBIXd7vLWpb77o06m+N18NCpx8r34trVo4H6VYsciti
Hn1gEH7IyTc7o2yj2WyBHldDki+JIHG/rgOuMOAsMoQy6FM/aoeyn26bbW2lHoDxw9RfhtuMK94z
2BvJIYW2ZOcjNkLFFulVo4sCrN53Y6eSMkopFwf0zZ54d6srrEAs+0X1HFf4MfBXNQxFzHPvTvMB
tAhclO6ZwG99gh2PTil6YH0IDt4LfUP1fhOJxG/ero/cradbuwAj04JWjevFXOfTW0vL/LFYqj1S
3MZiZ+vkp1oWy9r0XiwDnYVrOyDLOPROMoZOr9zPbtpNEwrUnWSnVPLPX8Ns5XzmE2byacb75hmS
BDpWEa6Zh50L9z93N7PVgDOjoFDmgxcXQ1YeKacPXclOM0tNKAQkoLf0CLN1gWZQUpZL68Wdo7pX
A67xR9bPeznSP0c1s8WAuhEkEBW+wZQme1wyRz64jWeqEFVFt6l/WHB5928z1IqqiwVUG4Jtt6Iv
Sg/lY8sJ+X5b+1z6/renp6OcWuxb3BiI9vJUIdd18NJij4ew1T5WSPtYtD1Ysbjx0tfrqQyCsg8n
bZJ7wEZQJHHbJ9ghbSS8ybzRjefSSw4c/LSHlU63sfOYLQIUTKse6gAPlYa0/aKctX5Dud5uqnSr
hax9vZwb1kxNghhjswabjPWHGTA4FAHm7s6x6s/3nGDV/LeLBctxsK1ndLHTircGe9JomToVcmee
HpzMr4Fcc4v7vp2Kt9E3e0rTjS+z1YHCKVWbVZgLM3A8SKi7jv0IjDek0QJ43XK83vkbs4gtD0xp
7yjYf2FJMr6587w5OzqoXjnNq9LHehrGnYT/n+deZusE1yz3cJxw3NgrgGg8rxVAtygcr8fimIyi
7o7wJcgJDIEvW9Trn7Yx/cpLw/4WmgWc8aa2rt04A1ETqSO4eQ1jqk+3Pd0K/FWISbrqYv6/9Opj
0zvee2nMvDPmtn67FfhjVin4wGUk9sSojx1LfwDLue40zFafWwHPuo70qP9FzDSijRfXCc5VXayo
SxTyCSZStxnGM2mt5l2NSgRSKRLriiJ/1pnmYoW+l+j22b+Wgf97w8akFfyOrN0KPr4kXnyl/nHp
zJBTlYPJyxFmF2VffMw6pBPu2FJMS7hoY3DE7ZxsfU3qvpwOJk20+5HNIiCR0XU1HeHhukDehxNx
EsERBdSIvGdd/yVA3aYbcpPT6eA6Yx4usFYY0tSNqEQtwZx/67V5SERSPcyBnzxLfzTPYCn1Ua3F
FDVTuoRadgUWttYLHdnOIUpy7pes/+Z17hLWgSqiIp26iDPzsy0cIBQ1ne/5GjSQ5DePyOsshwDX
WIekSM4zHdPQKZwu5FWTAKcmyLEOQHFsTBk1UONOff2lYa5zKor278mfF1jdF6hJdNRzNq+/6i65
gPG8d2b0L1Auv7DBfRvIzKOCjGs4ucMceS7lUTPMH+qewIbNo9XJQQE0I+DfQuZbRypn91PjfOKp
rw/1xD+BuDqEOtdPY+e9FB57K1t4jTCCTWjZchZp0QHGzN05Uo35saqlu3fc5atEieRRBIB1Dl79
JsviPQ2KjxP+fwRuVR8WskxxO9RB1JXGr8PCjADVOUUT+tls3tXQk1hRrCi5Gh+XhL0m2eLcpfAy
Rg7fDwl3n/NgLEOYdL/VQKFGzSoVblW77iAFc8J+0s6pUeZnM8IdOqNuE44uH6BgUfdjsGRhJmAQ
1/s/cpbMsHcnv5qEPru0Yk9OM95jh5TBmcyH+CPzf7nE6eCxUpbxMAUPSbvcl2NwD7L3T1aufzs9
vdNF5ccLHWSY8RKE72QlhwUb0xC1TQ0+sZkinRbfdS69wzhRE3YJXOrALcrvKgHfdCT22RlAluo+
Xfr04GXZcvT94pvI0g993cuQDx4LGQOGg5L0nzmlRZiTUj2Pqn2BOVQODSKrwmIQXdjgEjoUefc3
HJrMYWjL6ShK960V0xKh2xaANosxNEGznJd+THBB2MuDP5blwcPRLhzy4Z2w8bVL9EfmeJD0DsjR
Io4k7nIhmBhl+qrAeMT1dF8c2ApPbBfmwLFah1cPtmJho+FW16RrF7bCGz5Qox8RVL9E656FEjLS
lxL/Cdim0PUDcnT6egpJPXwuaYXzk9f+HBn7jtotpIVG1kQwQ4XfMEEvjkp+m+qqP9Zu4R1bpCii
jKZNSOfir44E4MU6IzIt3Rr2XjUg6OpftME5DyriJ02956mUAG5O651RUx0FovjAaHCCWUzxsGqi
IuYjM5lMzoNJy/Ws1/5j0acvq0NfVo6wwcV/HTcOJjy3q//21OhDMlzrU9NL7G0bFjExBCeHp+PB
c/I1mkuol9pWOREv158DmYrQuRjmA37yaejct0wEzy0xw7ECdzJMMT1FowvRyNxD/d2rgZ540vzd
6zmHZlVDG9NmDNw0OkUlXE7CdaxVRAwqdyUx5Oy3WXpoDE1PgxlN5AExcNd5XIP8adzIqehTxdM0
LLn42Rj+PnQJqk9g1I2RMo7hBHOZ2KMwhQ3kkr0incTu29Hps1C7KB1p/cD94kE9+0UnOailXuLB
f0R3OnsOQH2kEWt78jVjZd5DLTXwR9NLfZ+Nfn7qISV50R1mm9EdqikSFDnsSMDxOQ0nh6sTwl+Z
yHcn5z2fgOMWytcK3UB0XHoLPbdwlr13u8Y990CVnCY/p1hxOH5Fso7rfbFcWPGJhwl0gYTiDhfv
wyszhdZRkKDWjEAiicxba5oPbquRa8wUy2joz9AohXCnDZ7csS7+WdOUPQwtNBth34gmbgCYPFC8
NgtH7qcPbCTZeRqIGEMPR/JPjk+9b1U69Q/Q7Vf/BGmnnrVs2aunZL6Che15zyrozVPtYzcbSdZW
z1Qq529q5umzqmeB3pXOR7ZmRTwDw6KwxrH8oTeQcId1W5tHoYu+eWwB5AKKh/HKCQfi+x8CMczn
3s+W8qSc3j8H62DOZOzXz5MMxrcB+OMPjkFRfAjoY87DSi3JQZMLy6I1bK2Omsjul4DT+Rim2dLC
O9/AZHAZk1fnUv+KGeIpndnPboAEper6KvLKIA/bof1pkm5+KdoFJSF+P4bEdfWnFiy3e/gEPaLS
0oQ+WWLJyZek9F8lBlAI8z+NxQvfBFJafWjH7t0hGTnA4gY57x7jj8n665o6P1cMpAeq+ucxr6Gc
gqnz58JNMEi4yO7B4EhCoHDIsXU9N6wMiiUwjb+wQtwnjLyj8nI8yQpuyZmpzX3WizbsZpZHfQe8
btnhTh7F3Aum3Ux/gn6aHhg0rhGWvO99nn0sHGStuRZtBKGw92CoBvJT8jXyWfOcNwBaVk0HEXyN
yyrVuU+MkwZrOYK1A+fyrhHl0wAsKWo5ks/LwCoAq8mRIsV/GMaWYQGfdETWzISkr3/2KkC5q+F5
NJppwqReDVj/cQgpnT6u/CaLGt45IUCqT+U6qCgpSifClbkTrgHq06rGf8tK00eri+1FMy7VXZN2
33EzDCCVwoVnhd1JaPwhnjk2/p3s1yhjTEYzAGgH6JU/twa15Xm5wjfMLb/LbAIyuhnUsc29d5jA
FmHqeSW0xTU9zGyukSwNpqhy9F9D4v0N6wAV9oUxh0A7Z85aCdJ8kR+GHEpA+BK+V/BGCpuSvLie
39yjsALy0YGZR16VEiutnxuYBdVflBgqfJoWp3Tx51PbtMUrhb41XIclrlTtniasb9CYJI8TVKm/
lnnVIRZ59wxhQnpySMtPnS7ZOUmJgxw+aloCLqsykn0rTsodwGQESUcdwNjOcszyJm+fm8JBXHTZ
jCu6CiyB4pE1fq3PEnXrp2y9hAvOhRfSuVHsk7+4XYuaAbhJRqzoxQsG2XQgpJd3fuBdju5Z/fe0
dvkdT+v1DCWqOZpZ6e8uT9tINHL8JCfq35Mkk2eTrc1dF7D11fUJ/diTpXlJwOnNQzIw50eS9c3L
4tHkCb6c/OQEXfq1Rq3sGbTM5AXU3eEwIN/xMQnS+he8DtJjlXbrowz84QGWiwqOQh2um+ukaqPE
zYMy1GTGDNHK9bXxKZzcZF09TGaaeyzLwIjPqxs8uCpxYxj7zMcZ5svPxmTzYQzKlWJm7MZHjHXy
tVdF/1m12N+0ZY6deO7PKM0zLUKYp++5p/PXYS3JsZqMRHWsX0boFez78hpZMd03/oN0VnYaCuZh
yJrlUfVtchh9Xr9NXibvy4alWShZihoWrOQfGpW12Wn1m+KgciUjXyQkQoFmfoCHmDrBDIrhypuM
R7IW/l0VkPaYpcP3NnGSn/W4LD/LWaGdlE+OHHDaHwGfg48BMoIYGWPxNoBX86KrQp9kkDTHIqjT
OBuK9nDp58caCC/sLEQNgWjinPsl7c5lN6KKjWrY7Ph8vkcFc4nNzgoJKy7JjynwphG2PMtBtxV9
992VP0yI3YPs/eapnYb/4+jKliPFsegXKULs8MqSmzO92+XyC2FXVSMJIYFAQvD1czxPE9HT1ZV2
gnTvWaeak2UFDzEEjwuU+tX8E0hn+zWDTjANa5ul5KnIkvQkF7BQ5a4KHJld24bvM1+K6YRAHrS+
L+myNij1lRxNptnYlwWb6a90QZpRucNAehMiI5eBCgnX4UjXMmxd9yj2NXkCg2z/xn6h72uQRHfS
B+2XD9vgV8hpEbzzpNMAfDcZogFg3jj5zHr8Mg9TsLWqImRewk9RBHKruS/YNwu0G288GMex0Rtc
gkgmRqpfxVlCPlDz2krsJ13/i0c9gQ+iA2hzCVxCZMM7q9oSw3oU11HfWX/BYy6nS5SjfLQKjWIJ
LceoFf/FEOfgKCc9HIeSZXw7oX6SxuVcJIbV8wbHPebUcJyaNSjggOg16yob2yk8ob0AOR0Wnc7q
X9ij+/xudptoT7J1ASm54+4zQ9/pQ58tCbzikxPpXRdv6X4wngSi5Jj7WGm2eHRPbo9D+3sBNu4r
KEowJ2k1L+KcK10E5UqyYYZUM8SdpVCihqJJ/mPcm/Kshxex67AioW9+pPXmW4/Hr8dX8ExwDSGh
lhm0K8AWX6hjMLPsr0Sg+lrBTBno6xZCB1G3MSuGS2z7XF00WfKxVAMJlqoY92m/j9sg6mH/1MVV
BxMGQ+6NjZ9iGcHJipYfrAx7kSy4NbOF06EhZhYgYyXZX4pJDehJSCLw2nkU7/bASRTEB5d6/wzL
Pom+oUoFJR0mE/qwUc8bi2bA+K4PY+xJ/yTIBB5FedG2tTZBylF1P4mpcqFLzVEHY6S/qbALxYQZ
RQFWj51T+4zQvEhcejNy0DsTEmIuuQ0CjHErgm1ftl76/GJIFwzHaZsnfAli4MKfVSHj4NzKccnv
AQNkPCjlvIZFtRYrmUsb4WsroSNKUdS4Cc2wfg7mLxuzTd22JFn2+zBVqBAvd8rY9h2pSLCqJTkO
BKJMkF/6Ttm8LBLroRBCU92EPBwc703oF2wGFDEYfdkTJk9T2HYQpmNMQM3jOlicXUgebhsZEqhG
cRPirey4wz3sVjB/L3sXUfLxU5MdHWwYYJimvYiw9m5j/GhbGyEfGfRFmawkb2/RFoeyZgrnxknP
++pKkOJDj6ddrHioeFekzWbETIB2JEqfc0iR6XeLmpdb0g90LiO0AmNwypOF4WcakUe0y6DYDhSt
UCGW/kBxPN57MbkynWyx4u0dkbWBk9+NhzlYlv9mnrjvxSBJuV4RWduehIIs/D7VJMwvYYh0vwpq
fu9KjHGRv6L/aw9qMo9M3bgbkgUJErkczmpph6Cx3kUKJWpmtO+Z2ILoLZwjnGG4zdetcnOXU1Rp
yqy7pEmEeOOY4H+aFuHn4bVjVD/NfQFeE+tmOx9wK2PviyLbi5sgG8kuFgOXQKRBjyZwvIKZO8Ml
Z1/bWaa/CO8cA1ITzknlaAsyokKHRzcfsEmP25/dsSi+B3nKxn8oCgnsP4Su4+Np9KY1YU4K/ifc
pfoKEuyHNYxQS1Qmftvd/UThH3sYPNR+1ZzmOXlE/a+Z67zllmOkogpkOZzJGy6DMMa9APU3ECav
BTxG66y6esMsg6PAcsYfkY/Rm4+OIsTlwlU3fntRcP4Uq3BCi2FilqHRSsmlyrdWb5c9X/oAX5Tp
JYyefIvKLVyj/X5vx3U7ukFt5CLTrf81dXzpntxqXFRau67jGc9ONJbbzgtWo88k8U2wr3o9hlMf
/BeNjP6bXY5/bwgwJB6x283Z1WRzILF9rziL9sHa5DY5+DTONlk0vYzR7vdzbHrjDjRuibrhiQmS
Z1AOFtgVvOJxZZN0jZs0nLit+5Vil4/wqn+iaXbe/lEKue8rg6hpLwEf9/Exj9ICmYiZRVK7kzKl
EDrRGfnFPRvMXbyofK+DYMl4k65+nK9JandeRWlM8rMMh5QiFk/n4XEMHJaBAuANNg8yr/uBodbv
bzrLVdfxqE2MO8gyeQXHvUSX2Y8L3uEd91VtieyTps12VjTLorU9ApizOOrbpMdTj7hXVrJx9nGT
C1P4BpaPCUsCQh1ICUaBmtJKwLB3mAxidu16rBSVMKvba2pJHDcQIZJ7N0nOj0UHO0qp+c7AVEKG
OJezoqm4w9Q8LieshfF8dJFmWy1x4mMTy3zH77iK974m3Ic70DLV/kcjQtYmFVOoaq57+VsmonuH
WVcHFdt0+F/GoFArB2fFUk8si6aa2TV6godh+vfzDzH3ol+yaxLGSF+nse4+MiTLBuWepsnvJaa9
OfuQpWNttsnh7GWSBGOVyDn6D67+NWkcODiDNb4FqhZGDNMRcMFO3XnEFAyHbLFCHOc5GfkFGUsp
vhTUjdqwsq1e+EFnBUv3UuA1Yo2bEdTz/NPTwc6mQ3oSjty0M0+2QHlTBVIoSG+713AVddvsCUQP
nkYwUCyDdOEFi3CS1SbDz3uYEWeLETwfDPYnjuQlPICoR0GU9LS/j04wlLVj409LwmOffJoeTsfH
CFGE/hAjpqZ/gUY1yDpAZcg+qAxf7HMmNGRISYLsolcpEmFOsoMVqnGFlOJsJiRY/g2SLg8uBUKG
YXwKhl58oOpaDgeczykgR6NCRNHjhdQN6QSNa7Fa3T3gAkNttCAk16pEnCpy5TGAgPC/tpCtrtWG
Wgu8GIUopj9KR6k+7T7jHsYWves7hCj66Ock3NhQpbi+TIlLfeRlgWkTF7fQYn3Cuhni/2gFyJnD
ADDxAROd7g4GENNS2sXrrZ5S6OPPDNNicImJyqaLBrIaX4aQByf0T89XiShaddZS4eyxYbRj/Zzg
5GwiFaBYaBqTCKSDTlp1WszcZ9BD6+Rl3fYRc7rUfQqAJVkAd/SubUshwn6p0yBOALWu0pi/S2Ip
qfHb5O0TmusAFSodJy8alnyNKwQoZwOdRRccQJwuOBXhHRM18sf4fFnzsf3guE7ZrUejbYzllE9Z
iYTkvbhPCj5B/L0Foy3HInd11IXrHfo01qFc9KpP01wEf4GI00eA29lHOGw6xeW5To3vJ4c0eznt
Tz9Dri43piBU4ilQ6UwtxRObtlWX7ZgBPOZxj2LShD0XSRoh4IVufzKVdx+4VtydQCfea0sCihGX
q+k47vuEeVLMe4sFGjGGYgi6Q0hY1qTIwbrRVbdLiVMJb2+MMx+NZQu5M8Eq6A/+2LPGyFZ8i2kF
RtJvS3ZlGokvFbckAXzYetoMLbUz7tiCNjBA2/chCJXFUmSSdzkDu2gdRJ+NMII02TKbS4/vFeRD
bigenrYAYz8LdNAiSDY7TIlfsVujpAeep9k+bFE4vbX9sB8SYBTq0rcdgtoDa4EsxST8KDq7q8M8
DRLMA5vzEEuBBy4c5qHdMPHk2yndsYo9jfEwXZKgxV6sqXglukXzCOHisVULOXsS4jEscnXr+jVB
WUiaw9I4r5nDmafC+5iDQehcQL/QCmWPq4Pl+ufIfhPCJ/UO8vsu2bW4hvh7cdaM7CWbfPSErpH2
kxr9nxpzVrk19rYskAt/mjZHoxIX4Ar8dy1wSJAMCcoRLilwaG/9HoMjZjS1iPma3HUXYfZtUoMD
px+TQ9HF87dc1PxpJ9Vdlpgtf2WWA4n3ebjAyYoNqPS58rcMS8oXgnRDnJl+NfKwzQN8yIgU7aIq
zJZxq7sdNi0MrZONy80l4V5OW8DY2fJc5o0yrV/PGj336wHr/B+x8zfBY9PAZxfdB+ku8yqAF6sZ
IazHJIh97ZCNeqHNDgtkVuJ9C4EPb+tLvnf9h48iWRcLIqi63LEXZEar/0ZwMH/yfQn/KrljePWS
9riSElPTaZbYkaQzZ7bS5yUnIHl59CfERX2DeAycM4+3X1HPTUVNMSMXIba1jKIRrUtDUQUrad+i
jP+03/bb3pjNIjWQIY4KrJErdwJkKZPpeJIyKgAsoHoXHzc+eCxqTaHaz5FuLcjANT94unOAR1we
cP8uHzAjYX6Bpv++29tT5hPaUI9agoTsfekGC3O+zNwn7Ttydfi19Qtd7yTd1pO1ytgGjgECpght
eP9+JILfIULFmxmWwmae0Wm25Do5pITQqUxUnv2BWzgt0D1q9AFnTNwYEturRXnOecp0cVj4BOWI
yuIKPCT+dCv7S89TckltPp/BvgWnbUAUl8ekhZQdn9ahzNu3dCzsuaBBitcywVIOk/IfdGirrMTd
u3/0JNrRDIdqDvzh/W+kcFgFCstLBoKjLBBhXYKC3DExLKTeMU0cKcNyukTj/JjSWJxnu88ogPF4
G0kfPygUS0nwbPl4RIGYLwckaw4QQuj9GSN8Uit84saujjFs7YQ8qmlyd3nRRR+WWXvHsGRVfiCi
XPsFC3QolP+z5/t6UuituZKQfA+ByN6da/2rmrunPKYWpn5QX5p7jh0IXVAcn+mFyqQ7b8k4VbkZ
psM4TeMH0P38cUuY/gDpM8d17hLcKyjQrFOzpEMzJW6mr1oMeJaoM/KYZ1HeIH6D1ZBwK6R2Jrlp
MEzFjSNT9LzIpKhh3VQXJuyOmbPgpVBZgISZHzyjnSdQObGvxz2M7pexs/Ug1/4eoKQ6skAFdVD4
rw5TwQ3N9exx711Uw2dgT8yEvhkUVhsVkKLKJvbdbtE9myfsMEEfVb32fSVRHPUTyt0d47AdarOI
3qK1PANSrFoAi8DUNzAbNCyw0JEVX2Mdxyz5s06E3QrZh5elTdcQsPMP6L+G7SGEtLjmIOTw0Xib
Vs4a8dekbC/TaOnfVxPiXALDdI6ypf3HRDDfIcxhvEzsh4GD4yN+zzYfgSdyWOWrbOyQydyuwX7z
Pw2+iZfQjWDtfKYqij+SJBstdklY9qssQvOE5+FrIPTLkGBornKgRQC5+eRQHCXAu2Qex0s5KsTN
ll2EMK8yGCeLSAyJ+OfNduYvqhr2u9CJvp68Ti2Yvhk19ABeziaPWjRX7+GBOXnOqV1eSEqL92Dr
5m8uwLVNGE/rHJFJx3UfCIx93Ny0xcsIl6K6G2KSnQcrGB6SBQRHD0jmJS4iiU9I0HMp8Z+GxsNM
TStT0Hu5npsu7F6Qy1QcVuLjDURgnl0UKwqAEURETY74108dB8g9QzlXlQCpRERFRu7xopsyA5T/
Z48JfZlUlJ5igoPQrGtxceiBOCxY5O/2iGQ3wH7zTW8zSKawP6GwtasQ27Z/AZ1jDbVOPNJIvg1D
IC9eTD248nn9NJN8gk8eLNdoUJYFrc1RK+LOmMg2UXbBnh7EHr9pnAuliKb2ZCwOLFu48DeTQ/C2
9StBYPvYf6SxkEclgwCTMVgNCNC2r5bS6D+a5v8WRDeDuZimrP7JVgCrU4BbL8RwsIrONxkk6yFB
R1VVJEN0b3HC43bSHT0JMcsaghnYnWSRjsf8p0lHUaHvduS5nSER6T4LgFxPjqfIaZ5s/+mjxR2V
S7aXfE3Hyx4spBGKjw/FOJN60xRG5b6o+5nvTaY5ZEaF+EDXUFtC6MHrnOBlDbkHMMwwV4eRyB4g
MfSHlq3dTbbFd5ZG6inTPyBTEU7rHemy9K63PYg/4DZPMR/XgxMOGD+n0VBpjNwN60Z8s6lMkNUa
4xwERgdEDaaruUG0wfwXnqjwnhQFOdiUy1oUHpJlTMSXIglSFBNk+3sAdg7bnMivDJHt7yPLNdp4
SROh/awewmK4hgHSDvCXRN0flec7rOLRlxOjuterfBroFj+IEN00BljTFXRB0phhZac4aZN3dCwV
n8k+t/dbD3Jy4JM+w0W531BZzS5QXgYNpaqBxCR7FJgFG0K0OwYKt2MZGliBqQKtom37e0Ch81U7
r/9qA6DFxwKYi+oNoETHmj1WQbMa0H+KLfaAvbi9YuPMTjMQxgPeC9z9AKLOE1u3f36yCE80e3K3
DqCxhcJ9TrsYooDJpudEbgqMCT+4aZMHM5joEEO09cHnBcCTyN/jtC9OsB35eyjpi3rvjSgnC90N
VApgbZCKmR8cFIeYGzd3AxCp7/tIzCeSd/0dcApWzlaOWKNHifcBaWoaauZqLhwYh3Tv6gGVZ78n
A2rEcC3rsMUAhECCoFo3YAoMt8s1DYo3iWxvCHBmcyUgEl46h9LOElCgvYasEFc/7l+ZYQSBLu1/
2RY02kTyOYiCHZFb4DpISJNy2IPhAPUHUPodcxhj88Hz1p9M6r6msZgA581hBc5qPe77mN7DZUGA
g/VOnnYdk8bs6R+8NAJZxH68FjO1J+xfK0aJXh6BLscvBHTUGU540Acy++gT1Hy28K5jdUCVogvh
Od7oZs6B/CE2NtAm3q8KmEZiyxar/uswhHOZYjQ9F1hjKwvs4BvYEehidCF8ZH3ev28/3nRGEcfS
9jO5w8qRnxPMxE+r64KzwcF0QDcn1DQEi+bNLYV4krC7fmTe8kfJ0YFpfhRXbTepM+hweeNmeggK
B7/TtP+aMAg0QDi7ajAJOS1tcT+nW3GAVOaP5dla006yd4Kp46FHvNmhN+AyfSbdxYMiOHEWf3QB
Xv12ti5EDEw/1CC9xzrPI9xDbJH/ILwyR5aAoyL5spw2suKagKGxazHgQjCw/7VaphGiD0R24Xmh
ynUX4t8+ggMLNFPNGiOILA0XeQhAZ2ISEQKnOzYD+P26M42ggJIAYgSWWKYe1jQCNN2lroJ6awZO
F2UVD9R4VW1irkbI9rx554/U5ciOVwweOziErzDajWUeo8U+SENfuY4ER2wi9HHPUSC0Jmk6lhlA
hI9VgI7OpCK1Z+rXvoX9n4x6hOIULu7u6LTmwEbmJ6hasjKVLa+zNvkXeUQppWG2H+eO+1osOOZk
LjGUqmU+7NSbQ9wWv8cciiQjirUi2LUAZY32wf78pJ6rXznX9JAjAOo5H9riNu+pqdJlAeHG9+RS
bPR3glUJ2OgMgKEdzhT+52om/B75kZgwg3Gpo2EFMNq3HtOZ+hhyjLN2N68GmGPtV6BYEO/vdav4
8IUMQf2Qj11b7rnz76JH+H0QRfzSb0SfZd7/C1PXYfBO30SRhE0W+QgalHyqoxFIzhxq2oQjlHgK
sTdX39oTQfr2k0ILXY1MZoErC6/aSrsNEg4cJs4hYCZlRYQfB2sG2NW+SkfHTkUfBrhdwv4aEQ+Y
JcA9TmmA2LJE/JsD4qpE5N1zQHF+IrAK2rrWZ/aww0dWz9qAI0XNW71DmnQeoGOoALWmpZKDvsw/
iVPz6KHnA+dSAmlWZ7VKe1QC7RGzGWG0Uch3YZQ9I4+NQDeizJ1PYnpdvOs+w7DAH3UT4DaDMHEV
d+1h7dP23Q5wy7QtQxJmsixPFtf4pSPD51SA212WHb4LLvFm7VTW45SkIGByeSdJ+J365FeUgu3x
XRKUQQhlKgQHTVG0kKxB/oy7gozIZVKBu9A4Sh/gns9uLunDGwrhWcUX+jSL1J1jqAxrXhS63kys
7hYKoCK2XpQwlVrU3TvgHB206HE/hLgnZVoWoNEgkKDqDGwXSqEAEYNRgBW1y2bX0BiqAoWm0HRV
n62ADgFaN1p2kJ6UHRQSpYM9oiLwv2OQHLrbzG1xFbgEH0TaJyfm2/WDasQUge0I9MNPC2xpzeBS
HE4DgMwxsftbRjk2tM6FDVAQaq4Q3hWPEI9BhBGEBoGB7Xra8XpfQOBtj0jSYFBO0gO0DOamuvY/
J4LuFVKcpM4sLkMXBuKOoXYJRCNy5rrFm2eO2MdqHpGsvTDiD8A22ytIy6CME/BqPCDf3QzAz60a
W73vlEYkkfID5FJIV4UQ49vih30GjTadme14lbDliRt8YYIOb/26xEfBoZLHUSB/cvW+wF+IKk3J
XT5gmwL9D6t9DFeV/+Q/0g2buuXIJiYr/NYkaN8khuhTfP8wrhWq5iNc9elnvk7fMbjW+zwVAwbQ
8Q4JrPfWIJ0pGX0p+/Fti/anHVlkdbhC4hLl5pCR5dec0beJOmRyeYwZ204ex22HcUkqENmFsvd4
pCIwA1FUJTr9p8zEjyYnQRVHAMLRi7iUCrLIo5jZbfD8V7ZiNdrdOJVZnOp/FEWGV8y+6MGEDuM+
yqcByy9EvR85TK6vysuFQulaYD3rYex3uNN+BfMyH/PJTadE8qIBo5KcvCnyqicQYUCwCUl5tfc7
/6v5iMzkna2kisE3HskCiHQ3nQ3u6QK21GDj+Q+0+nibBkwFikZpX7ZkHevi/3KxCOoqtjiDYsHe
gHKK0xqysRD4R9IBUx2z5bOgOfjgxWI92JR7plARfiHfTn6Zzvxc9S69Mx1QNwgAW3LZ9BBhuNmg
zXTBHP8r0Dzyn+40ur80VMG4wFL3HgwwYOCQISijJ7MNaY2zXh/aoo1B6zvELERE+S+HSqtTjs4w
5MZl2zlmDjqddJ/90zKmE4j6dTqscd8f272jFeZKeQXUGd6EX/lpW82AEbufoWpGFYk6BFGb/geF
Az8vPYgukY7mzRXcngTJIENROFpNX0RPGqP8xc9weK6zXut4H9xrutINECX+rjpP8KoSqPrfTbKx
v2AXEQUihoICyERI/C9QNuoNJZPjO2VJ0UQ2FrXVZL2jlI5Lqdd+L8dunP+6Yh9NmS50Cw7RxiEZ
QyHsvjczVKoIHuv5NJSdarMTvB3zH7RuALXF19ljicYyhkmC3bCakTuCHsgrMEkJwZpYQsi69yL8
2gpEDUOuKlaEOPX8oU1BKeLWGSGzwMB5z/IlPA7I8X3upplmdYJoZCBKAjgHtt2wzJmS71AjTQrc
fLZgGd8Qd3fddk2LChCPLiDX6NV6ApGmv3xH5bsuqL1xKA2w3O2QxiJVEmhqBRoSeux0GrK1GZKt
ABWSZNNdPCzYWkDeBV1Jp4WB1WG0kA0TsluqaZji7Z2umHnLwgddVm0AbZp+GzAUMrxqSxWPfQRQ
NxHxIQhXZ7Gc9PoPlK3Z9BPbHGINGDPLKrquFoVE3ZLqulcLb3bMgYB+5IJNAUOxPU2x1Y/tnGQN
mMboXg/gsM7tnhVZNUKYkN4sBTCN0RQhfwedKlqUZi76S6E6PMA+AivQpMoBDItQSSgwMK/grfHC
kt8CAODw3LcMqKlR+FKqGbiPqyc5JrqGbdHlhxXlofbwM+k9zoGOi2YykXmE0L04L3OX6Vp5sw8V
lC+kqEVAQBGHjssI4+TCv2IUoyTliAFcNZvM/Qpxy77BQiDSuThnnKcZsqBhXMUvRI7t1OJ4M0X0
B9LSpX/igMe2EjKeML7bcp2GFSRmsWvQytYOlcsE8K1FL8KC5TMD5G+Afvd7bnttTpDYS18CUMPv
qcU57us01VH7tuhwbl+8yjf9m4nBRQNECqsUh1SBNfwAx+rtMeMYhhY0z2+TOKq9D/O6dYq/i05O
jxqxPq9csUyWBKj9vSEcnxLnKkalJGfZUA+BBqwdTd68gyeKeA3U0+xnhzaRsRq2hX3MIgjbakLH
i7tMKzNbTQefgdou1ln8Ac0bx09ZkNHxIWppK48rdGCIoJ+JBH+QppBsolTyhyhZwxyXaet/5Nwb
pna0ZY77W+w3+r3qnh8ZmeI6CKcQ6bPLcz8w/CQdFae2UEONmJ3lNYM8tF6C6QkLt79LEfHSmNjP
GDjmJ9HrFsL0vPMwBiTq4K2gpYLWtUa7MVBYfNAK+LG+332AgaIfNrT9oXj0wSdjsJWY2IA5gzdu
wGj738nmnnAh9iceuuh1jhN/iV2XP8woU4B5b4KiaW+nYzcmOHJttLztgNhASPtPSyEA63oIkxVb
WZ2DfoUs05OS5aE49ghu+pkRkfnWa/0CHgrjZuz6Jx+QsYYewR3yjO21l5rc1niEUiOBGXt1sFMS
D9kJpgl9oEK0KH3NYsyumQm3+wX7xUNXLOvaFFMW/AZVSXHCatBYYTtOH4vY3HmEGgTBkGSartBJ
ElMpKKvDCgO6roWd84bk2AjghMFhV8qp7T4h8TRX3mPrg6IoWO+LeJsgvPfW/OMUkHkAZWVQ2SLn
AcwuEoYCyY2HiCfwuCaKeT1EcxI+FGAzgFPigQI/6166ZF4ap9FZA99MDO2/FK+hnbqzSbfhbLYx
+dvrEENhqMYHtbHx2kKL9ZImNL0LmcOtsYZyxqWGhaUMXDyyg+bxiES90B3Q9o2FDTI6lFUjxB3j
P3i4T5+FPdaqXO93xrv9MzaAtMpk2wpfIpizrQVovDMuw7nBrvKehGk71Sa1qKhD59636SHJGccl
eIkxeWI/slkd+AR5tRmU1ElH8/cMqPwx5Cig2xb+3BbkE/EnPSi5nh2QpXs/aMwf+7Zn5xihtgec
jOcMsrcacY5tQ4FcYsvT+PL0Q2bENXKKNoJCQCjUCgEb5csdNgnYIoIswcYafWnOIevXoTxqN4+l
iOfHIta23kch6tRZBN7Y/LYrTMxT0cmLyLO0mpZ0q8kyZzDxjPe5DW8QDjWjjNRpX/qTYWstMgj/
tJmje+SUPCoFMTWKvN4lG2IE9ergF+rWvjZw/WXsxrwijkEhlSWv4DnXhiBQs0H3+heERbd03o+J
Vdk5IeN1SdK3HMJWpC55A6qH3fC8b8CgFbxEpgvLrQ3MKQLG1Frb1XkkmmSVr5b034ZRTGcgRNBW
BryUncOEXdsZgit40W7gn7OymwJ6zscNXWM46pYSHGFWI5ckBnEVN23EF4x65PFHhwrdO14x+JKj
aTrbkbFXnur7aF9shSLcvgqiTmA+0U+th9lLdwx8KL750gNrBT0ys6EUU8ybeIKsb8INB1qriw7z
/HP6JD3lN0w4X0PMgZvhVmnA3jmo0OYMSDT2tKgfCW4rwO9x6y7KxLdRr195wMe6K7bfBVSCDMQp
uOkuOvNiB8q3ZslBMQMDxzQCt4j5VG1ghc8g4aNmz9nQ2AVmrGgds7+FArGVeXh/ENsb3SHtanxC
0cDymnYCaJfzvEb+i63ZGm9QqRY3obcdL3vcFe+2SN7HSKJUAkuTPUA9c3U0GN9IJm/5NnQVNFYF
uppT+ntL1/Gb5d2KqUwFN9DXUlzhncBZCEr6mukEyDDBqLi1mziELcT9C2wA2yx/zcXkH+H7AXkM
7ULl/0fdmS23zW1J+lVOnHv8hb0xd1RVRBOcJA6aJUs3CFmSMc8znr4/0C7bUv2269RdOxwMYiIF
cGNjrVyZuUzfOB+0Tmw1Rxufemb/W4po/jIqwe2dUF60qKoog/XqotGtkrJ0KCFYFiiIyuCZABsh
mF8H4XWlqAJFGpT/OrOCwe0zaM07IAWqhVX7uYGzeK4j52s63V57kYRgVbVXEdQLHnP2HbErdBEF
InoScq9bVPp9c2y3el/Wr1klp20h/TN0bgedvGUrZJAcIwgl8MEeozy+U73iMc79XQZFaOPAKj7g
ztwuwaO7pd3m4yMXT2wmAuqlkjazXqdolPMybvN2oY6GPOQS0WIQc5da6QiBD85DsEcvzi3ZlEgb
Gx1StqXJ5Zg4xjZWemNf2la+p7JNlB+0zYtVqP6ZUpv5l8lgfJjSNo8WM5KLZEqsoV4HbtwpOnhk
W+yTvp3eQquOKmywgfMoUppQHBwvOLf1KHzqMjwnspa2TWmm5Z/SiAnRtGKqZsYXtAv+brQG+YXS
/3CeB16yzcgWoU3i2a1hhrhthiB2DdrEHGvKk3ylbZyFCrJFhBl+sqhp1rm3Oo9kRw1T/amTEzFH
QNvXjdfUdnRIUbEkLr3I1S/pZIG26WlfttdDXAmII5Hj3A9pbdxZNO8NF2VejIdcSbutQ6Ux3MQl
eBDlczW8lLqTfWbg+MnOyjXr2rf8wYRpaCCk8/Bpa80eycbsn7LzhtLcY0ImrlSY+7mbpcOAMVGo
9kvDyUoEBKbyOTdprzsgoBjJt3wjxrtJSy/DJA2eGnLqbdd101s99eU+duKoXZKx2w9dOBXqJgrG
EZAhghPbqdalZNDWiz5qwcc6pAnEw0K/hQHmGG6eTQJaGuU/YrWgNMALqvIoYdndxgrAi1YXyR6d
Qn0GVgN7DO3UofSkcphius9UQVh6iN2qbFgLLzCXharUFdfcktcEneZARxMnfDRgTu8SXa3PwswY
NxKna5g5ja0dIPGmV1prZ0u77BE3NLl2UCpL7AlR4SWEmCTAXoEc06OVRJ7v1LcZAe4yEDOqp6p2
cVnAV4zdvujMZd02iTtJSXGhCSnYG+OjLsn/6qFs7sPAVtbGGM26qd6+ish8SXE0iiU9cvl1lgxf
IrMMrxIH8S4lRa94i0RBNFHDpieaxxvDV8uDkHp4bgTJcG6UlYGtkI6qzsuHgyYnZc0YiVeGaUNT
niZt2WA4cx8lI90cef5fUIi+MUQdbmHyTtBywlpsY1XvUK8Cw8PKflH1DJAlIB2bjKR37Q5Mr0SI
sRCJeaMi3l8UXYnerwd9KTXp30LsMc5if5I3GLZ0q7qEAS/6rnG7RFA8CnT0CYRDqJOLcQVXTiNZ
4zpUwAszUwE4r+TMyMrJH5iubztNTZdBThPSxofJTmyeE/KY/pmgxMqkAaCqSSnPaAUMkGCOjetB
Vr2shDGMC4gm4pXH0LCuE7pHGG0FiKmQpNNdeyCvSC7BfO01iRme+9SA4A72kC4ccx/WgG5lEDgv
9J2bUTFv2DtV0C0s6VGZpZPyGp8VonST0ncwtcd0GkPIvCbBA9Y+Szr+ROTlDgXWUHgX8DV6l18+
2LSBuvej6oKCcwQcCgMrqmtCftPWbvS5oJek4ZeO9GaRDTGG5l0guB3rcDN2qbZQEa24jQq1Caa0
WPkIEHnxzGORyxTKpGMd+1jcOU5nuTksq8uey/cE9+OLNktUMp/UToTqZWdkwdqyoPqBCwF9krEs
RIlrdN11/iqCtEnCYCsgJdZ4YeKImUcTHFqEmeUs1qhFPy3olGwsKpVhrydgc0nUHYgn0kXl91jw
9ltzgIrmG9DzROlsqyHmMI1EVDfmJvWDfqCbU+gWHUJPvcQ61NMLHh+F9YWJgMZO6ZC+pYbdbfTJ
fCUeri5KLeRyTgAtqC2aXeejbq5i9ZJWLfa2ye3yLAy9eGEXeUm6K2se9dC9bA3qDXInAiKqOJmS
eAwvoxbHBA7gJoLP68bDSAVv7k8e9vgYDVPxKW7TuccSIWSa6bcNKSADxIw2vRM6FHDg4U6kyOd0
k/uEQ6Hj8nDbAUG3nLmfLSEnpCtL0EEG+V9KwK9RxKd71DGC9PgctIoVEqU0xk6z+vIai0blgkfz
uA2rtiLDLRtYjL7BZNBD38ogBjfk6hu0e1c2fKGdYtgJSH2iE/yGpH8gr2dp32XXA/Sq1lcNsiTm
CKcBkW0nXXNNtBAL4qMQfy4DegI6uo1lBwp3r6NqD6Y6pi61Du70LB+o1iMbKAo1A4KbrKfOGeNt
Tyei4wRh+XpIunap0BLqaA5WtsZhlt6kJGpACUnN28Hs0FqlcLu9YHRp2BEfB3XwCdyibCntYcIz
pdG2OBjdtFMtlurgzP4EuXHQEcy5MJrBjSU6NtL64LwM0wPcqQsjLpJ1WPv+JvHERZyWBwU2m6sJ
lHH2kPNgBJw5q1XoXWNoNw8SaRyFhrSGDpZG20EPrUVneeNF5OURqs+MsLBvFyEMTmY2tVsxax/6
bAb/YdbWFcSZLI2tXTNZ8rYJSBuSjqa+TVhQGhpnwXScA21XGYBypLQbUKpmU8HKuswwkCYnabpF
JNoL2MUPSq+oqzrxlAVUtPqgcd2Xlp6e51rwAOu9dtUB9nVhEI5UY3MEdJtuatsq9jUej4WsnwbT
Kdcx4l5gN1q4DDXop6/TK96TRB8ek4YxwRNDF3I9MIW6ajTc0drysxHyFDeDoVhDe+lWWZx2Gy0J
Dp6ua6vWNm4Mv+3IPJytGevJaoodda36uc/PUd7pFtsLehg7afZQxbAye0OOqwqswLAQzJW0FVhp
sFK21hiHcGzj9Myrg/rO6rRPUzXF8BmoPWR6A/myc14F/ZEJ5UTm6hYDb5xi9O3oe1GHJ0wRjl9s
C90BDwvDG20YqudIz85NGY7PCLXinRdL/1zIyF6iJsTHNq+eCxFLEjejoto6ahf0leg+V0MerydS
zMco0bpdhuZhnSNMvEkqFHNGBSnbV1RYMpohUWPoF/gEUOJ2qPxRhF9o5Gk8qVAL6q1wpaldkFuk
+C6AEnY0vEabtDU9/RLbU+KdYVOo8spXmjUz4zm08PuqDvYi4hkHdy506wLascVVh1rXrNC3v/hD
FvMQTecnVbewRVwvea4ekebCOlWjo8TsgkSOibXwVESyg3Lwpm5Z+M3KCTqUJq1ypHO5sWq7GlC2
kYgn/Y05RTDxkvaLyRMYIw5rWI3EmsuB+35Be3i5dOzoFeUUiX2CHS2yQ/xBkljkK9GM8WUYNvsk
tRkBOqPKV7gQaFWfykneMRc+GVRS117roOELFH1Zmy1MLNJbKKdpuOY5PlHvjP2V7zuLqC60o6MF
FAKFf4fYgpskaaedHZs3WjH2G38crwRMOwwdclg9EzXHKY4TUnbk50Upsh2xWznLa5IcyNHr7sOW
xgG1hEQg5ARreygf7bD+gp0IOlkomLbSwnBIPH8/eQhAYSdNLuJHtD8lXW8teuFu9cwc3NZPVUqB
BDBpgjBFTDn0JohCCy1XQ2pb9V3gTxFI3nQkDZtDpy5yPbjoKwPl9EKttX3S+NUiiKlhmqNSuBlC
iAWo9W2ea2LRePKSRuxQTxIwx9jQUeEA0bl+Gjz6VN9DEO14gKteKm5I3rWyY9teQ1DPXCNN37x8
up8cM1nTTGQu+CQXeihLCKEFVLsYHmtoICJ1vJIyrpzWQp+GCyceTTcgbLqvtKl1C6XzuLtGf6mV
lHutKrbXeKAUOyprcoEO31wXFQJ6irxICB25G/3K2sEs6CmUBeFahRfIrNR/LvveQ2g2JBtNb+67
OLksgRMXHaDYrMYPt1KWz7mt3gVBiySxDyYXU86EUU0pe1Rn34z6zm6samXpHVKfmahfSPLqNCVI
Sqd7u8cAggyPLhCeQoXeUKvNBNOKlpoRELPepcRoVTHpmySt4QCjD3S0pTISLSyGeOImUUQSXgSW
yo8YaGbyguqyfgLJyipK7oaPcepo7dAMMQOijxQvIXN6t6w0vUo3SlsqYjmCT+UbWarQfvxOwXHG
rpyG2pWRRd5Z7wctVrJxaAVwdIaS31HRKmdjGG3uHPXeN4adEFV333sM39vY7KCbyMRrzEVual67
pk4e1lQcnIlbDfzcBG9WIX3B/gj/5Pn9C2ulj73wvNYQmrRIrk2lhCbuOOr42UZH9eX3vlC/sO36
2AdvVKZhGFQDrbSYUvhRQ7cHt6MrUZCP7u+/QsxGTX/je/SxFZ6fyA7dLiy3UNVVsSWojgSjDpDL
HSHwYduThxU9+DIzfCbYL16qphxNMD1PpodJtGmxwa5luPr9n/MLOylrXv+TzxatHbilwZ42Xp4T
fzklDzajf0nN7nHSxj/47P3CP+xjAz2FkCK2KcNvykxPCR89714C1oSLxNfR5hZRzD0uSrjnvz+p
X42Sef1PJ+UHpRVDRZ02yNwAL5RkWrZ6JW/+d5/+wd5LqFpPebaaNllbmktSHn2rqnn4B3+vXw3B
D/5eRAOqLyOTa9VRIINzqqInAuy0LO9P/uy/ujwfrL2SyslVG2LJJhdOSu8ydCiSmDAK/uBL/asx
9dHZKxMZgji0ikF5Fch2G+vFciQc65U/dfT8xYD62OuPIkqCP1c64d+mvZQeNUFxVO41uS7DKv/f
DaKPHf+gL7fwIGgKXcUmGMRoKCtJVWD7+0H0qzOY1/80RAe8OYxCjSaCs7nUbdT5ZsSoYgNjYlwa
lfCwFimLP/gE/urLPtzkMXzJ0Gj4QerOoIOhitalxRnhfPT9cG0XaQZ01flf3e/+7WX4P/5bfvl1
Kqv/899ZfgFzq0I/aD4s/uchfKnyOv/S/Pt82Pfd3h/0n7d5yv+Pu7w7gg/+9sXL5+b53cKK6nMz
XrVv1Xj9BgLcnD6dP3He83+68R9vp0+5HYu3//gnXmFZM38ac1/2z2+bzl7/45/co//286d/23R8
Tjnq/05v1efnMHr+eMjbc91wrPqXRu1bU6XUYa9r8yTYv81bdP0vy2KqtxDJO7Z+2pLlVROwSfyl
mha4JU4AkFkslbmmztt5k2b/hWgf3p0NMVhK0zD/+V9/2rvf5sdv9Y+sTS/zENofR8/35I+nkSUN
A8EpDxzbMIQNxebDPTu2FWWzukuJ0YpuiZHJWtPGS72Ew1Xpkb2ucrwORGc2sKc97zyo+x0kggs4
6sUZXigmoQos6UQdYMYocYGDcXk+NXsth16m6MV1WRKAZ6W1pTgULBN8fVatQlNDBRJ8XIbnXkJe
2pvGufSHPwUL4v1EN5+ctLlQQlg6SRcasPc3G23flbjKRbiyFevRKsdjwISnAh01tvks9faGbOHe
y2fmS2W92KXYa0Phmlr76EzO20+D4tuVf3el+Z1/vtIaP5nDGHAg85m248gPDyc87pvCieNspZTR
p9yqH2s7vwrn5Lc1cFPRt4npbGjHY61qbLvOg4ISHUiTmZlffJj6WFp7n1Vq14sA3yZS58JNZGUD
LgfoIE2QiMahqgPOHdqvIrAfNNtGHwAL1sAMKZ/iFXXgFlVNpC+ZFK4UaPuAKljrmMnD70/1vSe7
RUKpMqA5V5VzlebHRilpZ+CLYPvou5l2drL39Y2u3pNI1Ks0bKDcxJ6GNc0f5uv/dn3nb3WwVCan
N2AcfHi6RVjt6DXOoatagDEHGERHZroeZ3+q35/e+9n0dHrctaapqhLvODqKvh9VlExliO+EusLd
CQpqSoaBYPu8E/YC8SoaEHvwVv/yVxrc6yrfZjqCM3z/lWaK+QJ9TMWqnKJ6p4wVBK7GunJSAmw8
U/rNEFl/ev6JD1PD/DNiHY3/IyRcdEIfWzlh84Hgpq8xKtR14zzBv1iad92Y7Wi4AnQ2XCDN3fhC
S5d5a4rl78/4b8aQqZmmzSnbGlf6w7xkJT6UUC8bVmqKFVgxDNvRJunOYgEnW7ujRHPlA8r961+q
O8T5QteFkB/DC3TrnsS3a1yhfr/w5a1hcLK4vJAVPw5QEdwJjuIfhu2HfOA0nGaCjGWqhuRaf+zc
53hjo8UYbiFHKZ/g+B+plB9z8F0gd4cKStq/YBy6B1SNl7NbmjL7voZ/GNN/c/PQIEtFPKfyxOH+
eT/ACgmWX5sJv3U4bLMI1yo7YXzl4dvvr/B7O+bTyVp8EVYPwnI0pof334NKNlKnsezhnBUuuOcq
toKd3m3n0UzFDKonStM/2XxjmMfH/vSU44v4xwwsmRg0jYH1/muRZ1ljoJfQcXWI3HYegGUp6S4W
F41J7VgYRr7ohHWGC/hFPGSvjMjArfWgpFLUfFZSSOZw7P24wAQ0i7ah492laOaoUWurtMteGyW5
k2lwyOJ4QslWb7tW2QejZ6Eeo5XupKh35nPXapeox2HNDoCEhbwESVxAKdsM8W0fZC+ViB+1MH3I
xfSpT/2nIYovbAP/qPjWL41+YaU9CEAh3QZX2SE2FnWCJapVjYgVEvFs5dZBxzkt0/z7qB6+5GFX
Lao8vTTA1ez4BTDeHfDbgsjzSSoJkEp4Bb/hWPTVFpMnRUBBRMglEPxawrj11PG8wW8pxw4GMwOY
DRVq7OmoTvYFep2Qal99g3IDbBbLtnJcJ8G+xY9RSDAh4R/1yimhzlQHyJY7dKtjZIHOy9uZaIpC
x8EfEfOGVaJDRLZb41wflNuxifIFpkaXQxnYr0Ff+Wtbtasd1xBigdjhNCJ2gYdAbGTqOsPyyQBH
uQupGlPDS64GM813IcorqSJXlejdN7pNFSTHQW1fUire5FS2e+1opkW8TZXiqa/9wW0ID9za8/HZ
65KbQr/3dB6sRu/3+8bUdpGj1Qd+zC8xvqsYssGDdPJ8iRnzSvPw42NaRPWt+fD9UjG4kC20XaUs
GyvQYW33xlIFW1rkh2DyrCNYmw2w6MHsPqMeXi8bVVarXlVudKx89zk5TdQFEG6jQlsruuqdG4Xy
ieaPG6NxEhj6YQL6oZG298Wuj0N/HSQ01QnhKcV+5W1956LzA0R5sXkN+X3cw3Gmumt6Cxiysxlh
115Og3PGKdOd1VP7VZkMuwZ7lAfNKz85pn9FZR1R9RBSwatX06DnZ3WkzuYj14XT32hApYMySzWb
rQxefVtmLu6hHryg4VGf9PHcyGiWoZLQuojO1R2NuZZGfezoEbQkORfLsjO/gLIhY0IK0g1D9FLg
C9PapQpC7nQXoVg7qvS20GuOihXdt0oHyIrnwhLrqnI5d6yTPgIslIR3mTO+6q1zH1ej2KaxBjet
w1eOcl7KvQrFMHPriVuu1q1m23KhGqvrz6VN9czTjGQTqeLZaQx/rWLls2F6vxioXUQabhA69pHY
vlSBaWxKrGHWCZEOUvQAPWCtTts8oe7a0n9iJRy66U5juiHEwcsVu9OVPh6BGDHn0tTxEErham04
PGYFrfys3FyWEY4lXl7B1HHgtGK6rTBmkQu0KWPUKottaOrtOb4g5hrTvqvYFuYu8+JLcEF906nQ
HLVe1Ri5RbYXYJXZODUHbEwoCs4ELN8XjwW6Tqs+g/z6Sa3p8FLlFQ159OpxzBo3yfWrpFOwmqCg
smkOfYP9HbyGt8AoaSdQ10+ix/plwFIDW9agW02Yk6wH7g9SRnHtxANW+gSazpA/ZzUlCRxe+Ysx
km5mjxz/8YiUdmZnQ1fwm9H1DbQfSYkQK1ZfAiXYhWnqr3Inu64bJXRV2RzbCJVF4oCwxq3tlt7w
RXojJcXauE5wYNhIZec3TMtqkziLMMogbikN+L2fbzA2WaZ4j7hQsOFbdzjcFcml3SMElRESgD5O
D8xfKOLMlTHqn4Y0OYwZhC/vE5TTYRF5VH9yeJmuMn7KC9is6dRAw6yd8XYML5qaKnGn4H3fdTBt
fAklsRmGFLs0exOK8jO0oy8Q9KLLKhh3cqqfgiddUi/xj4y7buHExW0TGStEYkvP2cm0rHAakONG
NauNlfcz64q/KtAhs/Zj6h18Zq1rM1Wztc+c72dJ7UK9Hc5KBS/0qmie+IOys5j+20vMJLEfx2tp
EYzNsJDlgHWBhsmIT5rgJjY49Rgg4Ed/PKwxh3SxfKO+aJhyiwnQhkJ9AlF3Uq4dqShbjI5cv4XH
0jWhv5MjCdqI3gKzNmpuGbdMlVPQg8dmP2Rl0MEZF/6qRbS0RUUAM1od8SrR7HuJ53hviwdPwMeA
rcSNkKiTS4vobhVL640Sy0542R2uGDWWoX6A9pZ+5maWPWExzQhYINsaqbMib+xjK1kxUVE8d0Jt
R05M6+qcKvcERI+gsD4M8lULteaYTflaFsaLpRV4QjUd1Y30Eq8sufRg7jdR8dB3Hu4RwQ2Oq69F
NFAyVZJj1t+U8Yiktipitx4LeGyRtbaD7hbHnWBbJNYD9ckJNoy5E6b2XELR5zfNH6oM9TKk/YSy
hqWeYXUI5SDSLyUy00m7CZtg2A8lArpQI0euKcpi0cH83akd6omeh0LUXVBxzRb4ijzptbMTTX2n
CVEwTJa1TjGvj8yrLosPoNENTBT/tbA3yig3Y6mo16knHxH/uGZuRRe6YyVXhsdTFsvalZngD5Lx
lFxEAf5eZt2fl038JbS6ra7VO7KMz3EyraZ9qqQqzI3oMxBwf675zhllSbe3aaCI0xpDRh3fArzw
3BajNrc2pnqRxfJWkb6x/X1oeGpy+y5IM1QSRiF0Oacb1se8yrGQl2BlR7lkaPNNGztXidl066lz
9KXvJVSa2i49ryriC7yhhnOlIA4qKxxw2mTc96P6nGdkQQljDgq9jiapa7ZN0Y5nVmTOYUq2xxSw
dWX9CW/t+qZNg8+pihTOK7CNyHDPSuAtjOObORTxOVaWe9+ynqc2RTKVjGj4c0xAvQbyhVUpx/LT
6fT/Jdjs7wGxdwja/wxZ27zlMzhV/3+Arck5mf01unaXhc3b6z9umufmrf4Zkzsd9xViU0zzLweM
jBECYgaMRXbzFWITlvxLd3TLMS0DaiVmLf/8xzeIzRJ/kRZYJANgRJIjvuFrwv7LQXEvHIdIVWC4
bP1L+NoHDErHJFBI1SHtkJbpaPZHDCoRUZWJPjbeSi0/GEjK7oYykcsimJwNuJq86/US0+dprrjN
W1XEcl+3cs9rX7cmSfxt698de/qo085/d6xwnkM/p/sDGrvd6cXG7gr0//uyM4zlzppfPqyL/Kn4
rx2Vem9mzbD19ana/3ihNcHPi6GeKjtEV07paA9+kaR7PP98V5kXyxFspu8R/Uqz1B8wQXpFYNRf
+HRRQEe/yuHEr+OpH5+MonSzRjgP9O9eG07UNHiDW5O+TAj9d7iZe7vTO3x0PKIiHxP8H8sxxqlE
MhGeWaq/0pl0Ia/g4Le0+0nshkRYJSVlW+xOy4HZXmBJpX4u4jDajjAx9vC/8n0yvwTIft1EhaP1
YcNp8fRiUnfYx7T+QIs9vy22+PPE+9O2hDiZx/AQwRcYu/WgTfYxwmMf02bPxjiGd3PZERYe4qZC
bOhWUd+jjIPDjpkajYtofTAUXX7s5hdoy7wAYi6MIoNr0PQ8qCkxmymCX9/ZaE1zRGA7Hf1C0W8E
DMeV7Dwc4IbKuMH0oj8go7sr09RbqoFqdNdxHNXnQ+BaplFft6CTOL/H3ZbpH/v+ed3pZb5XFk4Y
+WenRXOSPgZ+vz7o9EGJAdmmynPMGrScyThsoZ3Z8c8vp3XADsNPG07rkHrcffvNbe1IK7atLvrk
otLC4AbLZmPDcxEO+PxwHODKoqutUb/LvtmgLdWoVEviZqvvtja2uUdjiMwVxpL5NRZdSFKVOHiI
E564/eB0uyIr1WUukWtHyJzuT++gxHx7R8e08Ou6H+/gZsttlATmSiQVbEmLLqwIfhHOnZbhVRk0
o3P8bSfGdtlNIAhw7IMba4iRX9CWeOsPqn1d1OTmnZJGr8GAfrsMUrzXR7EMdCU8GI3k0aPFdI3B
MHqdtzq2E4XniwWwBHwZbK1ng+z8GIxBflStKj+O80tp9cZicKpifdpQ2WMguG/YogSNsbDL4sVq
BzjEyZOM8BtxsauAnc5ilnVdQLYwKedamz9xe3JC3xerTK+u6ulMIH/dTUajlQs91sUuypLYXzZx
3qy02bz9tPLr9qgWn82C4MlKjXCVwwNzWyB/mwr2i9KkwyGm/+AxxUPCjqxkuoeIhL1TGfo2pCAf
qydympm8GI+XDm6mX1+wq+eI8Oc1/gBJGRnQxtPZdUgGd9CJqzGdDa9IpeVCjlX6Evb+doja4cGo
q6OFN188zyOnF2Y9D78k5pHTYnqaTH4s8wNeeBNqLqsS0b7pRHoIKh3ZiWVMn/BW35u1NF8DehPp
0KAeUpSUK5UgbJ9PVXpALP9t1y6b9hFNEv8AtAtBHegnYEs3HWoKlBRoo20CDJMivge2sI8IW3qO
2G8xZjVoSeIoWUgnLAiOzPy8oW6AKHB++3H5464/Lf+3tx+PhSwZu0qDS6quTeodqq7r0hgHeGlh
dJf3wCBoRXG0xXV1/plPLzjW6cxhabzH8Pbr+lTmdPo5bbXnIwal8lan/X4c9v2IH+txyvO1xemI
P39HmVWHMuuzm9GuoOV2eX8Vyqra41MaLQ2zKZ79uDv3QW/uU0cJz0i80rVPo4/nbkcKFD/XaV5j
zpLbWwSz9T2o4VkKbNdPzc3gT9klMIhxnQbtwR+t9hOq2wA/AVPHpq9pP2UdquQUqtxFatT+tvKx
pBGVSBdONQZPWEuMsInUYQ9FFLpMXF4C5gVPtT0EwN6Td4bvN34grUrixPoW87o1EJnceGkcPInm
oh8H65M3Zgp4Y4UGal7td/oZqU545zt2s2tmO1mv98MnjRLST4HY5dfI/OeKlrDfw6qMPsvSmPF0
IHoiHIbi+9E3RZpdU7QIXyMM0MCkeXRFaozyDpN8vHckMUPhadfthDwCVc2TinOUSz8qOMX1qF0H
vvIwcsOuRY/T2Jh48b7S1HifFtW3d6d1ip1extnkbz+sP+07tCb2h6f9fmxGTXCJKpgr/jcfd1qn
1tGmCNoriw7mcA3bfq82qbGPK2pmaT75nxozurDmmxtPpsvS1NWH064SCtnXXbEe+WlXOoRYr7mi
XUZFKh5Mb4RwWIhgWQWNj8BD0fEuyi7ttj/jllz3kY7z0PxOxScNCheOtl/fvd/6cT9lCNdDnHPE
+/1yuxbnsmp1184cle4w088vTiHOIs2szj6s/7Fv7BXq/rRoGjlOJKm3DekAQj+2v/m40zojzy7o
PzHQvJtDTx98Wv/xMJT+10pMxj6zVb0pGW95eEausEX1CQkDnrmN3X/GkgtViw9ONzcIDkOlnY2v
SO8Np7oWYYqlsJHdiWiILiR9fu++L8GMpFlKWN7JLo1wIGJp3nZakjypfuz5Pzpumr/h+6f8+D6f
bzgtfd/24/vmbT+Wvv9lRpZYZ3GBR0UkwuCA7Y3uDobMl6ml+4fTutO7Hy/xaQPd7l1TINb9seHD
zhifeH9IvU/csx+pN7k2FATdJj9BfuTMSc/7G3kIQkUGlaa8olyi20dlX9kobA91TBX/dEcTEry0
mWZfEfqEh/L7epv19ff13RT2kFHlOIcQL3gYk8J/3/+0XvMx1fSew8q5dgCdsca2U7H3vg+zr+/m
depUl6sIGPTUCIMd50F92nx6OY2207vTjjwddVQESGMWp5VfP9wGYwLwQjmj5ATFJbYmi6xzsh1K
eOOGRjvqJlCRw58W1bmCgMHl16V83kPz0OqECHF2ofE0oXCimGDskrKpL3rZI0YO4/SFPo9u5CEK
TwmTVz/2MI1XzzjHd908gwESLxphEmT9WC60P0QDxofiGioWirSmbjuGZluS+v77XzE0RmlBYbZe
q6q2D6ZM82NPPH6Um9N7rY9rbXlaUwKD5kSHjT+QXswv31bjeo4qpqy9g+KnmNlR4l+hIKqvHECP
q9M6PL7xq4O0HTCVs89pmZ6BL2VStSheg/vSGq0L+nca96q8T+KmvdOGFF+HTJ6d1tp4+x+Qi3Or
zzuRIqOT0ZRmeVqEsT2t/KSGJ0td6B4ZIMoyK0t2p61ZHv/0+UPx0+crmkpr9qp3e0/g7uB5zSbz
6+6A7cbvH3zO+6iL62zNBVsQNfJEqtMfy/GI5myQaD97gyqCw+B8/U5XmMifi2oMYi+VLjvXTtf4
x+Y+1/YaFIXzr/sFdTvsRgL782BOqgdaXIBUh+EKynzbIAJmZWcDYn1963n6/NaS3/bCE+utK9Xq
WPqFgwFZquHU3kzPTTNrcLPnafJ4qmBvdtamun1reOLytD2taV40IBI4omAzjxh5w9/v7OnZq+Nb
LAmyW8CuDx+YYIJxDbkJ+wx3jrJPQXlnWZT8+uJwWvoRrHdWdwlaOOwsOrlS4Zmd33uGLh1P/iue
Px3a6NnXQyVViSX+csGWPgrm3OQxPDrUS65Vr7wdByEeLaPL0HE087n4lMOsFTQ69VFNKrF1dIx0
T4vmGNIJVcobjX4NhzBH9Hk6+u8+dT680rjbfz80ToXynAuSZzNR7DSTzoCTlAalBlv7OJOCNtJd
TtHsV8XHS5OuAYJq2gmcycUmaaVye1qIERpR2LstEJLdoPzoUmuHN76Py2NFZvZ9cRZHML303tet
p7sQ/+WlSsxn/D/Kzms5bqNru1eEKuRwOjnPcEiKpE5QpgJyzrj6b6FHL0ei/dv1+wBG725AEgk0
undYz1ioB02PvQ0lfCpah5xpk02cCdu9N0M/aX0fJ87I7rgq6RgcOiD9CPdRPVjjTz1Ho/frIDqy
Bubm3SaGjCx056IjN+Ke6rjpOsLov24jRouBTjQ4s3//GZt/JuBMP+PpxdNt1YEdr+JX+3Oe84w2
kOTe174bKfJpVRAoh+bjYML6RDtuaoPMYYcG81Org2p3NxUpvxgChVTWB4Z+koJIP0UA40LNr476
0OgndToIexBSL4SCsz7/1CF6e8ow6lINlnXjSPU2GwOU4mREgJnKkteiD5StAbrvXPVNddams8me
6eawuY2NQj06owG0b6FRP4+Agi6WFezLLteetWiwL1NfIdu/9VVTS9c7ajHIn8iQLt1WXR7uxVnY
AaEVZ/HH2b33fuZ1VriPVCbZf//dKCKV4s8XwCYrSge7THEmjvxPGR6+RaF4OMjl96hOR4rLrNxZ
ERaTjrFdXHKpb7eidTNZE062pO5v4WkoQMS39jRa9IdRMOw6SKQDAdKjlvhGu0bX9LfbiA4xNjBV
fVFnHUG9nEydMBulN0NNr1lewkzCSQlCn/972qVX0+IrheHeHJS7/Cj7Y79MM8k9FiTmblXg/Vvb
9LUjhRYqFb1h+aglaTgfKt/7Ot2R+n2S18qD7nrR1SYjD51XoA11VyTfdFleF4TCXtHLcZejZHU7
6ofdixgRl2Z3ikPQJdRI88xOj2evN/LBEs9sV6CGZWhevLr33AdmahMvtEnYNO00vseENeOi9x/1
wvEf1a5RYfPZ1UrYPkbU1B0DMXGvJOCXD8boU8boApCspqawBbGVrAqH/RfKo3h9vI92ircEXiwD
hQ3qXEipU1g9iI77vRLhPEpVYHaVVO+gPC6L2k4JvvFZFGfWtBLJjdTYwxdafrKLEaJzulIMvV9k
TFeW05UftxUjhF0MU4P+dlth+nT5n7etnOw/FgL2NNP88bADidFJnbVJw2XK1z6tm2vKzsIBovI3
4ocL0lDJDmvGAi+ZjKvMVOxkL5oFH98ZJXkTuBZnDNQCuj8NDKGaoBM8XV2IQVRS/7rRfbi4pWiK
W9q5cY5VDRhYWA+nQCc5iOKsuDnle2EZO204RcJMUoO78qjvmcH6h7507ydy0lBlEEfrUQkGJCmn
7l93UfDkzsqSUq8M2byShRteywaMYpihNSlOxYGqandPQF80yE4oD78Nvg8bph5ftp39pBaX59xO
mG6nLp/8FfQLd4XIU3ZkoTSscvbNJGS02VHYxMHAu9eD82KM3VmHfKLhmj7B1pvtPtB36l93EDYn
N5zdv093ou7o9wcAjxzLP5l8bIuQESkOf36Kms5FTYOQ+ntfEmWARYUGBvDd3jjyfXpgBeKiUlPr
P7XWd/ZjKLePuIyrTUQu11w0xaHNn6B9FVfRgK4OJZ2yj5VoAqU3jqh2P4hW46btYxuQi4RqIVh1
CcJPkes3Hxs6yEvqEKW98J/d/GQx9W4TX51izI9x8BLwoDmNu6TClArnnfj4JA4rhCiP5YX43mR/
Np0BMk9t5StCbsZRi7NHEVgQhzwizN6W+Um0oN33y1izzOUtEgHc9j4+UwZt3vJh3ulhry3EWWL2
9lMxlIdu8hEJuz5E+s6pXfuJDJfPdjJf+AyEaE90CilE//EF0/5cXRgkjuHN0WRjSiJWCCZ+Wl1E
pl/Uai+1p0lQBiCwCwwMHQjvWCrqxfEbZUOJHrRPYWsrqJ11+zTWZrEqNEfamkCiHsJ2CtFMHwTi
MDuzi/SX+wjW0d48l91gc5/LmkrhcwSG6vPcGVfXdqzmXlXBJJqCY8jI+fOGH9Cp8Wv1IjpQGHMv
//5kK39uJm8/BkNmsTX9Z5Lt/OeTbfV9rqhA+U8jdXwqeE4nubltZTUzl1mTT2g34Yn9eK7QNlno
vVYczMl0f97EFXkck1o/dfh5smiCrAv/I4dVnzK87y+jIVu4jWyb39yUMcyq/9PLqLHvU9I2CE9u
SJnjI+l25bwe8H2WCsIMzvDVkpNoXTiTJuovcxW3A90In/zd7CloGQmzTPbWV4Sa7qOrsCb3JiCh
iQ2yeF+grQfPkNyzOIuXg19Js65DhpiEZVC/HtA7cYY4NKK7IKmuqQdadZjO7uPSDIGo//g96n9u
VvkFGo6s46QlSsAaSrM//SI9ZwwNJ6+ld5KMlzURDrjEJVBlBWlhlMZY+95Xu3br9Cf7qzAEac5Q
seoF5FcsonH8NV7YxJVjMPan9htrnemu93v9ef/bHxqE1k+Lz1QE1OcB5kX10FpXX9aLy21XMzkY
cNTfLZ6dRJc8POiNCnWCdUhEPTjSNWQDwu7S157rGI/piKaaWfCAit4eYtvjdIHuslIRJuKyXADG
I66qdC12X5ITQe0x7Gwjml7CjKvGSraRp5C77/6vV8Tn770iPi965Wnwp2uVSE6fM8hp2zHvf7qD
mlzAPKe3g+S138c8UrbCJDobtvbbUC1/JkqVXmLwIoveUQE4zhJIGKtQ8xbt5F8K2yqaD+pgnItB
bvagxSnvJ1v1a2VRSOP6MAhGd+F5RbZGd81fsPz1H9tC8x+R3Vs6Xi2dhakP+gx3V+4j+hyyCm86
denUTbrypQBYDJPaudAdknuns9xACZOYS7y9d/SRox8LULRi2N0ubtLUICXuHUQUxxlVIGyHAoA1
+xZAfGJE7DdBeFxkyfyG0mf/OrRZuiLbeFibeT68uk12RjoHDXLf/4+lmmJM3q/77KBbimJS3zQV
UFBrpRMy+3NCswu1qgfAWe8AR8lEdd1yWycNoJIhgp+T+tScZ2V/FGdZlFZbs6xOuAgrYycGT82k
c0OAdto1lmPrSHp8sskRD9nVUpccrXAEYAdR6pGFEtDTAOa5lfQIUuQV+wVyoK02Ur9bA3oeqWyc
qN7Jj8SFU4ImNimjeFwXxSjbKJUjqHCZ6tAd8O4NaV4zv1Wj4IdKsswCWGIyH6eV1P1ggpk62NPh
bqPaeCajZQ/Ix1GWCGJ59TVrzW3qlnCIe+0FnVRY3rluIOAgaS9Ibx1c1cmvZFN117B297wv0Zfc
OlvWGCFLz0GciYM9lkgKwIfaZ1WsbIStdFqSDlQPoUbhiSWX4SnOK5eMtf/5boW79950J8evcOV+
jBUmMcKUkAs1WmAnuTfs7wdo0cM+iUFLJLW60TQPePS999Ym9/pRQXlma4Sdfh5NlHpTUCoAfvWz
MNVMUXu57o+ixQP5y95OiIQhlLv53SaGkBbwVWnAyQDur8v3UEOEo6t7c6ulJt6EfPDeErRnwYwF
wz4bQImgnH2zZ7AVtgNiBEuCPf6bllHwnJiKc9aT1HxQ9PrZnOwGPvdV5PTuOpWslLwE5Fc7KFG9
MuzbvjMfYbQF8GJXIpahV4poiJCE7tv+1CMa8TTMQzBiCpWIYVR7ou3qL//908Ka6G+vFEteHI6W
DfwGvYLplfu9mHUqiHbSUXtPfN4Xah3tgzhI9hiu0AIBwPNhQ5ACEIhKbPU2Jo1j+cCbZ3yMEGM/
NcV4Qx7AJyT8k6yifvSlcdiFrUOsbToMBhh6nc/W3WQGFZIbhZpuCjXTb8NAJ0QrU67ILJ5s+MKV
hVGQ00w9TA+4uEq2Sl84T4UJwsbUcpKEpiZghnIT1bbPLpomsBBSTKD6gaagCVlGObeyfhStyB+z
J8+4XSgsVNNv3DC0Lh6Ss+DcobEgV7Jp9B7ho2lnPUz76U82ebJFf4672ySDZKhb+san6xrNHvZG
p0aUm3hvTZREX2BcSUsohuwUBs89mqPcLmL4lW/y6G1lpTG//zk0sthU6NNQo2hb5MD7Dp0fH2Bx
1vonezoUyLwepuoYP4j9k2kUiTwTvaLd2f0Jr4a+lUo1lsFwMgZZEB8mcVQDMCTL9rfrCkm11jEy
Pwf4Y/EZPudXMNLyl9Dkmw7xevL70yzzTl9bEbIdolmpcbDU7M5d3wbHrj9Xkarbi6YnFa+W4Tdn
dEWVL35UzYEZ/kCMmfwUlvyPg1EEx9xUXsXmRJhI99jjrgnOSLpZiLrqV1047oV/QUlGBB0VXKP3
xfrdyyB61QL/6Cf3g+TKyPYogQ2mHHLaom6GEMSTvvV7AFWhSnlJPlR7QDHVHkjcpNnF2ZhFFFvk
zuJuEmdimBghmuIg11a1d12lIocbPGLoNfZadS1tCUYieJ3w8WhBD+MRVSz3izNAEJkKAVwKMkc3
Rbd5aiJVpC8oTEu2opnV6b5NFfeKZOSbW5l/RcpgLTzT7XeOnyXPNUQu0rSHr8IeTHZqQP/RbjH3
7AKE7GYiw6ankm0pmiLNRiTYiI57Js7d1oz1Jh9lKJeydnRlP1vx8aM2ZGreD85H05UNmNnwWtei
18OVN9xGlwUKV2OwhY6sHUMnLJbQ2NIlTFX72ONVgr7XFW/4wUbU7U133+Jof84bl5c9KN70SEJ7
QY3rVTXK+Vuh6ujc2M0jki7O7fJxGvbp8qRBlG+yswPWl0YQHoKC6o57Rp0G92IWJpa2EzZWAsq5
GhV+D+TcDalVz42Rzb/deNHZap6D3rWonpqWCT75KwiySSXy0ORECBub2PCsWs9Ok/0xLDVeo45l
MnLGkvOgD1eKfmJYQA4qMxFgm5WB8Oij7EwyWcO1mNLp3NY8//sXQjEmB9jviy4VjxRZtyZF5oZp
sAX58wthJVJatGmbf82JXsFgrcy93AagazQEdCaAzXRuuoaxb61cnqs+kh+G6LoNEF23Q2nk67Aj
fZ58mmKNHHZ8i6vkU9Pm2VyK9bmbIU6GLDQwxim71myzX70hqJ0Hh1dVpMT5H7lzTdU8l1YTbO/2
e3Zd979OMV6k2d2HOXL3HI7VFT2P2UiF4HMU9kurTcZXVUEi0g8SCY9tObw63djPHEIWp4iSWjEM
NkqLAAaSPGLBw+pCXrmGAjd8WhIJ230l9ClIfh/8aTn1qXm/M98p+C4fdxbLKxXITa2F9tnp65NI
dUmC7kGRou5FL41iiYpcjTRq5Bwkb/CRGQuT10orT0FFvAqMPfGO1Ku9q8u3dIYUUHHWDda+nSpT
y88/WquMZFMNJeGvqSmGqWTHHqBtp7PMHQqiNH1yuT/L3pA8ox4v724Ps2bm/UZL2BCJIeJQTw++
b2bPTYdI+d1+HyvueXtpJCO73Q8AMjHOEU1DdjTRlcCKsugr9CbgsIZUtXFQk+DrmCAJKFroI9oX
N3oVDXGNb7nqVqsd6uyn4f90H4hn8n8ssagA/tsLpKEFaTjkrWqTl/nTrgUOYZW4fpZ/Rb4oQSkJ
AWTheOorSIYRmw9q64y0WgjjP3WLDmqj3qpKz/fCf1g758b02qtoRCQLUI9pA+ycfIvw55Wj7PbX
m+8yiuQfRWZ5h7a0jQ0C8AGiBr0Br9iB4K0VebbooNRsirB5Cdj6LLMAIlpNMPds6B3U7mbUXuxU
D3fCZk57y3CQSO8ArC9a40DZGOnbpMt2bc4MmGWVPktdRwcBOS7FX4ogdrpCrgzVusmF6maN/0Bu
FIUvXvcoRpR6TDwyjbOtaBaWae+6ySsgmooW67MiCjoceeMk/9EvalZLJzMfhtMIhFolA51SSK+R
6rlvNyl4n6mrkmQ0DW19g4TAOPc8jwg1qi4Lr++Vq2+B2UJvSbl60dAu+uksnGyZa6tHSSzbrUhx
+EYGZGfF/sXwVaKA06GawqXCzqbvIlpjIC9JjXL2thlZl1Fq38TUUWXeuGpzKVkrZeftyZwwt37q
PtTwvo4iC7pW02jrO6VL/gtTujhIifsQRVZ1FK37CJFFLa76uIcYEXjUMmq88bP7vCgmO1Wp/GPt
fv9kFk2rVf0jfg3RuE+ZYn4UfW7z/T5ZirNCP7aVXSKLx8eK6kYUuAg979g3kl8ZGt1RVjLyL+24
xznkB/xQDeo/fb2dJXWR/VUk9cWJdfenWb+36WCSWKcg6kpS+veqVr6mppO+eZFJPR3xu12usqFW
Jc06DiqSVqFVW0fqZDOEecGLRqkGLH2yiQ4gnabPGrCFXMEGvPfCedqq3vrux+nTeJU57ZGn4MH2
fP3bx0nshTdL+L+TqatWrLOEksHelGP7KJHtMc66Ej9UY0iwTyejo1AUsChqFwhyZwUPQWgYu1xG
/cRvajmmAt3wFpIcOSuxOGD2KR/C4RxLSG+QdHG4z38WP40V6z2ET8R6oa2uNdRl0Kxk7ndoCz4x
/lVx9eYd1npCsTuxS0N3qh2FhdqyKAmJWtTiiRFZowSLuiyjY9I01gkMZD6PCkvdImDPR5f8oz3s
IISMpoNo3g9lIa870Jvbu6kxo26tARJCObOsKGS2qMvQZf+kEly/9CRHXWyJCi2lH611a+kI32V2
2K58BOvnolufBga9H7Lz8IjLI4JiB1SBaq2GrjpEq52SpOmBVCNl1SglDw84AIrVXOulsIxv/Wik
P9C/wYdNZvhs9IaNVJT9e4SO9ExtKmideFDRm87Kx0yatERV8yGu7OIxQ8NmKTdRtBKdaAxYZ1dy
oP7TKUweJYSoluf5VjQlOe72hmdMSP8IuP3Yxc9xqMXHsUDGNzco8VihIJQsg4Tonh8T7ZN1hGBQ
fuZUGMUB4fVfTURGgBPkKbHE+xjRZLo11zZ184iz+4gN9Do1vH4QvvZZ75zdAphsO50VKkJzcjRR
qKdmh1Dxxi09acbuxUIZhEpPsnWGVxWMltNbL3mruns4jhUFhAhLJHoIrzGVZR5cNbyKgyc9N5M4
joSH8lobKYTAofx679dK3V52ea9CuOIaVa7+srM+ZKEAHqxfxxCkgQflf9VGYi4g92SHoJOtk4Je
+ZwnJfn2DyNyD9xil+uvGtuzq0dYS5scHKIVUsF9b019rDTIoJhGZgoAr4/W1DeYZvQjITa3j7Mm
vDSkYd/etyLGQ9wT4PqtviWt2r2rkwPu5slpqBXpi2FX87Ic2ydXqtqrrKTbGCGXL3pq9IdCi5VZ
N40K885ah4WfL0VvHPpgmqucgpWcjBhRJqNmcXxREKW4bw7ars3WpYtup7CFnpas0dpArSKytQMQ
0WuTWCN8a6hLy9Ykc0Hp7OoqDoT/T32eGeiQV2dDeODKioCvTwUsquosK2/GeDCydauSGeBCI1iM
psTeDFjCJUeRhOoKqTuHPpl6WO7m+1BfMYDhT71QC/tpqGxJzrrNKbfbICipLgl9UtVrmvGPinxl
JXN/WIkd4E6u62cjBundKc0Ii1ZR9pY065s5i0RpccsPjRH2Msf2WfascocYz292QkvhMRuz98RL
tCsfn7mMfPyT8LRkNuC0oMuvokU996vSuu7NL6PiBEU2u8h2orP1amdBXDlei2agmcCxA0jm4m7m
UA47S0UAwLDdatUqSLWqk0zV6JbGQdZxw5cWQsCdW/vvvHsPCJ17z9TU2ptcpVJURnL5OEzhEHbT
6wotpu9WjKYTU3DziPKatG6QCNiQ2NpeYxIcZ2JIGOFtIanpa9xJ/EZan3xoFYbxv2/H9H9YTFqy
RZhM03l8NOXTbkyjVMBTnDz+GgQQEtqiuSgaKOWoVqNdXgFjJBG2RvEWW25VyP0USFeKpugYNfRH
/7wKyvdmyJxaejQQrqFy2+6RxIIpfD8hVQihAeCGS7xRZLhYWl3txcFNjGKVGfJfoyRV+9Sz+nym
WirlydNBDBFNPa25TpzeL/7tGnGffijf/v3HpYhcpey3ZD7V4jtEQSmlNRQ7/O3nVZVyRe2z1r2B
7kxWCXCnmTatJ+BQWEdxliOINM4Cub6WgYVs79QRTIuKroB7OSMOAH9cggorjMhp28dE1axD1IKG
cVEfhAuknD+dtWqMcPnU23+c/f+P69RyBdliXIugFgmUqCXoONbEtlg0PZDlexHFEs1I78PfmqL3
Pvh+bY0M2+zT4HvTq0r+oFhCkaRXrIOdZRmkXGgrU7KSOOCv1+aJo2lrHLDwqkcnPZuWNtdVuXgv
EYOFZpLWD5T+qZs8YhPp23rEvkDTZmHfmt+hOlT8tr+bUSNBOEbyJVeYks28Qm63j9NXb2DKl/xe
WYtm2ltPUmalDyma20QctRMyNMlrEGcIsUoN1WuiGY7jzOzc4diF7fBFS3+EyZi+dnGa7jXdnp5s
bk3xGkB7CD870Tvo0tzx05IaBLlnO8HfQNxMTgCziL/Brak7T5ndpg8NGiPXqjVOiecbS8MIgy0E
ZgR6e8sgpJG7lyCcyi4g473zcrwFdqY9anKobc1A8VeVEZZfbetdgi3z/ulCt1Fe/v35hy/2afOp
WaZJyripggJTdaBNf3pvRo1ZU3LM5IvZsyr5okMmW1V+aA4rL140sDD2yEC4e7+F9+l5+lq0hJ3I
mlXO7m0KNPG8k9W46To92QLZYo/n6xksHbVRZpY7VmheGz28QDO/ZGYz98p4uAoTpP521UopYsPT
CNGhq86jWTbkv04mi3rPQ+WPz6IlDr0LRSF28aq0VJEsQ5VSWGusrDXK6OOyD8m+Z5Hpz0u5jg8G
keuXPiCEbSfDM4mh3rYIrRDgdGvUU3bfOFd1y16Il/j2yotXOaizNTD0vdfI6szgs7QOnbE6oy36
65BHOjjqeALNfHT405m4wpquEIPT3HyfFDfnuZNTct16DcEpJyr29cdZKXpEm7wL257btvWtzx1q
iKaBUi+fatm8fPIDiObdFgwzmEP6QVgyPkfHu8ugVr2CKJurz3wbpXmKCqUvXuh+1Zn7z6LV1OdY
z+znRHWTB9nyz4SdpC9q4/d78jGCeWk00hfqXoM1muPLCsmh9kpNZ3plrg4fKn4hfiQbj1LIAVn5
bObkYbEXtiR31lmdDGs3zFtEOqVmL2VDu3di1SYJ56Mtzu5j7Gm0aLLtO/k4mdVW6Te3TZyP82Ln
u/mziLmLKLs40/2mmPWZQ/HSkLPZ83Al38cZGUXFlQShVekV/ayA+pubJSsobWqKg1x7xjnV84ep
SGQ3gLm2ZnUbuUfUoGafhoUFEjK3gmt5dPV9VJX+WRzQqYxO9nARDbyBuJ3xLH/JGnXcpmOX6DPR
YwVT8ElXcNtOlzo8THub+glmnPDaT3INWRcDtqeVm1FC/CKYZqPwKg5JTIhrrEnfuNvQ0mMtj64b
urggy8rhe+W22nNk5rZo5QGAvRA+5L1FzO3WqhJVfY4i97e+ljrbBa7XZOHl5ohATyjvxFnd9ePt
TNgo7UfWpYup+WriYmcZdr7TMsUl3GY1aQycfjpXdErfE+SEZ4jNqVu7GIYtUg/xAWYTJd7S4J6a
LhmXEqHOa5bkwUJP/fo5NZBgcTviFn0b/EBnJ/xmpAqPcz8hgtAX1duATUdVIsEXeQkMtrg5JIVk
v5t+9dM1a/s1dVBp1XMlec6oZVi4NvWt/z6hap9hELZG+g2bRyZVJlO6P+XioOTtp2iNWc9+jbiM
+PR2eVPM4dzEO+G+7iXgB7ksxzvx6RW9SVD96pUVGDOi936t6FWNftuoWf7wT9ffL/BVEuaNslSH
fVr0pCvWfjoTlWb3IjOzoYqLzTB6ATcnlo16/EFXYbyzX+6e8xL5FM8xu2edTXtD7rYkqWcdKtDL
aAfjrreyKSJLE0+hvLQ9DQrb1DQ9KEVuURdHZKWzF5h782IoYtDHtbP0at/cUE5arI0WzGQzGlex
ERzqEWUb8vcfw84wNlDTEeSEz/Mstdo1mCBkCO/oG60vdnKVpW+GRLVXwDL3qGupuvcdUrIcRBW/
JJX5RXi5P4YmVfprKCJlcOWmochov0BWkxYU4YPTsyFdLJSYctwwa/Y12X+4bwbPPqqEYI9a3dnv
Kmghk5fyXdaKH2jSmW9anjRoibjjC4XQVNmbZvvcW9T1JY7aPMZhOiwKsLsPslS3S7vw9XOaSu2K
PHf/5JbAl/pGrw9mp1sbVeqdnWNbyU6Tsn5rdZ28t4si2wwm9eVOkAFp63PrlIdQqmFWjxeVLHdC
gF1zTcMsXoRIxDxVJdIrqZp2X5i4tFmT9MprYCGEVOUdqKxxfOVfUn5jAXC0xsL6YXTJCpFff+cR
tNkU0H/QYkemYciG4iHNi/c+1JQ3hFnkReUpxS6ikOkFIaSZsCd9ba3hDnar3rPkNx9QkB/b/lPX
nGHJRdvRGcJNDn2D4tsqmBPUir7pBfwqdPJ+DIU9SZg3QP3c2FuphqTt6yL1jrZnkH8oF95L1Jlf
OmdsfkhRuGoaQ1+ZWahuBvY0qB9FzTXJXG2lNXK7t0jOZkJEY6wp/fyxSkKmS19L3o0CXQkkffdR
FqCRHuX2nsC/dTuIpkk0jjWI4S9Eh2IpXTkTp3IScioG3U6d6XKtHtN9FPx2GzHYDuoOdlcWb1XJ
qRZ9R72WKwfqrjFTdeWR4vZEdhw6PJKe/tD8tw5R628pH2YqtFL5QS3GdCOFur3RJU+9SL7Nq1dY
xXsFqEtck9r2z0aVs+c80aNVw6O3NzRgH5ICHExR/B53dCnzWQwTZGX7R5D/rD6mgzatUoS9bMbH
u+luJyr5KFqdq1LjEwfV7R7/T5u4ifgT+jZ+TTTSBIDEGQsqerynBozYqU7si4q63ZMwmUa9qwgm
n8E1+k+2UybU5KOQIDpDw07IEiYYIJqOOuCPM9c6MkzVvOrbJRXbJy0e67NZwyOs/WDvxRFuLKWN
N4ViTOVweLWotQtnrepUqGppzaPaeL8NQ+Tw+5g4L1pkDZscN13idCSlq4VNPZ5BSrI4iGYSDfz+
DCNd4D7SLq6SeZcw2EF7wF8pTKg1fgWvWv+yjSYvOmkAxVL0ssrI9//+PcHP8OcC3ab+ySYlkNAq
L6eifEZmFcgwjkhZq0iQ+ARjVsy1+a4b7bWJ3+2hmD7ko+OsIQH8ak1999bUJ0bW02e9/2Pk368T
I6vpnh9/wsd1YEzLdVem48xF8FGduU1HeMU5yFVLKjyq9CdhEYeBZKm1FKJ686kDAC27AOEotm0k
bJwy3fkRGkikqYdXXvDsZIC4FC1x0KvAWDNRlHMFzeyIxHK7mbcO7H4/VeajadmUlTfO2RoCdxdo
4UOQhs5ZmMSZFBCuabxR4ovxvw68WyWqLt5wCp1qiYSLekHomcSRpMgXZiQVpJ2kxqOvhPKe9QNc
0kR9L/HzPgWK/WOsVf+5VNpuNaSuslPcyDhBpoV4GiPkiAyss8QbRUFwbVytPMkfozxdR6jJvJhp
Fx6MBt+gaPbkKzJrGfWq7NP8ZRjVAETrzsxyoJgxWtn4pFTKSTJk3JTOyE5euRyVikqASpK2LCVQ
X07gKqyHcfyLuvNuNkTIKuGZtp+bXL0CqUy+JS0hlD6jwonUIHNSxubj+vcReDezRe0q6pq6NGU1
oiC2N9UkQRN2zJdJLidf+JZ9p+7J/aGqb03dVJcYWIW+IQPbY+uUG3hvYuPSoS28C/GULKkhMl7l
XFr5vZF8U6T41wj+9vJuqqFcWibhqyrXq7mfRCzBp/xQXOrNPC7ZK6s5SS6UEgSS3e1vKXKu33iH
YOgPveyhdl4RRakl1HlRkzWAQXXqT0/RT7iZURsGNTFrqXB4sXNEiViURk9DGyhwAnP5EgdOvUrJ
Mz4i6TdsegituyFofcRDjWyT2Zl9xN0Yr8ISygy/MTg/GgHlwUvMasUafDxqIALJ38u0rSdDlIzQ
IrTy3sFn7pbHnnIatJSwo/2CoBQKuVsxcfVI79yHQcc3ZvU0g0lDyt1q49ewKIIaEjk/+bRHLzo/
Qrg85ZsHQQf1Hds/1GFRnmIlAlRJvem7AszKk81vAVolcwSgHTKjHHVXAfzkL6sWLyg5nRIzMr8l
cfwjlbryySr+U4FCMz6loTNVOYqmqwruNPkfMNd1HylWjEbuM9k6zrXUv9haw8QLgWlntEheRXFU
vCVBmM9MqW7ObVdoD72qQGvCHoGvb4du4VNWNNfyPtqKjYhoBpXxe1P0mlm9L4L8wQFyf3CVoFv5
ZZ9f4xLlyx5vx5uWjA+ByMt17G1uWMXPysz/0obYfkG+0J0nnZJsCf78rOtK3ktyRfCmyYevvgWx
FAjdYznZfTK3F56OpnF7KNDbO3cyrnexo8+iUV51IxJzYr8vtv8EuHpgsLmxNWNLr9dGhvIggpDh
2kJqcCQVEoTzYKflL2e6hW48RTDtwQpTjwWS3HcH0Xa9rDt4vdEQlejDzx1iiJmbXCIG1k7ZLxO7
f6518yIyCUXuIeCU+DCZJDLMH/zciqEW2d2CWmL5aFt1sbTkaTMkyzlUqaD/XgfAEOA+/rTs4hq6
tvQKo8aYR2GpXEYrtpj/FXxxH5cHKCvcLucnd7vcNDz9Zxm011EbvHOju93GCvr0jNxaAKXZTF9L
ILYrinLQriqr9NW3zLfG1btLUIzBowOJQZgHJ7U38Higxk0XpQO7P10t3YPuy/VLkG10NM9fnSw3
90SJy7lo9tLwSDnZWZTRpKV7Qs62ePK6Ot53itYuhN1LvTNJdcWTVg/gikdlJsf5Sq9rluCs5A8k
j/9+uNtkq+6WelZqMzHk3iGaZIp2S0rwrEXaVcOiV5P4wSlSZ8lyQ+ZDGbTrIEyKg1cMGaKyrHwS
Mhf2Gi/oRgubBuxUoiBZ2NqkLyO0OSRhf41jBCVzO62eozpzZ72iNK+yX0WzJBy0v1DkJgacZz/Q
8FwNkeuiy47Sp0Eu6kwb3FkTeUhvyBlBGNcCpOoFj1o7ppBsSabYiohZXxEXcJvoQZ7iZ5mNXAfz
24PoI6Jz69MmzspHn4jC/f06Jyr9BcJh6q0ozNEROHUzKv5FBial3touy31qDSfsRu1Z0krv4pxU
V57I5tFB85plvPeTwtstkr/BG74QhYmij06xE2s7GVra6v9oO68lx3EsDT8RI+jNrSifUvqqrOwb
Rll6b0Dy6fcjlF3KyZnu7YmNvSgGARyASpVIAge/yRPdeXIbdrFj1L5+JrbP3Y8YhlbjE60XyqOL
E96uYzJwHEMU+MKa+WatZ9NrWYc3MeLn51ZNjZ1DJm9F4jP8BeQUU1Tjl1J1ryWbyy9On1br2u3n
O8Oppv1s6NUBCzRzmypZdIP4VowMeqvdGI0Wn9WuzjaAvtIXQ2SfkZbpf4Jy2fapGX2dUqSgKnuK
7uG78aSpi2gfNoPx4GD0y7JYt7454g+mzNANssIQ51jSFFAmFTfL/qRY+AqyAUTQ25mpTVjUYfWx
wmvcvh9E99pU3vhlcCeEZ3Hg2pkLEKuDd6T2ivc8ZaI+QYJBfrkz4y99mQBX4+exl0Vvbs59G4rH
Jui6B1GmT/oS5ZUG7nfdhM7ZUiR5R+ZTib4Xluhv2U/gq6hgrlxBUnM8Oew0x+Tyf4Otpn5YK6gY
3skqp3DifZNFO/YKjJssHSFchI63MxHdvmvVTFm3Wt9jPDfaK7UZxB9dWD0k/DrCVaVs0hSL61WR
VDeTMYTfullDKyaMzU/qfHuZGCho32vt56AzjReMnOZ9nxcRnssUsQ/ufUXhTru08meJIrQvjkj/
Yoj0XijL/rd3n20YJIh1EPyap/6bYAEewjD+7Vp5Fl6hgW0yDH+q5+FOFXl6bEUTbGH/ls9BybTE
1HPnRwUuMOy4ia+xk4WSB6w/pgWEx1XxXCFYu6pKw76G5xgbXobO4GsfL7HL0NbCJmmDDq9IqVFQ
oICLa0B205Hx/dl02hHN3fSPrh1MP+6S4t5MG7T/WXfsw1JL7kNI0L6tlOEfOQIDIZNy2WkQTkoW
FJzGDG5CX54ElZXHz06I/P6yOx+hoficCjZ/lyeIbPtdmtL5Y9vSD5SLs/77hRKQuY8LJRgnBpIc
qm3wDwT6v+5kkL4JTOCEzrPB1u467ae0esmsYAXELN0BFGtvXFVANZanTc92ZLccLi2FOXm+rBQZ
+tCreXLxurRAktrzWeJcJBxGnn3AxHwooqk+IUjU2eYeDixyc/0wMAEf3CdH05l0ukN/oym1c+qw
Wdy0qDV9Qv0qxImTLzyvTmiLWD9kp1yJ6eQk/VY1WPPLTm0acltGrvEJL02m+tmdrlfRj16Ijau3
3CV1WPr2BBgGKthXp7PnL57WtT5cFutRnVLIi2lsn7vEVPaQ1dRDqqbR2QIusDVnoRy9yPwcBWTJ
MkA2J1J03g340GSr5LN4LqA6864U088AeHNn8gMBjwfeY0g+idSzNrHXvHUiER5fOrFsrX93miRS
oEH9scFh59IpWa60LJsuVwp0RTyrgc0WCQCg3WBCSi0Adsaf5y78CidMOwkjTY5zlXhMdskytgFz
2XYcw7255CBrAyttq568Sw4SxcLVst78VKE9L1Twm4qi2V+q4Ve74Ny7vhu3DfmUvWslzlJdG0l5
H5rpl9zJAxQ3oZ63rf6CMm5wK6vkQRa9PNuSeE9OH+rNVtf9PhfNppge096YbqTSDzsgcOMXzZ/r
Qdal4VDt0+LEE8odWLepTwhwAzjOAuukLXxFxwZPq7uFfdIXxLNsnXrVOjXeU9iM7UHPU+Mlnb0t
m3T2kzo60UMTiadsIYGVZuvttTzFyGvWjY3SIzFXVk2xF+Tf1/Ku1dyp2Hs4d12KsjW3q0OgTTur
6n5Zy9JsBKi/JY1jU0VRSbRzDf7zESN1Y3KUE1L6zllOcCNtGztqfb7MeXXX7may8/qwJjnNdCZF
MFSoCYKcbQS6GsYzq8xwjfpGdKqSKH+y5uR9/cyqbyys/GmJt/rcezX1UzaB8M87CJlpH21M+Yni
vDow9XfXwhjUvT1b/Afk0bzKu849dzh9fsJOYCPXmVPRV4ec/LAvUr1/msao2lWukWzlRiFmwMYq
T03vlPKVvRTJfaVq0yJE9XwBwYD1Mtazoahb5sbOMQ965ewOHcvLpKu/WF16Hy65ziGpjnZeWK8i
HROA4l58VwdxcPCUtt3FoWc+ZkWGVytYlR+dvjXT9lcB1+G1KB9JBpeQCP88UZSPNe+bCtALyep9
TFF3zqsKuU9uOYB9WfaIHNKty8+paNky0mMt3MrWAZpkXeK26mAywVo94L/Th0rQ3Waxk556q4zh
hbfOa583mzbrtO952asrT0vnh4xJEkBA291msfA+5RDlZUSTxyxY4+xTV2X1Djmt+KBlff3YL8k3
GQEtfVdZw3SueKatu0U+p1kOQoVMo0a5tna1xTw6tRMqHdvws95JPuVjfGvoWX0vXz4lJTpU9/Jn
vLRdS50Rviv97hcE/BD//uXjqc6/v/8XuA07P4jba/8ur2dYSquE6jg9z96xUTTRH+IcTJLnmcN6
WGwFJDFCnoV9wALIhOO0TlqM1EU3BFu06C3A7gLSNrmJm9ocsRuP1OfUSb2NzaNqN+FZsLWDgqzw
Ai2WIONkkXHqSiTvaghrMTp5NzZP1s8Im30u3FS/kyU1HFdGkTynMVkbzS6CI8/tZh0WjvUKPfeH
A1DuofJa5Tadh3GVwzC7nTylJgcxPiB90EL+639YiJ+/YoW+YBeG6SWBMO9j6XCfTqG4LRMoy7Hr
lreN5wT7RBPtoWF1mrOGRLmrHp5GXZ1PWdz/oc368DTVhe4n3RBubY9dhYp33Q/PblcG390+1RJl
Xwfdt6lBWjQ384rvA+EBoXnNV427vdAr58WczGAHHbjYITnQP0R2dc6A8r5mubGW+0pqh8zWJMro
3knqB6FEyQHLG/smKOCiyAOvTxCKZY2C58ITWnhVwy+h875lhyauvS9RGaDdbKjNjetMHUl1m1dp
H08bwxrrLUby5l3D0wk5utrdugJEwQoxDoQA+9R5dAP1zgAG91UDMLMqK4j/gVNVLHimbam6LxFW
3N9cNy5XtWjaTTL3yc5uVM3nCSBePNuOV40ZDd9DuNNNWIto1RvPQ2F6v6wBazS72Hfszq8nB8bC
lOIZ1Wn42ueRu0vNzrspx3bc265yDOay2GgT4iRZO6xU0NUvc9Hj+wAublsGPSvworvTK/B7LaDD
b30q7l02W3+y5UTOxvH8MIjcLWyQ7pgBi5FsPwL+pAViTDNAW8hOYxglD/JQ16p2o6RA+JaqVFEa
XMJda1NZpXYWzgT/QFRfRre6r+2iegaV+6w1Hi7heD1+KhXtcxlqzq2eVO15spp7iABA+vMkYQn3
M1H74qTG4aMHr/sQOnlsQsQuzZNCAtrbzJGdvwqbrHHVY3Ivi8pk32Gjozza+iBuexsXlVApildT
SeJ1o/bRje71Z2CaLvjn/E2sMvI4q5EgS6so3OWTeKuXHJuUJCbpmiVElr2o/UNxymI9BNMndkaK
uzpLPjE7aW+nMeFOmoV2FKIdPqsuT2qg4fmOJMkP3rviIXcH4zyOzt7KzCj20YcjoWcCQV8a1SkQ
D8PoOMdqTr+xx0iEgE5/8GKkLi/lGJF1FAH1bBWMxbCpyCx/ZhrTb4De81pbihimeb7qaT2Mnhn/
da+afNG1CmpGtoEFnjx1zJ5lEjMu1xdLbRrygnJ1xY8EHmKRdyza6b6eEuvOzbsdq8+N6Rk/SqEx
w0u6b8K0hvu5yytfL91m28SvcwPQN2GlM/VJ+0uYT8J1xKc2jbxTHcxwh+sMWkXaQyJJeKSjChvs
VRHnq4rb+T5X+uq+WM4cU7vPeejfyCrZOJRtvhOYXPuyCLgpv1W05hsSlDdl61jPTaoOB9HajS+L
ThzOZN7Sr4lS2M/I1YvHvC/9bClVJYzNOBz6zaiOymleDqDJ3s6y1Bh2Q2R/vVZdw66xHoxitja4
+u+ejt3egOL9VQeVexzrNjm4Pe5A5C/zfWxq4VnEcbuLGiO9ZStx2hqVUd/NbuNsvBwdCCHCe483
877My/wGifvuGHH771FWcbFfRThen9T5bqy7chMA/njs5xQ3A1Ooz1X20DQWqAN3zh+wSkj2g9k0
hyT0ursp7nHW8rLmVQ+Ks1pzp2Mtf+i1ov0jaXrDB6mX3xtsu+4BUqn7oepTvy516HZkUQ+azWjC
wjEPr7Dadx1D+2qzsNDVxv6J4/CTxhzCb0kq3gtD2aBEUf0yIZVFPAtfw4FPKKK0vLeKuN83U3fr
civtUt0Vu9ECK6M6LrkFO9JfVKv9ptt58quwz6A0EVjgZr632Xt+dTDJ8+tBax/RBum3ddaVJ3ds
bryEPcEgVNp7GEa9X7TsBNTl6Edlk/1UI5ZZeJZln2zXLLbQC/FQmw3rrIMjWUee0L6YYjqTA3HZ
qPQ0HtnbVrXrr3FkzRvhqvWRNKXzWLTiJ9wKHpTs2rMibu2HvO2TGyPGQ8/Nh+k295bli2V9S7Qq
hJbRTXst6vqdHTJFQoHroQel+90DJrfSinx6nHJTgDBv1G1TDP0L6Qk2SIiIl4mzW5f5gy5wke7H
dq86YXZwZs8+aHNSnvi/THeT2tl3nll7a2zyUF8bE28/6RjDFRVw/BErw2fLNNt7pxmPKcxUYYiV
UbPdG45ddo7Rk9yxg9xtJLgr5Ltc2yKuDxL61eOVAVLE7dBoA/rV9u6qRyb7WVWHAvHOkpRpZ91Y
zZD5hjmIQ99jFzW7WvEKEeMnuy7jfe1B7SiN6Ee8PHOt1FtVg1L5sU4edvJU+zDEw7Qbh7R4DHXh
ka/s2++216AP3Ws/FbYsajV2PtWqOW80DBTdqanWZWF49/lygGAvVnrCDzWwFV1ZkQjS1nPjVJso
aLx7GeghCLVzE9NbXesQKoTfYvFgWUaRYRlWW/fuZezLYJmt7UJQDYOYXyYFEyu3rAqEc0kAwg9k
/jwY2clLvD+c1PDOscH6OmqfZsOIfX3W0UD3YLk3wdHxXO1cQVDxZywbgJ7gs+JlrX4ohmy6q5ZD
vC+mvNiyOI73FSuFtWn3+gsK2l+NZhx/sT83g1RmosJqu1GyfNV2XrkR5L55XGbhfFQyHtSmYj2M
PEf2KkZ166y2tU92Ejr7IFUKNEcL7lct+wIQJlvPbsuES62m0xyAHskNy9kmtjEiHpOWW1ednFNZ
9/2A7E7/ZJVOvpd114PWun+GtK5OXs0B/sVsBIHNtn1xW4GRFFZinwd8QtZDbhn3qRexRAULAZ57
lxgzFAEICeB70DUVei1Wc9ydRWOwBCRD9ZSzz7SClD0eZJ2WG/ZqmLGfg8F1nxix85O9KIx1/C4I
3UcsJEmx6+pXVVEmBHfL+Wjio5uvAuT442lJTdSKYCKYflHaOHsVagRgHTjQAlx2SYBHR1DpA6p9
hu2no4vFFhh6K4rZkAzz+KRWY3GI54L7oVKVde3MOlt7XvA4OeIxtMMz3OgwQvNNIcGS9rtAa8oH
8mlQkhVUpBStgzZuM2uCUtt8ssspOY/kNUiFdM2ntCrdWy81n/n92M/zBJsHOvifDHFnUYu5UsFq
VnF4LLIBLAnisiFB0fm2q77Lgh1F6qZ0RLp2nGa+T9FRWhlaN8JMMOb7Sx1qHzs9c8FeLCGygdUC
GikKGjDUVCJJfdUqmAAveoCj59Snvs/ezjKjwm56YN9ViUXbsQ9LzOWUJxG/q0wdtriwIPNpoaCq
qFC7c80LzvLAz8A79DCtDLRFzlZj8wLIk4euVlJufx6LzGCdB20eEUfhmzlYjeU8yLrOLY962uLN
mLg6akQwu/rMZhd+RNxQLdBUwQOcXSfjXp0myzeCKHyI+NS7yZmyvcLSstbDGTbatKQQ7kCwrgc0
0nhNg9z0Kh0uTmK+DpD6ztHwYzJKNlr7qdp6i59kFafOsQ1a5mLLmZYin3OplGV56Jxbdnmn7dDH
3Ya0KVsUFUxIoWSvQRqlf+BPsyiiKN1nnvea3yVB+AQWJd6YSRPc2So/ijj9yuKKDfi+AbzfW7xa
lqI8CE8HVWt5ZAfgtdGkj459LPDLE5l+b7SPsdlCbFRtpFcCvmAkERDjV70mOwS2LuBvaJgxVjP5
ADO1snU8K8aDPNQRlEBmW/1WC9W3uqbrMXwc9fowZo15iROadsuGnn1KS8vbVsmCE3c089jFZFqw
Oi6ftchuH0UrViq66s+mM2y8VFUelol60LfaiwFi9USCILgUrSrP/WQSyTbXq6RBvh1TJUw4lR0S
TBl7seV3N0hKzGiEOHKvxayYzfHBQknDnzw8PS0vcG/SRvkcJTiYChiSZt+0z+E0Nc8laKTK6LTb
KlSaZ88Qlj9ge8ATliLGXsFOG0jNBF1wa5WAqqBuBbdFYv/Q5jl5CfOkOcRqxI6QF6YvNmyZjSna
eC9bYUQgRRuZFegVWnEuQrQ5VZ5U11QfeX8AY6F6dAZ4ixGq1zYLzRtHmQEMDpaxt4w2W6MiYsOY
SlsEm0CPwQO3P+WkErBEctU1eX1aJ1XbVSWvdyV1LFIsEXK0wEQ3sq/uDeGu0qp+c+nbAzrjbU+e
bwlmhtduyxlkvGxNB3J/5jTXlyIwLV5Y06huZXAhMvY3RxN1zuW6aoiTfdOTGLv0Hcdg7bChvZPB
xoDpYoPz4KU1s9sefYu83l/6xoKNt4EtIfknpHOk+Oywpjv83faWgwXsgJvKNo/n6uSmN6BP4mel
9QdNFc+K5gzPeTN+hkXlnUuzGPf1AHlTMUZx13folcWDB3dIie1LXad9rWdkMi9VA2IFtyabzYFa
IduMTqMJ0Dw6usIVd3KMosGrkfVzvHOL0c+dQjDFi501kOrsJgwhfsN6+16QnPpaVREOQ1gK3+WB
hSv06B67bs7veyv91Ktp+AIfWT+mpoaJgjeGL03adVty7dNWtgIeaH32CL2jbC3N5ilvywHHStf4
3H9t6zzEYbdU15WwGhRD7GbdwlvdtQmbnNgkIYPkVRhObRLL+fM0W05NLa91/13Au1Mz16ptOpE+
CK3HABLmZ5s/78kzgfGOXvgZp+X2IcgwDFpKiiXMuyScHmUpmQsUfQvxXZYa/mjo23HNdmsdfZ4b
tIPckT06OWrSzcY2AJmyTmzFuJsC9e1gKgdHEeHdtZoJf4W9fPhJBl3rM7PXNtHETvGHhjLEKLUO
YAtcg2UI+QjWOuiYid+XCwYWjFajaZ/gw29j0U2v7mwH67kD1DxphXpWddJdYKfXLlov8N+byI8X
cRB5wKrv7SwzLJfbu+Ad7mCpJVu132dZmXubcYBQ8qFBBstW0Svhu1bIPjh62aIlK0Hu9TJq27qr
rJ0B7uEwa5NgmebiiFzY2yFhqnDMloM8uzZc464NH+L+Qch1+BlAfLqS41/7yeI15nqlfxDyYahr
37/8lH95tesnuIZ8GL4NF2Deh+YPV7oOc/0wH4a5hvx338dfDvP3V5Ld5KfUhqne9lH8eP0TZP21
+JeX+MuQa8OHL+K/H+r6Z3wY6vqF/VdX+/AJ/qu+f/+9/OVQf/9JkXdomB0apY8KCFO7eLkN5eFv
yu+a2IqiV5G5b70u5d5My8sol/Klw7tu//EKslIO9b7XX3+i61WvMSr7zvPm2vJ+pP/r9VnMsPQW
ZsLs/HrFy6iX61yv+772/3rdyxXf/yXy6h0cCKsWw/Z61eun+lB3LX78oH/ZRTa8++jXIWQLrsvF
8UOdbPgHdf8g5L8fCkx9v54wjVuZydTe9iPO4A2IeF8Wo2GRDDCLFuQOrWC0LF+t8YtW3LbUd1lb
V1CmPGaUS7MMHKcQTBzglRMk9eaol91ormVzOGxMM/POYH5h0MmqYfayGxSUd0DCK32nT4azNtlU
8uH9+WwzAL1cHEAv/qDSKlS6hMLZQ9JTnlrjnCr+1TtUd946Xquu7qJBYCRI4rbZ1yBulYOJPrBf
5Eg+sydFPkrNy0dQmXuzLrpbxJaKR4Xsy8nyunvZJqNq7tytZzfjGlp48SjD9BR3yohky1GG6IHK
FAkz6WVUGZBVJRguM9FW14H+4dV1d7h3LD0gifofruxNKC/pwbewMMjAFa44zyCxppWN9sdZlvEv
jrDk8d6arw3m7xDbVAgpR0JK8dZN9pUHGef9HsWq02hbmpB3tQpGi9Ek7ALIU3kgS4hI6bX8Lih1
3TPoy2n3rg/I0z/D39XiPIU7+WioApk+LCkwDrVvBy12buVZhhXLMBT9+UM9E6J4zfyU39CHDmMX
nYY0RK3hzzFkhDxULG9RgbKH3bVOnkUZZujQIH9+qJeDVK1701SzfZSNssrJxDZXJ3GowduDmWSf
EG9Ai6/I8Qu78S71slHWy7PrAXidfSOLsxS9k6cumylBk7z1ld1aMw7WsdF02Gjm4xYIwODHyax7
K/T12vtVrZEkwSdP4VcLhJq0HS7tiVd29yJUu/tGq5yjM7jPsupaj/zWs5V3LmsNQuUhB468tc1w
8Kelp6y7XEOOdK2U13GdcLpcRzao1fwlL5t2J2m68gwdqIc3vu4H6i4ifF61urRdziVnV7J3kYUF
7dCtPXQ5I/Zwj2pnGBki2HXeHpVasTkPFLX5l/NOMxrVl+FB1wzjTadhixW2Q75uE+ONO50qveeS
3YAdfT0YVYtYJ9l8WfUu5CPzWraHiQsd+12ooQRCdpdEbOQL8JVHG57sXQXIGKJ0m7n2TbSAIjAd
Vv/IS9SBFh+Aa0SE7QCiwSL39cMH0E+aAz7fykpnMaCG/2qRAFmXv7FBaBrdFHbIztGSAeROeYzZ
RUW4Elk8eUC9O8eqtBsuonmV1JNe4jp2wy5xQC3EBtWTFum4qn1YFAq2cdck6whd8MgHKVgAB8mT
tQi85qESU/Mg67SlrofUjYsdOdqtLMvmD+OManLX9kF4GOxWnAbVGk6eYId4JcsJkuU3rn5b9uVY
rC8NJJ/AA4xO/y3Cq4mNe31Afzms1tcR+iJ5G+tDXbSMF+i3H6ptNVZ2ij4+9L+Np9+9V96MqZtg
9skhaO/eMJfXDluAN5cYWX7X8/KSEUGs+iGgJx+GH/q4CjumeRa/YEFQ7orFv1Qest9nk/QpvZZl
8yDSS48P9bLICnrYgfz/0orenVckPmFNeZCYczNWztdDEbRvRTPsVj0wkZNslPWXvgNsHD+cm3lz
7UZWPVgPVa35F7VbE8IhNCiBGKBpxDEgYK3eKE77akx4rh27whGnIilYmMZ4XiRzVh9SI3PVR2GR
O1BHt/BlTLMEppKqMHkgo3t23chD3soqN9JLn8moQB6k1dTc93QbveLRmfe85rQ7yKz6nTzLsZbW
57g/X+t13EBPuW6hXUSopwKqXWljZe0cPjYUPyqvB9J6/CWgvtex4i07A0tzbHpIVf6+mqxrl0uO
pcKWDFe7foCoKdrT0JqXq72rL7IadAxWq2LWD3MW1zvy1OqT1+cIVSqB/UPHnSbqc/HN7QrhN5D6
74PfsbHhzB9ihfOl4TJZjZ5yqLEF0LeIo2VeSzqpCPcGek3i0lzbMRlJkA5vdSXEqnKsMYxaelw6
y3FEtCT16shdtUtLg46ZtpYj2mO0lyEfuyxjQ62NUX2nh2wtrXqd6Y4z2ndg1ouN2yI0zH+d/cOO
4Iloaf01shN0Paw2u6ubFDt5PTK3FjyXZxkr5Vr+NVYdZottGqAPit4oK0fjlSQ5Ay1mNpBhUooL
jFg10FWTrZJtIFsdF6CDbJV9y559yDdTwoBxfJN98lWz2KORrycDX4OfuhZla70Yq8nWvMQkqTEB
NLUaKr/eYl2ZtXcIlcDgWc6uDde6aGkFwaHt7AS2goyTB4Ea86UB7saPmR2+WQg2Ua8d5CU+jCQv
MaF2giI0A8vg67Wz5UOBvmrPNbAmwzGrjT0Bx4vtMXmFB4W7kfoa8gWwWRgjNSx67bW2NEBW1fQ0
lQJ+npJm7ISHGCgWqsPmpxqcw2xW8dTlB7t0l6MWXdEcRvK9/2zUYNTRxlAU7KqYPB4s4Vo7LRhg
ZoPPWqEfNpxiPQ5fomo+hDXZ/s5N5ueyLv1xEUaDP1fe6j0uaOESBWmRubONIYls9VIdc9JlSNkq
h4SVJ06yNTbVd0MWU8FGMWO4XfmDLYWMHQavBEHv9I8qguOH3o3sLd5t9mdljm/le/gakQH8PFSx
Y22j1kJ02USdSqya2ap3cp48J7FxYzqF/2GuDKmSGfisqsaNlby1vtXJlrht3rVMI6+f1WWqzobP
3ijbp3RxBDayDBUdsz12qlDE7e8im6LhWR7mwjlAjq7OtoI9IwOV+1Zz40d58AB4VClYPFlC20I/
12Z3YwwmbiH5lI+7vBcDD1k6zNz/j06edf5iJ7crkaLDUaRTj1XXO2cZMumBuLXdeXftoNtzuucJ
CqtedgjU0vI75NMvMZfrzuldVZbRZRADece7aGLjU34KBxj+HoFpayVj5QHUdLYG2yS25jL8rLh4
keKK8KRkazVB27XsW/E0hY3uxwIvdVk3grg9gYr64S16r7KqLk2kgnL17CxVAnT6Nm1sZpFLsWLR
92hYX2SbDDcTeKReDmWnUwPzOOXBK9oh4sYLQ3EzBSModHkqDzzeFQVfi98BH6Pq3y0yRhaDsgvr
lSwjdRZvdGseLmNeY/IymQL/2luOazXT2+e4DCHLVe48q6IJdx9C7FbljRp6nyKrwSCr98yjOygx
2MFZ5VQermXZLiNls4NU1lukLNvXyEuTDGVDYvK1EJ0RGSTHkGfXS+JNoBj+f7yajGSNGqE6CDJR
1dvxzkFgcJ2MWrqRxcGLqBuM8Q7TWWcl0KDYfmgIRPYjYr/l8LG+HI9RlWs3TdFkNnYqDDK6T/pU
idtQDzvASbmz9VhZPiBq36yCZhYHWZSHtHcfVXNITrJUJ4n20FsjxkxRdFcuJc8MwweImdcuNSoc
57639sHUzrHv9R0qA17+VYP+HftovMzcIjpif7L7cuHRjMS2jXNwSnWDUW4nHhpHjZ4gAoCrDJ7k
wUjsDgSRFRyzpc5tAarOMw7IspXd+v6uCPVjbXpvHfQBCIOFL6asgoqWb5x5QDZ26Q72tjgNpfPr
Gg81EHiXjVnjElAP9eSHQzTtZXHuqh4wmh37sqi4mfFYVJ/zNHu7GqpINelL2zkYWZeCuikNkjbu
YsOHlmjCX5aEayTWMeBb6uLSAkR8LZsHA6IcWv0EBEuAjJJFeTBiOwFHU4brDw3XIt4t5jaybDCC
nw3NxSdnMkKsUlw2m/Ao9i2Aj+tOtPOWXXik6904elBjd5VMVf5vrbKviSWPjM0MN3yS/SH3f+wv
IyLEaS8R1yv8vr5svI4BKBgtX0DoHlL/WytCwyttcIRc2ZB3zq7SbWBmhAgJWOJ70yXhMVkw1isZ
3dux40+RMd7LQ4dq6rkKWmTtu+m+sCF55EmQ7+RnQmIaSwarOV1KLttorWKNq1R+Hb9b5afL/0Nr
RkrsXd9+6SuWr65QU2vPXnUIwymDepNWzRG4INpSAGAfx8jP4mXDf6kp1cQ72mPxSzZdgpqg32S1
G2+ufUJRZqtpCN/GkQ2IGf8/jnO99vi/f55+mFXfsFAoqzPLOJWtvhsS3Tp0gcF8KxsG4zTVDMPU
KzNOmW0kxxEKMC6nxklWCdl6iZHhNaScjdZ5cEmWLjJSji2Lyoh7xLoOEXzq0nrayErZfLmiDB8h
IW0gXzWr2I3Tt6d0NYHzWVWmMe3xxNhglRabPkkN8xjXuQV0m2d+F/LKw2KCsief77KdXM7kbqq6
6/Zv85pgjA9k+ZRbbpDwzu0zdzuWHS6Qv+vUpQGzNJg5jX6pL1DeMS+neTl/GXSrOsj+spfsoPHz
WfNLQRZl6S8bxJC7J1uflG2Sj/A5RHUCK1GfZs2qTv+pKBtkyISqtd3MUGv/91g5UhaHXx0bRbTG
fqoUQ/HlmQlo5XJWLHVVpuAU97v17+OwN1ZABZPMdLPNB20sWdSB8SpFDGB2mcfJKnlooiE8X+sy
oAVZYCDblodnzQkhn7G/bJo5GOfRNAAwJ0/GUh3kfXqcWEv7smjVUO/RSFIAMM/li66RhCcLhODo
EsyM/jLGzJzmPnGipxCy0guHlNvWZB6Dw4WdV5m6KyvnsQ1szFGvRcghhyFE0GSntN6lNUSs7CGx
TeskfdxnZFKsyehvpKF7sFi2t7GCCnYd62tnWBzdx8ROT7P71kH2kgfXyC5dZUn2H6002ThAadaV
W2fkOvtpV2qx8VBBtNr0FXky07JwSl3qAsXs/Kq020uIbJgYYIUyW3Gs9OlnH1rakdSw8YCo6VFN
IvWs9Z0b++XLBFfsoVuapr5Tzpo97jvD8WKfR+h0TBX91yXShKwFOt0sfXnN64fJQrS+E2AxFRj2
G1mfdV7n11h87C5DXT+MbJYfMHGyywe5Dle+aF7qHIpEDxFMYGFnLOtJN1aGPVB/eFsKS/rVtVKb
ZnC3cr0ow8F8E4lo/SXmOsS14Vp3HQa3n2Q1c58qeGB8JoX2AqFSee7KydqVvVntu7zJnpUZzTKA
j9//NWCMMbxoQtIyUgpoUuHJGAh5STFANbKNtV3n74vmUpTBslUGX4uy9UPf0gae3oGx9kVvGec8
BQ80Bu4X8K1acAw15NIh8aDy1VTKRJomMc//w9qbNTmqM9Giv4gIEPOrbTwP5Rq764XoaSPmQUzi
15+lpHa5urr3d++JOC8EykwJd7UNKHPlWsjtmieKFmO7ShtzOJTtP1lpW3sOiqcDOknxX1VrEDVE
Z2jZgEQMVs9EUQkpIfJKFUJndGgEmqRmz+exE7fm3ul/QNLMQV+0iqPlaIwkUodW6HqfyAh07VHa
52iDxsGcDK5txxoJ+wnPkWVv14X3T5ZZ+QFo4AqpzzjPDwKIqCVUWo0lTRJe5gdx18V4typczTpB
ehxd64NEB6CO/KoagjVKXnweQpQbKliz19b75jpBGuCEBrwX7DrLL12eTAujjMOXrgMcyehL+RLW
sb3wW1G8hC5kB8sy8qGiAElSzUbPbmeiowllA39vQGx57tO2kiSchwZRPYCt5sPw5qW+uv+/c7Ms
ipfugC15q7o/zQ7wGLOJDbwr+O7JUWwnKJ8BxS5RMzwMUR2QbQTkclrNbjUl70sjaNQKFhq6At9g
TeA1WrUFfYoXpGjb/crS5FmgxeCq9zW7DHmdLche5JBbzaFvu/MVqBftz3g1M76EU93u8QcQUCrJ
06/obhMLEfnhGVjA6b7S2ivZI5bX6yy0bCTGcJFYtOvOApyoBc/mS/xq8mT8OUwR5ApwW7v2VTtt
oX5Sb3Urj+6xHQSG3imcn/Era8F/QpGgN5NXJwEtzNubNfgm0fkETccVKCwy9EBlyBo1qoePjGg1
gJqsdLMT0Hjupag1balFNp5m72dRgVQp2eL3s5t3PkvG8tQVIMeKI+fK8fa6w3fRPNMBTezW2U4g
iutAOXDxyUFDmYTXqsq9HcXeIsDzjkyYDcxpn0X3IPcrHowmS4JQB+y/FGgcSzToBNu9m/1ox2Q5
WXJ8jaAuFkxN+jFCqBLJ/4wgnqgsiZd5zOWrFWlo+ChAtbkBu02OX5Gm80uoNhyC+1Dm1cEJNmuC
c9qcuGobQv4wQn+DFtsHH5yh3cpXDvL6mYcfTdacpFY1aApRe5oP09TaqAGPB9GcWqXLynokfM3a
r+4lgIm7wdPYepwq7RkZrDnCRNPPIpcgHnIStEQVqA8bilsdovbfUHo2DmDWbe/BoyjP4D7fmgU+
9lIvZbm2JRtWFEsHU8++gcLOONCo7uIJPZX9Fnzu4g6by2U/NShLhhBzI1XVViAPV5rIjkyilU8u
K1bUAg16VGyHIaeyoi5nj7nGwoPy8wkNisuMG9BMjkMpA7DuQ+I5jECLSwfu6Ppes9UBWPMcdxGc
AltrMbQUdN9z3BtRKVAeClc97f91WkQQgWzQDou+11qO11jdr0H2ZaOGk9nY1qNxofg1hW2xvkl6
TsDdQt2vhlagdLdk/6z6SSFFYo6HTHJrMYGFY0WB5LgtRWdRKjbJ+1KfwlLvovlGLuINKFdYsmpz
e9W2TnFnVxk2mlaabBrWZivBYuw09QyN850OnVGr+T5Uub9mvT5BigBixiR0TLbW76flqI3iSo7/
tOlqLjr80Jp6i6EpWSOGZSdHY0WFxxtB9Fy2/FDH5FAvWofD8ERVy9k9c0f/eT6XNy0TknQz53RX
ds66L7snL16B/HJhszE7DbLveZBqaPV0iz+GqeoyLgZk6LK+3dDoPbRV9zG6mb3baUUakZ0i3uPJ
bimBpPd4uiSF+q9ODQKmSrFW06GsQicQfTMtbjY6U/yZJ0Yi7RRje+AlRL/+27zWG9AURJFDWken
cUjdoKzTjzG3FVsQr21QjfoJ5QNnX9c2dOHV34OGYL1CWzT+ALd/EapscxiZvMLF/fx96jwkzycb
Mr7fwqipFwYb9EC0uLMRu0AlzJ8A1PeXCNBiYFiNBXEQiKjOj5YFnlCKoklu1IN9QVGZ/zmpFenp
rVRixAZkoa0C7W5VKqEhFUEqMq2c8UTjCPI4616ilEg2TcV8DETXdYC7lTvPJjdywgYqi8i/AXtt
gngo+WWh8rbTCmne0WFqe3flDiIKbrYG7XUoIerRIi90C9ti6HoPSjiMDshWg2+1Qc67GEMwOCrh
MO6k5rkZXyngg7nrjTXobPMl2W5rICcH3JNw3XkNcjiF4Z9YhFdNdanu/XpAAWXraYLI+ycH3jl+
oPTa726L1z5+BpXV4cvnsy0YlEAJo0RbQWrYXE1Wos/atS6igMArxCGbqwogEwXQIXE/mihUTQRY
2Z4n/r7Wbfnf15Jl+8WPE2PvMb5wHVvc0yExSsijG2H3pmvTliBFYpNv7To9a+/7Pvfv+pyrHBW0
ZIYI+qqhjuh5jMQVavGF8Rbtoh3nrsRW5nP07Xo0Q1frk01ao383Yn0adZXxEuf8ZUxj9zoOeN2r
U5PvaEitO/7kHtCFJk7Uw5MnfnRNjAMNKIiDmR69jNZjrPp+yI7ocJP2QE01NprBlh2k81aGwC+H
ZlAMOpDfLnVbSl3KRRIXstv4MEZb8mvYoM9PraGj8+o44DK5rypbelisI6XfngGnf8fz/txMmTyQ
iQ4VWJ02EMVmIHNEGDKP4JJPEKfbAA+kmlvv69FKXCgJQ3Z7S1uJlB5xdEoHcDiGq9YwjAVtU8hG
2xI6u9luMz7ZaAELVb+F7pVdwNEACsgQ+MI+kIahWdTdNXp2mOnE0O76RhhWyiawbQaKzB7igmsN
/ZPrRhVIp7TK12gzSNe1qqbevDJiP0YDCBqU9OIl+pTc4BNMnobkrVBynL03mDzB6VGl5fPcT455
KeVNJ3yToW2I7Ba6iKBp9DxVYOoKDTD6e71hP4cde4UgU3EhZ9eyBUjy2GOdN/69ZHxDZp5DiM8c
0Ic7sth5Hktd7Aq9SlfktSOhBZGfoI6mLhBC+3i+wLzk6H66AIqJHy4Qe8Jbg8oUqFe0ubRHm6dL
DJF2oSG07sHiZrBllvZ7EHh6xy6U8UrYcfy9RiPHxMB/CiE4az2w0gGpRZk+jVpzpQAAKF2QXUTm
5TYT8oD8e21gE+yH1pdsyu01xF3wtbLBWp+NOfhhFGalV2CX24FsBYRXQG9bbG52P26GdQ2gJPJc
EAf7NJWGGoEp1Vz06UIv6n1heZ/E+DLZXdRUi07pU9DBKTskqui0SQDBatXh5iabnCK+mgYkgsjx
eYl5napBoRhZ6JXJGud4OwxdL/Z9BejSuz0CGulojiDaW/17ipbDfhIfYso2Hjdp63/vo7E8gyuZ
nRptTQNQQ3O0YOB1fLbX+YbsZKGzVs0ZUsFOeLe5mSMISoLTDkXW3xb9sN7N/tuiEQSx+kLEnrtk
6JxSewragNih52zGMX2dtyhUOFGHT/sPNAp/gegX8LTKCXwZW8fJiGzx77GuWq3m8eu8AyLvvJ/p
62EFQJN3SMy8RkqnaB5EhgY+XZvQjJLXLniEa/dROuhMB2HNP5Cw854M3D+RwzPC45Q0zYGZAEJC
v8h8wN98WHCt1X9q7YV0vtQcu2Zvc0JDC48iiiHNnZYyMAa5lHmJXTEy2q8t7s+LHiQul0b0oPPQ
I+y+eD69ChfcD+CLlMtMgMvRHWS5QkUluQB6PO4cT2ob5ory6hl+jZ0P+rBMH3TLijxMxsPd2Av2
5dMko200sK1a5bVtwHvgSeburMGXOVQn8AKJ/qDGXad2YT6nzXjOpJf9SM0UnZR4e7sHv2aDHlNE
cE03n5uhP1P+7G8R72v8ZwSa2LxlgS7gldelT+ClyO8I6NAFOqpbz7YUDRrA+CMBKkquO/sRHFsz
zCGvTEA9oYaxNkewV3Xg291UZtEvy9KC2rZCQiRFPC9K89sVLSqBlqRFCUOBxk53XrQzZBckEC0B
tBivKbo73EV6XRyhbYAdCMTJ5iGJ1BNvrAETcidgWFGvO2RXpibRiyMt8b4OmSDouXQTzcCfGfT9
DkCPaLwCyUd0nByWXoQS0us4L350HIip1vdf5aSHqwwbrTnCbvV+wQHS8YG0WzsiQQPVez4VdADi
UlaZAQdk5CTlT29GGzzYkLnU8KpOs1G0qRcMnA/qgRw5q3KckF6TeX7JK3CJkq55VycjAFV/OhpH
G2ZHhIzaPCPtfXyLlSNKKuvITPAQn0akqvJS6OLhLb8zmG6+HlGgJr27VdhL/VubvkApNP+BTJ++
jH05nQ3gm45oYAdF2FtA0cdBk2nA82mJt5Ftt7b11j04MrTdFdIl6boAkSJQRtCYJ3esMfcQ498D
+iHoVWZovdtlDE3s9C8DzDowgf5/6UYwfdzs4MYJrCzlL3+Jd5SdxX4JZKMAF1kJeo8sbfArVTlJ
Gute1CxQNrYhaIfchV8Z48Jy8haSsbX5IlB5aVokIZEcOPOmqxbEsgmeFVBaaeA7pKHlWP97Um1Y
AOcV8oQkVQn6W3XQwFMJeCH0M9rpX5tyJJApgyLMANiT7gQS7MaV4dXHREh55epQjHYgqhLs7mpE
BwD+rVjgpVNZ/LzTLx1qxTQCpSP4OIDsgyRydLiZkrHJD0OvfyUTHZzOL3eeztp5pogbvisa+xck
eroDuD8hY9SNaQ9x0LJbggjdRo1pqJBvV0byUCSdzeE0tqL8V5HpOvAy6XjElskI6qkfFoS1NAZ0
3+C9HB4aUwyd0QEsaeAtSI83M+h7k25Rdd3bhEZAYrue9EvKXEgZaa3v4p6sMfzluiYMZB15qyQ1
5aPoOfKotn9lOrBcfKzAHuoY2oGc06DraKiE0Dp5PdA/bSFaHS7J6+FRc3Kk+w2dxfLRBhf0A+QA
yqZpumXZaJd6ALcYRZY2urNrWeg7Woc1+OkIe5ABeZnohr2BflewYeITAceR3CWs2tOyFAEkJAj7
tPqeRnEBIkpsOesjrYacVQcS+1qCRsuB3qgFPTzb6LENmzh7CtHMioJHDJooKJFuB3yRdyZodE/o
ysatuYmqxxrkGAt9gDJbiT9aiIRPBLkgsdKjZNx2UQHAhcqpYjttLOOY12DFwzBnJTehcG+lJzyU
wNdSWWi20Sx3lbSJsczC/LdA7kIEIKzztV7UUAG2UX3TVAkunOwRcO9h6fdjeyYTOR0BAhvdt4Y1
RZDD6UDkRPPJdlvEsDtgdPPuTHZdaAMkaaCZhX5949h0dbGteHgNJ80C9RdRWkU5A5GVAY7UKUx+
5HiWg1xFebjwcQotmHTtQDt4QUZwNyOcTudQUFcWQdehLAV56pXvv/CylZdbCkBqFtoCwljbUuKA
HLGwRghhi2aFG6x5R46MCdS8S+MFBBnZ3i3LAjc+n22svPPPVQtdg9yOIagQTtNSb9zkpR28cuFO
efit9urzMCAhvxin1wobPvxVyxYdJH39K7XyZ3tIi9dOw38t+pflE/YD+YoXmbh2fYmEgGUbJ4+P
01ZGbrevdX+ASC/748rlaH28sq2urPHqXMkSeZYye0XR/uOV+y59TqpcXyaF1V+muFiDxAxs3JOl
baxSat/MAd9zv0sZyLAbLwDFv39Ez3+/Rx3d2JhDot+lIDRbuqKuvtiie1Ggbcz/B9RGqHRO6TfN
0PSXqHfTFcOP/i7KQm2D/u1kH6eJOI1tMgW2P5WPLg9BGM0t4zuENN4+hoGPoYVR9L0zkQT89DHk
5P/xMWLLK3/7GA1ebE4m3pOX3Yjfcz1AvgJFiPwRVLDl1WxxW1Ejy9dxAJavcGVxJhPetsTKF2a3
oSFN5xOwSjRszXGejr5uVyzVVDQGoMccpMjuZMWr3uQ2BOKN/IqtFoAJrf0APQH7oY9UEgYiSAey
NVGkUL+K6wokxw9AGOVXJ3ybDkkw1BNjG9kEq9OPXWu9HYQ6SwF/d7Qe6FI1cuJ+Qm4lM5E4VR6Q
80C1x9B3OlgqV6TrYBnILqAEMh3BBgtNPf0HmaEuCqkYFUU6NRRVTFIeq1q/4r0lXMZVBT5MOVjN
sVcMKnRgbd/j/Rhk0GAZSXc3B6QREK2/R8uxCco23EKus1uayJ/tqHiXpeC+AsOEBzJU4KzJC85r
f0eFv5xNkOP1QC/rhGEwAwemgfNFGA7epoyNxlyR3ruhjNBU8DYk7E5i8XRGXgYWt0WrvHUL7Ew3
tFBdB0nYZeLmIyOWWjWSjv5IFLbkU6ObT0Xq75G/z4PA8BxZmY2JRjLAwsLBlkHagkOJXgHnt0Ey
jnEFnRD1skilcjrM0VZrossXpfnbwZeaDGSFt9+BO9vE0kyAFGL5CmDXqsr89EXGTYVWP9iJmzaN
fTBZ1Nls96RiGPNC+arst3iDWb/w+jbgHobcy6gY2+nQpgzdIkMXI90G280bqbjcbSeAHWi3WGQ5
P0cGHlxtO6DTQrrjF98Po9Vo5mxP1R23vJsmKV4+RQ1uomqL+ww7+KuG/7TOdFC48GLXWnkFR4FT
CbMOphivtcR/KZU1eoY9G5XXRlNzr5mlmw9g2Qk0PG+gmWJ3Ry3Dfo2Ualhm4HWOcTQRKR0byL4U
gKZzcSBvm9l7CdqK+yjiFq1B5h7SokeeYw1a0kQeDHikNF/kvEyhYNXxh0rWNeh3AFSqzZg/lCDu
B1mLt5xGsM8ua7OHpmEYuuvact68KbbVNJVMf5uvIsjposEusKFJ4zfLxm0r9U8RM4G5W1r1Ef8U
MXOW6zZvjuSdVGWcvKiOI5iD3/zmpV8TDbnLPs79WzD91nBXS4/DoYjdcVk4vvaoRfKPMzmyN9vw
fvYpTkug5T6KZtyIIjUPfPRAuqO+tMBB3MtqlA9235qHqpMZVA3x5WxA921i9/LBTl/m8N/4IQEX
6NSXg6MHleMiQQQSk8MkODtI1jorSMKbC7LdHH8bIpfA6gXNu7nNYnJWLYdC9ieHodbP8MRdtZ4J
iS/N4Bc65GX2iP5VF4jHf010Bl43fwlO+SwoSS+TjFUiQJvieKBA+z065gC7Z873m9mUUXy7Qu6W
b1dwbWC3FGucv2QRzwKacQt2tPwhGvKdpoFlE91LyaLOx2TdQuUTWnIe27WTXp91VenVeO4f9A4Q
A1XpxZNW3AvknCCzUEO3VUWQIxfWzkAP2TwJ7cXdSkDcTBpTeIYcabvQMr/62lYoR9os54c87KsX
6JHN9kZCpQiCRFZQp039tcK7qmGU5b1ZhGAryiWQxsreq+nogIpu02tIrj5ETvcMkYtyBe299GHQ
kW6hM7INyiaVjc7+38RpJdILhQ6u6XHkxtI3J9DtqzuavZl62X6xGJcHqQOzTNY0y43lOOCOUnET
+hVBN4EE24cIjwaCvHUjEmNDQheTa55to9Tv03xM72LBfpKZorzY0zeFZckvKkr33Y2ZAw9TatYD
3jWLg2HjJoB6vP1AtpLz1Ygmx6tpm/ZDAqHmlQvU9YYiaIIlke5UArAPZFMTegfsrXMewGNRDBBf
GoC1m78ALt3swr5hAVepLxd2u7U/2ktsi15V/N/sw5RBfbYOF3zk3TktBm+dsr4MyoLnT6AxNLfQ
pfSXPGzzp4E3aFp2I3eh+RgmU4ikRAV6TAo2TPD59PlwJmdaJdN9ChKyCK9OA3S2VnlUskfWDfF1
cNth26eOpyMN57T7Cg/LbDEYUbizzI1hC9H/JIdWgu7qkLOx3c/hkO2D3gxEqICeqsHCMlXj2YrL
7qVdOaM1vOiaaCE4NWYLGkZVpxgmNcjAKi9USSuIK6CVhYb5CAWzyB4eUJn2r17nnMiMvy4YiiKA
3Ku0wZIeVNByCMFsyesa8jW0ZLtOM+zvbo9bZEcyuYiRIYEWwIfHMD1tbw/fcAxUU++HAPJxUmCB
c4LMy/yspokMOegYZEhHC+zu2EMaw7pXVba8G9v7eArXbcejC5k63YPeMW9+ko9Mt0k32++T2nGq
D0Y3/KT4/9tJcQe0GNge8NE64SFP6o4XP4kA9ajEYNbfZRMdtARvmw9F2JaPRRr+Y6i3rtpt4oWH
l8kT6ATNeej8PiTvLRgZK3G6DYcUHWdGFtUrX9uFluosHk1vusMooj7j/q8j0y2KxZA59T0gIWxp
55xdPWbINWSlmyOI4Pr9ICCW47ueuCC/bK40ACaephpCGrKsm+9ezXfCAN52UQLODX4CCIXm5nco
7/AvDnPZMkW5bV6y1xTto1u8LTlMACx1g/22JFrKjxG+u3Erhi9ayXpQM+JMogdvAZ2D4UshcE06
G5Ttr3GlOYEm1gdh6XJsc74mbbAQaZWT44LiogZxckDDpmsgFA5FTlIKI82wKmfu6d1O0mIOEhh4
GKcJ3gVPXgHZ4AVOrBDPnwWkOuaTj67/EaMD8LPvp9hcR53ZrfjkhrvY9+UXF3LW3VBWz8Iok1MG
hujFCF2PLxQWx6m2A0cwdDYtd1Gx3t8mKQs3HM2KKzQmW0E8VPi/rrKpW5llBt0PGsvW6kArYlnB
CFEh6II6U2Dq7gZYpp+hLaMd8dYDdNVe6OzdfjORfbKNOZ4o7slkK8DICDueqtGO7GQi5/+n/dP6
+I5/+Dy/r0+f0ydEx/vaA7PXPrra1obmWPhC/nvoQWQrWXfpihS87/XgoXRRJN8b0w3TANh25H+a
DiQjasIcY04JhF4SF6owCe7Sfy51s7wvN09PQOnrjDkUwpUaglXa6lskqqVveNmabKSd0IH59Dxk
+sLsGXix8Sg1rcjYoTSqz7ixwcushS287uSCZf4prs23B3BSvYXNMDIV5rdldwJriPOU/hs2teMf
q/0eRtPLMMJ/sYNvvzlhYwwFpktb2dCkN2v3GovYugLtOaB/GF/0Uj9mLZgtKFJYZrt1HNMDVyLD
pkTFN1MMqkPegOuWYqRmO4tGAE3HUGOZY9QVwL5sf7iCvprDsyGcjqCNuKNoWnb0cd8y5+KQLsb9
6AK1YoVavs2gg/msVyhJhG4YnWgIqr9Nk7fxgwZFuodcmiupelzTzGToehLlgobTZJhbkDHrszcb
OYAwY1FsyUtLcghunGiolpQZOPloyQL0OlkXtSc7CkGLovlIVvAlo7yJOogmB0wccnBHyqV0UTVB
Ey+O1jQ0Uj4cmA7Nor7mxWOEutGDlc2pFApoalA+36YLUetL3+0CozWhUhgl/nWs0arGlFpoNfSg
nXBbAI27HuwPf0YMXntoRjzqP0UAOYW0uCp5/GUNF/v31Rib0IfHO0vOAiBxkFJxTAvHSdHu94m2
JiL92Tb7QaoPkv26AQusXWjGxq4tVCUYWE1RB6uPLg1RMpmHhLAhTA0f7Nl0w9S8TyK0DkW9m2hE
oe8TGdoRjjxCK3XCykuXpQfID7oPgAa7Dy5jz2jjak4giXUhWV57AfLbY0DO1tX8k0TKqlVOMhVF
di7djIGVFrPT2E4CtNQ3a5ru6cLATrT5Ps9WkyClsQG8P74jk+71eKkC8fOGPsHYe92BQw94QV5a
g6EGV+isv5JpqDR0EA1uuqWPAHXtem8zRwcA5N9PBNIfqH5p92Rp9RyqT9P3MIn7HSXgBAhyN1Pd
VXMCb4jN9owH7ZWc9CVDNRai7wm/0heMpy3aPn6fLvKqWnGHgb65SL1djOcAsLvervXr/NFmSfGY
4z3JHNPxEtUmvuM2s5Y242JLTiCkp60JooQlTXifjvtVDhJX6QaeUyZn03wg0ATDQ2gFSO8E9h3w
3ac1isrNMMbfQYP7zemg7wOiEX+Xc6gxullmvGIi+WmirDRvZScAzRQrTU/YzlYQfEOr5RZlcUNB
L8QVdWF7EVZNtvbAWjBABulLl8Ym2E4zVDAypSSlpFyUHcha9sH+ezxqhifmN7zboXV5BIQ1BVJB
Zf4+5QArN66WZoyCxs3xIVnYUCbQHcCqWcS4h/d9CS6NIbxCxSu8OgaqLHg99jc9ZGyv4AhAzt9B
69fg+UeKYGFi3I3dt0nadrLMfO4o+vBfoTs4ydJW7MCNWpJiaQ1a0q4baPapK9Q9Q/K2g3p32KPp
Te3scF9yIOMXtTsaNkxfcbDCPsXYeeC15c8welT0NhS0/bz9a1itViMg83uY2sfMq5GdLqp1lrhd
lFbrejAq9+kA4ASEyTbtlKYH6IJlh9zQrI0ECuHChxIw9tLwHroQqeua2eVXFvOvMR+qX3UCvbvU
HfnCHAGBbnj5q/Prr1Ljxde8LhJI46Tug2T4MVcazy4QqHi7Sm2MH6/iWHESoA7WgP74tTb1N9YY
KE0PB2C2iCPmgxnakDOtzN9sNElRcHiRAYkN3wsy5N4eIBJT7m2UbCDMY1sPZIvEl3aw+vvBwOPA
tyE73EzgwrrFQ/oKkEah4y21MZrrfHjp2wmipaV1Z8vR2ZvqZdUBdmNtpDJBGXsSFxTbR6BdfzfO
4vFkNFVkElj7UXjezzLVjzpYTm4nrmPMFv/fk99iysSXz3Fbv9I7Mr0t04uy7CE2L0J9R/bB9y7c
9IB9yKavXQTZgVt6l9LAym4xiJ1bTrSmzgM5PFcRlCogFWGsYtQZITmXTGczFPqSAmz/OW1ra8kL
NKs3IsqWYtKj9RTb1lkD4nY+GD7jR19YQZ+HSG+Rg0IGyC0tC/zI1mTr0f+30u04gjBdJy79ALqQ
1k7HdVkI/P3qUkMCUsg9XhrlF7DnupCotLV9p4aMrWt/dF8qkNccbA/qfVyJ3hv55C47AQr/ydUK
MGFVvyppaq/qxEurtxMD/LipgCCIbaC6WBiZ8Vx7bbvinbAugwFtgbSJ8z0KBmB0CCc/qBhUERIj
LJZZBfKdSMnTFeqs84D2BpAHY91A0S8ZdSP47xgKpEOSgO2Eq+jbYnTG829F0frYbplH2nL2JZ/u
mDYdSYYsTZi8Uz7aYZKvYfi2qM3pu+9/zQMfCljuR+u1gSzDAsRH/IGbobeWHjA2A2gMTyzx46Cr
hfFcat23vByhZh6DBw9vdT9A92wuRjVJY/9OAvh2PKGhJwGzpqY/T+M4T4Ks6jypKZHQAtxEC/v0
ENe2tsymIVki55QeonAESTt52jCRb6fkmlIdCRQ7n/bmiAJaodoqSw2N4LEB4XVogcVHPwSDhpaL
5l6zkmpZVoK/yny4uDZ6vRb98K0XXvsLLVP/cM/2nt3MBA+zN1qX1NVT6D4Jvsdftjql0mSBsDz3
gSXiJQ6jzaTqR3QYSukDW8PRN07jzES5OLXHvUEVqA8x727ucbmnUatDcb6V/rQhSFA5Qqe8b5DR
mxFCCj4ESpa/24QDBgoSpaZgihvf5xLqiNajuP9cz27wju6l7RH8G2hP0V1tdcuw9Jb+CJZ0YG5U
kqawAAosbQdUZQodrQ40KYS2U3CzTYl/NrTXGtvufez5FXbJujbibxit5uE45M5FDnmCzt3YR7oA
xEmxOpADTHbhwrQLvvkQjbflVSOz/nQLtl1F7J1WDx/CIOQeB6OdN+ACfwFBjH8SZWWbixb5gJ1v
hi8VY+FZCuxbVoDfrx0TDGRzCHqupkUShxruLjJfAU8EUYPb/WlkWQUy64BuTC3ZLdlZ5yJr89Wg
gskTZqjALXQBgGAi5uBPNz9aPWemAbJFtKUrtkNH0SNGrEBfJp3qRHx4c5FxMBILqD5gM9QU0sD7
EMd7o+QrCrRjA+1BZuWaO2YNs21ewZTVtoFMm8UXeZVDbsIwrLs4neqtHbfZrjBteZkgBAmNuKT+
OkLu0dUi7Zc31FunZO5r6+bjkiblTlJvh8wA84jfyYuJJedJue6c6I5gFe0WOSJnnhQC13bnJzJg
UOhb5KpTwVGdCnSoxnqJpJV/Mq3BAK5Gbe3BtcFBf4XWAxAyvsVh1wTmElHVwJsj5bN4n6yX8bCB
PhrkjVHOuQAzPF7ydKhPzIFCvWC5A/EdUKDocSP3pa9faeQoE52BtyTbdo5qT1BTaRFyFFqUrvUK
8Ds3bIq3Vfwsa1esQyY1NrwwDgoLG80xZSAkvF0KtSV8GiBotrTaKJNtmCTiLECqEHjeEAf0iyrV
z0qPiwcoubEjjZrQb09F3YH3Dz46+LU+BA4QF0FS+m82dK5ew1Lz5t8iumqLUzWZF4qnnyLI40UQ
8aEObgsNobgzIVt8onWQHAb9hnQTJJlAqVIp/isjjf8RQ+Le2T3Eu0UI1nqyC8d2l0ZjsEMTFeMT
S/imlZ7xNRsMKFkXjdxQWIoSemZgY99MPdv/17IT06qFM4CGi5bNw6HYmwQLbLTO3KJrMAxye2rX
xEJGwwS59Q9DroZEWaY3dRjcvOGApIRe/BPhsfDUQ1NoL1L8K2locWTLS8dDI4LyJrbiiOQVcIlq
qCfAHgpF009DlAziU1q16TyM5KCfokr7Na+Eisc5iYpvNIqEbZ/7Vn92p2l6agvRXjToiJGPGya/
azL/TL4RyMW7RprgDMAVwahRX/GCtQ1BsPIUa5MGTJFcky/vmXHvgDCQ5nV21zzINl6Sr5qi+NHJ
/6nwzdsMCbDuXVj0D0NepKDlyvqDo8idABs2twmzKmjpgC9qDkE3TW3a9pVGSZExYABjY03D3gCG
u0j9M41oUoEX9AUSBP2BhrSk63VXN00epaI9yfomvddU1raouLXBC0YPuRte7Ub07p8pBEUZfoYG
xe42oc2FvkEjABAUahE6dHks5kWivO53JqDLCzBM+ChlV84iqX2gmSvL0hZMszlEtoS/sropvKuy
MrxDt2S2jSFvtNAppmZosyuq7kxeOlCw3Bd+5NzNQWmDm0uD78C8buqDKUm302h7m3S7VqEuYySg
sPXTwl6h4QoYEj/S2cHGH+f9XSAfYqC1afzh6T/GMgs6F0nwqtU3SZf1WwfdQg8Rt3/yZMp/FLqP
yoFbPuWgS/tbQNq4T74sqzkAD95+W0lsutQKGTZL9y54ZBaxA037woiqk5tp5gsT6ynM45eqHuvz
GEfAaStzVwx8kwI4vkYxyny5TXob4m09QSZrmsrD/GQcmY/fSMxLtPdBHunDoQsBeOO9hMovHI16
ttIZZN7dMzY8sTn6K7L4jOE9J/0/rH3ZjtwwsuWvNPp5hNFGLYO585D7Xlm7yy+Cy2Vrp1aKkr5+
DkPlUtntvo0BBjAEMRikstIpiYw4cU5RbIOMQw2P2T5kXbNmzRozeWxyLAXjNmzfCsSqNNO2fzZI
Y5XukLywFkGNDPhs7LQFtodYfh+MskaxnRoeQOxmGj56ev2IlEe3TjKs9muFhXAUPqKpbbwuXXGh
lquDTWFs02ZpDAbwHapXePK9NwxRLl+xAogpNfRjvO/1fKP7YDCNQWGNWAAK4TtVo5JZoFXBDXKP
vL0HrijsBTrX1L8K+UD9AbjdVqblj0camKmBLRW3jP1DlcXDwVVlFVXr8QtTZ9QMnQD3adCdjBFa
22DhAD9jVcgTuZHHqIXFthUgi90DfCSWHssrZDwHbaoNCLKkWMSGLq9G55UXYF80oFmROnVkWeD3
WSpx0l8jrDD1b0EICA7zzP7uNl5zpJeTqGP/Ahm0bRvhTb+szbDbgEmvXs1LPTXAkVl7JJMETd9G
9yyApBEebRKn/xpk5R7EO9oPgxknCJeOLw2YBZYu6v1vwJul7ZjQux3KS4HaVINchrrFRK/2Yx8V
N2Ng80U68OicqarUNAY8WkISaGp92FnDeLPKZX7gFrgUZ5IZwEKh66MJF+yqOj9QR4af17rIbOT4
zQBKrkIfzhUY0p7Fz1Ia4jk0+xAcuWBF8yvfem7A/7VJDNlvyAmsre9jTKeyn43vdpjtZMXjW1FZ
0b2ZWwDGZzroq+okvs+aoj7hifNCnWMUlWdQVJ9572Qna0izFZRxIbComr7AG3BBp3QItASPMNUz
9Cl6XAh3KqEeZ03Gjr0CEpfd2oNbXTLgRxdt5+tforrXVkVl8j01U2QsoI4pH1NDbcGAs11EYIb5
EiRVD2yF7u3dyEuOqDp1llgOLUTaNE9jHkZnXRt8EOgCBgAh2XalFV54KFRTuTXKTQ+r6Ix4JTTR
whrJMKCwVqCyiQ7U/HAz1GwAi4EbjUAFY/2Kyg4wbJXFN99BTF1FzBO9lkBaCe/S+7w4oSLOWX14
ICWBEoBEyqWjPIIWlPLkAU2i4ltYvc9BHhoU58BFBI5kPJD0uxbJtPVYoQakLyrjDqX0xl3W+Jsa
Ucob8sjjxALiwO8XiE6BZ9dNnHGBp82wJ2fbQmF2M9TAXGEojajVnAhH1mu7kGO+LB1t03fsxYSm
1j4FHdOiVcwwbAzKIzUhUmM9MtG8N8N+iDcxSpVXfdU4u5JDMIz26g7+6l1TyHhFG3nqpSbt1mdn
u5XBEUGdZEFZrdZuQRWc8G4T154GkHIuDo1teUcdqK0pO5YGoOTqkWGlAWSn1Fk99PF2AAZommke
8OeciBRBlXCVRlj2mBmAblHepVc/xRutH93bKuAwAUNw7E3v62zqEgeSCHYul2GbiWTpRnmzSrQ2
3UztMhwVZ3ls7ae2EeDlWxX8QlMUuZNeh15gf6gGA283zZ+hxBYkdf0hi495KNMTVjvvh9FLAPb5
sx0VZXfM6yPZaUQb+BZoVHWimrEurgKbj10AwWAXtZRWoJkLsjHVgf/+YskBilrPNCB0hjA60qhA
2kVxfj+ygT30DWAyQ3wjGo09kMXSxj3oI8S1UabO0qtFUgr3SB4cGYlV3UAJrdZqBysqlEo2FTik
aGgEKdkDirH8BTVREmtc/sOVXKsS1xgQlxpZeF9kDJXSY5UfW3WIewttMUQ5MENjfqQz6i5s0YOc
2OrB2/gxJiR36ifPcizB5/PnKfVrdVetIaUVb+0sTFekG77PVXVYid/Jyqx1eRYA4J9ZlqWrTDet
Y+8UP5ogFSdDivdDmNjiRDbHA78es7MjdY7KQ4CtAXG0Dxfq6VFBB0pn8Krl2u2cpho7NzrqQ/XS
fFSW20gzkInSVHTQWlBUKi9qkSsNHKN2GjhltH7NNU//+1xk/7jiPJf564o0s8m5dUQtNh6feBhV
KSpvCcHrfTSx3TEfkxaPlbkXy4nPTepFQjzKzPpsM02ee7MJ9ni1HVozAWKHbNOpB4DKPjGMA9no
wJ0S9czqgDIDkJQ+Ry12EODtatzhUQP83ku057Ktilduec8efgivoIKeToAnnU5+69KD3n2CVMZB
dXM18j9M8f/dBxJgqPICf/eaCcZOVe/YCyJ6yKMs2tTQqZ3YISwXyi5lqbNLiz/5yfQe4tG0nv82
KPDMemKH+NdBfVJaz6FlxyfJUXwpcq2/0qGN3QxamcvZMiIQd3VitSBPIyX6qis2S14aWyPGHtWR
xvBpaCaWWlAVwTRlZ4CrQ+9VUEJdQcX0rlUQGds0ABEs2WxkKBd163JQg/Jy3aGmfh+4TfY0aOOW
VyZArcquW6k/22VYvNtdMLbtK+DrnliBPeSHffb/3V5UqF+j7NWU+FLZK1BeQpN5mJJlFWhrT8Kv
H+b8WdaZ1bZjXr+c82cSKUxEYWNvMyfFhB2+ZKHdH8k02aNlEaCijHJuoxakp8gqH+ZLCzxwtlUV
Dct5mjroPk9NHYORTVPTRDqonK/CMZejgQrBxhkRGMwASblkpeMstbrJUQfQB5epB0+oYY+6lsdc
2civNgMoKAJBsqUZprE0wccsEuw+KGhSk34csDydZppN85xVnG7xvnGP1Akc2F3CMnHqUMa/6nMX
K261kJlWHnjxlYON1KwyeeCZ3hXZAKou1aTlCuMhcm0ySI9kczwQHAAUfkOdk5ua10EqfDPbuPlz
nlYbvM/T0iBfQzArkU2KfRSWQTRtB0Zr6qRD+zFt0GCrMJRYVfWtxvZli5UdrWe8EDgIatJ6hpqO
10kUIiE1MTepF7VsuF/Skxdi19Ohgngb9OM3v8WWKHT17gRCcazxqO0qI53RIQ44JGLTektDA7Cs
47WhhlB7niEoQPBvdfXdH/Zp5k8XGTI/XrgelxuEOLp974b3pt3pX10IsfoBi7/nIumWdZ94Fwj+
tifQeKCccCj8b0Z1JgcGVeJl4YJTvurL8syhI7KiDmdrQWPqFcrO1cqpZHz2ozC/RCOwB0htxd8d
86ErjfGbhaL0FXRsuVo2B1ukiBF7aCDciXfu8DXX7WYRp1Z45dyxL9SBLQBqK1SHhhK7qaPUwL8c
mKij6KuDa0SgVmQKAtU38o5ssmVA2Q3dcFchMrixQk3eBFlk3hi1ftuoRW2CVBK1ZKtFGw2M+VAE
hshj6LrmAVGVPRW1zIUu1IS6MzuA/HzqJH+y02FAaunAYmf3p11NC3Zo7VAY7e6Tv7LTBdJRi44o
yJk6/xiO6l3kj3U5fby53obcAInkx7HMtvO0JjD158STy0pr+rPjIKHTA5N/0wV4XaPQLL5rUh+w
3wKKDX3t86VhG+Wz29Qo45N19tXzgAKQkn/3U5AncUf8FDZfpWnuQj/0DsmgBLuUrFmWvhX8ROoM
MO4sfe3jN9ToVY+2EMM6wqPxVOm8OBrIrm5Gz8aiEuQDizD32u+WGS61Mct/goP7SbDBfva1HsF9
RN4vjqbr+8JG6b6LPdltwr1uKVvd+DrY3V46RvZTd8eDGPzqK0CbEOgC+6ErmkUku/FeN3myDewq
PVRuk97YXhSuDL+TX4Gk3w5lmv3Qh+iLyJLhqZP9gN2nwU++IewT7uxi7XZu8ewKhAOVq9WO+9j1
omNVx2xZhokABTZrjrFnjPdtY9yDp4N9hUYz1JwCuz1BP6y8A03bK9nxxyAq01XyzEFbd1s3EYDU
sbfSfBTXgQAzvGg5j8+VEWGzb1nda83WThLz7wDXQCZLOZiNM2xRQxmtEzPlVxS/8GsRoMALAYcS
8XqWXw1or3mLMscnHrMbMqGGS0NmWvpWtOi1YhdqbbKRCvSB/2rt1vSyeIGwsTxY6r03dQSoFhiD
4kqtyAmKc25G53lQVuCtP0QxSDw/JuJIGK9wMyUbjSAiWFC/T0w+bmQ0i9yrvxPZ26j4OMtUDMc2
X3CmKN8m4rfpSD50+NQu+3A8NsC6CsM7QMJmwRyweBSZdZkwCyOkMRAcSDaEcQi52ZxRoPFEnWRy
IuNsWt27fwOEO9JkITtqtceWREdhF/WXIraNOxNBs9Nf7F3FP9sTs/3CsubdvwIAaEnsFfjdfPGD
xLzrQ1RTTZEsHnTNO78rkiAn1wE3KGESqFQtB/9CW7fgngjsK76Y4rGDJNOuRQn3ph0s48uIB28o
3OgVrzDQpzSpdhoEG2+gUu2BKAMFyWokcrrFY69GNgUCQ6FTTiPJgQUoAqORFhAVNyKB6Lj7ayRd
U3cBUaSRLPL0Lw3AR+SAlR5qL8J1Htb2HRDiyQb/Gf5JpjH4hiFevbMaq0ReILKgFi506FFboFe1
zPQ7pIs2Q+mOIWoSozU4uozviY3KQiBmkyc26nLlm9K8KWSobbuxaw9O1Q4n5NkhPu4W1V2FxzzK
8zr+gmXEQ5AC3LuI7kZRgzGsdEulKmK/NJrOl3/7bKOw/uWzhaX+6bPFmgaRXVX7RaVbUd/ky8aK
2sNUnKWaQM23Byr7akztDnUkzb6UaSoXiKyCQo7CdV7tVmsrBmPAZHSQtl17faQtkMbm2LW27qaH
mNky6gN862Rsihjv6JCdRqXi1asDF7q7aUKInbtlv7V6lx80QELO0hH9mc7oIJICDGWB46zmjqoK
XuNGDxZ57fYbKwmtveeW0Z03qJK2AVS/QJ6cUOJZPpPHYFsm8pvWI6p/5BJ67OGhx6PEmtP6n2L8
0yk5jXCiFICbxGwj+wjbfrDRDQjuMtdDDUqQrSsFK26spl0YLZCBHWBBDw4DRNpOxy/kFuigOWVl
iQhch71GHLftpVVuXYhaPjX8b2497vwtBxQRMlaueKzzfItSbuT1cOdtTBaN21w1ZVYuE+iGPKe8
0g+p6UB2XBv1F531P4bE965INPc3YNNGxbrytwzfWTbCReZKTZsLviX/IXHfpy0QN96NOSrbQa0N
ht2NB8zYEtnFeE9bW2qWepLsp42v6kXFRvypiVhmvE8qHZnoCtWlHgFXw5h1C8Po2Nrnvn5ihHbF
S6JzNijPuL5fEeo0x7BFnCYbzfaEIhPQS+Qgqj5BoDMwN2GJovLC7eWG+umgufG3xCnNbc9NgRoW
HGIedueiqQqU8mcMDDKe0y/IGBfNu4/lCLEsmwbZX+VNHcINe/BfQmkhLZG8hda6OAsZAEwIfall
W0CiUaZA8yN1j1OsvNoNGN/ahYfQZL8gY6166MwDUmZfVO7NbC8NE9QfU6+wVkYJoGGPlQHDa/zY
0I2GWyg6t6mNe45OI+++tLIECmeIm9MBOapMIqT7q92CX4iD158sn0ZSe0xjA5rlS5prHgMhIYTi
1cHMXWtt95mTXUAP1m50cIFfSiOwzrp4NBTciw5kprMxktbSSQa+jrFScbEHCbzTGOZLcknJNvi8
hn5PZK/nGepYf8TuJAJNnyf4QoMq2cFXBzoLU9ZyMCk4MGI/56/J2o61Dfiu8mKuDaXzZtiRD5ls
VvwaTVPObfKhZlHkzF7OPY7hFivDgaBkLZEwkjx+PySIRtaol0c7670KhEPhj8mWUQ+5s9otNl2u
/aQI5KcgZRrHUPmJQJ7eAs1+wt7xczTzj+AmDfZY+KjF2hNQ0NbZ1MAPKK1ogFL8kJyrIePgXhLa
LYrQzGXVRiZiPFm4AGMkf+vDdA2QIgf2I4ZwDQuiHyKpXovQab/UA/L2mhPpd1jweOCebHT8Pxbp
Hi+tDiw4Nar53XTt4OWK+4FxfBeJHE7TqWYJ7WDUWFPxtEIlkeqhgyOBzBpAi9djN9jGJor2QIfx
AuDlLcQ663tvLP0TigXrJdk1AfLFoo6qmzSwxqvPeqxf1IAIXAHIGBXsaKO++MErIKcrdf4YFmO9
6MHId6LDILX8pKvDbKOmkKJZsszcFCMA4ZI358YJi0cfKNi7xguWullHwLWsaodnj6xvi0dEXgFv
LMUdOYZFdgFKyruhVp3Ubz2vhmkS6NWBVjWLcB+qOQu1ocWDSO6pmY1sXAELZG+p2Xol0oMIcG+o
OcRBg91Y7a0sdVFwhcZ7ZDesJfUiE68dqgL0FtTrOV18blusUKlX7836BiGDW+rE0jVelGzQd7mm
WSPYltMaBRn1ocXiAKGkPA3O+G0FZzrTZPkFfNlyZxoFGxdmFXQIwA9ggjdybAxzKDOrMzqEUAU4
BDEOc/NvfvMwGkEuNGxu/r9PNV/yj6n++ATzNf7wow63kWLfGfdBBJFlDSohxYJO5wOIP9iqsMp+
AaGE7Dh3uDEo6asi/zWE2nO3p2acm3T25wWyFhlJwwXL4X8/TVR9fDC6Cn2SyThflYxOXdnFwrGN
21HE2LupDzEPoebkQqc0pCyTZyhvVnvNiotrC2lIhlTQiSvGTjqUAwMKRAvK5WBa7zZJZ0m60SBq
dB7UHQBstGg2tUhRK/ExlkYUCdByvWueZ/uoo3Z7zPAkoqvOHQPodaQj0wv3IqzMRdQ567SM/eV0
xY+JEaVC4TY4vCVdOxMcu+TKSFbTVDQ4Ei+ZK6ObaapMGOU6irVqcvE1/2KBhGgLhglxcIQuDtOZ
m3XvZ3+xkUvv2W6GGxvj6MA/zmabo6aZZ6WO2VaBJXSZ2LjjQe/m35WdC26qCEzq1AxY6t8JExLa
MjVvIuVRQV5tF7WsW1JnZXv+XYF4S15J/TwNkgJKgSjiQeQLEFEuGn7jWdYFNCnVWzmyi+bo5Zst
3Evk4oTD4gVJc3LjDNxMvh7s3bp/JEA6wdBDhUVHJGCyzybyIHtejTeoMl/oAzYEGUuuINCzb5M4
cS94IK2pRQdtBJtzZrVv3RCmyPS1QOSVftUsPScAi4Gbh8c6s9V+vnJe2o+zNDHebXTWZbbzEkVD
ttCL3H2ZesOtbvj3qRDpLWMsvQXvtXNq2vFIJohDpLctgPg3AZ5lUM3rwyW5dd1tBDKmK3nRoa2b
XWoV8kytPk7S25oXz4XLwaShZiZT34CzwtHMcD/busKql16ip1tyoY5M5Ci6KFDEQzaaM6ogJxq2
drqarxq6wtqmPRio5/lCKzP3rtEDr2V4+MBJMXpH22lvaRj9ScBFVFAqLT/NblSg4U2mjzD/CSl2
lBLsX5fZxIP62vtudJo/mXCDeGGAJhE1qfjCyLdx6mChaY776a+qzAAwUhN0VeRCB38EB0hjNMb0
V9GkbudDdC/PxXK+rN5yb6dVwK3Pf2lXd9pB9+SX+YtDgBS8/yLbz5+u58y/KcIXmmv6P/T7UkVd
h5upOZb2AQwbUhXTyL1rQiRBK/L+W9K0D2aWpw8JJBsPrq4Doavs0LOztKK9jFiHA/zpNZsWVEZ7
Ly/tRwGiO3LSHdNYto5en2OLaSuNFflCQIDvvuuNJ9kO/CxVyyn9cQOsCJiTK9+4r52+vnogvWq9
1LgnU2eA2ivMw/hItr4Ly10eF/pyGsDM8L43NoEQBpg4AdHDurpL9jQ5OHHTA6IixoKaNMDHj0Vz
jP6WTN2IUGLWd/WWJke1SX5KLP6DOunjarFxRAo3vJmu3loSaLPYWdNknpvKi26XF/Kng58k34rU
NU7U6rE83Aau2YFOBH/QqPXhLZAqK+okUwGJzIVdB/2BmulYWjs3RrCOXOgjSFTG6eM9GTQXGi9+
Neo7+gCg9dAPoeixlcSeSsbPemx1t6Ptims5yrdA+v4XSLsPaygCDruwRzMS2gqkW8BoJr5/Kusc
CnyooP4CnkIblLh5eyy7GNA183Yyd1DgE1UFvhDEaJbvO25QqO0mnN6MzU+R+jh2vFx8AupZSQMx
ccO60/CxyzB4pvx1qPNX0YjioUSSbScaSPwgSus/KAdKbWMN+Go3XzUEOV8TBgBkKu2fqZXdtNlg
voikHaAHavJbx4q7rVeZ/SGonBRxilQHa6DdP6QDlHE5BDq/q+HQKLV/xhju5ggG4ycabAIrw08j
01GSoOrIY08Ds4WRovgsi/onaFSAyxn22U2q6vPMd5FGREBtcnNQe09uqI54n21QbvNscfI9IKID
SB4PoPlGeYe2yIe33I2ALvXNZ8gOVwAlGvmu6dv0qersk1sa0SvqebJlCXj0Rbimfi6MAak1a4hf
P0bKDGIUNLJwQsC2LUtfaUmCBFHIsyc646GTTmfyL7a/+YW6oeO5WWaf8myaYw1HMIPtPmX1phwb
G+41Njp7Sq9NvS6yZGumVSgz+cjRkTPNklXNjux9ki34iMTupezKcuuAfuDZzMuJz8rJPGOdWl69
BwoJ4rxZMfFZYS0Ne9KCQNv0tSfl7yFOhio1wBTYUIBH2SyluVbY+WXk+ODBrqL037TlMhGLIBbB
0U8hOwKoTFpc8pEh4WLIFXUgT1hcYmgIWqtk7FfAUAXH2S0YWLQZwsxd9jaqOSWAGkeRd91DJE2+
BktZv5maI4jYbKfGRzLd7kFIY7xBGfWJOukgXRCGoajrllo0W58a77PZhnyfLbS0cNMJ3iLi5Znp
gjizID90kp5RX6jV6FmzS/y8XlKTDgjygpgzbC525QOwqTwaEIgtbSUlQra/zDF5qAG/z/G3q1gV
tF/LDtyT0WCX91pqHImbIYA66S5FrdW6VzcFNPpiFYuWNxVEu+9tOR51iL+u8XB0j1ETRsvWG+1T
kxbWkw669Im2TvDiABbKchUCNfeF3IKssk+GHm49s+hQVO+80h3TNBCuqBCzuG11vT22Yeet9DCN
X0V+LirL/9qloF0d2zE+6HnG79VA6q/TAho6JuBCVpw6+zTDPE5jOm8hAj5R1MpXZEvlsrP96Jp6
hgEx1xEso1YxQkQ5ffdlUGQRkGPkKwPJ0w4MveD+sPVVT2cWtqqSCw/hApxNverMir6xtoeKu4cy
IXUAKaYItw0AvVvW2kjKCjyJWiwjwO/vjlsfz5nbykVqXfGlTf8ZUTusGgdBV/q/zKIuuYWynNLg
ujJfZ18zcO1CTFF+NcdeX4o0kdDSC+WudTptpyPTeSNREr5EXm58qfr+RBzaPgd7Z1zIr3qVQQ4S
9ReaTPIHjtJ7lG7jLKxLyIbikfygJeLdNvfSGdf1Zi15DWYgGw9KlGjkB/rIgZNlJ6eqv02fWP0p
TgmyL/LII7GDYkHy6OflqSg0/yEB4dMBTxR1F8rhq7JnOt4WZhTZB8cFVcrv9hGJjEVhNNUOj7/+
jAV/fx6ZI6EPbRfb1CzjRaX3ybCgHjeKx0VbsWhbyAG6Zhp0EDxfBbVUc7a5aTbsgG2rbzt1aECs
j+wFbNSkjtlWNG6zqQKzWxLKjfBu2APfurYT7AnfNts1Nxm3OrDDi4xoWmdlK9+qb5Fba9Zc4OkR
aoZ5w1OmrWN1FjrD+xnZ/tYLYCnoc4CV3Cb49Rw8pA42zeiWj3XN3yxEGd/iqtkgECe/GnmQroCf
Gi7C8xDZM4pmwzPXWZp81BaBlxsnjxgRKFBMbYaIHNY54YFMdHBVFJnOkKaAlms5QogW4NVN4gpU
K6uCOwJxkQ0EANC/sZwzAjnFxVePXy7MF3Ns9V1iMzySS61P97au4S1RpdBA75rQhmCxkbwFuCs8
02HfSj9KVgZj+cVPde8YjUWz7gUXqPVGvTjUPN/sJv85FF374EVxuw2CIt+HOYNSmpqMPEYLiutx
w74htJ+sAnfkK1f3hh0oBAmjTgef82oduMxcU1OieO/OeXewLbZ18hxw8aG9H3mA0v40zvfIaaDA
EAoPt1AGebdV7lkLkj2PnPXfNCsCC69a1TmqVLzLI30FyKLU7hFdw7cg47BcUe1/itTVDrleE68w
qDyBSLG+jRCMmWzUpA6g29udtdRcECB0dmc+ogy8O9hmqbipPYQPa0hDzE0HBIr4Xq1zYoVASHuO
v0wVwzikWp+cpg7vXdZmp25IgyUxeju/7KKwslNhKXkmRODX4PLNIEpYLnDbGq/g2xDA/JvZ1RXO
AK4X/EdkLO7uda8G4ZB61A7Ru28XgdHYMkV0FxkgrxYBElnYG45fbR3KPL0YniEX824nIAY4Mic7
+Y88CdahNqLGoG3TnS3jaIMkB/J63ojnInLlYLdBUUiaZTsjzdsv5BG1sb1NIM63wGIrX07U862m
99u/tol4HvkyVMkwz9+ZDqjhIqeB+hl9paL+3KReRPzlnr7/Kpb/0vvH2Nm5U1NVnia2Yzge5ICk
K6TQq2OPCMCG14Z1zwEJg8wxH9+K4KbsZfDDGqufFvO8R5EZ2FmGfXACCryexoi81NZ8QKUS3W/6
YNfbRIsKxJ7UGkioBY9Uh8wfraWuf5trpue66hJkEvu8griPjcpr6eQNBIoH8V6JPftBkwFr8y5/
tPVGx+9U1uCmya1NxgAujtOqPKMInq8Be6qeatf4TqWNmvMdj630bR6jx2O00gL2Ihz8Z1LVGhDG
1WZu+k1fbSCPHG0yNwxPbEDpFeufCf1eFB2k6aJguHi2J0+mwEYmrgLjW5NODlZ/r/fGAtmCCggR
3BIFVpgIC9vliWRoctVkqkm9VofaTurFXtF8pN6/jU2dCJmLnINAVeMXLBOwroQArVn13rESOpaa
yi5rB4QBQ/tSCa+wforU9e6gR7sCw22Y30ahKmAQ8QlM3cz+zlFDvAKthn2jlVD9GzQ3fQyzol5D
SWo8o+QrOzhl6mzHsrCuVlKyZcec6KUz+V2eFfZPFPYD3+iLt6j6NdyNBOAbXWqCyB/vCvAj+AjF
+PmJtV0A9ED/RLc/2U2bO1u3rCf1IX8w8ytqu4+cQxhpFiTKy6jdMhGBDHeEINHcYZQ2BD+0Kxhs
wERVArWP4MqiYrE8UrMdivcmlR7i7fC5d/i9Sb2JjvKwfzu2GIHRqXi+ArXtiTUu3/tqgQU0Yox3
R5VHZ2rTQbkExcj3SerGJwOLT+IzSIT8EbAiujqyt+/0Mb0QGYLFpbUFbDTZkNeQjz9QpRdesbad
vMhsDha8+gxeauX6MRf4KyYv3pTORniNtUaEEgDhvtafYwvccLivg1seNeDjxsP/jBoZ5KCCLkLQ
RVrnEVBxiCM21l1bNO2yMHj/JfGtb53vpj/MqsVwlYdiWYWtkp6+OT6EVvuQ6RBkC3FPhw24UeSA
NElnxOfA0L5lWmBPC8ouNfJTkUTfaJlGGwQPVa4Lz+rSAy3WfBu/QRTDl2ti8yJeL9EH2Vmr8apQ
zF9kb3uB0g5lt6W3nF3JDpnODC8Gv1qAsHfcomgmf3YhL84NL3rNA5RBu+BiuyRZJC8eCqgBNWij
1wTSAEwH94bpxsH295GpEY9XnlvPHCubMyiY+BmrXn7GDiTZsV578qw4PlpJvAnNvLrPsqS7OqkL
QIuEMmiPmMuyDnR9R71ax9pTGHpfp159cN4aFH8csTjCrsWxNUheIkJGvnQAcd2GSa7dUCuufGf1
z3/8z//zv7/3/yv8UVwBIw0L/g8u8msR87b5r386+j//UU7m/dt//dP2PctjzAaHBfPBPuI4Hvq/
f7tDEhzexv+IWvCNQY3IvLeborlvzRUECPK3hAchatPCCqFb395ZvmJVQCX9XZsOKMMVwn1D6hzp
c/6901bTPjaUUXpExco2pRWWZKzbAWrGsoszRvnWI145yKXai2io4u2kMpjG7W9t1BFfIgBh5mVG
krJkhWxMDoEQMBPRIUyDzzZyrvJspeM3foA8MdCz6sB43p8tdeiTtt4UeOiBkelXb1aLLyDTz3es
07FiZ7lTA4/kdZMLjSVnmgBqCvriv//qbfNfv3rHsR38shhDDtqxf//qQY9XaLJxnftWxsMOSeAQ
qCljXOe2Vr3UKZImajkhR9RBV55dX8nDQc0TSrV1wMT+7lXzQDvkkfdpHqkrmg2rFxAr1g6MNdFL
FtfmKrFSeXYhiXmsSvBkDMhNPY0gfcbX67wpV/BPA+OtXPUASiNhNpzoNjPq4UZEiXWwbRPPXJQ0
uP/hd+lbf345to6oL74dG9AQhzns9y9HemnlATrP76dFulMy1OUX9hMyFMUtFGW7W5TqP9LjMG64
tqFHHjWVF+Ba/HYooVVsRv43xIDF2mE5B2saHkwRbyDWwFj7xRT12VVrRLwU73iiF89MKyEZVEq4
DoV9bNxrpBX1FUD7DRL27L5QbPoVuG1Bd5AGR7KBMizdtiX4H6mXBtRxv2GKlx9RM6jW1rGNuj0r
XyI4lexHl4O1P+AoeewDcGZYMq2XTYAqwqi9h3Y9u//D1zaujWPuPSh3/LG0J4U5UzD/oDpJfm7s
QlQnSQQ9sPzVT4Yd/6ilnz+06oBIYVmzBARgaOSx0y06lB4ecr/kD6Yw6o1mjMWaemm0lNk0ugB5
780Ub7RLU1+bdpt+IpfvWlc9lY12Qx2VqUf/4Rdh+7/9Ipiuewb+MShmuyhDdi11O316UuHJYg6g
kgnvGV5RkI/T+4s0QK9MdYZx9WT4jfmNFmG21vWnkAX9RYt8LNG0GlKQSXomVdlJJZbEYyd5WDqt
/bIsF61Se4sBAoT2TpVAXCatjjSIOqj5b23TZKGeBv+XsvNqbhvpwvQvQhVyuGXOVLQk36Bszxg5
NvKv3wdNzdCfZ2p29waFjoAoEug+5w1bIVxQNqPhpjunn7SjarraUZ6ZQ2JUizwaQVuRKFJ3phvv
783/6HOrMOt2+3959vzvY3/+MBGAsk3Vdj0dITrP/t8PMwlrVUsz1X9yBjGSis28hQZ/4UGPFA/Q
d6atu9TLPwrVWsu1ruxR1yEsvd7sUbhFeJY0YunCPe7KnSDPMD9n6/np+ssBktG5a/Fyo4OsxuOD
oJMWEk4LpnxZJxryrrqaPWpeEi1ksEU2qJny2UB2JiJKgKy7Yrb5Mi5LtGx8L320wbn896fiOf/4
ihmmo1qOpiO5q5rGb58KKyozyJvUflKxyz0bs2EG0iYJELbZ5VZqogZ2HK+G8jGyp3T1i/RygaGB
lEuWdejnQYx1kZKX0sq+M4KDG+xmJepYQYs7E0sJBSws5DmwQg6O1owYjIOt05bO272XsEGnOSrW
jf0cGir9GFGMSAl2stjOdb0LQykcjX/UyX7lHGq6dZ77ybpRuCy1TeWjnuW9F04wmc88hvEV0YMY
pS672suWqMJjy6+x4ZKtv/T2TCEwyDW9U9jq81dg/MrXqdzEuph2uQVQZa5Xi8HmGUFQEdUUdvwI
9ruA8S130QlveNZnAkkJEZnULTuluTS39SMOSmlDWA6LsDDIkXfuNX+PuXd5aZsImfmp8Y9u5ryn
eds8yaqCV9cqJYexkUXZoKVQqFTt239/R3TrHz8dD78NT8NcwLNMduFz+y/PodFTed2NRvUUhtoc
dc7fYlFH3/Me0KE/2OoDmZ8IeB4AYPT1wu8lihjk9/2PkrTSBt9UVDIcO3r535Fe3alsYMaTlykR
HFe0WOw+rolJIVcri240rcOynZ670EFVJMg30eyIVxZKcUYmFqjpXGSH0excZ1a5mYtZjfho5VrD
ThYhGn1OKYtYIa8joGZr1+BbLhlBka+LdTTZzS/Ua9jirIzq+kYcIlA17VMTqtuNem1lCEngBKbd
qNe4zRVX37B+oV6XwSDWbZ+1t0vI64wQc8B964nzoetO+2jrXnBNOvivAySeD6PVcQpX1ewEQsF5
0YJq74el9oGqSLPhmepvZbc4Rv+8JNfVNy54p44dhKy3zebbfVojmIgAz8PltGVbBITiy5NozQnc
KNaNY9WFL2ium+BziNbVjtiPgowAtAJnifpF9AfLp3yRTZX/mnSTvvKVIb3mYEN3bdHpezmT1ZAB
vM/Uq1nw5JUD5GR8sjp/WOqYxhGchpvszgdZb9XNuBaW0S41e/qskw2y38AoQ1WN2xxutMXESlzd
gAhKbrbZVwTgD9IZsombozVM3gcgRnsZO2MIfwL7VKeptd0QEbDXdMPgDtzsqxuJg/DzV8gMyVXl
cfg4sjHC8wKDa6voXshzBdjZBcVLkU0Cm4Cy28qiXaXtXnQAx2URE2bjQQh1E7dG8UiEXVsVauo8
6VWRXtXK2Wrj4DzJqiHym5Wv+9PGmOt0sxI4d9y6+32aX/Qy38tgLaZBqBum9l4GjEKZIZvrmsEB
G92pEMJZLLlIt30oufYY1RZBvULsDb+ufnZ68s2IJxfOq/CXbNPNh0ozxNZMhQIeaEKuARbnpoza
4unf5kmT/ZCV1ZaARbeuOizx8qh8Kmc2CjBIXJJnIkquFJg2ijTnJ0WdPFgYB8i+9sRTyo0qcvLD
+O4WxWoai/E1TiBouJWtkWthx87q1oSgUfAincUNrbRcQSwaDn3d1GTg+q5PziIuqqXQVO8RfdJw
a7hlhONMMZ4Sneg8kETn2dZJFNhF6H6HU7VOs8D8GbTesWvIyMjhwAG8RzMIoy2Apmnz309CzSDY
/L8vTEvVXYeFhKGzszJd9/fdo4qbZuFEodimbWIeWmx6l2ToQY70VvAeZR7SUwA+XaeGoWQOEUwJ
6sm8Oxs00Ej8RHn47qFMismIZV80Yn2vGfkI2S0vrPwYhGx3ZLGwkIMVca8iphbxlhqa8kCk+jsg
h/hnVl54WPNNyAODSLDvfswSn0t25O2T6afNJlOr6tSknXMgedNvm9qcHuBEBis+Qv1tnqdr/Ojn
NH3OoysorNkE8cvyogUh/ziU27oLANezGyTFQTfZ0c3bshbll6A9T8prDd/9InvJalkc22rawTr8
JutllWyUh7Gr/JXG63Z5u4KsFPOUQhu6RZvnwVbW/XIx12m27RiL4y91WZdnp0atVlZf4fMmh8hL
WZAutnpaZ7/WyT6KVRez91DHRuGfd40FLGsxV/W2POGqfaCiPpbC2MA9TYMX5ab5CpaNbp1i9PGP
VaL5yFO1SneU5cItgmUTaBFvlXGd+sLGzWhKxiXCpdHOsZvs2WlD5zyZ/tU2Q0pzVZv62kI0qoVG
v5URNw3Mo2JmP+89ekv9ifisgy6amfCcZiQBcGffONibyjm8eSIEiyELt9ZZ9jDTKtkRkyLwMzfK
OiMx12wZw4fblTJv3GTjOK1uc0S8aeIpvjr1NhIJCk3zOF24+VrzNGd9m6Hwq0cDX7n7pI42RSsI
VuVWzmpOpX+J0uDgWqpVLKHhoARf+uMuVW/XaQLfPGGZ8Ca7y3kG0mmLBgG7gyz6oWvOaHnwVPMt
yEMVwGNPbf0kRwVuoOzqkv+JvCtZZ+jAgMkxXWT/yIwgxftauJKfzTj4X41CRCcXTaZrXXUbPTTN
JwTWzCdjQoIGHXdv3dhWmC8HnL9xSsgeZRdyewbUEVwAI10v1npsNluvQ8UTj+20T9PNMJnR3lT0
8ks6+TsNze9vII/Eym4K/Yjb3/CkdN13rfKTb+ARAuxVG+3iBl5y5a1gL2RDbg8/u8pRHiO/SE6T
aNKVvAARqaM7w4iKbrwgkYV89MC/Ql4k9V8K2JmoHg7pNi17bytMpXzH8nY5qrW/0VMBpcsjfKo0
xz6uiPm1bMKXPF3ivYZcKNxGPjJ2/OqiHCK1Wvo8xHwtyB9lq2ZH3cpmxb2VxVDxwBFgeHibquY7
XLE3urheqz4jRB9tfJ0NtCxWea1eoRLtbn2bAV4kEt3FxhfGDzmbUzrKFnNLa8nqV3vWFWLBmXGU
bbeaHARyBtLkdquu0uQH1gpYHMx3bqSsayDvA9cXOAgRB/m85zkWERMk38r7aAvVPBlm/nnPve1e
gfHlt3uevw4bOMXFWl41tUCOTo5DBmu+wHyQ902cp7/d13/dsxw0COUf9xwkNULZxLuvTT5seiWx
tm3t7Uti4nA/2pKEqtIV0ETm0zFta+BixCLLyLF2nmxxlQKWUJ5ip3Tr2QCmji03wC1pzsfOA3uQ
jBs/ct8SI8TAVdapyPqFJ3l6qy07XV0AcfFzJVmFES8AI3mORQWOukZdCZZn+gzfKX2uMpzgeu9R
diBZZ6xVKAxrWSzVRH9isOwoh+C84676sM83sk64JGnaaIkF4bgvunT5OYx5RdiQD2/xTY/0Ln3G
F7y5jpq9vffIqrHlz2yLnZyrnRrvzCeCEXZVlkfZTw6tgwEbJHUQe1mXD2p/Gs34Y6qmdu8aVboi
ohJvzWawDmqSZ+dgqMWSwK2fl3s3KbCVUfNskYbl+Gc4bdLcET/HdPrBylX/4hYE9eLaz8FiIjg1
CZMFnd4Ej4OPfkPe6dlXXXPJ0TAIoBorjEb/FlsGAtjNlD3JKw9jYR3ieLD3SHJtS9dG1kOfnGMT
h38avV6RnlAQlbNd6xzx1tiYZaDBYsGqdkwqb6n65BoVsa5MCPEp2c1vbqBekK6d0w7sltyBDzkm
QRdGevGH0gY/KhwV3+1BTZZmP/rPAl24FfLnKnDr6fPasGfLw2/XjdrAfQSHDF0lDPsvoPMgFmpk
8v7neljjwqMpRLnxxhLlYFSHNzXc+5WfYl2Rd5oDUqzTvkGIWfidLj48AcU1RK1pp7KH+OKZ9qHK
5llrT1u6EwYjxtBp1zxKiKHKkcQA/LAan31PKw8OJq5rOSDLt5Meu1+BdKcYU/RiDzzWfZk8+0G2
T3ZMLEWr+ktYEhaDVYTP8HylzAsQ2DGdF352zX5Qw2RT6bX/1a83t4GG2631dioOmsrOEnOt99uN
gFZbKDkfXIIj0Vknbros5gkBDByKqM2/TG447nQomJusaduPpBwXsoNiwIvBMys7InpSPXkupi/y
UsKCNClYNTwE5B5PNspzK9mgWGLj8dR8a1383l0kArdhMihvhcl/fr4m0lLVagrdlNQJmXa8Savb
x1VgaLwgzxw82QrOEP5s3ilH1DGZdjZwH81kB9thKusd6v/jl6nA32D+oJMMPjPCc9nZnhQP6Eus
LyZeSa8EiV+rEeX8iDzerggS7HpuCSeyThacZfaRNimDWYBBNmiB86wMmOLNb9Naia2ncj64KWu7
yoiVtXx9Rl5Hg/sjtAdxe6GWWTRtC/Q2lnKQ7NWBmhtZTp5lyR5aD7X7ntdwUehblrnaAebCwiEb
/ZqaivKYBOVR87vgbXAKPhxIVrcYQF1rwAvUbFjLVjsL0pVCyHwvN/0guH6mpateZGmeUSd7+ZrP
MyILhaAxcQOr4rp/kTTTEJ83wNgnMF/uqbU6VqddNei73mmv+twAxwTyxi/NylDueOjb+6mM8Y4C
D+GefEv/63QMbdwtpuGPQPvamwEiu22Xsfn0jGQZOmGzdHlHbitDNZMlNmhbvXONiwDn/TTVang2
MvX62TlXCLQPbba6lXX26TCjqgaHiXkykeP/p8aPaeSlT6SkCLSF3p+tndKmt2621hvB10xeSJjF
j7ZstDUIUHUNztBAAceO39JAsdeZ4hUYSlCseqSQ/TApT7I4GPoO7AerqMK3nvOpXBdjnrwFYU0E
cTbTYSGdvKFS7m5r1f9sjdMhWaGUMu5la6c638wirK9yqBKsJ0MFKZxW5QPikq/yOlluVgd5U9k8
P1TNf78p2Zqx65c3paCsx2Ihqbb+OKknia664azmYk7iaeGzk7mRdGWXG333F0RWoPgEtuZOjiTx
3ie6dZJzRnMnK8umVdUE63EalsAB4mfyr9OrAco0aWDlyZLaFyzRUEGWJVcz9sakJrdSWo4nIyj6
B9nmN94VnRz3Kkt6oD5XSLrdSqCZ3trB0S6yLQ+y71poRTe1XqzsA2KSZn++XUKt0wW/Df8kNXkR
NqwXuTeSiJ1vzm8LuMJa6h5la857fqFlJvFR2YrvMr+pFIRbG6ivtuOly0w9N3ad7AlJFy+T7cTb
RFG1lSwGqdqc3dp/d1Q74luMP2AwovIjG9WGSxWG8A65UIqXIemKTR4TGpOtvW9kJzHyRLuNbdAn
cNMX2TXLkQgmQMbCfb5o2PbdGqX1lKwXE3kwnw+gbtO6F5fUQNI7TTJtRV5LXKwKf02S4ZzGIbnN
EaX0za2yCj2asAN4iLPO3OtBPmLFNM+hkoDNjOy97sM9OoEIUyV+/qx5fXapovCiYr1dANKa2LBp
BjYec6sViebojyA9cHwvnmUdBjNfLRzWT7Iq8nrMmueN0CgnGDXQwnohePoyftCALPghpmqyKEfo
5SZMOvVJ1mgha73RSpONbAvHpH9ou/HWXfboB4xm29JKdrLohk2HYHb3NDnDVyQqmpOsbhTgRHxB
u4MsBqIyQfgD05VFeehr/cVo0vQsr+RNwJoj3l5QBbhReVCtFZr3K74o6UNvDuraUNtuzZOm2uRN
4azkwK7QlKf+z9tfKypvWo2QPIHDMMsUG/o1SeOtHo75s+xu5SREdHXSP2/fDUz2QNabl+DzsoSn
BQ82WOKogqKuYxgPiTMjIhX3cK+SZ8ngbEDQDGdZulUhdE+4fhi2ENk+h6OvbQDZHLslDON9WA7O
OjXBF4+gzx662M1uB1+4s9C5f/DaAnmHTCAzNQz5Zz/Da/tN62Co5YVltOqTQDuTR2rOIHCyVTKk
4Q9/3/RV9uPerprdf7bL8byaMzZ/abEhuuysKkKzx7aBEytdie9FKV5xLwLZR/Zh7gw9iM4sv1/v
rXKsAA61qj112LtEjq/C0H7KVIzthkgj1bW9lakYVm3nEQHwp4ZVqOzlx87r2KMTGmS9t7l5l+ja
a9dGzaNnetVjaqRfZAa6jAN345Slt2l5dZIKWYw2dCbIfcX2rm+TKnV2Ctm2JEkUlmTf/+oitW2S
IaxWSFAM67EvknHhePkDemPxXgITbnUSnmAPjVjdTJXw2iUxWw4oD9uqy4eGgGk4mUDlcgDr6G0Z
r7IVax+MRdFTT5M+2AwBcbpS6VGx0/RCPYeJt9aISj8Y82GEdf4QZOX3Ua+TgyzJerfVP4fKOnlQ
bWVYjWzarpaBxmiEKOxxdET3YiWtWDdVKDb9XDQVzdnbcRAtZWthxt61qs2DbJRVZdetPEPVHmUJ
nwpkMcesOOJ9/OtsqraJgtp+xKG2eVKSc6vn/aM22w73Gakrz2/UhWyTdXagYB8T9QSE5v6yzkvO
Td3qpy7OLveB9jioC1n8baCRW6SjGAQPoydMMX1eSQ6Is9zfFbrrppecdQJkZ40QVuDsFCXXj7nf
2/84Y4W/0Rwf1EVD9IhIGlGKGf1LWq6vOuskS+2gWEcE6b/JkjwAtR2XMQ7DWyPrEcjt3OCpI546
D5bT+FGjzL/uaNWJBLXbecYmtKxT3yvhkx0CTkhzvNemL7r8k2LkZFdmaLtID/LxyUNc18fUMJSz
LI09/LWh177IUu303aku3GmbErE+RUGIk9t8SP4+syKv3TZJ9SF7pFr12UMWxzRdWmYZYwdmNkg/
Ar6fsIpceKjUXvoq9a7q3JDNDYUJiAwhRuixRe9dIfl9joBl9nMqdWDyVrrv5tSgoU3mo4nq3KSL
p2xODzo82neiJIwiO8i6fhbhUMCg3QaJQjEfHW+TO2fbGpZ2okeAFHPzIg+9N2B/hHflpsPIhA09
DaE7AwzHucWENzQYhNRkP9kKqOelww1pJxVtcs/GisB2j1LQxtPQtl7IBlmeWxU/+AHWCt5riIdH
7vX68/0sUMZwVc51SkCrmXi/tt77DYV1wmTie9j31QfB2WHR8++/kO/QnyqyALK+xvuZsJkod+oQ
VR8h26RsKO0vXcuCB+k7ttxz/X14jjvEsQYS+dDoKEVM+Ke8sZFAeHg+q+c6eSbrZKvs13d1+Hur
6/WfY4var5deH+pbZTIgpzQh4iQoYB9I/K5l1b1enhV2E5xb1xRbz0qmFzP1zwri+H/MJ0CVenmC
GfOtxqlx0LxZAPv8J9q4DQ9KrT2kPnuISP7n5KnwJkwy3LEnQML/1J4PssGY9PDg/TXC5S+93CD4
DoYJ5FaNaaUXQ7Pt3Up74V+pbPs0yFeymAoQfhZhm4UsiiFhm8ZKIagjvV0air7p+zgmZ89QD2TR
ouKXd1QaQ3uRE9dxRWB1LoY2E3s5sXafCC/6nKP7gLDPugz14eLNoPxkwJpPtYJVB9uAFJLfmMYb
Sj1IiSVZudS81HxT7JxorZJX8Esq460uxcdoGelDQPzz5V8GKdqorvJCt885draKEieslVZBANqJ
X8wqkif9tOKNZe9sw7Y2maLn2xFsJfFxXr6yaAiTndX88pXFBh/D5ZSF1eM4puZBTz1lifzK+K4i
VrLsWis7EXLp3sCCSAdz2SssTQWahze8ey5imQitZCejU2QvOfjfehkKGOxcs0OiIUn3ZipnOUPZ
tJ+XlcXfLksvkfbFplJ6bTXqOsb0fx9iAx2mUj3fazKN9/gCLMSyrq3yJBtQ9c8vkE7bk4qg5nue
8VvmPfOKO4+9y8bK2iSmar13tVilM1YgdhAPD8rGPcUoMF6HDqvhG4iAkX4dJ69p1XyO1PzsNlJ2
SP8eWemZcRspUQZYuz2ORbOL0Ij/JvLtgFDMzxoHuEVVdvarBTt+XXR9dK4rJTnWyqBvPMsunom0
kNtyOvNHO7ULOSopxo82nKK3hmD8CjRHeAlNvzxoFvE7yGfJUyz8cBlkafU96l3Y1WTOEp83qlKK
9ynyKrQSRHhFpq3bu3XxwaI/W1WDSSwKwxN0Vkb3KwtOsGxt9HM2GEhgm3zkmeYs/cKKHrTG13eu
m9i7wtBIEoF7xR6zHz5Mu8A+gncrxtgfCIpdWs3yLn6lFS8d0N1liTb/TvOK4kUlVQXNypuWpRmW
L/3Yq9cGlzJ+d8WL7GEN7i6YxvRBVtm1J5ax64Z72X8KOmtbZVq6kq0E8ZsLskSP8lKyyg2HFRYX
7aMsNaHhgfPHP0DOHUW1srHxMkWSkZuxA6MAfFZ+lX2HIqsvWWTBtIwUAxOLKHshdHXp0rz4akRg
E02kNA6164JpmwBTY1P9dfRHVPRaky8FGvrvpfpddlc0MAGDy8JeFuFDO0XTfxRGW+1wtBIbWY1/
4Kox4wwMc6bvCz2s1nLSTrEOBT/GFztvoMIY5h7sRvKUFCZ+GSagSuF0+MIUnc+rsOJdTTT5qWzI
7odjB7ki75OlHdTtDvUchQTpXP5/HHybar7av06gBbjvxU2B6sHMlG5g1MIjf40R+Dm3WmktZH2u
DdOqDHrj1q3Oh1+6NW76azebxdJeZZ18HiNpxUsS8Y8oabyFcDR0ypvJfFNxvMzRYf2iql54te0q
XEzzQ5T1Qbf1wESvZdGuLGuRECg4yaJvvHaB3XwJjdq8DFmQkMZkss62IPG1SIvF3cLOxvYHLNKV
qucEJwAUHGPN876aBi5OWJapT4gkdJshaZSj71XtEVKluzGiUnmMR4SWQriVX62uvehy/JQgv9JH
9R9ljjT84DQ9yoh4fpa+l1+ccmz3yMeOu9gXzTUbFdQ8sQD4QoLozwyf+p+BurN0g/uoNP3VTd0B
Fwh+e8pM7ojjStuCyG0PTTjhktjlOJyjufeizg8Kdu/Dd8UWaMgSE8OnrdslhurvRqUOVo3Qjdc8
atxdWRGEkMURKMcuUZL4VsRc0NjpnkhuxT7gV5phObRSi9h8TdWBbLmR57xfKTZWPFC0i1tnh3T1
rsLA7NZq10Gzc4gI3caGhcM6Lw2x+JrHljbZEzFq2K7NdwWsPsOuSelurZkFgat1VdTf5lbPK6Nd
oCnjrTX1fGUbdBqu4XPrlMb+lhQ7IOh55tohEYIVr3FrtTQcVi0doV/ZOYxUY6s26BfKIu82bTu1
ArrwPDYf+mmrWz5mBfPMWqcPW2yToEiMYi/cstn5Y/6K58cwLGA3ibM88O/9PIuNqyOm4fR7D9kt
hGq2IJGXbmVRlJh75qGFWcls25aZunv2pmYJXNO/8vI1HEQJ7GhTBYgOykrZTx6CIv7uRCC6ZEk2
2gq6b23Wb+J5/L1rnBKLSmNyYfc6edbo6oueYyV4n1vgiHh0Q+sgIp83nuzmx3DdKjQqVnJiLePh
s4hgbWawG4/3i/kFsv+VUjwkbMh/uT7QaYG4SB6vZd/7xRw92VuuKE/3+jZQsgOasV/kle9zR7nu
LgmMabc5nGff0aBozTYH8qBEOByEHu6048zm+Ks6TUOrWciyjkT936cWqTR0E6D6Gkq2UgFYnG6n
smtTpsoibPDBki3/MV2TRlvdD0gtzJcc53nsoGVXJMvmqLhQ+z19rcUuazP0J71e8/ZVwLdcFm0r
cdg3hcVZtbzgS413kqzXBtfYV7XKMrYfp3dNQMGwBTBD0IXma0Y0QNYnmTfsp3CAlCMnxw6DHAkM
J2IgLGg1UgHyUDaxd6rngyw2jVVtVB+Cpqzrq4okNTn+cqHqqklkKnbOsdM45yQVq9YzpiMvYZPY
2Nxg+063JvDFeyXJWWfLjrJFi7BLm3uH89h7vTzzfO1zmCzextaBdTALtA6/V6nYjqOunIA0pK6Z
neVhNCOEYuaDPJN1EQmjFfjDevlbAxK/EH/msbJzrHTbUS2Lw2/1soccSprc39Qsl29X/LeLybFa
7X0ngDhH5gj9pr0/btTZluxufC0NsktpXJYC58a1Xl3Xsnjv0xuBulQ9pd/qwokXlmZFGLnWwd4p
s3Tbh0H6JfKTRwnlnoQf87Vofu3hAQL97x6+UjWrcWqQZfRQ7vPahuBVE+QnXXXWpoHH5b3KSWNI
yffyfUStJ+3OKKozsPTsJOtvnZ1RdVZdhpOU1bbNAxrPIMpNlPIHYice6b7a2WEHUyyq0WoebpVl
Lra9rs8CitQV80HUabRmj62u5DS3Bs3BtyFBxXZSZ/uU2VNlUEZ1maZ+u7zXxW7oOLdyIT1T7k2a
hozhQo6Ulb+0y7IQcNB/m+5fOw7zHcgWeZAz2pr7WXcv8qvjxS77uDn+1dgJQPxYeWRchkUZjOV5
wAWNzE5RqccKTLhqhBRlS+sLvV0FTQ2nif/yRlbatT2L8Y9GvEpqNAeNXjxVkcqzRI+cveslhEv6
OnnU3XfZJmsqhJ53DpHH5b3OttDPj3JYLFpi1U8hWIGn4kl2l4fU8Fi2q65zu4asM0M1hqyPv71e
uP0OZ3swMFmWngnGpWdB7GMXwr6u/ELr+e66HGWL7BMNQwMOskM/de4tG+AsaZuiM5DqyVL9UFhJ
J178DKNNq8KCynOD58yKhg8tAytaW1lDHrrCDCoNAEjkOE+PFWRWFo7BAwJ2GKMpMJ8Sts6LPjPH
PyC4LgF/98EibXuwRoYHZsmEyJtG7Yvik8TrjBrKvIPkrZom8V6Z111wBoq1MYzDSykAcUY2itaa
m+xvM2EwSHDFR2it5eeXZvnFnzLEC5vyaFg6eVxnTEuyQ3+V5Zk8iEgUO1MYiKwEwdn++0BoDc7p
wGMti1x9q7riQzbe63/rOw1VOGPb/nWO+9AwcbsDXlhrOfe9Xp7d66bSjU4RcrXzHfx2pXudvJlk
QvLUxf3r765ubkbbys4RuAkscUaQEYNoJzA2g5uJdR1P4GazR8+BQKUUjftS5vpDie3JVSWR+iJa
bVpMTpMeuz7zXia/FSviLg6fAa2m6O2NwfJ/rc9Fb/awnBQgOHKmuKs1/BrCb7LRQqLjyefnwpr7
VCdWif1RwE8dz2OO/iwjSQYKLIMsy1PkifsDiNYZbz14r5mPv2469BdZgkL1nOVqf72VQpPAljs8
3Eq2s8umQn2UJS8hQmLD180N503VC+h6fTNd5UEHCLvOfUMFokBdXpmfDTWISqwOXHfdqFZrw6yd
WxAzWAQ8oXb3GSr4udc4CLd5GmEC/ffMkFK9dW6AvvQwv4NmkJlrNH/shwbQzYNZOPFuNB0YHV0J
tGQ+GERFzhmWz7rPboRVKXWtEWyNehpYnlKSfePI1Be1HUETxVbjocWsJFaGkxqN/SojsvUd9YtK
s7/XKFyt1CTTT4ZSOpexI60mGypYnvjlqR9db8GdmnD3zhR3O4qmOGSIpCO+dT+NLSC4pHXFtIwD
vTg0mo1nzqD4e6TUiTlDZLKtunwJu7QgY5bXe4J75UvGAmdbY0G7kq0ZpJ5z3WdfCEanzbLtp4Xb
RuKpnJOqqDtMC8vBPa0LPMS4YSYg59/m6kFo/nQ7JHn/a/G7MtkZAptKcCQqBB58PvOnIvylKBt+
q0vnfqWbY/0oh2hTs+bZYu1q4EBDGJLxGLNw7YRqDRstih81qwaBXonqu+jsF29QjZekHcxd4pj+
Ji07/03JkDwESvO9mpD6y7uxucRqZpwHsp3Lqh7y6xCFqtgGAQyQHJQXPPTe32siwaNN6P6DPh/Y
NVWXfiaQxIT712BgWaSLHrcGGmU3XtF/Er6OD3IOeQjtCBB4sIEOBi4tNCc8hZEQM43xq1GWKNyR
SMeNpY23UQci3O+s8BLDn74UVYjWovBtIhEU7w3hXMzMBuiTgfnJvUGxreqsANx0YEUs3Vw470bg
o3Ea1s7RhtD31rff7bnax3tl387BQbIE1QIEc7DT4JihPNMruBLaygnSnrnug4zEz9wg62SrpbHN
RSSZPsBhqyXaXwslm5yr14AQdx0z+q6O6ZOoKuWlBNq1E5Opb9IqV95zS1nKDiPOtqu2SsyTHOnn
QHWk5QHy/k+ZppLf/ZRgb6yUt11iXGPb0q9EJPtNkCko9/9dJ8/qOKyWczhjM3pjB3eHnVE3Di5f
TMbKg1Wn+sUrXmTBKHhALDJAf/uhcP5w6rFN1qy707UJc2Z1H1XN4wOj7BZi9J2tbJC34oN9wDoj
QNx5dqN1oMAqrQi/jHgtX7tSCxYk9Ak419O4dSrhrGU31ydFYJse79259f97lNVF1WuL6Yli6N0D
oiDdA2wEKPYG/qRkkk73+jbKSRRPk8t2kG6yIUlV9USIFQ/5v4bz90K2bvo5xOUYV7LdRNh7135T
LfVdilnE3ha+r/OnEghkszW3/OIIxV51Hvg6IwibvcCpZQcyy7hapfgczSf6Dnr4pxG0fzJdcL7p
a0nlLWeWhAgt3FMiHyO9uySXbGg6rMvTRF3pqQYYWLjnUUPNSCrBxJ2+Df4PW+e13CqTruEroooc
TkEo2rJl2V5e/wm1Ik2GJnP1+wHPjKem9gmlbpAsS6LD+71BTdzHrbX1r13bVd4iosNn4VcvKwh/
pi3u9axHN6V4gSQs7tthIQpllzZTst+a0EXX+NJmPjTpgqGc2z+0Wjc/WUuBgRxV98CFCXjaTibO
NO9JPy3D7Sw5k9OlKMm/2M7KAiedGR7XdnLrQmkB1dacn7aWFYExRO1DxPam1Hdrzmu+2tgPEEp3
OYT0YGt+5cR+Bkxs7Wm9pm2ULtiyZFXHndAkavPddbHL0xUCBFnyLndFLdbNxPQ2r62tS9X1d+wZ
88ft+paf7IF4Zmad9QoXGtFtECYAPi/mIaZA3A5TTCe+Qk+uxNKwBJwYfer8Nqs2q0czeaQupe54
Q+MNOymdha3PuHmb5FBDrtSzYC5mcq6UAXfu/iPuLO85O9sMNjcHTWU+z1Rb88I5mKDre9fx7L1Z
5R91WiuQ9G0lEJQnj5RjTxhwJjcvYnDX0Ab94wJ0mx3OqJpuGmjLzem6PVIs6EZNjXGabvO1pspY
EJtcr2ajXgD+xCwNFAtyxpQ8qhEpo21k7txKB8XNVib50Zlus7euiDwsNWP+PtLzuTobulyCNz1B
XYls/cz9P/nQ2H5VWFu91KoRn2K3+O4N8Q+Rxt4hSjTvmEUK2BbbYWbJhF/R8mYlc36wVzaD206n
VNb8r/hWuAnxoKblz9i4PNeN4e0FcuMsgn3eaK+9of3jabrrqzDCdmYfgXYqji8NCkTqDPFnjPtg
GLl7QAlKsl464nLQ6qvPnqdiO0ydkOhrgQCIQkQI6dlB8FVP7Y5KRziOPfOymqeXCdqiL6rusQeO
j0Hsf2dWibVjY3RhXGnNvu6Uwh9NCKZ6PgT4uUF0Sr5rdr/86Jr+QG7YqV2sJ6OW6sVr4bYyOQ2h
l8jS15L5b9T/kCWup+x9/2BBy2fRfsfd65B65behgEyi1z0SuOpFh63mj5JQZ135FpdZYMmGaaXp
iP0R5o+8/MBvZ2/wyZQeYVWT0/5RWSbsLPMdNUBzhnLM7oSQBd9MByADRRkDfSlzCFbWP3qiLxC+
WVN6SSUCLviOujesSybYuSDkpamza2LDrF5i6nZWhjf4VPUH2KI/lLEsX/vob4N15aGR7ZsCOso6
YbnWEwBSkaxGL1PO5LE4O2xFrvAx+U+WBjcU4AUokuOfPI3lVZsNQojy134YtDfDOQ8wKAMlEq8a
upBdhaJ4NzEGgHiaJ2J9r+YynSuhkoCTFdexI2tFQyITLhlfBoXe4ZDAJz0n8clrutDRCS2LKkk0
hTneei2RLD675pDYmH0NQ/8M9WNnynmEhWyetcpVfDVJCph2/d1ZKgqWc7Xs+qiUZ5GOJ9nDzcXi
hNIs9HWlV4/jiMasMkuIr/C6sIum2p84RBfUlIm6npSmATf0JLKvrgPNmbQK0Tf2oesTPOsSNbBh
QAokz8dlQcdgEr3ha1GpndmWu8HYKyzdI3kCw/ZNUoFgcajn1BPoMpsm0cNmbtpzn2FY/LQ9bNC9
5f5/nVt0lY6ysodDq/anqgbogh3Js7ZX0bbTny8Qk82RRrpfTMt4QOxRojI0pU/E8oR+fWnPwkv0
vdWrT6peN2eI5At3WOISU8D+eNfOkEx6ff7DXGUjk1m8WytWF2dWBj6zX3y2dUTNZRxEtUP2S+7+
fiFH5XvqsoEj5DrxS/2nbjt3EfW+Tk3vFBs9zpzp8Ktu+XqEtzzXpo1xZo1nKhX4qlzNaQfvSeZZ
gm8ngYe2eC2TpQnzHiKy7P8UDl4BEHUd7ArrOlyUxH0aZHQqFle5RxhrRnNy0Yz+rbS6ao9jwPeu
zJXQiVq+PAzVcN0YHlVbDJTwKVRrbXVvk+GfWJodDmKJfchsCir12O+jQZYB7ze7FMV08BI+kKLG
K0EvrOGxqfiwtFy8FiN1fb1h6xKJQ5YW+wVA+WiL9qEoKiw1suptrNVArJkM5MMRz0JWERXNbN9V
0YOsUXNn3IyqNjzXkfaR6A5QTSsvKvuNoF+GIUS5aJ0VXRFg9pl5ygXictk1f4VWVT5ZsIYq/+KO
kfqTmRIJ3OYEFca3rjS0I86YMu6tHc6jldPe1Vy8N6aa+J4xsfV1i2vi2PFeGiO+njHcVOkVJ11j
kZC52UcnvcXvM3cOnPah7nLftWfbF15J0HJRu/uKcs+1h7Io47a7llYPmosNACZG6LA6oeIF1/Zv
YPqpLwbrw6hiFFlATk9C9Y5jjteA254rZf7jOfjOWN53ayyI3TPGU0nlyU8E5WIm5ymYLeh8le65
ATD0dGTnlVNdw0UiL5pLOnaMwe5k7jGt1/1+Tdgzcu09z+sJ7qp8MGfX26X1gGd9hjhVjOllOwzC
Si9URy95IdEdISeExjvc3QyBBciSX9iK33fyb2pY79Y4/5J6Rw0sMR8gY19qVIjODI5o2m6zQ3/8
rSXkL3TK/BU7X+s6Md37nczlsY7b4rmY4eEpSX8T/eKbfZGHBYu6nY4wCzOalGQdbYRLW9hBr5Fo
2ujCwIjDzY6ycOMH4iAiXDaM5LJ4hXWKWKmdRZJp53Q0UGgm5XKp0mw8lpiPPkANNw6aEPPjkBQx
i1lkrdBjmv0wEkhGrUkL6zRznosuTsJYPjY9sh5T2BRTCV5Ds86SuGzIF0sw3QxWFmTQZSp1cxNK
vCWE9WobHjFdi2je2vY4KDY+32XqvnUU7QPpWD0u1wnenj00IGMmCgVravXb0rBz0pqh+lAaaqJe
1k2n2jKtHZLX1u8YLj8mC6UPQdj2B7LiDnIy3Ad4qqRt9cL4YAIj0Qyp1sdk9z3ZmUIl087Ctx5c
5CPGiMBnWB8/wNPZsGXN8KF50eAXsKQ+PAsLEmtx5UdcMUTgH9Z8ICGbMLPFWilWjDNBX/oV3zcP
QMKJdlszFYt+LRVURFPysXRZHaBLMuF0x92+MScmWdM8JzZ74ig2hyvR1OO15X+9TK7cQzhjr8wE
tKu9Aqll7liPrLVBlLxnZZHKa5fxkY1mMNi8S6w9Mix0pxFvUswY+thYUVBcNKBGQfuNSa6yJ1ML
bCjje1VVWgIL2h/ukFNiRpMfNmp1p6Yz7wd0/DuYQnZACo3hD5qRPzXW6PizyIwwAwL2DWs46FXm
kQWcjvulvg5ZMx/7No2uC/+LktoPcBbf8iQSzwCpvY8XDFOWVNQnLIhx0iqXZ9ucmbArOQcACbDr
cMylMMVOVh3SPkDM0O2NNXywL9PAJJ/4yR776uQtJBxiqUb2Qb38U/UV/v7VcmhIwwrn2nuHHLzr
5ZgifOH+jxYYv3PjCv4VG24IQZ/dAlvbscMoS2I/ygFaW4n/hODhPk2RDIkIbx1tzJ9tJbvq69Ad
5wBXdtHLXY9nn4L/ERO3QPgAIIAHYmQFvVc4vlpUFCKZHro0sl/G2gNUt4p92xu1P1aAGpUXu7uM
4CW/pbIctklt72ZXDmfDsu3HVGhEVWcLvIUWuEwzGVBLltBPTpU+lEYDSdd4mLGECgdrTi9oO5oD
C3+Ld/aEX1Fz1ObsKpQ2unTcqpiy1L9MZ+kJQBLWccACIklSIOTZ0cKui6pDFYs8MNO31taa53ie
dB9E7R9GbyrMo5jPpeUP81D7SRsrT3bd9tfJnhS/pFz/2IpRBHil8o+r3jnB8r6sgHmyTj6DdkNu
6CH+VBLnt9IiuNbRNByh8ZrzMYN0VS27Im/c85OYrl1LtZH4Mu8cRy5JhYX7iIHyYYiV3B9c9ckE
0AkNe559rVPOnVe9CWE7D2Wn/JETX9RkacajWTdl2M7Z79aAvyMx8yWx4rnqZfqQD+PkK+ns+BPu
3h3zvoP03PdUuzgToBuFc0RqhxhQSvdRRNhRXeyEo/wxJ3O8mBH0ralOgqSfrKAV/E76Wi/OihiQ
gBoAo/NUndx5wJHfrZoHvH6uqmRLZUAVMYgi07G6hyzLikwU9kVOHkkKE4snTQ7tAZFtmEwKkrVG
LMfCyluolfVr11Y3RYXwhrFte3Da9rtG8HtgSM3kDsu5+TzzaeknVHJLfHJj0kJWTLQfkizEhpUV
fKzNO5XdR+0l4oxGSaV6tfzTtgZcOZYFO24KNBTkGwfLNJH60Xvf86g0/c4ZwDqwR5lyPFlb+4lS
6XSdIBniFdLuczd+dzCJCCdPJ0VQ5OEyxTab4YEPaBjE3o4jNRRO/k4Qx7RrgMxCrA7VME9gE1ZK
fF0KvX4oJ3xo2ogpqrBNw3ewYtorKRneXZF2gYiSAxhcfs6wvLRV3b6wxn8gZK7DPjh9NjRNOdTc
SH40P+cQOMYiFbeW/WxsUWg2XOomAl1J17TsWFWps9JnZ1cb8XQoalvbpRBsfOFi45g+xWKyWN60
Q1DAkNxZTnZLPHGxLVeGHdaU1K0LdT8gxzsujuqh+G2wYstqpDRDVux7DJeX3q6w0UnxQMfHeB/N
atg6rvSRK+f7yLMYSSIRh7irfNewXQ2bvh3vWgEsVKC+aXSdiB3PIyvQwHCnidJpR+jana/KBWNx
fwB/5nuh4DA/GzsnhyMTA8rB1nckSQISIyk9KqD5TOI9AZ9B5xoocAMhtXcyGFhS7DExRTSOEwTs
8Kp7aXIkXAaFQI+av5xg0OeTOfsqK2mzJ5KH8ecnNgvjRaT5jWT6JRhULXoUrfHdNqnDL0N9TvtM
nMqZ4dpUoHNVVDNq5+Kwy0R6eiHzcqeR/hQ0jYYTSRUhnYvgKWXtudNLSF5Tjpda3PgRxoYHVWHP
MjSW/DxYCywIsyqIJLGtW+Rlyx6NJib0GYLUflHYqU9FChHAa05EzfXnaRTDeXv0dYhtsz8XKdQp
NDXM1A5wO/z2w1zm7oEvtz4buVqfbfCufbdU1xmTzbNomBjSgk2bhy4p2F7N7SgG9Pl0aCgwYul0
Ab1wfaD+q9A8ec6a8l26BQBKaY7yuCQFW2QPVbObz9iB9vN5NHo8hJ2WDEpbKwrfskqfD8E8Dcoa
RFUfpnkpz8wiJZugKQqtvnq3E1gB3RBXvD5QS0u+ZWFWgZJUCXspNzpvB5avrEOT7GoBu+8jRZXn
pZf41IzWQTIcnqWawV1MWJb6jaxe06z71XZl//lZbY+2jylZLDyH52hxfYBHcYjWFLhtn7E9ctfm
GonF972TdTnxpjnYUzSe7fgNUVPNQBdqWGyzu6Aq6znpu1HGpRa0apOdum6h4L7stDG7aYqXkiLN
P0bxzcL+DScIVvBtG0UBg9T6BhoC69trpjBcYF0ZJNkcFX6iRtFhyZvj2DYYK5SkkaXJaezQJSos
1qDBTsZ5eweYeVAXdpY3ynY1PvGGuwTbw1ZLara/keEnHSRKrEKQf79WpcfWajTBawiCOUN00M8C
jXlQO+jYmp/ukv8Ed3H5ZCO8mwbdctkd0yZ7hvjBRJy276rWp+os18PW3A4mZh78zNev8v87HREA
/V9Xj47X7udRAC6WB60mjHywv7M56YPWxI0ptBUTg5EyOw5N4VHU4YK4Jne3clNMimdfehJ+pnAa
KHccBhh/+/m3wMudCuCkKd1DlPfJKVcKbJSfeuK59n0y3MqofsgYB86405JMVBc/sHGKAcpbZFo9
2Y6L/tTiyQwcrrihk0nFhxhNOSFOl5eoKUrG7qXYa2N8c6iKRcWdvOM3qbrGYVhhAtWyivMUY88m
pX6ZNSIlDggRnHsvuYe9wYUvWVSv3iaDxPa7jBFSDuNJqeyMW8edr2LGCMlylJZVEzijh3lDM+Tn
SBX44XYKyyrEWBc+mhNeMIrlL1SdfWWCpOUaup95sXnHdq+s6+zsVctvvmxyISCtnsyxJNNOT7td
QolMHzvvOorFOAAq16jGgpQtxM6SbfWkFogaB7ZRgcjr1O/zuHqyUirOVVVill0eENovO6owHldh
tGpMOEqSLaG7S/YB619eojI1A6JIy12rLM1DhnGGoVXKe80wu3cm6Z5y8kBuZNZRk7aW7teUiYOz
dGQ+d+bdcUR14BYojxE4+ntVRjgmpMqPPjLrAFvIAcaoyK+Kyr6n9YawzhPxI66TN5CkgORb8/sQ
ixtGhM6fQoCnMS/opWI/5RHLlzJOG1+qxCWZrf0TZN4FC2CMctSuPwKWvFAaROPSNwitQEt2Vdxm
Jx2n551TmMsR98DlsFA62MHSNHaL0rUhy8ddVY/pQW1WvMMDkSpBWjvR21eI/sSEieGlRE9ipFXy
PVJqGyU4xQT9ntVqtYpXklA17OWlHdXvXat9lGPX4AqMYJJqP3UYMhJSN/XwARrLHV6n2U2kWYG4
NZsZpMJuLvJLU9TjxVrRuxmq72jI5ugNUnkjcjYUngGkimJvF/V5OMVp/AZT8Kcg4OXRlLryaqiW
gm29OoZuX8BstKpkn8vJ/S7Br6Xnwq1vo/kC8BnvchM7pYEK8hEn7J2Lg/KP1huNwMkc7YkdgHGS
ddIeWrRn98TsUL1TCf8jse20vPS3JAiU9bRm3Lwqr1fPf/PoGYO4GU0EtKGI8lde/8FWIKFGmtT+
Im3vDts42seJg2C4Wci2WbLlCYjh96x3p2UW3X1sO/fWY2yRlPCZCXiVBxx4GY62+nfOmz1vNe+M
Wlruf7U/T29Xbp1beztsl389+6vv/32J7bS9RNs4H+mFcopBPlF/rGGinw+rkZjRrb092uabIVG5
aGv/18Ov81+Xb33b4X/6ttfZ+matK3eGWk8+e7s896EE10yq60PVYQkDnPrvXmMwWRCs53MFym5I
DtK/2p9P/TyKmTKgYin7OBPNeTvU6zQ7mhXmY1vbbOd/t3GNZRU5pA/VrMcvlqZyO7iFEUAiil+2
vrqwGd1TczxsfdtBRZuuJmP08NlV2NlzzDD29aSOxLSTiYv2Z992omwXSX1n9RhdX/yzL1XaNTpb
PX31seMMMJE2nioz18LEreODVWPxWymNdVVrU71GhZcw9U3dD+lq76SFr35EynReIlGENsEft2pe
2D7Fs49BePU9gXFxSAleO1IYQbWMOpFwq52me8NukDlYSlQ+2tXQPphpfnCZYy8k6LFEWrL8hHLs
kLHlv5RYJR4wd3krZe5ckR+qocK2i2Elth/HbkpZ4auP2dSdMUMpLqRmCqIsIHLDolpCw9NswgYK
/OOq5YdwjDjgg/buAPqPZSfV7/itlTsx2mWoLtoz5eaeLWZfB3i/TkGbNOXBlBWVHhVDJk1HKMfS
e5cNg/rWOCOE0S5b1RQgSTm5LES/xMZHWv822r5lpwyhsY+t92U0612Bdu4lTzApqKfqJ1j+fNm6
ZKz3Vy8vTltrOyAUjvct0u/ddv3W1/X6m2cN8mFrDUm1UGGaHrtu9uCpdWJXFdn4UoqoRAabjKES
j+PL1pdULHYhR123lkca3iVpij/Y0PzrgmXCIhZUEg7K+hrbodD/JqMlbtvLeDVp7CqRYf7XBUOP
zbqpyPy09TXctw+dEl29lhr+XO0m1LvP2lKohOdl895x4xWeYNje+mIruRUlFdSty6oGWLd59Wsb
17euZFzmQK01/bA107mtXmZQ8c9XKIme1SEqbZzXjeQKHfQ5rVPnmLaMr1i2/Jt0+3lJu7A+16Jv
X/3/ex0Qfwkd0tD32+t9XThoyX2iGsfOphgDHJyqRywDzZMxrf45TTL5W992GCq1IqudQ5wq0Dn1
eVk9n5Dm/OfE18VatjjHWlefv7q2R3MeVY9ffW5a/FE9yepHJp7vyjZ9rHRKxoKQzM9HX3220kEi
kN55u0KhwvR5WRk3+VHRIcN0Om6/aW0SQqAW3VsMEBRGrBn2W1MTVYELeY/u2rHaNxFFK8lnxQrX
i5NRFMdUCEjVa3MUfU1SJzwTrJrYewn7zfBy+G2VCcK8Nk2K6ke9hbnfjb39NpVyPAqFFdt2Np/a
7NjJet7FJlr5oSOqPZIsSuwMdE5VNIFJWm6/OkPJFswT71vLKrTsvtYJtlbiRvarYVq4JHXFbeuq
+pjVRFEvD1sTxpQZkJ32vcHnYadPjfdqJYOCJViihJbnua8aS6OjWrKo25oVVi/4r7HI2S42GC6e
UTBctpMRjI7Xbzo/6yEYZ4P7qq6f1fVFs47lbud55cN2IXGgrOnmnkQSAsP8rW9k5glFiwuVx/7e
S+oBEQ1T3rRNbNvc5OpOBNy5lnG6AblIYNj6cnTydi+cIYf7GSeHEreQ13i81bUs9p5CIGs+rr6X
Izb/q1zSQJMSVrCy3pRsAJ3K1W99nDG7z2XxZmnTzDqfUY6whpy1uOFclgS5s7M2B2Wi2OJF79iw
Yn0/Ybrq9eZhazX1KF8d48TomIQ2GXIOrKCzo+se8q0MC9gyEm/tBJKVN5SkkNHoR62MnUBQE1hR
PicYYLqESW72e2CsFRtzWc4X97k3ysDUi/jo6Tt7VaHaaw7DdtDzo2EqT0Ypv/W6QgSG28xPvGls
OKoJvDpn76IYyCJTisdBbNdIDXU8BHHNqn505fAcRY36SoLYxrjxpelF9wJcK2tYq6tKw+cza7CL
1sP2SKxrDLsyH+Myzj+7tClKzkRdv6Rt/qu2XePYYh9/FRb+cDNL3EvRFB+svdtfrimuw1Rof7C3
32dea7FZemrnxWdBXlLD7jroElbmezruU/HKvxal9GM86d/MtD0lEHl/aQXGcMpzTnzAi25XF6mp
5b7SwGlLJS1Dd0xrit7JNxZ9zWFwETKIzhP4QmfdszlUEiDATn5J8UONF/vgtdrKzi/d3ayCEZap
qAisdQFtVZix9qLflnQsX8c+XdWFuThvzbzBbxTSxAPKe/s56mfqUP3YoNUwpudEmqu+LG33sILT
Y9vgEWIp5ZGYFczTc1seAf1kaK6ycnbmxgtLf/78Qg2SAsUOElSYKhT6KWrlfqp3CeCN7Zv6jbSv
l3hhBDIYavdxpFek7JawvhStftOdjniWorxZ7NbehsXVbl2r77dzWJ96l57sWn+yf/cMzm+mcLx7
UWOLjTX922AZM+m1hJ+u5yaM4MCaSRNcWyp+iy/NAHK/tgaKxS8lCZhba5ZF/dJ62V5EtfXWVQ0h
l2Vx2M71nqXenEgeP1u12dy6cSHwLVOxtdCPWZMv12I9dOp4WdJOB66hVfftsB9cxcbLSLevk645
7HnnwgfRwTNg6zTWM6nFHDPPxaXQpX1VR42z0dwtoZkkA4a1a3s7tR0oYBKvMly3xudLFU1rUVSt
gFGLURzHoQCWbAVBRa4lBYIhnMO2ZrX+AYoANs9eac9ULaAT0Zw6nasXV11OvZhfP5vbGU3Wwzmx
smuRDx9mlVanAsTrOgzNvw44YDoheU5N8D8nRtWbHnXeyte1neFohk+0Q+NDIMdaZH2VpAMMmvQU
wwAzip+MzJ32YkBMqeVq/MSdhEjAHpb5Yc0O2fq261wiOZ62ptuYzyjuQBnW53/1L02LfZG0FXwZ
Y8lSLtJ2Yo4EilMOZdqVEIyRWI55TRF57UtMRk+MgGLoHHb3WljlWx014rq1PG+OVmolScDrybFL
lYMy2ikb6bJ/Ve1Sf7Tx24cx0kF64YoGWiqb4/vWEJIaEz7Ry8PW1DqoHIjx8sPWrOcyPUWjB3N4
fSY2nsXTMiaff3jrsq05SGQev2wtqxiBWEc8UbZmQuZyaJsrEL0+XdhWfUaLYftbM9cd61kiwd1a
2/vrYv2Y24V83t57sfK8JitVyLFb3/dKLJp1rQ63Zk2oMz9N0q23pmcX2CClGEGt126vlkTDc14D
8VJYprRmaaUaKE0rzzbFAoDkuWGsNqv2qNpUhmJC996cqZr9NI6dHxCIL5JHZEFxP7XW8hfc4n0G
Cf1e98hFKMqLO/m6TPUsDX2y8eorDI78WFd2dO6MRVyiSEmO1CHLY4WJ55NepO859my/u9l5MWdy
kh23/l0WlU3UaTadtZowUTeFfQP2k/w+UYhvQfDZGGixm17zqUxh4sTxhRLpIZ2WV3spDR87Tugb
dW4/dktfETPfaPy8uVOHvHjaDopt50+goSTZRj8cHB6DIUOB7o4N9bS4GSBcQT1HQ6fisdmjYvG6
6QJZfjnJtvlJXJ1ysrRifrX6hp/d9KyRw/xO3tGvcnEDCvSPw1xHe2GLP01fZE9JmuBbmzvKHpm+
+l5bqcaitdtrrm6/CftASSz/ZizLuDeUJA1dJb/EiveL5bp6NmXyx0yqn/0kTMo7jXPUYIxSZXMJ
rMFobJJpjgMT4gdPGNk/I0WifLZcqEgNxUqHGztrJm+nC8pLDUSAl6o6gMinlPwIG+7KlNAF3Imp
EmjfmiX2jpZH5RPiex42AntM04GsRGzMoW2H6MH6x0X1fR1L7cVQ2zNC9ManChXv1QpEzMLuEuBl
Au9VWZtLx3iapn90kgaMW9XZ7nEueuwPJwjKMgBnVI6aQl0NTVOzRzuvYw8SGedfUD3Uaw4CtsNf
yd6VdrnmNy4npkcsNu34e1O48r7oTNp06U8OhXvI3Y4AMeWgmJN4mLz011wSdjaNeOcScfZ3QQZT
d7pHChdZ6NYguhvFW+1gkdR6jq0SVD6p3V1cqsY7zM+fo5XWf01cMKkF/Un6vkH8LQDrqxpziLHr
fRWTuhOJWSO5IVry3MBS2VrbobE6bY9wHnBsvWI7RLUO02XyLhFilRdsVDRof+kRbkSY2pjyD5qp
3mdKq6GnU+vemhZGitci9R631rAG3I8GYuzJHh62LgP1wYH4+GbXuuTBe4PRwfKEQLS2ti5tjatv
OvLEtyess8/JYGZm7ZIcKy1a3T7r/j5HUFrNpL5tLbJg4jB3I6Ir1pMTOxvq1d15a3m61t8TJYch
4AzzZ5+ON/9p8EobFQ1P2A4sSvbcGsT6rU+IXWUOs4ZA9e0kq+r0udepPqwnlfUwjQB/CqKB03YF
UPd4jipcoL5eMnbzM+ar2ed7LpKxChJvvs8pcMdsafq9jYgkKqU454Vgpqu69K/d2fhKs3Z6cYT9
ko+/a7IoX8E0g9mwJiIBSuO1nupfIsNoYjsHRKsGmFN6Rxij5qutkSOmDN4YbteWhh6fG+Ihgu3s
qFLpIfbYOkTmM/N9DRlGzsXZE6wgkKIlL9sBc5QqbLKoCrP/9OlzQix142HebevJyxxPsLwiD+9v
85CLxLi7VW/cs0Vh0IfTctqaqeL1J22BHrJdoo22cWcCm50i+by+bCkjT7i0Hu316U0s99DdIwzR
0bY1Su+8bIcsbRnt2nE6OXHqvHR4o1+nVEFmrkNAq8wYdTRJEIftYhBBccNLjj1N1JUBrN825AOa
QojN/3o92f+tCiUKUfZDjCKu4AUtnU60VNt/Nre+zpQ7qTGfbS3CA6vD0kCw+2zqEc9aikMEceNp
65qMhXJen6qBoTfxfeubl+isldwYW0t2ynDsLFlxBX90Owz2/FRDDnn87EIFSZLM6PmGUybPjstt
3uGdZc+66VPbpVJsjPHLdvBUcVArY7lurSly22si3UOl50kWLO2KAsvG8bezVcIsn1s60Fmbpfuv
PsPL/niqyqQ31O1NS1CV/XHI9Jta9WU78DvCwWOgWv3VF5njm0zU6QFHH/WFSO/0QWr2x9cFGfsU
nDfa9vDV5xIT1E2fL9oOI4YV2AgF1mTPD3qSPneTV1yZA4srJfTzgAjivLUIqLNVf3vo5eJF68zu
9F9929OstvopuyjeaXVTQPIpndt2cCUooYMgAIU6fbWqQNKlFiPHXYZG9S7TqL5HWQ285qXJYesr
khKsMoViLsqqDuYmUn1++9Fpu9g0yEascCk2TOg/tUoMTc4wG8Z9Iu9yqV86gMJH/F7lvcowuTWF
EgUqclCyHsaL05sDHwAnBfSpHYVUmFKaLe/qLNOnNnVP28mti3wfDfC+9U7aPNbX2ZwuthQD3+do
vLXmWJ+9Sfawgua4eJRxHZZ1qKhjvWtbR+40K14gHkVEXCuG8zhkSDTSIcrW2J+Q/KRvrRFV6OGH
h6geHq0hxrFdUJNCl/Az6tO9JTA8yCx2OhUrAK/WmuOU2L8Xt4TBJk/qEKOcUAScbnXQdx1rkKBl
9VF65Hrohb/8H2PntVyrrq3rJ6KKHG57zs4etm+oEck58/T7Q4y18PaZ89S+oVAAegchpKY/gBJe
94EEkdTlay5W+8DHwK7XwaDLUncCMfGilFaw9/ggEOCWgaQDUm5b9SyPaM3ViqSxuAA7yZb2ca++
Mu+iswG9sMk1+ZY08RETWOlSNDn02Lazj0kLAU7TXsKqC5n+2cyTQXsmrW8/jYmhoNounYh31AQT
tWyVpEMNZ2ol9zhYok7M8u2AG4CTt9GqHvlGMhm+yu2D4lfO/STCN0BiMIdCh/foaRe9CuWdhEXk
Kgtex3F8ZkVoE9RKvsvM2j63iTbgYzTtLpuhQwHe1IozomXfQFj0uD/V7S63fPwTVdW9tekvTuOf
kFvRVug+d2tL11i5zSTlkjBWTYxeftBiztwVyXg2EJz1fEAiiYTVWaTCyRuiQ6V05als3HKLbVu3
qSzLu8R2OW7kWv3m9fgHgJhqtt4IRUMe8wcD+MdDoeovUhgUhwS1xgsyieBK+KZs48qqL3mWESVR
O/hbo7v2iqG9ACQ4NCWCjHUZrdMy3ztJ7xxTbSg2MeMGpla6v9JwsVmXbXMwigkR6DXKVu/MaAdA
+AdSTd8nE7+Dzir5mrvVroHDNWvU2Yjg0W7MSgKuF9X1WWGLTgJwLbQkmLE3Gl97zYRtI/8oInWA
V6eX5w6gwVGaAh5a9SBG1Mo0rGaIQjNqWAeJfYRZ0gjJiKCr5Rc1+d6a0i2O4fkijrKOwwfQy39G
WytOrL/JfAmjEs01+TRkhfKow/DQafYs95plF4G/sYq1lvrBpUkL7+T1jDAShfd38LM19M4cub1u
ar15QsjKatGksIIXDDIZYEbEUM2iLPe+Ofywddm+9HZUrwkF1j6h0BnsgKcRa0umdfRaH0cIDzKN
kmIWlJVTpOQbRIB03YXBryrJcacN9APf8jYCsYK8Vbnjhv4pYyxiesLwrD5gylEXxj2BEXUVgi7b
uGH15NgVHDO7wnVJ1rKjX9IPhpK+Hru2WucNMYEyvUfTVL60QaBc6mlj6RjFWZAw43Tlq5671RuQ
er6iMkORrIa+16i2XhTZa0BZuyDzfkmsPKDEEKAoRCjjZ2t0+WuNrDkf7UOTYh9l2XCaVI81ELmH
nuowPL56FUCe8YEZSb1m3bPI9Rt2wskKN4CXOJR9Lm8ZE4R6M0AuvusdAuyl2gysCnuPCKvw+awL
EEqu3IDD18NLD/Jy5eNjh60fvgeRDIdHrwlej7G3M51JfbZof3m2myBQpgFvtNUYEIOeAjx09/6I
RZoKYX7VKFCZ6t8dpMEA2O+2coDzlaZF1NnCYbCW1whNZ1s5a0AoNxIGLIosIR+JXoznuSws5PbT
UAyPvW9WF0KNyXpsBkTRkvoO9vIjkeZqZaAnf3QGFRSo6hpHy7RPkts6Jyly7ZMx4XSKsPle2c4l
D+hm9UqiG4uL4jCisIR14UcHEHVfNM0H3gcanGDT20p5NFw7vIouFsHjbCIQe7H6FFv2GfzDwCi7
d7mD3UfPrJ3ohgd8KQy3qta4qyqDRJGEBYGK2tNZdcuNQ2EX2cqIzHoPdD0DFOcYgG74GOwgM5+s
lEUpNUNzC+nYp9xobKI8mbKJwnCfD7W+b8vCeYudZ7hMjVy7P0ez3MB551vqTBAZ6WegtevUSLyT
ihH3Wi3kasNM3Tm0AM/2BjhQcCcsSUkuk7cGwr1lZAQ9ZH3DmPHq9EZ3H3doFFmkEJOJtrXuPaeJ
ZJ6XTdFl1pw0GfkfzRKKWDkaN8Nl7Oh0BjhGOwHoWTjOzvVcZ+07qK8pdH1rpswrVfZ4FV1dO49l
yLIpo49fcapuUy8aTvhlHxqEoh6U0PttTA5RUHUu6BaLxsjsjA/xtJnEc/S0Vy6yXtYPXVsPtzqc
em5STu7VD2XAULco433uWbK/ji0eI5iwo1Qz/2jamJGHEbxGsYrOoZ7dG1pv7vo0YP49bVz7OjoN
PLRaCbdV8xBbVXTymR6cYtcKNloGAQA2dnA2TP1B9TTYG05Pi8JmrQNxRXwv3HZS+TBiDEdgj8lZ
MwmcKclBYMDMaUUaqjCwRN2YvK5AYP53IzWsF+Fvf8gc7DI0H0ktNwep0SdOTZgFvwYL2fNpIUAa
1a3qYqeI4RYcCUz4HDjWXgsaa/C6gRmny7GERi4ISh9pqNm50od72R97qB2uuelRpVkPUxKZgmHd
6jwsPbYBmll+DK+kQXpyVEAXOXp2BpFx6AYYKcCVbo3ePEg1/k+pHkYbFfO6cS0wc/5E4DfAn22t
bkjhFIz2rY8VhaFgk9w5LM2dwqp4HYEbveC1Adow++53Qfwip7jEOPUvO3Np3CJKYE2hgnJUmenE
NCjLsZWr2Ax8wgBYOdLGFbXRAPcYVIqtBNjTBSkwlKl+EqfBLe45KL30mIQ5XXbfWBuMcoGHsKQA
CC4b1xmKaYGVmbwX5lqny7t2CpTeEqCA1ACsiiquh+SIew0JsB6i0X/1kYJDfHQ3eG6+sawegvuE
NwKgvYkUni76v7GE+lb5h3lNfa67ZF/2JZ9JUIGRhZWsHEESquFxluXR8t+zNNe+ISGPImf/qEae
cYg76XEkCDDRW+V9oU/GA+GH3GiH0Ol9Vus3Tjg6Rz8wbiFLaetYRVapllOE/zQQ4+bZ1tXhosTh
cy8zS8V7GxlFH8rwZNJUuOjaRBXXAwr0OitAeEnZ7EwWvMFy5eYsHBEPf5rOUp6A7dpIY0sDEwGd
flqZcPVp3FabLDade1gA1p08PI8g+O41wAhm6lW7Ioy+5QwMkK8MgFbmLKaK5BirCWM+jL/DVJL2
UWP7jJ+0GPiLsUm9RlsXedYeYEdkz41eVocetshaJNXIqsAblwY+fVJ1ZbjM/6kbc6Pm3q/BlIZ9
FsbjGeGP+3YE7K3bZnTnIeVy51VKycowUphWa8VbozSLfQ4NXPNgZ0gREnMJP29iatgdUsGWzyJj
5q2ssU+2zKLvNOIc9OKbJMEgG7DY99R8xrSsPiYTZiafcHU+CIujbt0FE2601Ab5CDDCn5CkYjOo
waskae42/G+WyBfVk+m1K0+5x311auh0qySL2QqgZ6WCnFbKwtu4u0HWGBj6z2EFUsB96isv3nnQ
ec1ag1vU9U8IlaNuiOfdrKshMEICN5ToTBjs0ELJexLcEAWNG0OS7H8MduWdwGUZ45bBKr9E7Io3
2ijgkh3EbjQSQYKFxd/rygy0r12rKAjl0n6YIIWMZZNT1gK39iq8HtxVJClTHIFcDyzWllWVd0tK
N5Hs4Uz5S287UMzTjaumM4q9BZ9oKpE8bgVUUWT2YzIkB1EzsGruDLKI3t/j6+kkopbiy8PKtHCM
F78yQmuaBViEzyZXv71XyXuhMGI5a0ju3REM589men69HliHFDVqsQYsNpG4/2I3ZIrMkhbGdyKZ
JMXezyUV/5npN6XgPj28Mw7ikuJn4HjqB0WHOElbbDGg/iWOi3sPjvn0GOcnLDIFXip1WXUxJtLo
ktfnarNHagVPJkAfM/ZXtAZot6xQ90Pcb2W1/C7wwGLTAaNuSvh1xFORHEmKzsSMqLBi+ni72opF
7xnn5cveRwtzcetUPk/UREJ0V0fVk3j2ZmTfdcR9dmOp0a0bXYDeHkN3lreyU2wx/at9NNuWhwZ2
WAVCXXkb8bjE0xB7uWKzrCt2RSswfNVlXblZOVmbnvB1dECfid1pAxGBtiHtCzyW6Vu6aASIAMwZ
i0993H7aFUdbOFKARLa19DTvjnELGsoMDuJ6fVURo642YR19G3v1JO7cfJeglq4yIx424l6LuxLV
GfP/WkF8ZcIAiGcijhB7Im9uDiItNlqMY0jV+EA0EX3smkfx4OemKW7N0hpESUnkc1WAYd+IWyF+
pNqW3J/ay9Q1EXRGuUbxo55sQ5C7nO+vnlrtCPBK2yWMBmh1T0qR1jBt/V06QnSu1eFRnboO8dlO
QtPaj94IEhg7vpUMnRMl3Ao9ISNKs//nwp9+g9jF9gqyu+qrc8356aEmk4I00dSN6ALE971Bbvxg
AsjqH2O4vPPNneEUn96aT6CKr3dQYxkvC2BNjtVO81Nl3Ia2/yE1ibxd7jCd4Em1bCjdS+cit/cJ
JpY78Vtat7iLzVHeodHYjusq8S91p0rAPKZ+aHqtxZFi71/znCYfEQ7wo41oCW0Y7xjCMHWZGoLa
I+2kw7Fems9UwSxGKugqBt/ecBAtuG+M7jCkBtOSYptaHcZH9gSu/Nfrmll8dH2wwk6qAVeYAClL
2xvDq61OAEYtM8tJ3obubeqWRUsSySUvI/oz9UiGOlpb1yo6MCvxveVJ9JGivtgsb+unJjrvivKx
cLqDU+lr0RLmQ7AV2EuvdcUCgegLmbBXexS6j8sbvrRlkSeS3tQK5bbdVYD09r4V7ESZLhq7qLEc
/7UJirR4amJvPkak590v5SL5JW9utnlhmn+7HmzlWOCP9aMHV24VA4/JYkBurQnCefpwqA5EU09l
ojqoO3woWKdnXCCeeGeqGINad+lYP1iMDZgfXlQiFqOcrWqoEymglK5szsaEVR0xj087u9np+shQ
olLljexlxG5aBGZWLPDuBO9gSCe7SH3syo0X5HdWUnx68OKqoh3Mr9OSFplLM1naiqiSdXF9aLEf
FI1RbMqpuxZ7agR9SQ/hPIm7L06SgWccwKzQ7FoXWv1avCWw2skVu59yO1t7Sw1ElMS8ZcA1eAup
7t0UXAqfG9aEUnwkDg41JJzwDX2kvgQtcHdkTLbiHouNeOzhNDxBKJc58hD/SAf15IRaspPH/hzp
OQJlTnMQnYxCr13D2c1Rz934mTd/AbT6F6T85ChOKJ682KOnryc2jBl0v8bOuccszp4xy25kPrl4
nu1S0SKWzkBWZOvIccvvU+te2bQDxPvlLuaJRU8aTZ+ZxE6MjWtAFxKkEngBb+CSNUbiDvKjogpr
a1BONHRResXYzjpmYrAFXrfYD7Z1HADmsJ67hx6JRnFgrhMcw+bR1TyLChQvY81NVeZOGC71rdQi
bSfOL36Xawb9sVbvRi2td7KuPYinujxasZc2zc9QG4JVn2Uo/UMh/ztBWzoOSXz7RXoe2DE9zXGk
YfoAxn+rJGYKO79OuyuC7PoBaFpxEqydLmiKE23hT+4nyfx8xZNY+pjlwfCB/h1Dz9QHp9wYEKSR
xbA0HE4yXgKbHnyDQuA255aJJyOatScTezSAB7vYtot/I8rEZunRlyc5N+ipv19uwlIq9kSV//+p
GKv1sJeu4n0SIwXxY0RyHosvabE3Z44Bth8MaBFmEANdqTEPMh6Looq47DzkErs4bPKqzbusa/+F
1c8fSvE7P40y5mPz1F4DC7iwIIg9Bh96MX5lcYTQtXhNxgw5mLU36B9orRBP9tvokFW+L29F9XnX
nb6gAWCQxovncZxoqWJEt2yWvGFMWHJQUIpUgIlNgzDxd5bNjJIU6U9j2fnX52MPE+faZ+i6texX
wNN3JqtU4xq93oxFqB+2+CF6eVJtVT6Kmy0GdWJvufdLHgtBaF57EECWyuLqS3I5Vuwtj3EpWM73
5dggfWkQ6qAPo88UHWcDECA9iLR487jjEdP4qXz+8WOuZKtA6uRPw0jxCOeWN373INofRXMNUNIF
ND09A79pkNwQLeWfd8XRc1cFKKc62Hm8+UoF8WCKLFO4L5wQQfAQpUvBMgcUBWKz1BPJzv3ZKWV6
nH/91JJnssfyzszjmbkxi1xHTRvWT/773om9uZbY/ZoWB81n/VTr6wW+HiUpLGzU5rMyIjUr+pVl
9CCO/ae8pYooncfZYnfZiOexJMWeOO5fz/ppOiNqi4pfLvVPeV/O+uVK3tThYzRXNj6MvukVx8OZ
tYpinOeq4oUXG0IpkDOhETF5n8Jsy2bJGxM8QaHfUaeoNXbnSqK7FSdfqn4qEbuu7oEQYgl+btHi
ZVne+C8v1fICLS+ayFsOE0f8a96Xw/7p9PPrOqYTuT8LQfv1GxuHNoa101hYfLiWzTyTXdKfYhX/
VP1L3jyfmE47X0Gc50ud+Qpd5FwUqfsjN46/Fl2DmIOKveUbLfqQJSn2lgHZUvlL3pekqOe2CAa0
P5USSYQoMyHy8XKy9s7wVjTheVfkivRIKJtpdVIkO9XJnpbuHTAVtPElLY0TjVykRc/PWMgjomQk
hj2HjlzPqMe16B6I/iPJWqEM/JeuNncapkwMQfQuWT5CwkT8bSOepNgs3a1IiqZgiUn/UmdpBkve
lya0nKb3qpiQhQ3Tq5NHfdNYajyuxfw3AmBAuCjqn726C3bzGy9uyrKZu9UlLW7XvyZFwfLqiqRH
IOVv9y3SX84g8sYkAjuhRLxGS2c/D6zncvF8liMrvEqYvCVHg8CINkVIPs0cl2riWLERA4MlKfa+
1BOd6JL36Y+Lki+HdE4hbUftCirwvoRKgWuAqEGkXFNAckwfrhxHvPpJdF1uEiXJQdyZPGrT5DDK
1qpKLOMgnvDyROd3/1Mw89NQYakq9sTDD7KWiN5caQ5ypRaiJ1oYIJOiopXdjU7OcgxqLspwE6/o
HKcULaAf1bB6Ey/y36hWKXtbrLNZOqlYHEzT5BghEQxLHNKa2JQVq5WrJe0anoT+mW+s8kl32BoN
DMjokJfIh6Eq3l5X3bPgbBssAAQy2jXirornUiZQmdQie85DeCaCT65OD3isEd2p53jml9svbuqn
RzRPXee7LuYsYnd+zQMWJ0dHH7biLovLLhvxA5akuLFf8uZZnSj5SuZcaori5S+pvq+uTaz1VtgY
YhXnpe5rk4X9XkMIcKvCmCUJ9QwB0uyIzySlhsramWYh0zOVOg4wTzWK8G4qvadASfbKdA45KpNr
7pX1StQam6Q/SGOub+Q2AaTXddmqCnjVxcZJbH1tOgA8FTBFlziyd3LgG+kWySAMl5nZb4lKghoe
rGOletUdnCzWmhGNhXieWLgXhfIldvvnCdH+6CED+wj/ptygGtejykFS5CUIHiURyxNljwpEaBbx
Y+hYKAvqzXUI0UKwgC3sVNb2947hjvdxUf2E73hodSV/7VMdV63Y/UhzhuQlPvAn15NBiifVc+uM
xneHaD0ru67HgoNSo47TdSuvKstv5Qimlyl5/qLKsblGUQd4VYBsl5xNtgA6oeQxNQr0m2QZKaOQ
RaYqB8eNEWNx66cSQkmYCXQ4CviRsq8yM7+NQ1TcxJ7YJFlmoXuWpggLE4Q3stDb5AXyQ+7Qvess
nu1reZLyS+RCw44EJY7NFABe2S4ztzALUb2WIXxqLkaiMgqGmzrJwAQ5dcd8uMrsE0gNltccgu01
ql9DOwT33bSB6BLcu3L0gaymdBRZeYJJN7qLqHJlCJ9pBqs1lndfoYZ9L7MSeh9LirIe+t5jBkFB
aDpAq2KTe5liKYqH7GrouuamRI1zN06bMgG2Z9K2YFdTYynw1SReK7mFK1rH6ow+YDbX9yq6MO7v
IQrG25wCzYHyr0WbW44vAsO5Q2UmWBd+vUL3VNtaiqFvhqFK0XgDTJ9pin4yLaDOwFqVjWqqUb3C
Ch4ZDBzAc8fPLwVUu0s1bZYk7XMfZcRQO6SNTLhpuXpKRz3W1oquKSexyQbvP5lZW0jrwYHl7vgx
wWZEDZ5bF8Cobfbte9SlbxpL6eDCofvzbunwmUEmglbIClRi2vE3y53f/DRS34cqAq2AIM6z1yfA
rtHBuhsV1pKNITLOhZ22J7UN60Mch9mNR6BA+a/lx6qXaFxJrF9lrX0uUQ262kF015lFBfVVKh/D
loUjC7HHrUiKApZCX5BfT7dlv2ox7lgNU/VQiTHlC8FyTcexgk2WJUG7pc/YfDrYSD+seNTP4lRl
pSs3y/EPkMNw6kyQRdvxwSk2yy+oveiP74/RfN5SG+u7qqm3qYyszdrFYrn1kieMCkeC9lnFXNnU
zxAtqke45+2N0PFRpDDarR8xrYMMlfSINU01RJ6l5V8Piuxn2UaPC9dAgNrQfohYTLsSDLoL+mnt
pewIK+cxaieiwELJ4ogMZgSajVuh6lK9R2xTWYukuD1JLE+fKgtM2HR/zL4H6FJMA71wb/Z/5r8T
R6m7N7MSztl0/1CdBpGXDA7+9LSZvtNRThG7YlN4Iwz3JS1aW18jIfkpUxSLkgZyx6a7AzgDAs/r
VuC6sFTICzoltXwrS88/tGbnofHuFx95vhPlYeeXu1hFtakYJYuAtWTjFk488Fh5gXdppk0XoXti
a+7+U0HbxtjJvHquGW6hMITnvE/wMJw2Yk/k6cyysWwwUVQLlaDCb/BfKopD5trL0U2POeD/5ZDY
7sBXyMr+62nqJkPk9qG/5TLRwPWXXydqi4sMWa5Wl7ieeBQsO+pGDQMWRcprMG1SBCauIjm4LoqF
gdtBXpdDgutTcS6jXL5aKok9HPTOfPga1pE5OLSJqvh54eCJMUjSyXo1gOKjLCVKvxwqkuLCNaqj
Bwsh8PlQcbVPRySqvm1yABpfC6ZfNeQhZMeHMTPfYuxJQS6NdnyuhyI+230A4ERBebNJWGeUWa3Y
RpmvPMm5311stfyR+or81JmZ/KT65a2hg72xNg3TBdFBvn6thv6XVdbq2QRa8monnIrFnPwao2bw
GhTSN/jI3p0o1HPv6maheS/KQApvYwh1j+lUsy9fo07RnxU3yF6U6Ciq8M1JnuSqgn5588t4uLSe
El/7aYO4n9qt9Khk16zGFX02aLwpKepANGUhx7V/y1GHe6lN7BLmUvyaOCU62opWr0VSa6vuoOGa
usl1A0X8lWk07SM2VkgXGb26DSBUvlYttggyfL39xK98BQqWb8zE1Q89lpn3udk/A6Fp3o38+2hX
9jdDsutTkgdIJ5lq816NAClky0jvEdFBS9dv/3iWWb8D2VI3Y4iLuFm5zwrgMzRs6w68J3uhX29H
rGHhC/8nC1rk38IveaphgYpNxkveOeUWv7YchTkre04kwzxVcTOgud1mzyqM6Ues31eiUALG9gwC
4xtMXvkqsky3Yn3B7vK9SPaoSRwVZ4jWIlmGtn4/skonUuKMTSdfZbTeVBjRZ28YwSVkhq+dS7Ri
oEWXLipsZnol6B42G7B4yHoiLbst3M46iZK2dp2trnQG7Q63k9Gl50EwJnht5aJdw/EJTiJpBbIJ
TCFozyJpYkSED6TqXkRylIbvNt/8m0gNbXJPf53eayH4Hrf3Dn7QSQ9xUsvXwIVG7LvYVXVpcQ/Q
Z4vsRPuQO/VLFNbyGbBC96CqNa9KiKp8EdkXUUHko4u4y6UyuYkssdFROQpMCAxlo2K4muEem5je
g6geQke7T/WHqsp2dmMXGBaWW2TM87M5WNk5aCDLTWLB+VmS2VRNYSMzKw+b0GkRHTeD6s5XLKzA
B+MZhbD4XTYKZ4tuZn4QSTg6QOrV7DXXeyQptRYswVRNaQd3haYfqJq0x11ZrgGKF/E7KOpkDx3f
2qmsfbybhnZObcl40v3EuuaRAcBiqlYP8u8BtOSRT5tyZVin4EbEnj1tRiV210TwKvC7/8lbqog9
Q6p/F62q7P/peLUGANOY4V3Zj9Wtlwrg0pmN9B2oLp0v0e9Udl/0vjNfK6tHHyhVs0viaybKxkUM
Iq4bv7WF/SCq9lp8KQPNeSurVN7YZWhc49zBgKUsUUtBF/YFOtJPCfGrbZitbWBDFznnpbL78Huj
ABAzNLu6c/TGO0mmFe2D2JefUFUpV+L01vgm5071s2HdCBiRHqLDOGgHYrY5qru58eCYaI7zulsI
WyrpKkrKDGVcNKouOX3qxcz9Teuq4alEnPxvwVxHFOdLLjwSwM/I+G/k0ZPDjSj3wT1exNlCyybT
LKATFpZ+nJOiWHWUqN/xagdzTU9RHww9Mvay2cHdXk5hWPrZBF5+snxD2sZKpmJL1VkHA7zvEa+b
6qJourUzo2S4H/Bx2bS1XL3wNspAf2zrg7HzA9o80p/Keba7iCFpnxm7hyezzvSfcBIRi9Tp52l9
vLRJZEFS8cZtWRTlLVTr8qBrRXcK7NrA3dfNsSVoLPSxAKvS8cHMVHNksdzWfQ+9/iUKdOm3BNJy
vlCSKkjFZcavIe6++5JkvSlmlaB2rIxPvok2OEMU7w4Ktb1PJlFxWXLjcxuHxp5wQHxnQwUC41wZ
xM/oyEx39N/pgD8gH0q/VA8fZNBJjLAZhEeerf9OUEZWm/bZw5qjqh/bBswyOsXVs1MzJ2zaQrkD
t9EAz8FhCd6VtSG45roHVdXwoOqtSdJAjnGLU5rkLPYsq2QJEAmEaxMh64J/zaNidc5zGjtvyhBK
V711HO4B8r2lH5cnkWw0lOdSK2yOatgiTKUwLjs2OVC3rLKdFw9C+qrofPnaFrn7EpTju2p46k2k
xgkBbqnGnajqKNY5UAz3XqT81tvXcR4/6pnqvrgja4mZUT3lmmW9uPveTaz3kE/lvu7lem/VnfeR
qfuyK82PHEQWljlFeei8LnvD5m7dGoH9yDzygslDditdCfF8D/JG0/rKas6bCoKMFWecdScmS79H
7GjgJUJ4TQu038Lu0EBMzbe85mWpUGmltinMxth1WAremmlDwxg2Fd7IG5EUBSzYZrdqxG0Ly+oz
YCeu7DUF6AYMR1fE7rKbNm1MpHjPtqRdU6sYH4kCvDV5MHwMwQT0qOFzoAOF5F6svoVjN3z0ZWCs
+yk/mPL/d30byaWlvmu7nAd42rrybATf/nP+Jf/fzv+/64vrqkUHc9vRt3pqhOuOCftD3g3lg2rp
6t6c8pDLKB9EQcrkd84TVRCKrB7yKe/LsXw5kbOSnH2o8k0UG2NiWzpFJe9oGcnfPBn7aCfVd0s1
UdiHjrMqS/gGXn4nJbUBYRLOV6+Unbe1eNc3LTo2m6RXsjux6XWeV9a+qiulKraqH8kXr4CIRycl
Eii0y5d62oikqUmQ7ud0UmxapmtoPf6nVOQvSXGEyEPb7pwGANqWrPlMSzqm0xt7+y7ndn1vsf9A
kcx5j+Az0ajy9Oi4cEnV3noczNb5riFAR7TQ6e4M28ZwNEJvJYvlgNVX2MQQj49VLu001Rm/ocjQ
7RvOKgRPX6FlHcU1/AQ4X1vUxhUnbOfmNgoLXdO5Ma+4U7lrL+BGDFwHNG2nVnV/Uksfze7JcEc4
6szmOoafQc5l8iUKxKZFq3trA7KCid5aRz3Wc8R1avchsSLpAYHoZqMeHGzEonFE00VDOwYRcktf
MQSBFxP25V4qknbP5A9ZfO1PodcfSIx034IQJ/ioqdu7oGqVgxzWydHtY/3meyqeGFI+vsZ+/AfQ
YfKHg33s4E+SrqOOhfXvA34ye61vvFuRVdVDNm00meGhnyGXOFXQ1ImKVAHZMOr8psTw4pFMlred
kzU3UV9Uw+Bpi2nkgAEa4jTR5MkOZB4v2TZ68BDrwFetiu8RHcIgwsAYTWvkfocPWnkzvCbaF1Br
rlECqULr9fFi2SCLYcebZyvpgmOGlPHZ0QPjSNgjOznD2J2Sou+Pkhzk50TLMPZx2+ASVS4ST51l
X6J8wOu1JEgSNJG7C+taxoFBLne2k/UQXRFdRgCqvWd9It/GodU8uKg9oRsMdpAeBzRQ0bZPY4PV
D+bO/XNgII/c6Ku28QlKeZn8UrEGvfZ7WXvtbRstb3RPv+E9066KYOivLj5USFCn8aYY/AAlLPTj
+DZB+HDj8UdU2VsXP7I3Vq8rdG2CiWs/Bk9gSf8Epjz+kCLtB4Ff6OWGR6Dcs9VdUvNxdjt9305n
sEP8O8CB5Vg89EyozAGRTiAmPzJwiWqjf3fAGjAFTLoz2qj9fYmR+qTGPyK6Vl4dY2iQQuYNYGaU
H5JKQUgG8b7+FqLWwqC8P6S6FDy7kmPdLAU2rTCC9/UWyp3hdoc27oY33WTupCjes53xpihDmiEb
IPdvAQDArZd37UEcpYbRsdQ65ZRaSrchlpidYASFTFUnZLDhYMjh1qs5Sx8QRBRVxN6nTHMqEZlf
S5bqfSL0CbnAch6RVxQ2PDQW8NYJjoE3I6+xcqyl5rXBwPLUu3KCfAW3JEFvm7hlB9NjSqJo52yH
OsPnckqq+gBpSTeyo0i6camsYCeGK0weIMmZFpOCaaOmPn5PuT7k596JChws2BObpY7YE3k4jVO7
UoEodSlorP/DcSOCUTkE9f91bpH8dGkLH4EjI6HVp7zlEHH9PsjHUxK/VYPvP9PnuqsstIyj6sKt
aFPtSXYsd691vrQeUx6z5WThvVlkB5ESB+ma81Q3iXM1DOmAdNF4c5oKSmGd1t/a3ipWWmd532tP
eoZQ5PzSFWWX2nQH6ICvPSVVAyogytsk4R+CGXeog4Q/iqAM+exU9dtkd7+OjCa/Euc+y4i4XyEK
FNdUKfwdcqbjKtLl4roUiFIGWH/r6VjyZLW1lptXIDI4N09nEIeIikuyNXtrZXUla5b/vciXU0t9
BF9IdV9jMKoIZk4XWU4gknEnH1j8Ck8bu5OsS9N7GBBhHYrji9T6UEhU615HyfE+NqfeV8lAGOi+
PefB9MVSKbYPFqGCqyVjXBLKSP3PySkPp+7uGkwbkQcEU9nii8YqyFS6FIh6Iq8o5WSnd7gCiGRt
auk2QBZm04QD4f2i/BFAXHAyuXxXvAH6W5sPr1bOpL0cKvcpHdN2A1SsfVCbEDVMq0/ubA1RlRAR
t+tgtN0hA1WLgmMAZh/bqqMRO2iCTL14Z8nBLY3lYpcw172X0dolYkD0OjZKicB6lrzw6/w1MW/7
W2SigGKMuv6Bp+ibW8Xmz9xwTzKBTA8lHHhNURkxlH7J8tpEvo8gAwsazZ9+cC5ummY/tSr8LulE
qektAdCDGjKMFjcsHakFA0nPZEy6F7fsKjTNmUCI0t7y87OfQAUUpSkWnhe3HauVKA1jP8HzEk05
UTrUZnwrJf0jms7Eikd6F5fFkygLdZuYE0JLjMmDu7yWpVuIkxD7njEGd2JPbOTEex9VuTguWWIP
N1R/E+LjMx+1lMpWYu1DFqJWIs+qfOQm7QreKeKg66Xech25S66Vnpknd1SpO4a4UsFE+h+2zqS5
USbatr+ICJokgalAnSXLdrn3hHDZZfoekubXv4Xqvlvf4E4UsiTLEqY5ec7eaz9OmVczIgoZnhi5
cfLcwTjp+KjwrCfGPl9AxVyfuN5MLtQgX1tf02ra3Oz+/Y4Ral/1UkO2+9+3+c9LbCfFQ3Z983/v
pojp8JUz18Hf970+HeYpf+I/r1ykpvnEYYnAkh5GsPXttbHFIoiD9T+/eH3i75+8fsC40MOdJ8TL
38es6yf498dnL2MXDJ1BP3ZxH/yf3+nfq//nfY3vIoLb8PczrFvheu8/H3b9cH8/0/WZv390qIu7
FLArVvG93bv6qVpfdn1BKFraPNe712euN/N181/vCncA3TD+9pgI3WrDuKPaIE5t6m67LGn8lgCL
KMFqFnXlp111Mww9NI1KP8o4XPaON/xBljsHOWBFPflSZkZ0pJDkUXjwwbxxOMZ5/90WobejZjq5
IEyTxkwCQ84rytb7khoR2emw0VpO5IBmBTh816PH2JFu5bbZC+vMAya8Z9Epb6M47OB6zE9t2CAu
Hp6NaOLNsPlBxM4uSu/OTor/skH1RENnm9PdqoT5GVfjWWPqOVdEIs4gGOp14FdpDB0y/L4HfMQs
U73slGjGQ9tn2r2esuStyTO6b8KToBYhXm59aJwUNqk8u/37mEGIy2apxuL477ciOnlB0YJcIjdV
u78+gQfts19wXDW9wsq5PHbNY5eL8X6kEOqdFhZ6yZJ8XJCMAC9L+SDRs1YTskJCDrEHzeBAduin
zYTVVHjoDe38ooyJBLD1Zs7Dh3bEx19UJycabVT/3FR0i308ZtPOrGCNXR8rITDsF1LWaJj+/8eG
hUICpKm5b0jRq1w7vCvWG3AUXu00970E15T3cHEmapj7Zb1Jcqs+uLMzb64/cgax7lNoFBiGur8P
/Xu8k+I1sXvr5vqQqzUmXLJpIS60q7bXx643lhmajIlgNl5f8p8nIOZZc/f3D18fts2K+e5clcfr
H74+FsbjRnq9FfRzy8R6/ZDXJ5NML0+2BEC4PmTTVr84jhaMUZw+VPW2whB83xtG8sDM/GdKmvA4
GtYtIPL8PBFWdX+9cRdY/2Ct7N2/x/JZlYS4QebPdC3VsDSGFpnXw01mZ/Y9zX777+8OidwuVUj6
Udx3pGi5LNrCnIyhxa7d/d+fSUhqdm2VCx+dL8/HtW2e1uI57dy7xaM6UEvDrKgZxL3nZdqdnZyi
9QcrSf/nZrLb94Gu5c0s8nVZiN+H9D+EGf9eN2VQjvKFU+/1jRy9kmRXJPcE3g2XupqDv3vUUicR
WuN+AxW5u6vaInoQNMkezLR6rMNoOl1fdr2hJDM3xALVh+uP19caUNYDu0E5fv2t62M4KnIsCdkt
a7jJ9/TIu89Ly7uHy73cWNbwEYUtlJD1cdMpFElS6SZMXZz/15dBwDwyuY9vr6+g8rvXE8M6JQv7
XzUn/UGLPHmPWdS5J0Gs2RqxS5bBtDj31yeMHrinXjOcuf54fQJgirg0OQUjyRsa5Ni4Z5RsWb5K
OP9myj7/e21M75Qws87Z52aT7twZxQQ4y/ihxg0REM+SbS0HMprv9E24szwLcjj8lgdQz8mD6Du8
oVZG/2CiH+paOaFCa5bJ9YbaZSEtizRPc5moNuqIODyNsJBwJfWFgIf/5976I3y917Iny49sDQ/9
3RqtEhIOfXO9R1xzwfz6pl9dQsMqYbzeu96MV6HkesOiFuHk9UHQtcPeM5l4TynAl2p+iv8Kr1ad
t07Z3b7p5kKbpWcVuxof/t1QI2N1uP5cXF0PShSvYjUeDauTpl0/AtlEOI/k1X9kN4DdoEHSFIC7
e3O9MZt+Wgg4alf+xv/eNXPvK8lMGBhdCfbx+rRSCw7R690U7AzI/yxlzAE4n6EdlL2/W8ydiSDJ
4IykrmSEeN2Kf58G9nJauzJ72CfEHeAww74gttpsaVjshj/zIL5DaBF51ewn4r8C23iMyHW8qQb1
5rBZTwlxYLveEB/xLLzttKpqM96m8k6ccYrt9fv+29rXe9f/ADOseCsitpVGStpJH8ygzSJx6Alq
u5FWVR8li4SsSduNpg/7UcjnnG9t2xMOfUwdOv9hdgGjpSZ3AdIvmh2kLSbm1ZRWroprZ/1nXe8V
QBu2DVgQrrvKuOkgW0SNZNBl1ZD4snw6/2fDYFFmu0mvA6HoGL6mFSH9fhpuTWx/iSLWtpZ9rsZ2
uuliOf69sUQy3YTmuuWK+aMwzOYGy29z45UN0PHr3dL1lLG93r1Gr17vXW8yJ2xQO3nQMFbtfLXG
sdRWg0GHouP/3LFqzymPSQEIYPWIrl/zenP9wv9+HAoLsoxBbma4epiWVaN43RzV1XN6vdsvNLzK
wpmDf/+Z637678frPc8YibfCwMvJu4ITyI21yv7+3diDiPeDsE/Zqr2/7gfXm2T9cWTEsVuS7nx9
qA5twh0il2rkGmugrokGUlP8f1VV/cqNriV91CrxgK2usb93ncEcjxmQL0zybNOVD9EIYgyuN9cf
0wQKsZFoPy0l5XgiGLLfLJ2jSEXR0unkuFVgEdPVV9O8iQqidWPyqQPdbVjFmHq4p/fz7eXTk1Gv
YF3qEXJjKwLnsNLPjM63ZqHwjWa3RdXEGxhlDEqXOj5LtDC3UTj4zNu7zTgXl8LgElF6jR14UFZP
etP7nDJqRuh0FutmOIIbWJe2i/6A+948LCMJQtIlk9Z57du+3AmGMKjYB0UWSxftkp4gSlFuNFUw
H0EmGHDB5aSR3gnTkP5szNo21HpiYZS5g/0Pnm55tkR+LOua/h2RREkn3puxIbNwznfgl5KtjdGv
6odzHLX6hosjzuS4qoIOQ0Y8nAG/oidJGelqOqPXKKWpgpfKB8qW7MZmzYjuLVS4tCgYTvtLbY7k
G7tdUIOo6Fx6jWr66Rw2jKs8olL4/UV552jOUj8hYCssUx2uKRGliUG7WumAb60UOj6hmY36SUMc
2TpKKn9abHcfwrrR6v7QmzEbAQ5dIiRbWsR4xbtRoIsZXzx3bV0SBEk91n07XLrXc4thwI5x5LHM
9pY2YwTW0PsPo7anolh85o8fFM/x1p3x79eazGATIdNxF2pPgTfHBY+GfJMvHpXefMjchwkE0oGJ
p35GTEt6hksCg17yj65x6eKZHyKAwW7k6mRtDQLmFK6nWPvpQ7Jl2ul23YPMVPa3ebz8sXnSLzsu
lA2LbM0JL5U5fDUFdCSTQ9Q3RkVY0zwyb4wdEnP0VAQ0RM9V1pGAK/GJ4eAOctoJlsAUvmR67st+
RYrAWt5MZv8acr0IoLxuyGUmH7RghOPyt2TjJTAhFuWjypkhetm3Q6PtiqgLH2aI60vj/q5zUvUi
PfqclbbrXRaCo6GCtQBU0opPaOV2thd/a3BYN9VENrExLW9eQ8OCBqSh/XGISIRrZCVHy6CT56X6
A8QF17fmPAhj9TQb7o4gXOQjMVIsTehMW1khadlX1hjDbmmmIZjjvN5p7kusleXGTotw2+Yl/RlV
7mypVecl5g3Hns5gYhh30ZT2oCnn46B/svKPfW921HZoH7uMqNaWvC76+Vvp1e9Gr8CzAEhyLUKP
e/WCItcCdpTGPimexYZq0PAX+Ksbj8DUTT9PxSZ14oMtNH2jQHbJVLwAEmsEIkkwXzn1UaMHZUr6
igsxVDeGg2FFNs/Nr5GnPsOoaYE6Vd/p8raYGfC1PP5CnFsEnflMhOKzQi/J1AVa6njyQKaus41+
GtyAXts0Dw4tM0TAMjR/aN+AMJHv6Whfqomhfe6dhcnLCmO8tXSqf87p6VaROtzX3TlcBgJky3lP
PK8kXbaMD/NvkrPpVz9l5fBhDATK6/18L1Iq/2FZcb0VjUCi0Rn0Cc7QJZDJAc0wYMOIfcJvqwEg
WPqp2EibtiYUWLO0Yz1RZMXCaPx+z7bXg9yh4U+kwMmqd21hhw9kG/ZbRjupPzXOs5yKwCoHTgQa
GNo8fyPjPg8Mj4F31/bJpuuKV/SimBx71tBTlpCXhHpTtgQJrzmxKKOnbaflL8D8H0CnuZvuVUkI
dE2S4bsfj25iflda9l0k5lfXWIQFtpD5ddZQdLj35TjMO7dgWJAYaNndHB1RPEdvBl3QqQD2N87V
o542l2ZtVJXzOoj9Y3UO0QsjHzhGKtspsYF7124nTa525/pOxekmqSTdklWo20TTsTK4KBRohCTw
PlgvnDVl5KfGsS2SOwchxqbOq0uRVT+F5RybRn52CQuvSdzHbl4EQs8PCFXoB4U9eS1jiK/eHW96
0swiUNVBgwJ9O1gpRJ5RZYHUSKM3tX7eaHY5BaGlfbmQjeJQIURPrK0gVMrsHbmfp/aJmDfG0IXY
0wXY2wudzLh8Lid9J0j13rmxRD+MZiWx2c206s3Tq/RG+VHsrgyxX8qKoY3nL/PS5wH8mae4Xb6q
Sb6a1fygpG8WstnJaLpdQHNmEvJcR/6kIeVtBcbarTo4g5XJRE10xywMkWnL/ZhogZuQdf8+J/WH
F+VPsh7Ok0TTqI8vcZ8fOjQ42cQ+kfbdDiQbaBp1jgEHImgDjNbmdpDVrMC1NrBajk+o8nZ+aLpq
pIk7w4yDDw00gOyKyP6Y++mDbOpi4+Tac+cCsukT870rsq8RnJ7VTO/4y/4g20UXa+0XlRwHUTzN
2Mj9XK9+1QPw8gQOk8pQVLM9HgUhYvuKMQCaP4veUbfsGUACU+uO0TA8kGlEhqBLf3zsnT+d6EBT
cIUlY5uo91KA/AWgvNHESOSlXoJtys9mXz5koHk2xjLaW+F5+0l6x/eiA9AHbehYTXYPbz9DLD8j
j4jJ0SSN/UQoRnXBN4yEzwGbbnJE1iGdHbrCvf2lF/0508e3gQ/F0u81QYQB6TN/8VrtxJnvEXFZ
vRkGh00fXQyS6Svb3PfpeJiqcNcdurHcdWwWThKs/JkdThtmewn1/wgK2KkvCV2qQ0+emt4RLDZ5
56yC9TlYGfOUcjcmHL2jG/7JcyKUM/Rp5dS+yqE/m15/P7i5T57DQ91HH3bBuhELGdENY/7u4KmH
T1opn9EMKQ+C6M+FfYOJANj4krKhNUYqmmnrWjoC42EvWGccPVbLVXEherSlDkh0elUcLsOr7Gkq
L7k7beDw3OXp1G0aByKgLhAcWUX0VMn8T91P7abo8zFovIHESEyHbawfle79ciyKyDmGnF1G6mR1
VNn1EH4MPcfdMpg7Cczb6dStRfcOckoWgLiTWs40tAlBiaKdArn7CoMQoVNEC82id9gqi43ssBmJ
PFk4oRtFMJiOh+HfdTcqHYugeOwKGFEq0/SdacFs6NrkFwHwfQjbngscleSD961Pw3A2AJGxGrMP
btg/aWIGu+kNH6KHND5rCbqX4aPtvF2kQIp2CRnFXuYFOS2ClgFHjjA+KHWNg4cirBGp30R0BAZd
L+hYZ4diUe6RkMlXJwHewxV8UPW30VMbzyOHZwVfJ03OQqtImBthKKbsLk3yy+D0E+BOQtVEfs+S
NOcoqX4IGY03whgYK1nPYecSVFL+NiDXuUuLS8IgESxMXPI5y9shak6SYjHqy4vyGBqSLwLq6hYD
0Qu19ovL0MK3ozUrwpy+ZpsVQOaq6eJ6XGrkHGTusCYMcjWXBEilHRzV5jUzG46O0Zftot/Zqpgo
xvNsI1xqMJmj24iSH0U/uz/Z1UrIsid4b9P4bFfj1jDticKK0IzEge0gh3ttnOpjomX3VkRBTiZt
adrl3qIz1TTLSEEbqz0mbauTRUBD6FnG0W/4VrBTMzR7sdFwBLDTaD80/T6TKjuG0ppIBu6ZVl6K
GowZiHuxyVHbHhY7aoMOIqY3pn662Lft4KFNHf7Y2g1Ry+eEYNaSJjTAR7R3Wb3FynifKiF2etm8
A1m4GcoF4nO1Ipo/GkFw9eQZmPWr+LkWDpUQGiiXJsGm0SPqzioBM4kEvXT3iJZsoiGd0U8l5h45
4wqxP9MBBKQaZzLbpbkT1vxk6vLcpByBMVs4E4RKMJX8YzuhCvIe4nCxjQ25T+T0sUw3KGeecxSp
G3JBmm1hsJ2IEr/gxEA2srBel3iV+nltwduvGmS+VdvmQw95M7uTZuwkgUcbz9YeRSV2CsDtepKq
NnBQsULNCKj3K12O9I+ME5tmnUAHvqvY+m1Kbd6FpgKWjIUUoiHL0zwHb0dFaHvs/ZWGd4DChNjE
GP8KNX6fxDCSMuvHkn25kRPtfhtqEudNWog2eEFTf0hc3YQq5wQZKacbzWMvcWzzk4bLHzKU65PK
mFqbDO5noooy0/gFsK8IkMpgoLSMQM8qe/2FbUKPODBNBvtuthc2XFpjmg6OoVzqgLT2Qc110FP6
t9RowFH3Jy1hb6taseny+jnNS+xI8gYwZrBU1M9j75HqS5NiI/N4P5I4DrVzuUgk7LX4ng3vqy6W
NEDIVrObDg9OOb473fgFSfSwzLMvTeOjmhIbWvIIohfzRTi1NnySsfSZg+i1eFSZ8zB0LraMtLhV
7sAApdEZZHvvqd2TaF9YT2H/axA6qG4YoiSIkbijO2EwxeVtbouzMCSHbtST58Qco9Wdu5pVh6rK
MYgT/Z7AkWdTkYrpDeUuiudfcWgrtIDOAwMVAlzSEGbz8uZ6v1ypIRIxVxZf0U9+36cU2BSY4Oui
IDWrYIZiS8z5RrUD84Z4r9XlbZk/g83zGHaGB/ZJv61jazulBisxZfBSMym3mikt373pIoCdNP3Q
LpAN7g1oTkpnOzb6m5bnjFoGcx9OMPemkDC8HAxa4wx+pPqvuEF6b1tH6ouuzCkwRmdjU1Wy+hrv
9OxIJW1DHc5JqUo836iU5M+Qh5B7mh+izS0by/BdN/2enfgtZk45z0Phawo2YOqZ89GZXyuR5NvQ
3OeCgXSJDxUParSV5MBUYnjLymjtULPyD1P+a55sfS4IzEpag04reXXaPsVEOsvseZq4etukeu/q
kZJDyZ4xYcd4OCYk2nM8GMrfdUhGRhbXlz6KdxZBIjtvnk51Zv7ONQy7cQr5feUNNf0XiqRnBuLV
TkOjsmk44ree5rA29DiUxrG7lPPOgwI8z7Tb0XM1QZhF0NkqbIENToScqVba4f3LQ3ohSfJdhflZ
dzSg5mlNslBoM3pKukMMYGODaMnZtJX5PVpgp/JnQzrlPqqMD8fQDs4y0T/xUPNY9XdVgTqF1/0N
b+aTinrcNWZ8WUAOQ/bNMp80WCgEy10bE+F6P3E15VDEcFh+IolB+q1+yLe8hB4RywnnKIOg80I5
L54xneYWGAmcObLkrfZOteKz5J8FEuUhyTxzr62Ry3E9n3Nbh/qelMMuSVin6dT+dT2+cIwiA0FU
v54O5baN5j2/xxR8iADfxkdihZ4zw9QCErD2LxhJw83YhKiHvr3ptXGtV3rbT04xUG0iTLUXFGdE
V2OdOOWZxzKVU1RoUfBybCKypdfbtMhr3nVpfjQGWqoCzQQN218VG29TjtaDlme0DIX1pphbGtGo
AtJ/Vp6KF51jWzxFizwYOQW6iAjl4+xEBQBpjzWsa8JubQYLoTEkYRpW914cPdR/OPGGTH5GnJVT
rB5ywUpNtvhp0pFYFKG/xS1BDbNZkQc1PgEgzXdouO5TR50ZK2D00/KLyKM+YBF4Hldy62w9Gp9R
6X46Q/fS6eyYmf1C9sWjKctAROQUEgEMBZwg2fmmazlasHWhED90lv429PZvzVH0lVG6dRbZdalO
Mybl+u8siYVjQh2b4ZI1cMA5ASCDW+HNxnu4Ll5dLTovkApBap8zUy407rqvupl2jaO95EQSb5zY
Gv2xovDWbdQMIXsLVcxQVh5WcaFvbJHfVGH/uxRYKOJhAUqJ/KkdHp1cnKxCdr6pDdRUJfJ7HUD1
lGpaINZ83sEztljBiaJPq6+4iA+AK27aJN7pmf0duy19qpYpIEmqRCkme3OuL5kkULRt8mOtiEwd
9HqLKvwzMzrkoiYJ3XayTTMGz2mP/i0sAQfbWz7CaYjvnKREJDyeS82A7ySNeIPpMRytX2GPhSIM
f5ZSezKJEppkFT9p2QfMxNJeTF+LdNRYo3mZYY8FVm98OUN/NL3ksRqZrOMA/O7DdWPH+cdsqNes
xFdN2gL0q4rvnIyXORtvqxR5Xhh9UkJ8Eqwab5xK7ex6/hjq1ZencyHXCg9F4FLBHjdR21Gbr53K
ac8ULw6smdasnpgEwJt0E+IPzyaRIuvKc5ETp1TZvwp3FEzQtfclGs96A0LaK29NTuHCcfd9Vbl+
MQK5K/ttMiZvSd4K/6ex6y/byn+HdY3W0qweCmiNvVNwcpEtaUt2Dx7vtJTjNiQ/HpUTXm2jPuEz
ejQ1hTgd5y8ui8M8giWMyQZNU52m3lAq9kY054uwAp2ZKgyuCC9IOfq63y9TSlJiku2WyDnhoPyU
ovnIl+VOwflirCZvOUJeZQatTRsCr6zQYLrR3mxT3xkHBMcaaVHpcsG8dAO1dtk3trW1wRtw/THI
o8x91+ToUouuDmQ6QNFHBj65A5B1vlRteb8mh+aNQz9lY1HRsReXt1b+MogsIED1vo37t1gxAl93
wWUmYgphib6LJDsK/onLkod7OuJvodNf6NzehYDyWSXgQ8sbY0sK0SkXxWMfm+/FJAULvZiyFj+V
60F5Ej0XxjJ5vEoFIp2mDM3j+sBq7JFQ7be6T79Y/T7hAu2PYPPJVF7CAN/Lm12f2zp8pzxAjxFT
ooQ06s8ag5zWIGxlmO1s6xbmAZURbb10tigZmoh8SO1cObV2Ya35OhX0dpfB2ZGXXQaVLUfW9JO3
KxZQNIvIs0PZ3paVxoCAN9i6mfbFuncz44UQSegepkXDN1mArCQkK5rc6EYlI4tGyAnM9jW/Tm1i
i2d7P3eFcaPlTLAanAhMIhwWam6sY88w9vPsNUfsccmmnclgmgyr+KXNHdB4J+v21x//PgaGPuW4
7PIwcLBwAOKvTa5VPWHjTlGRZbCmP01vrkiAcRNgIZ1p9htvPlYOlnRMTh+SPrIh0J861qAd+D67
xaBQHURIpw+IPUublyVvu72iQm9HrmGqpQGZ9I/kC38Ofb46u7j6LNp4FIby9k7445DZ6c+58YmO
jGtNh9wt1UVEznH+rg0AVSuL0l6Oxp+wdDloqLCLMPxtpWLwaRG5AdgA4VlAnPWS7yQ5LbnNTTKu
JVusnWIHDV/ofMWe+aU65NszJ+FwCI+QmAGk07HqPfPVy4B+27t61m6b9c8l6wTGksinRsj3nvsC
Pw/sYUmyxFL6ak7Piy5/FfVdnQq1SfPxsYyYPueue2xrQUvTuctM3OSO+91ONhD/qLmf7fwhXUcH
nlbQNpzak9Cj0e9aiyPCIwUeV9kN+Rhl0ETNxAy/DyiuRw5r61gqQaCOzertYEWxADaBskOXEAkM
p4aJmlkOhMao3aZ2fdem6m0q1qDFKVX70Cp+xmTpbntIGxHtbd1mpWxFHhfY2WI+YFlbL9bfktm5
9aIfs7OYybbkobksOOvELTk9po/F+BJaCXQhlzVaHFnRBov1ZuphOUzV5LteytrZsccNM9V9mujG
a+ZxtoYdy+qWFstUkA9lJCcx0H2RSlxYYz9JvXjtCjffaq1IEFpEbzBGsLC75h43k+4j9OA0uIoO
HWKH6BzSpBr8te25VSZmdZP/sblOWxeNYEg7y/YEmfJb5sliFrbTXfm54OQvRlqVoWK4AkIFizsT
97GfWMNp5C65Ze76mZQGjib1ZOQAAXUL5IuqamRVNKzs+jtLG9gv5XjIZ/rMRm57R1Mc+6IfNnPE
YKpbaD45TvY50OTjalNpmxLRQ5dX8TFK1VpAm+82FpcN3coI3MnU3utFwWDFtH9X6+gp/GjosPhG
plG79ueOniUy2fYmwho4UIw8hJK9sqxodg46vhN1UfjrfDQq9dYrbSjpM2MPuSbWDA0dv2QZRuZl
7DCQEbJ9G0OpoLzbTG02PDRkpgcd8UYrkP9EX/42shs/H+jbTBA1jJG2JrVUfUxVA/GDK0LciNBv
hkS/7Ud9V1BTbmYH53SykFgu9DuvFtZe6EOzgxB5XJrU2cis3MYmgS1LxMUhikR3Gum3Zy4C9zSb
XmSJyFTvn5ma8f8vF6Q/dGTDpEtv8oq2OutWOLWpJHpF7WAxQJFoyuTcO8xPm5amfW1NGqZYeJC5
V2yX3uJiPHZvIHq2pb3WnxXWuEUd7YwzaZ5UL6VcrINjVqiZRTXfiG6dCbXIaYjfQMPnZC11bU6e
ON6NrYjZLbRRYMDuaARyoLHMkvZLkbeF7xhl6INcKdFy4nqtU5/IthIA1HpI3uUTfyKbOYStvLV9
IcSap9CcbZG+9pJtGxq9PKRJhoCJwx6bz0sr+caNzZ/ET0QnJpKc1hjJSFe92p6NsDgrzqA+p1NU
Pei0UNijyk3If2UbZx24765lucffNup5R9CIYupMleUw69lKt678NFIHwcKdeOGCiNVBlHuGxRaM
mJ2nbquY8Ba8sp+6FP2vwgy3Kp1frRHXpXLUcxfi9UQG1O5Lgmg4Rfd3U7LwIu1HkBJEWyf6XVty
CBx3uImYodI49EzAKNFM21zW3/Cb2URzeq/0QSN82sUBo1xiN0qMCU2NntakQ2cSNjKQsFmyJ9sh
uDUOJFz/9a2Ye043U2keAZVUC2WFzT4nauN7iuxP3fxR0/INeoZwC0DhdnO/dFKHjBPShw4/gW/x
28KUOz3HQcHIEHpNh8mEvoc2qsvIjFmS4pPGatvF2rvXCnc7GC2Ba0lW3TL5c7b54pKOJ5jpMPby
dYNKh3UO5l4qVta1e8A+woeJkQVcto+pFc43MtSZbbD0ESWSHCeqpp0GCx4d8mOv5fqude9hXFAY
6vOLmozD0ul0haf2uVdMROTY+2ZUdv40egaFYr7w6aPbuOvfc8mIzPoxVXLvstpnEcxVUakJqRHL
gWFiAB17GjX7ocU3fheRR6JVhFkT7hSMnfbdVurdisj1ysPbbEBbKYbv0aWhX6e04FFXPvU0Bch7
8+D+lpLmh/WsQpaHKfSGLQadT211r8XOfJocoguKNH3QRA09357Z5Za62lRIUQJDseZzViZ+V5d/
dGv83SudikWOB4Nzz36Fbo9V/hvtBumV0E+Z97IyNp32F98oZa+KU9ovdr6PQeAiNgwyLT0UOoHO
bWjdN52X3lQd+7bVBBEbeTPXHvJAhuBG49nbuB/HS+1uLdSzgTsJ0jaGz3mu7rjCplTB1kbU2Ofa
qkQHUu/mdDXs9qw7CG1DIL/U3ykmK5YK6aOpe6EfN7Re48pOuEfjJI+q4a6UOHO1L3rt44cWHZi+
6qCdxEV1jNmWqfxynJXNIlgatR3COsV/xdCXfeQt3V2y3th03wqUtDfXh2TeEGVE56HOJN+2WyNo
wulQIH9Ek2tyLiVY3dU8KP6tmoO64Twc1sZTOiQp+4H+2oGXCAzTdPzIOrhS2oFYvNcoiQUuN3ra
VVeM2zZkIVOM+CDSTTtVzbGZuifl1MveTK1kq9r8MiEZY3bMdM5q82bPwUOwsTtkcIQnZrVM4ijh
OMfi0gdTQXd4a7XdcFG1+ysv2aDlkm+K2mgvvdfXZHjvXC76bg2TpWe8AXXsrg1nmvy0Gft4+j0O
BhRxh7F8OhgvlkRZWHcfdQPJBUcXpVCx9VrnrmAiFtSL6HyK1m2IdVAxYoWZswZtjH/Sdg5CqXri
C2+ydph2gL9RLoYXb4luI8lahWXZLjPr2B+1jH6MMd4Y5A9Q5Ex/OOUCj3Lce8NqH5ohow0jo5d8
Zv4puC5FEKRbbf6ZyA9OQ8u4JLalgr4sop2Wk4zQGO6PY6PRLPqXqVfhRoBB9p1Z951u5vxsLd9i
cg+tRUx2+uNIdtClyL+aCW+t7vTUfhohRuUcnUarfm4zxBQ9O5fZPeHjOHktCp8ojLdh0kLxGMyN
44mv1XFCIQ6dpPNMyw9N52yivM6Zv2xVJI8ekp8bjIrPxhozHtUa0/aKDeCI7y7HbImPqKL5uptC
F6hNmj95kjm16ZBRBAvkRlbznbKYHtgifI/vUaBwVvHDcdkOJtJ91d7OQ5bvkWUcZxXeEReC9YVe
RGZMSHUc3jOa59eitP+0y3QrxHBHlQq2OD5lIa9g79QQBHW7TAzs3Wt1xhzlTqaxoJztCjon1qGx
+6MxkYNeTI/avBi3A1ogEx3wrkoORUuJ23vWHzOzhk0pu1et6hf6XBkXA7abiTOzQfTUuvGpZ5ZG
z+3TFH1/NgiLTWP3/5F2XsuNI9uafpWOuh7sA28mTu8LeiuSsqW6QcgVvPd4+vmQqi6pqvf0zMRE
KBDMzAWQFMlE5lq/GVZSXTuLaszmju7zbQkuMcoMc4+5PivXyCptwUxyK49kFX5//i02sRNzew3H
aenNM5qnSI+e69If+far667gc9EDzAvxW1+ZY/XN00hChuFEpw+poGl4PKmZ7c11JMrIMFCxNfg3
t2W7AvjEDLsL6/COz//aei7z0ll45AtI05L0rxx5JnVsqwzvra/660q13vK4frCH6oYqhDtXQwmd
fAvjLAdFqcJlO6ArE3qHOqqEa7CpA8nG8sCeNclYsOWXqTpbrrZHKO1ZcTt7XqTgxKZqVlpDz2en
Fi+w3dm2vYn4w27QhrXFLyj1snXCxO2a0letCb4jbpaSeS76dSYDa4P+7pdvqVU94DNFNjrNToW+
UlzunMzpqCs7m0RvUT9On9XIBpveLxs7AFIn6zm+DPBO88l+RhoA2LnKq6W+UdC0l/7oHHsgaYtU
QRoB6HVQyGB6HX/XG6MyCwP/mGcSrpVacjBhq0VpkazrwZCXwOYMVhfdvEnNtdL1HmpjeYEFS3Gt
cmEU1vj5R/quZFPqwejE3dGHeO0UNTP8esjDNz8rJtGpequlEu8bV07dJIvD8pZN2OSBNnT3yug7
ezIb877Ce9w2AmXZW+mtn5dnrcEIAplqXkaw6BKwrjbZcvjextGM2AoVlMvnwSBjXKVFBzT1LsC/
Ef3rcypWPUWMHnMnkFPropbyZZef6lFW9mnSrrpU8hZFxKIsrzZZqrBuJSccpAGfXp8ubX88BgkT
kOsX6VLO651nY9zuydgugDhSHKlaOrEEXbn9GvflsmwrlgC1d5YUFv1dmr16FPSKEDNKx5OChTSo
T2ZdnHS53iROPCxrhfVuXEcm+SANslCMIovbnWtPe871vacxa+ITaFEO++6Acch0A5p767zhkfJE
8ksv7HsqKOseGzg4LXuNTanvsYzoPfUEYeXkd/Ip6BrQHso29+JkpZAeMBPz3KvOBOVhOZoXGCkO
YF3zUn2o+uAWhCXLUXSojLqFqJGaV+mo3bhaeK0zp6xsq1lH5bh2cmXncieHLDpvMgpkWFMuw5Bs
JI6dYVDO1KLXFsAoadkei50cXEyVkDWHyx1k/npolZVV16xKSDY6eBbMcik+6H356obta1RRqwjH
mVJcx0XT8KOB8udmX1XffA16461pM/T61YUmx/ka8XvqZQPCCgW7dtN/JiVLwT5PS5Jn0knLxlvf
sO5Dq9/IqrYtfJaqUq0ekN+B7qGD0Wm4IRqV3cwO3xVdWhZyzg0DaYjW0VdGwR1W7p7LFNnA6FnX
dHzYoi1J3YtpkYmL6+xhdJ1FOYz62q+VOwcf1qJwHv1mQsQH/kHqAFIAtMMFIukPRoLvaaaS4E7s
OxkVt8bNTggetSCv2puiJRdTe5BhM8s8QhzD0M7NrxOIDDNnHA5p4yyC0cBFiRAqJgcNnRTKrPbK
sMtrzUieygqvMkm20NoHkCa3t45OellzoBUY9k1XKyzYjAVTLhVoNBKA4ep3EQad0E2QFzO08imV
m4UESrXANbQP1JOpWHiGohsYknNvcncz3fKoCzyMaWTMdD+Fmw7Vxy2MS6FVV0bZ23NqjWy7Ma2b
SYV2jhuzWqZgejob5GNf79WGarBHOaWUXlBywOqR3OqsK1GQBJeqWny0HfXyOFbYl1pbUvDMjYGS
c18b143S3CcyKTBUkSZG+lqC2F05JosSFoodbJWpDIieVIDshOwNJAdY/brVt8JWVk2pHxrLQg8l
xxkyYs5G0MLKSGg29bHL9fqoZEFzJAExUtbrpA3wkW5WSXm/TSo9vw51KbpmWz09Fh1ZBf8RnSJu
m6aLFqTre8q8NORq/WOYQKlvl9gaFifRBRyAOoShP35cJOy8kHnc7pfGWOXX5GGKa+BiN7mMeIfo
0rB3vSocefMeMEXFGJiueLX+4uNCJNJh6XeqtBVxgK37S19gXz9dVRzglmx8CJWUrXlloq8yq3oO
ws5AxuWvvjiw5wqiPicRgXbXANolJKFtRN1J79sfB/Z2F1tPu91v/TprA6R0Ogpaf8UrhYmKhX6g
TqpefXTHWKtdeSCMxEVFf5wNWE/5xpm9yCpXC/cc4ul5W7gAp7K8q3eiaTpZNHnAjcugD5tbp/Ti
vVqQS0y9ruHOUdsXPBDmMfSbep5a/bGTmXzFqUPpVHMPsN5WNMPYCdcQG/TF+4U9tzvgVUjSbHra
MkZ1LlLeQ8VT2U7+QNVFP4pn6gIsG0fX9khIEN41RbJhOy3NRTOAeXrsHPUuKSRehyyftEKpbsR1
FM4klVEWB3EhIwXUV6SOuxKjdWjMBzC9sGri7CIORlyUq6jkp4VUlu/PGzND66JLqrkYBtGcXXjC
YFPiwcwsPsUkweiDuqKo9XGdqBp69gPpmiSFuqprLTiRYvdXWdfHZ0rwE3Igzy9I1FmLzAva6whJ
zUWFqsLNUBbm3IV9c8vaq5x7nRnf12Tf+N0Z3YM/omdnxYb1Ne2NdBZLTfZNL/M3TGWhS5bpg92G
yUufp9AGQ+01HQGyx3b2ve5ZUSTUVKhwZPNWzpk4Rvns9qxoZuWBbBWQ3AQVGt0MgR9gTcxypyV6
zNY+tZA3ChF7rR6L17i0LhYI/+egCx/t1C+fZPYErN4q51GldjuLwnhYBbmHNYqjFBfM5NHVjC2m
oMlwWfR5UQ6lcpRY/LRFcREDiqdYTBJuvhRNMVAGJIdCL5ZY7nCp97jc65cmELOFaNbTBTJLtZdt
b6Oo9/M58HrOgE9TRzO6IvPnY2nJK0lTUCGeYsT1HWqC674w2veXKgbSym3WaUVNS4SI6/eSDM6/
9an3ZwV4Nhjpm7GNsIukBHrCLSjZNIURYgma+0d+ZtKylvrwBhGDYF4qRv0tiaUr1cg7jxrxZbRd
/3uRGE8AvJ2HzlRtLJBraLOdFZNVcYq9lGba3lI7e8XmteX3n6jUxbX2a+e2X40MKRffWMIe4AMa
o/GSWrn52JtqNve8brx2lCBbOWaC3E5StTvQ/fYa12b3hK1ptdCKSL4HURgimOSfCzm6TkdVvdLy
BKEFzewoTVALbCK/uOKLQ6HIy6KriK3TWkNr4RhFerxuClRS4pQCVxJ1wzEytHqtpaAKUp3if6Mr
yVFpBnWNso13VBzVXPNDsQ5RBBEgY8LlV7ZLAZ2sc6j9G80I/QurEZZ0imW+ePEOXQnztWYfPqtq
b7gWoYExSmRl/grt2+q3UA2a87WMx/e6rQ1m3ya6AT0VHvA+W3cu2qaoLZPOEH0kPNdtkXf+ssMu
dJGXMlU/t7skaoWzcuiOSzUYu4s4YC9rzTXkJFaiqUxxSgsT19NyY50ztWHcHZLLRtXH26pB0b+f
54cklW3VLXcUwV9H3PwQqiLTD9b/XOcOsjfwlNgN2psMFxUwlh1kYHgJFw1V4QWgnX4p+rrMdi+s
7sHoo7hJTYg40Wd12qIbkGcSrc53kyskyjaiJS4EP83ZhLjnAWfmGuJg6IaLcTO/oY8+8JwlpVxT
3TY/46h/LFSk7U6iK3fsFEm3cpOVWKj3cVwvZLUDXUECpV5Joc5nhx2kv4SNCB9TGiNyWWp1srgt
AASYOslNRvP3dlWUCPCRx32PFE2E80k1TYePS4iBzPDqk0lJHc1pGxmYrjop7iBvROI+lWJeBF/M
/02nZ5jyRlJI8YsTRaA4iAF4qJSDp5PHMQc+Hjnm1ps2oIVfalct+Z+TlxTAWlAN/EbWsKLIY2Rn
NUeowhjh42QNBUfNSt9SNXMugQfxxinIp4v+xHJukPuQb5xpuVsU0GIkvyE+zfZZjiqUMeA27Q5p
sRT9jc+OqGvyB6o4FuJEPfaqIaXLxMByVvE7aV9ZfJtm4mE94Fya9i1S5oa0F11lGDEq2u8PRe/H
eOtAXIsT6ftv/aL5W5+h2so2KaJlZ5NDxfdq2Pvq8OMgy9UlaHivow5ePPEt46sSQj6Q8yj/RtHu
1dBz80my0vtaUeqtbmr62lZCf+kkGqofaMDf65lC+QyGR6razKeegi5TGQcPOF5iasyECSpDWlba
sLdR2XKHUFuACmf+S/uroSiStyFH1LOp1K+eUckgSDObHXsn7bqHjaq0yIrKlO5ncqd5GzdJ2VrX
ULtsNXnKHeURf3LpGsHsbJ+qyAwG1gggoW9WRZLHD61MEW2QYmUlQeH6ZrpzLpAsm4e29PKdUpTx
SoYgts0aL7m3h2FLMjJ9Ujotg/XkuvvEb8NrV/e+i6cbVZtPsOizk5Ul7ZXrUWXopxOm1wGCkppW
CDYwNT19jZzkc4gk6VEctLRvjoXeAK81bCQOJHbpBQDJo6YGej8TMXA5p4fAtOHA6fsfzZ+XEOFJ
nj8kSZxtPi4da8CCdamtl00BNaDvxy26Lc6VaKURBDSrRfZeNMMSFAvw1G1nV1cWBcF6W5EBAR0m
B/OskMqHoaWuGqZ68WiN1K2DPq6esjh5AObRvWDRfGxYj75VrQklK/VwsM/GWWZDE5hJbOSndLTj
wW9JehAytqdPdPsEnngNT3kSl8usAoU5VclnAdbSa9H8GIhiKcEHGZxlS7r7FNxLLTbiGoLUB9v0
C2dV5UB8u96str7W7ERLHESIMcWJZjGxi/TOI19WW5egl6VtasPrSmCps0tvEVFQIV8tgmlYxJSS
K8/jmJxoaRjEcFt9YUsv7d5PUZV4XqqecXoP5nO6UnCWMErDukAY4iI/n+P9/M5NSr5ZPEcFpGDf
53W3mtfgsK+9KEmv3WnLEcglWJ2ffXbV1IuIFBjQHSThYK6o51K27UOhhuUBLssDe2LjVoZWhd6Y
ec4rC0nZEDy5xRfxIAYNVO0X4EDyjZyDE6xbLV+nFnjXuNa8u8DNrGXeIo6ghj08KuidmOe0UN36
xLwdY1A2TuZJbyvqa+5b2rIk1crauE241hKAbHToDc1f5GEMgQikwA3ZzGXPtc6aoRk3Y+mSOLVU
dpiQ7NibI+qu6XU4E6OWRqVzqC33QHkegdEgiK/yyiyvLBBrlNDL4Lmwkl2ZhsZ9qeUWnAoPOZAx
CR5yiQTCFGD9eia11Iqkuu0/gxd5P9NkxprnQ6WeqS2RcbeK+LaLYSgh4BlcQtdFN0qpM0oksbXu
BlPdh9wjgMMkDRXtMDswv9XrIZGtK53/z9KKIu2SxdjfBbJk3faTZBF6vLOi0O111bjjMEsmD4bG
GpQjpc6YxCWqW1NXCoL/mE+H97i61DO8LaQfZ4iRehhwSO50FwtCyO3UuJcgEptrU2v8m9xEsyJA
6G0pmuJAgG6ZzTUr+4kFhPDQR4DoI0DRSQeSAem2rtPoONO23t5M4/LY+V2yjJK4vleD8EV81Ir2
PTA6/zXku0oyfcDoYjrHRqpor0/nxBY5hTLUq/tRm8oHnfump+/npE6szFQ7+XFOYYJLieJ0D6XK
2Sv14OwpeVLf6lQKEkWYequIe0OJGzZDqRj6/SGLYG0hNcEq7oukwaRAh8eHq+6s4t2j8oyP+uAh
wjAzZJtjOnV8HOo4wAAY1OvtCJF22fQ4rldBrx2yVI2WgRFKD5DkTx3fwlcjaM961WkP8BZSyuLV
30LdpDmJpavu9+fcCX6E/nZVfZTxWM+KiDTik1qm2p3slvmt135qBO2T0prq+4jifBr5/Zzcybt1
VbqAUMaixVm8knvusTD+KYjK+lI8jBQEAYLpkDshCpP2SUa3a19G035NPEzRoJXwVP21V7RRhi93
o0bK2hmkXWp4eygj+jqmVLyjKi/tRD/Ed5KnolNJehtd5Cmaop+TzkRUYyqNsREBlegVD8WhsA1q
ZVYTznKUM37Ei5FB8b41TunvB+b5s8dPYxP3JOaUpEjPbqqkZ/GIVeh9TTF199Hfu56ysTUK9+LU
X2NBm/6IrdHunaFx0CA7bHtHcTAQ+uR7lOhLq0jQLqkbuN/i4UdMNVDu+D1GDJuygVhLi7FMAMzQ
u5UQf9+naS2Tn54eqhKIL/FIHCqPexfwJH/20deq9lAcP9qROUarMEHHTJwMxRGlpt+uQ7qSIk1V
mUxXNjWyT9dg4WTN06GXwdfkcLWQ62ud4IyQQXr2ZD89F/FgwRF3tYUzqMnngU3dIuD30ZtrmrWg
0qotxInigLRyeq425RQpOqoOfJjJkmMNTyPBaeZhpNx4xAyhmIkmVKZsXWkoLYmmqkMZleBqHkQz
MIMFN0j1NndU9Rwl+q3o7gK0W2sdD7lwSIeHSqHUyxbC2opRyZBPOGmOF4yy9ZsqHd8v7cR6s+/C
JkdPiZOoeAxLdIXYj04vS4lRE8wMSbvq8FV6UF2cSf7+avXp1bIM81dUkvqHj1crLhnxapMKgeYC
lv5aKKEn3C5WdeaBi57E0t/V0Sc99Y9mUfkw0RwgNGJUDIx9zMwu2rGcPsZKnG5Ea0iKPVMlFJ9Y
WToha11ogUFwRtutX1Tks5d9ZQ1Amfxk7iJUcJWxFMI6yTUoP5TIZ4no9xMtzQc7XdiTr0dwNqQq
OIM389hadJcI/4sDAvL7RurtB1nl6Qenh3XkOOeije6qqTt14NmUEeX0uonsh77WwjmJ+OAgRmsz
xBNjiO49BfR0rWOx03eS/VBCGlulZdivxFmq2pGObMLwypFi534MD+IpbamVDyi9UgGcnsoNQwq5
ZSqtRXOIhscR31k0rKr8tvLcpXhKp6Y2pow4XzdtrN7rsMaiwD7WsUbFQ5YhF2NkdcQp2zp2hUHt
JVRMF1yofjMMsY7c0M/hXgLD8HHKOI4DkygS+wa3Vs2AdeK3N57ftDcYLZE6jAGHuh5NJG8wkOmG
p48IpXHvulCLjyIe15NqrbUQLUWznC44VXGna4lzujIx5miKOGtHM9Z1M5SnPoVvzwIAqH0p8WuV
EclsNNN79S+N32aveDgl4AS9yWtAh2071jZE/y68M8zq2dGk9DVyVeAvZvFVU41iWaNMeCAbaR7z
USnwQHKsb6FULERoYVPnUzvZvh5jvOEGOeBOYpTd9Zg77Uw8nwlJMW7N4snNgSpKRc9iTIqMfQWp
cpkFpv0AcOAoQutQfWxtGQ6iaiq8KDI64j1kblfMLfZRf72HiD3U+3vIEtZU4j2UsIbugrR4Br7b
rtwi0lexHI0bwAHJQkXY40402zJKF6ovq3d6Xf0YHR1P+9SUI7XYUDRKVrCdqZNoUngv45O+kAe5
vAIM320LJao2yCajIyoF8cJCN+/rMLQPQKD173a1r2JpfKsLpglEyEMI5Zw9Om55VZHPzBoEFzot
feqSwl+jl5Ugfxd3+YHMHJZR06Pfmg0iz9gM6/WcfQDRRdENsCOwgXbrxLyKFW3p9lJwoGxkz2Py
rkvRX9gqWCCIzulBM7JlVndYRngNZ2hOgPGL09vvF+i2mqXjqqVM9nqWJR90HSzo1CpCDxRPVg7v
g23pK8uybFEkmAZEiBh1WjXbU0BART+kQIUS2CouPeOok988mtNBNP24M/cj5pKiJfpFhJJQP6Lo
Y6FMnYZQ36dzuwyPI99IVj6uN3MhwA7T9S5H6P8m8ABMVgo4CyGEbo3VnenY0Q3ldP+9P4+teaOo
1TfUNmCbt6+ojXMPA/5y8XLd3XhIB61tP05voo4iRy3J7avWyXMEoJsnGdWmBTKOyhXSqTigNXGw
6gupui9l5c4row5JHYyyhtR5MEI8VELFig5NXnR4gGgDqv2Dd2aPARk79S7QyruDptbmxZgOugpu
0cguQxiYk6JYcwSCuYf/B9ay1KNyq44sKz7im6oKVnLNlk30idNaHxT+EDTJWjTFgByUb8jWG7uP
MAsklVVlyQnypnmJC7c62a00/whAWYalWTi8fFym0qxiXY+Q+sRJYqBpgn4Rxb4L5YILiT6lTnvM
roNkK5pt5pqrNMhBQ8h44zie8WCzpdt3DiAA0ayGwV+iVCNvRNOKsruactcZMpV7A0N9VdWN8ZAP
HgQ251rpQ/1I6QIJfk/+DgxLXodlzpZG9IlDEKTVAc4VtGVi5THTVu5Y5tu6TR/BAkM9d1x1och2
eN0NqXHW1eeG3ALEGewqtsiYQXmdBrMyi65lPZAXMtWhpeh7H3DzR21Qlb1oIaVonJ30WYSLnsBQ
5C2L1s/XCeNMBhVRS8vSaluIpHX16MGher8Gmwvg2sX4CPnFnpcOlemQ0r8yTUABeq83Hy3XfW+J
uapH5eJjrP2l9fM8Mcn9jBTnUXPqbtSOWvU0Af6MfH++aWwS3PkP5zm9B/rR67ZeN0RHmI3R0Yjc
6yYZ2g1yLNHxo188eu8regpmHcgGwj+605KZfiba1di+xB7AfPwZjm5iZEfxSByqYkBTRY0bDMT+
GnAVOeg/tXUr2GSyl+zCDh/K98t8XKGtpGGphJN233R9cRDXYlHQzr788V///u+X/n96b9k5iwcv
S/+ArXjO0NOq/vxiKl/+yN+7t69/frFANzqmo9uqJsuQSA3FZPzl6TpIPaKV/5HKte+Gfe68yKFq
mN96t4evMG292kVZ1PKdAa77boCAxmOxWSMv5vQn1YxgigO9eHSnJbM/LaOTaUENzezWIfW3i8Ra
O1XblhsM8FoRIg52UtjztATvW8ykoHNYqGASEK+8MNKvytHQ3g/JqFzpTK07asP8r1FL0q9A5edr
SfGa2UecGKDmhoFmFiCZnAckRY10U6R2dzTSpD+KR9rPR1MEyikpyzhwpz5bk6OrKts6aLJLHgCl
dfXhU8tJ5a3hO8Pqn//zmvrLf97QbUdWcJexNI0PAF6I/et/HmnDHgMTI8Ksq5QpxUIY7tvRX+eA
NbcQ6qzrbuzQUhvK5KVronMb6+X9R4Qr6eOyb1QEPjw33w0qBdig7+Nsjo3gMyIj3mHQMv/GkBPc
hqdR0RQHEMLPA8ZkB1+X/ZuP89MO7bh5pCjPcrf/57er6n97u7qs2ZZq2uguIZExjX/6oiWumgyN
Z3qbumHGQg9+3g1t6y+bWHGO4KjRqKYqUk6HaPSqk+hvAd2kRkwNhT3gsGOxOewywJgzzVM1ID7U
lEl2MgF+an+Mi9IGBgLinfzXL7+ZSvyGXrJ8KAPPr39r/nv9ll09JW/Vf09n/Yz69Zx/32YJf/8Y
cgxeyqyi/Px71C/X5dl/vLrFU/30S2OZ1kE9XJq3crh+q5q4/uu3P0X+3w7+8Saucjvkb39+ecka
amlcDXGP9MuPoWmumL7AP6eW6fI/xqZ/xJ9fZuUTNOjf49+eqvrPL5Km/8uydVOx8dNhTWDo1pc/
ujcxZGn/cujRdBObUdO2jC9/pKhl+X9+Mf7FRtq2HEvWDFWhgs1QBbGDIUnT/mUZkKBkBI4dxWEj
/OWvN/5j0nv/xP7zJKjIv86CpmbbmmlRh+EXaduyJr68n76cemOjHKSC/cYlC6a7QlVW4YWtOuxb
HmvFnHuN5T8rcjgZ63rqAQdB99QGoJPEgNua1y4+mbdMVNoMDZh+0YAxmIsJcwyzdIcwHdIn01yq
AwqDQsaomGbFaJp0+VyeUmGi6aLXMssD47uTZ/06mZzaWOpQB/c7Y2YqXr3Jpj4xkNs+5JdeL7aN
sGLrGwUqhTm+Gqk/H6S+S6Ecmtbu00OFGyK9mEfvEh83OeywkBKEcNMsU6VicaR5CjDQ8K0NxvDb
GNYXVuiTvPEMTBasMqn3r8M+lh41GddfOUBeF9V2nWKKNBx1DFpISVTSJjf8+MocHahvXeLeDDKC
GBgsRlgrLXoy4FJgmy9yMJ49h1L29MBH6POFaso5yktL9GRdNsxQFEhY2EJGhO1A+VP8rHMtvdRV
275XRLuuY44g3fXeJyJErCh7/owV/X1rdetPX/X/811UfH/4DsqKyvTGpK7/NrmNsWX3BmwmbMNk
LTr6brRz+qHYi4PX5sXeKDVwfqJty9bnkd/6Ps5ryi5dVMWzHeTFnYr+46xOUCHIjKxBbTVXZ22i
lGBaleau93N8Vhs13YnRtoLrovR5vBWjPtaEnteAPmt2sq1Qdmo8+W6wkSFq8v4cTPf2wUdMYmij
9zHPMs9B0mknEenl+Q2I9uKEWg/lqUzDDlG9k2p+Es0AcC6EtnhWrTQ7DLkF0F+r/OdqoqyCaXkk
SVOuRitBwx/LssM//+MN7Ze7iqmbqmzrDjIrCj9g3ZDlX+8qsTm0lR9ZwEKtGndW0rhHq/Z/HJJY
KddlauRYcC1afmNvfc+vJUf8/Dbp0Cn07F7bl7HZH9xok6OZA6cuto+SD7Fr1pS9dRRt0lNwYsv6
wHJS3VhWK5Xctpyr0emUtTotlpIM8I5DuW45euoEdDfy5ZhL3k07FRgtBOnjgS0rGfrFaJjdERfh
iJ2vH8JPGtlItUpTLFBqU+eZWZOGnd6Cz2J/X7T2MgQRBSTGixZij1in4003aM2N6Hd96+s//09V
1TB+XZuYFEQsdBlMRzUt2+YbPY1/mg8pKisZtvWg0Ge1+9RmRfNsT5jdsTb1K3toy31qkVxH8Ll7
qHvjCvWO+BW0xCMF7O5Oz319NbaWt1NqozqnDvx0EYFMtRfm40uQuu08h2d6MtNB3qm+mq3yIWnv
Q9m8KT0zfu1M0kpx1t+T7ktXudmqO8et+5M0yt1cH6v+Re0W4po1WnRz5hLyQDg9bjO1fmnSDv2G
qHBOqudJi15Rh5uGHBQ02Fp5gPSD1EomR89jkl51dorqkTp5YXcYCgIDgd8PC/47eYhLUyvNU6eF
VGBKtE/9AO0fRNC8yYEvXapmVZ16MF9rRDyTAwp3OrxKj0qrA/aoQUZt5aeSfbLLBOakrSKm7KB8
lDRKe+tqRrVlXZPPRROcXn5SevtoOX53K7osCCFQ3cHcuhme1ZKEUlJSGHsx2GSWv8y0Vl9Fg73T
ikzG1YNqAO/AWDYO1EdkMb18CUhultghKZGfBQMZx4j3EFsZ/E8h73WCJsxwu+76PeY6Jon0Owqq
6h2Mko+GjR9VooV3RZdr04howFhXATFS9wAB5iboHfCgRBwLZLKGzkY2wGTSDhiqvA/9P8Wg/WJd
O7BLZlEZ4A4e1Nh7WY1ym3a9uooRDVialaXcNpqr76zAQHl2GtVd2QXBUu1FSxyK9K0tjfhGn8LB
VT1hd18fxZC4dAnbbuFYDSooeIo9diGkpyySHyKrmyriAJM01bcfTWW49d1CuaaoOWH4gQYjg2c9
ukZqoLvTFVdAMqwLM8rkgms9llYzLPA0H3aJ52n3UVLDaaF/DENp1alas5bbZnjwUTXAqTBj7xBS
HVtD7eFBl64rllXiwT8Mka8k+J9P/3sM7G8E+ywrWXx+mr/H/f2l/Bbz/3k679ZW1r3hBWgVwZ5z
PU+51nvHpjRe+Vs+Sedctjnw5zDUXvro0Epg5BCQB8MfyfJ7qJ7LP0Lx5PoIRUvR+nRVKVTttQjN
3dw9i1Av+nTV//QCRKh4ARJGMb++AG5x6BKMEdy5MlYudhUe+sA17lW80Q9wU9BCnJp2W/abQC7V
hWt1xn0HiWDpYhmL1N4UnJtIKyTmuBejpmZeR12Le8Q0GGNN2SUBbIwwA+yrwW2r12YhN2hXVwHU
GF86RYZe3loo785hkZfbPo2rWwlxt7WPnMxCjHZh6B17P3lxqAjfii68ilH0km5EeNTm6MTKMhqU
08UU05YWVqfqKzHauIW11VB0wWCKUcdt5fMI40kMxhryGshpFBsHiAQeE2jf4q9rqR6Irak5JFK1
Ds3eXopmh14qudCMhNI0GgzayrI85SbAHuwyOvrRHaT2IYfpsasl3YTRT1TjGd5Si5V2I0ZJuL0g
/U19Om27e57XrXGDKQwU5IMiqNY4VlZbyQBamkWFN0cQu3p1rUUQ81kHEYpalR0GZ3USTzUC3qUW
2cld5mTPk4HwK9WSndTrylfWUdHSb+r2gHVicTRjBRqi19uPhgS9cRjKV81AcsUzpfA2mp7XrUeU
i3PjoBttcIX0N+oNTYSUn6X38Hdk46EBKDuDyqq8UMVY49oDUdOP7tpEd7/XyXgp4lBHqR7NrNKx
kjsvlQDPsYI81zbUFnxPooPhsK3AlHfcmNOzdH0azTz8p2fscOJjqTTBrsjLeAMDRIayh8qPV3I/
dft8mkgG7bUKTZhrGXSQyBj2hhzFT/moOrNMMcinlZK5dCBkrlUlOI1YFZ6Thq25Lh3MeMDRe+oR
h2ZQKuYO6m8fAyLUnPY/q6awvTtTVnxcV4ulE5X2RXSh2fcwOEN6NUrIGeIECDHP1by9aGqmiWtK
sMUGIb1FX09HhDx8hd6b3OpTF4kQJ7Kka9HjDAgipNpo70R4AsdqNWjgNiQEeDeF0ZdojpnZtbsL
Irm+zousvmb/IW+ydsD9ZGqKgQ6LwZmvOeZG9P0v2s5ruW2lS6NPhCqkRrgVcxIlSrIk36DkhJwz
nn4Wmrbp3+fUzFzMXBiFDqBkigS69/72+tpEpSzD7s34BA0fPpedHZohP+Z+3Jzroa2vB7+EAqzm
Fov+gRJkv496Z+OHprNv629XM1hQ+RufKjAYpNjC6rMvqzx0PgtOavCDdqfrWoSvCksEtaCGoK6q
8YmSzL3dpdMbK9dsm7eJzsasGqEnELVvRA7sCDkvyqWfB9vEuwL7xAUmiPH0CYSgdiDeUj+OTVje
91T4ypZdaTip/upKmlJs2xk0cv3lVj5GH/eFxUZvSXR5RYXzcJQ/KJp/WuhQeKZHXrMGnGUs1MLP
pk9Wp7g7cgYX/CTj64Gs/rQO2ReAVx+JVCMKhcdc49U2pe3PORqF926Ym2d5mVu04xFF5MWhJNTx
9kSmlAve1tbZIz971zrD+GakhLVJsToIq2n2rDAEwsqF3QCfFqy3DvZYAyTmobyk8ACRwOgkykGO
/N2WnT7WMGyWg/s+sLGIcKsYArKqQotShue8ifAYKAPzK28CsATT/DEa6VkjWvHe8IdY8OzJH60J
g9Hb5XWUI+r36/E5wg/mTolH4+tclmHBvPzhTvkflw9qlj8OjdJuapRMe0HWCXJremwxZdiEftUe
FIVl75irxRZoEI6+WmSsCjttLi6BkQUipeh1sJTsDluS6kswUQhWYeYNh2fZlyHSXqsJt0ZujV9F
yW2lSLM3JzNwwA3U+glSABnzyIjPnWliWl7F1gYOPXVPg74qWihduZquzEYEr13bVzu3q3QYNOn0
b/1yfqJl1/kWgpmdfB0fxuhf86+v76D1DYo6JAHpwMtAoXdncWO2Siop9FB7cFtb+5zZeDskSjwR
ZZuof+uM8uyDethoCote2BLqwe6MfFNYOQa/ftItg7FVX0J8TTGaqpyPGbYV5QHFZYlhHYg74jKF
aH9RD1nxmhHNWSupHvD204zazsCTVhmP5dwk8LxSB9998pCVX9q2O6A/yV/9BlwldZN7fC0AyESO
+GQ7o7GpnLFYsaEWn0SQGsu6qNDQzk0Lo6C7vCqmo2xi9Hf0sZd9tPok/mRWa9nbdn37gGD3kswv
aHaqepCvz772WI6Z/ggJueaPlWHy3lTeuYxtEAfRlH61crJpJu7Vtxlq58M3yai8+D2DJ8rwjKbs
uYC8gTuSNn0kNfUuPXzFx9AQeK7lKuvTeSBT86VujM0boWTK9H0WYLwFPHq1mfrIhAnnjmUH6+Fo
TBQjyJfU6rZbWwTYgaDwXDC1sLybCp9H0+9nRavhD9cD1NdAPyDOmOcp1MtSLpNP2zZy0gc5Wc6j
9OlFzrh2zYO317wNZBQs7qtfc2/94dQ96dPnOGuyLyOUa1tBotmO5lOOfuANUwiQ0ZlKKjg0sYGv
jGkDDcx+9BMwkpFfo45Bg6H+QDAWojT0k+HRdLyT1G/WGfcbONrFVc5ptHGzU0I/XFwFnLPE01vY
QtOfkgmpDmAxyDheCK4dwty7PFMIH/08i8rkAoiVyiO/j481XkMRFhL7fG6BF4qPZBJZTTnRSIxv
7pQj8gB92V3YTt0ciF9rx6Qy1GOiAZT3zBxeJhX/sus6OPdDiMIDXT7P/Pnm0PHBLLNaP7Z8tY2l
vP0P9BV5ukDl6z52atJcdF8F9NBXzjZth+aSR2l66d7kkDwA9+CvPBQ+t3Jb2Q5x0y4Eooujb1It
VAbG+JbOiNBwaPnSzM2pRQXl9Oon9kSbpNWyBauMPliERgl6VthQm/Mq6Si6L3DdnKq1KYpPTWR+
D4g83at2ld9jd/DzzCmncCvs6gGOL/Cmu1o8myOopaIInrqhStWNTf0Gy2o0Tm5nOueYhVogoo4f
1UTuWcGvS9qId6rSrwWGpUtj3il3mR6svQhkg9w433bPtSIWeq0o0NeYVgT19voBqQgIP3S1blz3
y9etMWlkMjRacrCQIhRlUl0alAEXR4mO8aQbr0Lk7m50sBgbosJ4RcmTIcFAKqzHrfOEQ+cqyUiR
LHCIACtqds0yk221BTOKlgTXAYLZC3Uul5ef/qQdi1ODCdIfXzK3ADWu+XYHxmZyz9dftzN0Cx9h
z1ghZaKwZ9aRyGZsl3825ajMsupBsCw7q9/H3uQd2jrByiKv3VU4N2Vfo008cW9t2SkPggf0wVE3
AbjnufJd109JpPIkx7lplYvw6xgnIVVCakbIIw3C9ZR59sJkn36YtCkDPyFQJHqz572N+nHGzg2r
YizTXaeNxGb0rMK9HPllior+A9z9suCb/k2ftfWJ31PY6Qt7bXhatvcb7CP8qq73KYjhfTMSx8lL
ffwc1+F2xNICfpjnkZEcWMLg5wKRoxy88JjPT8RKpypRQJYibWkFIMVKa1M3VaRuWl+hSPShId28
yuYqY+xYWIqbQulPhHvmVXnoaOC5HiLCz5fG10/SDxojN7GxEN+tpe+zV6Q/IprnQqTg0A0DC9kc
Y5ohC4aTP58VEHvWPUojvCxoEgHuc5ab1BeNc2cA3whYfIrozcNxdcVdIT7iUsb9Q57i1G5vXaLT
xTwgu+QBI8b4iIIyPoZq/ijGcSAUieQz2Si18jgQVfpkV3a81hrd3Bu12Z8FoT+WILr61QnIGDbR
tyR3Z+9dJ3kI8JXdK04/rN3CUF7w8vokZ8yvxZcbk+iqpYK5cp6DgeBbbif2N7C6q7T2lM/E7hDi
prl3X/T9uC/1YloLRXvoFXZDsQqhQolU8SQPGICvcCS0HmTLwvNqmbgqjy07E0+NRRSLaA2Mg+gS
6I7zrXFSzJKc4uukUUXq8G4/h71vrcDD2kehVNZebXk7lV4ZHxU1bhdRSbqi9roTBGwKJea6fs8f
g4XZKvGxZPHxShD1LgyIeZaVOZxdI/nmlq7xGo3UHMZ5N63krGHSvqaO/Q6ySqPibi4U86pSQ9fz
n+1ADGApZFrUVlpQVnNbNNmFaJ44j1rR7lh3UDw//4zcTT08BbpyL5tBKnZuMvhPlZFYj3FVkqMv
zde/LsKFwlvUufnHRWnq+k8IP8XtoqipKPlrq21TTnmw9DIhsOh2lnneqrthCK2D7Aoz4gXXUdkO
gP1vZw2Llet4sEBZZQ8RNhd5QGhFCimswgPxk/oSR1NxnogGyME0a9mU+d24Eu4YbrCi6N/V4CTX
j5Oh2esRd+NNA8X5vav+6LYtiij/OVvM3Wnp6ncR6/4t76B5DyGqhtLVaCuTRAJGB1M1HeMI4s48
OtoiMO60Y+kO8cZi+7b2WYK/i1LZYd9UP09OkUBnxKmGFyzfrVArFh1Pr6MNsOSFvBBGdXH5Xhp8
fhI/e8kH4OSBAk1drhtJT/frwfbVtVxsDiJBLMNj5CCboI+pOAoS+MGFd3HTYXtdg3asX0fbeahZ
GxKGBMZggsp9zhp9B8RGe69dUiuVRmG4PjfxKrkT1Eu/ot1P9rinmcssCJk2WZ8t5j66rundh36D
9cg83xLmSGbEokT0+gXyvZCFjBI0uyDmK6brRrHjzwmmd/7GDVNpPJnXc9khp6uCQHZf+9bf072K
gDC8v3lITheJeu7i/iXRWpNyYfIiOM7YpzaOzo7epoStzBqM96CbW1l0NQzEjwY/OXtytJ9Hda9r
kDSu5MbfiHuSSoK7jtz4+1liP5gp/mxziEDOGMruIQZgcS9bkODw6LBqgweRx1agnlT264W6pNgX
vqE3P5xQ3dcHzxePbaqQorz2hfmx8dXsKPusXhsfWsvU2WdvemFql6CrSjI4Rb8yB21KF4kVYWgQ
d2eVldkcmOx3TqpCiyLPli4sar/v3E4xd3IY4W58bgieXkenyUX1o1B8S5WMnR0R2SBiuR0sOE1W
+9kwo/Y6llvFcJ2Q/j5L3D8mmNF34RvjHpgBVVWkQg5x14wHDFvwL9TCD9m69f/VFIhdlYXsDBPr
rE6ZvdcodCka5czdy3yo50NJYhUNT1fsbL/E+zfNXd6RzqKI6NquJxAr7B2T1jeBdXCQF/NKUwGy
H0le8khaM1o5PP9ZqXViR9QSaYxf5g+uhxV0ojvtW6/FL3InPYyvzaRF3+OaH6yOTXtG+UtBnUIG
R8UM971kCb7EGSXY94Dd3/xpIbtHCC67MBvCldL15bta5F8bwPXg4u3kQV4tIsAeXqKBhFB7bEbM
PHsxrNxcRXDfj1Th2wdX50k44dzznPkW9f663X7PUhI5inhydPNRE8k0PMahRdJEtPD2hsCtWcaO
3aZVgssQgKgjQFwdYFRF28LjQfURjsuMVfsR0xv1WAqPAHXkPBtdx9J+0ifIeYQdj6lbqD9Pp8pw
NknlAW9k4B+j88tQdYBBCzGUpSHcl+vnC6axu3C6mb10/TQmdxbYnYv8LFKPO2wy1dOl3CtdlGrz
XhL/IwBUaxc/hVqh9vYLcZeEiJ+Jh9QU+Y8YAVqHqMge1cz3ibKqlXt2zOc0txiTXSOZsLwzjJPi
tj4REy7KwhKbID7pO9nnzgN62HQLFqBU/c9T5EDfzqknwVrs+lIWILxtPdgY2c1z5IFq5R9K51Y7
spZQTTMVIaMeRf62HiNx9lQltFkSzXijFk8aOccdPX1vas7jtcmqxgTJa6qw1ZHbcrs1z2LgbxJ4
drT0ZAEMH6Z+P5Zi5c6FMrEx+id5BiIKD0Y5OmXmSgQh0JjbnGv734blHGeusDFy8wWydr2lYKCk
kgyZofzKtzqytuupbJeFhjP772H5hb99/+WUiJdKoyDZxLpSHojrUQCU9015qPMG/YE8/bsdG3hH
LGRvWGyoc7T2MJCRLIR+ukpHIuc91i4OlY1ht26nor1uiiAJs5GvDGjcoq9OrZwj5jlB0P6cc6s9
mueNhlWdkHTo+6GZzqmJmmFdZa2xmkIEHmFJBP/aaXIXxnu6hgk2PyfyBPPyTnjXAt3UYClgYoR+
HTQLPkhksA+3L0LeDjZoax+F8PwFkgPXb1HNSmZtllREs6dyjjaEzEU89eNnlMFfGMseruo0GIj+
JgaEgITXFdf1Vht16oLMsLOXCyvFVtZKMIonofXho2d0T3KpV7rJUq/thJy1p6zl1gKRAP595nuF
xIlgFd0Rgv7PRbup0ka8p6UmNm7kwECDwCPDrIaD7wEFB9VWhncF+CU4jmTl16CJUupJNQ/vnSBG
/C4jyWGV+4cOT43rnjf+1ZSDfinGRTJQiV5X3bd8HPof/hOENvNHqykfVi8ywPNNu2wVWNkw6izW
LQpEl4IluObgd0481cadp4I4G2U7KhVWWCJwS6KOBv+6OfoQs4k4JrnPzcnU0mCjZ9eUq2MC4XID
gn0yw5rXtrHv1YoY2pyejUrPOafaeJC5W5mRzesvyIaw657Hxyb+YGHTXdOzWVjp7MVUcc38AnnH
WIx9jYxyzb5gQZMkH3Vn28s2T9NjmLQe9h8UzsoZATA4H0+s/35GOM+oXMQc8jXaIlIo+sbW7PdP
+Z9nBFOyKvUheUblUB4QV1DZgmPom2Kl4WIySvfILY6UukEesI/cN400z5Z8XLeaqsF9A9f9I6FQ
9CElpvFoVnjxzLOmAJZZYMXjRjZjvkQlYYAnZxL1/Tiv6XDYdN+oqMGoNgdUKKeV7RErbEpT6mTY
FRV7bhc0CExxsJt66S7AmgaPGCgMT/5gWUt/6HsoTNPwxEI2vA/r5kG25AwrFd9ACScUlpOdcBXT
3mC3QyX8PL+d/PKJzc/8UnK2Fwro9pWdbGWzLJAuIILBBEL+tPka07ROblL397IrVJwMl6c0XMlm
m5jjQ6Yl15b8GcDO2QEmGaGC+TdQOkffyf/P7SUDtkRBg8Ebe/C3wiW8CM27eJ1awlKTaHp+7chb
WpMIQYRqmIeFtX/qIsfbxgTn9yKv+kOjaM4maqPm3tE8eyX6Rn1sqDZZJqWWvQQRxmF1itehkdhf
BSVbX1vT3yuwooO7TDmFWLRikKn7S8UK3O9TB76KmtwPwAflnWp2053BHhwcp9btWfS6SxlTVzMd
r6KufElZN+6tmnC3jKl3wti3c78wIdnwP4A4OcfUf8/3zealGKFHqkYwPdlBD4THMUgbqhr1UvwD
+Dy4D3IU5oCJyChD1oia9gkgh3ric/dkZm5VLsJOvLlx4R7lXDZvMTdAvVoqboPeqK5MzA6hJsi5
OhCVu4GN6i4g1/nkkSC5S7XoPTXN8a0zP/ls018LsjlHLG4TQPakrSqe1Uu1Ic/ya1bjVelr7LjN
cfIGkPLzxcTdo2WHOGqPgbIyp2RQ2QPHy7qkeYs1rMQD154ulYidlUk94Ik8frTTcrXf2S55Tyg+
yRovvvAS5gAbEVGar5at/ZhUGDRj56+QRpJs0B2EFoHpf3fy6Qvgc/zkU74zAkqj1wTvSQCAb/7M
repYs9/hLpxE3bpP8VROxyaMcASY+zOWwZTqhc05KxztYcB6966dB3RohEvdRkStlFr14iXJVpAs
eC8iN1/HoDW38nrNJSDr5jhM+9lW6yXuhwD1NJ8ldu2/OZB4Ziqs8irPornv/3BezVPuDXQYGYrO
Kcn1+fX2//lHQtHY4+Y97GTK1UF/uk9mr6qoKQFGcNCJ/QxQVFMbG4DejxfjGFUPMiNriCLblxor
muts1tsEqYKyBjJJElcefl8BysSiajXEVEwjpatRjvUH0CMsxjNyPRNnZdYXzpjYW+P3DNmXpOp1
htyL/vUackb2a8btNbAQ/JyGDZ7oJEJlptNSunGBYL0Bn/Wrr4lbPGAa4yS7Qi/o753C3dwyo7WR
K5tRFRkca62dLSheb1lnBb+IAhPPo5GL+izmg8xGz/1+laXsUViV3MnR2sZOYu6T0+ze1sDMiBdk
i8rJcrAfmxJWaqlBPFv23Q6isTqe4TgXzHNvh9tcYKSvYVBo21vXbVoStCt/ijTMUwNVSbYdhSz3
MoArzxxhxvsG38C/+od5mhyEr3GS82vkMm6pOIfb1N8T5PRb/3++tLzaCKvi6LvGIm9q3hTSSV+9
cYh2vWRfzU1DFb+aTd9dm3LRlU9qdFLx8W1qxT66bYlQhCIreQgA/Kz7EtOCW1/kUJaHHam6vfXN
l4cF1WqUIccXEXnmsT9Nk3q6Ze17leFBq9kJ/+q/pdt/999S/XJ9KPv7WqewzDH31Nneu3yp7u35
YOFhem+22XL0Ju0o+2WXPMQdrs56Z5PKneeqRSKwKYUSu01E90X2GbFRHWGCrNu0657JfJdsqp8D
osvPKOK/sLWNT3Ko7sJiqY2OuZHNuIvybWLj9yubCEXFqe6aV9mKKLc96ZD8UwzGNT8Ov3ipHi2D
PAZO04binLRgjZ1CC74UjfWYKn3wMlq+s41Uw1jruu+8zVeaBo4VdjIMm2AWgmtCV7adI76ZM8Oq
b+z6LM9U4SnbODG+RfMs1jSoIGXf77ny8l7JOsRjg7NhnWyvKR5GN5SRFQLdDJHUnVBFCKNvt1Pc
umc5ovkkkvz2XTYSO2GaUtmfO28SW3PMyVLYepoTuXbrDTcqiLGTGpMe0PB1IWWCw5s/UG+Juljh
dnPqvBrD+xYwimZN5n0C7fl6ENhs7mKsMv/qb1LAPCHyQhPfFW099mZ1DIuibe5cQLC7oUv31MRU
R0sxKV5UWg/fIgzy8j78TlmM/wG55ds/TxD6Bh+DqfwxNPPdeyTHw2OufIddP755DobYoK9wHYbT
+dLlzWpMep7rwNd3pjp4y4RfaukXkIvZaR/8wkq/+/54Pfnd88+Tf5njlUvd89lFZ9lzY7Tps5Pa
qzxtvQfZCoGtLNiI1bs4ttNnuDXaplTNbCmbgSH6e1e4hKa0YW+CHFsEypCsO9ILxxz/5F3tgLgq
7ZJqM1MJVzEeSs88c2HQ9UrzIULyrpqGX6LTP0a4G/2IDf21JxD7prT4Kwau31w83K7nuuylrioK
8gzUL4lafu+chtx6BdC1Mab6obBc+5iZiruQA37objsjNT61kVdCKmEHCf84fUdVjWkPV8YDpvI2
ZLVDEQDKCtQqhKLutKtIV1RK/Djze/UfZzlG4hRP6P8+L5ivjebR/36ePxRns7NcIBNluDdSYgFj
2XsXpQUrU2up/a22eCDF7XfDUajHKDrnqQtx4C2r1NiTRY2p26uJmaT58Bbp2VnOZclyaBt1fJ/a
IF0GQLjuVYwrVrgankY8mDEqH2K++X56JHvQPbe9JpZJ74cbOerlMAVV3QbJP48OfSHuKdZ/gGvh
8afoQfgGk3MBctUdNQND4cbFKAJvh9durLKt16r4X4kBxY76BXuG6qMyRLfiPxPuu9ytnj0tvyhu
XH+oYqgXfeVBScAV5KyWtX7nzgO+O36PiRdf8HFVD6M69MvrC/GDLL/tH1ACfomGUFsGROcvOTrs
pe/nP89gsuUArFx1Kc/+Gv3fzovmVyZXxiv3sVjlColSb6YxjFn+0RlNf5QtJBfuRhHg32STMEz3
ZOH66njh03VCZ0VLXc9ZjcxXR3WUnJQy+SRbWWwR7k9ck/T/HTTP5LPrAuIWwku4d3Xj51/dajph
ng6tfgMB4tYtZ/9HN3TdfEUtUEE9sxgeJopFjnpenRQzHh+cruB/YbnVg6omBKWRiHt3kT7j2gVG
BvKKzIm/Y4ocszgmes2HUF8DYCFyN9dyXvvkaTWXeraMavOobI2DwxVFlL0JJ3LXhePnpKmL/KCr
vU911dxuTBYw19M/hsJgMJdEoMe70lF/jd+ul2da1fZrrWi+JpnRn0KZdSURAdE5zxKw76Rr5QiQ
aoxaZPs2/Mc18lQebsOZjQBzaXXdC9X6Hf4gQ4wld9eq0YPw8XqQfwsLuQVJZl27/2uAu7F9R8X+
zwG9dH5e4YY8Yas40O/1YCLg4AG8zAGj1+0Sfpa5nFo+Km2kjtFTivH6OBbVIUVEV9y3Sg4LM6/B
D6cGPima9lyN7XDvh+mTP7eyqhqecQwfc+1Zdgyx9VgG3F9lF0ELUJGVClxynu0ogY0f4Kis5Gig
gz4ejQS3PCH8k2k5Hz7Ww5dm+NrlRv5YlbF2SbsoIxTXFBTiMSYPJHqpRYv7FIMEpkRe3Z4KvzvL
QdmlK1mzLOt0WMsXMcwyIIQIBYQQZQZoElKXft9pbNyHfspf21KdtqUT2NQEM1oRn1zC6253clT1
s/fYrK3zYITTJ8r8TUCmu59vY9V4PWAMHsFwjOO7cVY3EVZIHwAOpA+u438e0izaQ86yUaP8nufL
tpzo1N479SjRXl4rLwML4G9bsWqAKayrOqYmMZrCT4ZX7/2urz7cFncB1cPgcyAeMRtBE+KaBywF
IQZPQP2hq1T3GFY46MkBQrbHINYGnt6k9hojB8jQN/WH8xZbLakgAlZA9ImGdFRBXAOOqoOVbBRZ
Hy2KUrhxcTFlqz52nD1hsugiVP67UT2T5jTYhoXu9uy88VYamwwFXSbSLYaoZvmlSqZqE0YKhvQh
FeLzQevNmTwLLU5GA6mfuSMnkR3lIC7YeAYllQXxkFigQPG5UeO4h9PEpbXbOoeEujSSZTRHXy0e
bYxeDIDQy8Ee1F2HCdVZyWKwpj1MeLsvSQ3IzpwCKyMG8yNbdeyZ5wTh9wkK/bIFaBiT6mmbjeNR
RnKb4jQZVrmWNjtEUGHZhHH6tbSaJxtbFOTLRr0hJGpsG7Xonm4zqCR9YvH6jxlJhdBR1BkRm3RL
3Q9poT4tursqw3cUaRdxTcA/OSS6erobNbBfNphGYsCzUipAJ7/t1F69qzwVedCtzU2hAqyY1o8G
+K2lStwiVgCJypiRbfD4DlvtNWFHs8VXkr/FrOfMQrEIB1t7dWqVZfM8X/Z7zs/+2/ysqz/CNJ/d
JSureI4dPJfjWRcZcIvY6GPfrapZPdnEGs4iCSobxarzV83ha6y2Ad9lO37xTf1OdhuVP554+uM6
6mlsS1jS3lmEk1cuQiJsQzExWVik93zTvMg9thyMB8ym/3NQbtFjNImY71AcEdz13VQcYfuLi210
rzLAb8STvWAjUF77CW3+0d91RbWxG+0jFXVxP2p6seSTF32G87CRUqLRNz9ap9VezHZM1z678YOa
1RZftxzrL8Ozn00X8JhcJ08Ez1UXEkE/L4+1aQQg1In0vsEjTuVPe+nKallRMHjR5orfFHWcbF0L
CWn5WeBcogChKyWY/o6/DUL9SS2+9j1kKAyNv1O5/W6QNH2dAt1ddlVtwV5BLKPhGriBc5he4nRt
KYp3gkxSP3GjundSvXjPAmxLXXWyNrJZaDzoKsX/xCrYPcQonxf9rG5AeW7eDZmSHpCwrEO3E48T
HuJSAxV5xODIPCWnpIwFVtPttT/u9XbBCiI5uSpg1Z+b/1SMCekKez8Ouoa0EFWWEa5HQA3fVISk
C61VU7jBgb3lQRVuh2ysLmhptbs0rd87K3Gf05K/9uTV7+mkjqu8NYODYSXFg4mx3l2bY7yqJhhp
XB+0+C8X7HtVjw/0LISST1ZjruUUmJJQh1euKUY0l+oA9mYBhQpsuzY8jo4drYYC8dhjkhTNQ2b4
n3R3AGRkKPWlLFL35FfmQbbkQSVxtJpFekvZnMYi3F+LAKhQKRYDEn5Dy71XbroghAFkHqciGo+j
jtrMbTT91Qy7B01rrW/z1NLfXLdao486Accj8b3w8MPijQiPbf5MJSMJR9P1T7L7dqhshYCjzAhh
QNnthVV5ywzZxlpukzK/7DGXCnSe2WyTjKRrLwL/OTko91a5KD5rbplCNWeCqyV3RGPrAxa9LKJ7
XOUHZzZEY2FbHdHXFSzg51M7DqMtu3h2p5hUzkvDNIdrmulGsMPXb3gdveDaHwzTz37Tgx2n0q80
KGjVMUv21ozsNEX/jvqMLevc6tD676EIsNOUf6Lfo+Y86kWuspOjcnKqONtyxAJKSIEbgj5EWbOu
TRkq4l7K9JLNirZbv2x6fHD2P7EjQQ+LN+wA2asx0hjPqXiAa461tdCaksTuwDjBQgXmE31JM7Dz
5XGqi+EHC5dvcVI7n+S17BfVvPQuGpqDuzBRjS8o1Vf2rPg3qvqQjb36uWcfwHal9i9BbbLt0/T4
MOBFfxzNPEAhbBTE6CLyJzhQtISePgZh7UI0chDuQSRpfpl+g6Wd3vGkpwysxwlNLw1+RxA9W3y+
xa5Kkp64UquuPLdxn4YwBxxUUGSF6q28B+H4qUMA+2iHTX5uyh4PpPmOwHIcIlfVmnsx6vpr7X6R
3a3ViK2rVuixEoo8daMW8QntpV5+MakqWlxzj7j94LscatqC2slE3dRuHKw0dnA/xwE1pwu3R1DN
TblZuH6b7mT5KsRpd60jR13KZkGx33Gg3gDPNMpfWXSrl4inoRyUB08tz+RgAmr/8+45Aqm2EIbH
XgeeGEi/Sd8po4lmGsOjeOkkY7UILIZiz98lGLcc5YOxyZLxPPvi3R6TYWsN54jao+uTVajdIGdc
m/48mjAqH6n/8hpJmVHQ1QEglmE5Z2iHO8f0+42M1zVUkZBXwqE4AvuXNFTjOs2u68uLNguYp/kQ
zqJm2UzNuN05TX4pE/3P/uuMbjYGUvXN7ctv1YIVCdb2WOMiFV/KG4S8VdzmNE4PunMcMbcC2hAv
5QhcjWDhXTVGZO3UVZBl8S7WvGf5G7GeQg6O50S0C+m7/YJy9PqrKs5b5MPD6jR8zq/RMhkRq5QE
oalqp1vZLEPhnvkKB/Dr72XPdW6WsL2X1/bYUF3vfcmkZLuiTrPh1LaoaWq9Qn8baKyEeqxDDhpe
R3loKvcYFzZImUP/LM/c+cxW64bn2q++f5uX+DXG9aH68ddc+UrufP1frylf/a9XmuXtqxodIZSa
ZJ9luXjJTXcrs/zWCC6+YNu8Z5fzR7+w4hhSYxCsW+wtWYhSpiSLj0Ao2biOzu2si/1xJ3uJKz3k
pvnk+4LAqqQHsJQmwVRslaIKKPqHRz5NaHQ6dfh7hhyUF91maOln/NNTBGWhUrcHd/6e+OH8vl7f
XfnFURs1WgjUlD/fcphfObEAsZWiEt2McLWd/ZyGga3pVWhCHf4w1j+4m/Usk4Od3mjB/TAgpZy1
7CyMhp1GamyJ8MJ4LallxMQNAbZs6m6ydwrFuYydWy4w4xjWsYZDHMbB9sIJp3iZ2aZ/kgc5IM8C
tec2VRroENhZyX2SR034OqgUTCTnvmY+yDPTmNaGpkenOuI3DlXVWaHWbO5MIyehXuCDRP1Tfmqq
pN1j6j5u8qCNHkN0j1DEnf49HfwHZEfmD33kaYW66KsbUF3t47lNjNA4JEPfPU2Elrc9Cd9FWMeE
U+Y+K/vCT4wApNDgSwKutTSsdQnn/wkLFu80FSMi8HlwPozW7NqaG8ahrHT0ZFF4qixH7DqToJso
EvhNpQt9sxavERU0R1D6AbCzXzM6w0I42fqogYt0uo5GyLe6XF/hV15ufSRj72WCrHNI58dVVqIB
JEYv+wcd+Fg1ROq9MrTqJTTjC0is8j1hO3u9vJibTRv8fbnsv13uaeEfl6sqxsPJ/NNFlMG1ipVp
3VJDecIMknh90DwZjW6fUnDsJ9kvz2SfSGcEQ5JjfTlfgH0gizcMfD5XnR5v9HRGB7PcPlCIm4Dk
gE4X2DRl3+3wb32FWxLTlDtRgQ9w37sFLsmOvqXyeBPGTXegZLaA2Ege7eD1VAG8WFghjoCIq9bA
/dGvP/dWgwpAq/DJYo+7t+OyXOcQUF/yoPpaZ4r4Nk/Fn6cDMB8cMe3MKlLNrjhEru4vsqnvln90
YpST/xyvq5KprjumW7X9L47OYzluZAuiX4QImAJQtYVpR+8lbhCkKMH7gv36OT27N4p5GrIbqLom
82TOQNhqP/IGmCwGX30vRN59pNW9n9vNe+NaxaNpFB///ynRNdZZ6KSM/v//1H6fxgQIjCcnc7JT
kvhV1Euds2nZ9wtBaNsvt3ilom0/5pI0XbMBovr/H/Nygi1xqnOaVC/s/CBzLbSlId6mG3gozgP+
Ezb5GzCyjIAmnKwlIRVkna82GRDNsOQ3NXpDCt1l1ezB+J+WLv8C7oR4cf2nrjPmOvL9arxtr//8
/x/+/4/Vph+57qOFTHnuyRxZDDlWY2YcxeTVwSzosBEfk5PzlO/Du0sQUZx2zRtXmL6ThvXhUqre
wNQLyMyWR4UR0JrwXPbZ8p65sx0Ky0wZwmFistU+BINr9+CkdUTCTkZudNjIlvYTRkBbl/kxl/lT
abU0nm7OWTFQaozuE9qVhxxs73mnIPblTo54M/aI8+vjBj7pBrwsVtIyvSfqPDmYKxveUp2m1kEi
56o1mOfpFc85Gh7SWOM0VZ82pBnTQoyCLmLQ+OxGvVP8VXn+UidgDLxsiJPC7YIMEWwIorM+J5nd
RNJUQSPII8tnmhZiCoe1I/wpEAB7MVgj1FPWSaXLy9omt9Vc4ttrSYVVq1MF2JfSCHyNE0g48L3P
bwmrxr7YA5v2yoFF4KPZNZfsVhHwUxoedLl1KI8siE7pvM4faSmCph5++UnJUr0YfvUAPwOm4pfO
Ls3HsrebN292fiGpIPV5mc5uUvyVBvjWzn5NXPT+cjNJ7yxdJlIJBh5UMgSef1WaYAJ6jeq4l70Z
pTBrKfWeVkQl7A0CMkTlR9U7xk06kgxtiDEwMrAmI2kUI9MMYbtTXOvxteU9j1btdA9b0zzN0DJN
YR8T4gK4fgwMqoTSj6oLt7beqBnLmvOPlIamRInTJmvUOe1VTche0K7PFLxk2ZT5b8d8wiV87hWf
mWlTP5MCHdamwFm6W/W7Paahh4UQZkg6XtM8WvrK5Kzo+4ZtIAfMrOD8OH+VTIgdEgM58lfh1D6T
6ri5ZFsQGegsr9Tu//LVeLBSEaraf91W/6FcaMp81sgwKaeQQgg8Q3s2SEH1zO6lySDY2mn7adXG
q0m0lz/HWbrk51X4dOkMSkbpOeHacGnqMfsk2To/5xL+jaWa05IRiqY7zybVF4e1454K4vDAvYCl
yHxYK14xPvgeUpbdSciiJR5DTeYeVRX/ITIcY1GoheawPWfVfMLpfJ/xcvOhPmqxoRnITykC82De
C/DjFkgz357vWBu8sIp/I8UBJ55UP46QOMuGBtCA/qd5BD6qrNahs0ryILfyiDSiPdjM2xCHEX3N
wGMN23T9ATenY/SdILISj43Oxe7m+mALRtT+SGi1Y2KjrvcPBmH1IWGYk2qrB9JzB/iwjGavdpgW
8gfeZD6ZqXvnj8mPodKoN5citEymB0Vakolu4iJv3GhmBl6Q8XXUXvnot5Ih+4gfj1Tj2YE/aF5j
Uoau+ZFb+dOu/btnidd+uWrFEGwGbsIHOMLgDOmpUppKfqZNhDrrP6rtNCVyCyalL53JTsK9lVrA
0WnNkyqXO2o1NpFArF4XvDFMzm6ko+dj0npEguAWkKldx1amAtb1Wej5I/tytd6VrfNv2bJjYn5N
nvPs2USVSMI9Az1Pf/16e06F/Jlt97BnJOx0nd0SOGF/23sFLBBl4LImA5p5fgE1g7/CZonewI/c
frzBoIZjdUP7xHL7yZ7wJXo7Y7Bu7yLPhuRv1ninhm1jyYCD2037S4N0fFAdrwJU70Bsh60fbha3
uDpCoHLt2yv+yd8t8YYBKUOkMRYYn5P2DL70i3sjnEu6XH/YAqr4KbZ6F//ZfNL58CvdyFEG/PSC
evVZo3Ntnwxdmrgn1rvdI4UkhU1eG8nvpO1e7Hbxg7YZvr0BQr6s8q9ax+1OcFw764bRiflXTL+c
sNr66awk43XJmFdUwFo8Bvp4CFMLh2jPs0wmURN0enxRyiS7oECACp6RXxCnJVgNIkU7969X6Tng
lsnDFFJr7MiMVqDfIuYDz2CcmfdWdhFb3nJAAgsgdvWXKCP73L+m0KLdPia/wV4SqF5DdvNL76Lw
BIaWSMkwmRXafrcItUDK51OXjgOPh5mbXYAMdzErK0Q7o4LS2QmlwkBtkp+weHKMmlzH0ioLkE7t
GCZo7WwER9HaEcvcru3+iMnoXVAMKmfyA28kDq/Ta5xt5bdnqCGC9F8Fbvk0cFEc3UxOYbqZD/4+
lKc/uel/MTD8M9H2x7S2i+NOEXkjXGVlVh7YwM4hMeCPvrVk7PKQ83X7DSIk+tdckoloM/Nd1/ds
2NTFZ3AeSuatCVSm45CVIxNtQQIyR5CpKGHpE4wkqUN7B1qtpselJ3klq9KPmb/rCfvJgwFWIpon
vgCnmW8Mc3TJC1I6cGsr3phnxelk5/GUDhws/k7aMBbCSzb0z6TOkM6XuutJ5MYTlj2GghiuaYCu
Pp41ore3HgqrprJbDrszKlwejnunPJu4hVlGKxYnUuCeS2QLyV9j4RXYSdWre0GUhi+edHHp00qF
uF+XMNmme2YTBpkt7uueca5MCDpNzk4TcF64DWCn8t2+RmAsWFZNArJzzPTVofV3UgWQj6/OlBwY
g916LY+fJ+Y3txh/Zf1l6LQT2/Ris0NQeTXQBvI7uuG6f3qkWJCxxXXDAoy0TNTyNUd4Oetwc+iH
B6yaYW9XP1B108OK0zDa+Oi2hVoABNxv7MrvWHTTE/cuhCp0fUtxVYnkKFwxEQuiwBM0r5W5j6Gx
8x9GEXFfZl97QhRaupuKiXvDwCxNOfvZZ3csBKclO3JnlNEy5v+8gWZFsuRzR8j3ePVJKvbTSK/m
PfF+4PTcQRzoRAjQ4pLtc2u5a2efBOGkeLJb6ilzeSudHkHxWD2baDyJE7buWrU9LY3jHxNl3Ka6
dx/H4VRsAgwkolChm3cGytemsKSgmNEFkk0fOuBzZ5+0MlGuCgCmo06lXd6ZxjtpHbc9H2GQprq5
CLyxgTebr/NskL1lZu8I/50TmVKTmQ7HnuzoHtFv0Na6PAqYD7J8wACUHIlLOYDYOkqIAVFtTPwt
bXVeTxVChutTRkFOfSaGgE7lPsHsDHi0/2Rl9o+copPVtxc0vEG1k7LiT/afpu1Oltd8EoUyRv6M
Pkg4nFTWcPDz5NEr2r9V9dRREh/Kghw/293ujdHv48man3ob29Bsp1XQZQSVszfGcEpfEa3KJAAe
IKcFEi+SMxqfeV2Ctt3HeCNA+5BUTWS4yZ1TCXKvW/b5frm+kEwF9XBLboQ0/gqXKFJbswyomXR5
08tQqotROf+aRuaX+nM0ircyS82IFgRZiL0+JkI/zuM6R8Zanh0bwZEPnV52HjXv9rhlpRcJSOSh
HjDGWVSglEiJeqlmB93V4gzhioyZExU1CBee5CVmi6eCxITkOHYfeAiBgjhXVAxxo415yslbghYb
LqaiM5eE1i4V53q/6hfdS3IdF+MNoj9emt0jwDctkQ4vFoIJ+9tV7npoemvh8n4m6Cou25I21edX
2vvp1BnuH5UCCcr0ykYhMx/HMivCave7xz0zm8hty2OxWeJ+Wfpj0bllLJZtihZSUEIEMnMotdoj
CJ+/K1j9iynEr16oc79N/mGHkRjVCbkYpfwy9PRp5dV3VmVvA+XCw5W36mQVSrZivpUWlIjWl7AY
XSYTXNHzZr9NGycRVjSSUPskSEuMjD5j8mPl1WSQL0sD98ArHuELgnZgH+VMD0p4S9DnhMIL1t9Z
ZZeR9vSDJJq4B0rAKBTwhVhCGiRSaKeijIkVtA7rIt5r974Gg1Wsv+GxPxXStKMGZ37DqCJ2ko8K
8m3c1/6TlaTJYbd5DluLeq9eE94mZHwYZ3ub18gh/JWsgwGUJBQqu+mjiR0tlWb15ZGrGpgIcGOv
0HWsMETwgqCQ8a+xlw2TJqyraQSXQYctw53ra9edyw1C6ELw+1wSQD82d7JqrkZs3eG+QLfUS05k
tRXwqtPlVzq7Ck2UgWBGfVoJW1wsTvC0fMaxWXfeKmY6coi60kO/irJmRR14o8biJm3kzm2Hy1M7
Ke6S8eB2thv4hXXcEkr+1N26G30B2eCelrS9XdLhm1pEnwix2g5gDtmVV2q6OIUFrnJNI7eCejM5
LCG0d7/YV/HSUEZ9Rk2WlDYXUk9doWZItN5LX9qHLK9xqoJROgB520+69gtUQ+WL7+NLcdyNrYBt
4HEeGbuMRhtbm2PGDkkjshu4P3civ+fWxDfchKs/q7vZ7l8xOSMBNb+JPeFValn9KDi1cL0+E+C4
NHx1QmxqilywRpWSj+OfeUkecjU2v0rHPCVX/kXhjVV01S3aBkbmcRlOdVXDkCw+RshEAQ1CFjdC
MCTKx2vGxkEpjA4+bcPMoDVM8q/ldiHiOgZPq46in0MslV7IG7FQ1pmBZTg4QFPsS7J8I3/SOtZo
joKU2Whs1PG2+zwNnm/fd3XxQgreDiQHENruMaHslmAZyftpFZazzb4ZE9IFVpmXwU79Pc0zT6lj
paEu8dgYmQVxzv/aIUscDdHJl44dCJuee3NODWgys4Il6nl4xB6svf+0remwe9tf9q7YC2B7HvOG
ZpTsyIyszb99kvwxcEy9Eq35rnt+G7m2p9xZf3lt0mIYZ1IiZcKU1x4TmtoaWk+zIojSfrjWRncC
7/GamE4HX+mV8VIduJCLXpaZjwXTpp1UJ+5vIzJkzFCetcnGeWrzFfrl+GhPY3sQSv5DL4y5kWRT
FJXu0S7yp1zVe6yL/KFxnIUN19qEeVkdC22bh87nDPfpttXMZpGVU9fR2flmZYcl39DiiObYi/wR
IcB8a+syJHF2jyzEgFFlEK+xFD7zXpa3vHJNh5ZdChqYYkINkRv2jV1snJQuEy67JHd4f8wyxrpC
NGGh+fDNTAtiAtYKAUUxhI7hdXFrW6+VSue4E+a9sCxaBiFO3TruIefJGtVq4yCxp8/eyh56wN0k
a2RwAi3nq6qH4jbJCr5Dj/XnMk50MQXVtmzFxbaXt46l3PV7oC2AAM67ldzvFQfkTgkfZdp/5ep7
dq1Uxn5y5Tv9aoD7AhEY7AsaSDNY8b9GU/5eafePQPUWSrNyLq1rEvqp89s842lMmwfXEo91Xa7R
YDUmCwfxw3lNVMt+Fcw2xQ3uegP/pnVIOvHLsgfz5M3bl6j5SZddeIe69jhnxBaRQrYfitb7xFl/
GMqxvqlTCqBx+R5yLPibLSnQ0+l+9dZn68lcPYpA2gC7rrnekPt2s1SBCycjkIPzshjXIyEd62Ba
hQ48xxlDXwMPyiW1ewV+sHAzI0gTBlDIQetI9vX1YLyr5JBcY5NZm5uxMrz7pOUGdhM1h/0VSpLN
t+7UrwevsnnjACgX07ed+80xK+HtArIGKYehp0nBU1TsIoz0obVmFTVFfZ8PCiy28LcgW7j/sSM8
sjlRp2bo/sy5CpYcSnUDbORiJLZ3a9j0Ndaehtw6VVDU9ha5afZY+v33Iiss2aNHYPE6nMrsrXdn
J8zJpd2liSpD+xc7X4vQSxrkrvMV6wyqjimRX5rj0WzYEbjambkWkE+LkomJuiTZ+rxOGRaiWcLC
tNsiIJRKnVH6nJsdBzXSkdukd585cqq9x9S186GsW32pnWU72RN/3hO2WxpLdTP26xfow/zSLKOF
YqK+Tde04ahUKMzXIeg7Trmd+yAcVpONyDh6B8Xph682J0mz5t/cGFVaXhnQAfiRgSgg6U6dS7CQ
Q7dltH7K05ZHBBq2kaURmdpsriUO1qNyfR+xZPIxjUwGOsUcbaTxCDogJPLadlapi4xxo/nNivph
jevpohnfRGWTF6R29DW7qAEpwd63EfPVd98s/QiB0njK6umnJC2HIgTH67oQzUubHTs5p7+/Z1Mw
JlzWe06amIFXwVoz64y9vouFIPJ+LWNX8Ccq59zhIMXoVDHEKFLbo1tH7Eb12ceeG9P6mjehtS8+
QXmY2RLWxycTt51yeLccmmpwRP4FxP92IkgQ5RP49dTMjYPPm77oo0H3G+X45JGcui/O1T/Qo6UJ
ed4Z7nrdY76jTzd9lR88coaicslOyL6u895K3QzTj9y3nrS1/a5xXNCJzrvdjF++KA9tRckj0r2n
UmFG2ve4G1tukozU8ti0oWGLtA+TmRVwlcsxNJOJeLJChaqfiHKxmXXnWfZ79Z3lIuV+2ntGUTUS
h7FYomLm5EOEXclDn4uV/IKMsr9AT899aMXgtWYHbGZ1O4yFEzglvPLVorY3qzWSG2dzoV7SIilu
JIxL2aoywrPONIyXBVm0d8xH7KJkquAI5nmp1XqoxfDadU4esKp4x5XVAw8yGfQPdyXGumiQQbPW
SKkAXYWD4Cqr8hZ4+7ev1z0Y8n7FZIlh0Nt+zGXms3fmf0vD5DVLbrh6x2iXuoDOylAApl3QbV0T
qkr9bkzFN2LmhFQn3VsqFdgaQnjWdqIEy1xka/Z0MQdjCzE93WPg/mCVzdJg8SMUfR5Bx5iYgANF
enO5nqv6t0RqreYXtzb/ktFWMqIi7WDO11NXDYqhZxmnpH35Xvvb9mZ8NF4RchTkh0W3C3iCFnGZ
h1Vc+3QIqMwMMJYVja/HLvVquv9TtBU/mrquhUb7IcMQrCr/cxXmJ8EvpEVs+6M9D4SxehTyvfvb
K4Y3yXMNNLEMxhUmKoZaGFL5v6bAEIqeGhCvgzrSXvQhZ3WDQlQS1+pbhwLXEqOJSyuJ0Ez13ka9
118qwamUl9PNUGQs5Vo+Sfox0tZqXuUlZm58Cwfvzqa5qtkgLst9O4yHRDGs9sbhzUvbLpzITQ0X
mXPGIeePtEMbsSv7bkdlhLaSgxNRudFNXzkDsGhoFjvYl+xiGtPLOIo03Be3JsksfcaE/TNfnJas
YphoMF6c0Glhpqoazk8iA5nRIa7MkhJuEb5QzBN2dx70cjFqDnRPZEWA1v9f43SH1lmKIwkGD4lg
mYVv5Jz69tlr0TghfAxzXfPU+cZfe77I7Iim7sO06vJULM+muzFaI7j9KNL7TXfNodVgNJPcPHau
GeUFCtA6bRx01C4BsUpTJvABeI71TTdsnUjkw2XpPHdV85nv4wQQPvlm8GTHXl+e1JTREyzeRMyF
xqlnNJFjdncpssPd4nzuh3jgaydOIxG8eNz3TovC2CAvOrPGX40YEOoQWrajTXDW4cfq0562drhB
w7wHCaXIjGQ39Fty65xEgjLyeLCkQ3K8f4essjvRiR5MvmDSmeDKrbvxqrearVGy3c6qjm3VH7Jy
/207ykKc9MkmIfTHexSBaOUL4xWy7HVe0IculucQ1R6Da7e5T6U8pZP62+CdCKfrnNNc2ZyMFq2T
Qmmpiu7RnO7EblWnte//dm20DWhgNJKjavqdSMs/Z3oJidZoeNFlTvuR/kMoPgf7emuXY3vsnWGJ
7RmQ3toOx1W+wteRDEq9X7WNIIo8tIh2HYDu+tMRMgq1tjvbNYvghTci8ersZnS81y7hyGv2v2NJ
e43WY2eaKx8Tcro6raxne5bp9bMIi6l0osULOyiSgT1y28/bxJbTpi2Z9thQMVp686KpSyTSBqOj
6oY59YecSmILTMmHKA6CQLagK3mQWhLu97Q6JaxqLHcaY3/x2jPm8DY0kKzzMoNiGfhvG0m13Ni6
J6yFbARGBdyLrvGvqu/coW6Pi83wK6cI3b2pvOwSNwzZQyS9OB0zxgVJbLFDkMKs07Pui7xCtPhJ
9F/Wji++nBQM+vQeRSmvLccp08A2nHvfiEVJ6SB949vK6Ahh8BoEkXjhysirbE4NA7i4hIYqO7TJ
VGlRwhY1cmefgcs4nzyHOUiTv7gMGWiftkAvfhmZA5Duig1zWPdbi+eXLVPXMXgyiq8621Rob+tA
mIbPK56JkNnpFqE8Pvs71iOAerBi65+hFdcfwocNuzPDNFEhB1ZLJk0HVfbaolvJfAJLNAU4wl9Z
8OAYzP9Mh0ZAyuNOaJcbc70+thRmeS0jTuUJCnPzPKTjT7VKN+qqjsS3lTlt4d1xv2WRj56VqIMy
9JRzS2xVE5d5x1ypfRDzVROvuR2rxQxHxgjmMJgAC9wMIaq6jKW+aDj7ddcP4O33i5CguK93Ukg3
81Zb+525AU1oC7eKZ0feTtKPE1mdcZ6FHjCWm3HqN/QEHWyQHlGg7+Zvrp1voWU108EtsxeCB27o
13a+Hz7KId++aKEwxnsznEboYMU4PzU7V3zjmk8d2eusHPRhXuooga+dsEsr/ObC2gSaUcIP10yE
NWi8c17HpJax3Er8EF9cPWePGZVhUDYYGNVafVfJ8teqqbcGW7y2wK4KKMBRsWyPXHp850WRH6Rn
m4QeGWHiGXez377rawgKTEhAAwAIOL/+bVZ6b7thOTLIwTgU6mQlhq997VA6qSx2Zz3H1WjtN8QP
3VXqKRXq75CvV7Vn+emV6q5Y7dCj4e5Nspnc3CdpxfgCPrqETckSbxypCgWaSGv1gLOy3hB7+ty3
15BI+2EHb1InkrCMFzNLtoDu4P36d7j+9Dabii8gPcuh+kQkeyQ/7xvKqst5KSMkrXdQlABZmeU7
K+0L6xUZFnayMGyUf9Q+HSp7fFnn/NgmFPdC7BhZFi5T2jsexSk0kquZxco/ETmx0udbX8W5GFgv
1vm2h94gaaAY5wU1mKtUpEOI1Im3paUTrbvbjUX55XoJaEWWjfPbzhuMCgK6tbO1OLSrc20093yb
ZqiZMaGkY62yzNmP5YijSaCHpEuXzu8p72+HsvjYTV75ye8fFndFRu3MP6BhWWVZeJy9pX3SnW5D
mXVGNPJwmsnVOWsqdUBW9jnt1gXHH8jX6gPUL0ffRDXaYeIxLapGUxhBzlKonWpx9prs3pnW/jYx
Zlr0YkkQoCWnxOUnxxbWRCoh8HWbijGUXor6mFGQYrtH+3Qv5nQNV7dhPlvfQI5SurHwcnI9eI11
sAb28cWCdGnu8ixyHIcjnUIm3hfclRbSWfJt/rXvjVO/1TajoLxERJaKu5xuxEyoKKXF/Zy52a1W
0LWd7xUkaJjbAk51ziu9VX3MHiGYEx8N2PRRi73kdbIEmiF++B0KVH61cCDP/qJmzoKc9f9hVNnK
FHI9TC1RBgbbf+QUSMZ5hfczDELOjGlDnaBvh6W4311MH/+/nrn1K/FNnCksI4YmO2cuZ/qcWLcY
bq6hAGMk1H5bQLgK0d0F+7w/V/VrMq/iGUpMhMFBhsDbqb+t7HlyJTR/OsRqZJpTIH/Wbn/uBxyV
bT3fWde1/v8/spf7TjD4zdmipRs6ui+LXJNwyiA4EfhG48qDWO/Dpwe0a72GJmipYx8cTEddp0Ff
tMI14lI7x0bpM+PeR3b/f+fMe8/S7UV01Zs0uzOj8L++2T4svYMFzS/h/LS9Ew2liEf3xfL98kZ5
48OQ3tMvDrG9okDevTvDxRiMpFGzNWT0oZhLXF9e5nNiKEk9Y0cCRCTe8u5bo0JyUQPOCMwh6bpD
3NX1T0aYJPLV8tNvl+ut0jyU2gcX4BEnkzt1aDIRlxmDJsVZ6M3LYcAfEnlQh0JlcvXgxaC6LVOH
+eNVDYk5uCb5ll4bHbA/ZTy5i3ffp1cMrZ4fEr3w7axZH6aq+2B2xDSSHfGonAv5au8GhIoNnDKV
kbgbaJ/IvFipmaV5563mHPp51kV79gw6mPmV2rogL2hlWBW7M23f1Dx0aGOqq1JiTC1Sl+wsbIiV
Uk7zb4N5IjemUlnPvZQ74qu+kkfRmFJ62D8bNGDVtmUoNrS/hlsdNl/bgb0zv3G6V8PQpNcSToBs
6Um5DN6hgo6B8Pz3qcnvx86OEG7bB03MXtQHaTEj62cUQ0UAecahO63Ss4bIM0nm22tZvSCICaHM
Qv9el9u5ab3IWvTL7JqQntM2qPf8oSjZ7BaSyaExjogTSKmZc8/mdWmO3o6l2na6N9tiwgC8bFb6
fqvRMBSSCziTw89iEhJa2zaKhO3UprILPZPw4zq57ff6+qJO1JJq/3aE+5rPt+aWk1jkqum0dMVL
PqWHnMFu0JrTzyz6xxn7d0AoWnRFxC3kf5A6hlo9a8ZwN23ekZUAqc7caWakdWuI6dGUpAYyWn/1
ce/w17zq4svL1R72Yi04hKwvNqqXqucSnQsbCYM2e65+toupc+M13cMkEkQ0ZnfpaTjZPY7x9XPl
xAA4uzgHVbf/Vo2sqRn2T22r0C2HVzr+G6NOvlqRxX32qOwyAW8NAFtbPlYgeFgNzp5ibR4UAU4w
BcPVq6oo1erxWpuCfZdBGsMWc1ZPnFbb+NoLmDlr/WtF+TivLKqWgTXmBHhs6Ht+Esl0vDe9Z2sc
Lq1eusP/vO1tR1i1rBNFEoP+zncplxMTd6y9hU1bP8u07I6pL7jz151RM9O2ynHulA0K24LDM4uk
ZF5DKVyPfC8gpu1IeBOyVa/4mnfdsrRgnFxvA5xWc/9G+v3GqQhDSFcdy2nxZyflK/Bb93sZSQ2U
TG0BU3+75fSvXxQ3hD2/gLPbTj4SybCbLBFY6nteO5xLZS1fx+xuvrKqZH2zrD2HfMpYdyqqJ7nw
q8P7/R4XVntLMjxex5LZ1J5IqT3KLXlv8uzTassfWmlnQ6qHWWlkvW4fUybqGqookIwqhFonsOly
nXYrg411JYC7qomEg6x94xfZm58/qEQgyRIZu5wNF1t5r0V3dlokqyp5K/BeBJYHLFLAeZ1gcZM9
CG8pN0PHg1sOiNmLUGIkPF7566CgeFYMPFAaveRj8pdj4h8biNd8dWLBBH/rm5PtxE2FzM7yTwxL
1i6HPwNGsvHbm45JKq5WEQgqllCPBQRZ8HqFqkAt1sXruttsgJpP0+CkvD5sG19g4bOvnsa6P3rN
fJeA23VzqF+bfYuF9sEX+k0hViDKssfJHIwjuSCMtveeBR0J8Xs1MEzr/6wSWn9mo6Rj9UAC40tC
ZgWySASP2XXzs4GfIAggwz6cc2WUPx5KIMhB498O40fS0E7nJcqYRuu3DI0ayC921qR1Bdc7Rc7y
d5PbA/hDLhXFunopgGc7DFpTLS4ekwtFvlHgeCjtvGR6ZJzNXlzfe+ZHqshbl8xP3H0ni7EC4pa2
EfKKkkelg/nCpptTPrQrDu4GKPM6uZwS+NzDzc6/AezhbfTbaDQMJgZTRcT9SFnfbTZ0hPYfCIVz
UuXPZcfxoHMJ6YD+cpuXCKEgSQHY4yJP1pexxfgoL8vQF+BFBHtT3bFtRbEwbO0Sp1eNIEPhI9H2
8Ti07vkwGRxBlgE4N4FTZhou6X4tJuhmf3JZp6GIKv0TddrRt7ZbQdNd7bfKEfm5VM453UaaQJU5
EbtVlEO9Po/V/NLQM7FoYRAimZcg7QT+liIM1eo4Cf/d3WmbCIQJUISjc9PGR59N1WXW6UzqhnLi
cmrXeFomzhQcOtqR9oPTsxyWTBPqeYh1uYhbkpEau4HmWfDYSuImAGbsaKSHYzfgXajm5KYT83jv
IWBL7ILgtwx17mhES1mbkFqM28IcLBIwuD6Sgai0dCt4GLyiZhc8I7fCSODDlDAaKMsYU3E+5ziO
kVcExGNH+06qJnEcC0ULUHH0Pi1mNzn/9mt29T6/a8jb/65LyYK8zEgyMJvLOE1xvuxoALVTvU51
zjPDyK6YTIXzJnlHRswYQ73lDrFm1gJWMek3ZC36N6YpTmJjpGLBMMOMIdys/WFo0RLB8wvshYOl
XJ56H21mnRaPS8vCUbKVEh6lL09wltIskGx1FYczcZVav0gEA6HFq4B1lzxR3f8jm5VXvzOelDCZ
/k2twe/I37QUdygKHWL8ygY1YP7PrDhjvDL/grom/Uwc2aLQYrclZk3w5kKDLjGdY+Er8mNY4qIe
zWKBMLRporzcx6hykrtupn3kyhv2H+mZ8pd2WO/7LlzN62Rt8RFSrB7vQOpcKmXF3pYiJm1ltHv0
aKxKBteBMUPWLh5f8zRhWwyIdPinNlkH3fwfT+e1nDi3ROEnUpVyuHUA45xtfKNCYJRz1tOfr+V/
zsWUxxiEtHfvjqtXV7dZDMHv2NUbs4KfHsdSv1Q0yOR8c0fLAx3cA6FKZxndC3xjTwyCe4cEKGDK
l73BA710apBc+aCQg2nR2moxX9ZjJHCH+kVRzLtOKgFUG0gTQA5EY1+0ISH8C3oHJrGKGR2M/y1t
7123jXdGPTwBhCKqIWFjmNMJXBBhlH1TOC41OfVUUtKVn5ZtPAvUrW8hw5+YWULTrTtSRrfnQ5nZ
wZTADDNG5D7UjdpROHed17K2g8KMA8UvApqNCV/nZ2PKvpVqOLuWtx/i+U7FNluzEcw4G1k9n+bm
SxmdL7ux71oFXdnNJ92v9mmnnTw3hZ6pQ/c4+9ZUjk4z/AwVQxK6dsOJC6poOGfl8FO33WU6xc+q
7uy6EihIngVQ5gbyE+a7Uwyv/Gx/xrp2aMr5VDlF0NbNuxKdCbbsun+Jqvg0NlmQijeoghAbzwbD
iiONn2Z+n2FZQFqj5pZTYyQBLM3nGbCvb1KVlHEGSeAu4cknYVeKJ99F4UWdpmRCu+xyKZVHK/aP
8mFnYQKyR9dOCgX/CK80FiCKhkPCScGRG096nQeMrANcZrzTGCtl9RPgwwt1VD/aZTrMXXc2+vZh
mR1gtvmv/L746ncManc2A7lEoqRfZvnkZ/ppcvpD0lS/ZkoNTYGX2BhPUIYfYAJ4yMR1K/JAXouh
Eu2T4jHSvCP0GUE9j0JeFYSpBNfuc7GkXxoQ7WI64E2delJrbqxT5dTp/nSO8nPp6UUdvY1aKDu5
hFaEG9Wwb7XKDJy5P3RwrhS1e5vky/rexPaOeuQA3SzxdtIbvdW+nPkJLvu9vMUwlkNLjRDv5LW0
uJN4OjC6LrBtkIvWXiu9Y9x1P/K8HNpLBkU+FV0I821+97d8LPhkLCfmrp4bBt646UGrqNlV+smD
JrvvF2iZx3PsUFRjHi4H4hCzoZTazrNiQ5VgYluXU59EJ5hfQ5JWNOOG1RMTWQOKI8D17eGxoZgs
X0K3612Ue1vZPJGFPmu/FmP/bz9lw5fF+SwpG9Mmd5El00ubUYdGGEQoZAfko2qXAzYZd0vZP1lM
wVs/zxIpTX9Ik+a2brERwkbBAsgiEHUG1rJPIvNN479elgRkaIL7KTOPsoa9jwQ6crrzXZNX+yU1
gyLlMIdj/lFrZyh/j8Cs9oAswYiFW6+db5Sk3LejFjRt9zFZ38DC3hyfxmlG2dN7pWtPsrdLyMJy
Ay1Tc7xAvoE+XMr883RWFfKd2HmzucL/6wZaxhmGOFK5yEzcV4NkLXOjCOLqjPFp8lH5N/pR4MvY
LO5V84/yMzXG12IEf56kDD3lLuXxwhaetYgZdmp0GqP5hFt6QWvOh68U5MONdWXk5shIPlgQbC0p
84LAb3m6dwTeFUCMdDZ1c78o06kx3+ay/oijC1aFKXCd+hXr0xlK/kDX+X4lDQBeb+cJ+OQS3Wqx
f8UYE0Z7ZsE0ZHeQBVwZCrIMc/Og2bCiaUHI+ZCvZ/ZKEL6PpvFjxaBTl/rBj/4OFQmoO93xPhud
klXYhady7H7kyVpFk8rlVun+VkRv+3OuaJczNHxDxG3lzEJPK+uhhxJ5XW1mU5xloRghU07pj2zi
elA4MF6fr0vWtN7RZJPHsqDvhx3prf2sJ/g/CcTlLl0jnHEGRV6YZv4CCPeUNuFJNthBmEvmx9Ae
/lSNPS1iMNOX6n00jud2yYOkpWHF78tNU1LJmmeUQxm4s3LssyczLt7FBFSKgQmJ9/VGNLdhjmed
nMRFnmXMHAN37fFVNCbhCGBunPx3sC/mGc4X9GhLvxK1xitRYUbL9Oa8PXjLThSc3GGSVI9JSHKY
RRWVJI/eTWkwFDtmexxUNtceObdhhq8dv5kZtCCdiXYKOd+IerWc1H48Odl1btef6TwT8/I8mmYF
SmZfM8bnrummM/2tAaljjGSRoMJuZj//Ull0mp2I+eeOhFp0ZzbRycSIknIKTDBU0jQiGSg0YmP2
B1l9Tal/ivKkpjHTWKy9CEgz+8fhVtdAHfNbjOhManf0CZQcWGNJ/1r9chINKepBfiZqEsj/p+vC
eLG18X21LqLchtbdr/ZG1Z7rzP+s0D9iFMiPxlr3Q4fSQeRLvod6y0aLva0f0hM/wEE3TIf1o7Iy
cms+HUIARl/QxUGpZgGYktfW+YD++QiicM8Uw8eyJ4TXwwCeVBRxcysilhTqacinc5HvFlM9eJNP
bwKnO4VXri+sTby1kvTvpSZRcMmK37YauBT1I3mfnGZfdNVsNM8JaLlIi1cbYWuUs9wf0WXJp+XU
3yKjFdsnSzvX6idBlPcAQeIp0qG9hYr/gml/N6EJRRxLINbNYSFFj8ojOnA9F4eRhEbtgv5IOmO/
PjkTyOjLwKggJD4jaee3kIGrOZK2sHX0gZ8IWz4GbVVBcsZkrUj1PjlAFmp/PMjDQ9h4LkMyYXH+
WC7TKY15sqye8CP6C11XnhfbP64vyqGFegl8x6XrAz9GeuQlETkCiEdVS7gFoFHr0qwqPCu+tWhT
j/3ZgOVB1m+ov6pEe9OJlbTCf2Fg/IkSPMOE/WM11pQ0L+ZpPsRyD3IU5DtSkihDol3VVbeRm/33
vbr/q7rIDR9VVXUrl/E9TbtIEvUhWtDN7I5bZ5DZJnd00DzbfOeqoOXi60PpzUvXE9CzCl6EeWmd
5Wx0H4ZwT2CnZbXSgS0g46HqB8XLXmlOuWia8FN0hBqLNXOeI1r9xIkQaa3T8OQ6H6ravP47rXKV
bIJH0uhpmYbMCHSF7IW8XR36m2JOtqWnnRwTGe/2old1sEeZWV9Hmv3A1QOrQED6KIBO7zMttZMo
LvEOAUppBL7Z4HAj5nU0anekMz61aCday2esTtt+idrLmuSouP93tERVyeE0svTWovYtGtnX/3ai
i4mrExB6/dmtCo4fXGmj4hxzyITyPoEIJt6J7pCz0+vzYww+QMSm9vHatPTXJt8Zskn/XqLo2dTG
o6zj+tSa/ulXL32W0B1k34v4Z1ypGNMvX3lRQjPAx10NOZlberth9lH0vZYtJxHrVMW9y5WbttQ3
qcoAU+eOzOUxF/0cTdNr0U6fwy9jbqDSAWk6gCmI36kdXchqTWaxV4bqzvSZTIyLtNDc0iThvbVU
v2QAv410J06rHDqGvxE52Gif3Fr3N6Oc1824U05zUrX4w65HMsWAMBe+GURNkOgY9ckiovTuLuXb
tGih8KqdWkU9kdAvsvytwYsIsdRl48CHbmyHBNW/gJBDddrd1tTWp5hPi+eCw2keHKn0atFtrnv7
SYa2mkDQB6sIbL+5Wsz5IXXaHzFedDYHfk9FNGMOVmcHzHU95Bhb7TAn3qajYUKkRk/qvYQKYP2Y
jubdNsQm63f2WvxZ2O/MpjqI3Pw9p6Xc5pAeyQuwFZzG4XtSuo+RWpyugvOSQEFWS2GREjxJmp9p
LUqeZaGMSvzOIXvUQQuL8lcKGQo67sSJVeH/FFU/ouMMK36aVRugjnnsaFZJgkFdDjApnvTlu9dB
MEMHsjqDfYxxnRNG4Cq7EUddRwBWE/OfeRFpbg1/3xVbsZRGBW0vrixXbHQJUDACYgx6ptsYZvdK
v8BR/EDx2Xzta2yr71XliHqY+/ZV0+JVVRBhnSdUSaNXR/gmUFZiW5chPU0XeYuFbRg/qCoUr3hZ
rEHSoEbk3DBG9nFmNrYoRwP7HKbzNgLR6YfO3iHXd0HD/V0DMiMOjesE8G3S9PC21RctYZ5ksxmY
eXLYbz0lqgTSDpLxDvKqolaOJQEkVf4TmPaDm1g/XnVt4PgxDWOXgEIUReiZFkO3nV8/LH+VXDl6
xkfcFldaCQeWPx/qzsCljHHBUL1V96DAsekV2sFt6cX8K4CT0yVcbhZuVcvqIJ4AEmkHuaMxIwkv
nIFIZM+oVOZRUEIa6Kbnbwv0C4Asfnuv+lHIG/EeBn7cgtMDfIAqYWZDoLAeY7kRd0e+VO5X7pHO
hCsjt+H3AaOSbCGOC9bPy9rOof87UAsNra9wTN9L91o+ldlpYPAIZM/WtaKTZTv41S7z7KfOdSj1
xuvrEdH0OPYU0pi0xLlsidTd7O9v2ZOhhAeaE07LTT6Wh3VJMPay7TCnQ7cDQ2GI5CnlPa2vgc+k
b7lzl9WRn0Y/ACUihczcQXla2n8CsTyrPIXYVcPvn8TJyyOfTCfGatSzJ6YhXDgGfUYsr50W0PFP
Z3lT25ASHpw3MZlNjUGbmn1GEIQUiWyuXlw+3UNyD4obdSFa2CCE6ijQ+X3yukq77zFMQc5gWDR7
hiT9mY92OqkREmoNdyAAN/L/GXhrX0U3csBnc9rEM2QrHZdd1aNLOJI7G+CSO/ldTvtIpOm646mg
/GWo/ibtmZ9AgIuABuLsMEDgq8q34oKJPchL97WrAyelN9ScaOnnaeUxCss/9kAm/dnZeI+TAq1B
bXAH/VmdoftI9O+su2s81oyNjaobxxy+5BzImZCfmt7+yB0g9DlHYlw+ZVdE/tYtWJrxELoKIaGz
NeGJmCtYvGVvRJJEbsAXfhvM/sXuG74osmWEwZHqOX0/Yo3EntleHszg0eRRsODiDwAq3/lLSyMA
EQvaQ34ajXGdMfxM/HSJotSKuJ7EQ6ZQt7PsoE3+3PzU93dU/6470LVhb9x5WLrRHQ9GGxHVjpQf
MBNG+ltV1wydv1Md5Ur8IZGXVf5ZmyVOdzSybUXqZJ2cihQW/+Q9EGw/UKa4hNY1pmMB76JOAorM
T0oGCWwt3KrZg1hPcQrFry+ziUEiQLjV/iCxt1hYSZwMl6CoD6If59bfguneimoVh3tIdszc3IvW
LZX6mPpaQN/atTqoDDbCcbbt25z+d8Z24G785UHkgm3LODUQR3AUXbSqSlP+n2OV2MvjSAuWOMEK
oyAspL2sMtj2GA7HSVgDIf1Qzf1H1Xe3ajtso554HRsqykAUm5uazzKxxhyST6f4dvo6KInfKL+g
U9rvEFw0ljlUCrTXTFw8M4w8hpFvOXQYZeYZBDX5NIW5ujOjbdp0vM8Lptz7IJkyiyi3YroHWQ/m
ogokf/iRqzgTA00ACk8YUs319i6qJDbbD00PRBcCiT4oWgootHsU7WOrzleSPslt0dm098kumjor
4Ydvo+e9irIXRWS10+McA9hAmSkqnRyWfyvKDaKBXzBIr7DFk39HXY7hWcxj6/mf3vA5ROgp5LkH
eDKo2ndYfvRACMMkfc5alAefEEfezPOLRfPexCle1dKC2VMAwmqF8yrBpufbLCZ5Uhhtcave1jBd
gncFFg2PErO4aTgcQcdrtAWgnCTch/j0NDBOzJ+Zaw8iDq9QPMU1nCmScQMNHb1OWiBbO6dtoKnU
YYCmlsBkRuvXKIxrGql3ijt9kqPrG1J8bv2Tqva1sxg70Sf/9ApE+S+KBrsuJ070Ta3ZrKd2p9LC
JtKuzyGwT5af08lA8ltPr3/EFZefXFq+ASzMZmjsqwUcveSlOpU5mjkWPCcr6mJMuWziGUzYJgVN
GsQZsRPIpm6bNNfA5jh4v6uyAOpzH7eR9GuukfaqWRTjAEfGfpnin7q+EPESQz06boDTR7m+fBAL
A4XsftCHE80yQcHQW8vcy+5XqXtPcyJFx/kEoyZNg8sdueffFgvN2JIf22iP2ZXl2tWtZUfbXnG7
jYv9rAgd0YjytpjkTzlvl0Y7LJn6pU5bMbQLI6RWpaepzTanL11UhURhEs2KgStjB3KTEvRFs5VQ
TOyMnDCYRt/GjNnV/6kgOZBJpZz8/lqskmzouhZDsjCWJ3vQZ/sorpvsj2ehT8sfycSCUTnOGULS
nrQW8FIWnXRxckO/3oGw3OaDZGr7cxKSNY+eFcEkiP8qDvWY61tFd7eS9qbidMymIgATe9RCm76U
/IEq3FZf5l2HrfUQdMWZTl2y7X2TSphxll9TjKrvVC8zWTwH8QZm+wbnxVo7oAx8qgGvFaH6LF8h
SXlJ4KfqfT/Xn+In08scLJZ7BPxJONQ9yJ2Jj0yDcAAFXzQU+5L0PcnPZ4BogYcJsjFBkPpdpbXC
fHBCUKP9sdgetQbrXc303aYY3v5GvnEph7NUG/LIk3y+xAuQaP6qyE2PnNB78mykx7G7UwflaMb7
7rdxvVe5T8n2GVr7qYEO5EKxM517fKOIZlf6PzUMJFTs34tyM6IbJGPoGMmXbj7FEQ/Er0M0r7US
xc/3prEbbzxFP8p75cIeDqpNPlTSiF1NU65/k5nORp5MihIlIY3cg+XFOz9mYiGvLw7GFzmm0vTi
2di9+exSUpEnmSObyRS4rAhexgAJTc5v9DVZ0V1eZRu9HE7RwsqzRrbaPVruDDqdKq3+bffkDhgU
zLaXbLtkNh2/+q7c+xyZr7QZduXuzpi969bHvS6Uoyy4OU73heJdpShP+Yg6Ma8LKIBYf1hA6IVS
LkViQkyJ3JOKKwr3DB3O/vv6e1ft/fl1JuUBF+JbCSK4RfanhZQlXn2ORA2AAWCSepHX5SOJpBM8
AO+0WEFbOF0AjcP80zQLnvgg5Sea9jXPPcnGmGkdeKN7TKrDFE0fspKq49xDqnYlCy6PkHruez39
pvnfO5vFOLUqAJMEfC9OP4jAez2vrmWfRnZenlSurBb54wgss2+J+lRgy2lAQZjYnX1VTLIyqv1U
lNNl4ZKMcUlT5h6pbQThv8XtaEu06R5xLVaNW1HNdgc98Y1Iluwg2E1MYXdnqt5eqlnNBGyjCCAO
C5aWvENPAmdQr5qhuofy4qBXWUBKHjdwpxnGXsJIYMgHLMzbGOdkkFED4oKuwaaWqocZFDr9wfSA
nXwtAiSR/EqOS/KHNCOv6QrAF1fwXtGKFROjSxD5zye1padvoPzd+Md/vioEbTuajbby1SKdpqsG
BjxGCT0pC6pz5oj3SHToL59O+zEkxBPLAIPtqJ3KYkPL4Y+kzOV1d6SduMDTpLommZ94Gg/gjC/K
dmCKZyYpC2odHLuiuo1p3xj66w5noBzGg7ydvOjevGkdFU6zei9qJI6TR4gWKIdTN+g5OWjG6E43
4zOdwlj54ScZp52hKNeiCgecNqBX8YG0rcbTTDylVG8WO3quQOL889Z9n9A6r+9bsG10BUqSnwL4
OWEw+0WPWSIZ8rKe4+UeePq3CFyGg91QUG8G7VZ0ibymDCrayL1qHCJOPIyxgq9KG2/kPIkGhnn3
pHr6JSOXnlLO4pzjxpZ020fztkKgRUpFsB1/uJ8j5UrztM8pxUOeT6Lvqs7Zx6QjKnw659ukLCWv
WjHLCd95Wb4MH6I1RG3m3A0k6ApfuKojv32l9+lCxF1+d3jLFM5f6fAsErq05WG8kW9WOgRfhFj0
iqoVP1kKLHq4MeaMWdTZqugljyKVVnqwaNBy35TRCExfO7R++9PQSTKWw6usiDkbrx5s/HLUsMWq
+moV06d8i1wpYf1E+btV/ujTxEDb7n9/kTuSd2gGTZDzne7b33LwxzTZ6EZ+J8+wvjVKHowZJkik
QkzhbOsnyKUsVf2RhVrzNYP+PQIMRjdYtv+BRah77HoDsCdKk+2qM8J7TW0/Je/UYKFETrsW3KN1
mt3wJCaYqbyngxw4OQ6hoZ/Cy9pY6PJNb0B5HKXSAbNDH/4k14Xm/0gNe616ALp89b0EZFZgz9an
iJ2duxdKFr1E/F8tQYcqOLgk9OVv8lobEfqf1+pIQ4+sMnzIMS0sM4gr97vub//VlN1qOc9VFMx5
8ZJMEAnVe62oPuXdEpGuOqJTr81a2TM89mSRr/JcdeuGzInm8MryDX50bD5amMaLun6LbOib9DTw
SUBSvAbcuQBlwmCN0VVpRQ+9Ob0OAKirKrooVQP2SfXej19Mjxo63stkaacoVF4yK+hxdMUIFCGS
VCsJ0y/pti5eOdpngRiI8k8xLJ77meFPMXLhQK0tliuetAaytX7eyftS3O/Rh6eBThEa/u+phl31
km7GY5G/z5p+B+odDD5xm1xULuB46fdQbmpJHZH/rvG2CD9fvZo8+FJ8eDAijHCjkhm+M9syAEl1
XfneXYiT7k3R51K4vyqjNEYb15JEc1pXX5p9M1NQqT2ISup6TwfDC8OF0HXLISJKZTTfoZns675P
buUjwGZJEzr7pAjJv3VPaCbcDGc/qSQ0+00LJ4FBjAwTLVF3+u4ycUZuvJUAX17MzYqyB2w2aPnK
bo50IhGDEUWZ84dsjtyDn5Y3c8sgWnlTSvjbTe2rbTHxlOeVNxGc7Z2J2d5G+qZRVZTlkTWLaAJw
UNTwO39FZB+JQpqFMYCee9uV7pOd1ABSuKZltu9APei0IxvTsDlLnLy2mpy1mZHk01mefpriFyem
8Yk7lDu1Fhasp+k6icDXo3ehzTqqQ7uzcqbBDsWv3VXHErfY1cP7UAUsz3OLLRambRgOu51awTOW
qQfJI2cW1S9KjwNdR2oIHxEJF9Hwf4fQ/Uahr9pZDmxPggYQAH3f0BEw9AjFTz733qSpSv4vtkjO
tuPSwK8yPI1mkdhfwSVj6jzlOVWFCt+Obwrd8V1K9H5H7mGIbzAGt1IzCkFf4QXlgZxUvXmAGwf2
ux/XuK8E/kVRQI6vFBzEbIwWS6jMzBNyoJVYPfPlKS7pdQ27HzFrhkeNwWOETtQ8rCmmNd1KgasG
V8ecj1cJqVTWVcqcFSXL5iBRqQQPbTE/KFpzJfGZpHalGEqp/sGmUdrNLmvGkykkMLqxDCqvA6aQ
QKvW3UhyRfqv20x5kVpNTjNW6+tvfyli6b5onZ8KNlMKeVI3lMSNbevPSUj2klywlBAkMSI/a1CL
oUaoSYlB/iY3K+GLxH6afz1E448U63TgDVLktc1PAOAfa/VSdlf/TuP2V7wT4TJ3DZgakr2gUAzo
J9zSuFyTRiRVpJYjlelCmyE8aW+Xiu+SnvrGXatGax0Y4vuktMgHk4Qh1SL1YZQONY2w+kjDbbHe
fVXgyOAKyTtEuKSqLGSb+EOQxF2tEBlItJizVNFuIWkbNcsDSdd1Oq1j+XQzWQOAbvdZriAFGVmL
FI5KWyMtzBbUWf4r27Oo7a5J+62kx9e1lYKPNwDoHsr3NcZj30x/+ejGH3lOKSVqYDRKIZiK6E3J
8JkM73dN+Nl1fjnOxrPEkGvQuEzu85Se1yRDX/dvkmhIoGNyKu9JLi5XlOB/ysKN3XS7LqYSSgJf
ykdRor6leQk/SHdjVtFG0layY7JinnAWMoqGnd3VNuBDEzllzepZedGB2sp2Jvm4pY6606maSqV1
bPNAaclWCf9CzGwxCK175SHNla9lILNntI/rlgNif+kTGkn/+a0C7EI9bP1Z2YmxXDiidpZ8OeOr
HG55icb+IFOdvUS54ubI6Q0VZrbgBkvBKnUR+mj5YSQyHOcnsYpuThpp+epV9SOicA99H9SU6mE9
fquiiNTbxbM/xTWgQ5yCINoqk1z3l67ErzG9z+Ji9tPyPLU0Y/bKNTyRd2uVR7xDH0rXtPqJ5Smk
Llg7Uoyhmdzey9cb2p8FN8f+FqwP7B7dGTDnjeo2N6Hf0WLbnaXAH02gcuODVFpEa5R29w1ttNht
3dKunNm/lyyhSJ6cLEkvVsoMJUQH0Q4+DSnIPDz46vAhMA7fY/BO8ya708Qgvjgv8ilKu0Rl5Yv8
36zjbV5MN/K3FTsGliBy4HPmXgS2JN/G/ANgwbSX+cd1x+TgTvVzGE1fTRZtzcLdlTC5aUKD8CEX
lSRlmTgv3gzBCEpGbk1el4PTDAdwr2/GdrLno1Tj5XDJHwSLI1mN5dx76QVTqF/ljJUaNXruhbEQ
R/neutevo8qjlQWAsQDk5LryBolZBFSVybSrIftTmwB+BzX8kjuPZ++xg1FrIfcuiy97pIH+upbv
lotYZUYPh8+bQN6IkZPk8FiVDLduaAX0KHTXbFsRSArKQULWcgfUMdnCEBXiNMlAtshu5fePVZVd
uUYCtkQ/ZZTmfPRalt5HfrYvCL1oIbuhZgH/rw7EMDnRN3fyQB+D8M6p8k3UAtLeOkXKchVbDm2G
LvLUHiVzFRk0Kl2Y+bTDGwBMC4xGgvHcfTFr2kTIH0qafX2ARm+v615lyjK+MgIFeRFlEsfY5lF0
0/TMOz3EYA1DDvQkqhNV2o1/P2G+fqE99a/47gxvsiXydxEL+ZnCAro45WNkyxaQ9J5bqogOqcJB
puPI6LRbwdOIWAnaT9S3EGy2tfIk/+814C14TfQHfZtPTVff0FSxYgRF3YjuFxXiLcZ9B6hHLG4D
d57iVq9m4RylKiqvSc1EqqO2YjxpHLClGGBmrtfCflUYDzCmb8Tmig5Yo+FGLfcayEA+K/KSxPZv
nw2bxZ12ArwSMXCtlObi/kbkdsmsF8jOoNjgiVHqGgDEgRWqunAHl8omGVhUMXress3yfBel5d43
j2z2h9iBUuyMHCLalaIrmE6vlsK8TApvK4ZNQnD5QjkscgZaGuN6lo3uN1lhqXjIT3mL53vXDZUQ
Od4C2BMEAFUSAQtsJAss1ZZ4JFFX2Jcy5K0kESHSKwUzTRKV8fLdmMZDPL7Q201BHavAn6QEJLlM
s7cfmxDmCnGScVmlcDFo+EjG79Dbr7FiH+UmRRUw7gA5sS4XZXiwc6YQTsqLrKQ8pW+7v7al7lV3
3UB5e5n41E0sWHH++7hqvhqwPosNsqsRcOdDMYwwOxW/dRS+2pn7NNcVTJNS5BpXp8GBWWUZGSpG
3USOppid0OpA0eGIVGcQYtD/vCZAFWRR5T5F3EcRR3drKfaHbNwwP2We8m6l6RU9Tgxdqb7Qu6Jz
iVloKp9eqKldkLBcS3GrkhNT6bYc1/lyIO4BLheswA2SndBDbBvHuhXTLTlbVwA5ZT8Bmf0Db8Dt
eVVH872AxOj3OAg8KZrSQ9vQgwomDNnoewaiVMalYlNGweMQ4KnJqPqueBPtpDvialhPkn+QGFMM
X0Y3qtclb72ZB2JxJt350Js1/yOZFHF+gbFfpMn0viZr+MioFaKm4Zdip0viHdN71B6YGA7xwkkN
tc//FKSsghY150toz47ik8nqioakxsVccf/Wr/VTB0MKMPx5b4KdY79t2scMHT4S6nMipaubR/48
iiEsoGogJSqRWNQ1Daz+hazoqpek1NGG3YU/R2ttSpBNKwoq9QlJwuVVcuni03guvrGzhJvRL+6k
mkDz2HGMcbWrvHiLjbNoNTlHrTt+tfarLOy6eSKSixEJiEWKZktJF39frM6Z3Pk/48Z4jg+zY+AI
YAJVuZVTKF7KquAo6MlbK8PbUf2koLezLOddQN6r+UMDCTZYHbZapx6ijJOjdGfNi15nj+GsbJtE
GgJ911t6UpvyWpJfsi/6ElFQ+XN3Is/elZa5kUvKv7w1gM+SHIGwAuGUVW1d88HVy6v19Dn02ea0
2BFDyC7JY67yha6iUxRept/QaDdJOq4flY+PHFi1dl5mmkpE9uSA5NJTquWM1kDhc6SU5M2rnPfV
YYzrC7mi5AjjxN1BkLWWbORErlVxi3ELEObCOMzWyD5BPRBIybRuy2fHyugL9HajreDlUwfBh/Kw
lPIeZUiPy42Uajrb3A9k7DUGxidkq4hS8RykY0Y9N01NnSKygtgFO9VPLyMLrRvNpg8BlQIPnYbi
UYF1LhbbD4ckSzmefEwo84WJrUqGDMqslxJ6NPM0YF5tVM+IMpN5KrTTPdWTc1m0L0rZfqV1cmpc
f79ey0biaR2Bm3OhvQQ3CjvsltVjYTG2p5jfLGg01aEKvH4B00esperXpWHd0UR5WAT/60dfFXOQ
KGR2+InyYCGTlJVO2cTXUruUGro8/lqY9PrvdrwWHS2/ilfxPgzqCj9ZogEduVyw0YeG/Lto62zJ
PjMd0r8/a1/TrgvDxJ3AYtYamRmSaeusN7mguAMCwaNU8+YTxcmxEwUkx1HMLqTr5JjydymAyvtK
KORyEywFqUwxJIIgN7ryWondW4kZ5HMSMYJ6vUmrmknC7Lyovngc9x7zB1wQlYShUvnzoIVj8Cfc
EuWvHEbxrdxsU2fN0Z4S2uDhOmMfRGP09AiIgAqWr0tvTJ0xehUcX/8pE/EnBANrweia5O3DP5iR
PE0eGS9dZK8ly7iAe8lZGNkzrWrWaprLfkgepzn5/WfSk9DdT7yumRqDsppXY8wZdk18Fi1ncTXk
Lp3sLeyrN7EuJJZuSMJt5XjI2xg79wvwHpsjbxTd4WaMGPB0gPlkAcSXaLOHGlMnICzRN9XsXrUj
+r+v6JmmbBsz9xu/RY+zK6jvQUijpnmvG0ar+pJvkhvRR+smBRtg2h6EE29/ShWnKyz3OWXRsawf
JmC63fhVavOZ1Pie9SYC/5GoUNw+L4bppU+eOo8UqOyTH7VPrQFLqOhhna4LpFz1Qd43PSzYPAkx
xpQOxBurU9TEww6Gw41UGEVTyGYxk+wT+mG5GZrPVj/IdLWTBeVQH74WgDEEsNGU3aPZMMzOwxb6
Mi7Pnp5FHOXfCnUSIRcBdhQ4WULlqquZxYUHIm9YIb9FL6gkWOhJyAnalzaqr5JesUEnKYpw/Us7
NP7CWI7kWrZc/NbB6Xd9N23WqvSPEubfUu8WaySYx/C+NPTv9bbMbD50VXJn03aeWT2AW1YI8tPT
hQavGLVCMfRSpy0kA05uOZvT6rrisFxQaIGNEo77+6TnrZq5EA0aKTj35U4JFWen+8ozpMf6VRf6
kGOWCiyNQ21eVnr9a0VW8WxrcOAn6i6vSv+RsVH0AChMrHAK97p34JGCrhEuV6A3ZnlQgfW8OE22
KZKmuXZcJiGbXpNc9amab+PRZLKEPm/bEUxbWIzJTvEbBVLq/mJaivAFOnkkbXyOQJuRnXGhDt6Y
RljdlkDjdSCys6qM75Gh/VqVpuwqM4PPEPjadRlVtyazyHaTnwrrsAG5UZu7mwkUyqTfgdz7bvpH
nQe4gPOI8SuMs7hOBn+X56AR9bGKXrSxvUgceNcZOkyjGNSlkUWbmp8NJtzg3LQCOSb62X4y/cm8
06oJFFdvPSWZIuTh3iYzutfcH6yNkQNyVJtrK6l0yCIS65KAD6LWC0cpgL53r1quN1ea48EZSF8I
PfgMpFX08jMbGuNiCbt9ktE9PTrLTdSPGlEqfSEE/j4cQE/tZDy1DRkem5E6m1JcJBgcsiuGRU4P
M+CUUsuuhrY+ZbBgZdUMk5vKWjOA8QrSLvWCptMB0PRwZbSQ1+RjPl401TxAE+pSQXeSW2OmWGub
ZXFtK5F9OTOkloE06JWO/lB7DD8MzbvqDNjli+wDhheozArjKc+GXRrP5oXHHGh4oN1XzTNG3tcc
ezt7pJVQg2meRstR0y8t3Dd1mAPDne6ZVgVBXmQk13rzoVDUjtP4rneq6RLI0T2k/h8aLIQXvTvy
YTj6Fcu+Gev4VDQR0636/A3S20wy/8WVUzvbNHUb3Dj6oOBp0tAG8/+4OrPdSJVo234REn3zSkL2
znRvl19Q7SoXEARN0MPX34GPdM/V1ZZq2+k+EyJWrDXnmPx9pf2mp7g8106DXo23fdA/YIVQxs1B
H025PoTAtPddXr8nm/nFAgeiFDkV3ApWACUq8Qd5XRN8mJrO+kDy7RZYkuGQpZPcMScPgCqLscDs
vOLPXUftqcaIPen0eqSGfF+kp8LiopGwC7IFY6Nhn7rVnM9AY1mlJXZuExcaMILf2dgbN2zbNGWW
ND0N3AFpMEaj/Zu4ZHffYwrc3O5nirV4/i8d1qvPPhbm9oA2rGkRgpnzUW8dQGJ1c/U9ZNuJs+j7
ZGAxLRMBR8dZCZ2ourNnSLnXCsh/CStyKOBZxht530vYoTTHgC6u16FmuZ/LKu9GPdvnIlUxoBts
IaohFAXAuDGaUTa6Uzin1itRxCCbOSXnCabNjBCOScwAqphUVQw/aUsep9zT96OOWyJt0l0rEGca
YPVXVTkx6WTgJDqk9e00khPcHseyrI+6UVahU+Uzft5n3bWNQ85vhrOE5iO/xdiDuDP1ZTnMlFqr
MeGUqkE3D+MgDokxLiHgkf/Wf2a7fIKlJT3Cs0lIgR49Q9KQ/bTHsM2lBpvZ3MRq1jTtG4vLxavE
YUq3hMMCJVKum+8TdsjNaKpjWz63K3+1Z3VeyLj9Xix2t7MlmboEVCj8skvCWPG3tta4C5eXOqiQ
rqxK2+tEfFtPtVpI/8kIeylnsAhKYE1sp1vpIddPZghJQYuWMTewAWxhA3pTlQA+DSOq5sbZT0gr
s14iNbfIo0Gtua+MXzaN8nPijPEo4QMsQEaj1UlfjWFdkL2b5c7OF0b53urvAse8oBCpT37SYb7N
p309GkQWAZwwJmix1kiUgY8DjcuhSNvhRUS6E2zZsrMIXTVD3CQWwm6CMbR8FUSNZ9BrLrwaNTqe
E0cMJbzff0GCPWogzqmU75Z00qMsBsQGC+CFMV3OWelFU9am6MT8pwbnudVCnhwERMdF0j1vBpsX
OQ927lSRznljyzRC12O6KPGxhUb7kgX6bdoa+RnUHZS8K/5igedl0E1mGlUEvXuKOtd4dxX+8IJ9
n45AkjUeNzhBFGZlfwVKhxTptPeprN6NCfUASTCaLKYYpMuLq40+uOkMkLOr/oE+ht7fBF/kHFpR
r908RuZswekbI8hgVyQ9skdSowkBWgLw64jjH4zqj6N5e+ZqWu88aS3Xn+dxqWkAk8DdOFjczX91
QjLy4ILi6jghJI5xWNnxc2Ey4R1LghsgBNXISajxl0tza9ACvbqeywLvz0ekiERrCujtwkUBaNvg
8oJSnUZD27eD/UYXsOWqnXugcGcl5hfjQXR1LCkqKQUCcQB0+yfr+A0naBZ2RSkbWF4cOMbDIDWG
XTTw4lw+uW5/9C3CWb3l0ZTnvsvzPX82Rj5z+DW4DnF0lf7VJX0slgaZGKM9d07/Aw/UxG31XqaD
eW5KaZ4H2yp2ytEZqBXzuRl8lpsRYplDprsGeGDmpgNTW9M3AJ4SSGvvO35zrnzraM3rdMBq/FQb
uClnDQSQC9KQzdIC/Ko7K5lOINg5rIdTlg4nSv8gNGdFKnU+qPPP9wG8XYQEOUNrtLoPMlI+Kxsk
o431WQ3GL0NP12gtAffqBlh1jFK6HD7riUECc7ORSFRYcrLGTNnljK27oOV4WlmEHb3Obq3tp6K9
AKPAKEQSm5Mbhz7pXycYh7tMymc5SKCf2z+ZZaozDB6seoX6VjblKNSFu9PhRDHL69gJ+1SrtTsH
uurOXVvcSVqElMkBaBAA4YeC2f6IY6rWznMlGiC87clBrRCCGGegbCLUMqHgxzJUnBHKxHqSxbqz
fc4Tq1LWwXPV0fSw8xs6gIqSmGzEO2Ub/3Q6WpdLIclYrjzqU11NMa8yneXtWSzKrN5rlv4yraOI
KafZCeeJqb41GIzUK0y9rlX3nN+SmvWqAKUT1NSKRsHy0NRnsNv1eawd2kgUV3IhOKOYZis0M29n
mvAd54oswLoqCKEpL940QDyjRLTW4Y9jcb2RQHG1US01LXvhVMAHrj0uncR+lz72AtrS+8wiNynQ
bghkkOzO+7VLomk1XkufcKmKCLcaZcB2lYyNx7GroVXaOl0R603JQGFc4ZMaYT+bEesEBUdWhw3O
2GUpxrjAzbLTbbBK4790o4qRX5LtcbveLAvIJGD0Ug4Kg8PPvfSWsgf9ceE/hPoCOTHrJBjhjjlt
ai+hTRm7yzTCU+qttzj5keX3VzGCvaq0i2VJuL1zB1VPFPhhkmtrLX/EumJiGOpPl/LE6/y9JqyN
dsY+lKWmFXldHi9kTrAAOleEwAZAWfGlSagoo8GTrHXfhsuVHVg6z5H9lRu8QkMQ3FpntmOvpX23
oRjtZZdoFCaSGKhmcEkKIJ+yzM6lIJhRf28lNvdw4bY7m2MJG2WuR6CGJv3R3c+j+vah5ueznIHX
2xMTV9/Pm1IUHjCc7RP+5wt+vjY3FL7J5mlykeZp9L1kRrluZs72eleIGdC3sWdUxXRcg9bbuRva
xTKDV2OaH1LyB7j/eQ5mQjm7qu0ozqkNisHeARqYdqonIiMYul0HmThja1gqscS63j8MIqWnNSON
aWQ/kClJo1F0h55OqLmtrIFLyBLFPWodZ4rFVP0bc+9JmGVySbPsQOAd9Eo/+S6W4HEN/vY9jsek
0L1Dui4oTIE1zL19ZxfXwqq6Zl3w2vjopVoUTfnaHHs2e6LYsmOfMnmnNy9jcwVeUntntoLOqPbj
iFKlmnqH3Kj8U+rCC5fUjPtGffqxCqD4OGIKqCupdKRpXVLp/+pIIQvxqXZnvwp2tpZ4h9Z/S+mG
7HrmjOFITORx0EjVyTDY2BMzYBD8xFWv3nEZ8ZtU5GNgp/lwSNblROxxkGzhbs80izZja2SstnNd
NRavajGuFQJ9FJ7rxVWHYQmai2c4Kt7W8iU1sh2xY/quHAxW+EgDebmrFdNCnFDDLlmYJqc2KCX5
2PnkVAzgfiSZfpYhn73WkNCo2m+/0e4T/CrcQsd86mgggy0enfS5016LjmC6UbMia5OBmVptkvSx
Xmk8XR0/iCZVAafuW1jkqiRxefR3ZWO/6yZorrJqb66hP4NFJ9mrZONf7eaM9eejXKY3VfafyVRC
Dy3zc0F+M0sMcvxkQQNhz+3dVJT263bahoJoQcxfvzVTLCHRJFX9z8jnyMuEHettAgNf7nS3FpEx
TlcDpHaY1HRSQYE9zo1LsaaIXitQ4qJI2Ul9aHeLWN8aL+O50DcoWrEdLposiJXbHtw5789mkd49
zn8orTSOaU267Jw6+S/X11NAnlQU6DKsteBm9XMfM477o019RiYyGPbVdE7amEdYPlCQN0R0IrGM
NDn4u3nNaRbSmdun2rGicjr2yv9HKEkjk5VYVY0yFSFtw/XQuuqz04dg509GJGzjEoj6Zep8BCIS
DLnZPTQWUYLzPD52k/0UVOu9gf0VJh7xGwhp6GPEnWETEdKBp6DHgmjaOaE2OLa6auAwIUTyD6Wc
7yRnn9XSv7Sm8+kGxbUfQaDBW2HrV5fKsfiJvvE0whU1DcH0fXxYJK5OIgy1vry4uvOAIBDKYava
KBX+I93NkKy78dGyhl8pvbtdQ9eyThyKANjNdCzMeNB47hOJLLTI3eoKVH/Un3ICu0zBy83spkva
P5UgEglomxkaJV2Asekuq/7lkfeby/ra1vLWmr69n4K0C9kljx/mgkA0t4qBGxVymhucsmbJY7cf
x4ikHJP+YwY6qRj54a4/PJKoQ6jX32GezHOtka/aefVn6bo7wwf92C0vWqUzJOdez1uihFoCOYYi
ZUui8RyuYnhEtx/bNdBNHLGPvuafAJqWcTcNF8NFzji2F73A8FPJ5JFk3ZE/O9hruRsXtLlDwzO0
qE7JBfFMZUSr1XxUTvfUWS1iBGI/qnKpGD80kS6p5RTX955vsscARLRERq3q/TMM8dLZ7U0J959p
fwQ9BT5HjEeAZceg8lXs48CHlX21NSfYDy2hkUVqvLK63tfFBXBGt2wrwUZH3HMHzRyDFs6TbRHC
9QeZOO4+mmNi08roG5D0yb7NuwsllSsgggNsUYzbEZEQSRghh2lDQXFolixWipSJsM8AbM0UAy5L
omnzJxn98+yAqcxsTEHpte0tThP5skcvil5PgzbYesbTz+uViJq6i2Fy2RzM7VBYBepTaexFZncn
LerYSjaPvm8jeEC73AFyZpCoFerFSnfLkveuSr480tTXRr53LvKUoj4ZmH4OnHa68//+o9EH+3/e
/flA4+j7WozOcZimqtr3oh9IeiQkYLdM5tZ4b/7nsZwe+WVtZU5/c3uTGKaEbXDrEWUddLZ5Cdrz
zz9+NR4sIP5HzQ2elC6Wo82rT1ObJriya3QU585b6l8i0O+uXr4qe0TX57tnkQPbMjCZPGIezVhP
lnNR+TjWeiK6NDsLCOMVwO69pIwLmI6BZWHHrT/SHGjgRKgiFUgARIpJFiwbetfecCBV9LhamgSe
SkFdm19axu8B5vQPl216bl091rqaxB8PHuaYVSewoPKcPOMVqziTUD4BgMt3JAE8ir7XXyz7hqqF
XIephns7Nb+EpZM0uqQHsvqKUy0yn8iVEFjwfFiGGRA/RsSptztOthJgnxcvcB0nwqh23VhJ1Ijm
kx70r1VZ30kRwvWg0qM+V/1uVJp+SPoB0K+dP6y2qGJoyQycuGNDgQ5vdQ15Arb+Td1w8lv4J2Yz
aFFKmyVU/UB973wnZtnFeFbhfuWw1fTkCSheG2Vzc6c2w7ydmiIC9+KE5AV6W2l0F0mZRyKpH7bs
jy1PwPPrx6aGlQZ91PSSJ9/UngyWXPQPj0OqDvXsGuFcLu9M9loCstKHoOeUuSRtFda+8QfBx1fr
fJYGNSHiX37B4ToNAsM3x39RHfTejbW2Qm0QTAfmFeUO5q62whNXlvNndZiG+Uv6z7KcB6mRa4T/
LDaQ3lMMzC9a+g2B9K3yr91En8kMaIm5VXUK5u4CNFoeCycGy0o8zMDTNgl6JtqEVdEGvZ5XsW6+
+U59KRUUckfRhWqcVTts37x0+lvWwXLeustEogXXzu9fFsUko4NsOKb+y09MWpb3F40x9a6HI1H3
WbVrEgQMWxaR7Kktgs56mZ16H8CZOllbra9SLV6SdF9M7aMj+rMwyj2zWY1ICJqAUNG49wnY1Obx
l2szi8w747tFaB3+PL9Tq+Ffcwk5stw+Gln1SKfwPsuXJk3PVqCvR8/1W9qQ01XX2oMzTJ8LM5u9
1adP6aAnu1mjTzoDxgydpimujgnlOy+MG2V9eyYyg8zboiFVpu/Xo8SWHDd857gF2RiOQzLtzbWe
r2z8TySC1IdBySsE7SzqK+BFviIKXk+c15Qu/U7XObloJeuQhtCZygVctBdUhLYHK51fl9gXhOgO
vP/ym2azjIjINFfbvy0Ztb/ISjpyS0v+kEHCXaLBPSaDlSyrwSQu2B54yhPxu6oXJ0bDTKopM8Ia
urdKWZnIIyr2XbDO4eKM/oPPtsq6PSED2N5VZtEMB042dEKWh5/P+Hm88CSH+aYkn5JP1qN5i9Ym
KZxATADdOjda1M1avnKQUM6Dt/weFfGeZmXaDz//QFV0/uetstvSF4nzCn8eI6dywXfU3v6/zy1X
SsXR7/DWVa62RD8fbvNeXRZLgkz0hw75HN9+GoIvu/Z/kzbKtSJAp8/ESj6Y21s/7yIQ7q4u+Y4/
7/08DvXCJ0abJgTmGnCu3CC01Vdf7P/nfXLlrnWWOqfFcMyHJcBbs6acN5fRfBjMlBZw7imDFqFP
Svb/PgiOB6hJUZrxz4M/X5wzMfGo486M+VzSJTYEklFo52n7zmmZtEtE/e+e9Eoigtw+5edruXGm
fZKRDFEOdvBQ0Brd6cL2I68e+AuFzgGm3j4yctGe27Y7/XzAWvPkoXcQbphz+/jz0M/XB4H9R8uq
9Pjz3s/jKiENhvwXI/r5oqae7D3RkUTe/99va5vTCdBCcVMr0FaW8ewK4Zcsh2moL+MWzNLbCxhi
PpgjGgdR3E/PrODq1FYDZ/BcJhGn5PKqJcux0FjmCDdTu2FyXsl5PuSt5NSnMxqoRf0MeYWSuwFt
7LRNhVMPFS66j70tYEsA23jSu7bdpwn2KcCiGpjnFQl6XgNTHqFeFll3VNBHwgQ1ys435K+VKNTJ
7sjloHlFztOu0Zj+r5LkIDN72grJQlKljEXwy028R1+wsDBPafPhQuv8pAhDAnzf7dN5DYgZGaPO
x5WmqoSbJL8y7542pvPsl3Q0AloPFQU7yR4Pw7YnFwTVr6bOAIeTDPfUs85kBEhJGpM9QXJtc558
ujBe4t2adNgHSX43NedWDON+UiucH5k+mC6xO5r10idEZhXK8nboUD4TwqNwhWBM7hKaE64C+q1h
WSX5nBHPqUyp6od0vXdFwVe1PryDrv8wS5hWBhCdHMeWPaDUL/yPMSfe1PCaUznIgzVXxyB7WqQ8
DZMmj76THF1XT3eNs+BZYRTcO9bNq/rj0PefVubfPOVPRHF3Z4IUdZZp1kGG7W8eYlgp2msprY9U
edT5vJwcvtAe8Pum8yNjQErjHut2hbyQuQMT4HsxA/NZJecohP70vssjEPxqpG/T/QyPZuMhgLFk
cwqKeb1ti+SbDgihNY93hixvmtdAjPbegTx0MbweBC01h/WuZy1z0gXmurr3rrrmzW9LQsWbyWWY
8sj3+uHoCe2BhKY2KlX6WJm/RUJCDRHzGYHzHhv3DGV0y/0NOiBQM43dMDHJ2syN5V2b1BusTEku
DBMiNWgjtlE9wnzPQbip/nhckZm1DWDL0QXxnH/7pUOCJKUUIW1kCNbjd7aYuHDZANuaFxqfIKcG
HX6z7cds1uc644QUjPThLFw6UYMJnl8EQVIANjWnNYqwEQ1b/9drHC1M1WblrGzUGevBUnNUV7k6
DaDLFHPQdmLbzJytmR30tJ+X/bQOh4rBztXV6ASNzvtiM6O3NQAVY3fttezJH/KT6WGHxY00Lxui
19TfCa+5m72M6mmBolKeGH3BNfioPatAv6fuaVruGY9eRgAkoU9fah8M5ICWPbPCjiMxgSkfc6mY
SZMlWrwaVftM5trWKHr3ZZPvOf2iY+00jp0+ERHFWtGhyyJ9Md761nkh0HXfWuM5qUpGAUByBblo
qjWvTFCCiHuOub6GPJ4UT7meS2i3pGdTMDTt0VcK/4tP8kbbP3qiwZWEjprF9NA10/uskg7ryfxp
5G3k8yKiJ1j2XjEyCZ93nh+A5LBh/w39l4T5CzE2u3kkjYOS1B6SxnpIwYp7RvnP6dV1cu2Gsy2U
WKia+VgMO8PClW64NMc7vyH6LMF2T4OKIDrHLJi2F8XVtBU4ltpzQoP+3qW2Qder1bv5en8vJ/Mj
6ccDKF11AuDDWKD+wjEDWbwxXsHiVsfpdUKyi9sAhOiW/mBbK5xtt3ovqLR1n+b9LGpoNmzB9XDF
Fivp3FB7OoMPc1Y+dXRwhbucNMk6ki0ZHrqNMF/X6mVtyVJiLIehitxhp1vZoB0Pv//7xAzLh1J4
JgCcMSJNYaX6fbCl+fXqJvQ0Ksj9g7sNYlzZ/rPrB6+CyS4TXXWHnk8K2H1V3Y39kP4NtMpD4bsv
aobK06xkEaj0r56Jx75l0hAYjA194rO2q1cvaY+VJJLljOtFRwcYYvtbULooATz1RlsCvSd9FIjg
/H/PMIKwgYzWiRyXKNeWTx8fDX30R4JE8e8QkBiCaaQgI7pBJH5U9HAvnWcuKqQSpK0IYYero5P6
DeucTioNlcD+yI2eAJouo39GDvFkjL+ctlcRgZOkFHp524aeQduzovMNnml5t0m5znB6dfyoweAf
h1knGTUMi1YQ0ESdqcOYjSJyjHwfeMFDzVgy9FL1RlV48ixGsdb7JkRaUsKJXdfzY5L0mLW2j6Ze
fwUuF/bgPiLRfleW+rusOMy0VR47eBouiteDZTx3A1KB8ssXJRd+P/+hj/cwpHHtiS8KvMsweacp
FbHrTGzYMvV2oLBfPIRBqxQvjldIDM1M44rlMvVgH5XdYYgsWSyL6Q4j6UvKB70pXmfjP7etkYiM
5Sl1GoJ0DAAcaj949OeRyd5lah9c+A8x3wHYh73smyb/9I0K13sKvRjDbsDxxkl/Myw9Ot7Cn2AS
6tSL4WPo22stJCJJMip9r7oYKCzcVPuVBeY76ZS/HMHloW3Yc6LfQ8jYH8E8dqgQeDXmTP/TdPrn
wLkF0TUskyIsoZeQk3GVJIiX5sy8armirTgT5oyJ/6UqRhJb+uGdJi8AqfzdpkezK4X5IhzxS6HV
IKITjzoT9lbIJ7vVn2sTR0JGydJ0sHXAEtfEJov1K2kYc/KLnQYow5Nn/tES5mw5s57Mpihy2hfS
gZbYL7+alh2zAw1fs7UQU0UFdXCXZi+9kgSVvj3qzvAJCJvBkbV8TW7PyaqSz4nZ9nSu6cuyhe1G
1Bscixmm61xWtJJO5nBblReL4lLQ+jMMGnQGkPVKEd6pFobrZEjt+9zUdu48xpCdnR0NZ+NSDW/L
bNwCjV3aa3lm3X4g6pk39KI8D5bxPhXuq1QJDj/nQnkSF+t4Z6RU39L0mtMN9BlpJs5LqwUu+5x2
T2fxSoX8YKaKFh6g7N3U2I8L965Z0aUnPoPE0X8EmfZRp+OZAjE+tdm90DVBbu0SaaP8mGEfhpWr
7+eku3qoxFGZUVdOnIq7wX0zHW6tcmF8uwZbrHHpvKcVSLJaMpjG5PNFH/rUAgC3iqo9WWv9ttLu
mpu6OU4NWHO7PduZzmLvvAshisgwx9voAlDCQ0FhhaqpWWAR5FkfQbp5b1bO6V22fPbksGVjfV7Z
LuYuZ3lM43GSYk97+oL7ugvlHGhbADvGKNS89Fz8SQwIrgYr4jQJ+otozDq7Y+pKiCTDbNBrxx82
LbWlhNhJktKJ/j/Kkk/hQwheiUbYrBnWvAkNau/d4yvoYwRYReCNtN1yQSa9DSH2cnIfICOx9dGa
4zqk8VE8rAZ+dd0XXw025cRmEsfdtKTPtrmerab+XWgudxiz5abCAWEGT6Xuf5fz7HPuRMwAMIra
dRJvjF3+ZdQC247Tk1nic5rXKK4D67UEJJJ09Sn3JwQSqLVbnYtdSw9l3u/pFzyRfLyG1YrrzR6L
XZ+Kv+usmCgu31P/MZhjpHPh4RxYvZPbnYRwHnXbrCLYsHXM+A1umgOhI0Gyslt7ipq6CO6io4PA
f1Gqq6Ol34gMk1GzbPFVVenFlvM9G9ZnZrkfiXKvou0vQ9V/jXaDRBaXlTNSmQ31l3B4Wq3UwQeI
dsS2iMCxq4LGwiZccjNyO5bl2TU59evSeIPeH4+VuGdejXpM4vCmCp6X6sVbS0QW24DZnzn96ONV
WpMG4nHX9dbAKsHprvJGjujlhAf4m3DLd8exj2lNIpWPKBDPx6PeJVsUxtbtdeyT7UgmcBIMo1U+
d71xzRewfVPi3dd2uSs1NFd71n7p7NTkTN4ywWW2jpK9CDkmF+Av0VkPunKJFyHrYx7G72QI3n0t
i0WbnZKl+ptbC/c2EN2BrR2Tf+ixWMT6luWlqf4w+AUFdvBAX/KyAHcRRCZQuMww8HUGPoToNQm3
MjCSW+I9MF36g/KW2omppvpLg3FXef11LuWjoc1vljl+sbOSFnzMTZN27Yo/FbGEl6Gf1H15DsBF
bxTNhLaTVjvlzq8nZhQpSGDdPHpd+dW6BayygjYj4wZPg31fF/N+rAh90/oXCtUnqdb3IFW3YEmO
fjEDQOn3csl7FsHxgs4vRlB41ZrJQqFHJaWb5Qeuqi8rUYekKPRQGGtcOPz56B9plrfEpjJL1xub
vsfWZ2tPRsCyUOftGSoTMofiWQqDvzd9Q14oaLyRVQbA9dEYMo4aWIYS2Z9cg+6g7c40HskNCYQf
NwZWD4e2o+u9EAoYEvgAw7U76aP8qwmQz60Z8GMYakwrIfcl7TyiP9+I/UIoxiviWx7mMRn3W4p5
iyKJNKFzrmWvCUoEgJSXzLNe7Kk8Ok0yQr5eb2lvUU60RAFpiU2sJHO5XC7aZaQ+TTx3T75WuyZR
uZgcfq35hYwIh7aUfVgs82DlE5HNMG2tqBptQCi0eieW3p8nMdc8KONI39gj80xgGbGNJ32zjm+K
A28h7Z7JRtfi16xaTWwDJeYzDr0ujUXOcb1hT6lGx4Yc6sAy7kSB7S2xXbFZ7oTcTRSyTOEppR4c
3X+hb8DtVE2f1lD/caqemapr3WHpsGSvKyOqBvYZOT1+z0h4Mzu3w7vl0qosixFFBOGfTAASQIzl
lzd+BQR4wVNjwEb4F/KPxL73wyM9gkMaDHviG55dEIwsWzptRmCUHBg5pojppmvjo0JDExHIeZzo
z1mD/+pkXUFu70fp23EeWHKPD7cOfY1TVk5T0MY6H3ZBc2qc4SWfbSs2lz8chjjv+YTI1MgBqGCq
DLkjClUtGo2WtbK8dQas7MwnqHk2AER3qCBbxueJeFYLY/dhvteVjKdl/EOeGnU9dTkHH7Jdbbw9
8OKXOX8b6ZQeOtO/pUXKyGgigXAxjqgqsVc3T5pJQ3Mx/O8qA6TfYb0J7fSc5usLEhkTuE1DgQkL
rEnf8kX7L5thvI3WdyHJc0xQkMxkQ5LF4YQVewatSnr0mWWHfkqXVRNfc233Bw88A6xT6hPyfvoR
NZC2XHLN9g5VP2d0XNbPdR2/1YKCpWKNEUCY6k17nMzFJ3vePm2T1yyjB1yqAYDu6P0JnPGFnKF9
x0xfpc9DpZX77TqxK66RYknIN8XhMawMjbUu+Z2u5uPKUVFm6lGHTRcCEPsGwBcRFM8+lgxhMtYn
exWfRAmReIguAkwsAkn0f+NQs5rINUL/x9asMhV5U/DUVfa/0i1eMpa8cFze1IaDtOR57bLTSsau
W1f0iTyIY30T90TUbB8Edke6aWYctxvEyfBhmOMssb3/494HlsshWuX+w6+aHOwTrstToztOaPfz
Lw30RZF8D97ihv3IlmJPhx4PJ8dgBAuNkX4xZkeaWJcYrontCCC1mRkz7aIBIGO3R803yQrlAZYv
rvltrxqS/NWFKUdV59x66QL4Ko/6Cg26gmE3p3Y8qv5NTlHSW9/mtjekPqPqJF8et7Vz1NYXlfD7
JBr6zEZxtCUW7sSJ/8v166Ox1CjYZ3Jbk/4M6Yr9jdNq6I0ocEa1uVKZldf/lYt/d9yzruWkzSsj
QbTBFW4MzQcYI73J1sMy0iZcRmqroQNkkxb+b7s5MlN+Gwuz20tO7QH2GLMCY9eADSGGna7ZbBJq
moGBLspu78np3BHjx3IwHzrZvfrpFOFK+kOUK77R19aPnSUxTrpX/nMr5reF+i2DQjx4eFKzjYK6
cqS/5JX2MrAssuxTdg3S/70Uu7QDZ59MLwMi9VLkj5qPcLjuCQnPxi7OkmujawitaVoemmRhuFgb
iCjEK9CnozCLjBURF7YcyY6SFQpyIx0/xlLjNNsMZzfF2tgP/+mT+k8FZKHkRf3P9mYL/H1kTEaz
Y9B2CtBwpKo51G7Z7BuG0zshnfHoVzZJbEgrvIwoAVSW8AuGS7WdVvrmYgh19OX84LveKUBS1jt+
hbNC3Mj/2TP8Y7y24MStrSV0G3ntdXGt1+W2kE3JBdN/ekA4i8oCN2Rj6SaezG7IIbQycV/EF6Vo
EjpkL2wXyiSCf5aX4F23Pz3D2yklnlw47PpY+wzxK5Npb2xn5ZYPpNg1BFG0k5+UhzleaI6drDR4
Mf3ptfcGMwQjKE+AudDGmaQGlS2SlXZGxy8c6uP2paueCl2y9bFi0cXl/iTa1EAzLEdCeikgGInb
6KBHAkom9He6zmyiHs6VcqqdwxI2URWmM8pfovCA0XOMjYReH9xyijy0NqaYSDYbvE9pBE8DTl4s
3E/NZmsOUnDZkltS04K7RocrXrRcxOJ5zVziF1WSR2nQn9kf8UU4XrLTa5ID9ZQXCZmwTbQXcOFB
1VArffHtd5+uTLAyaXNKrpf3RFttH2jeS+ViJlXVRATUIq7wEeZIuByJYE9uGl9H7BnfH7TF8056
vZHcYyhw/QPA6rj0W6Zgynycixr70GJ/1mCYI4rimylNVDGUe8KBfeHU/V9nwKM5q84PCUCHFD6p
+b6imkdp/LevgwUJOjAOh/PwuuVrknM9nSynOzY15VQq12TfIXGd6L/R0OrM3Uw/xjST09TqVGS2
fEfOPmdGbNDiJ72dH2ucp3W61x3tPYuC5P8QdWbLcSJRGn4iIoAkIbktoHbtiyXfEJbbItn39enn
K81EzI3DbqutUhUk5/zrUI5HLs4vZ3jtxu7DyYoXZBXIzvC1hUs6Dfe3Lhep3DgYJafLD8s5sUmh
faQW6NKjY9235YQEhXpBVdOYa7UHUq1uI4VCrfU2pTdHsgillyAyK089fsodsqhXQv3Itu2CHNFa
V/waVZeGnRBW1Cs+PHvx32EDFXspn9icD1g0Kv3MfEddsWE6XLzcOGPTEf1P28c2lg+uY/DQwW83
wGFUU/4m8FlGE6axhCVsxEavwfxFsZ6WJGX+zAv0bc70BLQdIT3yKf9CvWdOZRJC8oUeyoMQWkIH
YwrKJuryoBP8STfCCF4tQtbzi0zSY2vqgQV0jgNjBLFIrDywUyUDPY6vZJiokErwIvKtJrlqVYRE
fj2XRfy2oeMI6Pnz99JYHkbDMa8Jz0Z90+77mXktlPSuPgcBd9n2S2a99b7m1DlQnLBfsUwexW2I
XxzuX4AgF3tH783zrhQ1M+JigBVZxmHV1qs/p9FsoHoCA81CW7rQUFlKO64CPvAkEIe/GP9wJePp
pGnrBgyMPvF5U/aaxZyqRpIMR8OoWX/y5WlBxVE0E+FHjvVCRQU/9QIQoyuT8u2qTTCnWDbPMCyU
iiEt6oEDQtoXcxbU5G2z49B0OL+n6TcMFG6OBP+MiWZZVCBmRpfB4fdyl3X3pZkwjW/R2HnmuUnt
b3Sb46mXPiifYidbUiwVRhbkDga8pPa5ybkgrAFvSb1WZxapqypibyepUt6jRYxkQ4f2mpUqIN/E
CmmVPhSi6E+DZ1830Vf7nH5qqeIDSlSqpbBoJbP7p5m9Jpi68aSBDXedCb7TONILs94sQJPMcPXj
5mDSNkzA/BCslf2R8EbzQmgUR53+gpUnsCfaYdIMz1OXzoQC4RaJJSkHN1l/6bpfoEX7eOs+Kc8J
NkEjGSIi4KH82Ui86Wj5t9xfntq3G87wPRBM3jBd2ezSFgCbTzhslhFuwbjps7RM9Q7d556z/qI8
yB1rXG/LSXtRc/wy1C01CMr/V5rjC11cVeR7RMs7yV1h4Y2TBON26XHcQPnxd4RcPBuYS/fBiVgy
jKJl5TDc42/g3Y8368gacVGCbuIpl+q0oNMMtOcj31Q8qHLa+4QicA/qBckr0oEibbi/B7EvhrU7
DgobX9sbR6EIxSC9c1eQprprcisgVYUPemAIo+DtrUcXu4rlz7xy4rRfQA4StxNVzcKCoSMKRDTd
xWno0EOc7gbzANrsLsShth2ApnIK7+ClyydNyQmf8UTKnWuCBaUG+o98uon2BC8Emx0QHQMon2C2
z/ONhwnXxEAbaa4zF+i6pKHcYWeebQyMhb1GxPwnT5X5Ycfqu+5t2ng3l/3CRFi7rI5zR1bWdbVQ
LJjD8hzjmcuXWh4NC1TBWZFmeK49HwkQ/yDw39pjucEk6Ja7rbmKAWWlTjczjOmvR+uh78kjkLst
NgipN//Rt8lYDcluLhL/SjsV1Kw/pyUJx0WbH3CS9hT/WJHtOdVOe3D9E+Hwho/gdMGoFqJlD3Fn
X4inevJG0E5lLex43jvp9mtglkXKJMdHOhk2mXIPY+F77HZLEsmtWnZWs72gGtrlAlIjruMn7Wwo
y2qk7STlYwsakehShCXY/HszVCaJ4lXfHooVJRJjaGhBEB5iL3tG2hEi3g9dzyh2RH+8enL2g76a
0S5a2yNyTwp/U7Z/2qgeRWO/isl6duAOSQP8h1WRujQ9n5xmuGxawF3zjDmXNNDPoy4ewas+207B
8i0lecQOmwEBqvmt2HE44MZEurVWF8dM37WVIahyh3Na6e+WHCEAX3hpVxOePlr/lnT9z1RjkA3A
vWO10W/IqCemlnDkiq7vKaZ4V9XYFWIccWe/nq9CJvOBEOFXs/xw8AvUTi4CWyNPygeyFfWC7BV1
XYrWSr9VRkfJNEFxjLqFIs6gp7rCjt+9WfpM3FQqovJd3d/aMBfc+9lHP8fDJTGM/+a1uuK2ryHN
7SM16XPoEtUcytgj7r9kjAEhDMHJmRA2TbOzxJPMHBwY3roENv2WxbE0V/ckgch7Ss4jrFQiUIif
PN9BRd2QTb9pYt22xQiWmgGfvmgqcasJsTH3Q7mgd3NNsAA5Uf24iGfCKBEGk6FzpjEG2sWMiZqp
yAv22tOiyWeAGS5NPl8xmVaEWgUvZTwzvlX+QsOniyy6ONAbXa8Wa5Ker06bj3vbwTHUWyZe2+1s
mFZ5hD4BGMXDAuJZn7YZGKfWMcUiFbiv8kn2iTMMmt3kYPbwyoN7u1ZVod/HkYHMd4x8P6nFOOeD
9eKWRI/PztFIiuW8gFVG7r3Zz004wM8EG1bLtPE9ZkuCZw36ORvFnSyKUPBkMPtpvMNE6hwEh7WB
uj9rQCcGzP7TI5PCc7+OjBMpUQkabgLsC3i36ZmXLNMICWriYi00hi8M/TRLj3QEpBPRhaBJ/ejg
J8ha+nE3Aye+s9w5lLlCy6E1WGbA3l5AH9d/Sac0kTWvf+eO3c8fUQr0hvm+pQK9muAntfHW7ly8
aEykgd/MfIJw87YJoEsWFPTRd7HgyaNxdWKFpQIHUfqurVUNYtcMt+Jwmm+zaqIQGHTD2tLjlo78
c8nGzNXjbOx1b5xN1/vTgetZ5BBcnco+xbpq79yUk13pHl8UgF3YZCigbFwhY5PHkZI85804O+p6
bFirzaNpm0+xjFE0JIbEfLwxZPQ3e87PLyUWGihzhVHD3eZHyKqZbRQHj7z98vMlP7+r7aU+UwCD
OJOL+/Z3fuP+31ehAGMGBUuOKtwT6ayZ2oJ28YtjFpM2b6abClWPctIZylfDo6oNUc8E0+QSS5db
57b5tZaTE+rOW8JGmc+qgtAUHRnJ9KOivl7+VobjX+r1ysnHSiEJcu6HISwlihqCGkH4WtnuvAXT
EgJIREsb0zUeDslPSqdXkyZ3Te9R31t0F/dWx9BXWwjs2Z6zLHlUqpgvC0xBXTFQKc85IuIh2M48
aSx8b1ZZ+AB3nh/KiursIRb/HNyXynHTwO0xXcpZYRCYJqwgy9uwtjCo5s3yjlZJYl06cfIFczst
NPIYYH6uxL7l9Vc/f6z1wL9h9KeiwyLAdi+ombP+GQg9IiKTcfOW6z/tdvPVVuuH2/j61BkjJOjC
IJvaKCIys715ulqMbiNWVXlLNkwfJ9NbXyq8Vk4lTOh6RbiVqaewGQdwKijXIdn+gbxPXCFq3edN
/EhQ7H5z5fPoUs5AYuTTlk5sVbPTsbAaXzKek4Pp6AEHUsazgRZZf8wslENAdwL8mV3I208DJ/iS
ITLHC3y3EF2F5dVBFeAvd77hMKLN+sEY9R8y+6ozWuby/PM7NdgKYtVr0kMm54srHR//3s1u9L+/
NV1MnmyjqLtvV+rP31gY/P/vi+xOILGSpFD8XLo/V+3PF/7/H9M5eWoJatj/XLv/f4X72JWKnfQe
FC64/72w29ulvo40JtwshOZBjcbh57/hTrtayfZtlKgXS0YI1mF+KQVVvMyjb3bLZStrq6UvPOvD
Np0o3s0r2iXqY55tsCGkqhYbmcRUsIecRDxPXox8BBWpXikki1OYRikjGIceH7r+0xig4vzAFWNH
3QV2QyXBNBtRSit0bSzyPJurDtxsibR3qyMutu+mMUYwLIiHbUOOXoxBVz0k47reJz6+NMlJEGqz
JmcWHG+tfq0DgrqBaJzMyDSSoXsxq99croKK9pzRbKjUc54Nn978UlgFe9BG0l9l6x21x5CvWlAo
19JJLRPvRSt7PN70dErBHVJPQ2/m2lIriSduNc/ljbQZOw27L7kVcufMgJqs9p40oTd/jFscdohC
l27vLmVF//GzZah/3Eo21xXBJPjCLu6In6iNxXNleSVNQmMdqtk/2nTlEGTOKG8wRboSEhAFARMX
GMU8Y92fKGOHbyqZwuACAojyKBFx/PTbhp9FxdyQ8mtRpWiiWR3nDXKl2kCdVS/2sxggF9DbBq2h
450iVWy3eMaeAHDz0K37Kk3zB3/12dKoc4qrBs1M8VoM1Z+1GMunOT+CQZEygeb44k7mv7JtJ6ZD
vC2em+FUBFOY+Ceufcn/Za8l0os+UsNagaJbBOA1yto3JUQGFpv02C6VgNE0T/04T5HnuHd51QPx
xIpJr/LDeoKQcyaTkWGajjOFFViVEIGtK6RALbujR+/H3Kc8COL8jpv/G3MSiug4+7Vsw7Zrs0+1
cdQCwbo+29Do439Q9VpgjeDhN1XsS/g6OXO6rMEbYKYRXNAZqFHsJrN+Gn2BdMxc6bHiiCLM619M
NoPoEI0nk7pPk8YMnO5gWe6bq/6OZv9g54wp1Nip3dCT6T3iKnXEeioqmtrTgUAOQOyeWErjYHnY
dxZQJNfDJz1SELovX5ax/1RmWR+4MMn8heiDG0ByjwgKaU46vnipeM+sQYZu333FOdtD6XPpmp5q
7kGa6QP/o8Sid4OZDsfEZYye2/t6nfPIBqg52voPR98tmx6DE28Aoi5YjIRi6fxChUFy9EgutILE
izEOzIw9QgxXHqUPGGf1rbkyJCxAHXO3cMLeQs7XgdeTzjbU57xQ1fnnjxvSaF77ePO1QcQYrn0m
Hc4+u8VqnyfXIbPM72iwIXw/X8s1ahx6iY1cHgorLTAYzahhel7dzCx2dhiJjjh0SF0YHpZp0Ydl
rRFSocjAmMvOzNcthnPEcIaobdh4MTkitdT1jwPpLeZ3LUCbbTvbW2UOl4/zOTtMdXq3DJ6PcC9l
rknkh0Poxr5rSFT0fQPLnsXPribQO8LlpqBuGAk4BTHLkh7x8x2cziOZH4bGWJfhnLtY2Fg2R//Y
eaTPNA1q/6IzQgf/LEEV/q2Ex+OimBLjocaqtA5qPmkzW/Z+76X7itvhoAVAQfMqZQLMjHPVzLOE
Oro6qDoMGUMqmf27WZ2s0vw9ltND2m/za2EYn/ma/rb9IeZBSL5JYTcPkuGESRAa3ND1fde573bu
PfNQg/2AOQoLz2I2ZexkJ2a4xvSgw3EtX9EunjJUxG9JgjAjWdIDSOAvpy3qYys5x11f40ubPG9X
kb8AVYipykmHIGvxDeqeCJ8Zg9y8sufr7xEvBko/Vs2svZn9UuYZMqRYh9K7DEcKSe3rb1xTECyW
j4Oi63Cb1w8EvpyzVh0n13VvzVciVNTr5goD7voly/GeUIvmIlt+XOmNL36d0sfdza++rllQnKnZ
x5UrDngq2b/Iy+Eom8W1J0gGYIgos8TrSVVcqieNdjjxmgcz6/flZjS0JSTfZcXznlDbAyPEi7Al
2gGfBBrNCG34/Telaz4Zj+lLPm3nRYxLlG0ZsI22UXH4HUXUOK6MTe3dpidvfcnPa8ZgIjpJJCRe
LojVV0iQjFfh/7FJEuEQ6t7bJEOmK6Gi6RB0e9nidiJUxFCjdckNtsoinxI8quFaoG0jVge3kpel
RymmT6vHJ2OIBc67KEn+cF5Vnle3SN9XvzcvVhMPJP09V3a3ISuZnspJWrvCMNEVrAOmHQb9ISc8
dmVtkST88Ri09l3sPmqnBV8nlc7dsn+Y+5CupVgZ1BQ5Yn6yG+OPyJLQxn+99vpeE6Rsrj1RDhZr
h+OMb1hf3c2FbKqRJObT91b5H+k83CdZf2opSfer7tJuw72XcWONGCVwCRHegLQdHo79gzi+J0zc
XeB4+boTsv627ePo9+fYzu8zSRTPBikQjgkh9Wt9V8aDHa5b6LuTDtObYpMwHkrhtoMSDUNqjahL
jvZLtW5PMSkuWflng7CshNvtRYxeNyZNOnvI/XgKweaueQKuoBuc9ArHblDbXsQjl6iG0QlztX5t
dv2wpPGl0nYRjZNH3Yp5b8ZrfyyN9QFtKkFnutkZ83T1MEMzxUPHkY2RIRxKFMsUVZouyOJiE1uR
Ykx0fPnExmmMFm/H2n6IcgKQ0vm1nYt3ANKbP9l9z4wmifqxo2iJObV2MG6tPe7XbHwqTEXYJb7w
KuON1HJ+rwp8SarI33BzXcvUWKJ4XP8SX/Vp2fZ1zuA2jcx6TqCoQxryPmRLVItNlM/Sm3ttyJ6Y
XsPcWRMVHnlu7xfi5DnWwDFy7JJwDyQ1WMec8qogLu+rwS2JMEzuAP/eU6aLlOpM8tDGB7OO1Orc
5F9FYHf5mwZ5C4BNrlV1c1ROXVjX43sJaI4jXuzwVN/nfRL5OEpF13wgh4a64OCOQCj3U+7q02xZ
8M3F0a4hK5DAjy40XJxDD05ud4+v4R9jZYthei5gOoGKK2nhOSELbBR8bzmKCZ4re0Be38XMSzZf
GCRM+Q1lSJVj/5Udbvaaw3caB3LNk1jsBtJIfwRQQJVOer9k6BaRLxEH1SOh091s3a8wwIalH7pp
xEaEHDHaSGgnDNHaZ9nNg9NVSZQsbYmPwNIRFnocexwlzHUWFl0qCUCj8nKX03IN0t+HdW86Jxdy
PTPZCbeaOQ7JC8eHaT0K3YlL2qbjvlIU9ZjC8jjJNxMOHyqv0hbe5yoll7rnkaPAbHC3RMmMisJA
zV6ok6pHFJeyYD637Huej0gYYlQEBsAXKAy3U0qj1lIbKHvS98VEKWp0OHyYlnezx/Hp4ya0+/ah
qR/Makmj2CnR9mU+KiwgZ6s/rr7mZ6isx8REielNMYSCB5PvMAH7ZE4P46oCd8H5QeQll8ZWB+Nq
/GuAgqKGTr621R41FDDjJYdDSArkh+UtL2PmHOtbGkbbcwzbif09l8X3nHT1F8Hi6W6tjfvaqBfI
lPPaZ1ngF7/JdGBghzHYDThZxzKC1gVhR1vJdhSkrmlemn5rojGbQshihJnOy+An4jyy1WZzDIoU
O4EsCzcoIMNSC33cSgwfuvZdvxB0ZM4/J4cXpZ71IG3e2WpNw972rosnAOiLGU3uyn5GlgCDfKpq
KF+QHqhltuVOe1FrFB+i2E5TAxiMc4MF60dBqPWvjWyCw+IaV9u3s1M6fGeO616QilsnXaunuImz
vRpw2ei53KvFOmGaiaPNavIQDQAxvmsdIkdACGAUpD+Kl9Yv6Beu870wky+h7Ze2Xhjn0GS/yJIo
KKszUN/+pAm1fg5xnSNHFiVEDLfDUOfd/bJkdynbUC28hdI+h24/i2QAuJ51S6+uZXBZ+QrFk1pJ
+rHke72ahLqljhHkHa7XODXAisb7OJmyfbkIRPSdQqJ6xO3JFsk3DMpJtIHfIfCO39pboHVvGO8U
JpY7EOX3Kr5JN1CxFNCEBG9MN1pzXxU+ShIYaVRMHWtfpmHz+tBlKg1rHv/MpSmv8PatCAQ6rtxo
FCdeLdHwfLC7+Djk8luWr4ttQBGQpNiBWQLvY8pn4/OT+hVA5MOryLBKbpsWcX9BLj/sxKSBkAG8
1U2Uk00R2OxrO7uwRED65acYUBvStrC3+KD7yUVMkY5fBM+RM9mHWUaW0hK3qA5ZgsxueNzK9FT2
zktqNL8spR20QhrpegYSREWfg/3BJr1ua519xjrj0v6CxQHhBkvsEK6ISM5ZwmFeQeSuDfSyqj6r
nDfbJ5fH7K4ZGQibV36aJs29/YQQiq2N0UP/MlEyn4300JFaSgCLT2ZP2Zyk+BYjnH9RQzjVwuU+
3Voslc0SEolwnEskH44bOyCf2ANq33x08CCgIi4fx07pcBrEpauyZ+2uTyREPdd4NXfS6D/KlJ1g
QSg6OOc1tZO9Zdq7UZDMlRIq5N5KKgbn5TYtZQstoEmFQy8xsiFSPiLqJrbOfXXoW6sNurK9DNTr
Uj360XNQxJ7EwZ4S/9R50ahJsk9FDRkGpDimxa9u5Hlm2A4T8sQi7RGxzXOHepU/hf6BuHIfgUL5
m2KH/1p/ukPAhn978OUxbt+55MN6M+sLG5pie0xIQkEGbdAWE+u3pgA+uzkEGefHFypz726vhxZu
Nl41ndntSK2vKgJtkTSnA4MH1+zvZDb+ISoMEYu7B8OWnxoh7LFbYo94KFBAZmTwgPmYt74fLMtL
jaryMOYzdpe8/igQzTkN0+HKGI451s32Y6tupQBUl+iyD50V74s1ZU+iaX4jBFFd82f1MD5OpIjo
5lo7iIFzgQUq57Ya0JNb8WFNdbO3DGnv2jlNwoYkAN8X5zm1HqHYyAbcgNgxymMsVV2N5J/siIVR
augB0eXigip7oHJltl8sF6oJy2wrt38OFTrHARPd5C0HnPT/HNt419pmuppiZhJ7IhLCKX/p+SW3
Z5x9nS5R3nSRRWVOQH7eP09CobZE/yNvf1/skdyRufuqtHOZ2vJvhqcN0c3e6ha8km1AdSA9M7ze
LvN+3cK4cFvYHK/lZpNX5k8IXje0uOxwMPNt2MnnYiKPwe8oICuoWQGIaW+YEqwt0YjBlM3FCViT
53mMorSDUoO00/s4BzsjEPaJgiVUdE38mcc9dvBqZZHGdoLdHCghw+bAtcQ1h5hm6X7TTWLBrye/
akDogBDHOwuRWaRXTB3oIaDQFhSmqzHvzaF9Vhns4kTEDtxe2uyQ4P/nZwnu5S65kiz23ankPqdU
ChM6gqaNwLK9nqAYukWGUvRQgka9YZAqw7SSfxHI9ftVKpqND0a74cJ2hmZvJtefS3iZprdGjNfM
4JhvJg/oDVx5hLyZS5RqN7tTw7iFgaZdHnv8Tspg22rn6lz5+q2rrL+jiBH81lj2RgTJOClZlbzW
CIWJmszAHw0T2zwxJ54rXJx0sYmQ3JGvNNE3vafDqf5Veni+1olvLHLWcJmhyRncCgYoj8p6yO/1
Cu2fVF4duPSwpi06Pp+jpy+KAg8mDjSzTKugiJ+NjU501mTUvTi9UUl+A7/0QWnNWOdKYj0atCVU
HiOoAxIxZsly5qOyHrb1bsMUcSyWz6l0HrdYxEEyx3ovR+8C5YsE13VftoVta2aWYPmuj+AI0TSw
7jpwp0jYSClefjszIhNtkMkn2yfDy72IS8mJyFDawr6o592Q1fdzsXzM1c3PhY7MEE0EJNpGFonA
oVZs13Yj7m2WpNH0qodFGB1JPuE8fc+1+9Ta66spxCmNvTdJ3H3pmGTiqXNuG5cEU89eDo7Y5Xmg
cj9lVLWDbiZxlHBQZFmjSPZiWv6qXuEF/DYX+3UR6SvzOT+uSM7jlv/pBg6H1hhe/Wk4JSNgm+99
bYoU2bmqvyRd0KXyNyZ43tO+s99Li8+2z6GQe2yTR8SK2I3BvmKQz6kjocw0+rAcSX5nIm7tk2Xz
ZHM3pkfZLHLfG5JPCoujq+SfYp7MQ0NAJaID6oK8RwwSV4u45iidWYdSBCJzmVuEJtR3vJHyurYG
KA575MEp8QKiMp1jnHnNSjargUXzLHX6nyfEf4U2twM4jB1mHmE1i/E8Wi5B3XUrgsRGi+nFuPo8
GtKNPDFProlDoijGL99GohjXvCKgaODu7a+94HbmAUJKnIz39rJqjKEY54zFPGYTPm5c1WXIMsTr
8Y2HKs5Mxrotf+7dMn816Lz01pngjNM8m+4FNIObLpiYsa9x3fxW6zicUlmtjxZKqlj7RVRo/6+b
/J5aAWuyk/hsT8WMrrifiTCzPCfY3Pnbd/d91SA9Ncozci+QtlWUASgHxrN4o43Gj1/jTdEAsjwK
q8xeRM1+FLeY2rey4KMhIgNwwKwiNREeo3P6ZRtw/AIDDdvxr0QnaFK8Pj/JwoFKXHTJWMvCgpjJ
iqQPjJn023eC+WNIVgrTAp5haHGkZEruIV26mKVfZX+IZ9AnqwCUwF6eE1DkuditavtCHigZPW5L
0V/cvtgWN3lV2pe6auisAFzeVHvfkWQZu4zp/Tsh+zyyNLmxtmS6hgoi2cvDGSo+t7SMkXSRmWHW
AEu9rS7Q5eaxMvtL3JfVnR+jtFlrU4aVAWQ352NzpoQ0ICEa5Y5goCWyJGhL/LReWYAcTr/cRb36
siXJipo3bETplxnPuJamihQArirVlYiVepEclgZNpp+c58WrKU2pD3nb3sx84hsRIGsgZCdJywnp
SjejeDJ/qBLFBd3ciPKblmXV64nWvUlArIJTot0vrJRXnQnruAWdrLJrbpvvCmHdzmvKlKeIPYRu
lR2n3CvDQVRkDw7y1/rjOkpqfPgQnJuDMge7JdHMLFag7Gbkej5IYt8elxK7TO0xmK44Ps0CCb43
R2iRJXbz7BXbNmtzhzeprU5EJTw3PlkeSU9AGoFzvywxM9fHgOvw8YhkSjXsvltwMlRcC+af2IfF
KVjkhE/dIHfDLo31aZwaNyTDGs1fW1wUWaXHHrUPMm1dkhhpX/tRlwS89inBueIAq8MsuYzs/u9l
TT4JifbnqgJVykdyFnFpg8bdYgu2uAgWnamdWcSfwpj5PBv1mfj4LIay0/jy4w0Aw/yta9sJ1VTd
pZ13IdrOBY8HUmF2Hl5zBIMvMo/m1AHL7GBT/ZrFGbHht22g2OSBzeielRLjepx+rlSwZeb0VE/i
arfbBaXE51QImtRKSRQ1TyZUxRxMPcrOHF87QWrP27jOh7g/OZlGaTR9rh4qFUfFcyQhraTBW5S3
DX2nmzdGSbI+SadVwYwJAAD42HYDDhM5vaOr/7sRMM7GgB/XM0DwIP0YClKxH0ahzrTSFNCt6VUl
Pb4KHjdVauVo3fwzJKh7qOgTi5PMjDKVQxbkJA71TMuXfKk+CPmJLORZJwQYZ6+T3tM0vS4Txe1l
7j8iuidMeyCzz1/7Q5WO1QP04F1fdx9xDCJS93kZlcP2qhrMXlsn1x3gEOz6srgnZ2WMQIR8TBHf
BDe+GGm1HDNFnulC4keCVo/y37upxzwgdB1QxJxfiF348vx6PU+OvQa2gS6Z8Y2Wk0rLcB2VDVnU
Hvsu1dcuWy+JayznzCVKUhiwNVKaR3vEjNLUBvnnPsqwxM8uZb32FE1wJSLvtALfaXGnVGgYzOIA
C/M8zNsHl9ZytDLrnHR2dRADS0TpZNbdIKAkNErmXe5B75ND83doUcaagsGhqp4tREtnrH3FEaEm
4WL2jahMiBkEUhOJzfCSTkBt69aT3UF8Ru7Z7z25raNDlgK5bD0MI5NHi6CumhbMeGR5sXGLNJwK
sr+kc1OoIcVLwWBI3LlVACgTe2QLDb2mt1ynMVAdlG+DCtqj5FSshoakKZ2LM3/NGS7/HPAOVtN5
Krr+qEv+Rae/Uw69TdCXGRcDwpPJQyrhgcAeB3TBEQL2PbNPc2laXD9+nH+UzsJlLCgKJgki3afs
lcAoy7lMgOpnxE2czJ9q2D4b6faHclDfBgFO5D479T6zvIsueVzDn4VkvJGFXeLJlF9NijFG+cTJ
Vq2+zo5J0y+oBPEYpOKOEGeoTj1wO2cr90vOayWcy7uvCtLUlqx76sCgMSDYwO7TdtskNOoD9LxP
eia13x9c2kBr51J0wL/osNk0RxKPMUPRy5GW59bLxIXyHyEzojGG/K/IVv1guyDQQwnM0zJPhf3K
od3TSn7wqwajXcN7iULMvTSzf4PB6PshhYkExdwBilwPjVuheSW5nMMQWV7W00qTpKc+GfTfzGUS
H+X9GCcOIS7+ZUtMVMRedcu7I3U8pjHQt1e9ywY8bVAdOMeYn0H7bHf/nz8glcaYRy4+Qk4z58kE
01ln7Z/BVznt5wjPPfScYjzANgByDOKvaPbEqm+gGPlnYtm/18nUjE8tNK3GEVCpo7FNT3lGInvv
2Z+rOW5RG3Om42HdSwZBvAmgFvnifPp43uhGSN7bsSXS2BqfGV0JO8luoUszRUAx99c85Ywvuf3K
p+3yNvgXHrCBs8Ut2eo8VFeca6Ndk7iUEqeNoTUcfEoMMhddgOczdbs9WQAjTwEbL3PU5+K11lzc
crJJY5qI01sJWGsdIjeJxfsi2+pxNdzv1SmNc+/lGSk3vKaCPndWQC2v0lK/3To9du0UR1pmdmAA
IK9cI6Gs9Q0Zasv91PRf6WqG4rb8FjOrRS/1a9v7dCxKdEzMK3sEUANoqWHBhFrhYmixTzH+Imsy
yFeA326I7biuavwyiFbCBumG3kSUTp+Mx3jhdEyRL/Y9VK5fGd/j0NxpMvIPaGsfklos4bj4ZC1W
5aMifI3sRPqmWJb9ZbXDJG+pQ6ZFApam9Q8WprK0GzI2Wf3fhpRmXM35IU9V0GZ5uwfP+FKxqoPU
ZsftBhApUWQCqeE+H3FD4+wazzmZNQxHA1RUO315VEddOkc8rsqdA4KjIswkPGUMbj82hi/aes+d
RYIGbhOTUOyRFEpd4BIfzYOdrNU+s90LKWQPdUzgYemP5NKRm6DUcLBnaQdlTFQEearEvI0972JW
vDabW0ecw09DbTzc5LZuwlPSmQEKFzf5Bw5bDmRtWPJtrjpGUcisavb1WYKAUocNm4j/10ICMaxg
BDOmfad9TEGejxVn/ibVfxaaQGLcvAM9UIjxfELayxj1MEQwZg7vf7g6r93IkWjZfhEBevOq8k4l
714ImRaTTJKZ9Obrz6Lm4h7gvAjT05ppdVWR3Bk7YgWAzYCGiMQcTsqjRZjNL3i8GZu/jF4n4aVn
/g4DQecw40JaZ6kTHLIJC5Sbgk3wi4sJTnhP2uCui33zVNjhM6ZZQhzuwHWIAOZmR6mcM1FKTsf0
/VW9wsyfsMaPgnNb6PNguf66B/9IMI2kra9LuAaoOCooJl4E69aL2GGSmh9jTiYZdd+V1x8rnIxR
thwpk8681XOC8qyGzxTswIsnOewUNgRpQXHISER1HeKiNQdFNtVrxg387SWuxZDPxb6qyf0je/iL
FAXpDRo3N8HFXFnjeREM6Ox4zetCYD2hlUY3VYwhIONJt4uicTPW4dswynHDcf4+qRgko7h+GL36
k+My1Cc7YL7Xt6EBgEc06imMAt7QjLSNeLRKhfPQMLcRoATeXLT3kgYDt8fCEdAf4Fq8wUVXXWec
3OtGoLFj+3wszYAr0h1/YeZQQTjTMuyR8sD8vrgvMLFlelvRi+VkrLQaBxpD212suQfZAzTMSpOn
yIouvhUG+14E+2iYH3sQqKj2IVla0fw0ON8Rg2prK2FRy278yDiCXLIgQzpmvjt0nj6ASLpikB42
gw7Bl8NVqFJua3PRnBErhhsRzddKu9m6nt3faFRP8RJcRhcoFgjPtTG9r7ofV9aUvw6dfA884d+I
cxHzjoRG+tvZE9GcpQPeNS61MF7MYX4mCiu347gM6ApB3hXYMBL7wZ5gAKWe/gF2H7JR6jatUd8x
lUDHXYKbTTOcO583ALvja1BxyLX6g8u2COWED+PrKPq9PUhvNeW45tk8UwnPD9OHNROCR8EyHR1m
Iq8VYHRDmw+oXbXPbjYYDmNuU1spph3hdTYp1OCifp5G/WFbotlRP+euqP3sb+KSIEnlOPrUo4bF
vL0bgLdfIgqcVdcSYRqHnhs7j3ZRR/iCoL1v7LCB8cjyi7XtZ84r2Ujvta62pkAgcEOipW0JwFxp
4gFKEl2ca81BowfOXdzp3vhtjdzcTNps98oVz63vdydMPyi58ckIvI2RRmxCJ28gNl7dE86kIaMm
jrNrF5bjsLwWzPMB1UJh4snDHLgE5Mk1WTZl8vhI6ADFJErq7hDzfLnJcujLlvTQkZJ6q5b2o3wC
IZGxjU4Sm0NHfnWsfsuVEGCpNenBcM2r6GduYrXMdou+GzYep5GvMcfcPRO2volvvcBpdy6SA0dn
a963RvOA2Z+HVxfjGJhokAEsvIrrALIcc6Nv8+Abm+6UN4lFW23zMxTz1asmwSngTQqtLpGN/9/I
7yJP3rLooJyVxxJu1ierD9GazVs3ZoMg6YPf5nS/OOrckPqaM3snOcn0mcbC5uhVyeBqBGSync4/
BqJ56IGtVjGAB7/Tz1L1r3ntzFvLxedr6BftYzRz8g9jBObi6tc2QIeex24PGdKMIM5pF+FO6Qg/
mNrPWYvfijJvZI5xlJtwvDb5TDktqPHWCiCWCgTwJSCaxS3h0VQ8hThEyERjK0K+4F76iVTH6Xwc
W47uPAPLEMhzyD7LOHed9etH3QbgYoGEpZ+ygA88W+ENgth36JMPwqBdqPjNWJBkspkOk93TyzLQ
g0KcGX9czF88clN3TXrphLVlssoW753YDGP1Wk4QLYq8f8WzA5Us3uEr3Uu+hYm2gwdFTRErUJz8
0g/YpuXa30QdT4A44zOXW3Lmx2YZbPsO36aSbd1guQ28K1SBdRvuLB2d2xQomxFa5w9852plh7TR
JJUkPzPzyS4XBwTJDu4T9YfCjp6SPFmxhMTZGXd3sozuw9E291b5HscjJfHGo8+qSueo+FLqL8fJ
Ro7MeAeG0cpWXeMxf/TDZ1eOzDL+9NCxfJE6Isgix3920D2Y+Il6yyRNn6b6dhh4ly1OPKsg8H7x
pMFBQF0sZQUbw0oult+XmzIL7uhm8JBBzKMME7iCpIUQgx0u0KT0p1VGDg025XEqFFNk7B5dP9rl
M0hyiW2AddwvTKv3Jo7PaLGcYHCyzBx4IGASGuRgMscIbG18ppbr1ZSusQvM+st25ZZOorUfPYbd
qFZBUT4PS0jW80quNl/txpjcsGx+cp+LtKe9DAzAa+k+jKk6GgwdN/ZsfZhp6h5qR1IxYaPneoRz
3eqFkDCdTBVdaWVUrnvKwZA67JvUOHkO3gs0ldcqA0VftSU3rK8mQQSHjH415UM/c/9ICajeGGoi
f9+DSRSYR1Lx7mTti6+qtaKaW5Y8uAMmu5tspJ0rDRHi+6uRnoJitBl1pnyvzAuYl6vQ3vs4NRRk
ejUZUPWkRu+LHMCnYTHS5cSZAc4B1G+WNzXrkqfEimAabYXirAFw4TNXeQq8qybSmBZPdk9rSENs
KZss65r0yT4oMZ7XGTkVZyGl6JJYhkf8qE2SJ6EIkU1ugHQOYI/N9ZNtUY5mSyojMjwVs18+k/tb
Xp43kwvuMMgAsWxeIiEVungbX1Qof9u+tTedGydc2t5WvRoZBh8j7djQQRzvbZjVmpkjxO5Uzs6P
hxRE0yZJCat4T6DOG8L46ZzhSJ9RjzsX/ZxM8SbW6W3ks9icgxtw1MHfewgO7U547XBq3/ux9rg7
o6WjKGI/knfhlD800kQ0wCZvV3LjtOg8eUEbljXf5tyjV5NoD1ZvPSMjIj4581l7/U7E6IxByDIS
R41VzGubJc1NlfRqnVsIjwkfBdURiA/8i1f1DAhjzWmlutqUEeYungheu8w9NpXe+li4u4JlEPs2
TMbtyOrD/Jrjf0B/GI+itiIl8AO84MmhOGhb1/qAYXGVDi6QMH9fzDkagKhuKYUgZm7V947wD4vq
kPpw9EtGzKrrblmV8UHrGDZE8S9o3cvULv0XZXcIOZ864co1q0uDK1wlNgVgbbAfultr8G+n2dnV
BsMKyIIbSuEwzzQ0imh1q3x1LayJJGkMJL+P72bpc7DBE4tBGVa25xzFohEG7b4P8OjZFtUj6WJN
Kive6cCy/00Ca6cdEKyVm7FI3/18vkL+2DQ+Vlcr0lwmEC8rTi/slPybvuV84bEbsSSzCmAIHo0O
dr32NTWx/NUOyQcCkzcOvkCinsNDDle8dIGyLRdhbMxXw6T7ChnFjLsjEOII39i471jU5Yl9ZU7q
eaYPHpGr6FzFXGfz4q9IEXndCr8CNiIrsY8ct6+w4YDvdY91xNiEGv8z1LrdzA77ywYZfyP9dtOa
0zW0MdaNGeckMkir2El+eot+hXlcpbBFUvxL9oS/iSXoFY7Lqqnoy+jHDg7vXY8tlNoTixMHeAk3
NVl1z7/ObBTssya5LlRHgVNbfmSuR4+5/SXq+DmOT8xRVAZHoA5pLnJMhDjA6XNhnRrJC+CKh9EM
eCYbOFxj03me4v5gqd+e94OdDXc9Yy4+crvZd3oxRvuzu0WkZzmapD2Ga0mFS9denMam3cIHtSXF
+M2fxK6ffseIRcSQ9c6xcimn6HSyp7ZrRWH1sOkd/lSpmxUtIsm+63h3AsURUsenYbFCEcLEoUDD
O21SOwuRlsLCi7UEd02UMDuTYN7C6N7sGdGq5FN0DIn0B9Ly4Du/mPz3vk6wt/EHGBEkns4B2L7U
DYCNsqAzpA34BI/A0ETqyZNIS5a9A2Vg5Q7Q2RrsvHQ90i3CP1H6+LKktCpxUn/9XVV0iNOo2YIi
YGUsFStd/Hx77D5no6YnxwmtZ5KM4zYjGDvFFBTlWtyNY2Stym5mbqchbxUPxdeAVrVOCvQyajHX
Vr24uhaAsQFn4qax8FmbWr+R5zCPIbsUc6RUrGNU3bidKC9o/7ND2UrTqA9tDvaB/YvAogVKAEf4
xD7Cz6ncrf1jIczm0tpNe6Tbaxdgir3YMXyDsjGXIMnyuzkkw9Xyod33TVoeG6Mqj//90zsDtDj2
nD6g0/Bv/77wk7To946/1oYG8/bCB5uz2OxD+8uNF1Ua+XtHzy24YWU8GDHZyJ5G7UsQUEUz65rl
BrrqoP2JBwDPzyXm+zCwflrJXBhvZtO8JYaT/BLXQSCfExKeUt7bDTgss3EIDDNGunkrX0oOZess
qrs7s2qLXcJfC92JTzgknZi/bubtKEyEwpBarAdaRJC5ymxsbfZ4CnX7/75kUo6nv3+X9CfWkOHx
7/cyFT4qzOy7//Ptf7/pdWV4FPX5f/8vIY/1E3Fq4uJT1JDRa7nxYW8oWY6emOZhkv3/L1bng5gJ
y73r5M6p70P7vy/+8ssmlzleUc57KLKvxUBF1t+///veZEhCtPYwehO9tnFhdfdTTbLRcO4igy1K
rKdDCDth15XAFsGFjrylM3CrJuTgBtFQcC7i0V/AyY3pQLBslvfz7B3TKvePrWl/RS6fvBSHylFw
YMXoB6fzqGoUspzsyFrTWeyBn6LQBTv9EiGg56w8/v2T9V+iIFoHgJr2wKeao7Cc5jiRLzj+/bKo
23yPPAtkrGiOw/IdVcS9O5jp/8qCZuSZLFhXKMnjYsS3Esbk7HJWj5N/P8VkOrCQCfJIdnMaml+K
7+PT3LbLNUQJmMMPEqlLpRrYd2EK5hl2BXSipqk2PYFW8kidcZxNYYB0bRzj+N+XZd/f2ql5A00/
PhZDbvz3pUoaRIKiw3RK0Al9j83M37fI5VvMxbI108cbOR5kblKQDEZ/dr0VsBqxK7rpMCO3HD0K
2tXoqFM5QGHsurNh/mrTqo9pYbCk8zFvWWNwxCXHs7fFmx5bSX1uuM8eSqPcKmL/R1xuqAksz9X0
Sa64307ir2qlxd8yW6xzohtWL4JtCZqBMUY8SbL8Ypkhm+MDOOyUzAm9BzGBHj+2eaX9E3raAIof
7KffV2vXt5y1HiRRygDF1LTmJ6Q1PKpe88mca14otIoahHcxig/uFOEKXSk6pRyREo1vddQT2BSH
wggNUohGinQlBw8rNn7ktev6S0KEHtzG3rgmSA6dA5ewphrhojZvxpZS9MZDhGO/fwpUlZ5M6pBX
Al+OFa5UrXg6VlBCF/pkiH0POykR8i5/pFvXmBcCpz9utdVxHKCcDyk3HFb8iBRt/FNxVB78Aei1
xr/l1lSsqfYZeenMPAKyGzZNjA11LWiyhDM9jxsVP6eR954V8V6V1VvlnCrqOUZfQquifqPkYMdR
3djCKbvps38i5ggHibHksAsbIvooh2rfau84amIVTknAa3TjcwG0PWlS+1wYGfujKD7opgQ4RKay
e+I+15sIXd1w1zn2D5vKbs0kv2OBLLhWy24FSeQ5sODOE6XhJ2TloGt6JxMmz5rFUxUGa6ss6cFu
H6Mk+gTaLTdBlV7RSBIyLe9FGsb026UrbYC5bIddJItu6SPbpbzr2BC8ew+7u1DJUbXRrXDok8VQ
yLSg1lE/wANWhOp0669rkd9XTnsb9s6v4BaHXg+yzkxRrqByU+lu7rF7aljiofLLVRIVD1PZe7tW
TdvGSx8afxGki3CTOvElG7W9tsMjD4rbrmoeDRX1N3YD4q6w7wk4vNi+9xguhXNLFwAaIQMi6cGe
1DKPUXyRBpUhgrbzOYHjpyEIExPbDOFXzmESioqri1d/aT3HJB0gcYqSWNbU9pAg418VgZB1bRZG
TEV5+KaL6jUyslegXFgSqfZlaGgt5xHiK0+6/DvjfWQt5bzhBEdoGxjwbWjFN6MN+350w/ts4H9W
thibnB6+EOxiYyOXp+aoCcA7HoIbXogmKe510H8zdDs35qslHSzk1Fkmgyl3Ei0iNsFMTBmP2J7y
Gzf/VuyQpBS/wyyiQ6GabWvET7OCylu4m44V7IV4gYICd8irch+0wSt1aGwNEg4XTcyYMiEGhsNP
l80UPUTIk7G6WjAhcW2Tc0jjezY+FQcV8uzKYAnvk6ExgCoxwFkOTYneoUqw29dFfBvbLXW3+Bt3
jsueIGR5lsEY6wWYgDHz2SkabKVx0rFkNOr+nV4sPgP2yi9dGGOpuymG7Ip5H4Sp+Wm2oGTayP4W
KbavGpMduJCZBafnvkVUoCLRgG+lXHjjlurHdTpjY9KPrX3uTACZClhd5bttdpBw/WPdKVCXBWfN
2nkgvo0DMocf7TLvyXbahiERxHDuv/ClnzGvD0uZKIko4It5kXhACEG7NLiQq8KDQTw3391sfrPB
SDaijdB6WPaxZWbKnjjMsT5dsRLnH3qWFrZoxMopkrcahm03UpuobRezYDG9T73/4KLScjgpjn2G
YzKKCwagIcKIOOb4kOf2W6kmPw5BfFtzLI9Jqh7iogXxM0cbyf+NBdj8UY5I18VcDMh+4T2OQ5h+
g76SCh3WeVR+2Tw9eRt4QWuLucezeFJI88UPZ9JqgfUiqmZjtsltG+mn3jL8rVTnwYmSXVdD0cF4
tUn9hqMFxra6281Kofdq9peI1Gk6slu0Dy6BGTdpHvzp0ezak5/LH9x9uG4KzJ7t8MyO4FBmUDNG
6y6vpnqVLohMtwhokJydvdOrzwAKhO8l28nZJ/ZwKds5uYOID/DPDgAPIR3Bwyd3RWEtY5xw3auT
sErQ4WZMsmNVLnXYY7yXVjhuZYQzoBjYzwJEoyEMXijE18vcwONqS5AF/lDhoAmaVW5jSZyz+RjE
GA11CmTDJAY1iPQFkynkpinOjrgw9mZj3zfyCkCqfibAPD4C3QCbE87crSGNqEEIjPK0hoIPckyv
3AKPAP7amhcLRypnOwjYVV7dl2lUXCPNQdNpa2hq3ZoKHLrVpyhk+Vn2h15xUw90QoM4uWtSW9H1
70v9wbIjWLUkp6tIWee5FxirK+A3TqTNa+YkuF1DgZxFMl7F3UP8Sd741OaU0XiFx0s3x2hKvJlF
Yq4y5xGLA1uZnFkwboNzySwRL7t+Wk3w7GflsLLoTSDIwTxoGaQxYyAG4/CRpO54rrUGPVmzoeFl
2xXktvFt4E7BN8D2K38C6maewY+z8c2GPTongAY3prG+Pw8M9nB6bQYxZ9rWlMiF/AiuMtEBSkRL
1y67u1w0uDnjjovLyja9P3V3f/8+SGiM0XaL7Bd1d2Sym7XwMTHlgkhJQmH8NjauALTTu6kMxf2w
fEGMPouKTnS79sPbZdgopzK9NxLSkjzAmKWWX+rlC0f2mu0zvcRjT6myPUVq+/e7nSXjdUu3NQdD
vo/LG2tQPDaolX5y6nV+H83YHDyKaP2UQxMyno8GNqVcojk6N+M2DpLM9yMuVOtQxPaxEv1zlwSU
n5AXWrPQePC4Jvb2NBqL7ybAy5Gtw7lCJ2npW+D+8hwrEJAkqWBt1slLvfjFu8GnpHTNQiG8rZXC
+paKY/RcQ35nwnLfdE/cPCqWZhAvPFv6XwMdahOTUVqziRiebRtarWs8/f1ioJNlZE+8qrWs9plp
jc81JNMI78nj36/yNtkGoxfvhIvpsJbBiIPeFfhYvNssCp2rmHX5rF3jn1cV9eXvV3MX2XR8abFz
bPHgur165qrgjmqiB9UiU8+2M7k4r/px9/e75jitZnMI1oGhUmjcoXrm09LvFMZM/G9aP5txmB7S
yXcWizUJSJ/xx8PmeZQWBBII3/q5CMeJTwXrkCkLYBXiMnxpZFad+qQhLjKEF7ZT8srxEsy4kLem
rD2iF9bWDnHfS48H7cjJyXK4t4/MQN++jxft1OWl+gDYcwS2yhKkKOXVK+d4M+URwoA7nKo2mM5V
3TnQQUKaWOb6HWQLIcnUX1UDLQUlFZ/73psMfGrtk6Fy405xwTp8dxUb4UuuwChJTlcDAYI9Rzyw
hpTU37RUYbGQnx4Lh5rVeHiFW45bMMyYu/js48nZTSQSWEmh78GUIVvjfDf50G2IQHCsWxwLCSv9
nU4Chy5VjBUgZDHoJjkLBOwtlRtVhzYJt22bbrAy2kjDcbJJBXNrAHhgavq7UrPOb5ww3nAjpVX3
Vony1balizQSPrLJZBAsHZ4mFtQMGAVqh1X+IuexXlMTeC8CYp8m9YvF0idpV8OPpLR5YKHX1xmX
ZSuWwRNyZsn5LgqIjfJMjaEbMrTw2FK/8Txd6XV3N1RgvID/w3iLO7KMPeateDEIW6TRm7F9k077
aGg+3BXUMDrexLkPbmO3ArzLvsPtR/IXJ6XIEsScyBZ28bfk/uW5XE3RwAJ+csi/1o1i2eB4YE1d
Y8NdhedIND26HGPacVg8LnCVeuy5nHTs22IcAoiUCJDCUxsxsEfwgwsJ989EG7DpIrZ/luc/2KN/
bxkKjKjvfQ0hnDYRG+sM/gZ0BeuQK9FjuWit3fI0pBiz3hnvYGHj/eB532yIkaGLDg5bYu3CwQIk
NpINBtTGe5m6HyKEA6mVhY+CWJOVcEou01JQAVE9SobCwoWgwLFtnyumcyNmcxREvcndBh+0w+5r
zq07fACsfKKa9SLp0CENIHOSvbCVZlyT/n1TLyQL8sk17YVIVoj3bRxsgDgBXtVjRAyJmKxnGuBK
MKOliEKhnn5zZtncCa81AFPhcEAMYmCWiduzy6y+K53x8TVaakxcDlG5NPi8YQ1MOWEHwCNbu+K2
nzJRol7iT7pPZC7XSMNfYvajjY1pnAkA4rsq7hjkn2QFhtOJkJ60Gu68KLrBZKU2U2VywIzIhZSg
qDqAOWZrfVex/RYnwbAzcvJelCuzjhjmVV8U46lMaR/zeRaJgPZcSgweWgdXO42cat2nLVqTe6fd
7teM4q9GGj+gBsS0uCcFa+vC6i9yMN8yj/lpSgwqeO3broSti6IuYLQh2o9ggdNh2Du1O2yc/Hue
s3yFTrWOwuFXzJsMJv4qF5eBt+PAD4QWVnzqJt1rUb9FIhwOIZ93sJK3IX/UTVvQpoVFfK7T97qP
n7PIe+6a2tpkpb7ivr4d4/GHVUa9r32bLWX6lXIbOoy0JKYKt1uc49TnVUIdbaurmSbPkCc2s92x
/o3eAJBuR687NYq7TWgP1L46ax4u7o7bC3zvTUA6aY94/ETDXmNyyJeOMt46YhUJsBBM6kAZ8jG4
CV5kRjc7W0H0a5yRaWGlt0RxwExPHGlb9w4oGhAJ5lZzzjAE+NzmCrtfEXdAIgtXuQYEF2QzT72Z
TQFiwNp1NOVHBQ/IhAFFYQvnALuvgoLJrPDu4oVbI6fgaidEQxzee6Dw9ikSI1UgcYrJneV4Cg9/
PbWzxwc3fJ0Hkt/49K/aBaJo4zBATJ+Yw0BlbUC84ErLzC1XBXZo1LKP2RqYa90rZU+vLX0iyYCD
B02GUAaee3Zs9caBDDEobay8FNnKCwVmWkMDPpac0uAX1xMCjcyuiqzAPuS/KikJCLEoEOEmWpwh
A8PI2eW25AmnaFctEP6pmTsVLcaMHLF7ywH1MpWklLXwM7Sh/NVM9JvwvauU06NKW6i9cfY8TYW3
lip4c3kmTM38nDXzosUMFAkE7Nrq1LwPzOBxHhRHmXTxh2Nn7GYqYTypT7XdvpBUJHlLh7BIa6oC
8LLDnlN645IoQaZ0SeZjCmCSpNCypBXET37ZrKB/+z6S4UwpumV+sVorm0SBS0uw41XjPhQGWAbv
KUjjaO0PIaxzUBJTakE/LMJD3idYH5jcCwt8DhhTfOCYf7yAHSOzwYp2JFwRjvkY9+ETm4fbIppo
EMujA7ItP+7U7SzDfi568S83q3hDqmxmAd8aw10eufeMoWhtskWMLP/ZLX03zg8ez680S67B2KBF
zwVJH4OqeuY0dPMPpxb+NiRfiNnfIi8I+6qdy0eJ6YdbyTkujavtxacsb989SZ+l33MkS4qP0Udp
0q697gELMzP2W57WWMsSF2ed4V8oPUHd0ASq56w6T4kad0uAbaNvA59XJl9YN/7k/KOkZ6mnGfix
DVq6YbOtoMbg4OwiYCltt4UhxKpvCY4UMLkBXL0HKVcaSoMgTMxzsAOaEXXld97Lf7XFxyGxXgmZ
rQsqzGEKML04SJ4yDMeVM6gP2AFIg2P9mLni4HZ3KdYoNj54hXzYI23D38ZqkqepAIvKiuVJhiQ6
8ogMuoVtFTEkpO2ykN4prOUXN961b7JApjr+aNeIRJyNjtCbLzJqx71u9WNjdk9+360I0j/1zoOp
55ESKsL3kVU80xhzTGzvyxDhaWx5QhgNIdKqoY/V7y51zEF/yIM1BNlz2yL9uM6h4bG9Z+V66qkR
5xlu7wIfoNCAF6WvblqGBo2hgKu8vfYcmnYDzL+45OIcU/M6h16zJthHe6D4kFV7dik54wmJQmrZ
r21nn8MyqVGQFpnf7bjRCBpQflXJ4yPSFE0o17P3dYHZbskxNAMKK+Q2bp4omJbDDGO7+QJaA8O3
Zmd+m0YJ7Na9HIbPiJIiznnYCtQE3nMWYI4N0J1jsSuymYXw8GE13HMVtgg7ArFGaNNuLpPLj8C5
1eAWVtESciu8pkAHSt+Dbh5PvhHdY6d6lPjeNlEkqC71qeamrCvPQsx53AuV+VtZbr+jBYscWnoX
OfUrKRUqtkYq78Los0VdpLnF1PdR9dT6lCyMGbsiBPXA+648Tv+2Y54pVR24XG3nI4GmxU6GpzF/
233pwcByUdQbiejc1nDwqjg7cBcCkhK/RUmWbuqU+8RkQPbyhMkKXWlwr6HcmBX+J9t/H6m3R9HI
ecvAXaiFymL8xKnJ8KrkeooN3KBNd5yWs5GHIyUcmH74qDx5NqNd01ufqIdz46Gaum+T7r+dpD7g
IrimtrU1ZfqRo2+EHYTWLEKTlQPQwE+rxeYT93CcAgaqObW/O+7dZeaCfg3tF+X1n8XEHdsoMk4A
7Q+1uORfkcRl/SrM+ILf/YXeacbYzHpF1PzBCG/5+Y8/4iqcq/prUpjJHEVJRz2DUndAylVjk69d
08PsRvvIHMebvHJ2pNPw2Rp6x/p987dnyUuUOe4npjO/g1s5JS1546nyP6GyboQfvYRJ/+RzFQe1
meNo+gFnA65wBqiTcQszVUb1nvd7Rda8AFzZhSXCbwM2gdrzG/J8eNG97Bz1QKW9ONvgrjARvAPE
a2INvOuY5Wh209lRJ213bIJ7L0+jdVUaH5TkDXuknnScT1PVzEBHAFLbSXuvZfCFun513HBcz3N9
P3n6Eufy0fOByZuCOsLpxZzitRWY/poezZcg57QBuTxKUGFxTMLPIdXpV+GHRSnQGtFWwHzh/uRg
RiFT/UGWjqx463w6CTYEI8QklhF370S3MhPONhIV3ffslzpr9J4CqBSHFYVdfkUMFy15M804x0KA
GqkHuDjQiKlOMHzkXX2YCqaTMG7e3VYAq3f+pbP9DD3T33gFrA/hPjTR9ES2dGeZ/TNwxe7COoGa
cqxvXSOeVU27gmHhe6juvYpiV4Xa2EXhWth3lHW86GHce+ni+GyiaB1SCTcWn2Ok3zAyFWA6jBNW
i58W9fzYkivC885Zoc1NDNMxe3JN2C5kWZ51mAIg/F1m4qk3jc3dxo8LnB51sc9cKn5A8CE1lJhv
+/dAiq8OG8Oq93JN3R7erSk5B5LaEoud5uDedh3iuZ8FIG9HGksryscmAUpPvQF2JFtHkmO1/Gl+
kHxEjCd+mRKJgcw2NqxrCg+RIRd01AiOEjdOVT+TAzv0ky12tSXxP0qKsrPq35gQ+HcGjRePylwA
gRRSHKoWexcvEKHUh1YKxl8405oPfRlW7zpfuj0zMgk+9D/OhvlRyvw3AvdA3j54stlNdbDVie95
WxuCP0MA6UVV388iOVZ2sodWtaLc6mJkUCfrumaz4/kf5jQfUlk+yHnQuywQP+aMdYvNHMOIfhkb
4eOYy72120WnxIWXSUnJYxDHTwzqjKSmpWEOULtQ7mcrjOnWlekauyAjZDK3a7qfj17dnBOTgQbi
hbVzHLRVnosp1QAgBGl4q3Pr6qQVyKAu+IAEKk5hMfAThlgX9fAvrPR35asJpL5YQ0ZjgQbKct13
ks961mxgSL2bySB3dWNhLkpnzIYZN4fMKTnIzuVaaLs+mgnjSQe9wiRL4DU0fQLEpNuHfrFmEfyv
nYHXJi+IYTpOd/GwsBcDEd8WSZ14nv+Ump8Qu3z+k2kzdDGZhh5PXwAVQSm2G91II0RPvVQYzO5t
jj5vkrLGnb7uZI2017WPOJLuI3c8DeW+a4hHDEUb8S0ivGMI1ZLFFIi9pM7N4+Qbb9Fguvj8qPyK
43e7BpIyqhHpy3lG91s6yUEGZ27XHMIQp5E+jo1mgZzl407FdnfunUth4LNpx1BsBXn3ejZ5cTNG
+tA5dmPDiRv+SOC/9kSeySslVMJahSD7zDmZNmdzbXUZ8TRSGXkfEUOX7mumEvxZ+pR3of5xBu+B
s2t1dfFLsjVgqetHLOQmIzv4SXQ0EnLDloUzu80gnEDnt5ezTLK2jN+4wHCS1ieWbmqveGeGer4O
weiv2/HJTTvsQVwo4WyeBofIoTncuqTqj/E4nQ179kELuY+kC1HtOwNXKUqIl8BDmUq8sF6wwwRB
//CLmUEENjLzNlYTvLYke/VFuFPgXfAtA03qPRAkWeWvRyYeVCP54wdOvWP1rtsZKwVJTBFMp1r2
JIVTCDPO7GzHDp3NDdrHOeLjIcXwYtQ8tIXTs8+jp53b3a/NsQnCvx0hun8Xi5US4Tze22nH2av6
adRiruyBMU//w9F5bKeORFH0i7RWlVRKUzIYMDiBPdGy8bNyzvr63upph/dskKpuOGefXX+0DffZ
GV3yg9wU1FFUPgDgLAdb0L85bOk0HUNtNZ46S9oH2cTFXjSARvI2Xu/cuvJIiZ0n8CCnGJmXK5Gx
y/XMB+NwSDwPbTDcFTJ1a6Hq5B0GU/ycGPjHx0dttR1drV+ty0rbeGOUH5nnfButwO9ag6fwKsIG
++6JtpUTtidGtxeveclMwGrbcUEDSS4Rm08axnExEEU2Ey1g7eBgZQr3ltk4M7Vr5YLn8aaE7VDk
Xjo6GZEhi2jARzAV/wDeQ91fOXCxedH50EiW0ggN8vL0FlWpT/YMCUMj9kmiId1PhKqXaZBPehvv
VTwiE0LhBF3MZC6LftpBHrzXWvT+kcW7O61lyI6SeVtFxdUfRkeR2RzD3Czydcbw7CghD62mCLdR
x+F2qnr/LRPwO8ZS7ZnfZFtpNrCgAhOAkl8g7XfJtkRWX6B/WJKYhdp2Xn0gnAvbU66wiI/dX1yH
lxL3+rIbbSQycfzWONR+YbyPFdaq3G7yTYmLUmDIXAuIU4z18JmRT5aVTxNhKQPzBtObYWD1u9SN
RxVpT6zmVr6trgWC503k4AMgPyvwv2zm23USfncxi0ygE2e+0Scvjb19WrLX9ll+9ug+VpFWIW3s
k1XmszatOADFxHOmiwwYk1n9clvowvpF+l2uI32ja0jFfG8zJrwfPswBjh6Fe3o4BQgTYDiNwINI
V82bJ9OafsI+NSj7VtJNXtGdw6Zqqk0U6+8W7gtmOvHDDLD79iUgVcPg5bOguq2t+dsumju/tMOp
WpEgKZyr8vSvyc3eVf+Y6vG7jpL2UCT590BE3hDh44fbEOnDCVVXu+Ym+qxs5yj68TM0cAOiWsDQ
BbiT9k38pqx2l0jPodpqc63Xtrc4ZTfgzrv44SP27QxkXL4sWoD+Uc+8EovXa9ZFN1LCkFM4W1Z2
7xo/LTB6EoknSih+C8TumjzXgXbGirKmo0LDVTkC9fsi98dgR4DwtIg4H+xGfrL/HThigEtMNOfL
mMFp0Or+EsLYSzQOBrcOgoA2Ln/sGA1yN7Z3zYDXqTqTF7+zN3HTz7kjqEk4YEmPqMqdhMC0noR1
0FPJ38lbSlkzPAlkFIzbPXjzFu9Flquj1z8KjdBZwvDmmp6NsYr+kUH5GRAZvbDQtvIyYBRLc8W4
spu2ZY80lxkXu9+m+RxMkDM6AvClYerfY18T5Mz4dPLbhXD0ccU51JDrc5KmfZEhyX/OHBpr8ZQb
YbCpZ0KByF6GPKVtCCOxLCuHKa7/m7jyt8QUtFBDygVbm9jRmgpVA7A1FFr4c6pZ3sKWQxavTqS/
FKV9y4E2UOvF7B8HnibdnUfCec2iK/Xuvs6Zxu8V+9VIpd47i+qSMmJH/edxQ3Z0SfhcF/6IKU83
rP1Qj0eVA3FUpyHCZSaRlS2kiMVubErOshRYcxRT1GFe5R9N01PDilQEAcpHx5obX5L00gTnK2oM
DAeIaig1l0LFVzZ601qj0lk2xrl3tY5NXIGzsRWPne+62dqOINQXljzhRySjNu/YYBjWkQDBfGsX
1jnMeWwh++j7wur4WsQcV1my/BlY5xcho71CUJhpru/t0GsDxJDirx4s57nGEb4IjJcxoXzymWtP
+Nw2WUZoLyaeRlNvPD7IjPXi12Vrw4J+oqyeszNDK7q4lBtIJr/jId6KCLdDSexMN6w4qbtlT6og
3QebjII3ilndKQuNvT1KfdNb9av0tYPTiTWoodUAc8NMXmwc6YiOoh8jIsspMosXP8Z1M9ipvszw
rRR9w/NRkI9EZLox/bakq4F+QhWSdMG2c/PtOGakIJbdn1FxSlpJBCyAJ9YsMVBGZHMbJYdZ3Zv7
rurvUVTcQI59qbj89O1tNGKrzWv5qpJY4XFsTnEEbQUAwDkIMKDVI/1V7fWbKNDNlf86JqNam8WI
UE76F1mBFfbiz8grqbZabikieyjzXeTF+QSkDxnxz+CwlS8n41pUOhVr3JAOkSTX3KX4r/FprTAM
cJezxF+ZyF4x0zGOYxr/aw5Yd0vWvaj1k5XnJb+RVXwX+jaxdIwHgkvHdsatp0iLSpGd0IWMkCPq
/gXBb8VblLSQitDWAy8PaMEjViWizsMFIrhlYzIth03NTvi5rRUIx8KkmKjkuW2si8GfiXVBMIpm
WJb4+On0PKbelFs4DKSd9e0vW5OXoSiuoDnAMUevkptq4+GyZSIN1NGI9eBA040ECo9AgtKKe3vZ
jKiQjH6cAXrOoYwzfqQuw6+L/k3SvjcEJnmzhogfHYR3ErPS9FMUi1ZvQeAsJR9l1UVbWRfvU13s
+xpFlUsOCjVlmvPYJ5QhhAltMadDiBnaow6fnIVZPenT2ncwSRvCIHPSSnnXZKs9JVp0kE6YbHok
M8sYrsVa8HetNC9+75mM7vMo+2C8UO1cuTctBgbs1cl8INLSCLT3phaMWJXJ7Euqu1WWH8pXgv0c
J27CfLBocZwNWR0vkNR9stm4BPQ0FTUkWx5R0e0V/+tLdJy2CyPzp81U6wXbVcRo46i3dPEO2Kwi
+WvmGU4+MOEaAg4E4ab/eqkr3Gr6qzgOAKHXpHokK0eRZV+BKMxww66DgZNaMsFXBswqhMDTrrUE
V0VtXNPRZtxaRwNLAuDOHhA+wb8kemHXVVawlMEgFyr1T6Nvsr8beM46LC2J5oaYM9L5QEF8zRvx
/waJhl6bExvSZd0iLXb1EisQEhKT4y1Fy54Y3EJuWt0HkAcFeZ4ju04CP63QLS4D1Jm1dJTHO74Z
5tO5bq0GFlG7544wiRLBog6NAmGPg3Syq96KdrzZAtRnIPBVN5zyDIjIw9LTz6B7qyYH9p3/4bv9
KxE1v3AIZxO1IZe2z4VSiofRNjfHRLDgSf1vSLHlm730luw/ICPWVJemzzTSqmECln665HhgSsiL
9VoIG4kMpXQQEMYaMBWiE2CZ6rFpyr2vqqwfhE8egM3s6wxTNGmCufZac1DB5ADVgem+T2+IuBeh
3W0VpSazJYFwmHlzM/3AZX2PCP9q2ETzRO7BRKEX0eBScqPl8pp5INH9KVwn/nBL/AjwVyDKRfIo
/epV9eO7WchTREjM4qO2GxKvwbooqT/ndvvSm6CEjW7PamKXOeluqoeDFSDZHO1fNw4/RGu/5ynH
pi+Qhxq8CNEvIyK+bZeFQZk1tCe0HzAr487m1gA8CUXPh470/z8gSx3amozuWkIZMpmbASToMCZH
0SER1ZRCY5fZCN2YN49Ij0MDBijuapZV3BXmRMJSnlwNxHWJYmXjq7vf4b6qk5cSCwHLg2XHhqGV
0ZHBPC4peziGcXP2SKqrimAHq3ivRfWz6+t7vWGsj49him4RawY9BM5phCcoCxQH87iEjXxMoho4
kvIWaOGHNw2X2t5MZb+Pi+LiDP0mN/N9EEarcEZcGP6xauE7kjVHn6UF4dcwUZR3CAZRnuD+jb/A
c7z1ln8BlI/NZOcF8hLb/jVqt5TjyFb65sWw24PjO+95x9yrwNuh5+9Bm5MdW8AE45WwRowzdkXM
oxtvxwoU2xQVS7Mk9iBIOA1qkmZqq4ePWw3bpInOXVdBNp6YWokvQVUbMP2BBXqwITpGA6cv+Cre
1Dx65OY/IxEk9TIESrvqVznwZksjbsn6xefM/DDKcsrZCCNcmhrBbtbz0oDiOougwsFWWLYoRpoO
cOWQfPAEHGMbY573VhbxuwAPGSTGJSDsyZLpV9mCyQSGjmlG7UuWu/2Y3GvzU2bpg3092W7eeBlj
TlzJ6zjLujXvAcQBHEbM1M5IBTzsemu689Kg5KGOXgqeUl7xcZHp+R2w5U6N6THtOVVCNT4YG7/F
BLlqY3WG+0g23IjcAVQprj21ElWWYu0DvKcye9XZ/plYWCiQGX6PKuBzGIdzMhXGtkV0uIjNWR8s
T70OzH8s/tlkDY9CvWqx+9K1xguOIKbySftb4uYewXf4OQR6uC2LKRNXIFEfck5dLxhaEIq1DG0S
0+JtkkqxZmF3qNzqX6W0P1xxO5pn0OGJDXzP1I6ZRXfRytxYOF57ZopIi0NEHwJ+nDAIFKKkW7lx
f6/n6GrfV39ZjKHfGRH19U8oE5F8z8QChz+uNSF3jR46uzql24dps4DlFxcjDPHgme3nuMydbSZp
bcOKJAGmG7mWvpd9u+JhJxs3D/etOxz82MYOMQCHl4RRWvkMLRnZ7BY4TxgnhNQHZvDQa/kvUjgj
2yj+QNK50ROXm7uCiihwxjVTtWflf1J59Uoh8Z2mUbOzBLt+GFUEqsR3Y4IbnqWIb4vhjkrlOdF2
lU67VMT9heb5W9NkTRc+Mt23jxEjc+xqasFU3F94ybQ1Y4O6TAG3A0SRKxTL1OX7OedPDzh3jDG4
Gom7zXr7M+nNq9WKz4IF1QoTsq+pc+fUf3FH8GGOPDgzx4cbG/uCh1C0fyHxfZxvwzn7Kt9kTQvt
s94z2/wtcYdbM6ofOwxfIlO8ZqQMUogT0GGXH0RPP9kGnnQXKp1PjkBnamuLTsVX2SFiOm0zf2Va
CNs5m/5o714MR/VLpuqusLbsMMhZ30aAAzsIFcv5tyZnNtk6hWBLHjypeDqzyDnrabmmrTuggZ2x
W79VRb2AV6Unnp1O2EQevdQy75wCiEhYdxkjcZPT1lbpceDKGvFj86WuBzE8aBMRwFLWy4yDI4Es
tuwn9zI58AByAEwKwEk+Pbu18RZJ6yv04pjDaPzFhVMvhgpVmo4DgubmUPcTYHcQMFHNczUUsIgJ
78uYyyLKfrUCgTYP597Qbv2+vZLc3kFyzbeMXt4cvsxJz156JvS4pYkLVOj/oy5bIedtkOFYFIO2
CycmpM30+2FFKGa8ttr0B1PPuky6LR0ugaj2gmtlzRLO5aZI0+ch/0Z5GnZWuXELJ1qHivfecvwP
qSfPca5hSzIxnU4wSfBokaY+Pftsidm0vQFf5CWGb2Ql1Y1Iub+WmFcaJRLI5bS2G5r4CD3Zom6o
k75RS8LbDVsdyUZACJXxTn7HrLGip7KauQjyDrpBXDZjsSE9FKbEfZ1wYIGvXkzptBAdATEh0TzU
w/QV1EkM0oJ/mRTW0qyK6wg/aFVUPNEO3z2C2pXO7b7KwBjCZdXXVpC/hbV/iib31HV74sluaddu
9by79P7w5JfpDq1aRXDWNkKnlrTeN/1VIVWw9AaCIBz/S9NCNgkwDEuME4uACK2xEWtoEnuldQTb
aWxEoQJjYuZVL9CMEBe3DTUSFvRRrgd2SFPU9YAaG5xKUdwyZyi3Leq+ykqP0rHlsk+JNnBporEK
ww5nltiU/6w8OqlKnoyYAePUy6eB86m1jXXcgO9C9Ke1OyTbiOhJLU5i1kx5CdW8sb602EGMAKk2
L4KnrG4AakrUCHV76yu+zTLKELmcADnTzlHfL2L9RTk4b7MoPRh1g03v2nGuTeTbLnQn+JvfwTFv
r0HHPJtq/mOI+1NUaSR8K2g0/lfvqoNnFW9eZj4VwARWQp+Q2wLiL2lLjj2L3ZXbFJfckd+1hqSx
ZJXWqg5LUH6aWB4pgY9WAJ5IFb98Vvzr1W+WGB+FZdfbRLPfKMOzyrWWNp39Ihwwv0fVflCs2RUm
TK1ui0XTpjygHWiyEZU/9U3Bhy5NDAMZmfFjQPpviBVfjN0t41RbgJ/l37uY8+fELFz42UJP1Yei
utMaFsm074uWvrLLxSvb6V3I9pZskbsaEHX7JIBMtnkPsTu33BVrggYIUyAtQ2dsjnls0aUNVE33
OA3dm9lPeBMSb5NjtVNuBJ0cgJ/Nl6KK/7dcq9C/9BhTw+CHSb6xcEfoIy1VLmu7Pzxgb75Gvirs
TsLPIcuHzkqVkOME4EHfREZQtNjEoDVXyrw6glKUUgByX4u4D0i2ikh1dZG4LIOTmLjGNd3DMASA
g3nOK86wq8CIz5zyp5vcq4kBiBOobFG1XJLwH3KleClq7TTawzkgcUiGm1YOa18b/qihin3rMy2X
H4Rk3lozfIjK2rbC3Q4Nq0zNWEHMHt4q37zw52hrLwecnFj+wUctLaRBnptJjocUzcV7qkXxqSkm
UWmOaa9r3oocSbI08++q6XaNAevBbyk/alLN4TAJvAGXyKzOgut2YxrOb9YorOTWkdQAVvyMnDF5
5ZuwoZDQtf3YOHi0XX3TDGTnMF6wB/cxpRQ01m8Wwk6cFZyxZJGYZMXRCsCvCdD7vihOMMIuTuR9
CJBpjTu9mq05rls9elFlCSTd3tEIklmY+l8kNtzJRic4xVk6qOkKR8HGY5HD9kl7k2L6xaOGda3Y
MakCItt11zQM96KkCIldSpkE52bNMqMGuO7bR7YOZ/yS0SGNvHeddNWlGBmiwZVCMP4Qrf9Xu7j3
m3AHFoq1C6GbBV6eNxOOlxegZGBLsqbBOyQQhgz7qWyNq8jblrklASKORppURSJbzmg+kfWpMAKK
P5ZbEUjXRcuKhCfZWXNepxAJMXg71nQoyCGcNGQOluyHPQprLEUZSq2oN87aaHy0ZjayIcem40nk
qvJiTh3VuXXuPFI1EFfb/fjrMj9Y+SRCWnOmmLCHUwFKrsc/IZzyhlfgI5+Ka5HQoBMp+g+81mXo
kao2hJyhBUmp7TGYIctmc9pXS7fWtnXrHpGdLkGwkBsVsA9IuPbFeJjoJlEq4kg32npT2f1Jr79i
f86yNeQ1IVWzkYI567SuvFf85ZBrWyZV5ojrySYUwdccYx0YhVxULgnAUXXpwuBSVQbzeioqKpOH
jWddn009tU1UNaANon3eiK6/mCTTx9L90P01aXuveuiRAwPlbgo/xsJ9w/6NF4XWTdbDRfPyq+Em
2w5WNLCxUAvfvfCjspOryusPlbZ/CQkZ2M5CCRyRm3yfxD6sjte+ji51H61LRS8dkEhBqvoFMGKM
zYt7eH7hsFgDREGkV6Ter0z/FQLEc94ztR1KFtJpgt8h+gm7YGNp0T0tSI7oCBzYOMWn1VY/RTEt
mx5SRVyJD9+0LrwSM2GHyW9YShSvNlw19yKIzVzVhY+mIW/v4AuYF0v9Vpb+m5EkWyH6Tai7v7VK
mV/EwylnwOMq7zlJ9XuH4Ayo0zpxw40NKBR9Nove2dhYRe3vpPUrSC4jCQ34s9D7Avx3O7pnVX3U
MvsW2VfqkETn23S0FYU2s69ZArLGMPmH8WWDvg2NVSCHZVRfqNWmnU+nTHL18+B4L44fI0wvCOwT
9WcvzT2qCq6aimLPrNNj3xuHBGYgPGz33dBc/Om8q2GJ50Fkj9yaPszxWgBF8Ozh4Cllr2fhZGSU
fyGGo2R0H1kifkBq/mDl3uBquY9oDTAM8kwiYnw3q/K95Fwnd/traLyr0gLGJQEbQ0WAkNUHD02O
JDoAX2nf7KL94ftB3NQs4QViLvdgMDd5ymQNYVwg0o10Om76nuayG60tt/pRTmBBwj+/soqFafgf
dbenbNyGsoapzlKCz3IOfuizda6Lv4DmSC8j4D7z5M64FTVYjsGo/OVkqp3hPRFI8mPrJN0QhBtE
3rfjejdipQ6YMZacjhhsUPVJIe5kYjKrs8SJOQaTFMkst/kJRfcxWO26bkEWi2d4+M+WoKAqqCCr
E1mj94l09rmhohFgDxaaty6jtBqq95K0h0aExyTGFizvejGuDQS+IYRDiVpWOBb9b3Qx9PEHFdvR
Y9yW94B9DGsXgSWt0+ZOwN2fsvfWaDOOsCEBNFebCL8Cb0BgHznl9nQwe2Eaz/MPV4qzrJxNmuv7
LkousXIPKVVuQympsyAkkTO+YN3RMOpEa1NROMsuZDyRah/QmqLl28ARAUzloLfqnwqnY21XD7tz
GWe513bm6Mb1mxzphc25HsyzZTnGKHrm/olxA7NEEhOh4n9it2CrVJ/DehUGCa1LPu+REyq3qiJ9
87d34AbFkufSSEksYG/3mt9zbJci5kiyPQLCHPTVYYgd3h+RsMJ1rAt7bVG044dkUB+HHVzvbst5
d24tOmAdCrHXwUh2tBmm2qCtYq5QQc2uotFYGLqOJaHf9WN0IYrht66wTTQ9CGrffHKhNoTnBI7t
kg2mx0I4vwAXxKbcpDCHzD8HBWQv0EPV8feYBCPUUUrkzoWJWdbstw26D45c6Ya/RsDdz7kA0W14
yr3+va7lUzQxVc/QcOJDGrCMt4hRypDYnmD8Mx0HRezAr5Oe7UB8ZqV1YY7MRL86sWlieOy9Vzwe
UxXcIToDo6q9k+9TADQaR/EIbM2ZVeozvZGODNL3T4Qr48luxne/ZjDuWUjPZA6fI31V+I8rP2gX
k+MwE8Td8nBdlK6SG5+C7V8n85PTR5xu8+/jJ+9uzcsbW4jmZch2dmwxw/Cd7YbgltLRrAqw3wye
xKEJKjy8NDNLpONEYuoMZBkIh7N7PiyRxQ9VuLNK7RoL9WcNN7eqvqIGDS8uKqjQNk381A3k64jv
osPKUGS84wlAtBE/mqUgHbfdKzuae1ibBQMzUpYsMZwcPX4mr573zZ7D6LBr+NmXR8uCnWxD0iXT
pDAft+QMYHfrPwoXSUU3sMzXEJ7r4fCdM9rs9OTJn869MyI77ttuQ0l8afKchXWJ9V0x0Br40TLl
8rySVB5zhuHm/xCDSlm02ifU+GdWSLXQ7r3Tl7xRaAQCsztrOQi5yX/XYlyDaF//dMl2uRi/3JLz
JILXB0LNhRxGlHcdZKw7MUzq5jzkylfEmV/qrAF4WMHiocJk9uzdMBS+er2QlF3RVyfZydjhT52O
5iJqvB8HIxteq9vkYO3u6iPxVe92zGCFzL9mKdCJqsb6mN//AQ7sog4h4QsbJ4nfZD+KMnwC88Fo
G4HyVDo3mZ1pifio2zzYEP6C4hvEF3BN8hAmSDBQAklCj49uiP6oR2QaDSRwdTWL97jaGbO73Qv0
fFs/9F6xzIqZTuIuXYJCNvmojSd3ynaJMa8m9JU9TYg1gUIuCOz6whSNkXsw5lm/vGlNcB85sFPL
Wdc5IThuRKeDKTO0GF/jEK+XJjP7Zn6xiJvw1Qlz9Q70xq136eBJ5QJZVwLCoofvJ9xtfLu1oHxi
F6F7vHX5dIvS4j03qQ7aStVLjDSwzXkU0yFbdzAiVyw3XxijbEQIGiIlS41xHTr3uA+3baHdQq2i
PWSxb5V/kSv/Gh5WRhYfmbTuI5gYXxfzQoK4pE6+K7N+GaNtMITnyh+XJMO+o7D4cqEb6C8Ecz1w
idU009USfd27beRruy01zL8N0Iwp+RVugTOoRp6W1M+V4b102fgixvZsjwnLcTfgrCZtZ8C26ebW
P9DoXwaScgUrRioot66T70lZ+FNMeSyBr28WwrvWR8zgqdecR5NTB0IhgbLInUA9AelVe7Fz5wxC
46obLxG+KM4mEz9KSxsns6eE5D1LkIjFfpFSKruZmfdDBO4GyZjl+5+Bj9NM5yMfCBCFRRydle3y
Z5PXgkwAMH+oH6QJm6AKO8Cy7vDOaIgB62LMxPuE4S/r7D/NHINVkEwPQ7v0+NZ5qSMMTcw057TI
gdttYccYXkatWRYNG1A4vCeY1e9F6z5qUE0rW3w6KbMmF65PM2t48esQuszMWyLZqtQjCtUNZfkx
7EmOs6u5xRz8hZXzuowVSgtm5EA9gr3Zu6yPnUc11r/8/Nt0Ji8J0Y5bv0j/HMP5y2jyowaFa9qh
IbDKbmNilaYCNW9sGxg9r9GlfzkaEyTU/UQMS+OamdVXNfHU96S4zpbwlYy8tY1RDjNvRloq+LrS
QubsQSos52O9kAxgWb/W/E91UT3GWrxUPc4R+U/lwTGPm+ek6H5NGoBVatW/iIP28KFWmORXXl1+
4SEh3afzeJ5eQyzBzO+wMxkVIlDYjOTsXrHIo800Wgym8T1y3iJs/AScky/XJMQn8RM5jn3NEv0L
gB3KiO477NongfSicHQ0rVys3MI+MkKEEZ7BV+mMzndYt6+F8s6jDK+OLshnJYGrIpgNFNASEQSa
ka4Z1knUvmS6/aec5nWw3X2ozDf+8p+YlR/qMXb5pE4ZGonDgcFOCi2TM7ANKOUD3Oo+C81ngyU1
NAr1PUbxl1zmgX/usGwvcEW8BmP4nGqAuIThXdpw2LGyQ+e4NFggs2Xtf926PpfC3vbIaWGzc0Ly
cIb8yKPv/THKHqdvXc7j7JKwFsUrEYz3KFFIFjEmkOy8z3wMVCnp4hZdeVmCEonK29CXfLmW8emq
19aEtsr2ZWFwWC9Taf2Wr6mjfXvOxGPn6GDIvHFfEl2BCKqcMDcVBSUn09tQb/6SdrqFE7vWdjwa
3ZzqKOf0W2KA9Zwvo/XsuwUrAWI1K40395oAKwFM1oOKdnmVMvAaJaIeqd38lJUcBDradRt4dZyn
5FQ28z7Gc3m8oBw7GQcfdQDbrCJHXF3dW5l+ODleqHlrfCTRcVi5nrjHLf9hIiVmuCwinpFyMPGK
QxThphgkx0PmwJpLTeffVJxzU/3VFappbzZLgUrjWPWf6gkzpMN2tU8qom7Q3JIqEgxM6S1hk6gS
k/aGLIQ33aK0hwKrYVVKsvoE+FSsTZfpv9ki50rifo7SmreVxGmhHec2hTfks0FrpuDNz2hPwTtK
lvdonRPdWeBAm8H2I+oRbEWIfHmWJvK4fO1ul8m1MrJhXXhEb7nbtswPstZfqOGYBPf8ir5O8kJ4
dcP07mA+ZOvfI76gWwBfb690KrE6nj97I1vl4YtUhbfOU/3XaIOLFrEAQru1QWP/FGAQZGzc3Ulb
f7LFvbE0hJk14zETU+nA4d9UE9oilPF8PlXU85mqOF20Tn5nzXMYBVVSr4yeuajErKleJzyhWVNR
Z7jXQbEELAdCsVJL/nrxLMRqLSxX9q+jo8q0ImZ1GBvvk+2/1a336c4uKFw4CAc8pL8WyZS5Bqwx
5/EI9O6VJc6cz4QjxNoBkazWiBZPAjI53S+FdjRYX3bO4CJKdqU6RpHomYVErM9sdrNM0J8bG3NK
XsCVM0kJSkS4KZmmLiE7Uxl0xPTZ9ZmPAzvQ5HH+cS5w1Cz4kIC69ywtc5uoXTss1phETpNNCmPk
dexRo+zdsPBQDk75p7Ty7EyYfl3oqFZvXLUoPBF/juYPF9naFtpXb6m/Dv1SrZitTensRyt11vrY
dkPBOrfJerSWEINScqNsraZhnsReV+BSjBoUPRsJLL/ek+yslfInnueB6inE47nE+vqmiWKV+hqJ
ztZtEuDxC+Mr1sklrYKr8Mw3IcN3s2kbIJ7hw890lEzQaVIM9amD2rVhyOuk2uvko+oTuPOcvnof
zAQO6xhuPOH8G7jjqxSN/Jh5vHc4JfBbSpYMXIes4V6I8zZJRg2hmC9AclQcJRLqnbwKle0RNVws
boQFgxicevVVDAZaOweqoFEnp4KiGNEEqsaCebRuueXGriO2XYJOvkeBua4H3gItZag0MOvJwoql
CbV2BG58WZc5bU7tP/t+yIcF5JyoFfMj53YUTfyMAPzLqigkFOPteelG0LFbbMbQ1lc5M0aTJ5i7
IfrRhvwRs+6DHRedo3PSxzxAU6m9oxTsF2E8BN+wtFk05evKVu2H0Ec4ZQ30bReuv60yMup5zDWM
07D/1Q5pHcv9Whwyi4CEwgGPgCKhqsv0bMa3ZqJ/BjxuvykSfhjmTTPYN72iUmXhNqpXSau77gZC
KJXIk7WfMAMINMAoguAffNJhvCDLLX6itmQCLio8yozUPBf0lepFs+2mSgOJ3fGpes2msWBtSoM5
STXDtj0UxutkQKzb5H6ymtmV2K56zqraBgbSBVdThKwMXTIbQelj6h+FxUPW3tyJhRWqqE3hGNW+
QGnVlDpqvaB4GjKK88CzvU2tO9OblqoU/OMZITf7Sp3aqbbI+SodzqHCEtvJKrfKYuQT2xhI0qdE
OmIVl0a7mhrc3WDlmJlMkbZvog94AjFwXoD0Hr+G2/wLzJ7518WZWnmMXe27FU27MsX85mYhfzVO
eD8PYObKF6/rirXhGPdOU8zzqeNQrxATim93VSaGuQiDgGsqid4Ztj6k6uH3Gd5HNQk47TQo6i7J
QViFdfXc9uELxNHXMADLl4T+V+pevJyEXD0kRcqIATPhF7GgXdh0Rajw1D62fN6KPByWoI1fiZld
4wg4pKNzw2MOTINpdIgysHJiDKDoHkaW7YOe9xt7QNuBXpnMPYq8FTizIx7Dnc6csi+RIJtNqVY6
v2E1HaD/VsEj1fWTPoTYCILpxiN/QY6wkOXw6nhMp7U5FVcnk5F2DCo1ZhYNQZ/M5AF96j0YJRVx
DaVXDuUSyGa5KkuqgnBgjNX/OSRMR+i5lBDZlqUPkNKIT64SggGNq//TilDnCGtJ+OnGYyjUAY8m
E+RII3OFTVBjuJ9lQ3qaDbkBPQUv96h796TTvNe8n/FxRoO2TeOEDnuwG7O2pg5Crrx1ozvH3qIk
U1V6SJTBHMbPt62VvwTa+GVS56sJOQ28ImYQ8U8eo1sUDvD4wEQ3rb9XrvbSQzUIM/kspukHd9nQ
VT9l2YA49SfWq7Pn2UsvUnePPjAKGv3ki9loxtajZRAM5WL8KVPcqC38wFkp0nn7Rl8Mk/hMjIi1
ntE/UC7uJjffeaFzLo3+P8bOa7lxLNu2v1JRzxd9NsyGuXGqH0TvJFJe+YJQSsoN7/3X3wFWmzLn
VN/ICEYCpCQacJu15hwTAmAAnz3P9ZUa6SWlHalZeO6+jZIJCtsnqYECNF1oITmtdp1hsPpUtC/Z
KmdIzDSQfcScU2lOGe96DXNa2JXvk3Im2ISQzD0WKjl77dFnyYFKj8Egw+jLKvt1SCh7wqFeWYDF
oeNbt5Nitg6saUMhc8ZdhzntgfYYN+nyYqFmw98ASCkXylh0dvGFcpVApYG6cu3G34Eu4sZxXnBq
FkSpZ+exV0c+M1Zg4NZW4QTCw8Yif1MN8m0u+jLb7bABnYeU5w9cHz7BfkpdcOCj9eUV3n1dO7dm
Nn/epXUnevYovl6fx/HElTTvDDxrIVpGKmOuRhvZa+C179ZrJJqn0Y2Y6V0GMN0L3sIBk43vy8+4
pe9iW87ygVwkSKqk/7H2TD8NIAW4QdnDDNZ9wPs8Bu3ZCfFEgfQ6mDpaPT5mqhnEUi2yS61TJ6Xi
Pe2mwbgXnbsitWdb6sV3t7ORKmjpadI/qdazurBbfxmRwdGD0x6n4MmdvDV+ruekqz9kzIoKp3QJ
0X3bhOI5UdjQsLDcEfVCAlONrMog7+3GxRrLSC6OpMol3nYI3QsVfZpQfi1uqHI+lc5EvnX8o8qM
h9Al+YB4pM9EuUAQ2RH6ZHZTV2YySjb0upHCEdQ0qzSByyXPQG6wW0CyJfDrAgfhxvWiXQ2yoUUu
n2G/0WrjvemNY629uWVLdkOQYmAuJrJsyk2ZYeBNiq0Z9K/E6O5FQoMqWkjhfXkufsu6Pmc1M0EX
3yvl2WyWH7QUkWGprKNQw4ZdFr6uAY+3KYaXibQ3YE4UsXWPmhjqr75788slqr9HIERsBIpVGpXf
/TG5xK6xDzxcxoFBKOhoLhyDmEWcX490s1eaBp8sKLt2ZeTqqefrK93uhWLRdpy+6bj2PaQ0pkWZ
3LQ90ki0Dxhnc4ESr3xvP1YBy/ypBY2gpc9smz9brZpQihqPfCl4q0aoB8Xgn+PkS4+ybR8jM6Wa
zrxT6dg0gnU2ZZ/qGvUm4G2P2chKxCOUxGrK57FPlw7YVspNAOWnCIhwh/2jY2nWwi+eEoERIWCM
0AGOaVDmInmqSR9lDPtuTcdKdgsV1z+sEldlmVMQ0MxyVlQyHxEji6OmocQFhzA1+PJ1qbmDDR2t
VDHd6Vwrspf9mm3kjmRqtLoTxlfHRHPSaTAIhm7TD9BiIwHKBw/FJg/JxUL0fpoQOHjR+N0Ezkuq
AB2OKPYQKQFcHyhxy4q8pw6LZ5DKt9m80up4tUiU+7SCijHZmLDc1h9lAJlTi6vDUI3OzjPvY817
103vPqmt96TsgxXKTU+3kjXIW2CGLNBrGQN/GCmvQVTaBSjuluRM7O04/mwAj2tIBUJQEjO+65tr
eRYcGHzdKHZ1j6fcZMEJ4w+yu/Y8ZfiYC7O9i4bufUjG+uh35TlTMYjpMkBSlNMxIt6QQmIgnBhT
guaixZiLZgQRBj4VfcuD3GKsS8yfgLytZ30mZVg4Y5nsPd/9sM3s2ELWsRJseE2B0swD/EaNZcFP
oCT23Gdfp6NDCg4BawtfGiBbRgiTQc/o3o0vTYeTtondg6Itsc97Y514dbjpKgwocfOAxtRZ9x1l
b6A0EYWODwcvBRN5ZSw9Fpq0oqmXWqJg30L1DhcogFGcVCBdu5Njp9Zy9G6nEohAVIj7JqKCOFkW
xBV20VKyTzJf87l0IBPsjYnFiYLYqElgc25a7U6ZxbT004mimo8uYKRkAtDsW9L30G6rLSyRDiK3
0nYCiZdXSwTo2cYLxHOelF+j0WxHkAj0bwsbrLBhSYRDSDQ8XPWGDeiZnPrKmbfFo18s2YYqQT85
Av27iDP1TObCfdHMVmoslcvBBxdavVdpZtL6kT9a7AQi7fmAJ5ShdfWReMln37nI+Z1gV+q2exP7
Z5xvSIhGvFS9ag6+epNVdbLJH64KxlPJIneBSOxNOBM0R51aMKVzlgGMmxGVSBMgAL7IO+2IRyl4
LbT7SA3PMqEv2Y3eSpSkk8FDtef1/XIRj3629NFcoO/ii4j46ph0A39e2YdyUpDynGPAUnSB0ddB
cuqzVa3UXSHlvZOhPKGM8YM0mUVA0VgxflvePAMq7cNQfKNAVtHFsYvvkaiRqNpud7OVZXFXxcjv
lK+3K4lyLQiTb03UnTSDMadM4ZalJupntAiU1/rLQBUBrx4kKD1m7xFD30tM/5YgMQYd5ljIKRBM
pf5c2/qX3hR3AXb0gzAhEQyVOneYdz0g+Mge/BpASvUVieS1sN+42M/u/ILon6/ZrbBzByyQ1g8O
pV8EN6TBhQILa9aMdK5xbZX200Dxft6eYd9BaxVB6tcmBY7GK9iZeLyJbaXWxcBkootDLCgH4ziF
SmqR/YZtR6SduyCuyFt3MDRoPc2qgoMBpeAmd2HEeYAXLLTpXlk/58FQLMuXRo7ZNg0qCxSys20U
2aKjKJ7hRpKd1eMXiPgUOiQiq3gkYUYO1TGn+D30lNy1lIJMhV4B8HC/sydFJ16/pbk+gtuekPFR
wempWgjNXPWqzJZaaV3YaTw1IVAMQjbzNQxJ3S5ZzSeP0EYmbO7+mUrdjzRH85KOx4bQ1JHwSqoH
SJYTyiy292r2eFuj6sCzfqeKjx9dUnsAeEwzMGsIsHUwsxeMmImlmZgw7Pe6kx/Qkx4I9UzOY4h0
GtKHbPR9Y5DA4zgm/gA1YzUpIGnWuRyZEVjnNYTKRG8uehebMNQF8gtyX6npG/mtDs9uOSbFe+Dw
bWortGN5TgjnMKYb0gUBARRsrzTDXDT+j6CMt/ow5ivs42yOEAGiubJhEbP5MajXCpTTN9Km+xb0
xO9R/NVEg4lsxI5H/XYlQnrzgsJ1CjOXjQJeSpLmrEWRx49hyiZQWuNXQz71IqaL0QuQJ3VKeF2R
xGQieISnOkRwk6i0Gdt+keIEZJfVtwcdBxyrWGa52DLXLSlbOPdAxdhzaw3Vy5sxkLo7G23dGAUj
LUuCsdFJojDqe3tjDbz3+BeCHAx0WWsJomUX12Z7IZE5RXLmIDJAcp4F7aOB3r5m0F1cuVVpWiEp
Dt9A8HyZI3iZEf+RwfpllKlDQ3TaNCG2+yQ1N9WUGU9INmfGbu4JcTQ0NgBlyKeFtPQeH8KdQefw
UbWoo/JZLErCibsKOtvbywDNs0S94RAQkE6meLY1s6FbSi5DHAAa8EfNe7Db8H4wYBiEGXMdbDN6
hPX0FgwkJ5U0zudNWwwIZ1RL4CsrdgcdplJV8wUGecIXX6YflWxPXoNdJM7JJw4h/rnwfjErwq1h
WUDJHWA1YBvcsABsIaGVpNjigMW1oSjjmW6OiL95JLMCMYB4MoI5hklRtKXX8ZCgenM8FM+T4NJB
1vuqoGpQqWAf0aIPncphxxDkAaKa7tn1LVRTfJAVptZMlXIluDpv4PKVCExo3+67EPcqbTnXHJCt
4zMlEIFqonXAENIuQzd78D16xlpt3WvaHHVnwmgBCPUR6O2p0yqx8xtW1KUNAhagy7lBLmzoJryP
oNsq09oiHPBYgRXPQpPnxumOpYsGuKK8r2r9tmjji3TgWw/sfNs8BjbU5l9Opx6r3HygobdSTuQt
urR+09s3D4+92fBlKJL63EPHIVotkDeJRnM5KtLqhoVbSDh3/IlLnQmt/N6LjGAXm848/lxEc/Z7
Qmg4tpf4K9OsVWYySyDcc1ja9LtqJQsumahwnscw/xb3kOFC+rSoYbmQin48dI5z6AF6mFG/TzqT
IY5CXGrDp2vAdEkb3Xw2GffxnAc/aqCQVJVd2CMcq/Cr6MpNHl0qICYLAtP2msUmbKRaOJdoWJm7
33P4vLTRMdSHlHRtW35g608gOxMKOo409Gx0qMRgfy9k/80U8SNxlxELViaFukFI03UaNgm2sjjh
favmurrrku51UN0BuiM6BBvzUN88dUnzXIvgrQdPhEsjWztYS+1AN1YegW8NTBFNgn+lbPBuCBM0
BQVGWZkSh6571qpsCTCS+VbV3VIExSbLGUdK17w3ACxrHakjDS1DkAbGTKGi0Dcwza80r2PVgqhg
QRM7W6VGtRHI5XGO0dM1SZ+0q+DF/LQctvkhiV0MbKAQ0zl1KMIzm+OwNG1gKBZDbahobHDFTRIN
UUE42cJQNP8aPMUj+2vUpUhNKCxV7vRKGDNsVyqvjanXOxfwtIjp14TSBx7lVreFqBvASn3x4sXP
4CN2ud0czdTtl2ywgWl67g/oew9lRylZU/T2klkii4yfdiDX0srxwExHwnhRJtizJtxMglmYFdCw
QugTbtvIH7Zwx5YiDenBFjRZqjR8dgPnyb54rv8yjJIUER/UZq4fWr3Zawge7zIpNly25dLGtLnA
fA8+Hvl26kUfhYJRUVvbgNbPQm9YKk0euZhtLNZGZuL3NKnGFVqyN0XlvsgeRY5nzUrUEr8dXjqh
azukF42c+6gGUNK8Zn9quM46ZGGO3xRpZYgP0whpVlUWNgot0PdGU6yMurLXBsF4+JZ1opGA5VnW
PblR/bKOelDfhjhYRlKvw5LMFQOPNm7AEDlOgRHxYDJddUURXxj+V3NF0RzkQ6w37WNbD1/wQT7Z
/7fMN8mDGiEoKVWdiKXMRYabIDCnZVdAdnA1l6+EadOobQPWChI85lRXG+mg7FSReQk7H2oHD7fM
9MmM8vAtDof5KrY3LnPvxq3K6jGS7Sob1b6Z7gKH8LsQx8EqDoyYAK6IFXJFel4lYqoQTmUyVlNa
ZqH80eN6OgFhki0tOZU32UbToHvnKv8RG8amo9/6YNbjs15jwdZRhCwkLnLENg7xAm4SEh6z9jNI
amOUUelD5LG3xdHpK2uvEufOHJDz1FGBw2CUR5hQy26MdYZi9jB0tyPdsPdFbr+q2GBHJtO1JtN0
XRrVx0SV+qAwsR+u/yPqiLnOpK0ASJ61PX+aUitZztRjI5BKdrXz6aEYQUuaue8SP4uipk2dfStZ
u1HT37oqOI4CyNogKn2pUVNAGgzwCumsvWobj6Zj6TyEipp1a0iPyS/c2MGazTBtFRcghCzKRzup
02WfxtOOiulFEzZfBFdfjQguBFlxdFvHaWO30wEhryT9efPzT//19//+r4/h/6qv/Jwno8qz+u//
zfFHXpDtoYLmD4d/33zlt+/pV339qX896vc/8/dHXGV5+pcPOYUfVV7nP5o/Pmp+Nv/6vfz1fzy7
5Xvz/ruDVQb0b7y0X9V4/wWKobk+B17H/Mj/3zt/+rr+lkescr/8/JG3NAf5bSrMs5//cdfu85ef
2TJc36hf36f59//jzvmd+OXn0/vnu3qvP96rP/3Q13vd/PKzFH+zXM9je4z+xJE//9R/zact829k
DBiey2VmGMIR5s8/ZXnVBL/8rOn63zx4ELpnS8clhmJ+BjU0ivk+Q/5Neog1qVIIQTCx5f78z9f+
u8/w35/pT1mbnvMwa2peDL+p+PWjnl+bawCqs3QP8YEpDf6YLbj/4/0+zNT86P/Td8hwGlUmdO+Y
pGpFZNYRZ+INfeKvKYDyhGNyuGl972vCfbjTggptH22/pkZ9PQwlHozyXLURiAMYkvbw/Tfv5T+e
7++en/2n52fZ8JiRp1D3lqbN+/fb52f6UV5PZMgtehCoc1UUJSvpXkZhYhQczU9w0Jh7RXJrW8bn
1KCvCjFgt+NzPrT7XG+gs2H4CCNX3Pz1M5N/fufgUFu6wz8UhNLVf//MZOkKJQfqOAyT06Yasa9Q
0TsEJtIbqq5bdygbmqfs4zq9e5QqGNYGbbqlW2KVaaI62ApF+STxSHRoe/bfIoFUkonHNDaeZ2BA
55ZfZaY/JSWFJhaRF9UYFy0LWN2aWK4smR0UnbiZIw+clxySTD9Jry2WrgxplxXAQkyWarkgh3so
ab2H9ncUCzN9AVS0SUoQXG9CM1xhrKQO2F7HyuzBu9hCgHVgvLDN8wZn3fYNI4yGvXFg/U6CNGZ+
zTxlpHkt+2F6NkP3DB1gXPz1G+zxBfjDpSmFZXtwDwzPcgzxh4+eDnHPcpVLswikuZ4I79zi95hF
se0x4kNtSvAAY1shCrLcVWy43/Ui7B4rVE1GO9KmR7t8GEb9DdaKzvJ8TBZWD3Wkx3LgtQ9m4Yit
2bm8XEl4UqqMU5Fd8AsyNrs2DcJBE7hO6Il7kzXtdQ+wW1y3+totpbeypUAYhPGGPAmJmFdqjNxW
dYtRb+cxla1NgkmUcIlzd8dTazLLVz6pKvpEScrNskM8QbYZHWUSjSHjLaleL4GF7cpxpqNrphVF
aTneZlbLErlDD5SV2953oS/lI62fHY0qlrAGValggj7sjD7MAzO5lfUojlVc6JsIMD5cpDJaVbZI
sAYEPaokmzjvCRuEifnrQE/wOKT6PYnv+SUz7LPWJ4hSAwSSzZh8z3pl8RrdeKMaQl9EpGGFtF+z
wEX17IykGXfNUu/ow1Dju8umZDj/9SVg/E+XgGMK3fa4olEHzff/ZnRKPAC3wG6TRdypBEH3LHMh
j90sH0lZ15eV5tQrDcFTqum7fNSfVAyIU5UXN6nJBakq0h6qdIUMpEEMJmduCatKKtTfDMcAddfm
u9qFSEc76T9cvIb754tXdxmuWOm5OoyyefT4zTPH6udqERxmlFTNkexpe5chU9xoBmR9qRFPlJCG
GeUO6amC5X/UIQnLYu8wzXtxxAWrLoVy0UXtmpwk3GjgYGFbMcyBJaElSixWnM/ezAnANztGNlbs
mpye0lTsnUAjI5mJw3z715+HPn/lfj9buB5kDyFMYRi2Zc6j9W9elUUSWmZQhFtY+a05i0SrCT9h
D+V1YdGbVnZH07VEa3o7+ntbA2+JsKgCrtfsLYuVNyL1/zBBmPME9funxGzIvOqgN2QQ/uMwbLpe
WRpFkS5sdn9rU7OGJe0YF5rjDZPvdOz8aM0w+ak1wl4NLmWzNuqX6I2PQ0AQkFZkcqGLFmkAu9By
ykCRGrAQsQkfJgPjsxNZLgIEtM+UwjZRgO7MLJHNuHwPm6B45P3Il71iMU7q5H96v/90FVmGI5j+
UJViCKar9fv3226HoZp8hHFKd4K1G5aPrAVrCEPbKGQjL+jwImVCMAuGUUkcTwSLkYhANR/ksbOI
GcwXqnpQBF+sLJPCrV4Mq7++JgzXMP7wEbiOI5kJXZ6qbkrX+cNVoQScKF8FTBkQIjStUckpx3eC
uoPgTJYFzh78jrMPY8PZu9T1tE5AQJ7PJypE3JhMwTPxYx1GtsxAE1dUD/Rmg0Pr5M3RgEHhxoZ2
YFkvFnU+Nm/pTMYraqe4RWlj3deFd7me90F+rLBADluINe2bm6EKtqwXIEOMVRGiNFx1FuX5Xtup
MR1WkIx0NleqfnJFPa2bsIDFMx/aqCwpwQkB+2yqnqLRCXeTzBF0z/eKQoC3DyDR1MCPLyx0N4Fe
yrONpANvq30PRNe+L1y3Bk9IVet6rkIhdm8Dtwa6oy7XR1RgRtnfSgCX853XGy/MznjuO0SkVG9U
NYxryzWiWz0mHiXX1KZXWXKY5qPrqeud18NkaMObStEyQXf1zUmmuXE0TKs86S1/jYRqTsmdpQV5
l6w8Uu4WUe+bbAknusTX/wq7Ple+brGyqNEAZOTN6h0smKQbiTLobOM3h9Pg61uyj1m7NOjayNpp
d7IoxtfY65epm0LVjcR4wCbA++2TqTxNzhtzLetLsifoLngTOkakVbGgsQtH2CmRcNi1rh/bMNSP
7jSSfDX7K3Ias2eqm1ttQuKkEi9YE/rVkgo3VNGhoZt40NiyBb7IYLvZydYNkv6UZKBZEC4QokuJ
dJU2JK24Jv2/lEBvqu4FO7qOLecWgJdq9Gcft/OlI+hCdzTx3A2Jdkx97MfmfBhmWbHDuBvD4Q4e
nC4sjxl2oIttYRAqKq3cJIx6oGK0DJBqKAoq+2N4SezQAXg5L+3awV80WqlDxQr7hyE35DFp3Fd9
Qlk4tmX3EEf6q+2mDp5JjtxQF5sgpPBizo8QKVvPhLX7agIkEgn5cL0JRo1CLYVi8DKcM0j62A7E
9SCoz+QDxdb8gceTZ7yIe0u/ZyVTPelMKg4xNQ+BpVcg26ttMNtArvc5VnTvx1Zxdz0aGvNLc7Lu
dD0StDZkJXBR0B1awCLWTtcbhX/55ELhPDUVE11LTRp2Gbp8bBrcXh8jibFm5R6xOZ4f/e8f9uZf
Y9LvjXpSLAMaHGDA+oewjo6dofP26EW98Wf4lBYa4AqIR4zoaZMdHqD/I/2UQlqTWWDqBuu2ES9B
lRin65kqn74VuadBmHOc264qQJTqCbKuyp/nJAhzt1mY3w/xZKyrybvtMtnBTmWa3jPd3opA4m3+
12E9tPXd9UYDqdpZ8TEm4/7Xm67gEg96Pqqh6K1jMUrKvte7/XCyCpyuDE7gNbYNJf4OkbiGvUPH
2+PqmnFxqCTjTAzgHUWhTS2rN3aiNs3Tr4eSlGfyrS7XxypvJHCgzzb29Scpkl2Ug47Y8sJDmZLX
0xfmEzhlSQOlfkFubz7V85HJ0fU+KRL7el89P/J6X4uS7n/7ufk+f6JDagTYr4lzGi+BMWhL4h/o
T82H15sy5sOYSfFrws+mX88ZgJXQIztMU/865xBPCndfexBNF609vqr3RTwGyPL84/XoemNA5lhm
bCc3iHf7ndXVABF1p7+Yg3ebiAB5wnzUzDdlQZ1KdOStIHKjA54ZNyVIo7uIZiughyM95PpCcHh/
KfJQuytZK1+PyG5Qp6zPj6qzhzsDM1ejF70CwWXGl777zprTuRsic8AF4Xs7FPHJKYUFcCn5CxV4
zFMs2pYyrxYsJgDBd0mkWxZoDy1DP2B9G8M2BZyuG8eWJB/adf5hdBPtYLZyjjnjksZ5vw5MokTy
yW3OWLeaczr/Tx2yrobN8K+zE3sGymdht74+6HqHljUk4ybew/VH/n1emuIpDTtrfz1/faik4bFu
yxRpbNgiu6vCak/VziV7JDwR4uvfXo+I1YUHH0/jmlqI85CkLt4Nv/yRI+VAsDaZK5uJ+VxUhvtQ
J0MIlJfyHNuEdz+Q7mnUUnNdB/EEFModn/ScT89zyhTAQDc+eWFugBiTklBLDmN0p9tyVC3dIB5s
yXFbh6G2M1OkDWHYmIsknCh6FZ0zsV/GAqosa1+x3bhrXfdgUZ4+IEsc7xAnkh4jWcZh67+9nhKu
kMgaUSl6Ai2rFwFXNPmrj43I2nUTmyX15aB/tHq/PLQDJsHrvbly5cUPEM3Md6Ytu3Uylg4SK+Ld
9dT1t4GaONNbQ0hTFSlNHUh0R8vvA2yL/K/V6wODy3QiOApGSjLdIVIGKpTMnD/cn6uyLOqHho7u
ZZzSm+vR9RGuAUMUXi6Rk/yOBzlPDeRSvV4fcT01BMMnivvweD0FA9TYIk4pkHjy+KKpv/yUZ0s0
88VuR/MIsyy778LeuY3b2SnL0fWGmvy0oeHOipamw6/ntDblskfXCSv7n+dMWp2I46NzCboKfiUK
v7BiCUzBwl2i/ykfW3uep7ro83oEL7R8lMYyCpmDrmeGICLKWeEwb122vV3JiwZiBMyyzukikA25
ywNdPGBjb3chuv8b3jT9IZpvsuhdsIkxvb7fh3bVH2lJ8TmJFtal7HDA1g2GMvjNxQlYVpJm4e31
jJuTAFiYiJhKw7lUQ7XvIslkMB/JZjLOYf18PWh9bVMEunZyfb84tZa2l2WSMHqkSbGU9jhQ3idU
LpZyPATl3hqk9TZrzsKyGvbECoX7WPk05aU8aXUiT3ptEpbD4gsqXSdPxnxz/V/lROLY8JN+Dk0w
m/jG1WhQX5CAuLRTXh2vJDBmxAKvZ4E6xkNaXzDXdbxzjdrZvPZg8e9jyugDPBM+djfMnH2k42Rp
RaxeNEY5/GdqjjYb1EtVDAhTvczYN3xndqNRDYu4kBbOiiomNrvWHiyz9DfhvCKxncl/EFh04YHU
6xLQzp1nK7QiFiQ3lefNo80ke58QJ055hiPaIzdzPh5f7wibCTTrVV9ow6kqi/E0jNaThwsH7bSO
arbRhvsGZMVA56h1zP6oz7jHqnWdbyrT71OTJHScQ9GqcWM0lml/iXgWt4hnqlUqQpikjUenD5Lq
wbBL60XTqxW94oQI3TNl8/HcxE2ws1A76HUgiN7QrfV1kRr0+Czgi6oQRRiZI6274DVirCSgs2X5
jS7eI7SFPZPmsXQp3nGTot+Ucbirq9qeoffpXqUS9EsRwf1Jp2kdDNBKc9vTHn/9yOBYtce8BIfQ
k3Rz5xA1BVePP0eVEpeJhfjOrYuLaXruNvLr5uRjysjZlSxSZXYvttCiZeaD4kXjG6D0Sihj9LZ5
J/uZWD9+Yz9LTniXh2eG5X4vJrUBSNiADLXcXeUX8qIlCeQ0UoY8o+HtNnVg4gB7rtN+lRbFEwd2
ig0Rjky+v75hFEemW8pDXEK6BBJmJCBTFKw0jnr6eY/m1oFb1daNffHnY7/GMURSankMzTpbNy11
lF3WocAQXnTXpt0J9Uz2qPD3LyovZBmM3+DsDTDPLC2jpsaK/VSneHXDAsZY5vXfRtotrRN8n7LU
pBvsGwe9rdFdZsgJWCtxffltYC0nZ6JzIkrWnLG5V9ZUHTWrZDL1wpODvPJO9falCCPzKRgfyURu
D/7IsiyLtGAzJEy9QJON4jY1shKFh6OBlc+jW4eBDmKTbm8kos8mR8HgDG76GKhB0oUJmw0qn/vr
r2UFsdQ0ReImnq45zGhEfuG38MOQOYT3hkBvFHohcb12/hJpYXDrJdEGfZizcPSe8Nz5KZPkjEcD
YNnC7aYQ93YV7umqEiHUuhh2Jl5M4RfhiW2OsRzrdt3Vu3ooSDslQn4nfC16FLV6kTlpZp7XyG1H
kx6suU/8SlsUL/RPKUtY5XQMRua7IeX1eVHEoJpTYpa2bp1cJu/rogf8Cca/Zry3r4uleJowhEQk
0PH+H+2iuQgV6Pc6KYWrqoFJez30UXKsVV0OWOloDBo9mOV54YYsnwS3DmZuxb4JN0smn/D3gZzX
7ZfKNDxytirvDk84zcuQENnr4fUOsoejHda+jyIrZLPRANuxnei0ZUDu9iZNdLkgEFPjykJ7Q7Ci
/tZX9rbITfszRbaA6QdUeI4E2WZbcWSKdnG76xGN2SramPmkrVInjF/0uplQOLcDKyWyTUs5MdYP
gvg31a8GieXQl1l954jmVtRB8dCLfKemoNiLKqfmGbbRo94lDm7oF9Ha0aO0cu+hJM3F0w6VqbaR
KqNdSYoeVxY3GHKI8hlp8LVawkKx45dYooMpbNFCdkvNgiVTygt4uWIdlSqjC8C5QneKveFVQbtT
Uvl75sfgTkKrudPrsFxMUMJXAE7iHaWhD/g/zq43DqBZ5nyfQH3B22k6u34JknabVMQ6FVX1klM2
P/SObB70hrmg1xyGFiOAkUFaTjEBBMtJKevDeKGXbnX0naQ+Xv8XM9ECTc2NNerftzy3urNjUfMu
Cx86vE0RskRIYhdmvuUr0t9E+WCuGpzMRLwn45Fv5JcaKXz3SYwf3cx00iAnk5VSi5dPiERsaTRh
kcctvh4gvoTmqM6FrrdHzUYv7umIBoVplbskcuTKrzyGpvlNapoEPwsbNPa6Wb2Ou8nfF3OYNlvf
ZGk3NRk3KWYGsjiWKcEnz9EovocNszTe23EVkIh7SFlu5Hjpjo3mfBuNMd01Yw+HJS24gud1Wmw0
p2SSx7og2pBV0oLLMkqkto8qppOYrjUduZ7SSk1IbtLUS6RkyU1NJOJdo4roDn9Etq6q9lxS97+x
eh3PIsLfjYQli4tTHFG8p49uhch3impq7A2uS3YsaltVwUOajcMRkdrA9p+38t+H3kSyRQJRUMWx
tplC7ZTnU/85/PM/qvB+PTPfpWTIZJjowIqECza2JUQiBWO9JFb8sTIs8zyKWmcZlfYbn6I60AlI
eqJImOocPoMbugD9xiTvuvJk/tgFuoPzqBGEXVgIDKvc3nY6RDbqJo+uan/A5pxZ7eJoNka4Lmic
b7LSw0dI0PuNZ+jJQ62VwcVi15SVhbWOq4LANvILWeXga8dIjvEsGfauj1GkqBt1kMrSd6Fm8B2u
LOIzPuoqCZeKUuuB1Q3em8gokcsHoIKk1p+uNzmsmJPmpS4mRFEvEy3dNBI7gS+T/Dw4fX5uivSd
1ON970asFvV8WpWSMAMLr+tdlKmEIPDZuTooyvO5RsSsUzaHILD9E72Hdkl+5HijNB1NTZhZp9Ed
zdMEhIqmDg00CgiwuEi4tyJsPI5P4rDI9xTwT3mqyDkS7swopEWv0rLdG1Hncd1WT7kOmOumcNru
K+YCIo9U1NuIi3lh1TZ5QFWNaU962jKzKeG1unsgQ5WgeNNTq6i1flQV8UFRTtnXRf3OKHAsHPMH
u6kRCAQFRin1J6TT4RZPWbgbe0IQKKNrc1iOjpYNOaiZea9Bkby5fl4eEmO4xYmvHxEffZXUGF9p
qZwSN7krOgPSC1AIBL25IHzdi0H8D/ejU61lXb9kQ9Ptof+VZyrUi9qyvHu8YuBRq/LNKlp9w8/2
xEXq+inFKwjI2oduUHqv5JNWa20ahl3cQHUom2BpEdML1ivP4nXKdr9Myc+M9Omk9259n35ObZXc
Iwc6B34W4x8Tl5S4S4gKOTqnbNhgM1CbvCXZD50XSmOwo+wjPW0zxFjdsZ8EO3JfxrPlPBXh/2Pu
PJIkR7Itu5XeAErAFTo1zs2ckwkkPAgUnNPV94FFdmVWVv9f8qUnPYHAzd0j3AyAkvfuPTe9thjG
FxM7qSMO6+BA0mR9ux+6ujwHZH9/AvZ4p+Dy5ZdudYQNgj+ZjvJW6xHwVljWj22YpYfa7YMVH6D1
Fit6M+OQEgaY1vsgquN9Pzrhc54NOwTDwztJNOOu09pmjZoThW5nTztBa4jLlgEAKdItIcnjjqwX
yr7ZvIuCvHMhiMq+lFN1wNg0Sj9FuZKQ/SD8EacycsplbITqjMYWrecQ3Cyk08eyyAY2f23+7Ppo
XjMnTt/o73JhpCCrk1Eg87wHmEneXMV0jwRi7BWJBrPtByVT+qvKrefSXFUT6fV0x8I2HN8bD3OP
MrCg13bWnSAjsbciFSntOxZp/E3vsr3ikHG26PvRD2ouFm9tsoJzBYFg2betXPWIqVdEoTpLi9zm
SzliszcJssWZuGFVrJ7N+VCb6s3VQoqPQUwUIqL9dROLaNdbNfmkfjPt0jBlSdmjJ9TKtv4+s9O6
gWjKECDvzjQcHhwZPBfzgU/4cxg6SKod+VW/l4fSruoNmahstrvW2+pxKU9+0Tpbz7XcY22/lkmg
ziW5bPPWJ/0Y0HiD/pe3vpIRGbtUv8yqL/ejI77afCyO90MJrmHnS7HzQcpd74cyia8Q1jpILij2
kjCVm6Qgmk1PKqIHhLgSIiK3Zi11Zv/OwbaB/06ffOiYrhX8pKZPsS489hZCPdMw5Fmzm0f2cswv
uuPfYONibqBMR2rb2B3yrOwOnk5KK6w+ur9sIKEKYDSwhE5KaElmTQJCMq3HHJZ+7647WaJ1nk2r
FMc/4tqMN0mV1FubVKclVfASBAvKKGqpbAidEMK8foVU6R1yr00B8xjdpqzNjXKbgphPnQifPNoo
GxWdOSj0GrLullEJOSsbC0ZDN9skY0zvUPSAV5zaPeMuiLlHmvw0A4rfAX3m4FgK1mv4N8Id5vJi
UaFz3DmFd8yKKj6NgK5ZNVzQZFjbCLkrveou3xaahahBIRJhJiI1M4zCfaRp9L+CsdvYEM+Q+8VP
6RhYB3Tr9cqe3O4w414TY0KqNaEnzmehwegH1kKlUKGAiGNJnMpvAlxT2x5UkLJHHHmKPJ2xI66l
faz6wFiCHMbyzqrB9cuz1Rswoq3WO9V6kkP0CryD39Gr1Su5c2r6krlTGoe7DBDfzW4a2AKyFReH
PKQR4uXGo2ChdBir3qJ9MCxdvCNnCRW2Y6dz6NrpMcrCB5EYwQlLD/lBxKWniKnP0imeVJC5iLNJ
q9OyeNv1Dhd6AEZpKG68BDCKQWL9evbZlELlrwTl9qTFG4j/K5MVI+8jcGgoxm5NCFIwaI91lPcP
KUjZZRhksLss4IyBfOsnOjJdiO0OGaw5u93KktxQ3WWjS/kzoNpKudeHnWUHnsHuxk9OfumAVOnn
U6kjmECKy4cRisMU2NoxIhX2OpCkdAILvzViw2Y2quwTWEhklGIIduSo66SzI6ywp7p4bG1WI15V
E8ORw0UI5AQMYySAh3zK7BaOCZ+Bhsgu06f3cfbkzid9if7RQnq7zMBywGjAp+RJ+1UipBcEd0Nk
cvtbqlsvVUucFJ2grenDeukSZLmmidvd9OtyM5Ra+FzV9ngUQfOWNcMHo2uOPoV7rUT9s8DRmxwB
LYMec0C4bUEMvieks8OktZ71pncu2uwfbY1BXdAvM8iO5EzTRKlIt1Wo2nFfQGIZoAL0ZWTsgobI
Xo37m3w/DwmPqIt1xs4Egyn7ptKFKJpamEdwkICbG2CHhCOln7GRG73Jq6PNiBt1WDOGIccKZnfm
iwHUcRGkCZlc5szbi0Ye8nRqN22W2RvfnyxQJ4h5a+17bWMkoCyp3+waTUje+tEDRWMg5aMCbSBg
3akKHbxnjbfOdLEjYFXSiXc568OxH8fm1Yr87yhlmJarhDCxudZHwDkw4BkEnGtiSwZlyhXGrsTt
eC7j8Se+WyyDfoOwnwYcfk2Yy2NkYJkDkE6mJJ16jAKX0ZkzizvCMNwUikUbJiS25nkJlxXp7YSj
xokx6UcknO9MYOSVB6Ki8tWa2CoYckZ6oj7nVINxaxMmNUC+rzKuhovu9V9SnZFodF/cx1+I/G10
9E2zjQsv2Fue6PZJHwarPE2/k+vJu3Kj+no/NKIMTo7hnsN0k2qp+AiywSZtUcwLFOBoU70B42a+
VpgiNSbsk23QI+vSQD4Du2tuLea8ml3RcypzeFMIApdtKx5MjBjfKsBRS1hj9TmbBD2DjicuCXT3
OYgJrM/HvL8GtEY3GPJ7DFUfbpA4AI7c7FA0UO5+7/OJXyGJsC+QvgQDgcOYt8d5FvZNEt2j6ZaP
rfgWVhS42C5C/tLJVanwgj7HxFSsHOGqhxYGkasjlL1vIaucutro5DEqlTi7NSbDetbZs4vAsmEm
aM73qinFLTWn6Fy345LYH/U+hOnWAKzxxdRd4l+hzU8sz7YIyurALBPseFInSmvduAIZGrzCgMgJ
mRXD99gAphDF6jCyMfhQ3mCAXRj41Cb/sZ8a7aRHzYdi5UbxjD5hMndh7gcrs8zVQBlxyUKsOiWV
G2DE2dZG/8PSAvmkEtligdb1rTM0L0lhp9uuBv3QOj95T9ZbgPcLgpKNl5F6/8IMNP/c2zZg1xKi
hinD+mxPRDe30WB/Gc2jdN36W9e7tJ5drrrFTWQD/Odvfe+wt5y43oiauhkdGXjTtg2q4qQl3iol
qm9X5eH3vujyi9s2PR+B1e/8WgHDn4D7kVC7TVk5brLQoDRRkRXc+n511t88X+8f8gETLaaf6mMu
4+mN7Ghpdz+IXyOgCXZOLFL3NA4RM0GyjFYiMavToA0jf0xlf/jJCNHAYo0u22EkckHgV0BZP7y0
RuS8lpMrcd5R1lNZ1F7q3gK5PCl2q6MfbQkq1XfS6Yuji7gPaVC1LMw2eJj8onysyWgXXX2zInOH
vgWUraumj1DqVy0AZtyYvr12BUFpHSkbx94bxncdfrLe44SwxoFqmQGPsKKyYLN6NV2EzvnYg9+o
Q0JUSi4c2F/u27B0P4wOYhCyX/NDoRFfJEBeci1x3qVawt3Tvg8kNkCuld2NIr2+DzruR7/K8ufa
RY5QshBf4INVmK5MfNOOh9GA57Gr3XbfJFH96LtjsShjoz40g0rWbgdUh+UWHcK4KF8biriDXRTv
Qx26B+WQFI1Vs3j3u1mlEU9fhV9ZW7pFM8MMBFAM3urZdEFTJbSNn4zYLBa1f0ViP6iZLrGVxdh+
9zQWhZNRlielyE3xqvBX1XvNT9/B9mY27lcqQPQrDaKiUh7rn0bVh0gVmylT/iI1pHgI9alh3dHB
QrD7fBtrw/Aw9PFLWYXbFJz7a+myA0nmHxXxMK6I7WEJUcWSRnxMarmnEc5DdsdqMqrm98o/IZJH
E/YxdcCHruIhIMilewnSKn0nDISFuLnSJyyqBXxgqKlI0zArqde4jpl4GP3bBEEIs9+D2+n09LTw
zMKifmhxq3KZi3jt5Y8tOJcH07R/mjJPDmxE6JwNJIQvAgzzKxsZ/9KXs6oywx3nwu7Sk+YxAkZw
SGSGWbjTPts+d168LD/5PqSqsLTSZ7YUEaxXEEqlGt7G3rxaGVmRlBkIK6NisnM9HaOQTTDYNAsr
aj97BIJwbiZojYmGMTeSxNEw2OGxdCL7huf9hca1tnfM2FrdixSR3i8HKOBT3MprCDHs6mgpz+P9
w8K8U10TQHNPJSQbKbwjjIzqZFCGIyIDU53G9vk0ClwKLgZlONM9+jv1E8tCipW3NtZlRtx33gXG
BwuqSBuuzky9dFhZ0pAOnh23yR9yVb2lOXqwMfO4Fq1xHjrbODkELN2keueJ8xEHCDKF4EcsRNP5
l9Juib7rIu8Bz2H5kbNKA7qY5deAuF9MphrNZTDKlM5tHdoC3pFWz7Ulv5Ci2AEVN9ruEVcVrvBM
DWcBBrHyEqaEwqKJWefiZjdTcB0HCDtNPhmnaXSLDcT2dJUKiD0kD+/QlaEAmJtJYzOYD0lyRiHQ
PUdQCsA5QrIp6lfCM5pjQknqrMGtoCZaamuKb3B+wM2VSX9i+cCEw0BK4ls4JOt0BF9wf2NdMZB6
Yisq6nluHYvOU0c3sZBfKkBetOLe0rZcISBJd0mjA66w0leWJNPXfJJH2ng/ceZXsHq93k/mb3nS
tY5CItF0B+SrTtaoW4sv69C4obamjWO/idEDm5sY3/06jhfCGDdCSm3t1fpwcNZUo4Yf4Kaon/ZN
/0zFXa69iPlb5ZV/MuI+PeLT++WR+bMq2ERtxzAxnkyGo5xUxBcrzfIXeVEdoB+DCXCZu9RVdrFn
EWqNXFyZ9NxV3KXH+yEeA6oEeuReZNmTaemMzIzmUB0rEoFBkN18VAeHDtpcYcvrffXI5w00BD3+
SoEGIQZsik8E3JxMUauLAS57lcUEFwWm6J771L1VtZI7Mnt3MYFomOUD8iULc1hKlYU/FVkOemO8
dYm8mbkUI0wW+Dp+e/GT0L5EKKCWYRMFSCBF9UCHpd+0HfQ0ylFyNxUmKdWFELPHzH2gNtfnS43k
370bi4TSvnZt2eZ8oNF2CXNDHlg4Wf+hWc+z4g95W2KuW6RsJ6CUHnXk1Htj3T2QxMICxCyVfGut
5j22+uYWd2H4bDiMjbEhdmVrJJsYdvaqifTskhEDdpA0HjaGtKpn4mRY0oVJ9+kKA/5NbFMITMAo
3as3YAdPETa/q6O7Z5eW2/dCa3+mhBM822YG/VI08BLDEQibMzUfTrqqfcv/YLEf74YG4stEAeRD
m8INe0WUc0HYXRC5lTu3bIJtTFP7wzOB4tJLCpIN9tNPrxPaQdcsHjZ3PiUbmel1IM7OUUSmeL0X
nFFtwLOgMA8jmS+hp8xhH+F1DMtzTzLVN1hdWzCKOJAjl7zVoXJYxquj3YhH+17zUUFh4HVXzQ40
7pfq2QYjUiVsdOEi499M/aDQrsc3FrEN/Lzsj0NC4O5AQiUvFoepdpKtJgpFRydpHfrmVbHXPIOK
jRFOH/7s0bPG8GscY+QsimkrHp97pqdTEWhb9JUkRrJA2LlW4z5aNNqvBc05vZt53n4xAzXbvNr0
NuujrKrbEzBrrGc5wCMjL51Xv0yqldZnw8p1/Ad7rjTfD40ZJZQAx1CtCrc6K8ne3TQf/6zRzX2L
RpArsQsTD9ecUOYVoOGjVRCEdP/qfvAg7yy1waMiVhsAk8CSPAvdCp7H4Vfc2v1j0mv+weDGowVu
XuLQEk9AvBuWqZA87LjRPvyhAvg5BvFN2mwhgiwOViPBcxtNIzUqa8nivZ/182sUJpoVIgg0R/T4
TqzPnW0uvJf7V4klzHUCqJ/ujvZQFESZjrm3Dwrb/VXjNbTamuA1Xb8FpWvsDUpotLct52B5rXPA
WJiRaXQ/nV8EbXMKEGnvrLki3dZjCbUGadr9y6Q3P0Yk7I+Ga7xaNPffspRMEsPy4otr2YLNGYFh
uhEcI3Ae6SocreoUopmCzJlW2OuL4GI50fY+BPjzOIACgMDRePqOwmbctFOa4EOBNleyB3zSdOTC
ZNa0rx79aYSCifbRu82nxBKja73xXJhgkZzGLmEn1PVrWaCVioUBBTrXqteqBHCYjJRYTdD1C2Pu
jnZtZl0LM13XsaE/ZtYdASiabQrVba8UocGJbZKHW9ZsuhVjdRAK9fG3sxgMye/X8L5g8CcXZJO1
nnG9H0pM1UvF8pnNPa9NRZuQzMMAVXoS8SXIj31rmsNrhi5wkXUWBvDW61+9yjjH847WLL4ql8Ae
14iflFuI/UC3fWM4qG970lQj2vIvdQdcLANbOyJlvfUoXB7IzRIXR9br+1dFzI5RELNtpQ2p3ryf
PU3Ag6+xfnOaCjmxx0772ITDCkYXSM+c1LvMHPtHTSjvAdbN/QuSS/vHSguQipXOwA6AH4AP0Bwn
KyNdjIZgvSGt0OdG6f44ZMKKDqoKQeVI6e4my+s3TT1VWzYzznvVuWcjb7RHmdf1dRRfvAEMm7iD
kSQYyERZQM/Uhww1v2D9AXSrQAUxD3bOMGqH+9l9GLyf3Q/ENpgC/nCF22bXF3r5XmAVu2/SGfTI
2frn6zZtV2Vb42c/v27T8WVxQvCrxaS1BuKAKw20BJHlcsQoOsmCNj8hetSuozc6/7/wkDc/dftn
1BY1Fv8A+VKvZkWE/hHlZrByRrS55CeKczcf7mc+wZS/z6gzbridHHqvsTiUfi0Og2v8cfbna6VF
bmwWPgX9GJ8t9u7n+1kH14/yYGgj0nb3f37z/vqfPxbOv6WASRFXg4/gz29kegpISLEHbep6OEnS
hRc8roQhKTu5mfZ0BIkavASdyJ9Tl9hJC0wvNYRNpkC3wAQwg6PmessCNuEeoiS8elIUnliK4l2o
bOeH3/+kbO1/uVm8h3iillxTua2tMb3Kqi1JRKRFTpnxi95ssxyoD1w8w/gpM93eoofAwtEo46sS
EnN6lHxabCfXTeZNB9oGJgR+kqULdF2n+2GQ+h9nZcNu+/c3eHczhoOikude2O4WBysp6msop/oq
nTYAlknk0fxVk3fsioveOU7ggrYjMSkTtnii1DR/xV5bfXpyOtClB+ZgW29Rk1aHkV7+Mmj50pJZ
N7Ns3kD950sxtF8wZvFA80Av067vVl6jmIPx8pD3YaVb0Q7Bxezzdx0t3vPgl9UjKFLYtdJ7nhMA
6d8Vy5by6FE6aODuhyDCksOve5gagD4NCu603mvpaYwabavRH7y/dD84THxYYfgJIEBqXRigK/rW
sA7tPw8yqrUUV35tHcB0w10xkTeoZrT2FKExHveVlR19DCl/nMqizY59nmTH+xnL8yWoEQQkLSXp
e3exq5xPzS3qW2EV+ZPt9oc0GbJTAR52O5ao0+g20VHXiG9JiP1K+vF9GPCv9DO4W8sDuetL6kQh
0gkSCOp5wFH/58xOrkneZTcjCz6t3M/O1dx6z3PC6aR02L0byfhUxPsSNtObrcSxHsWqguCxGvmX
ViLDrMtu+wdsFZ5rM6GBDzv8lpU2uj8tjX5M5YuAz/OlzfGTGcXZoyNxtc9V+j8PQz5+d/Gjbu8v
hUi/M7Q1L1o5qYVXU1oMesFfFji/uEMXWEKRalX6u1Nx41qlgzm0Gtu1pQtrVchSOwTQ1pH74F4M
XG05ycB60Rg2d4n0NS6/tABHRA5lZsDZRpX8zMAfaJB1/jyB+3lwjxFULPj/c01JanRiFP3jDJqh
6XXeiS27x94i/eOMIr13ghRn7y0C7ioEtIeytZcyk/oJO/xMYJ1P7wfxzzPSiK1Dzc/dXxL3n6Nt
imVxqi5p75VPwn8cRN093w+To57aVBKlMm/pGC2M5dBD/oBiB2Ao7OJDOGbBrakLXHCCdKfGWw+Z
bX9vLQJ+ym+hG3uvveYUhwJb/LJTo/daKxNWkaLxPMxfkqI8YYdz6kM2I9MMgHdb2XPXUNulaovO
4fzfe6Lkv5nS8MhZFhpvG9cW3uC/uapjRFVpL0j7CACWVjRXX2KPThjNmQfdmeSpacx+o2WkTdjG
OG4QLhAopIZy09bIEDFEkoPWOw9UH+szrVzCY+B87ce2hXBoATMW6efdE2A4MQ8Fxg7yqeSOorr+
hKFGnANVPk6eBDnpGu1b5YYoWwwYbGlQgUtB43Ng1Eo3joM5LhTu10CKwUnZcw2kdKfV1PYscoYR
01hWHQJdfnSjfSCXFHnCiJIjaD28xRY5ML7Z4jexZkhF0OpIBPUU7N7B1wv3WjEVTQ6FcIOVdJbr
l0xZz3lp91BTw4eoDiMkIZoB2MPZal5ePx3uveJaaA94V8GRjGuvH92VoyGZ0/phHnOyJzul9Fkl
en+LXEoMJNVfzMZk6eUlOAFG9M1NYkbbMrPrrRerY2NRevUs5FBOJSBpZVtTz7NVJMrN/aL/j/gI
z/8P6IO/kg/+S9DC/4d8BJubG47Ef4FHIFf0K/8RfvsrHGH+jd9sBEMX/3BNIQwaBbaNGApr4W88
gqGb/0AeyyqP+8gj1pLv/IFHMOx/uLThpaQIiunTc8U/6QgGrAVd6kKib3GlK4T4n8AR7NnC/6e3
VODctW0PdoPFOMvz/Hf4gClohQBzbHYwmoEXwXqr05Jha4hOdCbzfdtTyTAo564wnaH4aBu2HMUA
+EvPd1XpeDvNgNntezxOgD17mIXBDJlLb/SbUIA2fg49FcFKOwEl5w4mrJRd0zLPpvd8iJsXdj+E
N6GkG+1BHvsYglOG/5If6Ag+B2iDhdjdW6IIt7YBDy9Dub+1yWRcS9W8tVW+y3zH+H2j/76At9/v
/3/9hRnh/Ovodv9YhOXqiJcZ2pgz+fz/6gJu4cenYanqXaM7F/Jay13IL63YcKmFZbUhVVHKcGiB
gHz1nnO8f1Y5DaajQRzXNoZn042KcaW4st+ipjgFyTJt8rcQ3XlNutmhgDGzRsa7HEbduDQdRVDd
IYrOJxFyPcTGA8vT9Bx4lloSjhhuTTzAy7wxxYrOLVKlguSRNCe2xurGL6S7SOR77b2T2tx57k6D
o+09x9pTOXFW0hxiiig/J43c2XjK96mlXu7lrGYQ/8ksO380f7ujhIN3jTvalJbpzFbavxiouSIl
QE1Bjo4UztGErbFGoqESnA00W4qlFbBLc70m38N07TYTBVg6nYtMM79ZmAw3IYY8QzTABILuRfp9
cPHc3VCjPOc5Qhbq8p6zdEwQL2cUGbTMW2twwOj/26SQDqAb/vIw/1/uhX+FYMy3Aopzngwb468N
qeFv1t9Eh7A8kPq9E/P/DIh0h1ZKW+lmHm6r1GDCyRZa6iS7tOqMy3//fxv/6o6+/+cOaBBp8Vk5
hvF3d3Rjtm0jtKLZIa6kRjGksAub5DmbL/z9xhmnd2iN0wp1+QCAidp80Mh4pSN52/XZ+MvlAuwp
PM3FEsTsVPvxnk3Gf3Jx//swwp9pCRTJpmVASPibi9uPBifAMNrs+KDMJRzKaa9aFM/4lxLsb0fV
eDMfkRjqrMrrDZDgp9HWw/+AJLAM69//EImP3EQMAJPAcv6OU3CLxM7klPS7AWniXLFskNFqleWt
2kGP1tyFN981SwouGBINZlc1EQnfOeMqMhAsoCkO4jFZMPGaZ3cyXDTgZFWYEzdeVL0jT44g61pi
/FR4wNAXFyS7VP0mFfo+1zrkb9a1id0TlVt6L15Js17AezPNQzKqHnuarU5D9oL66Z5d3O3rwkXE
xoJvSlj8J4Mh9gpFtttFwSqcAnKSgoioRolUJWr6AzXW/qDmswJzxWL0ynrtgE9M18VUhWtBSfHS
poSDB82y1lPyoYqyZyVAYQtKYLmy5v6uSSkpDzriNfpCQIenrVdOc6oqxqhrngSwxAMy4HxlUz11
9G5TIIEAQ0XgU1pT8pfRgwRN/koyHkwSITaEToEQab1zNzW/LNtku6Nu+PHqfazjBnNR7FG6Wpst
OK5ILz5SsqjJPx3eE1oqG+cLaHwMVre2GByIGUKhig/Cw7Q9GZpaRTm0vlA5BDEiA9ypCMCH3+bH
uLDLDVE63dI04vUwUPJJa+vsqWI/oXGArtx2bOE1ZyFqxGYRqOsFIg8T+Y/3lFbmLzuxykUug4eq
aT6Z2KLtICiEhURG2wmtf2A9X1G+VSn5qF1vLv3RQfLhaw+ksU62eBp9+aBJ80lYY7NN9BwOXUfn
PQUZQhT7eG74/7XEsK6kQrtDNuPNMoJL/PqNTq2/i/rqp16232ohB9Ju21kCXy4BPaBAnFUTjd9E
i8wILrkOG5R+5Rv+Ewp98hIRTrWg6NsvDLO6aFNRrBsiRewG3DgRVME4ScZa48U06hfIvqcBvLjf
fPmm841ckQRxZEHarzKP6H4uldxXqbpSX9x1jjst0maas+Jqdz31QN3d5DgisD1HQ/bNswax9XUy
vyG3j7BxKoQCxmTdjHY8K636IO9nDqhDQoQO8cUp+nYbBWs23VDSQlrwMhH7pP5sx+I5wLDKLCab
1RDbj43bRmB9u5T+31QDIaCkl024R5HCnznkR5ERURppn3pfBGRckAThEx126yJlQ1oj+lhQzJgJ
4Qbggv6z7+r8Gikm6TvL0c30HW4pE5j0iHvV6jag+fiQqEMuiLG7lS0yJ+MHxSIiDVIN/fQkztSu
aDzmElpgqQUImRJ6IbZR7eIk8Jc2WqTAq51rUPXJelRilWmltwWceHHcpDnpJF90JX6sCa0m0p7x
dXBIhRm0/OzPjCdwPOgaJxNeYSne7C7nxpxhxSRRwwd0blnvdhc3lUd9SAJ02slKdeLqB5q1bGWl
LfV22OdZ86XJHrpfVBgLiuUk+bCHCvYpyiiHUGimBL/atYRuDM6rGuNwY3fFd1TwP2ukb/Tf3VOi
oAbTG3qHdvxmh01KBDrt18J1uk9t79b5Lq79Fldv6axwxiN0sY2PwSDPxQqi11gmvxzljcvO1qNd
69FLHifjQA+65Y+ihO8ldCTQbLwhDnxXUYcyxSxXiG2g6+VglT0cJLSR1vSbtSWw7eIip+kDBdfa
NPEBNDjHFimybLZXBCp0BpRau33rCiio4BJwGtbm2SdTJfZADImoOlUV903znmSWWoUN2EA/VOaC
8dzkCnYlPoBZc9XBHY7y+DNiGZu1pnoAPCOJIDxaWcbmmziI6UHXKxqpJYDn0SSHaJwahbcTyNVk
+HD+opxGc0wfr+5+5D54xxRhBvm1n0O6TyPrvYbCwaim5zTIPdyCYborgofQyojg016EgVI//Bkk
7ipOtGrbhZazhkJOWRChialXD+heSEdz/OlGs4+wXbMKC0J0nXyuTSeb5zxB3WBCMFs3E3HKCVRI
Pf3O0tOD3IKepglRy2BbZ/f80GQaQh7Na1YdSrtKi5G+BoTDaZU4Exc8bfw8XejOSBOqsqqtoUdH
Go+Qyk0a4pZsL5HIIWQgr1u46HgiiWVERZvO9UKaoI69qrxgLvcxegblO/JeCrwHCLlEQGy1rkIC
RvhxPGHQ9BO2r1AjTT14iUyUa23yqgvxJAr/icTNb5Q9A5iDO39yP2Oi4ii9JDfmhnXd1fXKCAS2
tiol20GzV+pKnikPZjH+8OYceXxoH8kYwqzD+jl2BbHQDrXRWHntxsjkTwRT9tqAXmDabUw7PEAr
iky0tZJTSrjU7oaBwYKxyc3W0UMmznjEwVHE9qtmMvNIjBT02kjMpUMCV7KZZQdn5WNR0Hv/vRQ5
YWcWrvNGR3W3BpW5LpPM2QIqMSiFmHujdJ4bwnpWOL6HJbr7vdaJJwru/UbG+S0mGLzQxPtEmNbK
cAhLD+tpRR8btgihtJSYF8KcipXvq3PoDhUiI/WY06G8mN6KtLQBu0JGnGtm9Ms2wtfm8ISB2KZY
D8sLFy4M4EJ+KhS6W0r948p0vW1j9NWBYm9umacgoTI1qOmlq8eVdKI3UVDLsx3oj0YSpOccVtoK
3zIRoZKApRyw3qJ202015OYxKtFTp4E7D6JbmLfOIo/myqbRnocpCk59B+LZQc+JdLwKN2baOseu
n+xTO2afdKnDk3JpklCR3hb0/rftXGsOaeWt0tbaM65/l8r5bHPP36aEiW+ywHOPsplLpkPxnbz5
dQwAbKHHh9w0fmkKi32kkSpf2ZiE9SE/V1774vUd2YKihLQ10SU2LLqKeuu0wLCjXQm4GkkJumcR
1WI52L+igQkudt1PK0roSoXQ9gnYXnhpXa9lkqFQ9nKQaljPiJyAw9f/Gkvj5pkMVQVRf5X4NIb2
kmrasQ2KcVu1MMjj2T5VGsE2MWLnQDxI/SpxYuB2o/cSIOGPNMSJ5C1uodJtk8He5EX05Mr4mwxC
4hfZJgO2VS8V/YOFL/UfyAKeeseE5Fw8asFITneRfVbajMAZ9IW0zV0xHIGdPtpD3e8cH6WV4wQf
crAOsiJZWvefITisknZsV1XFIykFhu80I4xD4Hg8BJCB1IjdAFYRbSPzNWALANxDPXgEeZg2WYks
VMaGi1H88jqLYhzdKYDwJ70C0iUsY06ou4EgvyrP/Ix6Aoq8/DkPf8Sy/WnY/kdDrg9TFmajCU3b
oSz0H9Os9y9BxiaIrLMate5QvfuuHi9Nn8za2Mz0ddX5v7S0+q63zUesKOrf54hRNQcDuOyiUeM6
cTANI2HDgzvhIhr6C2RKe92XBEBWHovVEkN4qn76UHSM/ppm7Veqlf4Kf6ZHqzwCrD4gHXd6EP1W
2pO1GL2W8qi67AW+IWagjD5Fnnxnzz96zgNUBI2NBlTBmAS+0uXGqinvsFaTx7xamIZGx4TevaA/
LXUyHvGkZXunc8EXZmV9dKb4qpeEO/Z5tTLzahsV1WND6DoC3/apxFwUaTAgOyLrnP4g3fZFH/13
FNSAGX0Ej8RzRIt6wPvCEgO6Is6gOBhuDl0SvUDpmtqeWLQa2OAcBDWz9SUM5M2QKUGLQPMXYeJg
PZqO3QD+oBy/fN1ah4P+lNj9ly6MQzf1RCbK4VCS0fu/2Tuz3UihtjvfSm6AX4wbOC2gZk/loe0+
QW63GzbzzIarz4M/RUoiRVHOc+xuuwbYvMNaz8JQ55wNWuBdveToT1OovkjSKXHgwQIc092gGKkz
x+xjKNUea8zVtbw7I7MehQ8wicim+Mg98I+aVO2asb3Lhf2oiRySnWbzrefX0c+8XVUg99UMzgHP
/XAW2p6sATxFEJgbkEq57AcN1D7GqjBB8j3abR71uo9kPxk0ivHpuVlFs9niG24eisu0r176Yqgj
COo9Evv5zu+x5ynRI5gdUtqJme9uMBnG91Z69Of8KHpO6yLfe7lNx7C4HbMcOyRkBeJkVW55ndWI
f/mrSDBGV3+XWF6mDh+crmffDePqKAd4j1cJYJUHxBsdgh52KTl+5nBpi17dLX4RdpXKQ4vAZMlj
r88AcwvM0Ls5MS+1qRccYt554Gd7YF1lMDVTsDpYcvVQS2HDqcTzgGPHYm/PuRN0W64A133TYlAu
bfdf4baXmGgUboIiC81Ku+nQKY4d7YGVjM9L0v7Km/Q+43xlYu8R5li9m8uL3cGO9orhbGLKjbC+
/JVEVorsbxtPkC4c1KDDlkiW18PBcxywOSMse6PozyyiDnU8FdfCIgmpkQ223OxsgzrxE4JX6uI+
8VF/gtczKOnQ6ddEhtX8Aeamh2XWn5ORvSo8igtHI6Kmld+dC2cTPLDGBMoyVkYTzHr+NkhUGLmB
VLnwnAJ3w4QdcEZsZmaPnlp/DZ5BEMdCONA83fS8gXJyFkzByBORQeImzRkdF88b9GGTEdWt5Z6M
FcyTNziUy5OHFsZ4XE0LbxxRLtWo7kkqw6ayUMXbohx2ABDJu2zlHJagyyzysDLM+nu+whMOp0OS
z1fNaV+dLTjAf7Yc1plJdodpqydJcjpx5m2JAgxPp+pO73T3bPQctdb8SKt9i8Fl7qXjRIXpGM+W
Bkw8NoHLTNvsQeJcv1WVqW42oL96Ago0VQXEhAJhlOf0gDo9Rn+FIiKqhheTcK50etftIXc3FwI5
EdP5HcFA0AyOQPKbR1WPISEq8dn25KW3tPPczEj2dCGA++uhxXLtEbMBQ4UVm1uZqxADfrnrlsaM
cNufY7dcj1rqfiYYzveZos/aTbk6dCIGybmOjC55TF9HkrTG0RJ3sU1x3E6qOXqj9dUVnJsgvpu9
Z3R3pT70x3Qs7+a4LA9zKqegjPNbOSH1RRDMMU4UIKF8LoMFOl/TfIBb91LU77Wfxk9liT9sxMdN
Jpp6trv4nsGtHgq0X2HOJHRWxBOgZkG9ZCDu9LYp21Ac5ALjxBIqADqZEH0zH8eZ5p8TxQ9chhzR
2k17BjUwxmdK4WYxfgl4EDvFA2hkNBhYMn7EQbPQzYCDb9SCyM0LSk2etJKvzJEmphL0GHPMMNlv
iOuwu78V0oCwHLp9Z8FlM9i5K/XlVuRhaeS1kMbmhS9i0TP2Qu7As7Ae957ZsSZa/9mdIC6gR4kH
YWhn8UjZLYRhaDak9sSiYi8q7TeU1Ccm0nKXNt2WUJFBEFqXKuDeesGiPZOnQieYMpldzzGTsp1h
mM9mORENNZanZuxAltQkeiVt85qabnXo2nQLEyufXS1D/pLEvzuG4WS+eGcTNm/byw/uSEy4MeJB
MlcqZmRor3VtOqbSee1K8O8kUiTU0cvL4IoLnQyn6cCkrKfwbmOBIrnRoW4C7olENpPxVfARc9hT
xjIo3qnW3vfVMNDM5Vak0eD6ExmuqU+0xlCNdYT8LybIcyZrNQtLJ78j2I+Z0kR5RbvG44RcLz0v
zgpA3A4A/J3R5Az7Chc+4Nw+VJUWIajj2Ytg9RADEmbVWNzn3XdpmM4RBwI8dF7CYjCsJ4KwZ3rD
yhvuwtp8Wl/AjjkUsvm0+tVZyaXn7cIFtDFzUkWUpLV04gNKPfbeJP89mQ25d2SxB4gCw5Sm50Sp
yt67aofTqEio6XMvMrkYrigfxmOatAO5jcQkNGSIE0F8RbqKL9ym7qxqeXbRTvJdfyBc3fIGXUyH
57HR46iqmAoUJTxd/d4fyYIqTApes1s/R5IMmSQOVL4KCQvHLNJ+96UEiDYkxIEXZR6xOOh39EsE
D5nTFutb/cPNSjbYZGFVjjMSNNVEZpH/RYrDuANKM7AbglsIwgoDuUDpdZuM7j2xyWUc5uUtXS0O
iRtyZWiFkMHDpJUnG0/7vtHxbw1gMIlo/Sp1k8TB3o7MuPrn1Lh4lscEpwThDUtgG6RatFp57CeQ
kBNVXuRpmKvF8jwUAjezhphPb0hrNpnE8fzVlxFoSkNQ2ZwmZ+7ee+iW7nWo9T9eN9MQFOSWJLw/
QbpY4FNkID0kQ+snd4NGsB3gceWLebKxTjJTJX8mRfCUTeNOziy2W+xSSEV9SCpxg7BnsPeYZkjZ
6vZVuZWwBZpt0R9V695hDMV1P7ysiCfInIt5/B3j1KPAbniMYAcNgFNiRK9xhJlO5DdqRj/yNKSO
zliCa7DRzJfWiZ9NIh7Vmn8PkEv4KPkxgazEQBD2jRk370x0trOMjNF9se2ccXBJZPmcHjyz/wOV
Yy9M/91NnfiIvbDs6Y+HrGAwPKOBYAjs7FbhhdbSxcSXe6826MUgUT6RP6l5v1p8zZWvoZtesj8A
guhYhW8fTQBs/NHlg0TfvT7ZHeOzcksvR5yTwfZxiotq7nOBdaAeXLnzUty4MX+14vglzmthbIUT
TFszLNtu+uIgwDT5E/deOWnHtDN0PjFQ2El1hFaAklOA/qYl22GsnnnU8tf9AWdrT35p4A36B9eO
w5oTURvoXIN7GATpsUmbezNXgW74+c5yCh7OVZYcjMoKrWFBD9/XYZvwmNHwOhTMina1cCkD3cx9
KtwZEKy93q9kI+36lu6SvE9yT7lYA7QQtwlNUuS2S7bvewKQeqDnlSAHZZ2LTzwGK+Gy8ZUpQLYj
qe1WCufVpGuLKDSY60MrgWHghnj3tXqrR4XHkb4Q52UijhMrkfVzByApk/GhIVgC3arqg5ldlXQy
88zheKsMbAHC+iae7N5T01VT6YHcTW5p7cla6xxs1/Q8VIkIRsvi84ZIQcoFcRAX5yhhGyxzpkVD
mt0LZ/hmslAjQ1xGOsrNnWpemq2VX22qrlVwdQL9oeOhqPV5STgshvzK+KrAYlGB3i+LcjjnI7Ap
Zdp/hUNi5QD80HAQj8tpsjHdTdcFTLubyC/fJbAq97CsqyNEKNUhvWKuzeQCIgk4tbiHNu6VwJTI
z9IZejvFtyCiwi/qb0lldug2Ciqxo519A1SF0ysl1Y4YajNExZsNT1PdGUEDDUsaIg+xyDMYsKpD
UxKMhgWQ/lB/qk2QvWoV+g6yxhp6Uwa/fm1O/QgoXHTEw3INGPFy0zok0/EMFWTIR3UEf3Nc5unQ
ScixM8vFcJxpxZcZahKgw9G71KM8JFyBpq/peCQObqtgqOse35z+inuaRCtoCZGFycVN4ORmHSSY
ZH1ObIZKOBUIfJoQ0gFeiUy2Fyt7woizVJHjE/UNOtqc0s4cuXTzbDrqonuyJG2NiaTxZFY3xrbs
FvKWcHuupslzOaY6rvzY78RuHawJi8v40nUIXTovXVme0C9C0Tq2qpB7sWQw/lYn7HLxZEj3G57S
Q+0l1KOz+Mg6FVnDPB0taz4PVcFgP8YjuRROiIL0l9GKG4zYX0AbpkB5lxU/0xZmSVs3jCfsMeaR
XAFyAUeo98zYZQ0zrdcnWCCItXH91KHX4TqHWTCBdgnHru92HGTkQy3ww4i8Q/9j+jWtMjNNt8Lb
hYb2kmY5tVUfKoehCNMsdmRKQpNu29fCGENiNnEdk58yW01Y+BO+Qq3Q2dqV4y7WeQ/TLIm+5fkc
o5jek5idno7sF35PfrY84yd3Gf8cJyLaoq6pCCrrzAsMQyvquuXN0nFDuUaDB5ezWQhCAjGDnVIY
yTujRyk8cOMERYN/b3LNOx4PonH9Y2NQVgL42cWEhpMkyOkvYv20ErwzGWB2RuVSWtlcwUTLR8Dt
TyBpH/XU+6YKWfbekvsh3uKF3WBPJItnjpDfKH5RQgeD4gNvtI2FgUofsH3LS8peLFqZUNIpWJiK
Irc8SlZa+3zWH0bjrSLbHUxGRr4gHuU1zsazP06h3doMXLgQXFG9D+pvYYBAqLX0V5WPj81Y/oPw
rf8aqtkJVJy8rTU4LXpdopWt+YBXqj1jNXmGEYUm6j221UtV1n5U9OIMXFE/60y/oTRp6EaSl9og
KX5svymFiah0o9a160dpsQDTJL+RuQ9T/pHkQtAnZzJhs3CBhBC5SwrmZD2TX64d9ZlJwIDWdT+7
7XDUVw+7vFCnsmEMovmWTl5kHnb0L0ElvdfOgrA54mRInz0Cn/dTXru85+KgjPkZqUMIAeIJ6d5B
klxMiecgR2BKYKz1kyBl0kVcvzMGl8lkCUNyWXErpPlLqrCz95TQi0uYbGqYTF5xbY+G9mg3dMWd
Ph369R4CdL/3gKxek5bsPL1l/hqTGkcUepSX2WPSbcJu42DpQ/zGLOlCzoYVSAsh8mAfSx0Gha8t
+cnMzE/dWO6WungXFuzcidxj0wVMJkwWA6SJMsBLpiAu4LkhtqOfVmiSdarFX1tFZ6JDRDPb3REA
2vCGcAJEU1G9ztjcAR+/OOkYH1rZPs/J5oRuvZ0/iikqR/+l6CGscoNcVsBr3HPcKKQHBtUgEK5t
ZA6eIMAucoT5I4WojH+T6oCTX2NmU+nMb6el/tDSD7/Aa2r7+XuRY/GDvIuneKzufD9xDnJ7GY2D
d2QxQXqOWvoOCOyrxmDkqJIGzOPQaoy30gfh70miQJf3ecQeac4dps7kala9vl8pQnZ1Oe2prbXL
ZGLQYjUSCp+AezprOVMWm/hOSgbwYPhx82jeCl4qWYvjED+TVPSPYWdz9pcHw2DeXDU2kHMA6ImA
yCySObR7EF/2ZN2l5bskcCtZFoMAlSE+wDC81JP1x4TdEEuTMQfbnqDxZow24CK1KjEDL/PhSbL9
zkz/Q/TeH8dyw74fkPiycRk0plbORGRcnOxqQ735i0bopE5nisRsl9POJ4wglxg60YQsmFzRpJju
ashNuwR9YSCJI2KWvk5H1TN207BV7MYVVurKlvkgTI1kV+K1FiPWHxZiEBIx13c5JKNGXx5q7FsZ
9a3mooQh6p7h1HBrTf+MTWbhQreZgTn1DZysOCJJtffCy98l9lWA7kRj+cNtIOPlMFK4BWZGfJqr
BdAm551jNB7uHTtIVcLtU8IxbBe2YeOkHgzcG9im3/18UrteI6fBrOIk6DrrIzcz71SOBSEyVk9/
CcqOOi9w3RiuXkt5h2g3SFMLJxYF3Wjiy6nA8rB+Zvsf2WzISEidpyj2P5G5crI3pYxs0uF3NsN9
FZde6PZ9zpC2IuN2823lxFMmsc2IwpVnZrbDvjEm62APSKjxEEgmdPp3ytAkGEt4Bp1c0JPF7YeK
77sl+2hm79Lr/c1F0bkzW4QnM8kHU5cGlIFVOMI6hNWcBw7dF/Oydo4sueI7wJjLF2Tskdl/kjIc
jjW1w5ikWWj4hh4ldgW8tcaEw3zUEIDx8dRy8KsnQaLHGUAMSYel/OAqQOCN9n3XFktoTVV3WEfv
l8fnz1s2++IpYdJLy2Zhf8I32D1VefpLpF/FkGOzBHlmaeVLBgIkjcU5afYl8bwkO3G0mrnPtg8a
/yS3NnbVX0sW68GwevNVT+99VekH4mH39OL9xfcUdV3yObEBIfIDaqQrlhtpbgcVO09K8i5UxA7k
DgDpW4ZfqVG3VL1KrydmdfFZXvP4JbDZ7ELwflYg0B749ZZK46q3wWTJ7mGoYXMcw9hH40/kHi7a
cnNXUuXpQPx2tZV+kj3eg0MJ54GrXsL8QLZR70qQAj0wDwAaFbw0iAhuaV3brnppq4HAnJy320kc
CbYZHx0qhF4YHxWTh0jVmXeghzCOGuRXNrLTW5XWUH/nGGq03d5Dt1s53u0HX8n4VHR0E96EVLDq
bXBxdoRd9bD429Ov1X8lymDoDp5AZgTQZiaJHt6E7cGIjUe0gt/4Q1goEFuZSLIEptn462A4jYoS
gkicAmaNYwZL5A9cKks9Ikx+yoeJm7thQUejse9lFaZAVnCpceNbyZ/cSbhTUvdtpeS1JjUedfYy
1I5klzeFNYWG1P/U+ngwykwcMZ9jShE09Ag0IC9l+xgeuqv76tS7TBzcyttX5JnvOrMfDj2KjFpS
cegAZ4EbkmnKzsZiwDgOf3UgvmGDhYpB14+5lCxpKrlIrc01Aae8t0rnQotSRLXx2IsOW6Sn1WGt
62fnR+GEYJwkYA8NAj4cw2l/l+ly9oihCaWjjiOebFQl9XW0yAA3FQPaBC8+C6eRMFy2JykAmKoS
d5oYpkue/14yjoxubAnGy1z9QNcQdq7+pNnZtdAYEAFHBvKWs9lFNErv00WVGr+tya32/UhIuLBg
97jGyOU4svGS/SOpnjsc3pj/BOPLqiDXofMvvWyOKp8PumLqY6F0uVjo0JTKTktuDUcf0SLf9vTs
i4n83bnUr/V6b1urHpCz9SgQnEWulwQ+C6V9b/n/iGqPJml8cxvu1kWx0weVe2kSJumDf5hs1JVI
AT4Sj0doWxZRUSRvFV0GDl9ghqTEBAvdgTNmX17SCFbCPFEqlww1B2rKzPUb5zkAkxUWRU0KwiwX
6s3+q+C6P+CiQEslkvS4blZa+hi/wipTtswu/DJAyfHbbaVx4IkEOdCrmKgIfC1DE/LYtZgETlgD
2Tn3hvOhLyAqvXTU4SM5gJVXP36y0H3MHUx9UBOgl3gdpvJfpUDAZNoZ3pKJ/aPWRDFMUmiTVBW2
+eoPSxXmFcDdNe6okIXLUguyIzrFipoNHprRp7/1HCZfPPfHvnsi0eq+mwHNV31Bfd9bpzatX7qS
LNrCAXnlp6VzyvMNP2T8q5aHniRZxL9MW10DlW2cLuiCu4GobKPsrtXE3/Gp+vu8EeGs+Qg/hvqB
WRkZvSAHQvc3tC8vWGycnfo0v1C+Y5miIfigiMWhQm/uK6cKMETfAPKBpB4Pfkpb4zHw5IITu1zj
4K1kTh+dgGjle4t6LXuIx4pJBR9YsHSwwzoPHdQIcJk44/y0upNxgOlXyFee98eBiIW7DMYE8dTm
3k07HgVVf9SGhQBebzo3jV1EVm+Sbd9DHZ3JUy3RxASt/TVlsB1YrUJo6k+suj/jReFlXpMPa7O+
Eit3lVV+pBZjGr5Wb02BPICuAMashdJVqPeZIQea6PKLQGJrl8tqDqv5E/cxsAGXAkNnLBWRG0KY
8imDsElJQP7ujLZl15vJ5xEEwQdQreIEVu+BMTTr7GkYGQh3e1Y1yc6xs68tU/DA1RwCb02iTWuy
m5e12udSAxpWUwH5pU9BmbF1cJDf8dBGClG6IcsqQq6bfOLtsQFNq+KTVvPkZGl8hOh50SYyBTOB
yAk7pWzYFjDteU034AcYEp1NDMowGwt/oNfxM4SKiE03iaUrKQ2I3wC/FDhiYu/OzyPLywiHW4wz
1fsHaYFZODs8UzhGxjONYhIhCdKnf4Vdy6DS9SfhMxJGqvvByjMkGjl7tkr/pOfdTXZbIp7b/uqJ
kYmY6MGKanj2TxFr0BGshLRfKHNDBCgHwL0WWmEFbMSTd5CUrD2fz52RaAyPtqLG9hqFAGEg0toj
hmxuy285LZ++X59YAyDNdtt/fh1DqsLG1msuH4ceh5mVv7uxhnQBzTxbL87zb0atz9AmP9GE3JWV
1QNZ5jljLuubVDG4DkN+pLpxFmWJzqlEzeYCUE1dJ96bMa2KtNNXt2k/ldWQHb92f+ZavulkIh9K
P1VhbWkPkGVagAgkml7spvw1Lu0VShjTgJRBjeX8ZW+IXr05dK7BNlen2ywEUH6sWsbOE86bd+zx
e3FfdPd6hQDLLN+KxUj2NY0ol5VxxvEJYQ72bJeDz3JLRoo1R4Fdyl0y9cbRQ58WKjkc5gVND1kR
X4udXBlhqmNZrUzCHDlGNs/cfon/tGR8HEDJvJPcpe9aIuLecEXHvcr2owTsrJbslz9RDNDoTRHu
/GBmzk2mn8/CNEPSp/Gz0fr0e4mwrG5/G/KPsjlvU5hD5dri+yytKE35jxNEodVX2r3ImDRN/euA
sWM311ja3UIccG1wr3okPJem9zokZEHqxITbrO44S1l4QDLveuNt6I5W1R/KFMO4MmlrRfdrlmYV
jQv7PBwOe27jTKQnF1odRwRtUGXG4NroPRo2HxJjJwvPrIza4ZARVb0f27E+YnI7CAF+pTUh1cRA
BXJcrjJzLyMudqfJzZPzaS6ujiqJs3RW8nNxGem2mmKzakp0OchqYoc2siFCLgOSE+XTJphOD4zV
HAwvysXiFyEfIt+hQ/mhwAQU2Lomq4H/rp49P02vpb5QF6fykhmdF8RacZxZkTWbi7eGHRI1Tfwt
V7lEOupP3wFNtjZMe3VinMKYFcxu0iuPo2kxAz8u8Lzz0Bc+K7ukphNxAUiaOpVpL1htVWgRqhQx
EiRkLZ0uRoF/MfbYukt2o8i6yBwyKfuQGDPcqM5mUnyZJEvvsn7dZmDxKa6YwLmr/qnKNBATAQ1J
knzo1mCEHq82BNCSHAtH0WOs0B5m2D+JTaOBBc0hCMGC8xP4Lud9zDDQbuWt09PjRMWAlha0Zj2K
z8Ua39D1Xaz5xerM7Oo5M9pIG7G7yAh2RDKA+wblRici5KJnMJLYTses5Khg3ARLfFNslL901PQh
q75yh5/6zBmN/srSwMrPHu+yK6oITRUyMQaD8SqnqNYArSG85HCycQxKxtExDzkIJP5D16JUboGP
2wUeV6BPbojGK76wLP+3ghL4MY74rXpQWIgeCrsZAg3ZGVbUcgYtSkpRVQ/ZpUuOtZkeNN0xn4a7
pByNe1f+A5xd388ukInJfNFqy7lkatyOQDBvlTQlYsITkU3ODmdeeddZzUuLk3NXzWZ7GDAjwhgc
nJexMyM/B3s3/XI2clHioX0yLTKqSZHA0l/f/fzbn1cas9C8mCk6pgl2Xyq5MxAs7ZIxJ0+R4CDU
mk4eIpkLjFGhpUhRDAzEfvYowlul5tPkJ7eUa+/qqfFQ9q520gDG/3iUbDUydh8X/UJ+OyyB4abD
DfqxY7lIGwIcvNm5STwOpLQ/dcbyN6GTOGsznZPtgs/HTgsq1nb3P34tlfIw8c3kl9hm33JUduTD
DY5IeTUCNMkU5YvbX8ukDceWAp4nMcLz6q5OXvhf9iFF8EiNk63PXVndveeYVO6nNKvYghTlbhhk
tknCeNsJ41boLAjDsye9kLdylOrArJNFJbNHpHuUMj0o7yvatirQWRHUi/LCGskn4S0lRVI6PhqD
8eoL+5V8DxAs6mIpJe6WOG0iNWdd1BvdGpg2YRBqKklT37xuzfRucOM8oq509v2cfSnPu46tlT4X
+fpbo/+64Iw4QRB4zmucHWWWO0+yXMuwHYrHpiPkvXGH5pzHJUICqd9joPLPtd3Yh0RPcJP2xamF
+8/yE3xB29j3MdC4URuJ80RcqtGTRJWOZ+LH90Zgatjzz+8qGHr+0Oc7n5y9dx11kQEgNgMTAHYI
0HW1haN3TnUinH6PN7qEwmG0Idkd2cFEXHfBB446t95Yfc2uNBBp1KwNR9T96IcqbZ/CaUPKPodL
zGaED89/XMruUzH43wznTqfzfVDwDHa/nn44ylNPBOFGdDaG4ehIXZw1R256xYJkD8U8fQOuqbnQ
efIDzCgRl+wkCch7jQwRRMQ/6KwCTDpLwl1NPtvaTiVaxLk+OZvnDxLmbRpM+9SqETGKZolo2eiI
nYOOVxbsOFuOT+JzawTriIC5fWn9nKjyRRkN2wc6bj9bnMaCKTj9/vF0kS9TEzCXnPuVJ0xmx8lt
7PIDEjt5ai3IMl2PKMZtRyLy9EfOS0QxDqdvbfRYCAzn6+cXq47hSS1qdagNIigHLGyEfvjLQVY8
JIe5+MoFpeSS8YgsGwRg5Tp37IS4I0gJKUPLUscC4+UuXdKalSqUc/rxUVvFtZYxoXtsHw2mRicU
lxCAxaQipzHOtVNnd/Zmj1yzBo3cknOUOCV8GxVHzDpuE1mgVSs/sS7mN8esQ03RbibxUEQ9iT+P
letdeZSj+bU7sCNs+38sjDGrZQaRG72f89gbyr3avJlxP3B9P9SM9KNF1W1gmFl91NrmqvMcDhyr
nS6lTzILu6ProBLnaKBPzkr2ZdpI8Gsn1XKNxbxfhWSDWeQ3odklfCalb2KhBUDFZNzbzEfrxBw3
KOThB8jHqDcyCuE+bR5/IPQo4zFs71Xm8JpaiAVwbcIf8t/q99iop1iEWlOO8Bv8z6GYH8tMl/eJ
kTAkK5CEN7b1H/pfq2yE0akZ/dW46C5wkw5LTX6Oo/ybMzPQcSUUNMEFoqUpYIaWZ2wxPrq9Y17t
bmBXjDRGm5EgzsnsnIu5vciM9SOiNKzkPldI3GvzsctSnbZIPUgLlcXglTYhy8uLtfR/4M3RAcYf
OVvp/xji/r9h+/8SaC9I9f0/G7bDupSV/Pqs/tvtuxn/FPLrf7Zub//3G4sAQfTC+y/LxK/GaWz6
wnP5yX+s25pr/peuW7Yn8JxaKFm3TN7/4d32/wvbq4X71YBiYAqf/8X5sCXbG+5/OXjA8RPznzyD
J/T/i3ebtdz/6nbEcsnv93TDs3xTd03D/9+8qZrVO2iaSjZ1xtie9Cp/82V8Tu1huvLb2kCayFL8
Ek5Tjzn9kBPBBaQDiTyzeEYoOUcIySqkMvf2DR1FV5s844DJbJLABQfG3tTbY1pq9VNLQ9BP8AxU
aT3m1Lus4WxIi33+zyEJ9NAZK2Hh8dhw0xs0nxMtwGBph5ra7TgCWxrVOoPLH+cz+p/ktGY2MiF9
OCRJMd/11kyZwr47nibWb0XCkN6HWwIbYZsosBCLa15XMxBtNq78bjn1Lo5f5mvjsKGRsraDrJz+
0X3mAHXu8x50nb8Xa3HQKO+4tozphQnayxqb6jzoqMHHzvtwGwZDuu8h4dPGqJotprg1vMvG0RnL
kQxZyHgg75OnUdIwgPj5re2mCcWYB46ZXbKezmLfLZsHrGxee8P+k2qTerTS7pePnwlR8gO2DA3Z
sftIP6rhiQQQmL9qbtL/xqq3i1vjd1JgePopR7cvcTV0ZkVG/ACM52wWOPaqWc07VH8nu3AbNs3r
h8H0JvA8jPgmKkG31xCMz/pdI7AlD7oJvVzYOx9lrmYzpHRFQYiCiWKaaEXgqzkWdltLANkj/Nu3
yLrDdb3vpG+dfMmY22u1iefbAJ3O1q69IJ2LeKlTZeMQSX1EHotrSwScN6cdUQZqydlv3EeXMpXZ
DE2m6y/BhlAXeQ0TZ3qmxWw+TFIvjzELsqX0jBdmN3X70jCMi8p+Szvyx8vqdh12LAibjJ/LQCuY
z4355EfIeMh33wzYa+X9sRI2T70mr7VVo3KYY3U2lHnN6WEslILwzBzrhAnYCwdfYb3Cu7Kbu7QM
+riXkUIg9GNF1vKG9768lbiTwyQzn2MHzVovlnekEHc8v+vL2JsMy9zaC20bN0bH2a2r5CrnDNHy
ZKPf7ZDgTXP8UIEt3Dm0ksQ9LYHRsw9YV8Ixl76GWrak3r7r+TN5njuM5q0PcEkbZwa9qNC4Un8+
IDbKNXij9YC0seEj5o17Zv7PBIcO6Q8BiW9Vd3PRPI5tDInSya5kSGU70JsaQmT+Nd2ITNHyLLrT
8rm//XxijOcuo+/EDz+f5CjRlFeDoYEiZF2SMowPMiy2gbZf+97g6tRgq7H1mwy1HLCmo7IdtB/l
MFJcherd00E/G6sf9fFww8xX8jbkv3ws7JMS7kO7Nt9auxBu53T1JZUUMbASDjprrP/clAlnFfaQ
+ovcKi4kSFMKA8ipT+KvTYQLH/ZE5EfKEB+N2OIlxXVaM6aMBC06mJxDqWY/Spz64ErVsjjNIvLl
2fin8KSc0UQ6sLZeSEaFjOKZTSoU5DRSSUm0bjw+ubG3RGiB2NPBTzl5JNxtG+Ee0Z3YYf+UB0fz
9Z2X1PP17aeuMrTiGaCMG/18mqoxWnZo2RQmes9Oq3OfZcH10TnGS5n2ImipFiOe6UFiGuy78+6Y
MOxeBsT725UsvIbDQ8+x6uC71LiEBpd7W9+u1kpH5qu2C7WaDpOroMPEbAlVPLAu64gYqDUC5qeG
kJvtPKhSHAuCG4gugNtDLP1pWLy/mk+jRSn7e+Z9hVrW9I8broF5sNvC911vXeWwQqzojBpveWTt
9kDxiyshxrPJZOHj53Jouuo2mEnL4qECicOATxMqwcjAt7i9Vlf4/1a88z8vFw3/61AbHXMcX91G
J2dGZboGtybfjhBsTEnz4XljWaeMARFlYfRzwS/Tdm8X2ePYFPJM08WFlrpppPWo6oVd+pGm/dNI
/EPVK+SllJh1JnpDbi6Atz2/lYynn8vaGCoAIawKfW20EJBSD7fSY/6NydFErSKX5aAxDTyWtbiN
q0xPqSjv9O3vW3V6lc7AgrqKC1p6cV0LXiUUvbefT6Jq3Wh2SIklaWJveTHZfWI9/bwIN5e05BPu
9Zy5dDSMKEsMNlt7TWG+LKHD/ZwdGtC5gEbrlJVEfrl+c+yZdnP2ZmRFEH7CZL241IDwoUqbKurH
+r+zdyZNkiLbFf4rMu1pA5zBWWgTQRBjzkNl5QbLyqpkHpwZfr0+ovVM3WUytWmvzbOufDlEBOB+
/d5zvhMfE5QsUTFR7E7MZFzCTfxaVMOu8YaAuwLB21Lmd8rRPlKcNbvrvcUYamNUEVOMtW+ZaJHh
jzx3Z8ZaDSv6FnautY00jEvXN0YzCKAFkhr6QxrsMmlxefLcn4R+ChPggo6N+1MZyDLyaf1xerF4
KWI8J3PDtB/hRVEwYekRZjSWRXTjUAZWtaiDzXQhLviRKNHX/jUvt9aL5kBPDo9ky5ToWjSwTPh6
zGRUjBq9Acu8m5XmBl2f9juCSho/V2soNyKjTTi0WNVc751QyJJGPUxg0Vjnrm44A+stsFjbuilX
SmUnbYTaCnM1aWhq79b8xfUp6iybwT0cNY/8LEfhZmkXwzpELvMiInvvcIZjCS7Dc7luB6Q5vYdl
/s1c+NFmib/GEDHCmLiIEdH59FnBatceaxyxQacjL2QJKn2DxmZlsxBGqRH6FrEd66jQsFje3DAC
q6bo3ZvzRM6NjSRkRjQDPKIq9IeI+c1hcUmzZx0tA6zmu3rMFkZL4edEcOt2AVwbWBppIhru0H7p
OZTTdXU8cU/7JPUrFb1hNOl3ESqBTQ2WaN/bSX2GSxgQQE79MkbkbMnyVSrrV2IwAY1sKoOoxiEb
2d+iMYuh/A9086P0UM9hTogsl8Ap8QdtKjBAl5TGYuDazb6b8Rgwu/V2w7oPZPOp9iCleXN837iE
GkqHB6WG4t+EFq7escIOhwLdYQV5dFh5QS0/FKRSH5hTunQnLsx9rJfUDOkPrpFoMC6pJ5bXzIjM
B1KOnhALbTKi1LexbTrY/fMLiGFKg4XhkSVpN1//KdroUAAY76dCna9fIdgT4k2yynYrQqXAK0In
gOvFBvxqAQY4LuuKijCEdS0cAq/Q2g3z6sdycAHxxcHSTNPemDAW9RVWhm7FtZGDTuiUBvIfRI07
kAhY8znQC95MEc9PxIiJtr9kCCnuppZ1IyX/rmag47FOO6h4LFYqrxlW3gZh5WuZKjsuhForNz3+
pQ16zC0DXlIjwcpvB73d00f+EVXsajYoDpTh1Ukr5ItcUHy3yWNrthDacXptCIP5fm03UY1o22Q2
5kOeDJ/XL1Va4C2WuTUJDQGnnuwHaSWXpInpLsd4Uwmw2hrrwxg1s9+uywXyuZo4hPcYQd55JKs8
EtZ7mkTnxsTFobn5A2Q+bK7rW8iD3KuJ/tDjAScMkivVu5w16t7989pkWj4Fppm9OWsRh26V9wqr
BlX3ZQlbjPFasV1616E/qjE4U2URzBifQe5yAHHhdEBQtM4kyJzQrdtb29Kxstvof6/vrRUFUCAj
iylOidhUlypaimPjHA1km3sZaW9OsUJozXtIPgMema7fxZ0NZYrdZoO3MHwFwjE9pp3xKr1oBs3n
jFskt1CVQpSvI76frS4z47bJtHkzLvVPG4nVgQ4ItS7ZsDDckZjgGYR17Ban2hwCZrX6cU6xNvad
6jiLrWUL8FsU6nmX+IxRGKqvM3Mb8Dt9UqzOfoflgzzbdVHjUUSwtQq8bwVt8j1ZE88jzPVtrSir
clx6kY7ttWveHCphOJ0OPBI3DWiS0mnhOKRbaCmSDJpkIvG26/W4C0Gpb72c1xHCQtFpcPquxBOQ
x5SUrpgeNbp+QMlnbAJRAaV3XOv5hh502K2HrkjpsJrWEp2KBiQgdmFuGpk2D8kSrpwqOp79+uIL
pEtGGDdIvThMRZoJlWieDmj6LrgZSH7r66ehtJ2dMBhhNzXLU49OdaT0P2NL9Aejo50XcVvHZHJO
Rn8kRXFkSJYJJhP6uM/69kDaMdQwZ2x2zYgmyONnnSpminwvXLM9O+P0s/ZSCluTBrHRsUZOdlbD
25zfuRs1BI+ZdxJ12u2KBApkvwhcnl4mgrHGY1d0qARderFMMTCrxhzqbkHU35LA1xww7HqXzC6b
h2zBtDzBIzBocd4449L6LCXb3mW97NT0Vlb9vY0lbidwwPik+uWbbOCR45bDH533H1WLTU7iccXo
5D7BN++DqmpRd1XFt0hMPHiy6uR2Su4sl72idkre9GScmhBIZutC1LnuzcKetQAvUMSEAAqMg6ig
GdvnSPLYjq16bydnwurh9GguOpC95N9lNkWjzqkbb2TRICmOoYzV03HpQ76roBgYzO5hRuizjQo3
21lz9OO61IzNRHBi152qlscO8ozBR2ADEakweC0DaWUDHAfgSpzGsM8h3mMgOpAOEy+YdtaLJhLu
8jWbphwQLRd8yZTQgyje2RKGS65wSAxQwEkwWziemAMdZ1OPfU3EvZ+TZxc0OiWsPoLbxjPHkQ3X
bjXmxyatkIeTU8Usk6lqIePuzBkg3VpL+mVHCRJgxtdElfeHSiTuDuxKiN/WeNWFQnWQLtlj7Bn3
w6xRy0p+a15TtqBfkWEuOPDQnrVE/zUYHowchQHNq3ZFw316vVnrFJdTROwAtjvmHL0ghmZlXl2f
rR5WLXIM0wFs2wyHcQFCu97vdhF1j/Kopzxm5lrFzvo6+UNco8fzjxiZaMBg6WTnxJKlxiT3Lnk4
SqLFuO4d8FppfbCONNRcypt/4Q73UIgySZNpftN1Mt2wbKhNU6ceQmgDu4aZbgCWfZU957KFVLhA
orV1wxhHSO5dAEUlvjkcS0N7C5sVV+uQzHZ9rXG2BDRsqmBq2JFT0e8QB+v7VD2FWvIlmPcdyLt4
65b6hsNJS7Zqs1Pe+Ai6YtqSaiH2RUOll2fOLpwi6+jRTqhkc59ZBHdeV/JmkNkWRPxXnY+3qbIz
JoOSXNjafBkYnW6zxsDeSNNnX2NMStaDa+oQkFxPnLMol3cq4hakqh9ihDlx2/ghQzcWW05nQz/j
WEBun2Jh8pXbPODs5DqV1jNGfmeb2nTL2obxcE3sFoqxu8Qd2504ZQVOoutufF3deoEmysAKEsHs
9t0JGXHOHgBqlLp2YUeUbmV/OG3BFUYX8+cqSWTsxpT5fC41+yeiU/pwXB6rFwe0c2zz6x4eKoZY
WIq2I+U0n5eZgSBFR4kdOD+mMaPG0L+uqMZg3g28ge2fVY6bepe8Df3eI/T1+iW3vdWEwWifqjTI
DAIa1+YDIxqOnDUM1LUvQi9iQAaIUTz3iqMYLWrM+ke/UFX2LYtf1pG6R1h0R6kzflw/kqqly5fN
T0bIkw5AyfKtt3imxsLNaOAQjmvrKdKl5a+3A/TKz5EliR/vD+nMSuwBNBaSI+F1pWjcntl9MLOR
kgZGn4VtgLWBjqJEDLSFsfBtrBs0lk63Y9xPt8eap3u0ycwbYoaUtgMZF1dUNHbAADvx4/qscSSz
fJ5/Hqsvj5SBo04vzajFp+epr2VuX7hJA0Lh6ZRM+mdfIp9JB0l3DzsSs1tITc3wYZnYEXPMJVOU
fYelvUnYnfqi+upjBKIxRsip1TYuGJCNPRkY+pKdRXC6W+BGQ3+U+e48eVtboYMvMw55Zdkck3B8
y4KEoCFk3XnpN2H5Eo9IrKbnzitfJ/LitwwJv0wMXREiJXJINpU1nrTJeJiKgbGSS28E49sWTgD7
5YTOGvAChqeOYEqtfeFIdWOq/irlGLd6Z0+cRWhj5i2kLV5eGJAnmdPFDWFZYMQjzhHzVGHgLalU
IVG8yNVY2/gsNd87RME8umCT6/KnbRiQjBSUJ4N+kCY1LOuQVSrBSEXiMh6L9EBkiDi4TfcTUs6a
y/PcxoBtY8N7pONHuzd9cRftFTr6wRVuAFbsJiRdb1Ms4UWO/UczF08O0SlpcrAG3jy5IMD5M445
dCbw22YkryW+51btNjcRP6vBe0rnHP9AApyhKEE+ERvhm7lcDzBJoI3PXdwJssv1zzGPEbaKgBt2
nY4Sx+U1TND6OuizF128KNGdYtE82LoF4AULaZ+0dHrlr7SIvS1r+ndEEF9uDoDE7E0/S5ZDZdNH
HO2Av4Frpb4fEyJljOUb0d1U3Brcty6iY0CZh+NnZ84G0XDi0mjWTHJ1+i5Jy9pUg7oF2W34ZJMc
IiM/iVi7JXjyKbVAjpQRIayVczJjrM52DzZ0VO4PDrLEfbP22/Ozi5Q+lOVjNOdIyfTuOHRoQCke
gIWQ8YhTcePQ1GH8By3y1LvDdzJL9otyHng6Xw2M3CrWx2Pfjq+3nFh2Ttz9YjCJj1dWu0GhX6vd
6gaISbEp2pin5GVC+og6kf+H8Ssad+8wxOOvJUItS+ww3Q0AOUv4rVH64FNdp5sKTgPKPeeLDhli
BvFmJHI4pqmL9ZWbsm+qO0+iyfb0+oEy8wHAzYsTuZ+1jjhSK05UwzcGn9lY4ynYKTt9FKpHk8ey
7mj0IMa8u+28lt5VXPmGMAmidim6od36pmXdm+6ELbv92UfmPqnyZ2JmPxp9vAsre4XlczeU5Oli
IlC7OU/PxWzjJWK9pUGGL5rchDHkVhxqhskUh5s5sxZ/ynuXWW2b0naw7nBFuschrW6JWurAgUf+
Einv2PUh90ODJKYYCbqJi9fQUD/E2KZBZ4KvTXMKFw4X7YC6vEzGy9Zjf7gzSySEZbd8sr9BXQzr
Z1tvCMG+tSYt3IekOOyzAvmvUTLoZc7bCmz8XRwtx3xolstIPEfa9vAOFZwPe02UoeRCkW5Nmyac
BbiON9xXhNrihWU8w2HAKuEnWWwG27GmZPGUE0SO/ID6sUnUpB6w0+D1aIG12IISUdYXEuxWJ1Bn
wE/ANDINHp6Dst9IMW7pHzOYjt71ybAvjUDhnYvyEOU6MuNbM+8Lv7H4e5OVUYPVw60XtfeTkGi1
MMg4szAokO1vNB0DVk1U6r27r01pb0KBvkcv1KYIZ8yfT4gDaFpBPaEYi61Xo5Bn2WPAaQgWrhGe
Is4mnhDDx4fUyWxaIm3PXOAh4mq91Bww7z1pH0vc10Esi/ismwCo0mjVK3nluSMP1WphCEipvdWh
mZ3sdlVAJNlTw70LauLx+g9EvZBtG2xy3txD0sO152q8gDjJtW/NmnaoRw4SZQmZzwjr8JvUPnp2
19fK6A9icekPKqr0UHPuqyH1i2K29q0HNNBAuXgHO/w7ZOYX123QQYfeN1xh1Dao1MMW3WT3KxOS
lEQbREoBwyie1vioRBxYpOXW00gFs0lApxf6GXP+5QawJCGQSr6FAl04O+3Zm8k1oeViANpjFkC1
VHkOBwNJdSls35jqe2I9cb5C+d2PMyivxeg+ciO2D9XwxQZZBuAWoMsVhAxVTAUAD3FmcCSuFItp
FjynBXLKSslFnK3ppR3glpf8V8s5I6HjketWDuDutYrZ/Mdr97FJv9o4ZtI/79MYus11anOdYPGA
eDtrWh7rrGRmgj/dWAdjqCg3XZLkfxbgRkrHBC4YQufWO0TrDGn2IDjgiRscg6JgpHNtrH97LDiO
ieNISP2lnm+bgXtUNjY7FmzObaFPQmxpphs+XaJtb3LMnXTUnXUMwInWiLdWr6GB/aiU/VsS6G4+
Py9G9bE4nCMGmwTQ0iv3oKQIepfvlShHSl+UDdXaBk2gnPol5pnShKP0l1H2/4Ar/o2Au86EweJi
cHXoKjK7dn+bCXuqJH8i4QR5bdMX644dltqvZcroxDpaUDTuc+llzp8NicKuWepWGY6VcEtei8cG
qfL22hyEq0OUi7VzxRg4OLxxvkzlsSN3Kg3F0TSc9W4dmfeqnP4LyIrWe6/UzGlB19gc++iFaCDt
Hyi/v0GR13dom6Z0LFTetgVz+DfCdDtLhxO/ULvryVc1JFU6LidEQzCRGH/16zzF0tYeSvsg4aGO
VBprZzeHK8rQNh1XhIz91JrY9ixa+Vpb/8NLtK2/QbDXlyh1j76uZxhwE6T5Gw+5GJhBzY6JRWad
5sS1MPdVc68vvX4yS8J415044lwO5QDn0+C4nEIbpjJpL7zX61mgYvFYdZsnpHcAxPKOrcwo+GQT
/Qv9pHErn3W6UodU1vdZ+JOjOldAU+8Omit7do7UPAxJTBUhw8MgrU8INCUAnP0Ix2Pr2vOHBd3j
XIwhvrAstc8uIQIEeB49Em7uluTzOkWbV1ysVFIC/1l0/2yT58WiO92jLEgRwrB3XycvfMxbK87S
8/Vm/n/9yj/pV7il/xf9Spr8QFCS/E21wk/8qVqxxB/wuXSHQBTTMNdcgX+pVizjD5cwErHqWP4l
VjH/cHUH/Qh3rOWYls6v+ZdYRf/D07mBPaBsDPNILvi/iFV+o8ILYTiegVbGcmwDP4W1gs7/QoXH
8hJqriYQOZNnbWMj86OJ/6jY+N14RCxv/wOS3Py7Nsb98y+6LBLS1HWbZeLvf1FAUkulzZrFiJyq
ux2RSqBAZutIv0pI8z7g3A02rBWNQlwa0O+FeRFtKYL8xip6FJgF8c+uSd+TsxHGjI+X06o3hxz+
oy98N2Lzl6v4Pyzd6yv6CzmfV+zqLNqet05/iHj4beWWjCZI8Gbup3vurSgsAGnW7cQr+N//DCES
v/0hiz+FEZ3rimZonT79/aOB7AoSt0FawxA4ggadELu670PtpbNSiwkJ/fwCMRvSktTvqgvi4Xo3
uj2ulRSKkKb2+GXTbSfyn5pj+7MdhyfPW+ztAl2EvHksNcnswV7RqzvCY+GlxFVxgE5E1Eq768bm
UtgKc9AUaAVFHcJKdSz7B7vxbOQABUcz0e+VtYY4o6DZKnPA8AGToNdo7mGVJccq3ZZiCcwKug/q
WzSkkDe80uxO1lgqNCI01yp84jeRgmseU4MoGF40IPEktWH6Oc6Nscs8g1kfrIzWUe9zQfOmozm4
Id2qDdKQhpRoyGtoGMTUSxWM+ZIcnBoqHxBL7Ej6MWU0eNJ1hkhNgWmVbWBHGhFWzNIIPzXUumz+
D0XHe/GG+Z3yAwhEFRV3jYkjVWzzOBzvewNtRT/g2E45TrDeK46O6IghSy/VydQQWTDR2KQWh8DS
xNVRulC/SQB/MIf8te/K946DxIZsCAAykjoVOnq8j4sfXhrdl3Dcjpa0z4kJC2AMI58Drc5y/llg
0QgcVCz+RDu0KlZjhco4qegFsuIR+oWW0/xogapWsuNAWS4LJRPCSiiTt1ZYM26k0d73trhp4ozd
INR27Sxeo9D+gP73Uy9xdFrFfaep8kTFbR96sgrbpbJu4hrkpZNAPortR0mODY5Y7XustEPqLoKy
D9uGns7Y0DT63jpcurDCrKVxMkUf4JLMSxgoSbTR91wbKWlCmlftbGpv6Eo2gyHD19zOnTP6sRWu
w7fZmAbgJ7f2pcwH/QV57a6q5+h7QuP10DEy5pXz45hD3nWcEcQXCfs+gwR6/XLeYzZM2mYi8ZFf
5kSTDyy7v2kshlxWlsEZ1Zk+sL0yzanWxj7tLaV+zomcdlfEWt1VB9Oxb6sCG5snWWMU7ZHOVt9E
GO2EBj0qBSaAHevOHgqQ6wuOfGVXzzUGqJyDgRbtmwyfkylAMgyrv61IMIv3GDKuyxrJ8weC474i
3IFVVTw1aclxqkXzrkqTGWUqGJ9X4Kcq/dVcVzU+waApo0shePzWVp2c7FsKfuZFMd8ncbyzNOAs
QHGd8uc8Jfvt2lCzO+onaGu02LMSTCAHwCZeUKgDedhMdO6iYmVWS94oyJsGJjp0NPqntlNsO70D
428QD2HCg55LXABJM9iH2eFQAFUhWbJpk1UQa2ZbEXWyflod/UQ7I1T5uhiHMvmAeB7EPZ8hWI06
sMnB9TVlHXpGgi7ixvVFwmOiKinc1+tnTffhtmcUt6lHOl4TIYW8X8842jGPjI2oekN6+CWD44O6
gr/Ncnv90yNhyYytx3YlZu8NsO4kF3p3mrseOhoiEtoEb7vgM+ttPM3rb21WfzV+uIr+AF9Pux91
p/26vto/v1CjPy9bWFS4cMuQ+GDZf6nSvdVG5zalR7mxGi7zpM+vFhNJy+hv1Xrdq8W+bpAtXgQG
/jGlIp9bM1342Ae/FesLjfXX3DXuUIG91JN+lDFN2OvFqNRLVIfvvJsf15JeLCVAKa/M/SzUjsuk
ZQeWvk/ccHJ9lC/mikeMcKChgWQW6ej11huppWuL+xTuFln34TTyT06zHRdbOeyD5XqxsNTUAWQl
k1kYr1oxepEzbRumjwoHwCpmjwPTcN+zqPnINDRThLc46BM5aTlUyYmFf9caE2Y3WnGvY1FbB9OV
b/buDbyRFJ5W9TDqnOCqfTU65hmykY+RpNtnRIuDZV1ep9J5nlgJ2T9zPhFbTnhSzIexhIFa89tz
H+SKdXAQfdFWfuyL2NkaCbjsoSBzeYKyUid3S9vs2LcvA/QjX8svFceQQ9aOrm8sEDRCxHtjIYkD
lQA2EpqmjmacvHK+DFHu7YEbtqzoyLEMiG/WlH/VNcBHj2jNcCQ3eMkpRvIIdWXiPWW1sgNazycW
gZqhCp/C9SOOa/NnPo5Hi4lfOxTDnjkeItCGFl4pLinUT/wy3Lpxg46167cLbSY/tMWwR69w9Y0g
Lsu34YsVVtCLQYXEM3TuvEouUT+zna5CTSWQQjgEfS65drwuJOjyeTrl8FZpIYtX/Hj9Ldc/F6f6
Y+J0j9a6AnSZfWsxg0DceEkSiaPaSayTYG4a2FmnEC7orzH9dKzNjr9YaOr6rP9RZi91OQQZeXWo
CjJvr6qRzny74HlDSFcp76JZ6mg08a+0BmNYGPgMZuYUUVSerKz/lAbB4m0H83z9at8nvoXRfzcv
0NMEYd2cwt+upxaGMdWkTN+KueZRTTZbqqFbZZmsIl2nNTk/jI3ymKnzHI35yMR3OGPbrvxJH4GD
duN72ujfhxb3/1V+q6UD2qVebJVO17godftgpTPN5yiqcRXiWii8/L6N+s8sgrvu2o6+0/V3J9Oi
J21cjpPbVic9ZRZflYYIpuheNbcwkIKqM9QeJTlU1nVAQzUy76IRak9lmpcOtRQtShMWSwZLcHUi
pX1ER0ZAZb8O70J3fjUnxZPFSgiLxF220pF3tHe8S/8+htU3xBnbTjECMYtoNwq+AbFk77NOsFhi
l9v37rhhrJPerYogsuGtEzhsCwEPSChgMg6Ps+6udi8KKJQd6mTIdQ9oh0dHdM1lZMiVuuTtFGEy
b+qQBAqUz7j214XLXZ+zysg/J8+6XxdivCKQhdZlcKmNdJu8YI78CBF64kxFsjvnDdi+9XtMJg7b
6xJvkB/dDqN36DHPVuT87YZpXhd6ZpdmrD33g2mwq2oJJszWPKk4Ar2AO90wFfxY5mxgJHq/yLmx
1x2DFPM3Y1ldhAybfTV9Z5zrp7z23TzysjTMkppJKM11W56ZLkG1z4EZ0fYvkvygZeYjA17omTnE
AkXv/AlB4HSZw+LDXazxyWoTGQiQcH5EMQohpI+JRWkHG/0fKAoi7BNqyoHpkpicSyI661KY7TcW
8Us3KPvYtQxeozboSru5ETFyOQi6gl5ydeMRkm5gT3Gix3HocM038RdhqYCjp4lWvmvvnW48kkkK
qFJgr7SfC0dHg8mWEJHs4KuR0XMd/uzNNtxO6meHtvicx/Mdh0Y6WmSdr5G7Dc7gNGOupFR0cHRW
adGv5EejOfet/SRUSRh3h6PA6ONn2UFbqK1VH9xQUfbMHLeO0+P5N3wvQ0CVOmKvh0Z5Uc82xW+A
Gx3lKFIkCCxIrXTpnpvkplvT4/QovI1xo2uSMbG5om9djyNbiLA+NgX96J672bNKv6iYrQkWriMG
3tntFoqeeYZ1mR1Qj9GPZOAWRkyv8oqZit11flVlgTfFw3NnAl/Jfi32WJyLgVuXZu2O2otpg8Di
m7nRja7Cxi/pMD/hYXzjna5CXzQSHctIiGErc8ezHi4vEH57VGOYPDunLg5m2Yy3IVvJTlaOfASQ
7+R2jTd0gHxpxstepsO+HNkW7MrHR1idnHZdbwilATToxphLc/dmWXSSUmvkx5ZUN0vmBM7kEU1k
jEcPTfZR9nzwAiE/wyG4d3gsBghHhEJwOoin8RGdqYdxPMl8zayNNUizPHoehc/gTuXJgF7CO1ak
DcUsSjmKyMBwkmRbcI+2uki+e4n1TfbJ1yQq9w6qJacmevLDile0OFK5feEiTJncrSEY3xAG+DUk
8WPpQEhfvXdtK36NUYnHMh6fNKY8dTxrG6MhEHtenMhXLcl1BTCEQBOZe4jKUZ00981by3pTRPGm
lYZ8YsE7Zy7mkkpfxClf0uMCa/WW5XmfLP0tRYrjD05oBGG/n2TonUM1TL5hYh9RihOEZ6+iHaRv
VlFMF4QZDuTZigewyG/STMzPqfpMQzQ9neVBgey9G28fNnGH3GlCndOowHPD6t6KkghMNgyeJQ19
7qN9aDB7cY3sNVoABIBJ8Z0io25QSGULZkooljztACSl2KikO+pKi09FC5dtztB3rAZSyHPbvET4
g5QW6mKWonRKv+NSKc5GCOlUhozezHG8s+qxDej5HadU6++G9X9EJT1YtdPtmAGrclVrclYKnXNe
MURYWoD9ej2cLAKVSHrrT8q0+pMcdcYtmovQDdLEtJgZONN8Phk1pfjiRSdHThMOc41zQOQOROFM
a/DJXJEAQOCvxxwKokRtnL0Wog5qsM2UQ7kphf1WqOimsRnDjDXyi1m7HUeQp2p8FREPoSFprBCr
fmC475fWcAE2EPCU06+Mosfaq+YjSnTjLp+85Fa1X23TylPbfmlA0I1MhUGVTzcts0oIZBNNfHwO
qIrYd7zy5doN+f8W4z+0GLkCf2kb+R/dx7/9Krukm28/il//8e/3v5r+r/3F67f/ty2O3FEmC47B
TFUCu/5Xh1GTxh/CkJate+S+/b3VqOl/YIfzJBWHbhjkRdOCom3+X91GzcBrRyKkSaPRJRFVOv+3
XNO/9xsdGoy0tWzXtIlNtBgX/BZPLGM6EkPPjECN+jph7wp/jOpvWueswbkrAEXXN40GI8RQpsvx
BOxDhpShqTWKF4ZZTmpNQdZfShh8SCg+NToymFP7R10jI3zpEEx+mk3xY9KjICNAoTSRhcUJuPR0
F+I+wPT/tqz5wfEAPsfowZmzhgCMDUnw7AAel94rEh5UVLDPO/O1mKNmN/QhSn4tMLw3uwX9XBLC
s/mHPEvz94+Gdq8uuBIkyFo6IYm/df9Kz4jo+iQU+BOmsGsXzj0n9nAeRAtIB9Reio7nDHmENX9G
N+bsqqT7FZUsI1G4zDtvDDdsSTcD4lLfGu2LkfefjUVuAet51OJn6EzZ+1VthCdSC4HONntPK7V/
eCMGvem/9EsdIJbcJ5J81mtEq+X8do1xbYKDc2sgdyVQKaN27svaZMaczA/SQRk+FCAaRbYau591
MjP2HBgBJcp/Sr/EDPr7S3Fpj1u4MW0aOeSMrnbQv7a3ExjRSGeKgaZicSoeHd0eUdQLkHDxc4wG
7BBbFgp5YIvUyORbLOnAoT0UCIkcD7YyAS0ghSFLRuIyjfQFNrpA6sipd63zvG/Mf+w9prmezMLH
IRjHAVnZoMwdgVYtpIgbt2x+UOLAQFeCYKzSa15TLFjKQ2M563fporwAwyOusgyBHbZk31I1VA2u
sl3QHbFw/R3tKtaDnATvBQRMIrIPDiA71Nyvw6KfShIU3m7osSYftJWhK9hs7V1UP0/9Ql8SKCki
edAKefOp0AAjE2rTY9Ui4DIyIB9x2APBib1L5PJQNAMsje64qEhALNbhP7sWwn3ZmEHmUK0V0nzB
3hn7va44PGt2eDuEZBQ5oD8l6OG9u2QEC3fpB1a5/IbCtDP08bm8i1Gkn0Fwf0y1m1wc0pW2VVRa
IC2+U4aUB4HoOCpWZ5+XCJT/05tK+u0+cozkoQVTDLXUCWQz3YUTZaScXYZoRa04GIBbJmzkeW0Z
+XLFesJ9rc7cnG+eqeh1O+W5sBAyFZw+Kn0kFROukNOpx0iMcl/WXInZKdqL1uXhbhhR1VBS3tRI
M3E16DGAB3QLyBiDyc2OEGRhMuXYCOZczBAvUTjM0ZEYQuOjwYuxFfYYXlwrG3ayt5AjmslZKJoB
TJyXPW2FKSjr7Nz1+54w3meds9yGY9Z+RDkztUP9qgH63S3MqBn0OpBAEW6tJvad2z+xwOH+Y6CC
cwFScVcD/EXdjkesPkfcN6M9g7CUYM9q6y62Ki+I0YJvXF012xbq4f0SDcNRt27rHtQR+wFwa/Qb
2tI+Iat/lkV4q1TbfoPZ+KhJ5KldGBG/wskYus1Q7yzTuJlBJh/Hzw4YUlyu+QQzjmQ5pqQbDc5j
WyB0r+qiw9nSfdG54rQjiQ7TxDlc+CyadpPhVzZLAtX1Aipr3r3HKW94uFDohYFGBw2JV96SuaFM
gPoufPYpbXrgdaR86OWMn4gHpgnjiAqZ7lcZ3omiyO8pedF1VCrcQI/K7xz4lFpPjbgQk+OPRvLW
uWMEng/oazbJnVjC+gSZhe6paRE/kRqXOhEf0onm2/pn1XkwLHqQOsLWfg5rx2QB96U8bB2l+YZQ
+xyPa1VcZ/FOb4WNjrAIgROKN2nkz63N8Gw005rAL++Hp0HRbgU8iDjmvuYgwsgPwpI+ZpulT59F
mb6JtC0CPY8fGoevehZvqNBJo9MT+csLveelAhiUoUS8bxXUHcISG7uZn7N8jrixxLbRevvB1Lnf
CCbatwTRW8Nk3hndfJnnDEIN/Dd3cABGe+5XitxRzSAdUyAuY2ezupV9gLeAAXLrvog1JKpzeQwU
v5V2KsGslS2NIEKCE9JDSxPNDKZpaV6idn1U55ZYRfO504sHaxHrOY1hInWsY4LNTqf5bSJ5coO6
v9+RseibAq5xlhKC0RYfbevu8sxrd/imvplCMtxuopc+LjNMmeE3JeQdQegBatOPMIMAhWEKJWDz
i8gdb119fug6J+Kl5SnI+qeQlsNJzireTjlCFYO+EMqfBdKsW+9jES0PKfc3t2LxJtOxOBEIs8a+
GpekxnoxyloF6Dh135qx5ww9hIyuvpT6+I1EgRbJDFqv1OKY/p9EnceS3DASRL+IEfQgr+3N2O7x
F8RYOtCBnl+/j9qN2ItCGkljukGgUJX5cjBffFmWDzg1L36MCX5kkr9PTVBZqLnEqcN8Bq6EFgee
hJVCl7lqIQF6SLE2NF/7oTBOyvTJf8ugL6fA9aWmkxNXpfVJNNhRG2SzKqkOcvTRSFcc62lzzRli
veEaRdnyOOV9+O2KGF65MRHGNhvgC9MGRVEgoYqvA4qDTTCVDGVIrEhqrBt2eF+M315FlAbZelVp
ho8q8f8FckSTc569x7D27mMbJA3Uw3kvlX5Bdb7omuCA9q1cz4oHIWLaCOJeYjMb4lPXk8fgl+Ku
9+2TX/qMeDK1q0a6egqE0N6unCt2wHEFcYt5YTO+zo41bmn2+PvwDqpMtOvL/NNY8FCkTkDINuga
0VjmdAiC7yYelp8rdtbgk94nN7vrg2I4O5OrHggjMo+YftaIIUFjpiBBM2IGBopPPudE+kiPXcqv
hvsgxtULDXC+caPqYrlGdnGWXzp1Fzut3Ma+LDbc/P/34aGdTErCStGs5z+aqF4Rd/MNGmyEWiDr
+Pdv4YFFN0EzvkyNuald8dKOzRJVGibP2te0aszhjUJbQ3/o/Q0B8eVWjJIUMkQ0YAkzIpInjI8R
s0otk3EThiS4mOMmpTR5hHDzTDgyid1NM8DUES/St+4RRyN2jGmsV+n8Npq06XCb7MA8ZdvJwPvT
tq/SZj/IxvS9hpes4LtybdUftsieSlFaG3I1iJbIh4sf5Zs4w5JCyNHF7soJyc1PRRxsUAu5xs9O
fRFdU7q6aw17rCr0aV6sEaFP4zKebU5KDPNdUBIVQgvdSOC9pEH90BYZAIFZiJMq2+vs9PfQiVCU
eulvjwkZyXwhVhNaoIW1mGq+Gd/84iyFFBX89UJjUOxfWE3ptiwgKIla1PsUBuSaPfTPpCTA1Ftt
PdeBd2suFDc+pCx6Fj6X4EEr5xTpD1BCCfeA8Svsm/whFvovGhsQuzmS067eW000MBTcu9gUDuFC
73L00D3aQ/CYMQPZQHAwb1zDvNcFfhgnTCrQVvyQdt6w7lR1k9lZd+kD9RyB18Dp1vx5jUcT7QsQ
f72GiwU9tTSuOQ4pfq7vvhccgMpwb+ss+0p8hhvhpH5nv0nWxkgWUkWPbW2lZb5qkAhvRoBBa4zF
D07CfM5pwF21RA6XxmWIq69wyfNLR/DInq2Q0M5IOIfqVWRteouC86gGH6i6Kn9SU1V3TsJB1Uf8
F5HklAZBfYwik6AShxoXxfS+UuLe11VIoqV1jVvL3gZD+9jaY3vudDUvC3TeGjplh00D6HuY3ek0
zNV9Hud6r0yAs/6YL9NH2l62pGmrQX61CIpBe4WENTtTs9e++mpwUC05hr3PYCkBCsudbiZ/YsDf
P9PkICSvLzZBZ34y6yRPM4EJ0lgMtkt9GmZv29hWcbFb89eQxD03Gh6SXxV3ZTSctG7IF/dnotaq
4nVewOElwymDjM7KDeW1maPFObj33ELuZEW6HbwlkPIRIBGJGpQxJiafFC/iOsg0BGJRoR7vosVt
VaOT9eR6YXduEoyZaQ1Hlz78VgFBOQovvuF1VhdcPLT/QKAGY37q/Dq/B9Qfr0QWBrsmWGJ8Ivmm
os4+ZT6p88xZbnQbqbUxYbQcjAQ8LAo4lUpwitllSvw9XNqVi1H2QdQLnYNEiIGycItAlcl9an1b
oRvt2rK/p+y8D0SbXHQd6zs7jO7ixtglzDiPpQNlllH9byym9o78S3BWo+SC0wdfVtKe+dZfwKdE
W3u2sMopAkigTCIdLA5pOzyXY8BM0iEGpramZEezJyE68ghH2n6YC/lCuwETk6APbi7UYtQzaBYQ
LoRlHqxK+c9qUVg0mkeWT9qa5K8ECUZbvNcqJHzKDc4k4s2rvhXz3lniCJ+NyEMUV9nNo6CwR+1Z
0BntAA+mDbtw8REgYIGlDiLRKCA0wn+JmwoLhkuFUymagiO26SJI3qD+iQsJo4epUI8D5DRIeXSJ
W17VuBm+U0oCCnQue85Rc0/deD6kTpzluGLiUzS3GSI958Fo2g+FeHm0WCNkd+ALYucj6EggfikJ
oYLDQjOSzyNs4sEczK+CAUsq7s1mPPrQ8sgmcX6b3vho0pwsNXXX9PG4mnKKNbsM6m06yD/pPLIo
8RvnTrWMHOWuHvHRmflmbpsEuFmDbCaJXsalLUEdc9uY3qcEWJlVHCjYp1Z5Vv5azVXJJ7yUnKAY
X6wgRbrg0e7M0UII6zPkxs1GXXdkYEwIN4Z8qR72nVO9JIhBYbMfXb61xISN6swVdqy0fWlJL78P
eLyK8hh49istpq0HkGtFkHCxdclesSNrPUzWmdYzZRhT8M6wgdaA2cT3c6fy/j2xYWPObPQ7fPaY
ocVjPHjXsPE/iya6t2pxdbLs1rcVs4jiXnrhncg5COP62Cn74pGttratd5Ux0xtC/04H2esU2Mdm
dK6thyeyYxbepWT5JSntS7T+nemCqTSKJ3paKXqyHC2L+2QADFlNFj9d4tu3XNqdBP93knb3paue
ZBM92o65kwE81nAZnkLHmJR/F0mQ32XyKb36mpAntDKBEkSEFgNMbB9zfoyNQ1XqLA9Ymx1bhcc9
8PeNp77thPZH029N49fMvHBlpOnjCMEBc1fSrEc4vpIJAQKPSz4/uBYj4yXouelAv4fpMUX/nScE
1sfTMfURvrdVW2xqSkkC0w/zPmU/dlICrVsMW53rHaNw2lXEyO2RoiwcSJr6owcSvmIwMFpkzoib
ui7hqRbG7cB9PaINXi/alChjehFBhqxVv/GozjZe5BYrbZUf0idbpmooFHG1WC25PxacmWUYna/I
g8+y8j5NwO8PYDoYxa/nmpGMSh89Fp2JK9qU31lLqDbYF6pWd955LaM8XwmUvxlACHtMtoHlJfiF
NBug43OP6Vf1hPQ3LoujQ1TVVhm4PZiHE9X+nXfyhiwMsYLEfre8s7ja5K7q/J3Kaq71xD8h6R4W
hvEAq8ev0r2Zg4XqPXddOhZ+IrvYQBRuQNuRvgb3eWt7jb/i2kKGPIKebvwe5pq8G30UbV0zbZcG
pJKFnCePRV18DiX+7SGWyZaUFLjyE4Vt+ANr6GgMhVwFnUaSVSHw6YJpH9MP5fUIaKxAXspK/y2O
CYjNhf3ctPUBJd6f2devfTa1yELEiymsvzkdX0sbnB13sl3cG99BGj/Go3XTKfOrEbjgcb912Cvp
EdRlv8/n4LXMvUeyq92NKcyPohKfdVWElL+MfWugfh7Zq6hjpovtVQCG5nEfTdmdsMaP3le/sqWX
U7r2M57RE6Tzh1Y0iFvcb0JnoALPxI+QxTdtnQKgllte/fpn4HKB/oQYaadMDoPjZzszm5D1zVcX
SSngincpSatNw0NWOMWlJllGJv0macv3tDU4gA1Mn0VE1EoM5qIE2azznDiMtik2eCon7x00qbNH
7CQd1I49ozmu9uTTe5KELDPKoQjAerCREZaZtKBvZBO5u/S/ego4El8SXRe3NU4vqbz0WkeZeJaQ
b+rY964p6+zZal59bB8bPRntnkT25tnla3NqThfyzfQz4JBTJjQJsxhaqOcqkKxO+J7rMrxNwyx+
5s1bxiCtd/r3R2uC6s28Pzn8+2Mj4Hom0FGTUcBjy4P5uRaeu3MaZtaxEBwYzvBZOigZJpQbNjnh
Dv3Gtau98MKN7cYpScG1u8Q9zJYAe89GBxI+e5WVBT1kAplRum3+Ti48OypBb9NErj3+Fbiafiie
uyQ569impxAmb8KVzV2b0uHuVPmemRahQJORE0HhFO9V5j/kKG4uQBP2gJRxZheYo8flq4pqTDcO
UV8nyOvza2h9RXNVvBcNp7TRVlAzOjz+AyqH9yBNrnbrm5fZyIo7t0Z+xJy9e3Lz5gRfp1vrvm9v
kt4LnobZOeRjVN1AEyOI3Dabw2wnF2v0rgZh8OU4uW8yiU6W0wfXAfvhOUmmw9BxtHt6vEsMv7nW
DdcSRmKYUiqPDozdkRYEghPPA82bosyW+2JxaDU3vI6C/X0wm+d+ssJHNneKYDv4SjJOo3//VDbp
EkAa3IU2VvTYILmkzQogo2XzkTYEIcvKfIhB0+i5m7bZHJrobgeya2pjlTMBfrGc2T8XPUSgARPS
e1C5EeIfg5uewDmpNNf2Gq7cijrc49Z7zuh1sr8q6zzDT16JBi5YXH0PNQt+cmS5nsPypUsm4gFK
8en6oFT4Mk9+p+JlhdzOKdTlFHC/qJr0pjHmYJeAuAo1TZoYU2Y2g1sDBj1uVT+fkj66Bj2Rkzqr
/9BAbMtQEHWYYgSLRX61A3PcF0XPGCX6K2aj2llps/MiUd0zTTbH4pEoDm/d2dQPjUuaHAI21E6U
ErQIie2E3OUA50RlNKJTIQ26e6L7q29Hs++uVhTuqSNBYzTN3VQMXwbTpm3zVpaCDJl29unXEk1S
dScSoe6zKNIXtwwOBvTHlRUCFk5h8wrInbdjRzSph2/amhQhvorAU58UljA2fqMOox4y0yzP6Y8U
zrZ0kxYOQQhqD6Ir82ouna5wtlPXkUvghMVB1MHrGGORdnG0Zco0n61pOvZT/uQ6Xowl289QoSek
2wowF7GiZYpOHAlhJi6N9l+ipMTKPRhrn6dwm9tQySNrXBqfcq+m5IM6+B3y9/DU5/29nZsfsR6C
YwfRYlVqG0sfGyia1Ag6R3yCBtDwll/VUjVF4Ic9mKM7OkfDrlZ4QZnWrqhBAQ+CUiKNgVECCicF
x0sZG0RZ5bkBVu6TP3UIVGBjBkUgdJrpxHla5EdPZ/PJY3ly8tE9ryg1wVgRkUDqB3l6eZGv7FBF
x6aiIUqjnMuK9yZCwkJaoihWaZTdOoVM9yVLF8eubhfRVJju3LB7MsRf556LxA8P/75MmbXzSdGf
jrrCO4yU4sQaGxbJMx5MS2YRbrwfrPbeHhxeepkdSnJqTnMliXhoE9DDVkIyhJGRo1LLkzk305YO
MPMikjhojNVHKiGbEPPUAWHMLy1EmsT5JxFipOUs31vjZuWpXL7mf/9oMD9QvnI3iDICoBEks7eA
5v0BiU3b37QD+XIEto3rPi5KxiI8LoeAan2cYngWJS7uigtl6z7mRfqTD5/5IpIYyH3bovW4K5Gh
NmbSHkyT3Oj0Jyu4YmAkJ3tFLpHOsBmpobsvrEfepm+9F5kP136ukhW+PUZJDgQm06OPEJo5jNuu
eS+uPdjJnWDWuyYwfWMLD3FbauwDmtuntK0ICyABD+v0dGS20666ZnqN0iDAHQBbIB+7+6TB7+0/
e7Qlo4qGDVubq0dQlrn7HGbFLxnLFOLz9NmGTrtNrfqxCxIX8W5zosPD5WEENjlgLuXSKYi9SwSZ
nTGhIrLTbLEjZetgDPCJw7NOYSYi9sll+tpKgrgC2/rroa33tIdXfqR+MYAf6gCcehaVHvlM3Ivh
iR683gSI1dfjiltWuHFk8KSQxq+KKbjNOpsITG0fmcw4xJSBvgJAB++KhKUd9LFpxcootkOMwoPz
c99E6dNskvYzI2wxpgCmStRacEaYAdTO+Nv1fXTmNIKoj77RS/LHSmSf5ZQ+2WZxdmfbPnu8fti8
iCTRuwjbBLROuWvGFtJajE+t93zmR2hC1wqv785p+6X91cMZ7d2t1RneNqhRa5Bg4a/uSrg74LSd
7WyF4brHCLnWS3XsNj5lc2Y468DSgm4n5lA5sMJDeJlMHY9BGhwyOFKbGZXlzm4nBzBXu2YSwF29
c3c6cO2dl/u/RX9JBoBpSUlofNOvmOvXO7/WzzG7yw5cBfahExSHPHf7M+50siyj+TRQYlXQO58A
7T2aDWH0Tcz4M6PZ3QqXM7WLNzWy5tVcE4EpyDVw1DKmR9DHwPaamfW7l/qXMIt8NIfq0WVU7324
8raPjWijkRTSV/Nh/6vilbUf5vmbVRMuQrsOh1xUTndOcLfIr8gOZQuSAOxSt9uDMvpTEZnifjxs
o7mLodMjviWumS2qNrY5gWFyyPSa0Idi2zbouuLO+JCazbwt6A2RfSgJcqvVky5aVPuBfX3H/i8h
yDFQcZk5q3TeEZp4EFlBKHtvbdm/mo1fwl13gMFz0UqfJTffdVMwa5Etv2ib9DruMX+Qq2/8BLiX
mUlsLdrcT8XIXvbvY20flacML9JRkxM1hxSk/z6kl4//+11CYtmOH/YhC2jd/Pu4UfbF6f9/5FBj
okoPhsS6vDhVuQAV9++3//5hbRnoigd32PhMBv/3N//9Lc6Jsx8kUGlLxXscpzI/lYOVn/79ju36
023Sxd5i7kt7vo1Rdh+mORhXfdHmt/C3aUq37D80ena+C9Wlonio8toC1NAMtCmzs+USCuHLAb6/
Nr6gfVHzk/8GBV499v6S9ep7FyxAO1XJhzwIpp2OKE5oTP7C+UaL2RJZDX4M4SWWca9w+FZiMG6m
mK5B8gAV0N8aDrlqCTAcVpjD2IS2UmHxqPSO190vJtZjV1tvCnHDDdHavxUFIPYANKdGaP3acnaA
/WDLFAbkP2pKFuCDMxBtMEBK6VwY4CNStF2PoDyca+OYp0Ks4fbQl57qfZCNz01P8MdCFa9zqvGM
/gnz12TVSefXLzq5tmcRbuycZPLEqMhgwmZkyPozFO6Bq57cEF6/DgM1oH2PHuwurjmX5g1ZH2Jb
Kk2cA5mVIXBYbtEBpQf0U5YtvROv61dEvRQAK2ymetSOqwLvOIAc5JEEiv6Epql31XRTUjadp3b8
RhC0lIDFV1iwbFHEXBItRvYLcpp19Zpl1qmtHD5rL2EOBnm4R2PzBIsBsUsCXicDFrjSY6gOyF4z
sofX5bB1O3wFcohpFC3LtrLH/61d/q9/JHPBXZb/f5f6soj/v8IRq2FBNmlZLEvabkh7JNKSf/Lv
F4N0NAhFtkOpNoeIIKzpMQ/Mg5WaFXHI6kCfo2CIXMutbbkbRiBgZHPdYk/h2YObJla2MdS3keMc
CViZb8g2vSNS9ZO0P+MkOk6lXto0VgifhssA7USwefnlwFNBY+cuyFoaWDQoIMvOAR7H6cfKvf52
DFyGQ33919Q/eRHO61yncKFmcn4jbvWTv3Pg2tIbNLjXJg5nX+W8eLNXoBO3g50qrO+6Kcwtrq/v
MXZXtY1IALmGPAyAMXNi1m47Bk1rnTeXtnNLWgAd1drCujP08JLbc4hij5d7GlzgopZJz7TCxQUD
GiFiPT8YwhLrxoTb1iTtxesfuvSLZp/a2UbnMto64O52GWT03a2Lz1qxGW+kg+Iv+ojDogaOQjy5
2ambLs+GtdUMBE7dTULH2yhW42l0DyKn6uGJug7BaABf4yftuz7bwAJ6EQ6MrnRAmePqflHGMK6F
cfxsFMTZVLFk6g3DdtWR9HdEf7VujdzfRJZFLPEMfgTBB4MvvfXqrNvV8YCR35IveXTM90B0AKyE
o0C3ToHNHDBpVm5vWsgs6EdicJxiLsn0BLmihcWv4vTAQZK+sDcHp2bh6oiRM7GH72QSu1TQ7t05
NZy3vujhh5QkyGLqX88YaNZmXH6ldi2Y3iRQqO2OOsxmOlYGnNgcl3ks/ON4tOFORwFYG7evYNt4
/dGYaUpADoGnQgzkYjsiHsgi7g75MkMAcmmczD6IhOjJcSpu2FV/2kEy2Y3St8TAMzX7H9z7QEzC
BB88zIK2fKG1Ue/ihl5QQzTEumQhAOOMn9ONWpoEg7clsjPdodIvDhVIXi633c7K3+wsenK9aAD0
PdwYXQWCs8RHNkiXN7Mk9Co12cGhph36Yo63WYvl0sIXNiXTj1Sd9Svid6ezhpU2A31Mi/hv5m4A
bZqtSWYvVSCK88TdU1pEPCVSkrnuQryFXBFDiGB2PbvzO7MM9VBg8wTPkJ/MmDBur2rPVRsPR0Uf
I+/l70J9dHvr4lb20xhPTK/o1LS+Fa4Ha2YwyPtLHFGIeG5+EoJerMrjTUN1kEt1sQPEQ6jf8NVN
HBBNvWfnE9wlma6qZAGUdX5Gf94iWb4EQJlQs5H6IB/VslZNn553NV85FLkopfCQexUK5in3g2Hf
4H0mHS5XtFOmhBlRGL4EKCKcgWdSi/mx0fO5KovNUOgYPjUpeKzsXSRaYmQj4gBbRWojohmA5WPG
RdfaBjkwIOTSTSJZMdAY0rrkdbOdXwqDs8G9CipQfGcww10lCQZ9t41DJvk3M4eaXaflppfK2jWk
Jge+PRy8CcVeZI8m0EAc1wZfazTb8TKTT9c32BgmF4OmKVB2Lfh4DBUw/GTwV5pvaWpEQFupIW0H
YqBLZWaFPA8Kx+kanmazBc9KHE6yYe2lSKh4RDRshrVwSZO3M2JZksRYEBQmFguvn85eOEfrIBnf
Q6D2LAHcZoTYIlNuAa7qGZS2V0Gbdit9ThVjLASlqyqrUKIgTWrt+gt8QVKbn6aat1NWPYeRT/s/
kLBw6aTEeU1bOw5goMXTdfKiY6VpTnqJrw9shM4ujUvOBrRPbZbU69GHIKTYSwKPkHkRys0EmXzN
8Dk4hgtqZSL9C92/dRjTCMwQBOKdIZntIf4nDrh9g6OJEcGsiNeaK1yaGrdw4P1k1pb52W0g5Heq
iU5SJlLRIPxtyhqLkI00S+qz1zisUG8xR3v1OSPXroqR4E06hGPXZybzKWZ0FZchcvcgiZpcZBXN
zTgYzjWjCd5E7vNuMhzmLLsgfKUlY/l0VmhXzPrdRZFjd+FXlHMhSpS5Z0xkIXlToLKWu4QEEzwE
eDKN/jr6qKB4B2sGKfZbJKAaYfSgZyCrfdOaG54Tta5x3fNE2Yv9zReMw7tjPQg66YP/qUFYn22e
E8ML6FCwOzqc67TUcJuq5tiH8b6pZ+Lj0xyPRFXjukAU42un24WKF1TPI/s4R3zLMM/iuox9O+SE
pENkUDPKqljC68n4QYjH0CPtAT67IPKpR4iGBkfN2QocIx9o6zBO3rvLv2cdniZpbtA8WICQ+w8Y
Ow+9beBFSZ5bnrZV0DeQO8sU+62Pyiw1UU9YjGbXVu0CupgIHURqIQHPWtfKpl/GAtw5an6cW9Rd
2iErtddFsOdpfYKJeLa8EuTy5A6A1s+xTv6cSjL6LXji0EPFa7smkizIAP/A18G7tMQsls6TUy+h
s2W0Zi5ANVBzUPljfJl0u8oIMdvOY8GGW5qHhDDlXR0QRFp51ktsW6+j5pmPIcjfjL51004D/bMo
f+vMxCK/Z77vrEju+EQ4z5V81kOBRCXfVMmMD3gmDMjoEmQTnKmdz6R6aIiVFmSkMa5nKh2Re6p0
jrkheR2rEulgYNzSzDrPQ7HvkjTbmBFk4p4b78YkWdXEer4MFdE7t3mIgV5v4yEdHtHwk9OBNmQ2
5yMxp4vs56aeMrFJPQ4QcnxTJ3/GibwRlvryXLpCBJLR14peO7tjMyBEjkrbZW/y1Q/FTHqBE4q3
Kx0h6mGfWNmB8dJY8JsLEVrbXJBs4UyvmTDOOmvWUnLQVcmTTjFul0F+hHj8NHSUtAWbxHNPYPUW
mrZi7QQ1sVj1reRr+YsNs3A5VnngsnGBZVIqxaH7nFvRhgKMkJEo36nOa++sWtFJAX5KR7W4OqJ9
K/0nmHtfeQYGUTsG5lqUpPSEFnDqKW42Nm7nKbagO61nV72QrNSfHVseJ1EjdMCROdbTSJoCCiIF
xI8TALmu1xxsB7tX0ZAbmXhxyGRp2nUlozl6Lj8mHj+iiMZ7cBI2XGsyjUMjpqNStj+ZhytuDqqz
o4CRar+9q2YKsppm+MTkaJ3W9kPeDya512iJuqK9zbZB6AJ5jfCxGGwEtvbSHSJTHrU+sFYZmyFK
L3WTEGCxYUfkFm2IKzdYGM7hY5UHEZF0TCJNxlJm/iuLUZ5QDi4nIcqIJgvQNBhktmjCRenB1mId
h+1J15L3LuEiWjyB0km3gPNjfjHuDdrO9MMjKFWuPljx/ChVy1TceOw7gcpxoAXn6pWf4T0Jqr2l
R0SOCRQAesGobXOU0RZ5hOOifnVO2QBDyho6CxZzvAtC5MlWaW8z9vDV3FqEHEf2cTbK6zgmz8pk
+N8Wj33aXaNOvPAZoV2SG+kSp7Gufeii9Nzz4zhyde3S+QlC8jUJliHDrpSq2OsWxJezNGMGOtmI
H7etxhPfVMAO6lavp1o9GkMApt99c4U8jWn4F0bZR0tEYOYjqvDHDyjF917FQUUT+Kntop8s82mh
IJoxo+GthhixLTuTBoi6qY38piK+XE/spEHLBBJJzE5nKeyVtNyheaDhLwCxjrd2Wh/G6TwrXBOm
z82G8vRQ9aS+p+6fqZc3SXn9oYaHvK7QsOziuqJYxMvpStIUaLeQYubWsPfwGv/pcODoGOovKx6/
fMy2mTl1J2HG7yPyPJ50H2MSegNNn5Ts6Rr4UA0QXqinwp+sO8RxZ2aM/d6K2VUTyUCn2VYtdU5E
XN4Kfjj7t94YcrgCed3OKBRd+UngGAZt5Ptbv4mf+qQzzmEZ4U8KUaEBbL817OaTRvSamdOfP0nr
2AT0eZ6Y6u043L8DOWwC3T1xkxs5JQEpO+PJ5ra5IxTgA60rP2CS0H2tdL5jz99KM/5hpoUny27I
4KUTWh0iR352JVa7qY+jtd/UHF9Eiu2zgJdNv3LfB+BQcWrPlKFr1z+pKUC3XjOxSA9a6INjhzu+
FNl7IbqHXran2rNI3/Yr2nD1IauSD1aLeSyqmvBSA1GHnNA2ZfZ1WShGMj3EgSL3JKavZtPDGy14
pP3zELmI3ZjvzzOetBxVqJQrsxO4/GqUsZl6wunVUbRRv4QlnNN00SzTUyW/7MZZwKdjhSWGyKGq
xCTKQl2mI+lHzAh43bQDzt9hPyYUYa3g+0Fw9ivnG6cd30uTyRlIhGMUmHgCVrCLboel8KCm5Dj+
I2xBrQEVRwghHAiD1sEMuBrMjjoheDu27gygf0H26uoyhe1hauLj8pdJH+y08ZyQQ0cLJb+asfhz
JuMxq+N6QxO7gJFez5sMdAFetrVbN3DuRw5G+K4rl8MxJJOjDpl4Yh7dQM+iOdb/mmRoAVSoH6a6
5J7tPqQES3WdErztKeJwNe0iO+0Bjlq3bcF0U9TRJXPfvIiWqRyvuZLfRd0FwDToQA9T9FygjgrH
7K2oFtp0nO1z4h0nWwM1nfvfuZrf8naMt3UTBWCNTZSOtC5B19B/aWMigM4TI9i93ecfwdicRAxA
rJHVMccFhcCpptKZUThU4iVw+hmGhv9LbvJdOhlfy5Y15/qEmnCfp6iljXi+OhhiaiDAeukmTZ3x
m7YjOmrzsWWktVaGfZDKp3gowsXIgzPVD+hlZ88+blBIOz9BYwJ3GWgk5Z3gZkrAQKG2dke4HfRZ
u79wC+DN1ZZLW939joLqQVsB0ZpRftdZgMIsKi/IlEgnYvPbWQrhwKZG0WyM03cKRRDUZ3dtQxwp
5BOswpQDWcDM8DEOkgRDe0JxtR7KV4uIpYPdBU89ABCdhVxol9LS6B8KOd7FXNzTmEsrEwXNJ3Ah
3UXpZUiGnSWbPfqXVrr3mkxJ/OEjWgHQ1iCWP3Bdf9DHQS9ZLdKLatjZPgaISXdgPNkoupxJtBWf
hPtTGHa7KhtO+6pX7j3tl41I9XdoTm9ZnLFGfHld1okLJGS53WwG+BDIPIjcjQNk4JZzPzBujHHg
r9ou6XeioGRygBAEGZ5ofvCMO0ph7IXjMwl34ZQ6XO7Set241uOUwKoaaftCrGU9yZ+5l9zNOkwC
A1+OSfDKBSow5nfcDW6S2N07tbdHU+ARZjBfpQ7yLXPYTYdGDNt6l2U3sZrYM/2CaStBNxkwTMaI
AZIz9mQ6tID1RHFIhHNNu/AMenybGvFTgdKwIUMTUQIdbr7vIAaEAcackSbGbat8BtEJ00Ao4t6Q
zU1oRXn26Qvm5Q8Zz8cc/H3FmZ744irG+hY25T27ynbBW3r+CNHUgkhqqPZoJTxkPdNpL5kfHCdG
Bqu5/iuEzB7XZ6fPLjkj6XJuTrFnUV6O+ugUxdGq3BsxY7OlsZdMNKBxXwNSsWYCJ6inUsKrl83T
svPXfy+iNrVD6P18Q1bzNpXDuRqoekkI3okMn+4kD0FU32X1/FII5xHI7nUoEBdl4y5YciKTHFZT
GfNl/OyjCMsPXvxDa8PXLCGO4xVGJUzela2yU+DqzRyok49DCnKEdRux0/lhOJLNdWhcqFrF9IGO
fpmnPeSivUHYtx5KREgl0MvgDnfZtyFuc+XcIemETJBXB6X0qZrZZJLJpCkdmTTMq/Pyjthujqis
5Vhdhi7JUG4r1GMADlrwyBiam+ElnIofHrujIDYLk9dLmE+/8LBIdKj9daG822L23506Ysn16iVK
SYNTtbyb6So4o/E++c4iKjHv8SvfpxPOmixzbjonv1RqfHE83urac4+ZYCA3N5L8CBk+QB3FMVZY
J9dzD2EXvnTl35QyN+U6SF+EM4WLC88JZIFlFl6Y/Y29HFZ+UuJVolsY2tWVkfBXQTJ2IvhJZpoy
Xk0Im7Kece3FG0rai2f9h6Qza24USaPoLyKCNYFX7astW5Ys64Uo21XsWwLJ8uvn0PM2PV1RbUuQ
+S33nguWTKDDR46R7npmBKASOKSnyf1jdZSFpvk00g6gZdE/XA+wMGutZ4xUBTLuiVbw0yiMR1L/
tTWNqBINJXDCqnola8DL1c5ajhhZkon6MfVfxzZY+C35BRGZ5IgosG3YcV2udZekIMIHLrGBPMR1
917c80uYyFDbz3Ia/+pDvZ0117yjTHt5LVIbnSHBwm+Adjd5Aw+q7c2roKKL+xFvdrnPQrGqfQuw
57DSzYOj19igADVY7Gqm6h8akpuwlUOwsQcFZxhY4YImUrb2VhftL8ralHNfrOyq/OOYCDlGbjQj
ekorsNf10mvy52hA8SnTcztWrwX2of2oz7nLlXfWxabSqLuaZjwmDpHcdRmsREB6QzH5d7Ki4YaA
xwY3u4s9POLxYwgNruYs2qf4S33DvERt+Ju74X5EhgsgD8JemryOPXOdEoY+BptVExS02WBVujT6
thNnXw34Dyc9RUHmFceuZ+YUjNqq9cKD5tdPNsSHJgDypvRHC2p5YY/pnWkHwllShRamwiPW+l6z
Br1kmuqlSBisBT0FvcnKWT9QOJDNhRprN6pm4br1TdZK7hUnB1uIfdcXT9tAzN2n7AYc17xrHii9
XGeD26WEb8lO3BTLKj/UeUpH1IqG3p0kJUImmAwwCvoUEYZGXUs2fZGQNKDdPEC7ZCK2TPH+uQmv
slFMjHacs6rsSy7mYUTIT0XsM4uK7ANN0gWILCVggMo13hDH8BWFJxtX7Es2qdeCKzfL3WPlh98q
FR+tZdynND8MBT9x2xlbIflfHvIqilTrJcGTRV7kEeqts3QHNmsxAx6cg+VGoNssa+a92YwKHFwd
iAEZoulRJxrN6l6iGNEuIWiqZsYhR8adXuHKZUV/5ZuyXdMpvocunw8zzafekj8yOd2DbmcXCZDh
kD020QS2Dx1VQoc9CBizLCdS45mzyVk7fns1nHY9qnQ9KXph5ZpYA8UddcbebCV5fFP/LMeyPKbt
sqyaR0g/zKW0DpX5biXFm4sjFAmdzSp8vFlF/tWV9tXqdJgP8Z16ABpl291zHhaCXq5k0b22IjuU
sX6CsIPaSK512zqRF/hwwEuz1mI/W/9mwnzMFYyMWzRzg2o2tqM+Zy9HMH/GNsolFIT2l1E4d9FH
z8ryV6mqjhUhEetwyPdd0p4q1X/G0AdBJkC6kRWoKSf84zlnFkscKlh8XKP4Lqv44UXauKmZBMUV
Yyr6vy1h7K9M+2jD/ZrNr3ENPTDoQBVR4hAcY3yjrsa9dwbj/MwBvWBcRN2vtGarWlI7gpQXNlr5
KHyWVpVdrbJ/NVSAKoQJp+v0TEXDBBm6u7eG/tjL/Jnn69bUzpL9oJuwdM2esguRrRrvTqr6rcxZ
Gk8ZSDdyueOu/dXL6S46cfFEewET/fRUe3FLWm/hemtEWgh6zXEXpPjyfco8ZBhhTUBDiJ3F0M58
vdRverLSmRNuWRRjm2bckHkF766Blx4RDiuI+pvZI6AX/c74NV94qF3wSHZYPvBiLZ9+P9YrOx2/
SlcTG1JMX3GCMuDx7U9mGQUmI8bNOnLzys3tRcp8oGBQUmfXlLolDpD0ZikzGP5TEE1q8h6oSDFl
XahZuS6NR9Dr40qQSRUEqloQzL4pHMRpmM4WhnO2pvLmTAjghIxvWktnUUvioqAjGjmPh6ORFWhm
PmpsrEdEAPI+phfWAr8N4x2UVpgUIv86mNi/kfLRpGTdi/42EImL51BiqkXfV6fhLfaCd9Fo5lFn
MLmANbTiU3qJGD5WdYuASsMyRi0G1cE/KG7qKr13jvskuD1c1NAa4P3lJxU5FpqJmkkHf5aBHhl6
GXVCLEbi3Y2PIS7ewFYeohjjbFh3wJ0KHJ5lvcF5Ue7nGych0DISxd2yJnNn65Sjsae9kLxQLey7
3+LADnrrI0cSiTNXPms62GRs671PokvWm5+u3r4KC7yYR5sWgZQ8JsqCAJ9mAWP99GSbKXt1sFgT
kQBd+wQmhTxT8FJGbc7965VsHNrhj8eONUz9amm39UkY+T+u3m3QG2fJGv1sVcOFKexLCkdpgc3w
KSf001aj7f1hXKqJuZouRnq2fGUSiCHH4cHuGN/cNN57aIC6jwSsbpCg1+oyeRPlAb0iUwHkWguz
WwUepin9MFb1rrC0L95ojmWU8ZU0TzGjVHIH/GUwYkcvh4PQ4k0jnes0Grc8jVZxOs2WFQ/9AyEj
bUJScgqlZ5ML/4bC5qwX8r1PEbfay7mJVp72qVoWlc58HyFvZ0JpppCXQlbNtnXs02KDDeCVOpW7
69PvyJmPtXxfMILiRVhlNukwkXXnbKcR69IFGqaj28X7RouY1zYnS4tZ5KYhu3X3XpsaW45xPA0T
ehqe3pHcZL9j14L+rF5UVv9KFinayLjem5CGvAyjfGEfbDecOGSw6Mmq/x0L9Rthk3HYRpMHKbRD
KSZW8yibPWW6wIwwXEZJd+jx35dIlmXFyL3wkVoBrOKZGs0v3tK/U1K3OAuzg5s7WAyn+K+f498P
Lakx/SOQuix+ZMO3OGG3rTpNHWGKIkgzLUyvfX0T8Go6QIVL38eFQWBTvGiwGFCgy5vhoySLDTYr
cVCDszf/ZHV4sYAEzDi5s5fm3S4nk8ohJsbMDGy1fxpRnzRPvqLqek1nmn4qUJAB8GbpoLPdYeJ4
D9zqKIzsZg7c0AFjBMI5thIZSDga68hIb649nWVM1UDUS7wGz4/7ANshtzQp1O1aR+HETui15OxC
qU4/nPS3Ku2OmjZeTITBmH2/26rYaQQ7rrPM+kwTeWKutqjd6TYx06OhY5HjIsETtUfmVOS9BEI9
1NTtHN15Gavk13dAFroIopfkBu8ULMFdTaBe1b65XrlDY7DV3QqRKSEy0RB8lhD5a6K52b8vrDyb
Iz7bz2w2PLbsZdA6TMQjc44Agtin5OsxhYj/Kdk+G6CwKsDt5dtDv6h1KKy1hSCBSGzKHHHtzHDV
+NE5jOmD9Knf5K77Ernpq5GpjQjwA3sm721WHSrMACMpNdNEcpOR4nSZXcQataUcaVBQ9DDjsc7A
L/OFTkrcoqf3VR4JneimaYFOouXNqgGzuTObkXXZ0uIs2wgaQyKI91aHoXvAWI3RxwncS5f6Xwml
HNxe4FbI38eMVBgNSc2gd8sh0BekQ1erYhQXPS2/zAlaIvtYRjWibIjFm3AyYp5kmmF8Z4UHhNed
54S0qxtPj97tTC+2xlBmZCyQS4TjY4c6aVNN3SH75UV7z3WeEIl2lgiHBK5ipu/N5NdD28To0+E7
zseMXwO686TCfVSFR7wclLVp9kBs4i9cTxJwToz1ztAN4kZB7LLIIqqsA3g2qX+DjxDZROmGcu6L
8Dv3VDj7RA0El8WEF2Gcti0dEXC9lhH3WOKwy8VdwQzbZXbgTFm1IU37qMU8YbHloPNS0zEbS6yc
fYDf4lXHMiH7nNlKz52blQZpzag5lsZoPmxFjAMhouya59utJYgzMXxm5TCfR8HhSm1vJGj7q/JW
9cUhHA9uWZEZi5sn05txpwnSUfqEe7tyZYCWiuGR5mE4BzpbA/bCGFZwgv1ErWlcUBJ+IPKKVuls
1SWmy8WAtvP7/ix5YgrN+tIs/ZKIFg4QSI84ZIeXSR8cGslDo5Z9CxtpU1a77gqruEOCd8GZSOMP
iq0ZvzITu01fr5ROt4iDi6lK4J7N3sCgSIdoEowHZRbJaR/BXyTnp0CYuAnY3myG5QD1kJIr/o3C
dEtryUsSimFZWd7G0plQga7D9uWlz8FD9oAXcRWWxF9mSbHPKvkRIUpR/oefG+66t6GgTsTW4S4l
6BOrmJOxcZpraop8tDX1k33XKTOY6XkO97IkJQ+QGTtAZQzvgcUCApr19xCK6DD4HwWcuU1gBOAZ
xgrNV38cUbYxM6Nl06VPT031Nc+sFdQcAEty3ZkpeRBxSJ/AP2G8h9tQJNFllNWl7nT9qvt9ByBD
6suqY7BsW6CFddb3Z1zO68qyytdZZrr4DxjdTpjKrSQrztKNvXevjj4oEjhtczt6lRN6Gts2KxST
yryl+mtqmSsvArZHjos65Wa5lSPxZTNaOkqi76IHX1f7RruaHBfS2d0hdfhLEl+2T/OQnLWOGSqR
jE+r6M6E29cfWD3sI3zUcOX3IntqtKVuiDIcqmcDyJLYzqjjBsrl4H3RF4VL2dnmWbGO2yK5wKUk
nIeuRf2z9xMchaVWnCY3ro/CJGnT8YqPjGzCJ2oStfJaQztMTlndAl/ft1O9STqzvLfYE7Bd8COO
WQSrgU8xR0rkIdF5uq6XbNmhYOGfP8lUf9omrBtiwJN9rueEn/XeoRZV8AUZ8zi0ov9Abawdc50Z
jzv01T106rUTt/UCTdf0QgYQK96htlaWNbzUxAas0UfMMR9fUhdQ4uvgbayY8fk5/fM47L3xDZ6C
jxscRjAyPAb0GuuuDmmbaRpvNhnyef8qMvbxTtpha+1Qj9jxo2tEshumEAI9cjcHRD/0/XMxq7pb
N3pvxqE+MOBjoFjbzKKbpYpZjUiEbkuIXg9f0hH6qCJk8lQhhG5G209qqb1EUpDweiTYKzHT0uhN
0daOrBthUYpb1nhLUqiiFFWHoJiIecUxTfqx4pgHyrOp8YhS27APtHcS7xC/J/sAEs7wL3kTLw1q
Uj16yzpuQC80GCv05cU3iXTFKQ62B9mnL/6oRFwpzkjlmv8PXPEZpgpn9pqpPSgwlz4OHQ2aCkQw
hVxbw88QGx4fg4qX5TRdpoYSdGTjglIAl3ywY1T5aBxVHzwvuBhdjppON149G3igQnoKextcTFZf
ihqhWaZBNOAdWMxL0jaG9KR/JgFnNQh8J2Lyb+IQsX2dKoIVJ8PIzMAyl4o3X4h841vvCQ553kmf
VnULl3Ada3wrpkRf5xBERdbsP4eRUIMsaFnX/W+MP56cNHOByDJfhRaDW1E5a1fjcq+qdI0ZRXAN
A20ZzJ4Bg58T3Nc6C9mECMM74Ihe7NcrATOVoQIFClOshZrAF6PwFhjgWaaQQ7ZOPYyDTsWQMqYC
NYoEGOe3mEmGSDOHBXRI9gpzGqhdnWtteGHvx7bc+tvBkNxNxd3Q6BrBuY4bQRqjVTSPoKHayAd9
bVY6Aj1PR5E/2Oil3xCM2QCpHRN4sQ54B44bi3EtK9DngFBDEIx93G03ugnLgUjpZe/UmzaMf5m5
xpz1CKacUu7TBMuHyFBGDk1yZ1jyCOrxgteCRTdvcIuw0WFYZw1XjcCBSS92uWfPdOuY2IxiLYw7
gQh/p4kwQKvtNvxuJelgy9x0zqYc8JumR4SGCVu50l64/kYv22+J52hXGe4bOnFrb5yKxvhQKYc6
aqA78rssrN8KeA+XVNV7Liz0Ekz46/BfF5g/XswnaaoGk21/ybDphtTRa0gINMxQulIGaSbqoQia
BCOP2Xihh+/8VDWyzsGZPqwWEZjbFwRp1MGe3MRd4dM+ihiJXRPjw6ADLcGaLrjOd7z9fwsG3Rbj
WbZBL4Vff2TsftlVVc2qtOaUvqR9R7zIN9DKAHVmcyXwCX4OKoD2PyoSLPkmEfGildFLENXOauq0
YUHVmDfJLVUeTh0YaXsy0szBKV+YrdlpQAT1IN60kgrOixryBYydLZvfwk6uDnLvWbTL0KFKviHv
nEj6C6zf3tVDWMy6j5jOeQtC210wMeNqz74UFu1lU3L+gSKJKphps9JSaNB0rFS5mOD/kcVzGFqp
g7THoRWg4LZHyqc0pi1S0v/pMH+EQ2aQvuP+EuKyLJuAqHmW13aH0i5587gfAC7PRiC3mXWWtGCZ
xjosCbfkqT+nmzKcP41VHytEEIsoQ1WkVet4iFANFvtIhQFwvz6c97c+PDVUs3XtLJHUFMvCrAhJ
t+95Z2LeD/8y7roLfbgyScUBNxknwrVPnPcTR3vdLQCL/pjMOTOG6YtG6iwj/40mQKo4wNrCWquC
aMearPhtma84TrIiF3tYN3FhbLr2Ct6ButFihJKYA7l6NFbWGT1pgvZs3taWxDFSXesOyaQjUiKS
YL/i3JOAdYOPwPcPQx88Rs96603jw5n6Q9wMA68qD2DSfMKgxe2b1L/sZGkfm6JaEGkyEg3GPiLe
SZN+SQvZw1U/quTxUuN6ktGyIVCW42W+q8Cn4zT7i8yPE8GersmIsjc19aMFMQY9kIaJDRwOWRrL
SeaPaAhZsjjTj606QlZprUPh/nGfXcIZ2pXOGZ39jxe95IL9JN9Pv+B5qB8qrONVNXI46fUu13ws
kj5jBjVQSqsSRR+LV3dqgK2m56Jp12yxMB7VaO8IT2faGtJuUfDq/XmoZ0etB5tqSDEgzIkwKO34
07JHuiGn4tmoM/79f5o9fIXaBtjGgX91iPx6azoSkpajwxvvh7c4Rjs9hk9f0DsmayB9/DdgSIHH
SK+2UbnED0cP7rAzxc4uSQqS09WM/aXjMa0/fQjYSE9wd3kVyhGSB+JlAkmrshAJJgGyS8bOCxmN
cg+P7cRu8YSDew3aY4UvcQYWIxKo4+yBGMJY8QOT8DrtPVRVGj+XHljvJWPKJUKlHcPavwznPcca
eefSeJdaVw0wI+PuBC9r3p5tEl6WBS7+ZkJAPxIIWpSfaUfim1b0GzsiBaJl8QdDg/GDzHYDe7xt
77TX4j+jUooHoXHIPqf2GdPYXWUDy0fH92/QUj6bSsoD/lduTqThoaI5VzZjIQrEdZ+UtzQiYX7K
P9iuLK0+B1Rskq0rHwWZt6vW5DL1Aol+3PoLUQ0vXAkbwoCSNmkR0ACtR5CAG50kWQ/8g8q3hECx
dYn6lR4IXBwQAuDe6Htk2nuKEZQsl3SiRfGS8rXmfUyhKLExfOnEoJbDn9HV7ypucCtA9HuRY3N0
lDu9Yhi7B1PxR3fld2pywBPfqu25+rVVv5HSfw3y8dRyJ2LnGl74dHei7a6xER3RHmO9o2e2bPPe
ZLg1sh9fbhw8ZU0HyWMy+FQSV2OgXb2WUSFWWU6gcT9hbx+kSzvb8ME0DWP7Zj8E2dNFrBz0zS5M
WTSJZk8kbIboJbpNsXijpJk9pDCFHn5SBZA2h2ZtAFwawDSvyDQ6JAqY6tTsJeMX28O3OlU0uCg9
WkQZ2xy8Wez09AvNoTa8cEWyS7KuWW123r11qm96sUsVYbqbLS9rPSbzgmlsUmbqCUqJgXJHkSII
/c2KZOuAmy76eC0Vyu3cwy2LhbRYUM7c5RwI6Ev85ehMElZ63LQAku3i1yiBXfvMF8FTE3rCN42q
itBRRNXNdAzRdVatfUfqd3PneUzRmD8GMlkzi38bSoDWay+Wl7wiyIbTn1MkI/BktXzCP3QFa41t
MNo7VvgmLCRWQMhZxZfjGRLfy5ShaEoTcxuM7pa4PXhbI9hArKNr1ztqU3LSlfnwcv6Usi9I+1zi
lPq9IoqgRGe6wrb2Ppr9d22315IBRd8wz/Az3nwLYFw4BB9Qy6hXeDoahE4jtVyjBWtNm6jVJ4dF
ltkc4kD8QPB5TTN06t6IgAPmQ2Ur7vpqPU01OpPyzXexR/UmtdZcpiiL8WwQUou4TvIK9/cEUgyr
iOHxwjs33ZeXvJ325ujfwkIr8WxXx1TKb8rjRVq1D5nkVJXY0gb09JHaFObE3WT5HhmoCMr6kbRa
gf8tymP8/YG2m8jVsE3grDYfaWCckUqZS2cSpzDR3vq4QNBBxEEUktcVZpwJeRlzEm16JB+WyV7B
Fdpjyt7cMbvXMRqjuhyYNYoCZxKlYG9fHAIB9X8+tj52qLxguPdcKmKdtBFszO+11myaBi2USMMl
1Nd31t8ATyL6yUJFGXa0VVy+KhfSEZoCqAAhqHpzggQ0UokFjXeG7lYCeKd0MMCyqfKXeKanbxh/
jUWH5IbLI3nNUEH3WMcWHiPspaWRQO7F5c5Ail1o6XfINBFNA1haHBAodXotbfdkVnNFGHS0K1iE
W6Hsf27ok+rVyEftR5+D0Z7KrLs2No+uLK18OfwTE3NLma1atlm4SrUVYESiOjAZNEn8m1bRi4tM
a/Lr90iiNyiTAq481T+b5qNK3FPF0Jk1DfMUDWUAf2Wk3BwBh3zmVuisRQApNMpCRr9o4girRYPu
NwfEjr+xYvuuhaijNEt78fBgm672ZZvt2YTeU2JCDYzxieDwI6dOwwtgb0oc7cvef7VGPd70kfYW
J9kTP+ktd3nOYc3AIzDvZuT2/J3WXyvBPDnVJDoq7weP0bSwO6qMJoqxqEuimlItOyWtE29KnyV7
+Yis+L1ovZfKqxn3DeF20LqlUeKiBiN7LBt+4DadPjVU1ttupKzWsy9BffNfylN987QiJeTeoTMb
zLfJNNxt73UPT9wirf3UTbBmClXFinjgncmXsSWliIHxHzNybmVOF8LvLE3tTyCiV7c8eCFnoYYi
cNkZ1W1IxrPKBIrOxFqbkX6RMS0Wq0y8gCX2iJ5OxyY3lu2hPYTftpyQ0EEGYk93xR9zEpH+EFN7
6lzAWDW+hRSdVgAGF8+Y2kqHH4C12UZW6gezyvzaxjm3aW6D+Eqt5kd5BDixzOBNX/qcQmE9HuvE
eSSa3No1VwWpAOO6YfnX/zgBt2DKnJ5JhXZQc2ar71hvNooEZ6xZBpWvRjjv8IGQsLsmzQt7I0Np
l/xoxy5fe8Vr16OdF2BJF4Lc0XWYmRThOQIe/SqFQ8A5kNaFXRtq5Yt/HXUBReauc1kwYGFaEnDE
hx0zERyVOEizOmYDcwDFICyZ2rMWpD+RMdS4zZoP3LOwBemI1xunNE6J5EqK4mIfDv24IM8idLuH
z3SEcR3TfdT0cc+WNBhR23rsOuiDWe10zUra6JJKK/vnjP4TCTB2b9bKdCIUthH56EotE5Ld+fXf
/A4dmMpLf90FajMOxVcZah+YVzizmF/0BnnIBskp5qx7wQ5OBLq4zyVVI3EkIjfX1mIkhBs0D2+U
+V4aYz+7pzhoSH7SElhtIR+PaeW/ie0cskj94EW6/kefaExywop5O9J7fI1uyaEUI03G8YNQjAg4
HLgib6/+wFghZ97IIhjVUs9M2mmQ1gdgLBrYuRuzPmd+9WGTikQzgfu/GZvN/HsIXe7nXXjbmnu/
YERDp/wjo/w2KtpJJ2yO6LvPdlQeHMf5G/Bk1FjFFkL0RwBCc2Zhe2KpPu/mylkew/4rz16D3vnE
2LTNqjkxx6peE/K1Y1W/xSLYq9D58ZJpb2v2dsjjh1/HiPw1FswhBFX2SylPxhiEDbYnACBeax2w
iEdibvESdfAkEjBbswKKwISnx9UIn2nssz8P24PwmWL9PJFAuXQbcZYVuYQ61W9Mxh7XPPsiHXGr
Mr47lwhXzzdX7VjPKBm1lvL/BGHmtK72Gbi2udCNe1fNzkm496vKZl9MXWgSYz11/Wns881k4Gbo
dNa9pbTfaAJuo0vOgsnmHvFSfOtaZtkjFFnWL/F6DHkOOjzwJKOZ/3x/yy3LjKOBxOw5Nqrml4FE
jGVkQkFgdX4BSHOxZLH1SyihmmZegry6uHb7CCsUmToNuaGfU8RGGfILbSB7y2Cr1Q9HvRKfrZbs
53EAPMkC9ASiV4HsONblYyxy7HFetAnbpqFmo10XiJwUiddMOaa1h5iEA2XJYFGBR+dXUVbwxiCM
L8H5gcZ57HPobR68S31aG5rI1lNdPFyU04NsjSXEoDLKEsAm+s9g0z0VQLvnVfhTD3AmQeYFouEr
KJfaC/TXOqR31ma7AKlF70FS/CSrcEdkIJjAdN61xDz2PvYA2XtPIF7Ug+l4xbJywtYyDjEiTG6k
RVwXXxkR5IhnhnsfQfbRbR7QkipHpPFvzxZmlbnWKnPy7xaeJ7k06C0IhSrThNE96P7EW0RM4xdG
jAJEQeiePOMtRLMIbIBeohn2ga3DqHfjZMWBdPcCorht4rtjYjYzwVawLJnhOhKVGfuQ0YiTdRS2
F7Nqr0Lz/qSs2f2e6tea4J7N6n0nKVt2IBpa2bH6GgPty0XSOEpe0LEJomXOCJmIbz6wpjO+8qK5
eXbxJvr2Clp21smwOsBf/+i9dTlwdlmluOTob1ZTbPz4JoNhYaUPJ2aGEbJsw1nKrqvGCeveYw1V
VwSs1LYofGK6ZDvDP+FNyc6q3YQJTsgRaq67G/Cpb9i2874sefVqdxU0hr3xagfwcfgV6fNZ7Tik
6yR3wQSffWu9zhtulTkqPbS6iz9AEIkBgy6K1hpX5AbJnOGNXVG5F1fRErbd9JlJnfsymUW94yhF
g6FpMDVgeAazlmKy8c+9uVn9laGgrDSrwjrYjZuiyVdtu2C6xX6rJh5AVr8MLgB2TjBqJiZYNVrQ
hcxwUzR+cDQbxnpsvDEszvspShQdOzF9NDNN0nX9wN16Ir0x5/mOBT2vXbyWYXP3k+g5pmjF9IpL
QRM6JMfoiKstXYHM2NUN/M0k340t61F28xAMzwFrADRM5HPG6BEwxKX7vsb7ILAWDUkvqXy1gyxn
eSLdU+vL35A8HZMwQoKufrqg+GVlURNDf0jz4G8oUItFIxKT9mJb0Ymq5m8+Z8W5QZVjKS/warXq
Uo3+m91fM/7NiqyzQ+rbpwo7qm6jnW5ZYMXh+EsttxEOwiyBCRp9djFu3QG7auBp+7H8YxJE+a3s
cxcigvZDFpC21/FrIZGLRMgDjWmZgZ1cBoa41C2jsQFQ7WCzAqgOXuN+6gwEXqCRboXfv499WDNz
bLDWzFTM2N60OXGpgmBESoqZD5ZcIwN8f8gtKwjAoiaAo6pQfiRuzMSxPdM1J4tAWEvklSH1DbQb
4iIdLD6s/DqVQIVoTo6r+PrU3UXNXhUpHKm+eiQRRZnqEQdAtgzGFmezf2pm3VRv2j9+EHEXcbK2
cvyTFNy0qfwk9sNfV4n/J/Kim2JyIbvo2yTPioXqZszoe6T2musFhZ5VfSaMqyS2iQWMdZ67bN+k
PEgKcZit/vma/ccgfMJJSQyfoNhhejbovaoWvrpgRJlG2Ew8m/5aWON9TOf6mCJoIsRBB4jhMBoN
Gv6+0bagL9rF3wZNIvUJa5h2vGghojyn1l87zfUIfrQvRY6Sl50bH5vfXAjr3ViYoGUD+c93YYZE
DHzNhms9TuWmnA35Sfcd1fWlVfgV8MFrub+iVLuBvvlC8nEnrtLZ57YOY5Nq2puqLZo+zqKp+400
lHVa89RosZZxSKyaZf3hXTo54fimQCHOm+SrHVDI0y1dSS346Z1yG1Rq2PJEvkmSWju3vo7YekFA
+s0C9/fS8aofnAO7XtXj3opCfdmBwxXmooJlSuTjzu6r2arB1+lDdpwNlgLFY9xGq4yUsIX0HLFq
Ov8Djc3abdig6FRKQclt6ZVkfrUWUOpGmoj7c/Yw4aW8dfM30c3iHlc927H7cX31V8O+nkBL16AC
yXJrSWS/SQPNhNrX40XhbYpqsJkgB7BMRhnUMObOgtfJyFkv1Xsc/Ru/xRRBVIGD4cc55ikyQVPL
rhoMQwrX/EWDnJqYmv9Rh2ybgWR3NasNH9g2MV5I1O0jyD/aTEu9ZEkbbrycE96Dt2Dyc6hozkE0
VtxHZQVOrylYoob4PcMivDH72tcNQkInuTm2dW46aCm2PxwaXbt6Vhni5VcFYMzX0gxuhLgx1qRn
35Wp9TO6xrkA1TREwWlQ5blq5aYlocxLeMmS86BVCZpVmzY8O+Om2KaO/hpTl3yMsr6yKFQG6C/i
7Fs/RoxMWihgSPbUHEJQgtNNa6wFKc7oWHBoXzgY8mXR969V1NEP4TPK4aeCmWbkk7K51RnqOYA0
smbAtYx9zOx1QZyQi4Nn0D5aFoKIQgh0QS/IZNaPYboxDgsd6xqk6prasFuz0CnXTcpSsvGPMOVw
4uYaMTcFpvSWspEdKd5a+MUDeQMgUZV2nZCCLeM482ABmBs7lT8Ge3eeO4YCJgR0gBHBCRX11jeH
e6zzDVYZy1kTa4qDu0DLugqRPtbeElXV/MAmk7X87xnDKvonEyOUtxfw5n88rXmlQ43Xtt18qzr+
GCdN31S1lRxLJvy4vfVrHg5fOLRQxftjvh4gtxzc9M10PXai4WgSG0CVI6TMNl5ot+s4Gu42w+MX
J+acpU1nZjdyw4RpRK2AYKgIomZ2ZHMPdgXKQ5SZVRV7W55Ti93eHs9/yxKhJUMA0gvxgVPFAk9P
/ZvfG4xkO5WvG9vnlF0b2M+VKogyNudeacifxhgzY/ZJmYvfdeZh+G41g1uz3FBrY5CLqU8gdiwZ
0Aq3hMrnI6oIlLkdQSlJZsI43JdZMOO/5VeLMXgAE2tyG9XKOFhMXBagAy5JzdaQYPZ93o2PwuJQ
rvNi6zEVCPlhlKp+qgpUKWARlO0tfxezGXczX+oRI7WRQzQsgi9nYPRWzOW65kzerjToO1kFjSr4
yijHIQZ+Fw4fSJg4+qJp0xdDc6OtSvC8RPnWKtOD7VBNiLS8TW2nWCXqPyaa1aKyMFEVAVIUHhel
oj0FLB2uqc5Jg8zGmu1URZkxg0CNPh+olFAg1aPgRa+C7RDwuYo/gaLmjCrqmjEBwJXK/nvma9gT
yepNX1+7RPxT+fTeURh2bbHNxAfWmdP/WDqP5caVbYl+ESIKHpjSeyPKTxCtVh94W7D19W+B900U
YluKBFHbZK5Mp6LdWmxz9SBV60hSm5vzirmFxntIk+DNkROLly54dcqCus8SLxjqs2XnF2S8IJi3
ir0UEO0MD7aJ9JLpIhDxBthzFiqxMhaAdXwgMexjMGOBMrX/zXSAUTA55nKue0nRtmJB2AYstPZV
cKi60SMDpD3jj7k4CR/ofrLOuQyZQjjEVYjJ+QTsvKwnWhwl37Uizk+W+OsW9roKLHjFnf4gq/tq
A9Ga1U7mauz6XUsTWQnRrLxS/+oZEjGR+SY3JeInbbvDmIGGUuVrXDIqs9JfYJ9uHoi1x5pDVP5d
Z44SEO4XFpEJMMr6OyIB72bZT49FANvd18g8Yq4DFAM4MFziZrEd3BjAWYGejesREqiZbvsRqTxj
/jW05atWj0AQUMqYuFlHBzywnbOHMJatCQdC4f1ZT054AqJwalPvv4QXKHRZSzgMXzjZh+XcXYKY
OVEf3iwrA/6j2xtCtD1cgm/IayLG7conzoiVjgDAtrBL/0MaoJLnlsXN1boW7r92LLnZd9ocv/Sv
aaAzlLp7doFpR+mwG6ylFrKqrRwN3QlyejsNOeVYSDRxfSoUdbg+gQni6GuK4LP0jR/hzXeriuIh
ku+qir7HRjsmI9AnAtxR/EfsnYmEtbUcoyQr9MiZZW/xqh/v3KCgBnhYEgElMPajww+8mb4/wPAn
Lh6oNdVTFs/Kolmph4HdMN2/zEroxYyUGAcWCK28VT6FRD/U+cEO2QS1x7HiQzmO/hmhOJoPP/nu
eudDj4vDKBC7j8l/dmqsZM3npxUcMrKptlrNddIK/wxYlNPPOAublIzOK66d7YPkmUE894wkoJVd
mu4+kLiiyyrYaYn2OdkmN0ENO7vOtqlo3l3dcg9uLOA7woBiacsy3a0IrGCpCkurv2Y13sqq+ERm
ZDFzsmgRpPkSYYpK/O6h7OHUtdUjZWlZVMRoT9mO6vhRoXoMpvzedB7W/ooRqLs03eECtv3K0Qsh
z28+g1n05U8oMriVUmBT+YbpeyLCbzsDDyPY/mJpXU+WPrEwHNQm0n9GeziruCr+ipEkNPfYO+3d
cjXOWOKyZlhHcvIwo62zaiRTKFffxmigkNO9HHzbhCsdnQcZf8Z4mUjuHG2wXXzcLzVH4dEwkWql
I4tqqwkRv6See2uTTmH94CBtZO5vDIeQ6vI3r1wq03yQN8QpDHUJ/t077TqKsvjmD9Z0s0fU6Vni
tWunY0ttYDg3YsqaOvKSW82WGwohVnpfd9zTkGR73e3UDVq0uumUpQcAaJ+I+r9t1GhtdHj+TywB
SYUBy8Hny91hDCam4C2LZiJD0jwwSFiLqcnWbZa9hnHCLtWfDspP/DWv9wJLMIGG/bAPhXUebJ1L
E5R7X0Kg6UEiKbiFrEJ1hPX5vzhJ7He7se/KnY6elnxWSenfvNTIsdGNzYlmT56LtMPy3vwV2RB+
t3xkzf+ShA2Zh/7lmPUhxXt4L6ZpfGDRdjYAMQuwX/iPU0lvSP0wgRSqkr9tdAZZbbw4hERhDvfc
RZoiLs/TwFunUMCNwdH3AxlV29i2q9cUCwzjIq//RVi4ZoccwNM61INnripSTZlkroKcPowxN8m0
qajOkWQnbygj/w5aY13Nlz2hBM168vxhac9PNMFBsGS9h7608w6idIstqu5zZxjwPsa8u9FaZ1AP
ENvp8XhDvkXngSTJsuKRbIRoZuoDr8k1A8dmPOa7+QO6SqbyFxMFgrXYdvaG40IDD1lnAdPhtMzq
H58oaQwmxSXvUudy6roSMZA+/ArNttcohnGB+RZQvbC5W1kufpG13AwZTR8+3SSvS4T/Km3JgCu7
+GgJwkcaMCIt6VE3rSk5wuujXsfNr+90f0wQtG9jNufquf5rLrp4gxSpvyZVuFEignfboT1NW8e/
24whcQJbtZ8Q2VOWF79ISDYjTOglrYxkR7mhdgpr6bm064te4aAr+fND76mfoNmHDkQiZIJq1fRB
s+HyzBCKDR72eULaVWj/cUeGe5ren2nV55EQ7BVt54pOv/sS2ZPNDa2QLOslOJjAUUjCKmroBiP1
ok4S/W72pHQWfF63z4dABZmp+zo5HebsyXEgiCLIhCJb5PUeUcEMJwwFazqoXMQWnZ+PotJm+euD
vk6CD8bQ5O06ybRiuCit/O7pir0bIXm1mTLmoPFmBOYNE/Z2z5/udkjctmfa0KF8Il3yprpyP1iy
O1O3HMHItYAWPWA7N+I2ufgt7Bi8au9e15f8K1pwbXlHCjx0qbTVKvcHsLLEM2GG10x0rOCFkLo0
jdHfgYUOd3wK8sIPuMFWybxo1Cc2mgnO3EYS4gFM/OyP4cG4ovVi3Ib1QqHTvIOVkSjmtf3zkc4B
DXEwPtmTC+BZ2hcFDLkjaHBFUx2s8Y/F98K37ItLYESFxPtkD+NSzZw6t+7vrZ21yB5hbQBWCxE3
royiF7vQL3kDA5/2qjJOdjwld1BnvaYYIRQM0X22fHGev4zQLggL6NQSqfIr0WTyIvyQtDWcUMgl
iHmrs1szRkxUdNYlZc6ctpJHc+DWZUnZ/07ZZn4/zGoSl3RgQIZC5q0jFYoGKklPMFMJJdX6U8eb
PGCsNSwj+OpL3OxTfTaqvjlPEY4rAEBLl7tnZc0DZqVNZxJBgcKMlPvMzDKF1MbSHbEighrqBOY/
51d5KXcWVeJHMcYb9sl1ABElZva3skB2Lzzf+WuoR5yCHBu3PiqcY+6wcZIxdlMB5Ck3eZrg3OHZ
uEiL/dIHuMmsoy4QT+qx/aJXQJMCx93qIYqyeIq9E2ZXdHUGZ6PLusWHPIweqBkBNM/ZyfFL2nTf
QVB8B11+aSAnLXIu/lXusmwmUx3gHfYsFGAqAcA9zqYEw94WBq5ogun0s+aiY4KsCJpFeNMqkd1+
6MHruzU4XY7uy9gnDFJddB+5iINliC2t6NC7Tl2wTQMbqBM+Q5z8mOJ9unAN/Dn6tGZnMfD2oqOG
GmsxON0NqSO4V26xwnrg/WGRa2Op0KYQLY+WIbfp8G0M2p+wiX9sdHEL7rSASfkbWKaHdRJOf1Iz
OzOjQg9YhubOyGNcVu246njOkuCOJWyMZe2BLxiaLNzI8mRBxlpNBv9yXRjrKOHGVhU0xoyFgbMQ
BtU47Ov9jpt8OuxFzjIlYURYQkkkNkUtZZ3z+6Etz88vNVF/bhTNEvJmDTwVnza98VSgjbJlC5i2
UTe88izdPFYzkF/PWCkOujHMaGpTX3YRPBRP2SfCM1BWU5Qy7CQHpBp+kKPGSyscplU//alJ1j2T
hIonz233Y2m+hwZkKIDRLH/R52Bosto+njHkP6Wd6Tgo/3OBhUskOY6nhWeDQAatzvfl7GTiLkJe
DrKoxZhzpspoLUXOvlBCwJ8UQC5Ko3sIvHEzttgl4taxIfexk3CIKUQGSIGowdpYF0jMcZGkHmIf
/xHnSJCrUPd3FrM9uoSep7edou4b1DkJNaqk6x8q8y1I3yKfttA0bbXrYoZKc45V7fJX6MD27FBp
+FtqO5D8yzwR7j6h5I1Hb89Sh7dI92glBuMc4yubj6ylQ9LryXQePS36jux38P3db0lG7JKl1UeQ
+N8Vr6tdMV2rQNe5jBcWk7CIUaZjJZl1QwAUP1FLQZU4ONjnL9XAe9QMGuxzljrLrhugBs+XQeVu
0P3OVmEyhlh/XWvOeD49+Bc8qHwtuaCiUPTFkbPFjIXJPtFWomwocrEZb0WGQIaIDZ1GkmVdVloo
HMJfTTgrpy8hGHuClRCy6iVIcjD4GUVLJokJcz24OENT/MHdCE5SeRDzJvSQpUERwmTNBcWY3YDq
syyweH+jKicwZVYMgWDoGBhijNeGVSpMua1E8Om6nDxpREhj0b8FtBChr9DmANNZtpX9D0JIsXYh
UjhFX9xndCPoxI1fsoMt1S2M+PiFb6aMy4Mry63VNj+xYLqSd5B1R7xKk0+vp0N/duI/vqxuHshG
tFfS2ERmNFw0I9nmODzyqR/IP8KJaTfipCNa4VjIr6XODWeaBmPRmgFCFUgKtaMwvWMT8co+3HQm
u5dB415QUvSufCnGpTM7OsIRl0Yy6g6MJRMSE/chpGsU1tumRx8W2JT0cPSXfsUx7PUDGjVD/WqZ
OtC7lauSH5u5HFLjMUdfN7Ik0tMDXtaKG0qExgNHAbjutY1RJ0/VyRhGwspyJrUdC+HylSHIDcYE
mXkO3BXpMmS1E65kPWCZiBhizlnYG43DRVs5eH2I+1ymE1nfRlt9YmKc60qUCyY/oRreVN9amzwW
74J4GEjgSEBdEu0AX0e7zHTXjkNUoPJfZZmAMNK7mw4OzYtcf58qH53zIP7mwgZTlbOOb3M0xj0O
PzADWM+RKW3xe9HVkXw8IDgWvnYTicE5aEdXX/9D/F+2AbX7blI+JQYihMLDLQnbSbq2WjMupz5i
l4snuSZGKsC4PnhXgi/jFU7NbRbZC26Zmxnuz031r95184SppGpP5MVs4rvfWPVZm7/IzjgTwIsI
Nisv0GLUSmP3tMRw3x0MZj2xr9tk4hFE0IUf8JSMA1syYxmWISovnehCTjtvnTu3HvTDcjRtqGwZ
eQi+S36UJZrvSatR6wZnEmrWWWPe4YfhW4gZEr4mg0oJG26vnOrMbZT22VTWV9uDHGK6W+/TDFzK
4K1gQSM9KPI9XAG2aUVizRm0O+izutn/tCUOt9JHypegC+mTcGZOGHubLCXbbFbEX89J0RKzFMId
wougizjiF+M0PHMV9bOC8s3WWJoHfvLGSybpM2DPfZcy/c41eyUigwyRiuKLyGE89GAkTMxxHV1t
2A4r5qz/EXrzMxjtQyYk9dLfs1/gACK3ZW8BaegCzk4nA75g6bB/Mu0GAojXCvFEFGJC0KaxXEEx
5S7lnBK919mxhmwBzZS2xfg1xPCLnWPSB1RkOpP2yGVVZhNuUVVbk8sO2/hYs0uN0p2psW1PRzTS
duvgHXHq7aByJpRUb6kq/7F+Bg6tY81oCGNf+oGmFpPWfJXwe6p4UB+K5IvY1knRU/M2xRtYPK6g
kllrv8X3RhWFOxS2PsGKLM4DOjh2Z35/c7QR06CBC2KI+yXkb2zpYXIoA+2DxGZtRM9HOagPhLti
BsZm0f2zw2g1gBY6kdKIyQT0Eo0wMuuW581WUOKxY+1G1F/zr23/VObe+W1FnSx8idnDt4miFl0N
9JU6LIqjNwrxn7YfHk4uDGpjbvdU0QsVJ7velnuCr5s/Gu8uyrmjyCFtszC8A93F4J7R8EMq3ret
+SrQemECTSgqKwhEE7gyu66p4PBwcrlMn3kZvnSsPdVdNEwlonFlZgn6oLsOc6QIjHc23QkITdwQ
8Rv1y3egF8eSxdkzdsDez6ueyAp2nMI3Q4yHzuIeqtwk2DUqA+6bc92Ur2Ye7DFurROM7viy3dc4
c41FrCG7T0jjSzmUUm4YC2VAPCGjaz1XO4Cu3r0Sv6tOhqyj9eQEoIrPmePxjrMCIVkBW/FRxQoa
RbwPO/Felf2wVg6OkFmdIDUmZl6c/5oZ72yv8FvbKkfvrf4TIhGbqW0f2khdiboNiQnD8rJDG3AK
8+JvykB4VYFxqtr0MOR85sigW5mN+6+2853n5u+iDM9dlN5b9DW4MTdNTfSxKW9o8CDlUN6cFLFy
xA5lSCsPg6QWVUP0ZrkJ/j/tL8MPFMXZQ9coTYZWiIWBEQT02i7PE7y5YSyPTgesSdclykL8q054
D0f1U7KLdSdOocwt/muFZy1YDZlupL34tNrQE7Qj6vh3qcOBZ6m99kV5tVqnW+bAUtUu46RCxQkd
0WGrM3n9NlXAq91+W9QjiZzduG1H4ncIvF5WuMlG8P907YuyxzHbL3HCfobol8j1/qk9B/TciBnJ
XPhu9T6ZvN5pyZY/CpL3vxOd8VVSZnv4KGASZQbpFUzJddQBvEWCjbj4mjCMtnYen3TWTWa9TVnq
BUn4QoAkg4J6OjXB/CkeAbFnCWUv1poZOj9aMVBrM1ynCRB4TgwOczSkWjl+OAmW9aHAYhHiikLU
z0qMW7TA/ALGDijQmllSso/5X5G0+Scv0z97kzOghV7nzLGgGk2JmGfQTLNYgSkSJzXvn6LggChy
iqIe7b/Nj1awmKgEFD62WSMQ+5g6AD5MvNKyK5nxAMVc+R9U+K1/bVz9x4HgvTSaSF9aqOk5DT38
P9vAwmKVJxBCc1cvTxB6fu0putZ4zrTO/QibfGBaHuJ0KwMEVS0d+NiutLE5gLiZIYiMB/qkvw+5
Ya7Dl0pDJpYPNPeG15Ayb+IRHSGTssNzFr2Mjp7RP4ocUy56LHiQdZkzMm9PzhRBZszNnUrUf8i7
WGD3wNc73b9qE40MDPY4Ok/MpGRZ/XQF6JuCeA+/H/7ENUbq0KaU8eIqYnlhMFkouBeERXwxJpaz
vg8KTaSHrKuxJczqarS2oc837LN5onmztKVO64dORQkyZhplUWAbbNhZ6tfCW9nSfw0CG0V09NK6
zObGmbvW15QQAZcBXMvwAqnzs9GSF9MA6ZQa3+DhcjbhTsHnl+qvCd5FhFjfaNp7EqDXDMKewVHF
JzqcNzbqhMDY3Fv5X9p9dOYcDVGutk5ZwiJLrHfICSyvkxIMR1u6DEmSi1ZdYaBBtbWVu6oK+vOE
MsKrB7G0s6vrde2KePtvZkD3uSLkRg9QFFhE5AL4G2td7rTWQlxoCCZTY49YZ9wNycjCTqxLAdOT
PKN1UBe/spWkVQO9Qyxhce10RPo5wQ+t1ltQm9oiVtotZ9M3zaYInTHtWOXAhThhQ4HRiFYGhiUp
KfwjcRGvCPFDYJSJd+Yl4bmtud9MhuVuMbfma5tb+Rn5675g9X/P8ik8EPnE4j9qqEBFNx1CZEmH
AYXnqIUGg+40eomLQdwgQT4fRE5+Uiy9Hwy6UrP7hs/YbQF0cn1wuwmZGh7Dpnknssc5B/JQGlO1
hj+EQ8Yso0cEmo+NaeWvURl8FFg8LkbtagQWs98Mi8a72warTLqfVW9aw7nXXfuYmRVXvz4kp5wn
jcvJomIDF0BqFUa4QPsmmzM46MhCX2ofAI6Hlj7HAbLh4jLeKu+TxQV2T3rujwwOLNhjKObPh72s
EGwZmsc6v9o3KcPrHjDQ0pgYkU4pbPy2RnFJNbLsTWO4MPPa4thMXhxz7LCL6clGdNswKpnH8s0Q
axiSRNfc/Rj/uMZ4sPMC6xgA8cjJhF070MpOxB1MMKeZRMk07o5diCa10Jv6qBUTLrkppLpvsgsl
gY40oETxrDEn6KMOOS/zbW2oppVqgurcKLg+A+DDpWPYUFE1mPiy6eTSTVeWrdEwVRYSZcnuIE/z
ng1MZDLn7/4GBCVgES/sh5MGBx8DC2Pppq8YGCYB8uAp+i590Z6mJL06Qa+dtbTEpSrlPUQlztp5
rL5amAoosUa4pSiaHAriZVQPWyCp4060aLy92G0QSlY/pSyjK2mDybn2WuDRShdvSRSsNI1dVDgp
1uC6lexB+5Eg7cv6PFnyQYuOWJ8kwD+9IN85LeKSFc0003oogzsl5V6aQux9aXF/a8xw28shQKAW
uCuPBdSqFwHXEOf4VQI7WogWR3gCSmhDpwMtPmn3EZ0c80igdRAN8U4Y7q9HMPy/xv30UFVu9c5j
pZS2UicaV+n9zosKg9WrXGvETB2TSnik1fg0zgAPuBgb76bh0V0XDrbZwiMAzTMAX3VcOH/AvG9G
Stl/aWjciOFhOCBQMCi6oDOZUKj20MW8w0T2uEdPjI6afh0yNL/SU8gjqgZ6gyqevnHE3TTGb681
+QjLVqVY/EiRXSqITp9Kn5BdFq3cW70iv6yao9jRM51AzelHCqPng8ao9bWUnoscH1/Koqu6cxt6
7e35aXFos56PjBxVeBgFzbKgqdxrFfTzodW191y0AhV3+U2M3X9NMRx7qdmvwp7s1xFTuKaKVyZ1
2iHERLIYfQvPlRWRRDDIvWiMRzhYyV93sB7RwIIjDN3+PP+yp49n3bcFwGpt2vcd0m0LEASVbexu
hmSijZ+64T2LpTp0hLpcnMrYNbkd3J9fDO0r7lCTDnlnvc653QgbneqOKptETJykEwqyr6HtvSU1
P+IGw86PmTJY3syFmkm62Pz82VHdBKpUZuuo79OawbzZf4EpC/+lmeTCV1a+ESF8QOwQ5E9UKQAz
NYKZZIHWQvKEVBZPn06OeLqfGuvKRtDaM9jDpR79mi37p/n3iYvwt10YkZSTOGu3L7mlJ7aNKDz+
TKVXP56/pGvlf0aDpLoh1WXdsMJ7DUZXbpDrwdko9PBV1al1rtxTVJuP1NWdzxaB9Maqe3PbROT2
snM5iDF1Hlplj5fAiPm35l9nt0r4guxXOBhJ6YvL9M2zR4NQhhkjKF0gMDX8qqbGff/83cYAjSNZ
bsAYaJBwBY73KTr66awtvFND9/dmlGr1/HVCRD4YCgFm4wDfNlZhQD7L7nob6T9Rjo6jS/L+7iBp
WjT2qFYTQ0QYuEn1nSXEr1aD/pM4hbMcVeScDVVTQgBHQWrUBljmnXwfkFaIaJZ3ntVZte6tAWp9
bcEc8CJzm9Vj9NCl+M6gRK0bHe2xGdv1F85VTHZjj82wqK9TzYs/CL9+/AflMVn2rKu/8hCRUAMZ
5qSXQEliGe6ev47ZilJfZQzThul7kPpDb5vuEQjyU7Wc6XGClLVxISkhkjZOUP10jsACb9f0jLug
Qk4xNQdaYb3FaIlENfSf+DDrXXaANySvfi/7o+26Bz66k82ctUFuUah0E09mc3JT0mUKXDABn81F
j/pv63M/vnSgQJbYh/Vdze8QB5SBPnEs9+jn0Oy7qBs34HKdrcYIfzJn5AMvzZvOeiTum/7D6hPz
RNjV0muRBmYsPt7rUDO3bEvk2m90/czBknKWVnJrhcl4DkftOgR+84po7zXUPGLG6CJqfe6FiUBe
5FqTn1WrY/mGX7yhRoSDx8GPRZ6HpHYTYyPTW2eX1lsVUUqRq9b8KbEteW5tfdEknxwzQl9o9h/u
jEXwMw8+WtSOH0q4G9tr7D8FuXLLLoveOJGrXWMb+sW2ULE9ry4nCFY48eOviGULKoP0rA+9ezTb
mjFbpUc/0qnOqPe1NyuvYKv3RFlKhqJDCfAutRgSBK0SP0Zir6ZKyf+YtaMnJekhbHrzgEum3Ybj
hPGoUcNHrnebBBS/MXrBta4JkU40/4XhsXEu50eeS3pfEOU2uosKyVHmOPuIZv956gaIBydNqKMC
nLjCPVu/4RFwaWDD6stMi795qKa/ndJn8g59Ju06sp/+hWl6+SeVqOwr6aUfjuLtM8JOPoaRNKv2
PobFcFLzl+d3ovX7U+X08Ux4zNaykNF7i0W9KplZDwJ6CRhutOQgzD8ljgDLdnmJwe+RO6M1p9aK
DNp+axm1wffz2ucWy761C/yLzob42lbgEVuvCV6tsD56OcqlBrDyaeoaGsNAeFfREUNk1tZN76dD
bBcTIM7ewIM1Uqzikt9oLHTZIMY2pobA+G4zecv8mL4ArDP46P6DtT7rzEa/47KJt3pcQziiv0h6
3vWCuRB4RtRKVk1ogd47Brq8xmNcEmn09lEKccc3CWQoYbi5FXZh1319HnNWWxXsusmUgdzrrXum
Jcy3PA/1gH6wQVXfRySIKHJse1ta2FXGKMdw2BMOVpvxns5o2rgKpzPYYLoDNU6f7Si8jUpDbS2m
cidzw3izLPztwInFMcWQZ2V93ixy260OkfDGm29BrACeom1JjqOu4eYyDc3V5B+CVl1X67aIDUaQ
pEGx3nqHJVFvYa2+xBFgXEr/6RNGKoQy3bUODHGmTzWcax/q55hZOhA9QuxOehW0my4uh4Qs+JBw
nBKuxWhPDauAnCT6zDCPpDJ1c7l0ee5HbD4up76nsUuSlhtbNjX6OiTxZhfIeQqHpvaFxKYfmZus
fGTuYZ9+g9kLhZFvBmYBz280ABdfkSnf0Mu+9L4zXtq871+tnoGIIWJB0lt3z1XP2sItfyLMzIvY
96fP3icEJk8fhicJI34+Az/w9nHM5sbUzc8BARKOmWxVmX1xYw0aH0Oh/5s6a4/40np4XvcSjk26
0Ya42seJlh2f32k9ZsiYtTQygvA82dDOID9Hu6hoxTnO/f80FUa7rmb/mHERtiRfh4uou/LhEIfO
qcRW94wPaWIHtVXZXTPI0GBGGk6WOATjp5HPyecIQk2XJDulOEV8ZhoarjEEdgtsTTMpDOMRi7P6
0EnCYeBMV9vnHbIvfvRsDEDYyr9s7LkMp9SRx8YxPgr8Q6Xp/PYYH8aiBZkFNAD5anl+fsk1D96C
D5JOR2h0ryptq/y+uATD4JJdYCQ3D/Oj3iK3J0po05HF1SBMCoLd/65GwA/DzhMVsvbGGdd2y765
I6G6Jr/7ofvFPCsa440N2Rr7onJvzvRSJq8ZC88HAsP+0SuWY1aYyl08dm+RcrsX4Wd3YrynV6tU
wT4rOIfTyk8uIw3Kom/FJvCK4hWeh3P1ZIp13QzfRdVgKbR7UM5cyDA4yPAQYbxvu0CurJkVx9nk
4Kcxm8PzQgIY2DNTaHmfHfgVXqtvi2AKV1pJSayVmoBo27vkvQzmsEPWdyBS0340qY7Me0zxTJtv
ysb3QquJzrM1ss3zoQuAunRAL5Jm/3zvBt9iIBOG2q5INVJ8APAVqbwMVgvLeGiQUnSNxTkaWafn
d6j869UYDvGHapLkams2gJsxBflPBF9ntP7ORRjBBGPR6pDXHJcZ2tyNNV3zr9SwYUPUg4mBIujS
sJ2DeAqpig1xP7bDVjcqkEHs9C6lxtBoxBuK51Laj6xcVkKfdmWg6lUwEjNVyPTOHDlc8gZtirj6
gyuXRFbMkE5YRS+GS0JCOxXhX7tzLnqPz0PF7jVFnHoDwvDV4fr9RDqr1oLNs4lMlbtq74VHwKo8
x8Desv13H5nFLjFohj+2avRbZelvlDz4z33U/88r28pMZ0O17aznNeWHM1VQrkzYHF6SMXGznfgQ
GXjmy3TsdlGq668Cd/+GiF+WpcxWgRFBDXCV728GEqGgrRndAXEmXiPbOj7rIDKqywvzZyzgGgsm
DbypXcdII7LK/x1zIrvmG8/zC3m9xwHT3LbyR6izUwbOVHb1S8A0Z1nizbhBRHvQnLCbH/3wJq2i
PEZt2q2x9wBLTy4B2T+X2Ez8pdVjt8KJExyVdxOelx7HrEaBaNJ7GojW6VH99NG53VdYcL+GvQ42
q/aXRs+2JYTvDSBs04RRdajnDUKZ22jKQlFuPenxynDuH7tAvfa4IjfRMJh7rSuZNAvdPoTOucXp
/lLwwz3PmSqfPsgCMbbarALWxkp8h1G01gun+Y0wYrIMaKoXP/oNRrhdbdlVb4UzAyebkNj6jJw/
fRaCRwRyP7qYao3G2zzwyU2P7egky5hDdKjcEpdXWyO155O67nS23yOgsOPE9PVo4Nk9Ph8CkUb7
NslXFSnzVIrHgJ/tnHR4KepKgFN5Pq5/i3pA7AiTZtnFWAsWee2IfSyKD7Iryl1YoBJ4jlo6gQjN
7tBcmxRQbw6Z48tRs6zdlBjRQcxTjDEevgbX8PbapMQpatETywB4RW0w1o6mnWvlgiFHlWykiwTZ
zPt9PIuCG+5Ip9SBfDu6uUCJqzuriNTh0Vgy9gC23us+TmP7FzNIz57N+/QQmTCoRtMi32UcwqWP
EW3l3HlePL8+2WguP9Dx74tSgiXjo7xSuHwklaUVE8ExH6illeubtmzLeViWbvS+mFbjOHTb0uTm
7QbxexEVlDxSnGqZOqfSoFAbQld8jQjAgGe8tnGfPlTOTzFqaIdCBq+sC+1jM1fbsY49wilCb9Mb
FqtiOd4Do6UeQIj+GnLdb2K6pS/P/k5ao/nDIGtYdyygN5oWXTVtnE5aCTevsILxf99hnZhOA77r
ooaP9fwTkzklO7ql//+zMT+gVw32MUJxCBGPlub5BaWAvIrMQ+scgBCF7nVomWh+mHBa1pDQ7aVf
wkszSRv4aqKdnNpyHYS2OA4DT0oPMm8zGyjf5tS8uk3X/ijdbViZ4l3LMRsMghz050OPLKoiCS6d
KuVF90PzrZbj9/MRHjbUoLoYT2S1V1k/fZdtZ2w6ljs7sBzZl+exjHfI+OEcOWJUJCsjy0Fi8n99
1ZG9yipMJMyJH4YdeLCHY4gwjcwQSKQIVdO+39ppn57C2vIp6xgGFUX37iIBWXAXYJY1P1S6c0lo
7W7PRx7GyJhTGSOQ+S1Cci1lJMB1Bebar0PzZTDqUwNS5VMMRbTH5OuCgwreKky5b5Z9jrXA+/Eq
aEydnSikKHVwa2MK09jzP4Y0urIjrK+kAYR702aXmbje/nl+F1Q4l8gIMSrk6fZ/RWLtmi4jF+im
ReDmB3Jt8kMhsr1bmOWqHhv7UQQgVII0enOrsl018yuoIrEfMfj4wqzOwtTkixlH5f8xdl5LkitX
lv2Va/d5wAbggAMY68uH0DoyslK/wFIVtHbIr5+FbHaz2WM2NjSyjFWpIgGE+/Fz9l6b8WWur3Kb
lnQzTP2tdIedaqSF/A0H3M9daRHE7MbK2ZssGVBKx/qmleo91P3oUoOSlyimP7C4wQA1J+eCgZiB
YUCmL7rWcfnzvKamdSW1x8HgYVv7thL3Zj7wUuomf/EGiU2E/xCmUgVPDunE2vzvNvYRtKWTs1Uw
6NNxuLaTE9z9/EHOvdj0rpUtVSJ+cfn008/F4rpQCU1pcKDeD3/5cPVnOPorcHXyp3EhGFH3Qv/a
emsZkFUFHcBsKCTknk7bRcqM18zWKMmt4NK7voFVcnAOQW3QQGzj9mZ4/atDh5Txa+geDSLBjsD2
Xx2EEBhg6OhOyr1OQKhWfYwmbxwL48GISPVuYkotLWajbJqYjIL0+6cINXVCyIKivgac2bFCocgN
IaP4iQGhCD/KJe364oxulOnpTGC4GZm9GfO9rdLwVZt0uXecQoCtFcFr3HOsSrXpzTIsDhONUzxF
3usQl+K5tVvOFHkCbDHqv0fif55g0pmFMRNGPP2KjFJ7NEn7mcjUOevYX2JQni6NXK3bYdcoqMeK
LNtJCf2ZEBY6onj5bC2HLalF8YH36YcPD+murxIiOW1PbuuA6UgDAvcYsJQ+V0W4z9JJu0+CxrgQ
JMHKZqrJbjYc9oNzoIf5XfaMBO8g3AbKh2vQCznSQg52JSEA93JKOY9wmS1VfUtZRgeYJOYjteMv
iuT6atpKPOqVd7SneOWDnN6nmGUuP39gr3Q2EKcgAzstQDnZXYKw7X5lzE43fpOWDAl8Wjpt86l1
+7Ky66/cwM8fNSHNa7z2+ywZXuoEJWyYGYvMN8PHMcJ04+SDuOKWmxjSJI9VB8AYU2Z4jsUYcNM4
sBTDeBv0aASbSxzXP19SAcYb10h5+ue/21XubeseRJPZGYRyRarDD/2fX2X11XPkMPa1iZX++dWd
gt2kGqz/eIumeYPuqxi/0i6SG409bjdYjXod7MvPCbWpWOG9yFlb00iA5HwA8ooBBWRycvCvXND4
VjwGn4VXB4CASwTZMeQKFQVgDcfKuKsVMAvZN9VHA4QkblyykQx7BHFLm4ZQFeOSzW26kD4UGT2H
oXIUmn8eCUTH5rn7OcrmzIwYVcpbJhP52aroTTZ4n3WED1s6ecCafHHXuE16TMFVr3KioF90l8an
rUUQptBUdgzsB8149SDHe1FAsOH8cJjEsGPHGk6Jbd+VemKeoOP6tybsk904uPCYbHeCgPr285hZ
aVYcO3tWbprZXWo0+d3Pv8scSRiyOnJ27AqAt9N0Dz2HnL2tc1ZChzXs4A972whGi2un8lML0ZTU
ZiNvAUjvPT7matOMXz97vgpwzAU2tXg07kmEAHWIq6RPSljPWfA2ccq/pMKlCqCg3o605egs8Yc+
/4Fu+c4CgD9Pr/d+Fb72bWJC/4uSe3SrA+4kG76qEMHu5zmGj1yfmlr/iFIOlCw+2gnV1bSP0wL4
LNG+lD+YYFCXZUgarrmgJRJPHFeSzqMxqvJ+sbKAe10mLQa7NkeZeDME20tb70NBX4tLRkFEMbwl
LclXRmWM2xD79mXsxXjByUUBh/q9d/Et2/bwkVrFvW2y4ei8KckvxYU+WIzvSmjwP6Mhj9rOMH35
JOw+QP31Chpf3k/peNCl696wrUN/VOhCoUqufo40sEvGZWp7BOl60QH6ZHAiLrtaR0p5dz//L0dB
c9Jt+dJn8HKtTPUwl2e7aBc4pzFP6odUWQcj07rXMAWhFgzEsWm+xfg4T7wH+GvkeunOsP75az+A
+82Kuc3KPGrRVHpEHiXbUaIZ+tnrjOQu9rigXZ3m737BJpMGGFenzIy2YRfCRhrN5E2vtBMt+Muf
f/zb3//93z6H/x18F3dFOgZF3vz93/n7Z4GwOwpC9T/++veHIuO/P1/zX5/zr1/x93P0WTOi+63+
n5+1/S4u79l38z8/aX41//Wd+en/eHWrd/X+L39Z5ypS4639rsf7bxh+6udV8HvMn/n/+8E/mMfy
XR7G8vuvPz+LNodWcP8dENz15z8+tP/6609h/1yn/7hM87f/x8fm1//Xn4s2Dd7r6P1/fsX3e6P+
+tN0/yaR1gK3dmzDNHXnzz/6758PmH9DPWLYLoRG1xa2If/8Iyf9IPzrT8v6G8gsOu82dCFPN4X1
5x9N0f58yPgbJgJdeqZlCddypPzzP3/vf7l//7yff+RtdldETAL++pPfA17efJfnX8vhOxEwLxzL
pvBiom8ZfPzznfF8wCcb/yvryzY35/jCXIo3V/fukwiFiAv+9r9dkH/83P/+c4DW/V8/SvAbuULo
gPGEkNL71x9VjfYIARFD29g4DJ43edt/4RNpV2Th0BMpP6Ns+N2OUFZJH/ieDbNZQtsDXRRmDq+6
I077HEYSm0aIY9DIjOdgIq16qLN9RdeHTBSMCugKS79cG9cROvCqiMHjjbqiySzvf6JQZeZd+wAh
Fk3Hpd4bL00EeBuyMZ5t4Do+0YZVB3o1wY1NhqR4HoobHB58qIX7iW6BCGw1mxMeEqHfRmUfS824
pBxD9lJAfCNl+StiNFt1Lr6oNM8AMkUPjRSfohuMJVWoRcLNAC9aQ0VsWLvGTAXgIiKvWZMeEcG5
QLRcHFbSeOjNYGQU2b/M1LII0+Gi9+1jgt5sqdJhr0q5K9rktdTt33gjro3nA4hM1Kay/Zec0Q72
VmyiciD6hDyjPbJSpv6FfmpjGnJN+S6C7NBrxwaK78Inzxj4YHTVqSYiUruYbPflhSyaDxOh7lLo
pEVwNK0s8pPGFP33z1cM9XhOe+Mpm19ULax8hbEEgsOmmBBZZj8JHahETL3GHFSTrwSQ1UEVTMRW
pmEc1EX6VmIZXUgYzGa7jYgOIL4u+/Ysmly+psPWIJVomM1UcmB9LYJtEE0c/aSxQuH+WXfZU4OV
xBO4eLs6cmD+Vzq+eLE9ywzrlpNYw7oi0ZITC1jMBLg5ezO2AJesjJKYxNI44VRj9/Xw02OZf66x
nQnU7UvejwqRHAO++TXkdgJrcHzUPECO1BuwVSK5yHBRbdBjRmV8KKG8LypMOgtr6n8bCgtUk8l1
IhEfxDgEagY3ghV30WrqoyajoCBuDebQHOsxh48SZ2nOtV8hclKfx1Fbz+iyovfB8qSIxprpEecZ
ciMOQMzxLzKSWFD84ACSq1pErRPRXEcRTEP/AH1tVv5ikhkpV2WCrL9OvhpdbxZ3VpbDGuavZtMX
C9t+LEs0aqQPREvl5CfuIjmHlKtopa7j2CBHyEnYHrVBhwYd7Z20AfmQLpKGKXGd034PHhtujqnS
vaabx5TtMhvSrR0acDVQrqzcFmxu7RJO3vxGAkfvhdDYiVbaIi4DmOndwqpKiqqQ2SxNqAOjoYUJ
NQdbdPHLkuqrGHhjJzkmyWaWzDHI5ZHYliYjCj8HUV5gu+t6+0lVDbNQLblVbXVtYMQtfV19maq5
5F11JE4kOmf0aDowqmSGoJOaMH5T1DFxC3A7qTLdagEKEyaxGGbdVeyiFevvbdVtRO/Oqkib9JsO
XQH9SyY55UrV5UgLyYaY55SPItZ/G26OyTjJdnqhcZFilF1MGb/NZJgtRyVjqnnaE/2iBD0HFofM
mR2kUbMSeYrrIzNWtGc/3M54LGDbjaCOtrCVb6x5t6Ir98KC+ex9ZgjPyFzumDeF/q6U4trbcmuQ
qqr3b16LDVc00422Gbr1bVt7N+FZZzqp26r0Kl4CIs0x8oGqywbnOt4T+H2ko1rbZiAJJauQiUtt
hm56n+i86BsUkul0UP3C5aaw8cPXJbEdmzpKUIlbpcxQveLEGta5pgDC5ITa90N5VJrX0fdtd36O
0B2VJ/HclX/WjXNWSOCnAzZOArNxWflndORrN/BwRr5xnj5AE76Lu60Mh1s7VM9WK06l1T0SvLQy
mav2RPORLbjWu/boo9CCjNLQtqinYS1VsOqFJCmnvUsK/z1ifJZ6FnHw1gp/yivVMgCCYIH4GE3N
8FEpUmfizN4ZQ3zUY2/n0Rapwgi3y87FohXPemABccFEGbxWIIUh+3n60nEGjOKMRD2ptp7Di7Gq
6pqz9rP0hsc2zI797OCOO2eDqeQnDBOtX3rQYvGRa71Ori3yJW0nWvTkYeydkchem4LzqfIPDWl3
ECs6IzjbabSVfkQcIOhzMdF9UrBR/BWcPHbOOSW3SmHF4Y1RCdPusEG9Kr4wIKeLvtK+3ImFcMwk
01ckksgU9XhHvOVCbwQEQtu4FDqJyVpZfzFIOoSJ95apd31Mj9SwptvvREL7I8+4U/ANmMG/K9Ug
xQ8gzg7lhTzTrxZStq55d01RvsrafCLo4L7q6xezm56DstyzD1nCee2UJ3Y/Gwkj5HBZl+azefEV
nfTSQaHRRs9mhNTfbvqvfkKKNUGedczHWrhrHKidM+1VHxMKrt1PcDXz0vgwjJZMuMehFgfas9fa
s095QRnvMfMJ+R/jUj1L78LZCYJ7wk+BLcSM54gL+0KWuAK8d06kf19PiArTS2N592mOwGa0n0Ik
51WL7HQAJGBvIic6yt9RXx7Ie6NDwtEB//avzrzEDkSQgmQYp1Av5mQfuwH4OPyNXAbHMCI3ENRg
bZdbq43AiQXvFTNz09a57Tqjbjw0qtqNIZ1m6W6g7BBoXJ2ZCs/snv4JRdlWm8z3hnNH7Ko3N2Qh
GSbjKZ9eitx8w5jwLQbjhHNs3n3Q19T3GJ5YW5ENZRzGWGSTDRnUayvGHdeQxNnvEGvcI+JGF6Y9
AJK7uXTOUIhBEvxwY1zpRtJAF4AcTHuOqJM9oSRHS2O2ouecziXRi421CSznZPrlp52DupOF92FU
3unLw8ccCk3iQRXg2DcRXSFl6me8CGsUU7SJOjxO9fjmu+NX6M8HJ+1bJlgXJjjNsC5uJkVQN6LB
DRION9lobcEh4pt3HqMcdBzN5Ymj657j8i7NmfKl4aZoHkDXkuWiW+TEmNkiKOUZvdOLF1jvllbe
prrbjj1ZlRPc31TLH4MsePV1lkGsMMfUKDcM3A5VJY9R0JwdToENjdxWl891eOPQ3GFwqrl93egz
xAQv2bjlMpY74tdeSijWiFNe+6Q9RUzgVtR7L5Zqt85cjgjzUkTuTs6o9mCiYckak3hz1Ve3hFwk
N1c8BlX/2AAhlAbIU6GY1lbRG485SbG5/kxvL1w4GRwVo8GPo1bsYcuU6FvLdF6NCXOq2e9o72HG
70AWTE9FDW/MrBHA9simHXeVt+390I445w2spNHBRqWmdww4R3eFS3gbl9HJQxeR0O3UHgLTPQfk
zMVTwK7iIg+uXaZ/wVrL3q3W35vWcLUFqjJXkP3RHOa3Zy7RVmQm5fiISqO7OrPXzNB3HonDdSof
abMs68C/dPnwSmYFkiHt0ydvjr3HurNQlLQcief/JVQUrjeXI+N5rMgTlfZWD2aAt30Lm/FcTgmK
hWBdk4lYbk0upknjjmP0izHMMcbirgdXoQfGhgkPzUnUQ0BwLJjzjmc+GHC0BLoK6aJLw7Obxxpk
CmddGP1NO07mhL3iEw3WhoQhZCTLyBwvmNHWeP5xYfqpeE3J3fOd4obyf2GF0cabxMp9s/RmnXrj
pRbmupgKqKf8+n536DEKpgmAlUZudWFfa5rZfhqfUtD7TlBfzD7bR/AtZhO70ml7R+CiOGxgk+/J
ttUJbg6q5Syq8uxw3ULWqFkAffTOrX4mK3Ab6fZar6FpMbwUg2LYQFNBjtd+QBE+9VDhQC+02SZi
QewK/YxbBvOjgNZZnNzaOc8vrub5bW21zY182RLoicb2MP87cEwiKlZDlh6yyLhzobAhtHqa7wI0
uCUy7+0cmlNW2Ej1hmMHg2rry8zCh6YUWCM68q18+NrDto6tVZgWG3o2O99yiESROIui26ClZNVg
TcDTJsv7OujXZKdtqyeEdIfOUmdZOU+ppt3xSG4QFaAe1tgJym1v1wcPKADMKs5a1sodoi+Wp523
om+0NlLUxWF8mr9LkzZIZILfPFJMwtH6tTsM1SjFnV0YMfVys00KjYH4GYGjvvwgXWtZwWmC+nRO
Kffq6j3ZBBA5xmlP5Nm9W0ACLBmUuvnaDLprH5JNCwlJk96q5qKbPF1NPq0aC4mRwu+QHAwo4/NN
Fh0B5tSb889E0wXcgnvs9cG6ayRLJAewJsDHOPC4RN6tIboyFPU6N7mD/bRtSiQePDZiyMDiixWE
D0TP68IqblWpdtpEjMHMUc2jE9onNiR/r/wvZ6A5KMIjk1OK3UXBNRSRWLp3iq/3RbFJUA6HVb4e
h37TKgf6Mu/D+RRckMs4pk+hMxy9VofADj2ztYEIppu+IX0xnDinDydFvcXZ8OwA00uIM9axmCMR
3euDdW1N5JjeuDIstH1ptDdw5VrMQVoxHDVBqu3UrVL6g6Gyt7Vurm0tBE8znrCPL5sKjhuOXgX7
Jm7OBRaOVDOXKWm6Gm/8EGwtbTyc/BTxQtvb0ZOFb9YYXpRnbgz1mju8L4gYZLLuO8xZomNr5zsr
gULkaHe2Ralt8Nin3lGF/Wl+np02WxNpQZxos27o/Ysi2saRt55qG4b00q2DzQh/iUH+wpxRdd0I
/8LdZ2a9wUfDprIJGEInfn9OAviupXPvjvIsWTAVMz6zdra63W/C1rm2OJFtbwWthZRT75bn8/Ak
8lezj6WF911FoEBov3ZGwVR4PIxpss0xTxskJ9Ew2viBs/VbDIM10SZjhAEbkVWJXoLTD8IXEvVC
OC0OUvFpZXDE7aMCu6GxwQiy8euPGBTVaDSHxHHW84WgW0Oqg9oxEFplnrvJPQY0vZ4+k7JyHqc3
2THgC9E9ucly/lahM+4G9uAxbFgnna1I9G3ZJ0vwpjspyvuUNNdQ385rYWVFx9pQh1HFC4ah8NKi
M52UmygnWPHQxuZcy0Q9+srLMUs6jwPprU3gXsxGu1eaubUEpDhAgkUTnxRCLRjZotuHqcfpAvvN
OJa4yOtjWltvZe7d+6V8YqoL+2EsvgERYTyKjBN6lS+rr5dtWT0UlqUWaUbc/TTOFa2P0LqJPfz/
3dvPxxwiIGEKY4gqsO0kA3BCBeQY/8qSWfqy6pNoI3FmrPzAfbYNhrZuDzNB+12aCdI316I9ZOgc
YPGILoeMBndUa/dQpJ5SYuURJXPma7x7GjS/J7nVMHdERRwvyCMknXNyyNfmKMUIBgXYxCutt7Y3
PRFlMQdckulTRQS5cjxhLgGGL9SOIpHaEskiTSem1FC4+D5D113JiYPiDlmBUCz4F3231T3xNiU6
TufGYHigo3kuflva/MMnXLZYAHMm8ea3oTiej5EgWYnwCeahaFCrhqVtDtUKWZka43c5Zt8Tfbol
up1sNUBPXo6O2FeaeocLMdISipjHLqI8NdlI/WzlBh1BDH1HryQPoa53xoWUQJDi4MBbLD5LMZ0y
DDoBcjOIo2N6tTN1nO+pQ3QI0r30OzS5/3bv3BuSEWas8R6c6BmlMvstOm1Th/wmU82FShn41d3w
u6raa5dwQwpNYpcI+XLWC1gTnQfDRbtSA4J54fIGATpHBUedJAt/WSFEXPZKPFmhz4vn/NaLN2/s
rrrDq7GS79YbrhV5WHNcKWT/MV8FYbwtdPWuwKoSEJkHNIaQTlhItwvW+AC8oS6g9dlGdMmSiy70
8jgQOLZBnJv7zX1po9dK4uBTIbvZ1Hp2j4+D0Tb2sFafFhVXu9HUTteTT89jE5BxdKCjm+8G6XDl
e14L1k1kJq3aSidB5K2x5cTuauCEUA6c9Rx+ObqEi74je1BvnyIaZlwoK9gYEycyG0HtGiDwhshg
Qvn6l7rjrhsSIZBZkotz80caGTVkg3UVB7/7wBIrnfV86VT5rdMex0Tz9kAen2rNzg9adS54ByFP
GeksdLmYo2Ux1eM3IJgG5knmVcepRSkYvo+AChaRz29QZjZwWDA2WlttySX7cKPpUzTcfa/G5x0E
Yh1vDaKaNhiYzmrOr51ji+cK46GQdyhMZ7s0bJtUGAgh5ZJmaL4ibq/ciDH6PU7lSiikC/hpF41n
7S2HfKDWBm0ctNFWd/scamz8VUUcm4HsP86QV2bwtN8qguhpDX+MtvZGkICLuBoYmg/4fb6keq4h
sJ1MunTzeJ1LRohTR07FJowUY1kmDrROHH3l+9CIuvn8WxvBEmxhu9I2TeXcK5u/p7oy11PLl/cB
ABnwLDvEeOAGJBg6kZmQ2Z3qBaWDczCu+WD4lFAgXKYUxeVYYnQvRcye6trdqssppMiLWGQoOn5u
beP3GVnRzl6GnGuqqvwmGfK7NLtrWZDpZpRcBhUHrxGZZ3tRw5ZAfOcfm6reoHPWFxISA4eu/mDW
8SfIOweEznJg7gQcUW0zs2w2vJm+hVWz6LvWSwLV75IBL5xX5sHs1loNHUZv0nOqmm5RuocurSfS
nGLnYLbDPbjW9yyHVz6N7KVYixBsdSaIQh1ciQYedSFvYWi92TZN1xrlHLHgi4DQw1VC4B3LJKIK
xYpQjPItrstdUpUXbEHt0qLAWgpAYUhNztIrTxjaKBsq8rD9336MhV63CNYAc/HL9ji2l4oMmMiD
P5iRk1N9KmMCY1gZxyyllIj4ZrHN0tczbsjnrcTDxTGDO1F+5fVb2XN3dYOFyAx4uCwSJBZ6AedM
U7QcJ2KJaLHCne5kTk4TvUySB3Zdl34GNSuUkXTbrhuO0CQPZBXBO8bvzdyfOLbyG5YnVwJVyxIw
aZrzLh6tekN8drFUBRjGyMp3hQLVlM5dQen/os3BRqY4FQ1tsu09pPVJBmeL/MWtrcQNnJ4kjUjd
F/PYBBJU3RNYMsE8R17NVXa8+UltikPcehe/o3YQ+fAduo61QjO4az1UiYkIGrDe9MNU3LH5y13n
CYQr8+Ih3eg0Vva3QUzTojIwnFcq3lpd96tLXVY83j7WpF+GNME91pMC497DBWHP0HnbSckfmRhu
3I9kg85UUu2i+QWquBjRfQDljY3FOATlxcz3I/lR21aRneNX3XNEb3+PFo7kpqXtAHrWM3s2PTrf
+AWo1cZkI5HWcIAZPuax11TSLpUxIYq1TW6VN0SEhlhyTYQFnVnBWSVgn4exUYPfmQMjY6wnXf/Q
kDvXCxfpKZhOKimi2ovwwQtIZGcMGx0yBzBpa4Mj6sbmPfFLFPv1g2Hx7Z1eUoDI4exW06cy2bx9
CZ+8rGFEjGI7WjwoslB0JEbnecqY/wydFm9Kh5KFRBR2oQyDo+Y+F4HcxIa9b3sW6fkxsYbxapvS
4tjGg2wKbr9SJKmj4L3gTHmQIyJ0qePhA76MnLeO1ogNwbWYV8wI+i6Ls/tJ+7CRL64Na/BWtmUN
B9vWY1peWbFOWwvuELqZlTKw805pvOvbB80I6pMbFs+WSqxtPRkvmsD8HvqyJ7kDt1TVtS+pC2lY
1oW8BHXz4ZuDtsWqS5KN5txUGegnLpF+iiLnmSAeJKB0VxMvi7ZTBtbdE1m2jsbQQfFKUy8OG3eT
dPtZ+LS2s4ZWak8lTHYhINWoGm5en3lYFoGkoIdeqdIwLy1utpvRZeUKBfxC5JSaZmjQEfFSiV7b
XlR11i6DiWGJNiZfadgadEeSc9GmL/rUibs8e3AmlOA4j+HRRaT3CU5LhcRMUeufthO1J/jYPHbE
lJBV0CyrIExWg6tWTCqzTdX74A+7ljNPo1ZMXfsVfUuEEXmMLy1EN9tYJPAkE6VyO6ystn/wNNnv
qMfes2Q8WxFDAtu0GfpUgPM5mT2R0QMdRNXdztDVfThyTMZVQC95yDnGRpzgCz/c8OwMkNT7WwwY
chlOLlBXhxAZwbljIgfD6uSu7ug2+YVjsCENy2Lo4O5kAT8KCXii4QOYpCV3eh/cmbZ1lZX1MqBH
gMVKcJtRi4c+h3zUUyzVk45LEKrdMnJ25ehHx45Is1Gq4sAy0MTTqUzNt8AU/iZtjU0/ldO+A9uo
So5iffqoOnpjY6mQbAkM796otkK9x5NhnETLKNHSMElF3WVCXbYOfITg+myvTfHCT3UunmpvE9KB
BPG365LSQozGhmHa2lF7Cmn3LIPHYoBvcx/gh1y11Bxo4nOwuZwVCn9Mll1QzO+EdWAOr9RBY1+9
adBVx7KjkMOEtjYGLAmFerS93iDC9NGFjLhONP1ZNHW35PTIKpRMKAsNuRGtBcm5x/WoDWrd003V
7PTdgGPPe8POtpbz7tuTuWy9kh5BqF5E3cOOozXX+aSrTKM7k3VwFdUVD0TjYyWFIQpZjMZTQtKm
0yPO6+uYQ1yQFOvMmraceuZZNkXpRB+1r9k6I5jnFJjVEprwoqMFvlQNtEqXNajTHUafg9muIoUZ
s/NBqJgCujtWFt/Uw42uDS/+VDqrXiMu3mpjsEryHn9Jw/y6etVDKY5omYFs5Ty9WkkIIK5+erm1
dwZ536liwqgABsRSnC7IJF8Z7VcC+2eZleR34RVc8DDVu0aG7zZXVsJE3hWeJUmBz4isVu62qocz
W0+4K7N9KzwqVtmFHKQ0sUeWvR6wbiF5bOD9Rua+1KcCDiDtSadg/jdiVByloXbSGV5KO6YzHPDe
mWLFnCBgGFVSDZS0UfUYm1hNwK7vfU8GSYRpAqRIVR8BGPaNW8xzrkDbY8y2lq2kWpLd0Syp0Rpd
4Q1ubkxeiv2Q/TZi9cp0OplvBvEgufmrbIGpM0PkkK6Kj9E71z0Tm8EzxJr4uzsj7tpTsMfFGxJK
OJ6aiNJ1CCIPTUa0VqUebHzNflZuacDKOvR1q2+ERbhv0IIcktBUEOuVCfpvznZrJ4bvQ7hoQd0D
R5VawQR851nhfV1ZMY06qoQww/dHjjB+UYgDKOzoZBPiGIAFcSbRH3zyCoNB1ota0G93ej4hKEyP
6TSYrtKDzE6cxHM0/vKRMRAqSABOXjkWetloyzz0XqvyAasS+F0NhnNEV8NyYOIB5RV4g3RmlLAV
cis4OHYCq4/gnA2/eMaJRaEv9JeS3KsjUsm1w863ZqmnCsI5rJWVvortfOa8WGd/iu8DR1w9Z0T1
36h6LXoPIZzzEIY0nfuEFBvf005RCUEzsngvuEO9RnQAIDrViUY2U5zOab2cTJsg1+AzTiZ9HcsB
YknxxDYq1yZB43rl0pAgWM+Jn0dlePtI652nSu+fzSAz1iI2yCzG3rMJ+m4WuY3TRprZa9dm2m6c
WNTdpFp5rInLpGG57IqK1k2QLumPEbnVgXKg+EDYnszKyrXU0UTmpIZwZr64YPl2jdaB4EyBhAAc
Y8RqOtMOBcTJl8McNkauaOYSEaOk+1DlOJdJUWVUHqqrL7N+VwWgssBkMoqohyP4H6x/2KNrhxki
AwWoeJuYhLuTNTS02kt6/XUZpXjM14HI9BVE04tHDwOOn7WyYv0RwWFEXBNHDFRz1Cph/aiJJNg6
NAuqoR8gg9H18FycoWXLd0NU7eAdS84h9ouN5yfr2s3kYZiAAiY1Ew36Sc0mjcGHonVl4IlsD8ir
vq61mvg0Jjlb06A9O87A2tJjRx/cce3WFWMlCzxUEYfrGkIGNU5wkETUcPod5j4XgWeOCRgKT1DZ
5daxqs0tTFCAVjTosDvdMVYb1+Dj97kT7XxN7eOhCkixxW7pKo9WhaLkw/ryahvDXWoHD3QjERQ1
qf0jwl3PsLywRykEUSNfUMKdezu/eZi4yV/TY7R3Je7HamIsSTYK1gM1V8dFDOPGVyFOo9AjqLNw
53RgqdGGLd8SzcelHsYfPr3kPJ9wSGjmF6Bb9vLc4/xFxc6hy5vdfBDVErMgw1PB7x1or0ZWf7a9
4tFrxKk3gu5ikwPeW4X4ZcOyNZJgE8znXrxRCCExRy/H8hyZ04DRUnuAEu3TOWKcam0GGwlmUODd
SpOdHecnKZsHimaxsd+cWrIETRc3nHhJevKcpmiLUrM8WUZBwIFEfJRPclWW7TdOlxjE5vAOMOW9
s4xqE8BVDzLNIboXCZBgUSSsJVnpXhSBwrivO5BnorE/Q2HcoRHdUpnbKTDJZtigIUckY8Cr4Szz
OlQgDpyyZuLqwEOstYEaIIDz4yPIsSq4d5gzPFRb2BHATDKJWAwU69t01uOy4f0yPYodo0Nq1lnw
9Y0sP6RRqdH34GvyIr+WM78fKDwaKqr2rHDSZcNBezlOtBcsiiCnPibBAHXG9q4BcSUFetZN05H1
47nxp9WSaIXE9xplyUM71dDtNB0qb+qgx6KztoB7QyfZtY+5VcJp8Y56LpyV0BJ3ic2EsBnXvQxx
de1ijWo7gEiROl9FXFW7OmeqE3ZJvQVf9lmBo+hKqhqHq8nySYepMJERiVn2bXk1rjWaJho/A8SQ
v7fmgC2WUwZQvv/RpN5LQETXynS6Wxy51UFP1XdATjYJHRZIbzXu6Z5gkWnuA5dnEnxdQ9D1GmjI
s96moBIE8d+N3a6k7I/SHhdCz6gUXWCh2pxjweKDYyteEOe2dhV4U0NHqoWwYy9T3mLExxamxcsN
jUdQaPj4NRAvKckRnYQQ74XdXrmhPBjjSM987YmuWnf1TFgNBCCiYEE677xhu/+HvfPYkR1pt+u7
aM4LkkEyyGl6n5VZviZEWXoX9Hx6LZ5fEHAHAqS5Bl3dfUxZZsRn9l5b7Mgo4hCoKZ6mydsh54vX
jsr/cO4dCrf6Btb81jWsDGZlC6dX7uvFxk2xIMRjoHZoAHfhvwDc/KWMFNvLtt+XubWfPHZjPbHF
GtkX2Jx3FlIpauaeKCyV+tuu0shr1bCD43bc4yRjO+HJHsTWqXdGjnpWG/T+4PIEZ/VSjNq9rJp1
UiTseV13gxszx73BbpHFMaPEUHwMBLysrDJ4SbvwmDamfeqz5Fei2FylIxRSpN3PosGSlhCXu/Fc
59GsflFe5gcOzx3RJrsy7u91CbRhDGdYa4wo3rLiNQSyYkFTuEo5nxekYVvrlEVXmQTtWhFPY1vO
gzBSRHmKC5kgpX1OJhrf66zbqkZ/btyvIZf6ITAAqgNLBRz918aQHJzcZh89hXudfNllnLbjThjT
0WY7Jhy2SmpOcnWp+GSRW4xeCITkT99C+LMLQ6VkNVUhkYWhXAz4pJkoryyyl0kmSbqNCt4zLXzX
KQPR5VsnxzKc+XtNmFjVbGLzk/nguFZSF/ASlHEcY++t7HEDebTrfFT13uV8830Ecibe27Vj680y
9N4T+tOtA1pl5XsDiVFRu0SbDlHfR3QVCfuPhemDY7OsQuunLSCRxiLZMwRZV025tIcIvhE+mdzg
Q00REWSyDi1eMQx5mFzMMwwyfnPucdLSIUijOrEl0gWm5bA2U8iOrr0kofdBsJyqHPPHC3ik6hbI
VgGCRs+ihWHqYiMqGg/tHUxwjcYQJlHuDU8OGkDa1avBKE4E7gtc7qtd+7/OzEss3gcNZZAelI/Q
DsNFRdg2Jbd7LIS29BRFKJUHE4Cg2OhyunMidXsSBrZ21O0F7wQqJeMOMCj6yG1A74WpSno2FSIV
p9DpZ/W2WPltLXZdlcwrO+1oGoa3zi1e/9roYY1OwfwbncaWdmTCEB9GvQK77g8b9FMYEVx266H3
76ONnfzOlDOscFTTJVBHBs237ZJ0LpDvT5QFjW+erQYYse7BFtUMrkGTK1F4ZUuvhZgvYHmZETcU
Ov9A59hlpc+H5Eld61qVYJkz3mCybsC03rs84sLWyoJtw0QiGT+WqB4EKkHkHawYtnk8oDYtIm3p
UxouhGpe6YnIpmKYD/yABW1ioC2h6y8DxrODB3HJ+ATJz9gt7o4jCQYLFVRz9Kq6pyRaSgU5aUjA
1PTkr5uRT+ARAqWdpRFaNRjeatJKhP6a/8XWXax7+txNWeubxKW0MKJvAK3WyjflnRnFib6DUaeB
BqzPXzmudmjB/ig0K8pC51KHeKLxxw4dP3Y9ZAecr2HykIzkC3bb00kEiKi83qLHK33gQ+l2GAYi
AF0D5UwUJMzBUfL1YuKAR3XIo3UEBYfZMqqcdepzkhEkvu0Iv6BJYOoIiZakFixMOocC2qUZ8sXf
96Md0VXPFJqPBAp9hDUCKhlXb/98FE5XkZqRrKYmtJdRzhWO0e2hqyibRQu6jE1F2sFobS0UREHd
gdGJfUCf/t7Ihme9gZPJ0mWR2DXf4zYFFEVALQbCfFXRCuJOvzEdalbkTHI7oHkOfpTD/KVsLA3M
dPRe20x9xomXLs3idigx5nWB+1CnhlzLohqJXNNebPSWeKuBZfu1zYZgvEJ/eynbkVLsRnwLx6iv
84PuYTLSTa/bRvw1k/fWxt5q1CFLQysA0wFR1ROAfzU8mdRcgoROR+66HueNU7Yns1TcjD4JrVDi
f6wRQSJanSerDo6mv+rJf0IAlZWIJjxU6AnDE4dZL9MHeIEIy0Vo3TprNFYyGT+dLiFmgy1zl6xL
VQE3kO3KbqY3M0FpN2D8tx33M9SojXwQMX7rLMBSgDWW5yQdfmzQ/Omrk3kfWojczmrhx7RkH7Dz
ZEj0io6JPEIH/VzMI4Q5/lV2jBvpm4iNbYguq7yvfqo2YyZcCJAeztqmZwf1VyIxXRPK9T72LB0g
fBJKczdVwT7IMKx171bHCplqMEHgY4t8cRGAZEYNxVJA59WMk6l7IdWDe6IlbHDHGq9JX7yVnf7W
6+TnGs2XXdo3144WpUONMc6/WNLZTqp5CWxEPOzXj36F6swseXW4ZUVCK4NhXsbctnoiUKCrH5eo
F69Kbj6yVCyQAzsNPgd4i8cxTw/d4CPriuuNFbHU1hnXk90yuUzumgrdhjI6ilJW6og/AnINWi49
ekJSg1/ZNj2R73q0Yyi2jCt2tKlUlGF41zXKcAwJCFicBxd+IHL65CI189wSIOZbwbdw0ekEP06L
MwHj8VNWxzob9xH2lviSI3yyTg9eeh3EfW2Nl2gYXnMoY8vaZsYzeubeMrtwVRuzef7BmQU2SccX
VWUmvX1lPjo6/MmOZGyHVBPg+69Kq97klDuLPRfiV0aOwXIM0LL7IFZx1r8T/EIakmDRoU0upswZ
9KUwnuPhrjDKsoCQOCXq0zhSNITpwchhsMKz2qW2DhvdeQgjSUMgaEpohI2yeVfO+F0WYCa4Pee4
lEif9vXYPuS12JtV/5mTTIONc1r5eUTDefQbNKPsX1GydP4HCWZEWdRHYIeo0PkBuxESdO07cfHr
GTEqKqyaX8a7TVFcquBepOZbEFDxJTrdfF/ZezLYnxrdOWOoM1eqwQdipgawovQUeljo0uKeTcmR
gAqQuUR/hxt2X+deKrpqf+sY5bdm1XcLMcfAgDzsb0xmX4uOZZ+DI5zGxxirq2W7J+Waz07eX8Mm
/mJAVBkSSY58rIzmkhvdtmK0DgzlPmdm8OV23gLL3TIzQirQ7g+oAClnA8oCP+fgB3s3IsfWjOyK
ooQiMnfeWJte0GDeZNSfak+7RD1QO6LnaKRB1TGMf3EIxOvaFmVtwJ7V41YyMjYT/tm0z7xmyMyd
fxM2Vch2i9ZhR3n0gog1gErOSR9jvVzWQYrlLSCCJ/qdNOtDRUACo782Ny6dIWrY9TzSoz29awlJ
oda85OXCZD19qewG2TiEXUXVWPfsMesB3nUCy3D+kvs+hk0ZIAWJ9ng504VMtecsMndF96dZJKUE
zSbL9S3QndGnmJtawluGAutCVKaP2bTB9/0Z0Zbwkw6YmgPsmTcEaQGns3d5GA1XxUtxqAaTmPg4
+wpVuTGhudFCInoc4KuIMrSoDxlUgcppKRl4t+IDQS2yZc4N1+SJnVsyANH2Al0C8xCf75dl/rHK
Yg6gQwLnNoLAxkOEVOTDZ3gItif8dMlzXYRu86M34dGPjIs7vMgUOqVfsk8fO2uft/bdk9wQRQYC
C8sRS7ehuHfp1hCbLHQ/7DhYS9UyMQunX9EQVtpa06GOstcxdH5qy2DXMLGjlgyVp3A2qabclMBx
4ozFrSuYfhUj+C9t+GIzAgUbVWXPqIBuhL7DCrynNHL2PUCGbiyvnmfA2Sm/IuhMpIlSdzXBn2/F
V4Lt3xv2QAscW3XeYhHBuMMhZJ/DNngQwWMNuc5XxOA2ueKibDUf301+FX7yNsZVyYCzW6eG1q1L
HKXgR6t7BrWgCQyeSIoslOoxYknLXWqShoFil7RWJ/3zbVzJGfOiyj6bUYS/Yxq7BV/ftR2gk9c1
qIu0jf8syI8yesEF/lMiys2s+BEi5DdruU2vl0xtnIEutvkpuU3yMtt4uU7HPCE9R70F+BkDk7nT
jDegy3tSI7ZlpvZu4+wtrzsYE5HRyKMIq2SInVRQU1Tx6mUKwh1xCwQxLlCL0RNK0g/BmkBMba4x
YYmrGk/dQg68koQuESMSeegoB7cb+/rcZfMevfqhfKZXugnebQosgiogfMoR5vvNat4R2fAQZAjW
JRQvTTDtjOm5RxON/P7sutk9U9SUbmb+Nt0ANYLUWEPDRFUM8tZr19CdznYVAMGJneX8XgJYjNl0
BN740UqCSZ2agTEq0auumnVVgD+ydBD1QLVHFLMF2PwapV5qM2iwqMtIEDuioTWYn2ie++Oxsd0P
Xsmzw4o8mqHEDqnS2FUTTJPWWQrSCkkATza9BYHX4NixseMaRfMUWcCdAzxNnmmTFm2v4TvOujSM
0K3TE0ri5BerkxI7mE9pKZewORAPCT5nu9BXNkOgZS7rn7YmlyEKQQHVw4ur5jMHueaiCdPnPiz2
FlnevFJxuThactLCYS1IsMuacEOKIYorVXLFxZJnMI9/CIl+iipyHdkOg7KE7O+R2VHUIXXj9FLX
714cH/OifWIK9VqKEo1YUXxYGZwe9tFwmOwHPGVveXAVevTL2CY26+9aDp+EMJ0ook61sJgqo86G
bXgSnQ91IoEp4/jPxJtJQhdSynXud086S5+Ck3Dz6cpg+iAZPCyKDjx8zJyg9FHc050TrEnGoN68
pS05C7XNUKXUgBOG79L2jZWotKe25Tsy+BC1B9sv1q23EQ40XGxrh4z5UKP67cDlhMbiVgXcXc1A
ijBtODbLeni2GuuUIkDZSLN+CWGC81tkDChMcVVPO2qMtcn0Oto7U/czf3pDGcBzGn6NUnAAlu0l
mgu3tqX0QFekREhaT1KXG1V9oEIqjsRlnQFwY2/RCXLlZKxQt0/a3iVPSLI8Rjzgbxyy3IIKewM4
Bxs4ZXfJdLRj4Mj8g85wbg8tnZGRAO2SymrtDy7zFGd4Dly0767ADgA3wQW7HBuQV57x9uOggBjH
IgdrSJhcOmFBVxdLGHu8vlWLHmS4mhqAgwIDv+PeAxx9ZPSE97orvjrJ+NSpmRaQbYhqCOrJ3KUR
YrYgcg/JwHuC43jFENZfWnMsg0oeFOP+2GlvqGltPx42CCS8tQ40mzy1oe7o7sNeLvWE77CoSDQY
vX5cGlptrwPLJVwCJdaa8qGyhmzd9/7X0GFYY3qkrUKzTBdGo09ryQ7RrdgUMIAGUV7wuZdUj7BD
jzHfXK9zSagjltpLMJhOCTCnwtVPhMTyCsi1fIPfcZ6HcVWU8R0F07/AFa4LRjyt3jurqbe7pWHJ
m4D4vBDOcDK9EyJAUrtz/9iZ1If6OIwb1qAMCRiTYB5ACCPTPztvmeMKZ2kl9ptT8AXRhLtLSDJE
a1omnKXs5PBbA2odCp3mLxTyOv8zGZz+k8eqISh0IopHukPaiHzWjCjzlEovQbfn3rlXzvQkdKgu
q7kaNaI5OB+pQXFouSWowizcGATeOE0PlCiYCxsTu4WoD8KbtjGRSZk5blBroSY2OePhIO/VnN1b
uYe+1t8surQQ2iiKWb1NfsaSbXNbAoRtsgAFEZ03vdIqYZc+ZESR9CY/BXsQ4drhMkj68jvzMayY
wRdo758gMw+0VN8OI3OCy5+yjmyKKEQgA7ShHI4w3ULEntOpTeQpDkntBYY7f1h02l8FuScia66Y
zFBH1f26z/j59Gw+7Mpd1gZ5KG3GfjNPVsVofYPcP2tl+lVEB3R48P0VpZqZ6m9NYB3nqlmZYAwh
9UTVtxewUYvZ+6IXnT9HpZm/EbxiVmW3kgH2romfpcWelQnTLrI71nddircX/RUJpjjkouaqMV3H
l9AuLN8HxxwwDYHczQQ2KMcnMtG+TdDvcW6u0gJ8Y2zgGiQ2LEIa1LAxNE/TIB4qFHe1UXzxEl6G
abr3ev3M+vQayOCg1eWjCZkc9iB6+XaYzgMTpcJaxmV382G0LkIehx4/CNdrR5IwXFzlVpcyKP76
giwWA4wpknuYr4zYJAg/I+8QUI0fGCy+2ESuwWW+UB1ttMl69BgIqIbxQcnVmhm4p9q3+d/KVBde
3bu6YG44+Si122AFSI/nbxpxVor6rS89gBMsUidDewzYtiL5llsiTOpFgBVwqVsRj5Gbrdha3XOZ
DajxFckjm9QILvPXoNTZ1ul3C/VWS3RBY9peG9m9WC5HkR2xOCqjbypPzLaphVdOpZQqMyLKbUmp
Su07HcpXlTl3s+Dyo7TT6X/JMdcImA3Cq565h5j6o+C6X0jD3kk3Rj6nc5IqT6wKYOAAWkifagcS
41vc2H1NVEpo3sVonCLXfEKx8yywrGqGurSVuqbDQCPhx7f5K+qcbpP14RFAzXdrTlvffo7hUrL+
+QJg/Yjqf19kGpmYN6uF3e1q7/X4Xenq2mjWW+2ybbdBwBahu3NJ4KkZ9C+I9kHG5KHBbv13y4MG
ZYPQznzSudM2uTscmcw+uo+49rZjG5xTBz0e6nzy2EbqCkQvtWhWlUNPFLRcJm7hnKHIbcj72gr/
U0pcBeDJbHaC7vxMh1r+ClxgB0V7PUnnwTBwgwMpsSfv0Hntuaed8CmjHB12WTTuyyZFucfeRw4X
9uoGPrikZpIZGgqWS34l0gkxX/EQOBG3Z8QNO7fqkQjrteVQbE/4KiHGUhpoJ2NAl1J0zMwRKVwz
/qkrU1Lj66fcZcOa0Geu/Mh8KBvjkE7xa1dXW0ez8UlG+kPUI0Jis0Xfnp1tlwLAQw/PtR0Dg87L
N060/ZDcp7pnzx2/96h3LH7UXUX2RGzjL7u5yCMRCz2Z/roY7CvkmJijdajQFfcoHoYemYjzElfF
Z0nBTo4ldCcz5fwX3s5ko7woWXduXBSOOMD/cF196aDglpVS2Wr8ihCVLIOo+9ZRGaUY0L2UEZZf
bE2/gSrqhfoqMqvXjLFlawummxItOyyplBhirPHs2Zl3EVzVvgyGYTC2ZCBt1EwZhdYvkVU/5Zld
HcvxYOU53ipsC7lJXR2lIaHeOu51IX5jGnSfc5oUmmJaemi+2iTAY0IMgmbZy3ZwdfiFNWVBhFZH
YC/ocUXkIr9NXTIfJyQUWaCSAoOboVDaMg4OmUCSJFrSLh1HbZOrq2XBgQh1PrRoEDqy+ZTiCzAa
g3qhEXlA+E08NwGhYPsbJdaGpusZqOTuf/x/asv/BbXFBKgC3eb/RG0pUuj4/w3aMv+F/0BbNFv+
F7MZHbYFzY/AnAzO5D/YFpxc/+VYumQf5nmUeroAmpL/h9ui8VvS4ddMQ4A7ccG7/G9wi2aa/+Xp
lqV7ls5Yz4OB8v9CbnE81/xv8BbHMm3DFga/wafpSdd0/ztRhc8hHNgksZoU7dpLzeDqM4DZQGFy
ERkMkbVwLY76KorGE/O81b8/8u/Nv1//918pZJWexOLDv/+T8zv5zx8bwGFgi4z+847//QVq1PLi
ZeRxtFA+WQs8t6WQ9yjtl71mlM//3vByaFDAlgw5HhJv+lSpGh/iIU7v4F9vihvRTrVqryyPbs6z
i1Wo1BeriXTDgX23M2Ln7TwZaB/x2OSo6sM3LUeSj2hT/loCaXXuuRdoAAS0N9yLfsWtHmNBEgV+
AgFUCmrv0ozmhMsWxVYbT+mJu+oaQfw9IYtadzla+iGKK+74HJOcSb7iOPLhSU7q82PvmegJczt+
SAMAn6Mn7qzi9mPCpAXwUrHV3LzGucAsfSTmI3EbHHwBoFBYcDA2dbJG3WFE0qCZ+Ub1IE8TdQF7
p50DkpDORZEbZ7JnYmgFy9RFvoGY0NqVw2OEVRrhsaeBQVmUxZzBbU/uygq9BpMqFU2S6oxA0L7F
fURagX7pB40hdDCwQY8ptxVbUgIN1MJBTktGnDA3wnQetK5MtuBpFlIN0MZF4YBsaMZrY8IIlnaw
5cfRg/JkMU7w4zhOA7x8eSFiOT1mcnx1WgRJtldW67hO1y2BXvg1ULcql5FHaFrPesfQqs355JL+
IxkjZHdauy6Ad66UJokCgAVT5uoZxiMNRszOJYC5SlqWt2ns77J1dx3KF/rZWRszvvaZcdNCvUYi
Rl6JK46OSbLy5JZn4lCQ803eujd0iUWJMh5pOzmfPAbdmcZ6y9FqmYlc5ArnRGUTmYRo3p0TzSCz
iQl5eTUVe8mgIszC1wbTXjR6a7/rfhkAqyWh8mevDY9BPn1DK6FNlM2fMFhIhAwMCu/DHn32cuOG
zJKLZjQ4Nbmf4rdM5N+WHTpc4slbZZ69MvtNEoagqrdPjYL5DJkF8w1fD1slB+JoCrCgAzHrlt4W
Hoo2q81n8eUbj1+6gGQ7l6coxWOLvXmeTBstZF3UNuMGDAIT6QxJiqP4WbcxMIHRTNHae/qtAlGo
ASw6NMmXO6CRdoSC/A7OZlcaEKTJy933tvHglRp+TKOTO4ybFsuz6mVsSaEnswS6YtmChTtmtdFv
/Sy/I2FrZonTez41yHKCJ5ubnR/kkK5U0O6RrSTnf2/CwPS2xO68uhXNsEydy9hS2RSJJdaUOLBA
y89Ra4Y53hAhPkvGWmWXvIkjlG9KvkDafc+UdH416IAo8dveW0WCMDh48za4DtqvgcXsCi34gSgG
zFtwQkzL2BJNs2R2T+qwjyqjZlzOof7T81LhScchZMGSZF6B7EV8omw7+n392LdtwnzaY0MIe0KW
9Zw8XZmresTvbRtHL2Z3J8aBL71TR+JJnl2TZqpjgG260KGAvCI08U9ZTM/vSiq3qM4fo6bHMd5f
fJG+1lb0PYnwk+N7TeT7tHZLXpcVohnHD+a1BrNjlU63lh2WznQxB6myKnW8F5at4+OGEMKONH2R
gJAWQKV7jnHGX9J3/D32vjcsC+o0eNqmTx3yZUH/rgXz6AMQPRklBFqZzIra1mEMyY2FJpc4Rt+t
t7pJL5DA6M+m6RI6Vgu3ueoO//7LZ6g16kwZsrp7DGXj44jXcKT3/qMevrrEBaEame5h3ZH0FUfb
fP6bgT92Bx+L3CEZHTQaukkvzP/Uk70LeKwz4TeHZH5Tjsl+SgXGdWFWB5L6nJSBZNvrW5SXE+Yo
O9wOBG+Jx4H45XPVCNh82FQxjC2Vx2iux+Vrtz0ICQJltNLLodBaTHoMoKs4QlKfEG5Fmgo+rIDJ
5FAzLYy+ag+fiolfn7P4dbCRs4sJjKgj3Q0mkxjJEj/mPA7EsnvXrWbcJmRlg6reAPPrVioc+Tq9
N0UyzlKIu3BYpyFdo/GYsmcj0a6tC+8lwRnceHiwjKAg7nXs7mmZQcJGFMP9gM/A9X4VF+xTfs6l
5u8mG2LfMPgfkjaOJ1Gthh7rXiZqOFujdUmS6kGVxA7ajCI3flE9yPRfCGVDYjzfzXWRqndX7+lP
QZd4rNpsZf14fvPV6tEWr5k4Vqw5R7wmbMzUtFR29Rj5ztUco2RtoaBYe9GDYIe4QNUVbXsfJeMg
4R8h+iiXilm4Ob2WZLJvLJ08ilpf51X6NgTVB85wFkh6/8BIgvGJ7WwMFq0B91Ol528mRfF6iA6V
hzu2s8yLY3nbDlGyUbJ/mCTn6fyOPPTIBATFO6034dc3DXJ/srfKukWmkFpvHZnYNO/Ncx4FHxmy
+DpjsBQE1ylHzExgzciCN441nVt2xFJ9GIj3XZvETTDW7UjP0YezTJIXotBgHFXNbkyNCxzBnZE2
NyeAINTaawsS87Lx1mMBeSltgbq1+UdnIdDWYu4YExYauJDq2S+nTW5uUo3ZUUvqxNIkdb1Pz0k/
rBuTZBHhsXJvTLKAi+DJ6DXs2i1ffl/D/TBSMDl6cAX8CkZmmff1c2K6f5n9kSanfpyHAylkkInI
0TjFf5+hBShpv9djNVwqaY83zvYfUsw+nYSxj5mpX7QGG8UrGrnH2C4bs31yFdFjmg5xwkUjP2YG
mrLho3Oz51I5r7KBQSRhefnx1TfHfTuTt0xpDWzGa3gqFqIkPATgqFw2OE36NwbHqQPR3MeCTF+S
bVkbDz5ZJOKiDO9iM0u0UIdbtfunT/FXAq2ciOPiJML4zeoGsnxTO9pC1V2APnxOZAqy+MNK6dZb
O5Q708igtiDLKqlQlaVDysNUhB87RrFl4e9B3huMDOclkZ0456C9pvmZ7hR8APBNZhqnofMI+7V4
1DxjE1tc+JwhJAxy6feNZHbNhkAzqQhgPu2MKDwJjbtMRJtJc08AttalMccfRzbB23xr21ngQJOO
1kkzPwZnOiaDdgllXx59NK1hl/qLI/yTzybOajzUANisgoAX98i8sb56lnYrTMowq56xcyYCr0wB
s8qLTfxkmvSLuad9sgsZ14417sxMn5adqbmbuPSfWOh8QUl9H2txsbibPBtgTjrcSGFgTIqeCfem
FhP5osoZIBI+Q5FEq2LwK2F11YXGCc7d0dS2x0/YPA+qqBAJa5dsqDpEwu0XPkCiKOIzBKYPFLcn
OhRtM4/TVaIDYqh/JfOQRTK+G8JaEp5xa8mokYh1lRe96qAK0PnaK7MHpWOO6oDHMlpsOmO4MOCr
UcCDwhmRfME8OwoXq07aHjtH+6zJODAeDAFn1ixeUKnxqIt0TX7dXWoODu7UclaK5Q+Jp9s6fe04
Ce2wQq0GF7zv0lWsr0rmfwEmsp0ASKPM+G9QmLSFsQ0MoS9Hg4WFEv6e+3ir2mqfdupgMaAu3ZsF
H2BpwCgAW0GRrIEShVHTTqyhSrM5FF38KEUM6rbdwOWNdAJv0Re0C0gdG5yWGaPbNsZDnY5rMyHu
B6R9txrQEPSy9fZt5zyXrflW8neWkTO+tw0TMFsCXCt4uCL3RpF2bMtjLigt3aQ3cFDqT9gpCZ4F
6jSKR9+mcCmJhA8zjQGXegT/UC9SHeY4sTu7wmq+O8c44XFljGx10JPZTJmwR6hvfI2x603Pu9nQ
8IqM0V3YY/zEKXLPB8RQ7ThRCuDFYC4hip2jrBUkApckUjTsKYU9yVcOMpIQ0IwcE8AsAGLDOFjV
Tn+JcK2mC2BcLIenaKPKPLsUUogjBGOUUlCuVu0o0xdLT0eW6cTmWMMLgpV04fp+wqyzJvPBxrpA
lNS31lew+bMTZkRjPw2qPGilUxxS6dxqMwbGQoOj0VAdnGeLtJRV2JQsAXOGKWXW/jlEjjChRDVp
Z703w/6MdOW5KAa5O1+qiEF+44u7I3oCObLsPhguLY1giFarcFGypl4PhMMfuvlNElnaaqjzeDGQ
OYFOxXdWToAjym5VxfLy2bbd8jB47K47QoYHP2Z2lzAhqs0rdR7FT5q9wBIft8oYdtHIohLHOuPs
BmagToAcnGpe/ZNfHP69QZ9THjoUWmLq/dU4vQuHbzUJP+siilu4Oryp2myblD1zWX36nbr2iyQt
1usGrBLNxPnZpu1tDibyCB9z/OyJnmqDa/7ZxCeUlfoVlXwO5xkx1mRx/kQVtGeQC4esZOXbg5vo
Ev1Dco2c6sw49QnB9XVYEYLdYmj1yotosufRAmhsj7jKtEeeII9lUigu6OpgM4KPZHYmf4daGxm2
TXKZ6SO687p4CYY+hQ0Y+GvCcAlJjqnOdL+HainHSyfxnfSM0ClrHjQgTmdhisdWZybXNApp7OAs
jTALQFHBcGTEi0CafJOmLh/sloOx0rNq6ZEE+PCR9YXNddCcGPHH63AEuoesPlnnROoklepPlq9t
VUH+R8DjveQ6mQfmWvYgsip/0AIsGCN+hJ1D6HGr12eLjnWf+DCOIvK8KkItMbbGDA91aEVT9oEw
MV00iQcKcI4kVUXRnYuy3vsBA0ojTpFelrJd+k1kMTdwlkHSJGdfv8b0i4i3v7qw2rYZYuaZK/Qw
jJP54LpTu2bz0uNf9h602ObDjvp53owKTiXWnrywEnxMK/awrGxj97Oop2WJwBQeum7ePOGirZ8z
Tgo7AB5jx6sk0ptNbjUGrRIegTJgcSmRuqa2gy2gCteJBLhUUvoNtZ1sa3RUN74M9oXTJPfYy7AQ
OU23K+sn31JM6+3h0850RtXOI9e3tXXK/g3+ErBeI3ru076/IZLejlh6mQNNw8GU8q/mQEQpUmjb
xvlVdcA+t0VaGpZvZmWUOxMi/yKmDmPb02DMN8sVxWbHE63am6V+dMMf9obWrEUWXHI3qmCCDEi3
NW/nFmN3jo0LzpphzQaNVaDv3s12MG59xSFguHUE7ZRHoyK8YTXtZQwMGNTSUhtb+qfYOYNnIoMz
R5za19zGU3ipgig8cFeIQx8MRBkzm8EqTdwIahbKRpRXNF/IxzlEwRxlxStuupYy0/iWikW8kuN4
kDndD84Q9rRV9xa2iAM9q1uRMoirUgZvVQmGN5DxSz9qT57wYKVZY7DLKuKWAg9Lwvwm7np1MNKP
tMSH7nQ6JjupoQApbCALsrrgeeGli4n3NZEEjEOCIdyteAtkvc70DH8OxlMWt/ju0sTSHltyPUTz
HBYuS0Id03ldTsUtKR1erjZmgLSijkrS8QrhSuK49d11dK+Cm2O27l2G/YvtjDb77nbj53FxLMk3
ehjJCOSuy8yXNhIUFcMu0wtivQkm2GXN9JXP77NxoKhkFVjRxmRRq+vndJLFaYh4KbQajEaGQwRh
Bd+pD8k5Mdlz17UylpODQ9Fuyf7VivCr9RKDIGVp0WYSrG7bBcnu07BNufDvSUNougyLYB02nbdE
nelv9YSiq7oQWrKq4s55IPxXPjTKcR4SLd+l0bpXQpzzyg7ume7ICzkqmyZjUrjkYoEFyuuEoS/j
IjhmdxeV0105CjJDNScnsAtqO7d9ShRVGoFpDz2CO4eJAWwf8z008d412SdWwGFrlsXXNCYwqifE
jdi7GY24MyIXk3K5SXX0V44f40tpKh8LEMFS5ymzuzPJp+yTxh7MIQbwdTPb3ExCzM8arEIwfxXc
E7bD6LMF2kgSW+rNpHB8+UFsAKgw5miwVF8qKzXWvg+iecxkeHYhLa0Ck1Qp1Qlkz25+abwJ8eMk
d74iyDtvjP/1pgVMvDdq94QL5Ev0nbX1QB1hSuQNZhgIJkMxoyhvXRelu//J1HksN65sWfSLEAFv
pvRWlHeTDKmqhIQHEki4r+8FvdfRPWHI3bqUCCaO2XttWUfdNV0eUIxCDmiqUgPTDZ+uvlvObEL5
FJOuvvJe1dffT38fiji/BxRzUb2MMYcRgvH7A//5aDGkhEN8N0w+PaaF/bMWILTGrCDCKJlvWePO
t2QsGIw1uFTyoZtvTqG9u5Ek6yw1b8iLwCQ5PL/fTyf2Rzd4lfwUYVTZXM57jJ/3MhuBCuX8/neB
fwAcMzFhqWxOmhgFsNOH/QnK8mMCK5UMlmwEIJZp/KYVpkOX5dsmSMEjlFpbN8Yj7KYC/5jyvjmH
wtDnsoRvkJUxfBUIkOcAYiEi3+XD1ur0OZmqgQGUvzCUgu6MzcxmSZ05zdk6/n7FyLEgGwlwbu7e
3Tkqp+78+9H/PUQBvSViEMRQhtGe84krHXHivnanGuuYZJHfRO2CgcmIwzNdhFRz7OM3KKh2HLeB
Be6SgEI7uaTjjE51znvENx3ZoeffT38fcI1OK9cia6KZ8OXNXWYSfaOOrAvtW5g+pOM4PQ7oTixn
Nl9m7TTPaUR37d+JtEruSViLniH3wOaeX6pApc9O+ZWv61znLy541109Ekpc47OmvYwfe0q9F0lk
oFuVxh1kYPRaBU/co1M/oWdZpmHJKZxQm6mpIO/Kmz0cpGm+IhRGXQMPWo4RoVJOMyYoSyaNbdbX
1r11LnMyRl8SuoLEJidTdcwdjLKzdqczwFdagwbeE5WcQt4pHrzAyt/dhnQnlKXlyvDnT6NzzUdM
seYjTlrPubdjvSedtLlLYiFfdWFeE5k4l651T/nURq/ETc1yVG+QKe07hdt6hfVhnegQ2O70TmSu
c4wMxfsdwitZizkZiNp5MuNy23LXfrOM6a6A9LZz/ZOdy2SP9S26dGb22NWh3nqjtyZnGf47LyQp
j3j4VAw1C4Nl7WX4Dm3/NFUZ5lZvwmxkn2a3ZX+rcICGRX0wSHHadQ5vNuJBtlXc+WulgMIzd11V
CaVRR/oIce849pb3obfgqwYMXOgwsYJCVKIuhv3d5M9NaHwBnb4GiUdBn4UbKZU+gCLCw9ig5JgC
DqTZm05NJ9ehr19TD6nrWM50r8r/aaT7ojUCZ2PikEQD3TIMYtrNUCjGBX8N+diL0odyYK5Qtj+8
/a3d2sChGBEOh02SjdbcW+UxiZMvEJAHCHZInjRg/braBR6dW+Ah53AHC5uSv7Hl/Nf2EaItpKzO
FvaB98cDoHmFw0xezZ6Vc2jjJ8zziCW8IPESsf/TrJAQK1e9OYJNPk2xTImBJYJpP7f9/ZRi5ALO
/plFmI8xz6Fyx20IqWznR7xbBOpkv8Ji1M6kF4AUJ4TMEQ6hVD36TtgXm55F+7bNbL0NMudPpvPX
hLiQlZAY69Ou3ZeT3ERt7W+myigvcTO/2co7oyKfnurBIEUMJR1x8Ny6sJgc2CzxlkARqYQRvrqs
gGpXgXvJjXtddM94sOjKgTUfFOFnjI0TH7a5eTTbWX1M/LRSxIKpLpi4D7jDmdofQ9/McLEos0Vi
W9P6CGhNZfU5t+eAK42t5B/oduB3DAdrtEn2TU2qSWKQQdiMYI8XRV1Le4oDPEe4IODp9tQeZduc
AYXK16kjqUCOgntk5Ezb300ikUWcbsRSn+pQVOd5yT5MKjR5Ga6G47SsF+Mm4zWN0mHvlTWwddUn
u76wg01LgVsNYfUyDpTvSARcDr2+erGh5BztmHLu97uuLR/rhrzoMpcOwYp2+RJVg7qyKf35/Qzy
vXsTGN6KOpIbJEJExRBxtnbg7EG2lbteJ9NLLZV8Krn1/n5WCtUcIr90OEokLW81vogij18o0H4/
0cKiJuSI39bevxgrSb0YZrqKCIsgdd+l58C8+FSZkqemqg4oEBHzb4oGcJRBCORGWcmrZDKxKSas
N4HyXqpuLCAKENnXkK6O0mnxlY4GxmK7OLRl8+jLwN/0FJNrBZ6kFPapxPOT+Th4R1aUbL6oY2aW
jas4YMZRUJaMfnIFbg9MHPtcXT5wmWA+FSNql4jAgjSakgcv1JhI64aAruVTNqz1DlIg+uc2yyBp
1qzPlm/8fnf0XEKAEtr130+jtqfD7qO7jgj0CzCySyKHKl7PBN7ei+aenj7bjcKPN6Svk9cQO+2m
Ter+vsuHj95K1Ak7rb5XItL3NmwNG14HteCAe2D5ulWhgazSyDmFqBr71n7qo3knPTasbpqgyXAv
0qr9W4JHdFf248GVrO10mjOoEuVzWmWMj3Mou1qqdz2jpfNyZ0N+KvdkC/BpJD5tnFg1OMSTjjg6
EZQbDPVHiE/9psnujIgb6QJ279D55ox9W7tEh+k8pQU7ZFMW27GGLGgZ9rPOcVQEnnc2vmqhH0fe
rJA/yhdQWs2GoTxNZIP/g6DhitlbZV1o/9cRBJZ1+8lIIrr9PiiRrMMayjHKIkxaUYlVemIcyn46
vVWW3rh02KJOJ074qLipvHmYUpfZUcgsg0Ddq3Bg6LumV+6a2Q+Yr6zxwkniI9kwiCGckWfVzEa7
8SkeEvXSZTcLGWDblURyMY+khKbYVdmrZyoCJpPyEgq07wLZYGGjQdcc7kRxDGQolfPFbJEJi0EE
V4sDYJWzkmuLwT+3E050Kxx3ZI3hbE9he8XpCeIGsoV0k7jurRZhzd9O/oRj9kzxou0AahUFzbai
ermX9nAFgM0SGyifeOVN/xVnfGHo2HyCmmDEa8PmZQRZYcGcshFg1PSCJAEpP77CICdLWFOUGU9D
qh89HwuasLlux53mwqJdYjoy1Kik9Z5aMPXhb8PG2/aqgLoCimafVhc1FETNp+0z7fVd0jDZCXDc
IMHadf74Crzvq7VSD5QsPuOiHUhVjspvZUgwFEN9s4MJC2wbPnCTHCjGFolezHJ/5O3Z5ay6Dewm
RmEax752tq5Bji/pC+zx0Gs6jvueVtC3vc5IDjq15XqRe58w/5AE4j6Gdv8RGWz+ev61deubW6rZ
dwRn2Kh6rJdYnnjlGZ/Wkw5IWwFMUHKsR1mabbUGlN7P5p9iJmC68NqtNjsG5SkpvbHvbjOAOWts
OZueXJQt0tZLNPffZuGit4MYiAgFo4oa8p0LEQNA1GNYzO+GTvH6pP7JMfUOIcRHXvm4B30ckZbl
3whINrbVmP+FU2Ruh4gngFh8jdL3PQIGte4HCylVsiw1I/sPxXW2iosvizwzVirprU9ctsxAZSXS
Ejm56yBsP0LFmSU+/NoS6wlgOy42yPacadHQrlyXAWjdegxjbWrfltQ+GNSkBXlHKQjwcWr+PosN
H78kN2OkfOM9I6IGG4R4mCSsEluiMJjJbO6KTZ9iw4mGv7PFm1HYM7cuF8C5gP4bdsEbk6hDJo+9
Yq7Xm+N4TQt362TZzXDCZ8Jfd+OMKzrP5E8NP7hM0z8EI0EEQuZvcI/NvWotBzPjRgTOwaZxsd7m
znI4uLo/XVw8JKJ5Kh3PBxubHLNl+FsXYD+I9sRfZxkVIjjsw3jnH6LJBQqV0qw7dY4N0I4gOxnO
OxElaPTNPyRtAqPwvSc1sR+SLJq6EGll8VYVzVtmindgpb3gHyM3AqwNLmo/HD+sjJVAyBCs79EE
Bgr1UPUme+NB4u1Rfxwkm9uoZ1Yl8jk+k6/HZUFGmRSg/0wP9ph6Fyl3eLZR5oR+ZnkCcx2+0oGS
2cfNqo5IAWraJ3DTdw5ShZG5K8sp2mkmwD5skM5LHjVVNOM2j1yN4jFaUksYDd17xco6BJ2xGxv2
tGH24vcIQxNEFlHv/CjUeY3MH3gbbnoXxbCXQZ2kptzkCqFolyXHuDbuUgYQp6jfd+Sf+nDoqYi7
vcgKhgaUHblTXAP67jJZJE7yI8KXsgmbBFQnObQijr7G7skuS7mRkQxRJheHvi3Vyq2pRnvWX7LM
t6HFGsJpX5qCUz2PlQRR46MPcfXG1t5fUw/3AyM/9A32a4i+jQ6yPExuJDjrc67t1qbzgZRBrKVb
ctHijppIE/RPM7bFQpJiNgio9hbSD0rSIf23aGg0q6udKg0sr4zQIwETAnp27dDZNu9JIQ5+G35U
6lWyON9GM3AcjQuXMpak2wJ/bjgOl0lZ3QvWlF03nKcc510pohJliP0vB/rCuI0Ot5WrDtoUVLx5
F5vaYuG5die8dmmQ4ugmTwEuxsY33D9u3MEo7y2OsQfUB8Y6rBrSN2Ry7tj9r6YODHyIJkJaTEOt
XCN2GlW80b2zDRpQ/0j31gYCgG3L/Y4tRgIkaWFjOQvYuMapM1AfrhIm9WYRi3OVa6RYMvv0PCZA
6Lf8Go0W+9Qv0+No8vX4bGfwUMIhHaAZDc6m9HvcxybVTbdMwgvvPOBj2I4GN408tLOz5EzYj6RU
7gWm0ZR+idMg5MTJAsjiFs5Vr7FORoXTSpJhyLIHmX81fXUmLoNWHKj689PsF1RYcj7+4hXdjv97
xKiP+Q7BsAoz+Snlb9OYFvs4jHIG+ROgEeqlvyeU5Ww2kTiVyKtZuMt9XuXrIc2704LhEY7H7L+K
Hi2Y9ievYmi4QvGYYS9HAF7q9FYOuXHKuAucfj/6fUCBLU5QFGEqhdYIDxqJ9Aq3rnHCJGacKCuN
07B4AuKubbZeVcfn32+YTHXX7NXDtTQuqcPJRAYIe0Cb3XpUGGc3/OcEdns2xhyptViiQPyHMo9S
BvnIkdmjOyfTMNKTQJnlNOKE6Oq/D+HMaklFHEFjoFnacyxtS9XlhwR4MAssC4vHbOj2FIYKyJwb
bexFIeMuD4zl//uR0TrFMSIRDFbTrigaTOQqYri7bIyG5eH3I1zcFbmixcSt0P5Om9w/se/wWGZl
37ZpHizTmdZx6G51YsszfAEigJaHoZ2Lg2BdNEpDnu24Ss6R7xp7o56OwiCjIHbvZwWpnsnZA0ND
e8d4+F0OMfA/N555LAcCOZsme+vtGZ5nzrQx/f320If22XNy5zy7YXmwtX9Jrcb6fw+VPxvnxD2D
jMG1zqG0i+puPP/nwTL+96Pla4m6+LxIJ/pgpmq/PxFysp3r0c72WRU+/X4pqzwygvrz77fQwPz/
f+H3a2bDtDPqOovyEWmZ8GfSgxQVEARTceKwrrdwaaDdNh17r0jp+8X5uvFy6NFGs+TVmK3z7bQz
fzPiUTSrXyZr3NUNJ/6x2vY9R8f9Pg74PtXc+o91CGJ7rP3pOjR6hTE0PYTBWB4HQkCQXA4EZOSV
8dhTTK/r0sg/WPkQFuDzJO3avWh2iEb97o8ERg01/PXflenvw+8GlZW8PLH0z0Lq/l7V3QFmA/Qr
BIpXVAjzuKKF6K6hEbVXraa9ttsOXD7fTZVPP5L7xwn6FEPh5SdEnpGiZrSS7dZgH8Ow+TSAImAZ
pz+S5bXHCbwFDxrwi4B61bN5Cm31jgN52gYEm69qduhXiadjxSiKMt8P0SQU1UZn9bd0q5BW3lvE
wAko4zK9H4WoNrHv7drWGXduaL0E4RKhiALCAERzyDKECbVPsWIkrCnsoYmO8VC/Ns15WCiCyGdw
Jp1T10OhRFwoppPQYGuHj8TZ53N3nDEqMa0ft0GCWc1qrQlVyT3zIIfSIRYERKPZoBWo4zthJYfa
d36goVNIaoKq0ib+ChmPesLAVJaBQ56o8NgfHbM8uto0pmmTjvtiIlBj9oiYc5kPYps9M0Xca6aR
aLPjQwhZekDbwu1LDVs/BXKHuuXAZBxqD3NgsQjvo2axGsxb0wa463cGNE27Rz7aXampJpxKDNmV
xNzo+bO76wkuX4GvZqxcf44WSQbByK5gdH9m/PiIbF5SjVEV3DuXa5A+dtmMo8Y6wywExknTha1s
3Yjowj3m0RC8tcQLE5vvDFlk3ZWfeEiZCEkn26RWtZzU9g/u2t2UjhvkUQkBdDgs8/ZBxsORpA4g
oBpNsxpvBRH3vHoDFJmF5LMeLDz7bDX+lkWBN4/CV3QQWcbRvIEA2YZlR/fbU7i7dd9tzSL9iyMx
Wbeq6Z+C5lnYxW2cnBOg6mFTFS3zIfax4IKW2eXH8gvwDAC1mPytsti+wXPD8Tgd+hwV5Cz0acBB
P4fZfiaBjsuD39yFVUGsd2sOj6rk7tuTF4jzxjjmyNhWCl9HNc7ke3Bk51aWYEvFLk22WkflWisk
nB09NQokKnPW9GfSrrZBPt+mIvlAteYE8WWWycR0Zv5XNbpapcUC6iE4aa0q4NAkKBwSZmeN7Tmn
xXphLmEHURrA9gvv3SW5JLGxp9mwGerqzgfUlhEpt3ZKVsZVG155cnt78O9GfecqC4RtbH8boXrm
nnZF0BxBW29KfaT0LreOaV9lk/6r9fyiqFE2ST3cpRgAfXOO1g1EOSroY2OphzxhwpfL5q4IyBST
RXhoaraTPgQ6rzm6vkFGsUUAl/unnYGUWMHioRT/apKVAayPq8idHhlnlqsppGghSkf2vnOiu85p
MbS+wde7tWV3yTNMaIYZkrJBS0f2XBmU9LohtSxLp2BVWQV9rC7uHBJLSsrPhubHjycEO5gO7R4Q
m+yOdRWST2QhDmUo53boSYsGxWULNWfoLfDP6SMTxXvauo1wp2E1jArLzEfiUf0ZYX4/a2sroz5A
uz7QWPpbo07IEs0XKj2jB8ZSdM/DKY4T4y8GscwqPiAY0cpYwQf4hL8ha8URTBymoorUnWIdp7zS
cearXf2WZd6ud5Fn6p4VAPjMnxp/YGiy7pix1qMbTZkiZSj/7fl9ktUWzsFLZsmbA2J151gI6e06
e0avl2+NyQ0OCUMwHcfPtddlWP1A93AarOGtjLuwDCKUX/EBOKJ1S9q02gChO3GPznFWs4ilBmf1
Un0lOPu2ycEdk3iT6fi5K0eGQK2QTL+RO7aCNaBlul/16H0PTvVMJapIE22/O8/+sLzkVjVXjrD8
4Aw0V3F67qGnucq/ZKPFvHIx+5Zzv6om6zMBmxd0/asYUvC7jMX7jnHvVMABB/M8zMx82uGRLPRb
F9fDyvvLgdPuVMqYHOPFm2qRyabGmb+OjXMSMQ95LxtAT2yeiMqIdPUqaU5Wy2vYcEBBN3OPLOM+
CZiwQVMUJ9WylngDrcc8wzdDWFft30n4a5wx1d73yjuaesURiEKlYII2jU8MbTbaxCEh629E5QZ8
EP/Nt0KSfrrjSJj2ugy5dRfuubX1Qzy6KUI8cZnn7ENY/7ISEHQxT8CvfSLQW4ciYtGqBUemlPSn
0L1oN0NqTZb/ZAaF2jgUQMvDGnT7nHr3Nkg2Wqv4GmCLXcYbANrK8DEMvB/sFDjjhxFCf5LUd/gK
WG+BwnAC/YgQ9V872tZOQ3zq/Al8GC+q7IevvvVsZqlWuqahpazqOD3hVXxbjHCZirvXunyCdwb0
zXs3HdKT2jx4CIz2HlYugVWwpdaV7a8zt/o0iCfkV0gZLjiFhyooeVHM7bgnV9X6DvHHxavSdmPX
HMXWIl3bxCmOvL5gBspGdRI2ovfIOnskUCBZJf1EaLdbJlcwu8B64nYWEEWgUq76Wpsr7rDlNu7l
ofEF6hxBtFH/Vk141saxeZsCCnAwmyu6ztKkfK8qwrUErWHtOCDDFkgOf6dhR+TxMS4ZSQgveOfI
4WcE2RM4UoWD6oStCeyPZ1JD+fmwo2CeftCxUdFXIbkjXZ/yPEc01xFOx1Ucyq8IHioT7/SWMT20
Q/GUCcANZZrcIzsJVmNsGxs4BZhq2/GalbfUQ/5D2Eprdj9m2r3NU3WYKky3eU0JaUUtZetlIm7N
1xPgrbZ8S9k32GX62fgIPYz61Xah3SsUR3nVw74qX9jIs21n3EEpjcrEP8Uhvzg+47XJ9GRIa2+J
hYaIl9p7EmHd6lLDQgnLYdx5QinYgeYdAZr7NATgUS+JoSYwAi+7i4t7YXNXgGBYXV37nehUeRqL
+RaY/V/PwWk4tSyObcCRbYkK3lDBcVT4JX0Hfv2s6cATi3m10T4OLOYOlEuA9AOn2xt34FUwbYbx
sPGzb9CwT4pWboG37JOeaDrhmjcz4U1KclpwIOliZ3r5DZ/GHv2ZsWI5CxgGLbevY8IkOFkz4ntX
hkeHmvVVeGR6z0Z57pE7158lVAYzIBkpir3sKH6hNchCuea0I9gg7mNTmZeh4XkphjaTBwgTStwu
NfxtN9XirMnO8X19rl35MtdmB/o/N1HaGT9+QNRwg1RlVnjHwCnXCPfQAFIkDo6kh09Y6ZEJ1mXe
G2gXYGIVzjJAiEWgCI2tmXl0PhOlnoglch6XEXd/TrBbrg2v/jbYiGxVj8zURI4pfLp8OWIcR2AO
kHLErAl+lyXg2cvZki7RZE6K5n/KKaewA2Nq37DVI53g0fDNnRVnt7SqEJX24KcrbNtxD0mkTP/M
y98C1jzoLNkfore2EQV1fYdHuj+WMytHG260b7EasDWsJozvPsaCtTbU/VRpCHX83VOv/uvQmkIM
Hh89aZ/aiEXpxOYGi3ie7XAOv4CseeOYNK6NDJ96m0m1l/+UAm90dzKMCKY9mFy6rLcM1kJYhd8o
ym9mmrKH9UcQRqp4bmb3Z6rndBMZ4621ycQ2AUGrZCpooMGLxU1AuK0EyIZwvffqo4WM+MjNdVpn
UU1yoB6ZUkfw/iANdmMEnSNp/9qKAfbQQdwVw/yksHb5cxbSyVHOJ/Ezsr6e23R/0fraOSAi3JRQ
UWW7l5lMml0QBLgHZ0qVZRgVzlwBBfAnoX8CaXClSo6FAHplb5ExYI/VrSoDe9NBW6cRslcBIsYu
aIqV4TYWlc2844+GFXKST9y4oWFJLDrVcx9PiG1BW8dO8KRLZm9dWX/VYf3IegXpeT08MHdG1h95
77jBtxlRLGz/gejlDmCNJhfzeWDOmeSiWRsKKEXXiQU+hzUgZ+aybpR/aCOLqICWV6QeBuaWHaEg
bjFuraHqUJcVK1bOJaeNPe3dAvsDwn7SQTD7WNXwlarMZTCfmigrckFLZz1ZFGoYaj4nMYNb6JgE
Ud53uNCYjE341uD1s7j7pIShKbC5A1QZonVd1Jc6Ci5R3NypvkIYJ/LPskZu2RIZCzllJoPKdAko
MIFZrko7fOmFb56TgOouT7NDgIF8GZPi60m2WeIER6hEivjMldFoQGzSSy7sKt4kpK218hsA/J7e
SXM4o+7N79AfrpOpX8aBMCGiaJzx2831OtNhsLdpAxmw/a2Ic0ltNR96DwWybpBBYk9cJxlLqX6B
9Be6rVaBYcqTH/CaLtTIxPJeSgwj9bAZ/PgfEcLEMCP83VWKi7+JbkSHP+SuWW1xnj6bCg6KxC63
KnhT0aAST9Oa7d62kJTZuju6ZgpfekpuvfTOTgyUd9DmvsA0cC15r+FD4n8pUnPXWvQlM4mjSezE
3wH7AcLAmrVXhds5hFfTus592I0ZOpP+e64YguQBk+nK0JisNBRXtG1M01EYeaJdpzb3wUiAdaxn
E1t80+zyhM0SEElE/eY+M+TflCMUO+sMtDqJaLkXfTSSV26fk40RLsr5n5OWWiVIEIr7fozsk6wc
8tplckuCMd1z6V3hu/x0rQ/qBIWRMaJy6WINGJttaWJxnaRDc5lD/d2MM2/FuRm5mRmrNAPCORkk
6ISGtRkDg3Vjy6Xl+E3GdhVYfMtNu/PkszfWYpU6S/Uzz4xR2m8avWLnVzKj+WCGhyQNOA7eKCOu
0VaL+NBl/mfHBusiYXwsYYxI6oIFg+AWxqnJ3Z/SdMFsz9814FtAQ9BsZnRxLhOpNRkOkAGh8mEL
BFXf5PppSobXPmgSMibQPtYkBHKhIN7HK8d/WLDk8hkHD6hdvJmmvWyZPkzRuRz4Ff3Mfh5RREJH
txOERt1fmAnxko3B28zSj7gK8EcH8asgpQfqjvuRl9Jd+144bEqTzGYxctxMi8FPmR/+oPJdOncP
ge8fjJF5ipH1W39iaC8t+9Pxs4+QoRh6gZ3onD+5sSSK9t1+8uwSffdKApbYVWP5lRHjWLLzcPEt
IXUioISo7NU/vu/v3Ih+w8wCe591Cz3SnjC9CIbIdQzOGs8MRinTW3tpdNY5KIZocu7Ih33JpIj/
oAc69lPzE7jQUNKJOWnjs/eLs2mPXtrFFdZ+k/S28Nvg8XhYYs5hmGKoKmu96yJiGTtETzjgEhJU
CvZojt/Z5ANM8kaFiBEWVCXBiSpInXNeJ3g1vfwQaqH2pGEuthhu6DDuXIiO/nMyIMjKje6hkSBo
gXwxgTcA7w1bnu8Rz4Z6SEO5nskDuutShPtgF8izLUE7QUQLqGoVKqquyrYjvnvmKcbZtBHjd0YE
1bj5JrgYTm7mI20NN2Qrcu+1grOvjGpH7j1Esy78aTy/3Ufd/DEHH7RwOI9jtJtZpk9VyZrTaFSy
yzFxbEoXFQgGh3eGsXgII9b+lFo7zZRkG/qUoAOUjG0YuLCWc55r68U5EsRrUrjJplDtwRHWg4Oa
DMgbQUBx8p1ALz8rKCAnh4VaB5HPbLi4nYVhhPELsOncnCB2g3AZyOmIZHtCnBlQz/EvDoiL7Ig0
G9nQ+lW4rjaCGxDoebgzZtLSJ5sSHp+zybhUXpOMymyaWdPT9dDk2vmBadNhdOIRMyqEN9Z9Bz9G
Tfkb+tTlOdJZR+40c1XEIX/yABZOEo/TSs7oSAobl5LTM3VPlV3u7RQP5syYWw/zu915j7aZs4Ur
8zvhNvuUUd0670lyxpDaHmWUnr2Ig7+pcMo5eiQGxjMPsDcoPH025dI3xlObTmc8/vJCxMVh1qF9
ECXxdfxVmboaihBQ10YAFpGRWuqceD6ZnV20zigWqQjC+Epyx7QK+7HaMWQNT6reT5a+pC57yzhr
sCzBTjaBkx7dqVErU3mYqmpOx7KDlAfYZ2v3tNBZUL0XA679Ni1vFQp1hYf44IYdGtwsuKdvBnvc
P4fKCx68JjsZHuv6BDh0PpbvncGwfMjoqNk7gktKa1JGRlAFaevvzdGAyxRkO/AAa7OzMd74yaWM
kHRpzY7TTJydO2u6Uy6DdTBjaJlGka15kf806fTq9wNai5jXEJad70KAkvH0kJuW3mZ1r7e+ISSs
fWBUoSB+PQiNFfFwH/jidwU5f5Y37Jv+UeUwqMeWJaOgxqMCAwPNoMjDV+x88xQ/QJKdBxcfktk/
oGz4DPv4o/RmsuH9A12uYzCpbZT+ERWNH8cfQqPE7aElbvPY8J+Eyrpn06M8ivzKh1MTnsOyvibA
/zdamZ9qFsyQy16Ck+ZwGT3xoWrSe00r/rQW3sToQRoI6tliKsQtUkMp5I1JURwuaeTMFvv+1R81
xVyI2K9y9pZHXgxrSzwCvcsQVhbHrmPITR9MM97gRay5Evt+Edmp9FggWVuppNohbGe81jBLLWPI
MipCvBCvrCLsVnGJz0OSGIjraoDMXog3yd2el8Kotn7TPVoNO4di8ZQjxecO9RxFSDLxNY1bJtD5
LvF2LhNbpnnB6+ioQzNmE5dlaW6N3jtQepJi4TKN6OAjkNtCPhy2lXXdeW/aKfF4Z0GxCcr0YHkI
6/u4TbbhAms3Y+fVKMb00m+iSFgHci/Ky1iSPo2qlTT4+tIGLcpgYjfBINI/u2DW3ei9Bwq8rjMs
tYOZZtR03bxGjYYSrimObV7ttTlW17E+TTUVct868T5Sxbwdmspmr13sGBkDgsiTb0R8S8LJPB+H
xn/2VP8WFvm7KlqDOwbTxzEKiRTETG/lBfRfuz6ly4Av8TxvgxlFr0lLL69Bqc8j+u1DyNL2bFXh
Zzy4tN4soLcuBzOYPUNYAUgTZKtM6qmAajSQpmhfUx0ey+jApaLumHLD+GgPxNuccddBWkQW4VOw
HNi3KCailX1mzYMENsXMXaPtXNXQII9TmH6RkUxhAE6z9jyq2YhxxdyudTwdhnJ4B4n2U1QETuS5
ACzthQ1kKeYhnRn05JQRiunqFDLpoN80PLpDXzMglpl5ifqa8AIAfn0GZ9KRFI1FasKKqCIijuwp
fRqN6R6O52XCUPEcDPaXKW3qOhftoWdH3j7oca4tvh3c8b05/zgtGM8MwxyTn/rBskN5tNfpDGok
wCktoz+GRGxhWxy7XjndRxMlrvbUJ+C15oIuBq7mbRxM/5yMx3CCbIhBuvPJKkG6kz2ykzf3diDv
yfMGK1GQ3tubU454mROaYuDqjJPc0t6LXU2JLkybd1eKIAfXkdA2YbIjMWHSG759B3BHoCvz2Jse
wjEUxtKm4HKrBqe9RUohgRgZdRKzcq6q0W3nfeg4f4Fe/FURstNm4n49CsAUDvh84DCXqA3d/dwY
ANBbQa3q1texAMrfg+hGUJBu6GIpm/rxEt4X41xcGoOGqRh6cw8b8CtpciojGNhR33g7jEHECtWx
XhsysY8cpSI4Tp3fgk5gFjJ2S2hlC+zZBvAwLyYDlbO1gFyglP3q50yoBAvWVdfor9jERZHUHpHl
33GDB32U7dF31bNRdiR5yuQrLo1joIFCDk7yPI/2c+H+M33/5Pbjn1w78a6moKJGZaAOeg8mVURu
HPE2eYjWJ9IlNwlxLmb/JAsXe3D1nYrgpa3so7Kn56oJH8b+B+qDYp6BgLSoboIuGNPCnaUtTnVP
5JuJ1p5LrsLeF8FzxbgDLPhdp9VdlyMdMGPFdqC2/4epM2uKlIm29i8iAkjG25onSy1nbwi1lRmS
TOZffx7e74s456Yj1Opui4LMnXuv9SyHKZbyt6VHrBlWxUHTbUc0/Emj2F0m/5mR9hjew23OUeIg
O8ruPpzOo+U8xSkX1+v8czKQPEiSO2+3dPgoPsidKA7dzJg2hHJAE42pAsk42LqpwCW9H0iG20hz
Ta0cun8YWH9xS+YD5vpo5dvdrYxuVsnWhFCawC6hKVNCzYQQFm0650eULczMJppDJNHmV8hm+D65
Mx1X0aJmG+8cFmbinujMfUcaqVOa0zuL0vw7ERPIu4KFiY8W0Ohj1AB3800XXlhZGGyLMMd6v73M
NWDHLvHEmmfgZ7aM51hU1Wn5pfM0IyTZGJCsQmWRsM5tN60wTHmnwRdLNL17bxCTRBewvQx9/8LL
YFPHl8Zp5Y4LX29D7mw3IJDZ17uscn8Kr9gEc0aIO2Y+UqAcbKay3AiSB3f1XIxkGDAR0kF8Rfv7
p1V8odzk3FLO/3LqW2j92JDCDM6u1Ta3jF9uZ4z2Kc+hLlotHUrX1PTFcqBERUGBLMLXsiB7lvCQ
z0WLySe4JrGK8YI5fTl1gciimuhcRDolc8H/ECG53TIY0AKXsEbLLtkVKsv3GZwWRVWJwGgojvQx
SCQzOD8go0QzqOJ/xEvGuDPmjD7dLUT50BWsL0HZlRtWtn7dLemEFjTbQTDCfdSZ/5ZzJFwZJVBz
prpoeA51Q3jZwlyOkx9f2+cxIFvP7tRqlA6PJpep1B0ggPnXRsKHtojwt4LTcsDJiYvyxFQIKIIi
vQLDDkP/kfeKnzhJ/N+BLu/IlR2ycaIeHn9TGPKwnrhgFLC7afBQ+sDhtFsom3Pc0GR3dobN6TeI
ymmfzjFZA5rft87mBzRZJ8sdiY4i+0VKmylymqAlFqjYPfof+TpvPW4Yx2bil9CugYIw+/N/8Yel
eldu+Tn2yWMt6IKT7aY3IfkGXQEXNRgZqUygxveDEQNMFO2OMeh7FCtG/gSC7dviKe8dFN0wsg6V
FR5ARRDTRjQnvJYKwa34CGSAMIP9PxbBbx519Wfq+V8ZZMVtWEXluY/mqwqAu+RNetBSvBdJdKcK
zXNegbIpaPQJ23hGwPfa69cg5hrh9QkwGSlE/CEa1/AlG8FLjrgq9l7e3c1N90/H+ec8geQtE4sR
pfnpMdUEakUwo8FaQj3vrCvm4SW5BOAfmCEwgSEhIeS10GCke0as3iL5Md/r/t0dcbtAMDqrxlo4
9ftqsKxTjsMW2i0or7Ji1GiFIQxZ/6ur7admHr8Su7xkisfRNWi+iT4GV5k7pyx/A0ZzaqfmXRr4
YNoeFaEzoEZKbhlQoLJlcOr7+UMtiX6He/OQ60GgVYRZ2pcEryRte7AbkhTLSW4ddkNkGC5CdzIc
QEz/RU1UH+fGf9WUaKxd+0kk/smnnZul+U/bL2MEKrqt6ZMhOJo4fMkJSfL7Weork/2PWQISrES0
yWN3Ny/iLTKjWhzzuK8bohyQ+i7UEGdnTQ4RH9RWQn5UBQlhUtJ+Dmhb0Fp+Q6f9xK91DLR6IEnv
ruhLBGrom2H/6E0PGZMn6duET4HC1adw4SzpLKjJZP6Iep5K4WUOnIKELMFE4j/sUzwo469W7zNz
q5hPYyWCNNlpOb27XvG8aHXn0L0bAz2tvbT4HvDdrJ3yWSJ9sAAKH+BUsskIoj5YlHXgJYfKzzDx
ojdjWPbn2axsRcXoc+F7dHH1OMzIGqBX1Udv3NlB0Z+Tki49Wt29uYRng5F91QmoB22Gryk4egil
L9IvuZc5SwGRXQZ/Rguife843LKs+bsOeyudLX0lkYd/SlW7pOmMtUM9sekb8dpFHeLOVlC4NKj5
xjm98BBykSfikdEsxnE3IpmkveEmd27oNtccjgbSUB+EMw5ZUsroqaaaGE3ke+vCacgQ83HFe1Gr
EFLMT8TKf+FRyXcqLO5SyU+MgjLSbE+Yu2oadeOfaUnm1ODCtnkijukAy74dONnLKGM4QBlAaPox
dzxkO8DLQjs7Fll0EVPs760keestqCsTFrxlXSAFxR5RfRTviAt8utMN9TBBW6Chl5SoBtpvuFAd
SjrMQNhBwbS2f8l5MDcl3UwvRJkhvK2uCFULssFi/UbKyuFouWY0X8O3sIu99RSRDkqeBzP5ZC0J
Tjg12n7i7nuxi27DZEHSIFPmmacB/pH/5bTEaqiqK7f6vu0UBXNc0LkTHxPcsrUdHOs8HG6eDq+V
IRY4dLCQkdM/u5z/vLmcT7Va6Ky2fXDt/qlm3YrScRGIUpxMveftCn/pLPho9dwAlk5fI/e1cnCe
BLOabcAWk333RkccYjhtDFKYV7U96W1czw8zPZjNEO5jKj9oM5xkuro4BQNJ2nBxAgMgi4yuQ4Co
uqZvHaMRo0cahOtRGC9O7aM38yTTVXvjAaKA5Y5amruR7YSM6spFLZMHsqU37B0rpgMxWjGBW2Dr
+A4jEDJFXMv49CfGV3PDaRQ/HgBuYJR8ZIinsgYHNxofcU7MBfMWslWj1F31NGRXDcdQCDTOcURD
oIMJtj1pgxypEkRpNhDXYmo4BXq8QWH3iI87goaUTcSRqCAs1ahodwbKWauibugzOW9SGBv3QJDb
ALaSsdAmYYMMmyJGV67AI1xtHQboicEes6ogOe7aYCOXbqxCxFQ79s8kgfGVwcWd0Gs1EYXOf5VL
cW91HI86+FAQSxAnuUxAddfO2wot6iFFpIljwWCemOur3STP4LiNY4brtuNI21NqwobdIYaAr05O
nqgETBUxoqhU8p1tgXXb2KRmds0tMLNkJb7KunsNO7i6NXwhDNyXoobVRB7cyyghZyOaP1j11mn0
fVqDxUiQtSfSfiUX5EL/omQJuqsEpX7cm4cuYdZkdCQTIJDm1InxjIHQzu6Nbb4Il1PDZakl52u0
0Q94HEXKSLw7oUV2ZiVuY+aCxgGHbcjuo3P7nyhGYQerhIj05KUuchdYx/BaZ7RUcpcnE6XDV5J1
j7NGvO10ct1z++cg7jc5kczctt5rTaGyxZDxaiQ5HGZ277yo37PFWGnZJ9aqR9tgIjXZ1p32dLXz
yvJJx8EGt0LWl/tSVXsDbiLBwP0lYJJNGyT5qYzp3oomfZixzvS9f6s5uG6tNjhXXnmf18O3xobe
Ecyylra/DXOAuinRhCtuEIjCXnsJZlYO5MD3xhcMDx4ZgcjHdKy7vPxarH750D9a0nwSNXD6UEiG
l9m891ovPdBFuCaumWzqjkBHOtCeV97Z43BkjM9rUne8hHZ+7bQ6CfvguBDAG6hJPEzQeDz7sUCi
shxVCEFibsuIq98HdOVWam6vUaXgAaVvjtkcs6G9muDfGuO39kcAK84c8FEeBjBeNgpHqj448601
vniTcScUxkwoOkLyjlCzJMzpiBFbEQfZrNMg/sW/5exip3msDfthGWgR1LsE+wL/CkaYNASoIYib
2m1pmOeqh53pOP3jnNXzSlqPMvQI88LI3KnwOeQAA0LRe54CCt6kh9yJyO6ReI2PqTQYiEo6KD0Z
7B8lymHozLOH4tqzX2VDhrlPJk82hwzg544s3Kra4j57SHWOF0zU+lPnFbOLZFy4h/Np6oNrSEMW
DUXNbDnPGLNawXdAbuixm6zwsTc1NjE7/9CqjWjG5+iRl5e6pDZbNm4gMqXii0lvZYVDO9lKDVA7
MTz95Kjx2nc0cxD2HXpAaWcTU/5TmManapyc9yjoXszRfZrs9ObZJsnjLTEzxRhLiBHikPQu4cfI
oC5pGXaIJtrTQAItGiuoSZORV1er9cybn6VPvHL48DuYbVEr7XWpXeLZJll9BNZ3hiPyzcZzevJw
qm8GaynBKg7jqaXaM0qpfVEm3o0W50M3iOoDJD6aK/AlewZ79QeHlI3nRPrahOl7k9jJI4prhN6h
/2LTvWJHsSmUfLdALYfE3mnLj3SySZmVljz7dZi/mbQ4puV/tcgwOtg1x/+kkReh3PBmM2xidohn
2JpoTgo4Q7Qhv2IG5rbubMoBl72qDOaXZPTDdWLWR+WjCcOBmbyw+5DJN1Vy8/++nFv3FJhIqP77
slB1eJeL8KNluHEa/bxcZ76yHmbHPxV5oDCcGtNNsDY4QY01BYDnHmwHIXv6Lc0EDKwEp07IYyTj
3H8JCzd7kikzCdVUd1M6/+mp2fQGhn5j0U3nNNkGi3pfRBF03Rxj/DLfEzAlODuqxRaQbQDVjb4W
expTH+6+bapqY8RIM2qqCbBx1so0kpNjdBPEyKXyjYqPkkICAMpa96q6VdbBTlRwH6sPDJLkRkoq
q3y6i4ukAJuHQnyggViTQLLGftc4Nc4cDydkM20RNaNwKNH/DqH1MyK0tkNaaOF0oof0YhP4sCY2
5Nezxk9jzK9R0tNtRukJ5oGTgtUzBR92LbTTVWMn4QZtw5fZTKj2fEG1IB7t0nsjoLzf53iTIElh
W/Lj5X2Y3603X4LMeIh748cwxnRX2bRZRPdmJvNf7TuvQ44eyOqbN+Jr//JUHrrJfLGmnHBxT7wL
RKLrEZFnazgOk7QRQBoy8LCjqSN7Fa2AgxylHf7rjGZaY+QbGiddeADNSjn5l2HRI6QyTlLPWIkx
b7Z20xwRrL3rbvypwmhHIb2yXO2tgsBTWwuxMh0AvS5Mou8qYZ06YjhnmCCgcTLYGsiQO4XS28A8
2Rr7ua3+haYPa5NIlyhE+18jwbD5fQlnuag2/ZHM3AxDca7GMRXX1ZGuIPw2k9m78B4LhrLrnIQj
ei8pPXOAOSktC/SpFoip0pl3QLIfgxDFyxz9EBrC8QI3TJEQk1iv8ln5BJkNEHvhVMXNvUg+rYDO
thkwDBopsFf+4B1qCht7CSc28vLTiQHiMwepoFn3G7/ET1oLMIMdnXlk0MbRceCzGndyaYkvKgsL
Ks+g/TXuh8M8zGIVFw2J0G4cYMHH5erAUW7HLyZa3ba3wpNxsFErw/+itVlXGy4813YajqVWlwpw
YYZzB/xG96ALay0ogLrogcHIjTz51SDFxlQR84I6EnjJk8c5ByQ3G78mQVulQYp7V/+Q2wxWDzF/
mx/tqaUcW+Tik0cTST0OIRUlVq77JsG6x2nlKbSNT7zMhxF070ArZUB1Ewa8B0uYu1DHj/WUPTel
vnfoYUAYek4T6y7FY02MJ/FjUek8L5+sI9DgCrd47k0kpWRzb3A70CNG2wAbnKAiVjoaRE8E9Rzp
n70RGXl1wwBhS/VRIIRal6l5S5Pm6JUjNvrw6rgV+J3s2YE0bDf+U6nj+0B7X4jTnyL/US4xpTRz
zR3IKLKuhf4IAtJbZsTxvWFv5o4tFZIxe6F1hry4Zk2AvD+TqVOl80q45hYU0Bu0gGDm/dhXjLAo
bO1Zwg2zeXcxWhfLM49Zhe1byNcOw59jDOXanEGi8QmugpzkFO1bX6af0kj13KMdZFuOO9sBN+Eq
j55N/VTk9W/ZdxMaI8Ggprg3E8FzZ093YUHcqRu+kCAAhELjOKSuCSjX1oHrhbtg6iSIR+7nTj9S
6/+V2gbYZs3TmoRLdI1udtVDfubuB15q/roENjC7GI+pf9/5+AdimgQG9vqknMQCXWRpyda+j6x/
tpNrrO2tY0NEQuC0HgEyYkupbfGQwIDhcJ+eMjdjcAWfR8cVkhZxLJNesHPWe8tuf3IIQSir6EFl
PHxNRSO0Gw91Evq3Mkjf1cjW7vEIrYBVTRyIJNMFRAeZUe3b2jv4U4jtr64+8deRWZF2l0FAovV6
RmDS1o8Uv2rVvtgCoVzrz/sx5zMbCJi2MP6yKDDWi2DsRhnDozkacY01FaLpCHFawJEFsDhWZqx4
YjPnxtn3Y1gNZgh2LaANk4QW5JojZHA6mNaU7lzBTIPSDAds3r3IQlaHDIiJWVQ3a7YgZFXEx6Rm
8Yo5/pxhKvi2waIOOWFAsc8TNhvVb6xUvwtcNOixZnIn0itOyObq+2166/3gXtf9PTEBmNYz64dT
dXXqEWFvQ0AHHAYAXeL0eYgZ/o+pt5cRFhIZhYR+lJA5vXTjh8YZcSYkqyC9LASSkywL+zRN/rtJ
Qt7OqJe0K5NhcVfE5b0mjdMcxmJdTem6IrLtJvL4goWGsbfLjApH1j5x0osbNvmGDLMIjKLTHNKK
MzgMBfnoo3xIvRIkMLmu2Nd9OmsNyknLzyk/0hn9RhAT01W6e5OUaZSBC0RF7LDz+ndVmfDsUd3U
hIT28GbuYGSdxtEor6agtz57WO6s8deMZIW81dlCz8DP6CCKZSrdOjOi2GD88t2ew0ns9wxIkHU3
cgYhAnyDIw3sq6RwH8D57WgQf49i0vsc7eddZyH5yMF7Qy1kLgJNa4WHiYGkmAPeRtTsjejamC66
imkz1/gpffaCgVJ5GznwJTmnwmMaWgrq3mbWYT25Sob7uvDvcxfQCPv/1qkHlvmYlYO2z9q3EaT5
ZRivqsavr01f/GMCmO4gVx8NmWV3ZVGRa8LG18Z4dpaQdg8z7SZqy28fk5ruWaHLZmNzufFry4cW
tvraRCOxsTNsCoVLcReNSJUmjwl3MBW/TUo6dzpCUMNtd+fzfJ9b/VNaGK2tNGSJjThWA/tde98O
wgkEcvrPaPDEdEHxktl5d8sKeanLpHjwSwVcOEzlvqnQ/AnDvB+VYV5wZimaNMGjrYbucTSQgE12
Ux/GaW/qeFi3UJ/CUv8zBtjRsa/+gl6XD60/fgNRTR+M5pN0IoEsIkUEgaUmpGFgm1mxcZwlOACP
1XbmW4MWf2lhUto2foMqksW3YCyLBuOVNazeoa35GwsO6575PcLsWPRiLFfsd6R3Z/2MtzNJfuMu
NGjMqvsxU0/V7PunrlpAVmH9MNes+AXJ35FvoNATMX3/wdq68IbWhtEDlmA23WMDFY2E8j9HNzT5
23EeeSIi9ZbIf7bFMFjZksROCD8NPkx8FbeZ7BbWttra8EQ8l0xPyqjPtopeoZniBLeZdur2DVkT
2rgEVUSoIm/ZTl+abH4H64z4y+qWQnPxObmUeflwFMK11wVxeqJ340etN+jWsOvQxyKhxoNmyqC1
tUNEs5FlcxSzxaGehhqDG6KGYBzUsWrL4R0p7FaGQ/rCFl8QYOq+QrXa+GQlTlVPLqSq81vjB/Ih
QgEmXU/SsmV+6CdmfrNdSbRVO3FTQMm7/ffaGGcxwwJOeG1x/e/b5vIzEctbpsv58t9fVJ4cQLBN
G9z4Exum6+8MpYFwTMJ6kCXFoU9XwaAItVqTusQpHjp09GcOjVcwIx99lsAkSgZCDoPgJ/IMDewE
9QdwT8LamyW0qS6//KJkBb2mZuXRRrdgi9l6fJsHJm8K8yERhE95aMf7ejSsde7mxc6lD9J59sn0
asRkfby3WExOyiB91IA4NhVwt6ueYU8Ump8A64Ay9e3rUBcmbDxS+8bav6+K24Df2zfCa55627o2
QxbIeONI87scf+z6oek6uan9OOQs0twHQedtWKJgKBvbWLeoKLJl3jTRRPeRR4LqDX/K4BFlybbI
gvw91WAPiPANRyyqxBkUh4r9K2qTUyxr64u/boKXowsTiu6cm56N4KoyTjHUuEAMGw0diKakQQVD
w7kCo9QNjYl+v/NPvcNQro1BSaY+KLG59W6g5auHbszMV1H/a9AL7Ut7wOted299ksvLmLUHdMuo
TqS5cRShKU3chFtZmxdl04pgjkFHvczfe7Kxzm1pTY9C+JJPmOVeorMNLGqlcGpgk9hMEDxfgvav
17MJh4NN4nuKB/b14J8dUpqGOV79WllfXpExImOnzKO3NqlyYH4qfrFE8GNX+k3CyN8q7XM9yy+R
Y2QQYsEhlZvI1RyRqx4Daja8exNz+FDaK8BSSxi1uNNm+ajCp6LPSxKysUsWbqlehHTo/fN313F0
GhIsP42dwp8qERPX+M9WzigoKzL3ZUBeA6kLuidoz10Xs6IFou5IQn4PUvfPsGeBkQ81FNP2LUyR
iw9dDo5hj6Ey3SP74HHQmfs4D1yZZdRn1MYIRo+sW0vgqa6rh75KE7Yo/1mGk/9bWouJoyweiLRa
nH/Gg81ztsPI8i7q5LmnQkM9Sdp6zSht2wpmTZZnndBwnVPL+x7Rm63IhOG80mfPsEjeM0LZOQ3h
2WF6FG8Lk83Kkvo8VBhTDJveNRkvCQ8CPoZ/dseUhhuJDs4X8rTxavXmV4oO5GKF9l3rUarPoLlY
NIH2uDPuZ3+I6bym76R2NITkIIhJGeaGc7KQwJjmO6Ca1qpkgqbme0l5tjFm39iKLNiBaOC6Ah5d
WzZZ16JLd03fDNQmVoS7JVQbjl491bB/snJ0PpXVfJp6+sMHiJA8KXe55rTegX9o7LNJUsvFwjNG
T+HPobWJ8YVxaaCcWw5kiKNKxadNV3jlhv53/zMj7T86vQDsR+B3S0gPpr1Y7iOUrwQ465tstH7z
IcSMg/cczfrJa/oQB4+5r2HBb2bnOsV9f1RulTx4JgLtGE8iePo63LnKvkckVVNW8vmDj2BmB+ej
wnXscYhdoLOd75H4a4iKeuApYiyFU7L9ZzhetKsMDycq6FmMc2e/oMI2Vf6JukjtbVlcwCdSyjqa
FcjysIWG/5w2xOtcNN2B5nixnQSVAtmewc4RrcttDvQnRWq/k25JLEvIdD5TwaOTKbX1dIuwkdsy
Cwg78BXGhK4vPVBMBRRptLeBNg+2f9dYmLVrslHQjT0N2nC2s5lfQQ++linNX+bxwdkbh3QfD8lr
jt2ShheZ3GGGo6YYJTChEkcqZhlEfyzmmfUNxJM4Fym9fYpwlyElVmqCYvfMuX5tMughBXjMOWrE
cSiSIAI64qvEWDV6dINaYT6DY7jpxHmOsViinwkOhfTf3HxEilzQNR5HoIwKPBovRhAUefrO/HzF
c1vs7CjdkcFwtmhdHGzHwa0CKoNYypcoqY6zKneN13+FHbhIIiXAjpN3Hcf5JQlYlqkhrGC+DX22
L+nDNbF9aBrvrCx1h7kOZjGWu4xjEoF6vlu+E8GKSjdEYaZPLWSadZaqv8RExdkvZ484eXTDYtNr
omdVhczCa4CbwEY8OpG4nxImi4PauIuTWmcJ0cpaj9teIRlhRg42eptY6KcbvyKtI3r2Xf3jWlaz
mczq3Sl081VP0XEOTCLBGqC14B1bjZquyoZnD9qAlktexgMZyi5imfiiZP01CWxoIU6SSJ9p2r8H
gXllCHmMLCIbutD9sHoKTOX2ZxLPbkHk3zrQ0srizglN9am65Nn38q/ICXfsxduhG77KLBMXarwb
lOxt9CVC9zWeFnvIMH4ASgLRMsU/QtdL3fsU1QDURgERCyJe2MmXUla/kdHicsGHK7gdshFxqQVh
JMTcwtlWfKExpAlW1ltpugY0Yu68GklCm4RHJR1nSxefE3GjCSjk3pa9K5aICCh6nT7lXvYAuLxh
9hW9YkRNL4xntwNNsbM5ucHBz1u8NWQFRUxq12acHkn2eRSLnV1zE20a17gvaYpV4fhj6RE63Jup
XUTvTUO3oXC3QHsdPv6rQHe8VhL2ZVVWYDvH/svOuu1CTwODXv82an5pKCmzuL6zUOSuYsAWGq/v
KIc7awJPnhx9zjFsjpgu2vKJAi49jDUJ0h0H2sxMwm3FuHrNIHd4cYoE0SlrjsRFFKuOmhATfu4R
gmyLAIlziSq4U8iHLYQPVAmxYDCI0ECtFBq+dKYJ0snxUBRQDv9rkE1oBVnbmV9rB7VlFD90KpsZ
qhLuC0udSBnmeiGDQkaJbH+xQImOstA+ziQsbJOAzZouyp/jzacyUM2/YomEYnLVlK5+q1NZHfNe
4/LqGXirEp1yzMnAceOvMnTbDzdKmKHbofGMCILaOJFyn6LdXPWLuYAyJ9oop78QDspABfWsmLl1
KCRpLpK/CILAx6vTtPLJxfe+nVCK3sN8ePjvzpHstPA9/sJ6fC0K7C7wVrB3UEH0JgNw9IzZg0mR
co17VDcwNy3beyQpgP6XIf2LsGuom1Cf0yh/zt1E74qmZCxJoUNnqqVtMzGtj/wU2FzAQSibeWxV
G19lEYJ2svRhqCXZdmJd8KCsGe3GG1re0Hu1e01s0zqZ6Y2OTQfHqaofgQja+8noUiA1NShl1N4b
z2+rYzjTlm1882OCtPtrBkDI24Z84AJsJjNDsc9iZ+/gTF/C0uh+tsVNF/1j7LxalW+9DdMbT/a5
d3uokMqwDkPs/lVZADhj3minQufmB6xa0T+05UATwx0Cno0Z3jdhf7OzytnYdl8SmPMU13Rxoxm1
bQkLs58EeB1jfM0YJDMkwrdC+DRTPYpJax2AgqobnLrJwpNs08ZZMjiuWk+EEWkCx0MLabwajdXg
7FKJl0HbDhbAkLVMonymYcGoPqYVZTbAJQwxxjuyBb/guax1HbwkLdb+buJcY2FsbfMK904QCGYT
6rEhQZzNon5yuvS9NkmB4vTrHrp+PuMzR04XzY9D3rwCprtNAUrobLxrI7AR7gC1P0wr0tNd4EVC
hO/lzu1gOrRT9qVqRF2GfmG0zAw8RazOXXaoUFbMyftkNcUdUlxcETZwA8N/beXD3DXi5JYTax3I
zQ7T6M7PcC3jfi503J6IqjdPec+TE6kWB5dvOruMEStUJ+uo85abKkbp5WdzcIjDkax4TDJr0acM
/xKQIzl7ROfC2/ArwnEi49MuG29D8WGvXR8LPwv5FOPN8OMb5/LhVHvyAZNnX5YdXegEW9FkPpdI
w9OI1QC/+bWW/Y87ei8dSrmVX7ckUOfECjJMHUPMNr35M2ENNGvrtVI/IHpeC9nQ9RDOVnrRVzyN
BOSl/I9dp+4VqqWxyN+SYj9wXBVxeY59lE0kySFtWUR2mXtFI4WH3ulec6b8CHaweAsa5gxF1VGD
l2wa4a1NXd6BJP4s3focdzWin7klki91sbgOOG0sZFoqaa/J2DMDbohCd28NSYSOaaL91yncvJhB
KTRCWLcoz5hO0BJru+QhmO19oogNSdIYI9gF08mpzwIw23YyHEM1W6eMRwxxuIpPoqnqbcAk6VJo
h0OoHJsnCwYc2tuckAc33PtxhMVfIHfB34uNA6VGVGYbPMyY8EaTw2t5TtR0SlvCN5j5WHt7mPhv
+DysLLxLrYyKKeecU82YBoPSpE2sSImOA1JxJJOshPNwWoMVLdS0qY1nMYxw8+pi5c1UqgIU68af
je3k19MGmisxwfS2yxgIdJRlBW0ypBW2T43RzVyPhAvcBg9Rm19wgXrXXlkHdsBk3+n0bUDSNI7y
nM4KGy0DLE/1H3WC3KEXASP6kLdTqoemZ7Mc5uCCHICHNZ9JGx2KpzkgGinpP/5jtCMNHtYp7wb5
34WSE8dtHxL6TfxmMNcHryy+cawquI0xK49P2B82mruQNnfQdIo0nMja6TQ21sLG1tEmMW8VyhLP
uHGMIq3Wvup+gjhDI2iGiOgYj9PIjdrtKCQwEjqL5FE2J5dn5UnXEOBoMmV3AVcFcSeiHi6x9Os/
BL302qzoLfWKt7HEzoZyEJ/wzMlhtjDJKtaceIae0VfIMuKYkyUJTAMXejOoHLZFB2TB9176tFMH
nLL5UcHP3Tlx576FskdckZvfk780/IJovG+CQF5yLWiv2LP5bb55CRGqWgzkS6NkPNZpArc9HF8t
SYR8Mr5BBIOE1SYtzxBfYmUiD9R18t1/X7ojzQZA3eXFjjznSJg6EJUClVevvrx2MO7+94/E9P7/
l8yjWR+EN+7/93v/+zpvLNHmmrTlXDiA8+q/n2CXMu50y0feTh//fcclJ+GohpTIPcb1Xo50zItp
ShlFEyAIqJabCjS/TUDh//kjI3Dw/3y5/PS/18W5vfBYAMuhlYDbbYNmbcR+7tuF4+gg74Vms25U
Pj07IycC4PkDUnoLpase6cM6lX9mnY6OVo5NPneQ7YwLL314V2QgLahqsfLs9FnFxW3GWgQGx6Ln
PywnAhm/a9G1DEHE3zxLAE5ZM53mGQoJAqnpNJVLEKA/LFq3oLxzdI4LY6DtKJkG0boBpYIxgBov
4ahUSlxHKoE9QMyBL65ISn+lm/yQJn/idFxtDWXsp0VoN1VoNYJggJ9Cm3kd9d18lyTptqsXsXP6
xKbh72zyGNoaCHZHVIapu7uxlvREV756SWXWbQojZjrWhF+RPCj66oznUpu0gfbXTMcnnpanpJTP
Q2M9lUP4ZM6QiSQurWhI33GcoPEgSC6xKZ8F6It0+i4lrTlX/pY1QF4JVUvWj6nHKXPin4g6n3Fs
dDVzCoQSAowGdKBQx1JTB8fWskbKCGhlrfHmOeMdzGKOAcP41WbWzsjEaxaEF0jY+tAF7rMlupWV
pHjaXJLo4D9vvYRs1gJxiOMhwhhQwAimQK30fvscCD0RCCgWd5GZhuflNwl08U2HElVCx+lTZXG7
xWOOUkZNQIWT4mYmiz/Iag4l9RUsvxP2B3aG/lMk3B9TZoNrkB4cCcxRkrGg9WBB6BF0bfso+tIp
ZvGCGIMtEBaowu99MT8xpfof9s6jOXZjy9Z/5YXGD4oEkHAdoUl5SxaL7pATBN2B9yYB/Pr3gep3
pda9ods974EYOkVXrAIyc++91reqReYaAGzsktfB8FZJV75UeK5HDoWryuMn9+achRNi79Bq61Zo
wx0mCpMrE8ODFg3l6fsD510zXeWhvTOJGt8Xk12eqvmDC6Lu8L8Z4vl/J0Nc/m2I+GPdBd3bSGz4
9w/bf/72izF/x/9PETd/FQ4SW46QphAOvc5/pIhb7q+SGD/pWobhAWbTvT9SxE3xq3DR9/EtjqVL
W5Ls3dCiCX/7RTOtX22MmZbDw5ZH08P7n6SIG9KZU8KLdJz1EzxbWzr8eIuToYkIy3LIcOPzH29X
9PvNb7/o/7culdGZWUkLB/raRkZVeyPDe5mWTPn/8aGE/nzj6NfvRybfoMfy/VBQ/f7Q9+MKM95t
PX8lqRp/fO/3w/Sbu5sy//3hom1Gi3zgPz30/UXf32MPU3fjO5c/fuT3/xGB3gHj/uvDrTH2N6Z9
i7xyQY0+qaB6lJ6XHc0xe5JOeQqMRP3w9Sahje6Y6472yuBI9SAkUUA1VoFjgfBqzaF9IPYFx91Y
6+auE+49AuZyU6vh7EcifAi84lG2U7Qf4+bcdkiPhWXvesLADzGUixCexHpwW7GJ9KC+tTEWK3z0
N8gigFNH6YED9WZAYr/vU6xHiASGtUb62RYDF2hi3Xg3ENfvozDekQ3W7VTiwiBr+71qg5ON0HRZ
DfPY2xdIPzhfUhHUB6xlNXRLMoQ8K/4pAxfLcVH3JyAs2aZxqZfyOJ2YUjt7u6nqfWl20HzY4xaS
8LdVIcvHpqFL2VKUoZYZ8yWre7C3sZmv28wpcVjoxmaynKOpsZTpsfvk0k4iYTW4dRxtX08UzwMl
soMCa+knaHu1mlATGN0ElTAWLyzj6OlIeDUaVFPAOMMjJtazf7ShuFgRE6I0G+11Zw57xlz0GGcd
eYVc7yb62RcxCnZXt48jZA0m9EQOlmYP+BYhKzGuMHS9vt/JGhuhFR+Jed87lsFIMzuVOqWMnzBz
9bHHlf5r12LqGAuft54UGVmToozwkT6h1OJLZ5mPaRo5jJcroALIMxd+E+YMojXeohLwPbY3sn+v
fW09gFV2Nn0pCE0rsUcFXuztoml8IJBgeqBPeOgMj3qezM65Jb2FGaxtPMscln04kbGYNeZCoDks
dYYivGhwkYL8STX6TCqj75pZZYHvTnr3jdCiY6CHZwf66qAl6SXtyMRmVBGvsfEtRzvwti2QFcy8
DvEgJSnzjRjFvaNt8G0Qjx5KOmRTNT6QM2OtvSAKeCbioWk4sre28rex3g0rZgf6Ls8FFM7Kte+a
ac9IJCaTmkm2T7mF3akDKqQ0HPqtLq9YyXBwBKLfooMFxdGTo9RGJA9kfXKJJku/VSmZWV76Go+E
WqAEoYYJzJq0Lcgutezkou5pOkaJic6I5BDsv2Z3YyHda7snPFv3rZk99CGHR7Pm/agz7T7HYLYL
PVRXVpIRDtzX78mkemKqyJeG8hD5iJKYALWRZ+4n3gEa4s7Wa1r1CBSHyy6oejJKZ2ugzMyXtiV0
D18cVE+kcktDCuPB44lYcdo8qzaUNGA9tXTEiCKpS5OnQfUUNCUleBWiOc6C6hKqvjrkAlBFoQUp
gFv7GvHrCf/Bi2sqfduaNrl3U046s22Ze5VCWGlkszU1z0UHqj1WGgqrKCDwVPfcn3Wmz/cWcr2+
RbVKyhanl05A/+GQfWC2rHBvHYmGOI+0FxmhPTaiTZA42bAxLOdT6WHzOESsDVJuhQnmHCTbUXea
8mMy1PuoEnK2I208Z5l+51gWUQUTPWnrowyn9CvO4diGKGHvEa1HW+mVNQ4NYiXN1P+ZxB0D5irr
z03H5UsM5WEaYCNajEUh0YDabsijSrKfXQpnmph6isOyBrxGnoBlK4WwTiuOBASdR9IcFl6jn6HA
WZfRD+4o/pDRR32xj8d+FQyJsZTSHnek+EZLGgn0gNzZ+OY/5tIJX6wI83TeQcrQDOgg0ZjYW3fU
xWZKm4damBkH+l5hYAzEvgRL2ldjtx+gL9Dkj51LVE/Qdcq101HY2uO01UuvIDUTUSVE63Wg27vA
EHcYiqc92FIOjKp5CN3EWsnRg2kfbjyyRQ0ysuYgBH8zS9H6dv4RGaNgWQ7gvHuXOKJw0FeToGFJ
esqpikmezIoRVIF7ELkht6HvPpohqgkNPwrQGozCs43IhArTjFm7NICXcLTVca9JM4XH5sfdUcWk
iX3/30jZGqDPBymQbdgomPsZhKGDsjk0IR6ILCdRjQz0KfNWZjFaXHhxuYX+RVfNucWpIhG6nNym
ImvD7+Whc22q3JCeZINHL9aIh2UFXVoJypiwj3Io++LJ6QbjXkD9lVb1k5c6uQ0qkW/1AEeT1LdF
HBVno5UfaSLnjAI8Yv3QIO4qhgaSVp4wDNeSUzVO1rpFMLwufYCx0UGb5zy2UT8k5GNsB27bZDCY
kGl69CK1gpxsgU0jq/ZcwHd6xyTbNqcalzgihi7kejcx1ntAR3eqpBUAEgaxq8iJgxHrQjZnlYkS
IGx+j6aUJHelPv1EfDWJ3T00gW/NqyXMhnUMzP2uRt2kk216HLlrg57looEoj7JWMmfBomuQKk/u
3ljO4XuufW17xjd4gTOgm2RhjPbG71BbWJDdzQx2jd7xbBEdTeWMhuWAgZ6FOafi4NFPfb3Gko+S
BtmJ0LV9o/ahqJxD6EnUcKrfSlG7z5XGyQGIwwcGFgCnXSKIbA3vjdZmiDfzF1u5w2xebXIv/qg5
30SiY0Ca9SmSULvCNiO2gT31t73eHoxCPwoY6l7CSLZU7rN960r5iFjgUeZsZkmA9UbH1dPH/rAj
oj3aZfTf10IM2YbxNWPkhvgp49n1SGEZ0COuXcbjyEaw7k1gQGnUjHTZPO3eYUnTVaYj4wGSVGL0
yHO595OnOFHlcyWYDRRufRMzJt/pCTJbb85cMfVmP/oe9TS3eeNOP7g3SDXTKJ2HYG23xAKTxbSH
bUkyZjqJBQHGx5hRXG+42WrSp/ugxJFagYDOM4C7AbfCkiJ4azkCcv+nU4fPtQlpzbO0HjcPM2Sj
3oqKmjoNHcH0HyMY0cl1S94GmhN/Diu1+P21zWTZ9zDQuOa1KDoFAhvRXMCAwokkwySOCEniXuza
tNBY0ikwJk4ldfYWTyQ9SSIkVn6IV1M31m5k7nOh5Xh/9I0bJS8T9BIGaI+SZ9wouuIMko+06X/U
GMYbxGmAE2jVMLSlHUh23saYAhqSxG4u6ew/pNX0KkLr3bBDb0G+BrZr1cB2g+7DUPnDAlPHalWv
kLFwRK7c90iR0GzL9nHycIA1CsKgnaN+jO8Yt2+b6MurkGDW5d2k2USW4GHlzZVX2y7BtVg+1h45
k01dbQ5Z4c4ZDkMPStZxjm2pxiPqaQz5zYi+gJSIKSpetYmEvLIIFv0GGfS+Z0qI2RwSYMHgOHWT
ryzPjJPT2299DkLJjmlAIeoB+lm99y0Vb5h8dg6WQ01DIDmweaALCpnpjhBYq7S5yLZlIKdQ33Qv
KmteQif2ILjAhSrMe2A1Dwj9cfkFKfZWeWgTpOlkLN2FjX4T1z2SfeYwndOfdM26hMh7/QHlfmhK
0OI9aQ0Y6DsY4hw3/QvSpqPWAkJXWi32kd6d47z8QCjOWTDwCKEtjSu4OiS+bn4f04tfGbo86hGx
R9BCF25NKg56nZ2KDrLrDyNOgIW70jtYAGlZ4uuqyWwJ2/KDeh8R+nT1NQm0pRr2TcfcLPNp+Idj
cHJD74cQDKD6HrxgOatV8vKexRsjq0seeZiPj86IjRwCBYMgVkddLsVsh61hIw36siMryY4RHDhz
dMpkATbQiYXxWqgnMR3BtKDf6LdYkxqrOysr+6gYZi3CBo161A9QZxdupxBKjgFTHyM5oGqfE8N9
KFnN9DLGDM2QS7s4yoz64HTRVRs1lDchXqPKASfvaGiS84mtxYVCbMfNxQ6xF0UoPA6tNyfOJFwy
Yadh5e+N9KEc81tQINcaZBbaRIODvSfEqRJxtfRX9JGMxywzt13ksiJVEygFhA6VQWUzFezfSBPH
NvqSafRCpA7zOoQ8wuqypQGhqjba7oH5QSDxYyif2WQbYt2q3Zu6QdcOIZpxCr6rgbwdQyl7m/aM
4qAQ1SjMlYu+sO0AP5oDsB0MRgn4GNOsQwhlpLMBczQ3isgS5rtgWgrVHfMYf9fEMjJpw7BtmG8A
MvU2VZpcEe1BQBOhwEQ50rMDl2vL8SvOTPwtRfIAfFECr8oIqCO4iHez6jc6owom7ut+9ByiFLkZ
ZDqj/cDE2w7anY4eupkar/kUEblNfhNySWym6aCgaI7FmujOXef/1DTDXNpaib6MXBE1jNm2aAgL
cSq1JO5ZR5WRvZXYIFaBm92EPyMk2atIYxKDs4TA8gBbGE3Qepw61C8kXoerOuDNch2TsYUBY5gK
4qALwueSibm9kV5sN7xve1apzH4jrJSrCiTPIiPFeqVypqERl2RuYcQn99GEayvfDIJCpkgeMtv7
YcEtXki73IEsPHTAqvLxlBdoBNFt/qT1fDHxswJVezDsCtRYclMyI2UnY84aFuFjUMs71ph85XOu
WQ/+SzDTSPN02iYAFC/E7t3Yk0ZKWL+nf8IVO1MmSfCu1oXdAOAsTyKnqIr9OFubkGFUbRjr2mO6
NgmagQHOv6FzdnmIC6azRogLzyThlDDamichiVfwyY10tYQ+N4peNz66LYIlFSMojj1vM+tRlj5e
cfhJXLw5m3BK4WqIYzWAtsAXDbTAg7RN7ULqK3sCXVKkPmTtNIGxHBXsnKKyHw2GtkU7HmKB3ewb
eOjqrCl5g2lLtcvUzo4oszYe5vZFp/RLW7wSDUFOWP2lMgZTrEAMaXtvPdZQQQnmWDKrM49GW96C
Xv0yLP0pq2MYzXM7tI+aU6RrN9iSk+WkJ6wqU3YZS1CpslZ3sc1AJOc+qbPA3QSmQgVA8mcUpa/2
ULyFPuSyhvkQGuDydu/bbBIJY7x1bxNvAR2K/R83gxZoH5ZHAMMcQBNV001KCg839E839xjVW9aV
udutNv9BbjyflCxBYLxzqid0AUNgH7OeFdCvyVhtzWBFw6XmaIaqiB6zs7IMIGV6xSWgRlrKKSaJ
JBieKu0qgi78EZzpckl3mnZuTDrQ2DMfm/CP8qe5C92Z1o7jMd8g3bAp2a4cADt2XZ+14GVAozmM
88keTh73zGWUvGJOG+xlxZJN2f3ZuO+eTQPCnYjBMlJkQb3xkzQorn1VvymfkVqQ8G4S0MJ/V9fD
MlKQMy899PgVFLXWKldmF3IJmqj9u+FYOwD6DMIA4YUvKzvAe4tJIY0uE96jMq2+BnN4mmhVDKZc
NAXp0aZJnFSH+yLvqt1Qdg9mbb8SvmUsjdGCFDiq9wI92mpQ3q1Zxzi06AOEHl6AtqzdhZxwpdRP
us8DYZM85f6Yry0TuIeWjlcm4NEympgZUmaroDunSTlX2Qx4R9Qii6RX5VKr05swxloTTOSl5jYH
irL4MEFlLaUecQZNlAMKur1X9fhRulO0VYa5CbMmOnSJe0QM4iLjH595zfbmOIebWAax5YhhEGBm
NHXeYZI9ZSg1cDEDYbbSbYcPf2HNYz0wuRcsGSffdz8ajU5ovR5GoPw84acapNQGeissWLLmuCA5
+2MlNZAoFWx1kXDAuYCCJLxoRcDlbhiiOWQadFlfXUaigk99PL6xhNyKHAl+3V0S4SK2ysOzRam6
SEYDUc4ICciTaz/rX20i15YBdyfX8gFx1qdJeRtV44CE29u3ICXRHLBiVpTLqDhmHxYjZu7TMsB6
lDWsl6Z3TRrnLWyuKcS0PerfI38K55IRdZiBjQaj5gIe4ydiAph7KSGdhvGinPBTjzNjM4JxGzzm
5knifZopYRvUwhyG4/FddDC5kurMAzRKNczaaMHhyHOCkEO/zWbTJ+c2VAXEf+oO6Ae76/a2stTG
sBoU6RPhIygcVMaJ2OBGLOaMPZP+R+0DuwvBjeOTBgRRgEWxKsWJO2l+sustremkD+rd9bq9dO1z
oRUnTXdO2DuLHQR1qFyY8eueSCXi4sMp5qwyBQ/5bEudWHKstnryvRoBcj7yJwtpYuVn/IY/4LMM
oBh1NRZTNq0hQc+AmGUn9M92cC/wAC3IZ8mwoNP20Gs4K52q/zSY/ZiTcd+EJiIg9KFGRq6qETXc
pNqHtL2TlCEnVGb1gxifq/QVZjcAScj7Gr7o0H+IKmiNyFaYEZf92orqB5f3ZzkCplr2SP+geNwQ
LHbQxvQOJOm7Vq5FY+NnSauHTOEIGF5qCPkSlyfRsOEsFEbGMDy7A4gAffYc6MEAt1KeYrAqCye5
LxiaIW9PrgV7ids0F3ozP5g2fBECluKoFGF+qPvxRzBUOw4REMurbV/iVg+pqagQrE2rvXTKONX2
9BZz4O1Zhlq03GDzqNBosPks9x6uCsJpX8IxfTLC4aUHHIuljWiPxpHp1mP9JjigHDhQsyGwEvef
4zSiW4/EfZREPytjuJfztTIqDEFA3hZj5N4FmbeDP+vqJ0FE9NqoaEu5TYFYdaaJNnVyO0QaZjc5
PEGKGiNRbexkfqX75qNz2icXWe00hYAdopsEwrhHROQKgBv2qOxTy9Nzws60qPXyHdPFTu9dBALy
6vTmtE/cEj3UnQoTElJGskKY0zAEtJujG7HzTmF3icZ63+n2NVAkRTIoX+OV/BQtabFFiqD0IWEm
s0rBymi+9Tk2MEAML3zJQ5bmqERl37v9Y/HW9sObaeQ/DHa1jOZrWaPq1ZAR4DQ+j0Z9obxGqlLJ
23iWYbvKuvFL79qNQOUyl7n1BGbR2eEzstHCGxcXJqnSbVgy5otDZUZvsiIQtNVIJlbce0xOTpGW
XwrkuihynWcDuUTrEioAGnnRuxpS77H5KgVHC455bFdVkK2uKcGXedpx+2F/UnP0rdeNW01h29Jq
eWMlLn7pIFiPKRqbWLN/iFyOCx1lMq6w2ls4gxutKdHXArKiCBzOhX31pnih6C0QLtgVCEILkDXL
IDXWuATfY4mMlNN/wstcNhacSnc1ZYKnZ1HkO+6s90nNk0KJvEiKQl/HYXSpTeUdtQhZAccw1552
Q9R9DCyqqzQZX6wR4UHu74tT60swuGN7nN4draLUIqiU6I8cenz6GqD2wUjhnbAPXRLXuPNajAZ0
p7AeO8U7+6zQ1HuY62DE6xkMem2UeExzCaTMuynxjC0sJ3m3Y+O+sBmA6RVI+U69oqO/OvSxqRPw
e9cEuI7wk0rNPjn0yhjGRzSGOQBoq9oGMOKUZQeXbYKekE7+fVW4PxLLjbc5gSCLsnWo6U3vRRPY
EGLh8majfw2pe3WpTlArCV1HRUdtKb5yg46xKPECaBi6WNhbIB++t3Pz8FZ+RIoKZ2yhFQxhi2bP
KkGqEh/UAjBYusJ/NnL94Gmc5wE7DDQt83fT9c41oy/hYfCnaL1nULKo2vwS6OrZt9Aakg11tuvw
Q34GST0dzGe7reRqQLKM6hUVRMBvr9OT7pQEDBrMJ8wqaFdpFKkNhq1NW/u7xk0iVFxIsRrDOVaJ
/2Kk9rMTGuQC5msaTPeRpH3/bVL3B7CODRAch8pHddGezC38XXSVfGdoUVhcsih4rUKM4Yq9vlfR
NW7q2zBk+hHVP4woXjYTt4npkxeisn1JK45C5hG6r8JMyCtXefQVhwp8cKNaZIkawh3X/KH19JmD
RL9SaDwH+SD3Wh49YAwA5CzoCqSe9paUMHWbK7OwiiWg/Uo7tEdRsZwbNNyCT6QzaPs2YGMSbRPt
0ooSEM0EBd2UHV1zPgPaNOWnKF04Yc8ZHatOhBugLcaPVFnaenLXNiGMeWkN+0RLna2U2bEofEKd
gD8i1Btx3Zn4yEP2Qs8D9RhWX9ilSsz9pLZYVeXclop6xpqbwsKNGRSxrvqarnHZlNO6cXFWa5IJ
YKON1kq0w8GmykBIJs+gZYolUTB7vzZCZjS06ieVPA7M+BaCbgtTtKImp7jWiM2OmL6kstvGFfph
l849ySfWtbb9YEXxjSnTzXuu+Sa9jb3m4FcorjqUHHHYdZt+5NSp7Cu0gQHFMeRUPdeZ6sUXr0v7
U5Ml1dGPyPxq8nRrDnCzYZd1Jja4HuLWWwCH3rNfmEFUSwVeHwBVSFlMnoEnOkxSKYpSKtMzNwFm
OwZqexgEQOYmYHOuQ4B0YFLtGII/MVXbskWDoU2Evngucuoqq9eB/aYHk3kCwEMV7Fcb2q8AcwEk
Cy3w12wz9bK0H8Jen5h9dvSFqxwYWAV9KLMjJEtO+9N3Ym3TtiFHWaxP+rhuBdIaes79Msd6Q6ZB
OJZ7lIrvJcj3zJQeiE+oVdOMeYx4MTn6F6sy1LlPU7pu+YDTnqP2TtJERcfEkfyJ8NJpNQ7OsGlI
mTkaTnmG3/DUTV5y36Gfj4du0XhatjV7yZUyWTZHagreMhI4qMbihFOlWyZ5B0pT5/g6MaZJJyrq
JnOHDXR0hPNeJbgIxx9qGvRbMgTdld/ZKBWri8GpHYmwiismoczyvEF8RQ5vhWcx3uRgox8szTgH
NXE+bZ2bG+oK5qIFXAK/+OhqcWt1TKx7RblmlbViXe5XWdL9cCKXfEWBvgGO0dKqa/qR4KjwCMDQ
NYb+gtHiGCbPbW6bT0isosxstqnj7YwKufRgjSAmTKZYfqJeKgygeDqx5Sf5dE1orzLl3hmm9d4y
M98lA4o+bVAQymIdjIV4nzU+blopBrGAYqKYTmJs6qTpzgCx6jBGDhlu1mOY9/cEgpjbBPO8UrF7
HSE0reiEkuFnPWkKhKEblD8czwOYkL2mWav2RhhjefVjk+XJRLC18czBhzdY6f0qoWO7sZgerJB/
QHgKh2hF6dzRJJcfce+0a/pPttvtqi4De6t8HxAI5WsngNhhuGOiDoA+aEniaWkY4nyEvBk7ySps
zE2X5+UaSy8SuCJ74aa2V9Su+JKmI5xPKs/jlBfjse7FxsmD6G7o3XcqZIlTRhHGIO3mAFYoXGWZ
Z3JFiQ+XlBNKmLjbMVyk19TY3S6pKJY9Uh1HEgdWpiVXyLPp/vZVvpgmGIC2zoydLJdwpzuY4LBQ
l3jGJnHIhvlNMmV2C5ZxOmsRu7vwipWPsXytavgFOk8qHzvWz1hcOtmKazX1z2YYb6sJZ0nXyGBV
DswoakIXcoVwm8TwNz3280PI1EHLSkLwDDmtXEzha0qt11rYX21gyj1aCQ+zD/cqwnC4iHA7RjDo
LWtboYpwM4oSzKEU8arAraIERz2v6YjRSrRTlTpHg7cygXK7RvMq4fr3MdWuzw5ZjNHZoMM6jNHA
8j3NHvWIGaqzU2Pqb2rSP24EqriNLOlmaGFxBkNffggLizWyzrboz7YMv2SevAb2I/UyL54H0nV0
UfP6SA1X7NcpvhCxraBJ6DEZlwmhvs70RHmzdmyj3XP8eHADdrmki94aHWjIYDIVKoaj70E3rZDF
cJY/a7Qwl/jh37SYy6ZFsZJ3wy1QApws40Ojifc2KMJFTCNuM5TDFZXfo2eQhRAXe4b8sHQTMoYj
hiRwVpMHy8SB7BsFwoDgmuTkB1ZPjidvIzDK1K58eQmDj+JgMaGkX5ZdeULOsRoz+Yi3FhOAVFxr
Usf6HrXMttWmNbgOXTO66cgntWBkjXq2a6fwAfbyLXrFkP6pt3ILCVPdoi1SOTp31Lg0SqSUaQ89
wyY71Mn7TeimRylQ4dhZ/GCNw7gxdGiupgiQ2aNMzHWzfigHIqCCGMMhmyCYI6N917r5oJ/Jkg39
px/CSGgqW4cqyQSu7EZvYwqMfn0INXQoBPCCyrodUAAtxOj365h3G6kONFta6nOysrqkwFE94IjH
ICsOZuQ8Dq32pc33fsi4AUOct7MHJydSZrSWvdjbk6OeSqO67ftrJ5FeJOXS0QlAdDs0QmGaGetS
K9kIyWqXxvTUuvpTperbIPJWXR4pLkiizIVEmKSJ5uIZ7L1xbNyyKE27IHG3bpEMm4h8e4ww+V1u
md5HkZUKbymwhSoczAMhyECWe4vJSFoCM9Y4BvOirpI8PaWlt++9gAvADhq0wNiC56txGBD2YNFq
wJd7CXshdWbg31oMBPdqQlhhtnRn0wRnSjJRk2agC5gEF7dOO5NJqx90W6lQ5nNyUXhHkqERuOf+
rRlUpH6bjrXKiuw51GX+UUXR3YRAqVIDMTGzAj7Kxlda8VCXSZ8eDZPQJL9jUOznPaoGOnDrsM8R
O4fSPIUyJHegNXaJpnPYQCTAWZxXOAKc3dh9xPnGLu+hSs1zTueVoTNMJEK6XuqkP2vzhpzkzNLc
AlBaYYcGOGt/hziYcWfXVedE94tFXhTVRhsP0vHt+3kkZc5yvaEiXpF7j9RmbG9TZp7VpL2lduy+
lTXDJj1V4ljE2bltnfiRBTgIhSDYNXvWzJiLeQjdtdMU2V0f5C+xi9orGcJnZejijOEFPatZR8+1
1Vw9XePYl0fja0OvOraNbUVJCpWlvslEYt8jQozXUzo+a8lg7kecW63JbWe3uXcfKj7HUSK7zQa8
nZFnJ8QSxdBcSCnXyi4noJoPjCzz4/c/s2qqYVtODrSGOjwT8sfmncUwydB9qYXqKrXpiSJZlb3s
dsjSWNvHLLy45Ki7kEQLdo7QrXffD6phCGnxGeHZtjjSNV7i/v7VnuaA9DR9d/XH13XzF5tI/XWj
G8/fj39/APHf0L0P8V4mRMALZ7z//pC1jJUmTER2Pt1X2gyFtZJoZ8//tMLcYBbIG/P92UnKYYu5
n5yEsPlZWpzenDq5OBAkv+wMQQl0AthDcCfdHH2yw6DPaqMRDmI67EEW5p8D0OW4leHb1GJ7G5wy
+iGZBGBsLorHKGYk5egW6DtSRdZWKLMLfG8oKYbjnccg9LaZZMtp6nHck+vs008U7dEgMpYpUHKj
deTvGp2Kj9//9/1B4R7f9VW6hkf/58f/1ddiPqYlakYp1hZCVzmqO8fITtwnIn9uYdREdy6+tydd
EWbDo7rel5ems+6/v0bhQDmOlFzsn6bz5PYi2aY6/Yvvz8Z6HZM+lYPJmD+rhXMjPuoz4lP4SZVo
V7Jg2JjlbXOP1uP3b1J6J8/YgGmqhyNfRcoAuS8p0oz5mxKGL2ypTbf9/qeOh5DOIaDF73/mjnbJ
0eVdktiRT8hq5l+Lemi6iNS++/55fSK7Izoe+GTzJynI6i2iT6Zy829zTJmTa2cVvz/jArXjwlau
e25NTKL/q9X+72i1uZS/X6iP4T+Cr2L11r79pyz75i37+u2XTf2Vf4Ta+Q2WXA6T6+vPqu3v7/1P
1bYtfuUgrVNJo+RCme0imVZfTYv62tZ/NWY1t0eGk2E71qymZvGYldm6/BXzs7A8DIcouZBU/0O0
zadM1zWEZ8KUsLDWmP8TzbbOX/UnxbZlgYEVru15QIMNk1/o/FfFNv7XVOtSxlUGR8FXAox9ig34
yP3wOu8XTMUXRT8u/vRaXX4XhP+fvMsuRcRd8dsv89P/p98Kn8+xpA16xp5V7n/WiSdlnOkacueV
7T1346NjXHXc9JJeTJi8opNQHcmY6dIkSDU9hTZ4Re3zHGflVsRrE6M3K5jBcSaSX032SAHsRfde
D/R1VzCadXZj89CRNm1VjxUBU1P95YYvNuPMv/8rpPxXf4Wu657gzK8L/a9qd1OMofI4ZeQFMSHl
j9EjgsLFXCJOycizREvYNcHFbUpq0Zlp8dQQLwz1lbgTGisRRxccId6L47c72y02dHUWfechIi3X
IfLDJN8U2PfsdyN+IzlxbSbDHrnDMTWjdVVqG60NIWOCnU/fxpCDln9N3gkThSH7TOj2SmZybSKr
+Pu/GivBP791ru1wCYIN0rEM/Je3LmoA22DxxBnObCXCYF548V0QjOvM+anou2YIcjSA8n//W435
OvzDWfB9nfIKC7wPriVM2/3LFRNaQ0TfxaSYpIYmKHvEhFR6OwkC3xvoi7TRRusOWUaXuiIcugr2
XkXSnUELn5KvjOkyep+qe8Cds5OQhUAXakwDb6DHYYR9s+iFe7Q3/v5Z/6vrnGfN3e253MnCwrLx
5+u8ZnA42bqAOJpsgiZYt/pcOhJT7S8G+2dDjkALIt8J75rhgHBpAfp/qUXPZoFMkMB3gYjJBxZ4
H/UXMK51R6QYYFyAwCZ0hnkmjvSN9q5Gm3REaNLUD475EE0eovD6aNb+v7niZx/JP78L39YOB3+H
bs/+jz/5O/qWqFsn1fMVneRNAF15rDi0Yr9SyIPyAqpCaGzdJNm1EMejmGxWuWq0zyHHNzgsW/Iq
if2ZSqYXg9r9/Wv9r1YynUIZ28nvz+0vF6YqbNUJpDs4GR/gYG08AmEmQaWWoXyYGGDW5zYBqklz
89/8Zv3vXxVnXmP/9Ko0PC2iEHmXTd4DNvtVPUWUqmzZC0nvGg3LwiQTwQUW6Dv27xv07/vO5Z/X
0tn283fviTM/uz/9dhHTPWkbfntSRtgP0ZVnFyO/F7UJI/sNniJ4D3Tykb9GAbnO9PDfPAFjvvX+
6dY0dSkBEHN7en9ZBtumCRHG8sJTMC1UQxHnIr8mGNOmkZ14YO2gSKFOzRuO1D4KLCiaPofR1nkt
aCpBIF/0GCOC+fkhgfx/1J3nbt1Ymq5vZW6ANVyLGRj0j524o7IsW38Il0tmzplXPw9dnml5H2/p
tAYDnINuoFu2xbC4whfe0Ky0kGL5ooBsW1nNBmrASvb+ex/tN0eQoHBjo3lpWlKaZx+taxVHVWYh
wCiBHR0BmEJa5aSoJViobhM10zYlbw2scZva7Waqn2eBwtHr9wr7yTsTaB6h8xFEyQp0iwaBCi7W
r5+w7RwUu2mYrMJS2wAvWrX9I7LwFhJ6k4miLLIP0WcIOlicVSvvGkjhewv7d9uroxu6AD+lOTS2
fn0CzWmQohyRRo5ZsR7l9S6naeFVV4SeNCqO0RTdVEF87xj5CS+XI5LJEyg/dKJWoIBdkSI4YAff
3hmX301tx6ALpppwc4wf29GrqV0qGV5LGiok6HjQvep3BE87WSDqbhl0fspNIfKDHOk9s+D6rER4
yDy88wy/W9yvnkGejYzf9XVldYyMlP6+AL0kGZU4jp+QL51NcCgM+ssUx5g2xp6re29Xk9ZvlhcR
EvphnCPSJhj89dN4pTX6Dgk0VUQHbfpqXY0bHZD02PEZ0GGBp7rpqnSZ642bjskKPB8aK0hVDBoQ
+cZtSdsdK/kS9mLjVfch7SO90lfcDA0DcLO3Pqlui2oHvr8L03nxAFWaVuPK0t8gI/Djr4wIv9UQ
JCOdRmSTj1nUuR0kWBsfKYdtX2jKFuWioU9WRuzvCizrIHlsW7q6FmHestJTSPXluu1iEtBkiyoO
rQL090vc9loBaFbb61NwQw1jhzj1Cs74Zr5XiYVChXptiVJymHvHoU23Redhwgo3rmDHwbikkt5a
RYUrxwJhFBJV4HRbUwQz7Xtv8tZjLzAnQYY+VLaiMXAfSemM6CtVbdwOp1aVmIt6nuOUdyHsrwJb
hcaSB2ATa5yEMJV76XQasIKeJ4W9iJ6bLnY/3KFHuGoIwc5jFQRH0Typ8V+FmWzTPro1/XSpc3ll
Mnd+D9Ce2hZiCkuppEuPspInn4dZlQVdVpRgN/wo1GodtxC2lKMJzGJWHmTwZ1kj28/Qyn0ah1MV
PE+4BOJRt4nGdGvJx5bGuupYiEM9Q8xnDmCKTakzpYvW4KkGW3/ZIzLkgwVCQgJrOo5t3KuiATyz
ihjGhL5B0FN67HamEbn2zKSmRzeO6RevPznUpzEJGzpkqKMnxKQF3t8xteQGtVyqrHgy/vBbWzsc
7SYjJsEd9fjUV/OzsLe3JhI1jOpMZClg+aeNXA4GAG9wsDRQujhbltwOpEQcQa3YWZ9m3ksgc0Tk
DeTW6weB/BK4k80QD4dTkRtHT02XrcDTDWbYoBZ7j0hkSqxVDvY0NT8Pqo+mtunGSDJo34w7wNbr
IPiMDD4vfecBGEMyCLUQaO5qtcygdyXR4BrCR6mr26et2PgtDnSEghIujG1fCfx/8WLb2uJgddaW
IjS8V1gR7WrmtVTKsCnzGye+MU1gNkg9UYnDZlwCEU6pLyr0CmdtBnxEwqhZSBiimbpStB2+2j8O
Q8vUFvl4k6Ek2iP1VIkHPDOXA1MFrVlq9tj1WenOlsHWLx+K1FkqLWC+AaifeVf1nw0LMicMS5E4
C4SalzE2QzkNkIzqaFBHKyy8l7rs0aYu1hpRYhNEa6MRG4rmiwjwDv10COIT6i2fy/E2nEDRYO+H
3VQMtqYy5FoJvlrq7DhAx0+DtmQ/1jZ6xI22TwaALzn61N3XCqiSiWvwMi8Qf65Q5qbQDT1vgcPu
okq+kv8uOxDEuUUYDn0uHm+MZD1/SZ/J4iX7glUYFslCwwi85PvIOqPfCY0QfJCFm50aSab5MS0G
Rt5aOa2+xq9o4/U+JTONhEkHvUIvBOoLbo8lvUp+IQEkJuy/CiS5tOmv2ZGHUQXQjmrbM/OB1s1j
g70edc1l2SEPCrpJE9T2KmvVBnRO/WsVMcB5rD236XBHxhI7a4gFkJtrvW9C4RLEl4HQ0KSftg7u
TB0PNpj9Hi+yle/zc5y7QxStDKDCoLI2DlKuIGlWVWdRKWL8hn2vI1rf86pgRI1WrFR/oujzHTI/
qNx46Ukk3NjRlAawYBZvjQbIX73X7NnQQK4J7dZ2ma8sFWpTpK5Go10F7B91A5gPW4IEUF8O8NUg
Dh1nS7GiO9hUyRrsZAwKaegPrOM0XugG2mH2KcitXYaqSoKmgxJSKwcfYEFuAudR3YX6J8O7t2QF
YQXVOwPTLhuRJJzFLA+bXKWFMIxyQOU8ThIHRu1Px1j5lbMJUxvHOOuYRy5S1koV3gyTsjEGdPgG
xH16kOG0CfoAm1hWjV3lJ9Qt6Cr3XKvYFWjQIX+KUMN2mORG97OdXkA5ilclaJ+stnF3xC2jAEuI
ZlQ/tgc4mFujxDFtonHTp8eeJNUpE7ehBRAlKrpjGmqi1bYtIEPwJkG3mtEkWmvDi370vScAXnAc
ePt1ifhYXdLzmx6pcUIXwwMSIkqHq1NL2xCh4mUpH1TpdmG6wTFwNerxOguLdY1DHcbKcD2MTV4P
G1ITBElvUXPgQPKWie82pbbKFPGU1uU6i1sXw5qtn6HinycQXVBVRXCniuReeqDGqCTXI5IxclPI
Y8lWVGOcIcHH95F6XwAnr5nE5jTcK+hZy+mm6JBKS7w1WNwVbkr4N3m7UDsYlbVrOSadWDsoBsXX
XttXlX6qbXocPRA6di6wArt6VDfzMUzxaZ9guqMrTzV6FxoH2nwq1woslAyMIYMexxi6O8Yei71D
R5kl86BWVzqqffG2BFrfW5WrwEiWtDADVdunEO40WmeoSK9ZdatU8uBEFoKIYP4zxMAX84kB4Xk1
75G5TQ+Tea/bI9hg4h+yXHLLH7/e+jtV1Y41t4rgP5kFI6nKg9mqm2pMARnRtLCgqbFLJIm6tL9L
sm8QDnO0RBDVltUKTICduWX5lGoVwBBOKdw9AKhtdYPjSSrbObrpcfQrlWNja6csEcfyuSmU7ZgK
lIPZ4bXKHWjaYSyyFEjeq9D27VEBCIeJUMcRaCtrkEwUaDZ5YWBWrm4iw7lOGue6xTq3bZRrUXlr
P3xWEZKZAy2flk6/ClRzJ6U4pgoY7Tbe2gWDrse3kGG2TW/ukji4NXvtMP8cIuyKAsyh150HoNnH
0NkZZbKNRmMfVMiYAvP3A4XAUTvhxoIobrGPh3XUKmt0jdbUVp7jHiSIol+lUOI61bsehr/8Qr8t
8XGrfWyUmSeBdtAicUTF2P1R9uGZ5iBJ2KWrtvrBozvTdNZODgqr8h712vVE4BHnn/SEfrti7JIg
vZ3RYiYmGELUri0aXHZTKuPYKzsF6jjGVVfbD7mdP6DOfES27lR59kNn4c4Kk0mW+n6eEpoGldSp
1tbobYeaUIjlOkKc0wwL3Xm+iKMeO7279yvxRBEjWAjFgimVVYSF05VOdaIkPlU9iN55vJ0DPyoW
+CG3Gl1tdlGO4RznifkAhp4UwoVIm5oxL59kxF4wM5iT7iUk8hVRuy91qL+USndaEW57mSIlryUd
BsHy1PSRsh3SHoQmtvDC/+yZnQ30STvYdnVnduKE3s0dWqpTvkf98LtWEIMq6hPZ4A6GON6Lytpz
vGsgDS/k34fWVL81wjlKH2UbyohxNVzV4fAszPqujof7ucsvU7p506B/VvJ4I4PrCMRZOKq4a03P
fVDd6bryGY7/omc7kHOlLO2PeTHeN1nK8UtczpEBSNyCyQCKc1mP+pFK4DeNxiSCW/anBi9OTrtj
YSFDLYfnkZvjX9Y9lyqKPIzlAAplbL9Hmn9j1d6V3hwse3qWkfqUCOS9wuJOLctH0NUru9CO8O/2
VgQOc8RoZbzXVHIXS+5Ju++FB7MfFdZPeoXqVgrFzss+qSpf0mo/a9V0b1YpJnBZ/GVUv+hFLxbs
NxD8BBtUop9yg3SD9Rn02Jx39w3LkHFdlWSKQUX2Uakb04gxOmG6iplPRSbFhGqktkeuAto3ws1V
+EwLsXUeIGh/F0CEjTzcFUxTxxtRgK04/P3paVB1ZCWo+ZrMY0074LV1gpi5rFX1VIJkzz2AUuzV
88vlkUYy6107UHbzDgEPVmw7x34i3uiUQAwmi8MjUdBZmuPKRBOjFyjf4V0ymo8WA1nua9Q8LNEt
HHSNPCot8UaUz/owrJLZlEOraEMn7rZN0lsTY6gBaqEyuBP+waKmSAc1oRqXcNNWdfBn6AfAdr93
uFb3A+ISFdRSLN4gPVUhR83I/lhsRiO87Yt4O28h3ghAsM5qjmyW/wh5C2LaICkGM7Tp8zSYu3kD
VPIW0wyddj0xL7nhvEkF0zdkaTYx6tdCXfUFAMzPrcVhp2l7A5EpzdP289adpt0yYMkE8mCnxq6I
yBEiY9fF1NVIK+YMaj6E5koS3GrSPJI0/leys8QFAR5eAOnsj8c5WgHymtLWbSNUoTkOafou8xbd
BHYgp6xciLVz+/sB5QbU+711J/ydEleu4SFyDuaSSuoG6GOoTZsCNcohd3YWMX6tkGVxPDvaraZa
V7lEgVWLtzjdIZAabcsGzwgTu8+i2Rg1+1WRbm1L3dD323qqfqXVcrXvSrnvW2TaJ0JjQ9341Pxt
QKmcrWB5460yXfX59zlxnU9QH1xNlTYuUtLHjpzKrvjQxrq3+JFfrshOdXa9OcWfcrJO0rww1FbJ
oG6KQnmQYXVXDbctLJLA8h6cKbtNRro6edpsFfsOz0D0xbBSyxsXuXPS7izdSasrwd3nxcovQiaZ
d4TAC3mMEPJxfqTZkJoO81bnBNFF/CUFG45ywW4+G2AjLyfooHMa34JvIkWGE8WnzgFUBBxAZMkY
UwNS3vglytyoI/AZ1iGu4vOnnQsSKou/wD0FihbwpfJHhmkwm+aUHr9cqI/sdQB4Hf3vf+OHJnZf
Nk45ldtLNGos7aTAGFNhEWTQbubYw28oVFMhmJszPgeJIEnAwtKdR1mgcYAUypqF6o7pQS8QJx1B
AdfedQwCvJAc3aaybSEzNtkj9ZUdngCHCp9X2yPKMbRTaVDLtFi6Dtabvrnr/2SGESKtfWk/qKZ2
SnFZihHGhnaNjq12sGJ7buCukrmmw4VMb5ZZWM4YdJY7IM2bMU5uI2N8nmeR6JAtsYydYcjV/EQW
YHtgpC7S6HIKFs33AmhiBrynBx5MHSaAcks26U3aykmxd42vm2JazEMYkt7NqyniS7VE4LmCTyEK
4AGFIwWaDRMNYX++GEOsIjk0r0C0ZGB2qps5arUcn2Sfei4LXJhsJx5FIVaeH2j7EQi/gfDGfI0f
kSx1j44cL/GuiilF21LdzAuxygM3kxkkCmM3ivF5/jOWx1qpkZMwo1vNukHMmh3KIItDbyaFxlrx
ZNxpfsJ5HGoAeKonERSl4kIJafKcdcPb6GbxKTOYW3NJTlmVBILo4rg/qoL//kvVvf7Hf/DzN06/
in2wOfvxH6fwW5XX+ffmP+Zf++9/9usv/eMhT/nvm//k4oV+uS63//l4czP6lx/WPxrat+1LNd69
oFbU/HiGn23r/9u//NnefhgL2tvsxMg9cTUf/9FfW9tirv//++s7/NIY39XJy7/l3//t9PV3v/ez
KU4Lm6bz3OC2DGmYVOH/uylO41ujmepQEjDsueBJufNnU9zQ/6A+TceRFgOaD7bkt+q/lcz4K4hV
XJRfUino6+JfaYqfVVx1kmVqZhpdRiFpNqrc53VHpdJaxdbIFnEWzVa98QTQi2yePmtbvFN3P++d
zLcSqs6aJThFWFA7a7+3Umliq+ZWvZIckPoBdwUcfXR0LJtyF6miQzinzT1CvYP/KSr1+wT6XEqM
DZYcSZ4SKeXqL5DQLzE8qyAenyZd2ZaQi6o4PlhFdFMo0Sqpc1TElLtXH/Y3nSddPetb/Hh6gYki
osCGatjmWetpKtJ+wGUHvnGJh4KtiOt2QABSR8JmBSIoyQCpp+NRvy7C6Jtego7J7WUShzfaFN71
8lAWyZNKFIh60VUUBxv7WZ8lnrzQ32ktaD+lUaKlahdsfBNoWPLwftwmyl7XirvEQplDqAAYJTjh
FGXayqQXjjUlklLorvh+8ExLQCwUNdVXVhEcehFu8Ac70PC5wXlyYWfmM0rcVKQCINLOwe+ge8ag
hKlQgnjHYEKUUEljpTuhRYFDTlLtRw2gZAKNn04uVFinXDaJ9hIgmbmo1eBgBcq9U4mXWrcOmDie
qhGTWLyqr6GVVdjfojAvSEIrx/pqjZj5ejp2x75yayZQWi0xnPx8RFIS6XhVcZFO/2JOI7LCPEpj
locitm48Tp4mCzYROsKO36/VLsJX0KTCGNT7rvNu0UciS0ZVY5jELqX0o6Of1lryCCTvBgnKW0GR
wcmSVSyDq6RPsCfOr7OxQMKE0phPTMd3RvY8DHCXiQ9d1iMW7n2N1WLbhHRR2+DBGzC7zT25xti1
UwOLEVRf7FySbeMeH92B5nYFEnihP6B2r7tzUjmk8j51pqsoISU2CEkk3I+0gTlcXgl1wBUxdkHf
8TTmoUTdrS/Mr/YQ3BZ+fgfNyMBRMtNiN5LhTRHzRohJEAzk/h05B53o/joMkIjyKPJnpXzGr+0Y
UzHoIcX4g6SKl2NS3E/jqey/9JqBdxYq+Fk1EANARzB9SVyDHn6eovFeQABY0hN4osNCc8CkNpS3
059GENz7pnkX61Tr8rRyqBriINXY4aM9VlcIZg+QKJiwrHmSVT9bEJINrt20ySLoIWn7sDgx0sPx
1KPM3I6Q9aKoAMk/KwV6EbWCRKKRZmBCp6QxV2bvRD8v32B+rSynEiPe2v+WG3/50fS9KqjP+v19
rYQor09PaMoHTKWe47acJXHtrXBqiAuRCoIT9KxpJljjTAl1NVaoQ0i7gJIQbKoIZWnaSEcI4tAW
jIPTiOe0QxvJ8Ysr6vX4YaLAVl4BGwR9w4QY4KmpjYKHZn5ljeaz5zvA/8E5x+1gLgzUcwAQ4WOf
xweshz7nASOh9vBB8YGDz/OA5bTbpMlJVwW+H5JljjHTfW0GnyovWtmy+BZA+pvqL7nt3URWet2O
0UEPe6wWuvUohtWQFnABt3M1hab7LC31FaWHT1XgAAIMPyEiRR223BrBQHpSf3YAgaOY1S8xg1vm
jbdNVeXW073viVS+d+W0trtk3xbhp3Gy7+DU3ViR8RUFXxgMzREqgZrA+EVcG9j9Gic4vL70r4oM
v41Zsq+F/VL1M7PdoMi96Sdz6QXyGKXxjdoUfyGutSwseeul1VYgI6bG1iGxW2SdkqeyuKUqsMU9
6JOCUv3SbuJrXXluk+LedsSuonPnT/pmzNqTnAgHPeTYWX9TNzOFNBdVLaI5Lz7kiCw6cJlQ2t6a
eJG343XTI+yitMw7RQabEk0AVOw30L4e51a8PwXuCBDT6ZUbNBs+s7F/bQFrkxuJwVopPKst6n2G
e0c9jRjZxjd6HSDZU+0UUzmmIYV+UpwrZIgP2YT7fBpdFdr0LOBrj161HTyiLst/7HJ/bwMw7cHi
NEVwq9BCqv9MtIxcC3rVIvGaUyJgolex62vGS9YAyJkwGpychmQwXhC69TQ3cHGBDYwDQb+wQ/O2
am2oj2Fxhb7wleeZB5yPNq0Jn2gorK+jVI//eqj3PwnifokN3Zd8xg/W5/Hg/4ORngba7XKYB8K2
+TXCm//93+GdI/9A/hVdSVW3bEMYJm39vyGPtv2HRYAmTQHWEC6z9c/gTtp/aER7mopQrYAIMcNc
fgZ30vwD/NT8nxkFoKtc77/Cz59Ryt+hOQHvb6IWghPCt3+iLRT66JZOoGjywK/DOrD1nj6wqW5j
v4QWbsF6i5fh3KcG8lvtu3RAWMlsq7kJYWg0THQiTUSENAwQH0O0pT7ZgWrR+ahz43sTDvKTN9KK
xZ5Ag6uStb3xJ1U01NKc1OrocE5cFgUvVBC+DKIgGpGVeTcGvnqieFKd9Cp1oBWKxA+2OuBRHIm0
VmCV2Cr+97iSuJo2VC6RMNd7iEKYWQnchpOR+NBCngLfzCyE/D0lUWEuSlt641bLDJN2yYRLO2X/
uCcjhxvnHbEw6vK1xRH5KNClQfTbot6qTCOZHZDEhpJ96kA8SEXfqOAI0YRZEejU+HZ2pouUfXaC
7YfSgOmPewMg0FH2EkE3vGKg2aKxS401NPM/+zjBs6OaetcPkh5EATEaEDcbufvSosLOjipBLpTw
u1/YR+LjlOPEZelFCCA7VNBbUDXnuc6U+iUDVnGC3Wxdkak7d5ZIkkev4yQXZa83sOggkC0K28qu
J9QcKKDZYedqpuKsiHnKpyZRjX2ZRHBRa/gKd0k+lc8wh9q7NNaHB9V3MIBGLsPa9IZZ/okorvmX
jpDtxi6EXYEVxIV5VKP6zh7VFrPAro9upgYQ5gLIbnk9KNS0QTaoV44eYnGQxY620/WSTFr1c47B
1qyMb9KcJcfHCKZlZWr5Krc0datjkLCFbTeu60mInYWMBZWOWsmiFclPeYzVJttbnoWZCcpJvKRi
QKlf0Lfw+lWeAYRf+GE3hMdI65JhTtA5dJyB8zcddOM7TPa0BkfUq3IbxJLYpdbN5qkB6xRvUVT1
RnquUCpRFyi1a1VY8JK6tKNhURmF+rVJJHwXw4hQSCtQwjlkqNqfHAwroD1bBuqhE5HHHFNCAbX9
MLHgiFnKl4lheYB6odBBJqOKKB4M9V4owv+OsIUF/AN/etls8PEAs1gb6KWs9VKiL2/xDY9+BAS4
i6lVUVUNkmCpavNMnt0GTwraThyVoXUXytpWEMHxO9QBjbnmZantrpReW+x8qN+oI6nhjtB+IvqQ
wUuq8XZQXv3uW4WZ3BPYNfrw2IhSOctwnlgDe+o+e1o7jKBYaN58TvnHYJ9AMqJQq+YN4gGNFKtA
jKggeIaCc8vo4Qdaot0OGcgTvgFHp0BVV0HT8lurWMnOtCedGmmjJDd2MrU7OYOYFkHuw/NSC8//
Qi6YX09SKLe60WlbpU8hFgmsVdZyqP1TAV0DGZeoVxDl13x4jFmv7brO8Fa6qHoBDcIXz40d5ciL
pVMIuQpiHniGUgUVmsnx2MUzxRJF7OZkqxZMWGpuKvOD3sEamjY9eegRPqqUHqKsuSZvmiQaT55Z
QndOslyDDx1gFOxYDaZi1tDrFGLTBklrLTWOkYJa1jIzEpvQIBtvgqhJYOipRf7sDD+8/qCB3poK
bsP+ZPIwfZZsHALGnVA6RBoijIYPNZ6EV6o9htfIFqEOhIXJrDHmjXd5LR+lf2rsmtDR8OrHwmZ9
4huHIkIzxMLtvKF/+V854v8/OrzFjEW/fHrvsr/Cr7+UdeZ///P0tv4g8hbC0Fn7sBZMcLR/n96m
/QeYb53KC5UAjf9Luv+zNIOQvMGxbYK70zVwhPNf/Ty9zT8sCNEzyUFauoBp8C+d3jPY7fzsNixu
9evZ3RWhENUsXFwHCMXizVsc1KQGlmTE+t+1vV9Ke6/JCXMY8LtbnFV9/LaEM6pbw1Zi4LAKRhQk
dA8A26uB/k34cekFzgs99hiErYh7GkxZcwuuzvgS6YlyQEhq2H7sFnNZ6xVaUhFJGPlm1G/RsRmv
YG1XozvCK5/WENu6z2/f5NIoze/36iZIzJAUNAk3CVAOQ+I/ChDu1tXivbe4dIP5z1/dAL8SeiWm
Nm57yH1I72Jh+hAiOvQeAPjS9eea1qvrg1rrzDoZrHVjcNBA/x7Hp0Caw9Xb4zN/z9/NohnS+ury
EXIuYz/QNodRlvj7OokM4jW1olJSTQNKeaL30MIRDVCot+94aWadFeEQU4ztNvZMAO6diK7xBERU
PdDm+2p4fFe7t29zadzOcLC1qTK1/Mxcgw4DLVWEkw1SbJL589vXvzBw57wSixomchOzgL8o9JMJ
fdK+a5RMjEdY5dnAATtBhk7HsnivjPn7L3Ve5S04sjprviH+RtawzwMUfJZw9ohJ3n6jX8vJf+cb
7Fnq2ZK3w6lHnYU2nZ2MefTohYHWEAI4MRCZSittcMu4qCfD/du3OyNC/PN+Z+u/sNI6NjDDALnm
z1UCabtaOlRLlDwT5LXIkSPwSf2AFvxoKUeJXJxGe9u3cTl4+xF+OxVnUtmvkx/92dLThtR2iYim
h5jq53VZNNVNHeXB9cducbY99PEAfA0emyuVIaTxWAYxlQybyYJuUTy8s6YufbqzF0EtlTzO6IkT
SSSRUcq/B924K1VqdBg5nd5+lQsrSj17lZxdpwf1b6zHsbY++1Vl4a+rJu+cBpde4WyfS+woNGut
MtaxFoYvKp2sY01ZejFH1pR3m2zcvP0aF+fd2ZaXK71RlIFBWul7WPgN5idpNBZEXDA05AVUn/3W
B5wAyE+m/WPc/OSo/qsntnq281VJHxXIDiACn6OaifhNFaG1YTgokL39ape+0NmeJwdf2MjCmmtT
9akCgvpPffDLaeh95AYsmLOwRkajkmEAq7honFgmaqn2pNxbig7t+u03+O2uyg3OghoMWVq1Hwx2
AsvT3T4M6B4pmLHPcga49SnIb5GMAqF9+3a/HTBud7blOXlMDi1Hz0XBcsJPoBJFtx7CNO/ct29w
aYc52+M0PffsHmtLt2laNEczRNzU9ZSJZFgXYdN/KAjhPc4WT4A+Tmxbhe1WiT7ulHRSrx1fIMv7
9ltcGqbzFeOByGKHNN3WQpRwoUaDTqcHp9a3L39pkM7WBbDCHIaPSSKbsA0PM7aPkxUfAyTG3+tg
XnqFs6WBH0eGBmlk4/raxeE6GW0ad3jG4Cv0oZewz5ZG7ChG6QzzJygrDXZW0EYg2WyS2j3yY1n5
sbGa6dmv4zVLYmkulMF0qeVNJ4ng5VU9OtpphFT/kZCQSubZoqCy1hsRCs5uowtoAwbdquK2Qqss
Pmgl1kH7RkHa+xaXLc38SLDGLc+WiTUyZHP33e0qPpMbGKNAH31IFO2d0+XCvjJ36V8PG673vgrP
xXaNtCusjdq2Sn9McOntVrlvheIqNrrZF0Q0Yvjy9oSYP/z/EVnzTvNMfBVZJ4PvWfmE1RApZiCu
cqws6m812Je5klnl5m0cSXDVBd5XzRHCQCE/j7qjGbdv3/7ChLfPtoQRw2fLjhXPTS0FjL2O+3xv
WsXq7av//hDl7c62BKNrhrCUpeNquCLmaxS+5o66HyWj69dj6z8VlIHTrT7ZmXE1kJ5nJyp1dvTZ
jqVhvLPmfhsz8BBnG0dSaaYYh8hydS2khkuXCJOKJLtT7Hxyh9Rr34n1L43l2eZRan4WKYqFlwYC
MrQKhZ1Oizasxvpj09M62zxQ1RkNOVQ2cPXekzvdaqT8VBaaPm6zsC3oUGJt6H8r0gm66ttf8MKm
+8Ma79X01Chz8Skq0zVtD7jSZDmU6ydaDS/dyIJ/5wtdusvZXjLpU4xLLpFi4CcxEvizdD+aYVQo
8Zx6+0UufJwffMRXL2J6jooq8DC5NaRAIChmt0oKCuUfu/rZxgEZPqDbjKUCnXzocI2IEAHP5fpj
V5/f6dWzE1LntgiZrLJG2g2LiqfMh733sYuf7QDCLDJ9SPzJDS1luu0x4NVWna8g+fWx659tAUHU
NoUGWRzZ1NTZKaqGE09e6x8cmrO1rRWdUTQxV288qS91/AAWo4pVwNvPfmn/OufA25mc7M7iuwqa
PVrfbjVlwB/M/6yj+DjYoFlic4MQ61Km1juH3IUzaC5Uvv7YkYprSu/VfOwi+qIqKKT5VPIXiV6U
wEQRyERp/J1bXVh257oHkFqCaRJguXvFeCHXibsNPjxF5ja9Zb4zhBfWnXm2tMHed1kUe72rscDv
nCaP1kLP43fy5jme+c3paZ5FBPD/NNqIZu8KcFhoqEzPShwf+0KP8LfzPtd50oL2jd6ZbJc+zTyO
r9ahAN/h2VPUurVhYBxR4WQEW20bF1BavbzCKX5I3nmxS8N2tuQ5NL04FlrjlnkEjhfOIkiqYIjf
kzm49OnPVr3h+XVMp5QqDqnsvgF7uOhQFjtgQ5a9c1pdeoWzhU85UulEGzUbDGL7+p6uUuwf0SxL
Xt5enPOC+N23P1v6sQgxzOvkgHpstrJoa6GrUK1GwGv5AJlNDTfx6KsAMqwPFVlN+gK/fn8kfmOU
F1AXLGk9LbQaykyJ5+o7K+VCmGKcLXyE+nSkSu1uXWTKF3+gU9rVznVRR/umMKKP7cbGvJBeTeG4
QN9AqXGU+/EKukQ12+joSb79SS58cuN8sRu219qB6NZOD8lazldHDea9q18aoLPFHqtd4SU1Vy+n
GnutYrzxC/OqteN2YZoy+uA7nC3yAM5oDpyDBF+XL7mWYUWp03r92ACdLWuYoYkd4gy6tms7XU96
MK793gz+dqK+WDm6sD8ZZ4sa6r3lJWPMo8tqqzvV/dDAbKhhz3eF/lRbavzOGF26kfx1FqX0hmmo
qngCR4bb1yow1/LGGKI/A03bwnt8p5R46fg1zpZ4PVUNUqM9nMxQbDRvONqxs1WScmnGytavVOQk
9dsUOEoJaP/tL3Tp1c7WuOoZlTYGSoMvEXyiFPGACDPiegi/6rHAtG/YvH2fC0tFP1vtZe0MEUF7
Oyv7o+oQQUBqK1QB3r76he19RqK/XuaWFmFZr4A4y3XF3PiKCa9hqq1r9sLkncl26QXO1vrQ6hLD
Uad1J1qYENSmNE6W0xBY1urtd7jwJfSz5S7LAYJE4XeuEY/FnVMZ5qZIkZhiPgscgh3grlDf3bdv
dultzla9CD1Z5QOkKt+rk70DDnlVx9G4fvvqlz7HfNdXu25beYXmQ2J3G0d7rpXhMNRgcDP7Pcmd
S9c/X/j1GKXjCHk6xHyXXfeLhnEs5JXbtx//wsarny13JwxTS2QIgtDgA1Hcc6p2eXDX2f7eifHi
evsul17ibLFnca1UDtq6bhUap7JSEV2THf5Zw9PHrn+2sun8I0VBzL6W1cyw9+7DUTxJI31PWme+
zm/iEe1sRdth7yuECKOre5OKij4N0RjDb7wk8gRiVhTCyKowEa+a/IRRub/S2yp9Z+wufCHtbL13
vtEGMVd2E8LFq3GcxYV6R24VED5IGCXt7u0xvHSfs0XflonEcBkaJB3yaxQWwOEj668VEsGU0vn+
sZvMN3+1Wjw7LC18bFq373CSEdV0naYIaVuyuEmCd+UOL3yteRa+uomTmXpYKJAPbRG9mK0R7tlw
rJu33+DCVJ5BpK8vLhvZ4BQVspt0/RUaYNfa1B2Kdrj72OXPlvukI07o4TDjqihxQwLI116fPyel
/cHHP1vveq8PEKm5vq30N3Hm4ceb7wHHvnNyXJpEZws9R0rfR6i84ehTbjs01ReAn8k8EWqqVe09
tcILx4d2ttyFwCF3UqRCtNgdmhQSSJc/esiU+2V51crynRjlwqeWZ6teCUhBqpyxilsCOm9aS61G
pzpYv/2pL5xLMzns9UyCAD5qqAEomBV12wpykW78J2dntiSnzqzRJyJCIAHitubqoXoe7BuF224z
SUIghICnP1/9V951XK6Ivt3hDV1AakhlrnXhLZz7w09C2UwxpDoGm1ka9rAENTuF5cIMQO/X/vCT
IC5lPwJnfGxBb54A9F+O2efXLnz8PX8ErsyqzkAmEqzR2fMDrpBDnaW7r136JGxdixLDySdolbVV
+IyCoGhbwYKy+vfVz3yQ0UnUchSmVaia7rchmm/RP4RCo2v0hWxRY/EQ2ejCTHDuLiexm0dovDIM
sCyMxw8oxQV7PvnRAiAJ/+XRmCS/+GGeBDG++raVBGuCeIaOEGdasFcOqV/++1mF537GSfRyO6Q9
6khBt9/w7bgv3sFCwo44/370gd8Na71ugpV86F4EKEEXJrczEXFajVfkRQvBNDpUihalmqT8HucW
pVqB+Pj3jzp3/ZNY9jgtmyYNYz3M2LsSpxLQBFWPZcEvgYjP3eAkpDvnCA4RcQMu4ZY1+gNn+rfA
JH9tWghPQhoFkhNE4Jldg1BxP0b1h4zkrU3jC5c/M9SFx1/1R2CHHi4bOoKeknnKDkkTW5T8jZfA
omcmnfAktgvLBokVOIgJM6AVyrkPELjgQgpewpLaC8F37gWchPgIgpevMwwgaUQA8ido1utXMe9m
IELbxl5a7f39Njw6iT1dcfTuYnxFrT0Nd7TucxieAvMELpnefOVbBQvlvy8DfYQQ3URWbksnzCa0
pdwaReNtX8b8wnh45lechpuZA0WEgnBqmOXPppXXUYAVwCTmL01wPDwJNwfy6OQA9oCMCUmpJU6r
zPcyjbu7WWawPHzpOf1v/Prjo0UtjRCoBZPbuUs/YlnvG/RTmmr60iyKPqH/vgY2gMEbI+2Mw5MG
Lp+upcVz6vpLa4C/j7L8NOTQeaA1+DN4BbRCHb4z8C0V/XvlaQNFCDTmQit24Yv6ewDy0wBsoPYe
5w4/JezC26oEGs+pDmm8EKVUKHFrL8wcfx9F+Cm9PIO1ZYotr7Zo+gmnVemOHe88Qafyl2YJ9NL/
95XwwQujqwK/owDKJqwpu7MG9LgZh5VffOsn8T0lpVeBb4NVDiVpAyt1SA5RZOJLu7hj/fpftqqA
D/z3NySMRmOSOHxW2Pko5JhbgpYuhvp5bF7DGNKe0TR2FfQjnBIVaFXItVS8aN5CWKy2RuZmqVIW
QMk4cg/haEJdv06LLJDvpolCv/HGF+iShyLrJ1WMXQ+m6qHyAi2MCuchYM0KYPuIAgX5uQiRvnjo
RDFPdwXBJHmoTBHMK6qCwt6ikwM9yTQSzfDzSyF7WpIbz+gIOR59rXMRVochq7Mbn1Rq56Gcevva
LU6GniJAF9M8DOgIruJXK8gK398DvEJf+wRPS3BTAr1KkHgoAGcL3UzE9pByvWdtc2FPc2ZYICej
DqpeVD7bsT4S0WSEnMLU9etsskUHjSjUfVcpznX4Hgj6KrowGZwZHcjp5N9CCsGGGB1HJoDWBdg+
MHQU+ruBKuiRNrkwJ5y7zekqYEKPOu3Qcd8a9IvPc4ABKJqujNabBETkr00K/wNM/DEphCQv0Qrp
6m0iXfmEdSy740U+/hgrENq+9oWdjEJEZGkembZeo+cIcrlJjj3/bZmZ+13pkcy8MBKde14nI1EX
1bkbEgl4VtnXMG7GYwg4IzYRpZo5GBPosbvwg87k+jk5GZPyIkUpTocueqJ+C/haOQyOM/1tgBYb
AcysQ6irkujQd5fueNyh//98HXQm/x0Eg9GE6EfUADQAHVEAII96HSAAyJFJsBhDtY5kuxn51z4K
kF7+e7sUvd8cRN9sheKZtN+jDxUMTZ61wFLngyQXPvC/L6rS01LVGNdOSlRyQD7mzM3YlHDeu0bf
S4BSLoTq32fYNDsZHVBHCPHX1FVbdE72QCaBdwC836W+j3NXPxkIhpKMORqGi20yUb7pyglaM5n/
/nfUnLv48b//EZgkMWi4TaUAdqq8IugiZU1y4cGfu/TJ0v9Y4m6xoxereYZHk2FFHrbbf//V597p
SaxPqKEtYeASq7qMIKbvd1l731Vfmg1RvvXfR1J36PDAJyMgE/HtFXKW1WYsg8dcVpuv/fUncS1i
iHcnig7m0aHNhmtjFzQg8VoGxee/73Bm6EhPi2rRewKEFkpltlp3n1HZviNnecAx60M3gqYcJHfj
cBTJTP2nMpe+07+PjKhJ/O9zy5M0Dwb01G3lFMnNABriVdhidLRoYwUTJeYXxsUzo9RpmW0wjehp
VODu9j3AbJTdikHceOrXMaU4QTI3+O7AP3SXekTOfMenNbZjRVpnaZOBcawDv9HH3SyqrPm8+vfL
Onf9k/gumqxvJdMZ6uOSm3yIwWFsv33t0sdb/hHdEywuucqxsJM9nMvaaQzlMn7898XPvYeT+B64
6ucmb8RKmfRVeNiAhnduvytYU6lGlzc80SWcNf++2bmHdBLx4A9MdugNgLmoYFn1BcijotPZ14rQ
09OC2ExNYFzUMfydrJkB5A4LWBKb8LcbxBx88SechL1LtNBpSwEuAMZgrB9C2LT//XD+t9P6y8R9
WgbLEtjZic7h55gCOlyrulL0R5qMCVl6mCSuiimWwDOjiQ+9IfNIsgcPvmu7TpGs738Us+/YtscC
vbuwXD7ztk5rZMegDVExAs4LeilApakHrcpNlUoTLP/9i8/d4LhO/+PD1mXZgyECeiiE3kF8xWs9
jZujlba6MIL+fcGP8f6/N+j62s2DMA5oWdSd1wJeJqEOteg+Y+JBlL6U1j0zaB5BKX/+ECwZY2qo
wn2grsIai9zWFThK1gU7xdIL7XrnbnIyDJgU7m2ojt16cB6cCRUeorncT3P4loX2wqx57h4nowEr
HCo2HGDhVTRvtJ7vbT68p0n8iWTKx9de+skY0NRHlR6F7n6ICrXgQYAql5GRzdeufjLt53yqCZTt
KBBB0n7R1F1+kCntX/999eP7/FuEngQ/Q6qNhkkLhTYBDgxKgHhpepBsC86+dn6bnpbJlkBGNLqR
/VrgJPTFlB2q/BIypxfWXMdp/C+/4LQ0Fk52D1fzgBajDh+os2hnJPFtVIL5b0DkyPlbkZYX7nUm
vE9LZHEkRGf44Sw4XKHaxEQDuBtcrGE+E9unJbIUHutZ1r1dtw1AzGF8YLQH49+2v10I8041/fr3
Oz93n5PYBtQERaXpZCEIlHDO5PcqLa6lae/A+H9CFrO8MPyfu89JeMe1SwLa4s34MLzr4A7QoXqU
PoAoWYvVVJKvjerJSYgHwEC2QlLUnoEHv8o83HoY5C/VYZ6JkCNM6j8joXNMlENnQWSMPkrJHnD8
/bsx+YVV47lP6iS8YctWTWOAdouzIgUvDaaScBbN+t+v+szod1oHK8O6jeoG27NGOFeswYOb0Kvh
1NEWkUSy27DORJd6I88svE7LYsVABQsr/BTpu3XZxNdo+QS3yb5j1t/wRvzmA9+bsXr59287d7uT
db0pRNr3CW7XA54FD+BNRsm1nj7j+DtPKpT0FHzHSXYh9M88ydOC2brCQMOBtFhzM3aLvhowYXVQ
yfA+urdKXCgmP/Oxxce7/7F+yHAe3EOs24GP7IaNKni0KMH0ucmn0H8tKuPjrf+4xaRokswd3lCI
3AAY7ubnzKobIDLvfDJ8hG1zqYL2TPjHJ+EP9Qe8Ash8rbNMwmsfmCtVA8yUxzkM5vK3bocLG/pz
r+Yk/nU6pX3KBQDRNdyKhsX5opohUOqSoVt0I7kQS2ciNT4ZCATwXB3U4LhN3xYwqNTAFCkwYP/9
Nf/vdOUv89hpBa0Lp1m4LkcmReltWpPHfKKbOm/8Ek1FN96Hx2c4vsVs3JvIHrKStTAtgWMYtvGm
j0fyxe/jZEUgKG7lUM27Ltr+d0Iho04q85S34a1BGXHS8gvhe+ZxnpbV4ggDBwVTlm1YAG3nEPyE
H/3538/yzJLgtKa2DqNQ1LRNN23iAORuvV5kHroZYZW7HubcvZK+jkDoFsXm33c892OOMfBHUIWy
oc2MStfNLEYJ5WsY9s11EkrNLwwM525wMjAYyx32LibbcCjtG9suJPniAvNU/ohy17afIlx6iCJo
GvpVll4qpDn3Vx//+x+PBXSBUhRpi8dyLAvkOZxoqnVfK51O2Unco0Sn6OcJkPhRwXCl6xvdmXuS
pBci8twffxLvBGTumSqwmxUTGyCZ75guH/79ufzvZPsvwQ5c+H8eTIzKuqIDiRTNk/wzkj7+1SXc
XTkhMhDIhnfqq2/OdIekm6ftWAxu1+q+fqxRULV2qiAL+NCaRSjdsJSUPdAsiRZVVl+qsT4zorKT
MUCbsK2ka1IctejqXbYS54RzOK+LIGwBvybd07+fw5n7nBbigsBoGPci2SgT2B2EbZP+jBxjdJer
2Re3PVZCl5IR/yvE+8szP628TSamVQMH7Lrf5DsMrbtsE72SdZQsAb7bhgtwwxeYFbeg9y7FNeQf
O4yta/bTLMlCrby98FmdmeJPieuxpMMIiBX0c/k74dC/FdcDTrj+/UAhUT9+Qn/7mScjBW2DYvJ4
ZetuTEwGFnkB+CZf1dbFgIn6noF2uSiAwISapovAwV+0DtgE/FYNfh4cB3OL76uRJinUxgDXCeGj
bYUNd1aWSfudUl8bOJZ1BfbmBAR05yH3LSn0FU3lxK3iVRek+zFgaVsDZe6NfGFTCqdSEwJ4vRgi
MEZQuEXQoEErRVqzHMK+HeF5mU0I78/UDh6EKpY12F2JEh7qMeXVFa1pv0QRhHmJU2BkpJy7b10z
s9/o457sIp3bIL1G6yJY5RX29/Mi02PYXKEus7gyPiG3k856t9RTOWKnqzIV2K2OBSu/ex6a4Err
iuVukTZdeVUnoAd6zeTWkaK7i+yEI9S6BBh/5gVowVZRtO406aQ2SGm7fFmNcHzFwcyghC8hmsrm
dz3oHJbtOMqg2Sw99DhCwICZVIQvOGxsMoEdPcrKPSr+BogvbbSZJrwnE/8y3XRT9BqemnS8pb7d
xA0w0WLwW4V0eQ2tC0CGoG3DVZpnGFZvx7a/69j8kbhfNqx+odH8gwYfpu9vo3FUa2fZ81Gd1UYe
7M5kGUPsd52XIID1qOaoeE+AhULJqlqIpNlB2eiWYzDYQ9j3bMmpaA5FlIut5hU8i9plKGVGqgNM
WLzF2zKA+7QMkKPs+inDn2zNaprb7NBPkiw8JsGFa3B62zTsJ52ivdXjU1W5ZNH5+Ep18kZMbJlW
9DAUckMmfhuJ4Vs35C9VMXzSBJ5Go80qRQn7wmUeTM6geIum/Nn19j6e8XLali44ztDWWhYfzRz/
AGD+jWXsw87ZrYRQCuztawfEexFEL54maBdT05KQgkD4XLxz2HKyDk6TqD9IoNCXVg0/A1/ZBUg+
awa9iXBPiudYTm5golmSIcZTnOiOlPa1zsInCtENMx3kzI15BKt2Y7LxNo7ewiSFBIivxyq+0VGK
cyaWvYDLC6upfMzn6vtUjTcy5evYDGjUb0G+rnEesadJtgnC8ABdmUFTnj1YP98UwPfnBdk3pNo5
jlNdx3c+HLeJGaFW0wtgTa/bvL+DciZfNWWzdkW+B2FsWdblN3yYi1mKuzyf3gD3X4HLtJzDb9mU
3dfDuAmSdOFwmjph+tfjsigaRAkKarPsYHBp4z3GhjvWNLt+xodSmzXs2ffOBsBem0MOhSxUuGug
N9Yeve6hzapV5+RdXkJxKD/T5GdE69c8qra6BNq1xiKyjqEVtMukY29RCUkm/DEwG5qsfIp4tCcG
zIkcuyz0VW8j1lUwvMc3IDpvIPsbYNnCO+WdlzfWxwXkcvxjCqsNCMP31LVqYQb6ge465OD4R2TM
YT6244/DVR7qmykrNx16nBeKaH+MtWcQau61n3e5gB8A4x8On2DqTPoOq/soy9eMpFBY2HHh4dhZ
NDQ2m8QRsUsLIPayJIGwzyr0M8sZH4UDyhYuwTEZykXeoyTVBYx9m2uhn4AgysxC9yP8Qc5F+tlV
OI46OjHT+z7i7KkaxwxWVa/dkw7LaQW+IV5/3cllX1YHMolf8dTBGBu3fbLEv3XN06Cm4J6FDq1W
ZduUelsFIQVsnlgYCwpep9uS0eKNKRAJllEMpvDCFDKFGD3Gw3nNPCCAoC1ztB6WFUsR/sKIfsFp
757ZMOhXleVoiwkZBqPVjApMxH1h1NqiSWoFPhGMjJ1s06cO5xT3Ah01FAB2lBxBp5XIHxzn5u88
RSKu6Tp6YKwPMBw1DP5hiVXV0I653liQ2KELDjOscOI5rLcqgGGUBqnaphMrv6H7J8oxh+XNe6ML
tw3Dli2LYdY3wpd8OSml90WEK66iURLgZGXr4pUSaIyAumAasht4NML6E/4/6x7DSrGnMc9QqhJB
ogHFgQnMDzsW4w8hIg35L1N7TA/Bm6gUSFUeD0FvDSbJz0maIVy11mS3+TC81yoLrvsUZCmo0toY
cTYEmYPohBdyhXot6KTDJt6I3uluU0G2uAGlNnotI159m0XRBJsk1FQ8jF1RrDAM4U+xttn3aVg+
dXNMfkIfMmlgWAqoEQb4D37nylKyBqfFfQtKM36WqoKL3ec1CNya7rsgYYcaUPBfNBqYwWulzS4P
yXQo8VK/1yhyeiei7w4DeHs/BcFC4H7WMtvaOiL3iiXtI4N84mlSbbtjLgMHn4Kgrpd9kyAjKKA/
2olm5Pu5gJBwYIq/lbgUgjbtMOEyO79YVGlUVzxK0n1bQSIP0sZ3mMGsXtcQdiSPYG2X344ooggQ
OB7/7IPIbazLbLTvLTrE7xx6lWCRG6oS7H3WINxYplvEFZN3ydjYdRAG+UPhY/+ueDi+MEvS56YP
1RXOC+JNqbXfmr6AOY7m0S6DsOWA8XP4kQxBZ9Hc7qtV3cNMwXL8TdOEarcjgnYJalnwEE9Rs51g
uwCYHU8Rw0kQTEtMe8NLN4aAYzewWUJ2F6YZvZmLQcUQA7P6tyehuo8rO6G7ciiutffpe0ph3w4K
iMZQlEmXPg417tJiQsP+sOCA0XVgocvPpMBJTgHFbpfSdguMeEzYMswtMqRuHDihCyyv+HuXZexN
loIUty3wnXm2b1wSf2j0sJUrYMFCCFCgCxz29VhG8XrUllRYecyAEuzG2KA8Z461CxbzMJr7GHXB
FoYcIMCmJYU0jW3QUolT2KImeb6Ap8bDTOGk9nCXyVm2OWrUUwcX7aQMUpV7XBHZ1nUWNMlPJT2W
rnhyhD32KkHBQJ3UGfS1BczUjRharN3q3hO67Eb870vG4ijCmkjTx7Kqou+S5k8xfA0Qh7SBwMaz
FU9g4gzwBVORHNAD4YBjj1E5BQUGz/N2D3Z4vZ+TIsZjA+9GowoyzyEtxioU/iJNO7NyGP4edZeL
8sZXdQw2+Tx2GzWNZloCukmCHwl+0HRLVJ5F2wwM9qiCES4Qli/6mozDT18Hnd6ihn5qt2bk87CX
BBVozYJ6rpoEXlaVldeldHX60DBwLJuFaXpnb/wQTbcYWfi0icoqlGtfqiC7ap2PgxWAa5Q8SsBV
hhUZe5ddo71K8rXvJ/KOBuNqWOY19cj4S1X9yMfjds6nEc+2TLUadGpSoH6AQFsG0TvWE6sRoPwJ
VpFxjleWxea7IljnomRTlxkMkQSTiBYmnm+rDpye+9yiEW0dKx9AdIRPbsTzHmHIqRWf4M3xFDI9
LdALtJoaXX5CzOWqnVFh1b7hvUzsMGCb4Ja0LIhbCoT1sCTt/+SAxGJVFaJqErW1wLDVOPeEtWZD
0R1ol7RXDb1mUc/lTjPduFUFchY7gHSWfkirMcQYIOqbtTYJiOMwn4tq4zHyxqhxqev+RxtZYuAf
8DTMANmIE/mz7Nq4F6AuqEk/JTX0p7c+LaFibqMmYIByFWG2L2sgm5/rGbDp5bFHQX+4ULfdnmRz
gcfTqG2dM1E/E16a4jEzJPf3xOsZQCjhxhiuPhvYIbzKWzhqftUoSCquq6Sl09YkaoDAlY5+eqkY
ZdE3lC2z7Ffoa3EImyG4Ql3U/DOToVpUPgbpnDBISdBKyv0VCFrDvEPvAX2XSOLh2B2IoORBp6Oc
D3lpWrcrBaqd7iNC5uy1yicLoyjIeTCtwyZcA+5fkczWkD8ndrgKQTsDe5+aBPssnICx7KCbspra
ZWAmmPxA2fcF1rRgV2/mNEGpWdVMc/QEbTbU3BkcaPNaY7bkwZLgrsN1CfO6WGFOhM8n1sfGPxDX
TXhF6laanYExaHotiqwy8D/YGpZEEP9NuoUFghnI2ZTtYb9JgFaHnZumBWTxEYipP8Wg3HOKSvVk
WYge1Jc87QTM6bRNxmtU4abx7djLGQqXUrHnHA26FN8ay2ZYvGqaYj+YE4Ce8Zjd69TSGHMSkjPQ
Vi1oPePU2PdJ558n8HM7gX1Jn47QUs3GI03iE1ECpl0JeQwj7wYaY6YfAUg+kkHr+rEizobARJre
QbsetD1xG4h8Rf+DBH1UjZA9sba+9qDjF3IxgjKZQd87IQM3TrLODzFGTfmY5c4nt57R0T7AVg2N
9dDPPts6hcakVeshyLihwO3dJ5nL7XNjjEA6fMJxK90Kgsn2Z1EylVzPQwOvA/bNndhoFkC42uaO
SY4dlITRd+FHyvGNl5Af3IU0Dux+RClhd9ugH65sFwOgc1jEZtOi9R1EPiHNbH8X2zbQP6Jy5PIm
kdRiaw6zgix+Gd91zY3DWb9ETfeUz68iCKv+QdYqLg42Lyu6R5N9Im8BPQBOc107IhN0IARUfM4g
PozYanSD+xjA+UQWoUI/QXUFKD+MXgYHP5Dao8x8IGtrQpxhDP2koycdZPyKRoq2exxtDtEtMSUo
nfBFBjVmWhS5e9hc03xeoFfef2K3qDAuAgLXwxHS15ZiYC0j+bOOVOMf4MoEFi/npQyfYiTRyW8E
ThHt44Bha9Z3GB8+co463GqR1k1dfgwoLg4wvdG2Hv3StinrjnIAMn+gi6no98IUfXSnZ2/DLbiP
433a9HpvkQsfbpAUSIrvdGgS8Ua6mPZvZJxQdwvcLES9SLDQfEZCwMxmEHgPSTh3BD5THag7nvbz
+CsA24yikiLUc4/aqkyXsVymPnfJdSlgT/iou9TkVz3laCtAGs7rbJHjXdUbLSF9/cTmXYTP2NiI
cTNgyTPckzDgwTOxERdXrYJz5DYr43pepUNBIFrNZo6lPQrRQAFY2ASNAvy2ml1K/IJinzavGk/m
MV5ym6GTALqWgOx7YYmSOEIjHLBeHk/90cIOPBTWfhR5HbbLYw8f64iyWMi1iwKGQg1RnviQifHY
ftKRqBbbx7aIsgWawkeDEr+kT2rUMFUmvI7Dkg13oSboEpxNwbPn0UTEbHhYF/1zQBuOzy4lAaro
yqSotjV2XzOyPpAVztdGNg0kUMrHHQjqJq8r/IOY2e4WR4H4W45li3V+24JAaZ6xbIhys2BVarMr
gexUj3N1fRwJ8g7JnGQJjFpC1x1cnmaJznVXv1U1TvXVjXaimzL4svHhvRoEGn3tKjjMDZw6mBno
MpW0IW8pN5Okq7yHaxKLRzjX0TdBiMmwox86NWzrEdHwLUaGZdhEaS2h1KWdHa+CJu+rdYzziJus
FwF8NTSEv+eKS8/LZqkShZM/j/qpfkV5GLpdYKcZgjTD0vgFohrjyMJJEQ6P7SCqXi29TbPhhgXt
kaqlrEmmt9pjHQT1mJAVzhLpBD7uFvM3ph3d46jiro2gl7staJ75+xA44AolJrEtJEo0KAZUuxi0
gfo8qwqM8egMyvvvQknbV9DE6RLqP5GFJfafvFE6bhayqCCxXYJbVMNq1zP4U4A0TwLIAtWMxC62
67UL0zcxK8qvMMcrcgBlw/Yb1cSuxjsBCT95gqcmjT5c4EavFmzqiP6VDQWHLaiCu74RMNOMx5Wz
7j2Nf3QoKWF+IWhAj/mpuGE1ZHB97uQ+nUlR/gKJ8dgyUPQ8jvUChr+jXqWllZ43RQgnzQaQybJ6
8AHPZLaQSQcXErXD1L9i5zu7A3pvaAhHyBhn+7DCZPm7RJOXuouqrEmg/a4tG9+1CYTpNohdOV9j
4mp6LAp53P1OhM64XYgecbordOrD26aCuud1bIIsfa3jOtsz+FCBqYKq/VuBTfjwo+50ma6qsYnR
djN283GFmgrkF4UbarCaOjci14Av+C3xcGm/co9QfecGxa5yFSBN2qNXP5ODf0AVat28zoNElqdH
g4ZaZoLK6ADjpCIN1nplPG14NZb5Y66QhbzuxzTBLliRokWSM1HYtTBYk6KXxOeTYYusngSLF6OV
0mdYmECHuO0iaji6gSp7NOEOBq9ghd7HMbg2Oq7a5TSY4+SgYCWq4SToSsx5cppE/kvaoBk2Y6Xq
ZA+QV8lXBpYc7LRaJIXhaiqxOGqekArL2mc7VkF7l8zRbDZlm4tkidGgEj+1quEpn6EgHPlCp52W
r4BwC4fzigh7GnQQiXTZRRMOUrGnQSr2YUZblchXHkD8YhUkA4GsyYzgqiJzEeHouHe9tw8RxQWK
68lktASmDq9LXFmedVW6BKIktRv05Y+QmOOOBJ4lzZi4Y3HVmWVf5UEA4x16f3ZMordoQxn6pjAk
cWJfU0hzEJQi9J3eDyOaEjckQgYV0M4iLA+l7VryjExfU9x2aSgiaJJIWKotaTC8gegyV+jxgO6w
YDld40ONo/0oIpK8x6QCYDGHftQdCDxTwXsT9kNbLscUGczfPoRSCZyOQbJim/ohLt5HDwPhTV00
db8KR4NqEbyk0sEGmpe1Z1edOnbcIIkD6dLQpCOmUFiHSsj6mGPfx6hRMLc3HbrYMfy2kJMVGK6L
52FuuXsVKh75Z9MXHpJFhXUB+QioAWp8mTWpx2TZeSBtD6M5Vpln1dgFt2ggssj0mq4x6p3PDS3u
BKoGspdUN6OA9TMAX29ajZBzoKFlTrlT2waq9uFuMvnsHyoI3rIHtNXMzQ6HR2n6jRdZrsp1kLS1
uPZzAFPkGrg5r4Z1QN2c3EC8jgq+DYaVae6WJJaq21ewihjYj2L+NPEYjdoL7ROXvgTVYP0mF/i4
Hjx3uv4WMQcdEdwKsr5rQbbkL0hK5viEYj9zrDoF9lLjQ1L1QfdkLKX6d6wtOAhjmEsCeatQtlpg
gST0rxmFcsmNntMq+t3B3GRXnACJ8crq0TU3U+RV+DIMSU2uZtOP/c40qPfEF21Ya66xuSyiOyqJ
y1+jWWi71oKAEOiQyIju2QATWLpA1oSm12jlnczG09R3m6IB7qYFkp1rvcdhR4JVQTzghCZdMCnq
cl/ZPpl+DkMGmj/8qnYMnwObN25XMJ+iBAL7+GTegIGXix1O2NIKsxhUGeGLAlpaI5EdsxpuCzoO
yCohql4yTiRSAQGgfbneK+uVQJJ6yvorUdKULugco0WxEMgtP8SkMVjHt1xBkgUdXpSWYJKyutLR
2qIW1cYHCb585m+nLC/suLFFZSF1j9NSjm+BmtDouCjCnjZug3XUgKm3mZOw/l4URzHK0g45rW8r
jEP53aRC6yG7dTTBcQgt8kQhf2Phna02WTfnEJDFWBygjQ/Z2cYgi16YKjhm6BvH72SWVT7d4wTL
IEEwww7XWQiuMhytLZCu465a+5Q5/oxRQClMqB1z9asJcDRyj2VA1z5UXSX4Z9gn2fAU1yWNX4ow
1uTZTK4OHznpIZzYNsWEYx4OYuY44gxYYSoD2BBRRlckhnT12pthzBHPNU9uQjaX7QMxbppuoUMr
ILeVVrbYLBIiyLLWxtnrqeRTdQt3UpE+iNj48W1ypqiQV7IMSTKneIcBqUc3lIpJOjzPEsWoy2OB
SHxTFGwmv3h4rI/bFahNTpEiFFOHLLEMcHLEI2d2LS1jtokAB/IfmfWs2sCrI9h1K+qhhNyd2tgP
e+S+86zcwUbiZhxsBxqS+GVnbD4uOzmhUwPfBQ6nrpDAZe52imyt8zuNqrb6xsZQcr62HRj8Czaq
qVm3ru+ha5VS67WuJ3KDZCr5P87ObDluJMmivzJW7+gBAvvYdD8AyEQupLhLol5gKpHCvu/4+jmp
7umRUErmGK3LrE2UiDUQ4eHu99z7hGkic+yGIpIXg1z/kksdu1TsxdqeLbAhXgNpCR9U0nUvUjHn
5Nzt+F4KtXxg3yDE6E5ZoaiOoIJXUD7Th73GqjQ7eKRpqT8yxGvqKPRKH4jf1Ow4C4wHD8y/KtOi
EYjOM+aREt8k8MR2xizUdcqyhHS3jWC6+WCzWbVvyQThyeoaYF8wM1x09sn5Fc7dxlx5cSXPCz6N
YjakJzGG059VxhBjS91RtPugzfNYu8ucitij1jIGjmTGlXDFaYhm7mClxpVuy7V0qrxIzM+V2cYG
aRS1+zzRy3Q7D0avOYvcBXdIPO0rqr49GLc2rW5I3RgvJP309k6iEQKLFVh1oatPLAd3IbkujIOp
cIweWWFst6eG5dARQytE51BbOfkal2gWKvIFeqwQtWfTaH6x9ShdnkiLsJlpZ1pR9Vg2pCOIrMF2
TdBbxyxVA+uqovkFMF5VxBhdC3J2yV2XkSNwIykeOxetM9m3qFCk2enMoZFyXDKkkVxYYoIx5ZSm
+tHQLOqTIbv/q6RIs+IKl0EGyNBxRpd4oR6v2lxfzF3JfuW0yvZ8Bk0bl9VLapU6+58JiMCurOMU
pUddS/M1Oawq880u1I1baSKwcPXaxACbPVJaVl6pJ4nt0tCXI2MNVIUJONWNBwwL5WeyhnlCHFcZ
gZONBMVeL9Fi6AxpKrO8DouduEjk5wfNKuvSXUx1Sd2gFaHhUC5QpL2qaMVXEu/AJSJNIlInyFak
rZ4ahGDETsXXos0ngtBQZvtNa7dVJLmT41KcHRO9osXDScrRzj9Uca/BhNR1I903JEhbHxOpmqJM
US8LPWfSqdsti4ba05Fvybs5jzFljjVSXo5UxQxuutTqeNsG7DII0Gd5+awFvc4eMQULdh1g/QIi
f67zZ6w+2xQfQz6dTM4L7Yp6v0xl1ZQkSp9R2y+uTJxob1g0sALGiqsnfK477TpkXo/cnHX5RcsU
o/EoRYbUrg09hYPfDHPBNbYBjV458bsrhNkkh9nWe/P7iMPCbVWS0HsiTd6Hd7Acl86dZ938ONg4
ODtyHWHwRPYrwT96Ms1PWU3kTt041o6aOsvkydJy6a/rupVTt1dloyTjLtIaM/liwSRYnth+7k0l
MybHJBRvH1l6BCZujZFhPt9Qy3Azm15cOkn4BZlUfKs+jiricFcO00ny9VKS/7SyEtdpiFvKVuOJ
YxAKWy3dqF1YHfupb3uv7KQpc8k72DfU5HLJGZUlee0rs8ydNKoo6C5UR1+0iGDBM402tSng6CWF
eDknmPDxebD1+3JoZapyklnL92qOKIpGDr2mjK80MoigbIQxcdULY5bpfWIW3FAuwHlI7TpF87DD
6L50+DMmW1VlcvRNQxIv0RScRgspEyPx+459pAtSgKHWQPTHXLWUSzDuxTCWm9xiQXQitnVH9LxD
uVdCaf6z6QLdcCVdSTAPQ3Ym7eJZLenIwcw3OpRKxBI3KsC7PUmlhOQY1pR1jByzmG6kMZ4tN5dS
am+wjoZru2FyyjGuT5rlS2SmdEhBKng1wokCn7Poi7Ybi7rGLahRho5Zm6Sf5UwF44WuXr1qvHZM
GJgBPvbN45DasnEI0qUk77PwyjTKhjOunCRtPs/l1E++Lc+ziEk4mtGo3OhTlVUdVfGU12KmFp8I
8B0NR1/bagL5OFVtXX2calrVLQA3ltaR/h3l7mtjGQsYcX3KDBA0MV2/hCKkjtu8cIZG6ekQH+W+
rG1c1DUjem71fqYDtFRKJa4phTBHL14TUkwLfC0yB0khnikLcjwX2ovO9MSpq+bhcsqEHcSmuVUY
mhuDsqHqDiXG92Vidk4kGe0nKpbKHiNZ2sAjBlZV0F8+gikpHZMa865L6WiNrf9Hy9OpKe13DU+r
JsO6iCFpzXR72mMj2m3WWVp0WzKz1v4oiHud0a4XfSfUrI39oQvN3iUjGtkuOaTyfcRj8Ee/NvSF
04J/BrbG25JJLPMwDJyuzYAKvqqU2o76oGHt334H5/rHVm2JTd3OraaqxnYJI2rvoFOS3FNyspy7
NC6b8YI269ybXnUokqOr7XwU+tawsHfoRqXY1HEVv/MmVg2GVaMPLRQSfTuYOQlP5aNVh3wq1XxB
EnLmIa1Zf/jG1nkVBmhW7Yi5ppn3gZ18ADJ0iRFw5vGsaX8dDb6Usgx9a2n1hj5fKuS0zl/o4jt3
8FU3cTANcaez4dqG5BkdqxkCh/lvuNCAeO7oqwZBkVaqPks8G7HkBBOdDcxxKS90dJ5p+herCcJo
lHxE4sGwiUxbvLRFfFoejRnsjoLPX+VUPcKAHbI/vbpgb3Tufk4//6nJ2NIn6qtmThO8MtGC1M/a
sTd79f7tz+0Hjug308saBmgms2oMc6ht+ySozU0r13bphuaipy9GXrAq4Ywddk5qV624kaJ4SZ6V
dpEDD9C5Gh4jLanCR6y5m9jTonKUwguv8fdD3F7TjaqRtmSscjo/1Kqv0jh8GvWSDo/sQovyucOv
vv9BpcsXWJC0KbSYlftE+5QyCt2kTDrv7Ud77hSrSaCJBhOjkQlYsYiuMOn+ksTjdVC8T2Bgr+lB
SW6inY7U1qdceN0kUryJNeuSEvDMta/NO/uwwWq4H+A467Onyc3eMix0T8u7Zl97zQ1qdDagoZq3
vhA6+7dGxduagP1dz30NDZojJYFpT9ujNg/HiFalcixv6iG/ffvwv2/qtteAIIGjkirwRqFmE9xH
lnHIErKZXL5bEyNu3neS1Udf6qd0jsZJajtW3cCudvSHPBtlztY93b59jjOfvr2mA/XobNKIJK1v
KKWft7jn6my9HS3XX9SRdloqfB7q9j0+MKmL7JANulw9kI6v/Zz2i/d96PJqwR8ldiC11vO6SPC1
nX5PZ/Vja6sf377LcyN59aFTQWmjyihbP5BUPxSU4atqL+eXnAF+vyDYa1jQEJB0SDKt8ccu3phi
Il4M2ruQyqMjrPia5M2F2eT05v86T1trSFC8aEHbTCnNvFHlptr8Ibcuwfd+/4isNRBolBqRDZXZ
+FE+sENoTCO5ro2KntBE4D3wnvdg/YUHlBZTkZY6D2rubiUm2SzSPklV+vj24c89ntWqP8llSwUo
aJhRhnYHV6Jz8UdVLzz8c0/o9POf1uDwpBpuVNH4maZ8GpPkXijaRpOqC2P03MWffv7T4aOprsg8
RK2vi1gbN0ha7c4NcatKL1z/6Sn8bvCov55Ai8LQIkXW+Msk3cW5eMzq6nYqSn+CHPD2Czj3iFaf
cRbTuCs6TtEGwzUhw3XZT7suvuThc+7wq884s+Ygr4e58RvV/CYPFjhhS3R3SjjGF9akc2dYLdfC
pEo2xAzQfkRvUWfKMST75WCafUEKfeYEazhQTiNgN4Gu8xt23Q4IsZsgkm+ixn551xtYg4A6Uu4U
vnkDTKjHYRZH2hR9K3gnGG/N/7HHMOuTOmz8Io0/4nJ8XzfVgzGEN1V9yfLkzDBdI3/wE2tkcL6N
L2MzpKcAU5X6arLyq7GxNu97SKeX89OnhqNDFxijVPvsWD8ZoXE14zKWpfXn9x1+9SUH5F/SsEpY
UnlWjl2HaCl0K3R77X36KstafcqdmtRSUtq1n9rT0zQtd6Dx7nrJfnr7Bk4X+puZwlp9xjK5wrnQ
SaVZVkYbeZTUfGlTmT+8ffgzyBxrTfwhYZwsA+17flpXT4uZ3zZWjcam/VOtpXEjl8ZTbKLPKWiB
c5LU7FEydYqT1ZdU9efub/WVD4lu0CRDO/KCKAYxB22fI31Yb9/dmYOveUC9VJBIn8raD/Ulgm1B
23NZvVr2kF6Qgp87wYoJoM2lbIdTUftz1XaVj1oAJQRZPNh977uD1dZ8TvveavKg8nWdzLVHlrpC
kmRTSr3wiM584mvAD7I8WRtR5ftJML5ginBF11Tr1vBP5Yb+qLfv4vQx/2YQr+k+pjlNljzIla+m
zZMez7ojG2hzVZDhF27j3BlOL+inaaTLSPu2agEzf1mK12GZ5oOyiPRrOk/FJUXnuXOsvnQKBXQo
TTyqMkpKh/5Pr0rF/ZQp79JcW+bqU89ECdzX7CufOkS1m1u53Y5ZGV1Y7c4N1dWCPaiDOlfZeHrR
+vJJLoNwp9FKdsn469zhV9+xyiwLL5VXbBdB3W7NnqKxowelcWkXeWagrrE+9ISmZVENSEHNIvFb
3BKaxnoqi+KrHmrvjCvXcB9Uf6I2uoZhpHUPcdje0Y/1iW4q/+3v4MxDWvN8wmAe1SwLa98s7C9F
OSqUJbRLLknnDn56cD99AnWO6FXq88rv2Kd+kQxF7Pv0IoX13NFPH8VPR0fbGSWmqpe0DoNsIjXj
NZlhbN73XE4n/engzSxR3884uFV2lG8LfZ8WF/0yf89tsYzVZ1vHE06wFmobSoWx9EQqTUG1l5S0
g98bcq82RykKIMT1gWnNt60ZmNW+toVRuYrW69a+p0kJiZ5mB+PsW2Gljt44zknzdbIMQAAFVhos
lCn62X0+BmFzCCcFBqq0JJF+q9KyXl7bqjCGL0Ag0vgBJYDe7Qy9NS0vrmmd2o4TPY0bQ1fb4nky
aeq67TRDSv6UQyPtX7LCpMxUpXSnfaCdXiionxNzPnZqV4wburan2asahTKbPeVihp4Y1M0Wsdfc
73B4WMLdaA8gPnKzMuQ9GLwEPY+p2sF9P02RcpTrgN5yR+tVq3jn61xNZPlEj1LaqyXIZoSM5Vh4
ujWX7ttj5cwsbKzmMVpR6IFHGuBnRvJlmIobWwkPgRm/L2BcE4wG3GkoOnHteh8wy2QHs7T9xbK9
d139mlmkD3gIKnlS+cK2JyeQbCTrU/LCYnBhETnzeNY2no0cqghUlIrUSpI4JVOYOkpf4BM9vu8G
VgFJMtDyW+Cp6icyrCPkv9m2oxF/V6K7ed9KtYYSRUYs94UwWt/EQWZPzx0tr1mj3b99A79PENGB
u5prcuSUQzUw10xN4uIRnBwJeZdNPTViP6MhuuqhD759rnMvYzWvUSrszHKxeVg0GiFFrj82RY2q
P+gv3My5E6zmNoqi9LtZVek3XY3ux571ci/wIX4mP5K+M+5Zg4iUIlYWiYK2b0CvnWhyjatXuqGn
F1Pili58GKdH8psQUV991l1ej4EUdbwWLfuOTfOB/vdLzg9nQgd9FZtUPQ0b9WyW7JRL47Go8v5z
irzuJdfm8XkGpfP97dd9ZmitEUODXi84imDclNWIIOjTAnng0BkgrmraJZHKgC2YnYnv5evbJzzz
0NbgobEqMgUqNuGKVX7py36Eyx9foqCfO/jqS6/MMUiWkEVZnbvGtXsF7Tk9Tv77Ln0VrYw0MLR6
TMYLVGN2iKwiPSK0kT++7+irj7xNijANypJZvOjNQ1So8hc2uZeqveeezOnnP4Ur4OjrJW8JRdMg
y/Y9nAqsurpL7qZnRusaM0TfQG/HpwXOyq2DllUfCOK+qPH8se/ySz5B5+5gtUJjtEIXCZtjX5oL
9RVJ/vK65H3eXVijzx1+9THrQsUHJQHbohs0hezpClJcOYBocMF84AzX21oDg2ZZBIGRWYVPw1KX
3sYFKBMXZr+oAOeU0iPElA+SZcKANDrWk4NlzM18iCRdv+SEcWbm/WGg8tMYGFFBFkWObJfm3OUq
lJXJQ1+VPGpWJLZvD+Jzp1hNW22CelWDYek3efjBHJZjYAg/6i/lV8+8pHXPQjhR5TGasvDtRNJ2
KoyNXVYBWnjXxa8bFkaQNtaQqjltbrTB0EXcPJaJNuwiGiQvkdbP3MEa54SKnfg9IbIf5zqyXClP
yOPmUVFlF97AuROs0jsGRC42hCwcgdok+VU6tRaJKug3l0rS506wmmMXuW+0dhCFr6pKTCg4ovYh
zaYNtvOu16CeJpmfhqnRLoxRwQlQVn5uu3QXLf2nNpO+vX34c9e/mmezLp87u19gVjRF6+LP8H2h
k+TCtZ87+OnnP117WC8KrcCQOQZZ22YiPQjRXoiSz8yx6/apXJJQX1td4S8jvsVxN/pFJO7AflxL
CI/e92xWc2wXZU2I0ILvS7fUjaYMI/LfprgwxZ6ZHMRq5Gj2VKpGIdMOiWgal0VrFyjioZ6X9129
WA2cpirCMLBhvNhaNF5ZnS17rEPi9u1nc+7qTz//6dXaYzoPtHgRGKtRIPa2runLPuoSbfbGTCrN
72+f5swIEqsRZM1GQD4gZILA5KQ6NVxao5tKMmj+t09w7j5W8XcuxW2NVCX3RdbfZyVN1R0gTSXY
vH145bRg/iYqFqsxVA51Z8kNN6BnqHMke6egv621fCMDTarLaVvq2vWsBt9lOCIi/lc+5j+/Tf8V
vpa3/zxD+4//5s/fympu4jDqVn/8x2OZ899/n37n3//m19/4h/9afviav7brf/TL73Dcf53X+9p9
/eUPm6KLu/muf23m+9e2z7ofx+cKT//y//uX//H64yiPc/X69z++oV/sTkcLWYb/+Ndf7V/+/ody
6pz5z5+P/6+/PN3A3/+AEvK1i4m+/3mwf//G69e245ftv2nCsHXbthVNR37CscbXH3+j/k2zaMG2
NdyCLFk7ZSeLsumiv/+hGX/TVUYZPbsWC4Z+cupry/7HX4m/qRZ+P7asaYqFS6b6x/9e2S/v5v/e
1X8UfX4LWalruZpfJzNTKJqtC83kZJpi6sbamXEIzWkZzClwNAhR4J9ojrfKalsucekkxTi4dlXl
+wIJLmqFpHRTa6wOdFqnu6SLPwOkGBAtYkCqFuNdGdnKhTruCj7J9WE8YtMJL9OJp+nWOuAooMLM
hdSE7tgLut0BXogpulbkZNkigwAyk5l7bGgWut2mP5cFVZYlKYDcUsAqQRc6sJ28BeXgl6ylXNhl
lRuEw4UF4a8PkYs0DAsyDG/L0NdtEUPZp+EgQ68J5k2jz2B22mqGgBF+SwOjd9lZBJtUmXv0tUW4
6UHAZaJwDMgCg2GPnpaLHQq3u8G4MM8rP/rH/m8O+PH4NEU3VF1j8GnWehseCF1e5AINjKaFC64c
uYWzYJC48SJNKRoru9iXmvTU9uFThJTHlwykGpAvbsAjaiT7pJC0JopoJBEv07iUn9gifQAP+DkJ
89TTT/UMywxaz8y0ypN7vfciaDLwV4roMMXK7BQTUIRKU5pdaQWpJyh77tp+jty41eW7yXtdplBs
QWQsHvqYeAN2INy3Uo/I0TTba2RuPrId01uQTd+OU6E4MB+2eQ10sDelWz4UY4+QxdrpfVWRGwOp
SF+aX8wmPpDNEsArzCOKRvEx0CflyBjbhQNkwVkKVQCBiB9hiRi+HkrBtkfefzMnTi1lyzappshj
N147J1nPBjTlLujz4qhKZe+SPTnkJpy3CGrTh4p/eiB16SaLyHb1qKX7Fp3nlv7yeduhec8kVVwZ
Q+fR20LmyE7yLS0igwNatNkNeXOwU/mjQueiJ1lZ6EWdieFkJpp9YcyIXEf7ECLA9mn6SQ7Cqv7s
czW7VrT5FepRQOF7mbahFsPEwSMhzJTiY6SXV2mwBEezz/TtT5Pbv6aQX6aM0/qxHlPCMFRZV2VA
WesovZn6JMoRRrpR74piaK4yZCt+r5kHVovFp+Gz4CFkwhvKCU1rML2U4xI6KYv357cvRf3dpdiG
KTQVzgL/rfaMiPfMPLSAKURLt5eZhsE4kHld+i11EuWIBwWeo7g29ePSbRn4H6UYnu1ol9izGXgi
CHsRHh2dmkeda/owl8/WYIYH4AHGFpjNd2kUmNUNSD2p1W7yMnmsl5H+3TF0RrPWN8CXWtAU0eDp
ifoQG4nwpbG5tGH9NRL58RHrMr2hLAeC/1tnbJggG7mZABjYoQ3ipM/ro3Q/GovqWZE2bULV7aK9
0R1T09wNogaeILJwW/RxzndrOW8/85WH9j+vBim3YL3SZYNB8GsYZpbjhNoDBYhW/6koyosamepd
r2Y3zOOZBxuBLr0yRHaVWaD44qp1ZQlR9NJnXlY9tXUJ6jQqFq+vBo3J48LlMYH9dXjqCIRUhSmZ
mW/doVOUUW+l+D4CwvpklI3qq1QpkOIs1+aUJc6SqMekWp7pG452JrI4R6lUfNaGPNqMzBrPiaJ/
61E832jgO0C7yIeuz+LdMhfIvKfERdPb7MY8C9yJntSPfB/fwAO2h8pKrqeBqgiQrsBNW/02aofe
lWKTdN4R7+ny+aUqcya2ITziJBV+pMB9p/PXKdAcIITRXSykDL152TgwfL7PVjo7c69uJYHmwFh2
erN0V1B8FM9qUqdpGqfttHRnxqay6U+VgRr4EIyyQw2+bgNe/pnKmL2xAqoRUxrD5EZ3u6smCPpT
bPvZ8sCpED7PgHjLWZ/2U6zrTtagXErmKjpo8jJ4IrRaV3TGVTWEMHBIieyTyrhNhuFbohThgfGm
b0qmeg/CIYGDPmlAa+LdCBLrCBD80aya5jGwh+vQtHdVk1/LRWTuBEpHJ16mEQXRcMAA91MQdsoh
b7FWm8NmYTDfajgY8DGj0kkqXf44CmgTaNVAXY661+VCPKWEHR51KTeFTL2penw8Gs2c3ZMgDlU7
vN48bmQvyHrLTetiG5Ewfs5GXLSHxi/t3tzZNhwYQFy06rabzqy6/TyN+056kCp9uOma5c+Mp77N
ZPsmBmwHiCXeBUv1zepH6ckwk6NYqMNJYfVpZDA5lLCm3aJUO8hQ0QOz4FNXKDcIo5Vjj9EEWFzO
K7R4C+Z3k4SD4VcmC3FO3X4HMaLwQZLAsAbmFWyYW22nrAOYE/Lg2UvyFUPOErOACtJznyNrR8jJ
+qIazhi92EbePrG/uy8JA5wisMIjyRoUDXk93TbhEBzs6a49PTSr1j+xs/wU6m26HTiiaMzXDObq
PqzQmQVN210rZXs7KSMSQhRlvqgWHikF0E4ossutw9sbp3CzpBLPNcygoyKJgyczvqq5vY/YLW0l
NZYdschXqmYGJyDbge/y2M3zVmV2Qn0N9GIyx++hLDZ0enKSHAKQEcavKogCJzDBuEqTBVlxkMID
G++TNLd3EK5nyX6GveYmJzdjbbB0FIdg5FAf6N4SQA4dsjz3Usls9mYtyWCOTi6cYdM8RNwwj1a5
H5ra9umKNnb6qTRtqTPK8cD066b+nrbRvpkyb0zK4V6xm86VTGufSiCWhiIALQIpcy+A7wIijodX
XfugB9FNgYyVLcK/dxG/W2hPmaLVQmswg2pCFQSWQlvtROEnKyXfPgLKVla35ZQQBUeTjh4wega9
MnhNdSKMBfbIGlWUrjBJ6utETEXe3ubVkni1Nfr4QXQu3AUZHsiXANzohRl31QX2zwUBjxJZZ/8g
E2+dFumf9uWBEUygeDvJCY3JtYdgBBAMRtYu41vgtOqTweOnHfkxTbrAQwQJKiruFteKqvjCjvqH
Vf36iWngISwLg9+/hia61TTxiNOzg2EXpBK+CWhs+G0YsOo3kVcY6rXCIntjQUbdU8Ee3Ll6gt67
fIYd87h0JSFX071iWQEstVD6ZysnSsjAQO1q3X5IxuqS6fKPaOkvl6wpwjTM04q6buBpLBmCNWBW
Ipem38d9y1K5iAlNZN9ucxXaFbqcHSA3Y4sQ+GsnVce8JhbB9NCXw/JrkGidIwFY2eWyefNjQ2Yw
FjcFvamEp3SKSPjHCT4Hz2ylxuNxPKXGmKO0L647JD9XhI7veQ+GfLonXYH+uG6JyYEXLQhZQreU
rdGrpmCCsiyuodstG/sEpZlk9hkwLdGRGlG7ySzDo8j5WrWFJ2XEXBLHBmfSmn4fQ9XIzfprOKSk
LwIFD0705Fea0f954Xs7DdT1qzDYyTFTWMrpf78OZEOPIF7VKpulCkfGrAzgs87dtVYDJTdnD6wF
s52eSl4b2hFqN3XPl38if4TZhRSX+Zsghi0v7C+bzIFs/wjCfvqmgDhIs5nBaBN9JgPnaixHsvxh
mGsPbM2yGWY2uX0XV8fRmqiTFGN1C3dH37HfVbdmpHuFnXUPcmt9Y9nsHmN7+rRk+BQUokkeIr2+
b/XqqlLGwC9j5ghddBvsqNp9V5W7JA6WjWVOAKpsOXZGsIJl3s2QP+1dCZ/Sa6i37grGbGWP3dcp
CiXYzqH2oZBSsR+t5TvAQWULaQWAcNaQwZz2smHjFJGZGwD3t22MZDjsT9m1sg8OcGS9suppgln4
l6M2dG5GW8o26rKrcslcKMflMcyrb2PNnE5Ll37XTldpDeKztKv0yQztfaZOjw3Jl6vJjiRXUeev
laguxb4/pMOrEUK3q64DOjQYIOs+EmSDpSpaXC0x6AsOagaccVLaYz5AoDZrY94wYV+FldZtGpNe
xbgYv+MvtCntVsVYfdnkoaR6S6+Xx1GFDsMCz7pjphsde2iDNTbQns1+uunFzI7TWHC8O2mSrbFj
5OfEBV2hW05dQcYZxHGpJlcBj+0NaVVc92mAkBeC59sfhXpaZNa3bANwFQopKsizq6wrHtpZGMtx
6JqDpTlhoimOCOVbmSaRho3ZDYzO0oUfAhUCidiGNp7UKyMjvU6JbEuWJScNkmIzYXdzSASR4vAF
Ft7wkEbTLls64RSl+kHKQfiWUdQRcOcAVKaSKHBIlM0wQQUnbaNtRr2I9m09C5cM9idpKJTnevzY
hqK+1HdxyoL/eseaaliyRSWIcMZeV+RtswLwiAjSWaRohLar4vqRN/dLLB/UoYpvm/yVXsthnwwo
aq2lgLVLKLLXpDk7EeSZuZfnWons20jK5WMsCcMbUzE4Y6xGRzuKH6WQXEw2LMEBEoHhBos+QTUh
uDHnEMcfYEGkbkuF1FvA0IjqTYlS63YmHLgWA3HhiC9hG6sCaGiXuoJGrhvIo1ipWzDn8/6pbEUA
V2JbNfFDqEqGW4KcG5tg9AryTpsu747k/WHHl2HoLrKFNiy7AvivX6GGc4ylsHdpJFoW7UG+tJf9
6xyrqezTNTKXZBwVfVWCsKIozeiuA2y5DPEJcSNjWIB/E3QS4EnsHSVp1DaEqViXqUOIQCRtuOP2
QZ0Z+m+P7ZVm7hS5cDGCl0wmw2S/eBr7P82y+dzIoql503MZxne1FW1NALZZ1cYuGlhSAO24UwQu
8Tp77SqIvIhw0c+kV5jz/YVM5w/V8XrYmQw6ixkGK851BxNklQH8ekSMdwpO55ZOrIIvbZud5oEi
aoPD0gLrzKJmU4rJAOauYSNQAJYxiuWBWjJbKSkIGYf9IZ/Y++sApLZyAt9XnurgUNUyn5fRglwJ
Ql9KDLYtCXbo6JT8t5/rjzrS6lZOuWmSMqDJbYKbX5+rLQcwo3pZcuzIi+1i13W9chUaYNJJkt9C
ja2f9cCVOznfGSABXUkxr5JT3gqicBsH26pMut0gkcy1m9PYACB7qKMo8KxkRpbXio8D05DUFQJ2
FwgfhJzfJ0i+z+olx8MfJav1rZAhVyzV1hgjaw2t0CYlHWZuJWv63Jtle9ymVqIfMzV9Zu1PYzu8
acL6I1QhoOFq54V9PzyCHSXDSRCpAwk5akH0sWga+1Cd2D8AP3yIOhqYqEQ+ISD1LVG+vc0K2VPt
YrxJzYydFp5UF6Zy5Xc3Q4ZfWKZFsh8CzDrAAemUj3BEnHjSZFdAKKX/IfiotVPgmUl+K7I53hal
KW3L2HTJGMxbXCtwEoxgFsr0dN2mNHAl3qL09RchZr9MQoU1qkWEIaObJ+7bdOl9kT4WZjdsZLmE
1j3A55yV/vbVUBXnhKn7nFWRcPjMwWbSHbYfUlm/FwYj1kaM/gHU4OCUE/2u8zzQupBjO5AK40mX
YpxbkpsMeM5DIDE3LHo7eMzgJWYGlXUFCuh5SKWrJuiq66UVX3DbaB6gFT7MYblpIGw8mAF4fSKc
RtaKD8YyDVdTY+oe/f+o6IC9YC/C/pNctLW0V0XErrTHQsZtM/lZAgboDEN8BbVH3ta6ThYGwJEE
K6iUKanWfvAQJdWtDeHDNSQZ9+iyMl1Nxkk0IasTFjMcdzVyzY79uVH0AtR1umxbaY69tO7I0JPU
RX9XevYpaabViwXUTEyuFM4ZXCdCZLH0+ReJSD4rNGsfdGWy7+IXCh62l3XleEMsvqUO4ASi1r4Y
Zk76KM1xXW/JcsZRI28kzapvC2CFmyJsdA+jjM4/Ladzr8vPbToBasvqp17u9CP9e25uBgm8qfrJ
0smTTahiLqA1rF9roD9mYEMzodMyERs6//06U0B8NMZ2ZtIzlWlxrLaPPanpceXUEtUDXe8kNhkX
R7HuunbZRZXIHqtFsg4YecxkdGbPqi35UVsYwFmgxls5lPeaSTbGzIeX0YoaZ8zjai/UpiFz1vUe
xKoOquOXuFD9SJHFfZjK5D3KeUNvi+aH2QCkSM7tY0y23S2A6vk13LwtLO7vYdEld0oNITrpre6Y
S7vGjIK9NjEy/oew81iOG9m26BchAi5hpjDli150EwQlSvDe59e/Bb3JFbujNekb6r4hFguJzDz7
7LOXWhp7c5oJW5oqb86X9oJsfbKx1V8L1ITbeMt7tdYRWqJafbeMDp1cU70mmpq7wUmErxOFc0kH
5mgUqA6HaBlONIheRoAUV2E1cajZ1RQ2afwkpWk8tOP2fcnhZCa98ra0i+uLlCnwbmaLkSDLTnpa
uWGW2vnrmmw4j7ArpvXd0iLyfyPLImkWaA0st+K8CHkfOaV2war/t1PtH/1FYVpC5e7oaBz36tdR
IY6tjLxWHTWWrDjPAKkRxHHqssHQDRoJbDKX3n5rE7LmAPymU6Hcrn3DtHwdWWFZiPagFcLedWt9
LCb0Bb22xR2Fk/QyQ0B8Y+qMiGNwTgaH2U5k53z+qS8iCpVRHf9yrv2LtAxNhHrWxVlDN+1rZ70r
lQV2znb9BzMWZkN2Ta3hpcrq18GMXLb/TG5PQfi46VPEPl422RO03BfR+2ooyb3oB/A5Sh66edmf
AZvVt51b3DsKyKnt6UyFTe0rig9IGe5uHWQe6ksz7+uRBNh0oSjtqrdpML7rnKWVrq0HV6YJebv2
qxJX07Fy2FsWdOtozqsHYyq3YDcHy2FfU2NI8ZTE3a4lS4tU4sU4IK5f0BTLe2IiOvKbnWO32kvI
FPb8FzPCb8/QH+eovWkcYAa2y9bWcv7zRWdQQ8+Gzkp9blh3g9E5h3hrvcxDfFHiDtURweaiY84b
8T/viO7izqMZhp+SRroju+Ke/KxHWJydV3Aa7zTKXnS5/DBGeXkTcf0maT7eydRA7ZXJwarnN9ho
T9KNpl06dklAYfJIDkPYGXN1axnDbjL6LsQvTIioLIdbVZ/3RQLa67/vQl/chuxw/OKOjaIAi5HK
8euF1+pXM0M0S31DiWrYyfhXJPwEKinwXKmK1i8Tmtk0UNewmd3en0RU/WXhGr+n///8+gV5FngQ
TM1iSuDr5VJ3FXW24pnuRZe74RZmRrcg4sQ11W+QfNKQ/MKuGC/20qkvwySfO51ylLGGn5bQnmsi
p98AcP8gFdLap8mLZHW1nHMzZtyjELL1Bql3h7TODIxRpU/BWAeE+WuBJMIx1esPS/Z+bpuIUDNv
LGCOQHIQhkUjD1XBEV9nHUGsvXvuzGpgGpI+SjZPVIfTL2aWu5Dp98In9nhfmRqygWvEIXGKN0re
ExefyaCYU22nLWFLvOTRiIzdMhJuIU27CQSock+45DlqhEVnelEBO+otX121b0X6toLx8ph+Gvw8
I4BygGPjJMgQOf86UhuPtiKDezgLPPLvPraHWKN1eCNddU8yZcm8hPrewYdrpU2XE7IUpe1DTC8J
NXs8zlK9HW2iv7npEnjOO+ll4tD16+yPROg5ZDtHtapzxJlG2OjfyCHyMecYYYkACbyX9LUqAkxf
WW44TUofFKvYmuMfbW9mYd8RXJ248+soEFE44QzkATdUU+tJsyaLTkxyICkZOmJf0pNa4x1+YG0X
x80lbtML0ZoPpcY20kPw8EdCEYWTPdrtAnzQSgd6XUWwDP16ID/1NDpU9ImE7+XIE5SMMrQWbrCZ
gy1EL78TjX9H/KuX66MTRE1me5FpLyyFiS6kYp2kXt1lnYOXXZsPQlofasddJ56a29nGKNBVz6ba
vqWKtYuWud1PRtOeoFWkQMH4ubreyTAem1t9CidieJqeu586FZVPQuYjib/YD3Tre7toN21ZLn6v
QIbMJ2+B5IqQs+65bTc7N4GT4aCoL6YuPbz3K6gI5klnqs+HuitMvy4TwgPswS5AHrXehoS5rbNv
omvKfQkwJVScNATvIA/kGlNuu7V8MDBZPBCQV3trkWUncwiGlXzpShj2oWmI/iQ7Ojq3Os9zgbmw
o7FT46GJlpMd6RPotHwvieE9u7qt3Oh6ctuac31siL64xoTQX6fsPmt0+8SiV89DbdAY0YxupdnE
8iRkeQ2rlO5/keQp4YQ6UAlNj2/chGWfm81rprnSm3EFB6Pwt22U2FyvyFaLpzo9xUUNS6sxuSFG
TeUvyXCrQIoMkipzb5t0C3Gc7Eei6qxjtFqVTwisAV/P+jCior91CZ5lIg0KWGWY1Zkg9CdDm5Nb
PSl/TWvpHJ3CTC/xUN0OtAVENsFrWfUbYsGZKWXIwRsE+QaaBropXTP1iBjuKRWiI3XVnilv7nwV
OmRrGFdIjR23J6vdgWqxQseYmIAi8Wmq9OXEVVunMfVzwm5YM6jPcUakv7NzlhjUIrUEzixr8vSF
NKFKxr5G9HfQju4AYTwz7zjTH3onISM6sS44RqNQS2yIPKX+Po/CuMZO/E2ZC+dUpcXsV7HFm5wA
5IADMjTLEZfVthRQKgYC+Un56dFyFmZpoqp6X6yO4rvftgOdAr6EanVXdbRciZLWLlYHuWK0golO
7t4qy1/9aKTHtFAauKLDXWZ05k2i6U1Ivx8KUNJBjwcyFs/L9JbVJPnDCoim9a6JLHufZ6L0DaLc
zwTOroSvt8u96sT0NZX60UQw7rLiyunwTfZRf9e38oFBKZ8dcTgqNcw/eJogeRjf8MH1ldd0at4G
3EM+feEisNX4sRuyd1lvPQnj3VCasIkt8y5bCBUCwsMDm6EfzGlHxT9pRWivNjC/sjnpTb5cYRCi
3aJkLm09hXYP6IM0upeh1YjaaeLz2rF8KzgaEAUAkVKBVj7zBvkxrdMYdiRh0q4iykDWHCvqZGZ7
udIfmCx4LzDdkpcUm44tiGtWF8M99M1EmnCj1V5lZS+VVRqh0tqsaFvdpRkD8TSQkrAiCQrLBm39
igDvp3brFTXcwf/7ErCJWv84fQ1TNbGGkfv71Tk8D5hK82jKoBHpfdDT7EPigFe8Op12MNvo3gIW
9Rdx6/cwwR8/lDBcJDZcEFxXBT/7zxvXYKn2OjkItwLTW7rxxR3hHKEXjLvBrVTUxbz31z5p6TdB
QlAq4DpVIh/GcWOIka9U5/nTQMDzTRGbC9m8c3ls83TlzsCZA6G8PI7iXUugJDqD+Uw/PNrlieAY
1ZJ9QvK+37nrFBZ61F6N5XVCl/hL9aj9s3oUFI1YBWyToRDrd3X5P/odOctt1WeYAwWNMn+e+2vW
i7dYkXmQT/kTt9ET4Fd9PyniGon0fgjTfn4yx+U9V7gRl5q7Hv77Sf+LpMhHwqZIj8DGffTVfZJM
yTQbBHj6i5E8d+v0nDS4T7p5ppOeKn7cEPUYz3lJaTlzAilYcomWiMOlaPhgs/W3VfDP+otVoG2O
UfrICItfJJ8pUgSQBNA/tYaJgA/c+5wE83NMPz5/raJyxq/SqiG/zegzfRyUAA28PuND51XVHpQo
+VH06PqDw/6krFxhU/nAFKRxT7rcUeawSHRElY3pE8ZRSaOic9AZFQMzgvTSKlWDqeq1nbWgmOvc
axJHCTJR3Q96d/97cczr/PiXp/DPzjm/tYXp0aHfvcn4f659DCRVWoMF9LvIfldtfAyrNd8uskOV
28wJ5JlfzQiOjGgRWDrZ/HQN3Eq/KyqldjUvbhEKOnccw8mSRwUCzlj/LSvtdyrjlzfU1m1b1bmZ
U1F+rYlgUVixO9HkK8T0jZ4P0BtRHHNdcjknDzy2c8KVU3q6LNOKAsMb14XzOnvWNt8i4v0eLAn9
lWxe/Dnn2lHNGaQr+z6DKbEvSLY/ktLxioTwl+SSf1nlNi/d5rvbamHMaX9+vyrz8G5jscpXKeMj
GeiVl6UJnM6V7ZfAi+q2TMTVkaUJyYa73GyYoWVYeF/rkwFU/i+r/F8MuHweR7U2u6fNQ9824P/Z
CMqU8lIVSIIwQQkwRzPZAQbJAmxsgcwX7aIkmFhnxX4qCH1HAdLfUyLY97+F8d/eSldijLKL3e+u
219W4yZ3//mcbT6eDu1I1U1uoVuz938+naaYMyGcJv69OdIuicpBBuDWx7n4FtGJ2qMvR4By2g71
za2P485o42+rKp7++3P8Nvt++RwOpxqec35v/udLDU5UdibmGvkCBPFbJF1wwH0y36xzJw9K6VZ7
vdfotQunJCA/yXaWCTspadG9Z7AfsB01I+zF8DBrm8kGuXzfRM5ulE0RipySQYKHIdFoK24xGu1V
7ZmAc8TV6rwgYoDGEABqWsL0sP4C/G7nF0VRaOeLxdh3hXFpnLg+q73dY9/o5U6WrnsETvo4EY60
blopXNGbKnfoAxgOdI5opCteNU9OJFQOVHsIs6gfPJeQborPJsFWZSinKZJ/G67Ttm/qH98kWYuW
vfn3na8WWIzOwFRK6girAkniPEeEBp5EFHQ9DWoa23Vgdpt2UZ3UGVxqNtd3ERpv2PZJdI7M/G9B
PL+tQF8+EA01l4YL+gor7esLUBOdP6s2x0424fLKA4wjCwaYESJAh7/D1vPMK+K88RR1O8zztT5M
RVcGmWqg2+tj+k7z7aFJrc+4reYjanl8b0gt7BQzP2cdND0wiSo2yiI6LxU4lGRaugOoxLuOvTQf
85M2rDq6Czdy2xh6XM4PlZid+zWh0jUz5WI4bP6rYiffUoVCwyjqD9NVS+7pTX9f4q73DX3iDpkQ
iq6ixAT/vfrdf76FPCtA9qhQ+mYO/bL6s3QhhbprEhhIwj4qRDGeB01Lz6rQ+tWD3dTtOIg34bd8
lKuFi2o2OcOW8Vi0A0pRsuA0F5bX280DVEl3X3dpEbayW3yDOTZX/3BgFu051y3qP+cXrU3tqBbO
d6Ny9BO+SPVezbhtJZtG1eXj20gG8XXK7ezqthpVb791QMD6XtXC1sE2EAltDtfF7s/Y7MsDuIny
HKVleZ7UFUnCWbIg7Ur9YbL4iRk90tshk8+Sht7ejincE2f97E25H/Xxru8J4447LTBMmCUUf0T/
ajC6k2F4y4ewKXBmDJYOmBwr3lnTB1hyFQEiloeyq3gZKJzlZJAneQ+sI9Cd+Fnqwjy1NN0wJGI4
RwgKXStPdwSYLPuC26WRPeoDIG16gWdafjiTnfbQ2Fl30vPXWH5H8OHsqrt651auevn/f7h/GyX9
l56XozJfYzExw74HfufPzbc2yf5rwJD4U/ygJvhonOrTqJXbdCLsVcAtnItZOcs68btu4IqSVpcU
qMLJQal1MumJdFzPmPX9oa3DsV8eU/hSyahH9yXMdgPa2PF3w9Yp09Fz9L5ngCb/S/2gbefpn6/3
5jpBS7SRZA0mf/78JTJNAHIQEbe4hGAIul3TsSvIulj06poeVOmgJDgP46qE0ZAtN5jwqt0MXsoT
1zg1lwsf0w1yeuz+Ius3pkAAB2bOj/9+w/7FCIgjxsKsSNXh4lT/cs4lPbthP7JcqiWfAktZvsUr
/ut2dESYlaTorSmOu0hWJQw+Ee0r3qSl2cjKFaar//4w/9yhHWvrdTLYJJiV/PqNWa1ZrG5Txly7
FSYd+52gUv7vHwGn9OtjYStRtyN1czQY5u8t538O9tYpQHWOdoIgpo5wGrBcHbhpLJc2rReqW60N
kbPNs1GTs5GOFi8mbSkVdHSbFusYaFHxy4WDcMmNOLp0OUVXqRcnDH8FgfBVox/AbOxdLnEAq3hV
LzFjrWK6WOvy2QAf2sEPbNlpG0ZfjEindzuvP1if6Zl5Bawjc9t6fdPOXgUF7wxXhO3faqa9OuBQ
SjPcH0h+oGpXQFH4I0769NhH+XhZlyHd2VU/e0AR3mEPIa0O3KaqVPqZW3xYBh1Nt+MDpOYA5Don
c4zFZha9drTWLIBW87yklfz/4l8yCwTH4jeK4ri283ejVTVU3zsDI2MAi868gskI4XSkOza0KBRc
042lTE5ck+KzkTwl6BVvBTb1oHD1595mdSURlA1yIMmrUtQHUdAbLrv4Cm+E7lwy5Ht31cs7uKL3
bWde8cLGl6pbr2uF6ZTp/2JXQ4yJChHhsMdIP8EbncCJB85q5mEH0hnvUs7+Dbf4IbbgwPbNcUrP
U+OmN1OJV0WZokcFgKhvLtnthMv8WEe9crVzqodWjVCsc1M7p2lPQyfl+/TjPrJ3ohjcCy+FdVBk
dcVwpZ3tWWrnueqQh4qWuIFGPeuto3umERMaRWvwZHBpOnVswLFjKvtFFzHPcS7/9vr+c5fZTkYy
0zWeNc7Dr9mjC8FI82jHiY+u8GGscXpryukVfIlxpMSCKfZjsNL1NGU5MGAkfr+wK+VSrD1afy55
XNk2tqXiayoyZd2mKRALdBjefZwXoaz7C5a87DDjdj6xYHofYcTyTaf60TeIQUgHzjBBLsksx5ub
zt7jtL5J8qa/6absbMlXV5kQ1aCOZuq7Bi78aBd2eTAH/QagjHoAoXkzRy69IlfIPRprpQvtohvD
tVr9MTOjkyrq+JSUPzGb5NKzlgbrvJrhNGyEdhu1R9tJopMJ6eic5GyhHMuVh4NDv82y1rhd3MzE
lHiTdQDT0jWpbzS7q2+k3nwnfuxmoS+L7Xxpj7lo7wtDfqj9shJ9n3lZVvBqC3SsQhP9nlPZa2dw
RM1K8Re56OzxMRNcnKtFMA+C5XzInaDnN4wmevp6vzVKWwCFBWbrIHfldEhh82ExuOYZad+y48Yn
GqAh8VrSN8R0gJ1dDWVnzlgrG4HaJaabubEfNKdmFs5Yql3JzYe27ByIxuVS11nRcca8l7SaOJN9
Np5LLJ8MupyL2Sox3cYFxQA4vP/eRTcK7D+30W2HRjYx3K1T/OV0s9t4WPOM9URfLPIyOMejCLpa
e+n1ctqNve3DmPoBWD4LHJVEa1wjeZim1CpmaT8zZSd9Y2OEOe54NOY44eVod4ZMvus1kkuTaj9s
Y+K7U+KPGlygh9qYcJLSQeoVGeY1JsQuUQJXr1U/G9o7LY8euYZ+Apq/T6L4W1MxwyjHOw6yvUK7
tp+nJWzgjqEcyJBp9BeLIWk/ekPNyY9DwVS1C7DVcln6+LJoZ/XFXll5CjH4SH81611TaMNumZVP
wgrU0JJsGhY+/2IumKKoMKRlNDnNvj8Udp7sxmTqvMYS99xvvSilHdOXj7NdjQGz2WjoFor2DJ2q
nJ/qyP2pr73u5Ui822xA48Gf+mGvibcOyNbMmXL7N2M/N+h8ltL4Dip4ZFV6k8rXQ5sHaBigPq4c
Xtoz5dvUj8uGoQQC6Wl2lNBkI3SiUNSPZqCBN0L78shgOjtPKcb8XSUYMBglvPIZhGZDtpG/NAk3
yYjZ4Q4+SIfGlRjmW182Qa+1y1HwPQ6asQRL3We0u9X3tZBiT5KDBwUOUJ547FgctJTWs1N1jg8u
JcQwzyQG/aMKg2CYiRoWWiH242rftHZ2SqtYB50Mz03N4nemSC5aolwVB/qJCQJjcyu7Hv6nM86x
0zhjQZvImmP2MvMNRlrnii6d5MgPtEZ5ZQd6A0Tbe+bWIBoW/K0Wf8pXm0thBgDXsm6xXN5ArxzD
iIxAT1GKmywtUCFTo/NrJblNdOUDm9gZeHYwgo7yqeV6TzRLMCh15Ls2A5JTn8hAKb21GkFOcvUm
c8oJp7h4i+nAyCY/mW36XUn0O1qABptq+jN3f5l9fs8ieXMdftsITLDL1R9SrQZkzvgW9TSpyrKs
kPXbz7l3J69nuwN/GmQTfTvDchmnKl62PmFW1hbl4VSEVQ2Qb7TunCH70DLl2s78qvTJdEr86aeV
TYd8oZKxYv6NVlwNEMM+niVw7QZ6YBrnv+au5gs2q2+Z5vd2fNVJ4kS+AkbmGhbMsSS+jbXsw4Xp
kkblCgYcO0vPYzd6lgPf/OQL+35JTX4KVxZ/cXhf8iU6RQRw+5pwmOiTxqfeALdZuvM4EOKTpfSs
7VkHEVZn56RvTV/t3hNZXeRAd8guorvcECQtlBQ/zjlX2xq/EA0CEJ35TkG79GBuxRmAWE1HG29L
mbBvKtJHKTnYs/gucZNyfwXNmNi4o9yREulWsiduNqQikPA1/Sp6ky1j1ip9CpjqA+M6JW7fOn1f
YIQla/r0+3XlCSZhS/fFTjLmwi1xiRLepMrZXuV0+uVGRPbaHd/44DDEBf3ds6IHvR2eeHluWIQx
LZSG/rg57hRSfr3U5GEoRXcbt8NHw7BQ0C0/GV3Gfq9xW2Po+4ec6VYzrtbc1YPzKYyqRBZN7DB2
+MuNEnJbBmhuYCOCgPymtAuPpSTuMloRdd0PhZfS5fcR3NT8hIFkL78X66h6wLs8J1F/5Y1Ssd0W
b2XCj11SyNX5wEhQrkGgcOFa5VkYVfm9oaaSgwdjMvNJXiwl+Q4yDpYDBuYSt2d9XHKTXyZaPvSe
b1HV6xfbKs9LSX4mpigvNV40pf8Ye8cgYlPnwjh9xg07Vq+vNzB3w6JmVgRnCLJaPe6dyfwpmj20
xcnHbMCGGeePaqOd7Cp5dIv4sXUM0y96dnlnoX7L3A5mY/OpZstDaffPlaTn7ChI25I7LZNkF11N
L23Fb6vafOuZpE6MXH68pjy3jSGYV0H7bhzlXm/swzqz3RK0WgbXplZYuKoj+atwM7QaTVcixi3E
U29kosBkxIRHSrBoRpipL1HXCozaGh5KBZuRz8DX4EdDUJf1GJglO/zOhvjNqGOMDWrk8UZpvTfz
+N7K75R6Js1BqbALygKur3InBZjQBsJJoIhbZRR5ALDAJNOh+r4x0T00QzdYOzusneUHNIMD84DM
wE5J7suRxaZl7Z3idL86hyWrGmWomVg05vhUmYSaKrSz/MyeH6N8eOrY8L0pajC/NpjiBmR2tKEf
qWufGfHfLdZEEoFQin3qvDSj63o2JFTqagXQ3UCrajUeq0p/JYEAeBEDrvTn5nNj0tEfa4BZuAus
hDXTQTmkORuB3SRidZpwrTuLGxrTrtHj1hMzv15ix5a34h7OIX2i7Mep30Ot6Hr0Oj3/LJeF0cWU
zTSS/qxOzK3rvcPQSjyffv+Dn6X3hRFKyRVlmwECL2eyRfCnjCaTKn5YTgsMlQuzH2truDDN6nFL
/zFB9wrzubhI2PXbQCKhqzU9Zkb1PXz6R0LRRwAUAIuG2v2FDHaa1egpcVhMA8YKAenVL1QeajU4
N1o5XmbZBYvoGTZMbu1IfetUCLbC7jEETOINEQ7lNEdxtTWXw6p5wY30qq0MrDOeG+GSdjY3y37M
xo+6SjJ/wdvjuWs/BxxdPs5TbjnITrlq4TZzEXTx/dwKvWU9a3EFKjeoOgSTYZB0rszswSx4wukL
9p3AjJ6dEhvMwmLU4mTmL9HfIt5uZ+27IHeaDxM9Sakhu0+MyU5u/0qYtObhwTkV5gLpXpZ+X7Kr
NgMzyGNrvBAT9e4mURqUa/w6d/HTunL4m1WyuWKiQI1opWblwuNCQpo1tTl0VlJ6ShajzNHsljYO
FWoJxLDyEFUrmQSdX43yl5V3kTfi/9AbikZr6bkhZdh3LLIepN6elxwo6yDIh+jT8VZpWsvLABps
1yHmfni7M1lwQ+OKsBruZ9e0byqAqF0U3ZH0tfiFTCieRXybjTW3Odcxw6F4KKcuCiklPgsVryNj
qpNvYgbikDnbUy/2XPgeib9lfLn7kPMG7SzqV8XsWBu9Kojpcb41A7EDvH4Mh88fADzLYBKi2hk4
+2bMsHkO0s+6HdP4sR/owtZr6SXznASxSa+TXuhOH7jDARB9HPDc+uX4s8EjdDO5yae+Xsqe9y/S
zL2qs5uxBF6AmrK3CQZtFZYwUOlAS9QuiGxtjyuJsZyicLy1ZOCAdZpq7ksMyHoUm+to5RlSzj4j
uV6rwv0YXdyvZak6+MG497hNdxxc5p5bvfiYMeUp+DH8qcy4VWGhpx8iWDgcEnpWuJ7LZ6NEb6IM
iTLXER5gYtLFZz4OGVq22IMXS/NTUNjYLrPjKDv8dPBdtL54sw3OUGdVnqpSDZO26sAftUwdxnZM
z3Kd93HzGQMtwEqSP2iTvoSu/GG27S+jTtUddCs/Xy3mukUleJXjHEO64Vcq7QxZ9ZgdloW93ZMb
+Ng1VxHMQ8L9pbHj4zIb3a7aOKl2yo7Ghu4hpCAW1+Z7yUBDQrPopDtdD5i9S32MFn5ZxaOvrS4K
gHaftw1+IVoloSXEqUdTx/VRGF5TT/vJLNWjoKOStgcDRV1Xk32cGzpAEtHs+uWXprYFdY616xjU
Digah7Cc35tmLDAhU1Eq67QrJyzejPRm+HB/tHGC76hpseQ5s2T0h2GXJa+C1jKFPzDB2ybdgYbw
dK51/TSPznxdl+94COKdWWGUYlh5p2l6dlBg4rqRjS0wj68TVaqnrwIhqWVg2jK710gWhcdYaO33
cj1o0kj+fzoq0u9pGr+4FtVcVGS45OL4RsvUZ1S1k6WVNjuyRMixBx8bzCtAyZNKPOOEtdFLCzfZ
62n+o2xZ9Oj2nss37Y3qjzmym3A1KuDetXiqlvRzyBKkXuleTGVC3O0vDQadzXNkcvOp9rNsPqmE
bknp79lnOub6lpwrYje88n/EFpfneP+Kp6iIVa8nQsC3WlZETZQAGdqvSxkp1O/i3oqT2DM6GNpY
EK9D3OPX51HbZefltvuojO6MEY4NorXOSUI00Dj33EdWfPc6SuJYjl4+Y0Rx44GW3MqOZQgGZWJ2
Uan2n8RZRJSLdRpWKIbsZklOpxoHWsXL/lSadufHtf2+ZIxtpqSjlxidhJ5cI1o6dTuagahKzojJ
OjqEkgYQvCfekuaotPN6aMzUYxb0Y3ItgQugfAcdxo1oK+GSZdlj8FT92C39Umi/sgQ1s8jTFpWL
7XZaj4hau0ijX0gQ2S8YpilnQR4wxnVQWW9aoe2k6/BFluVLNc8BCRvDznYsTrlo7anMjkNLdk80
xZ7tNq9Fl+iUgAVDJE51FxOYteMFKXeTab4PYEWoJ7m4SE37PtpIVPYabfDzIQ9Mggton+NV1ZZP
dSGUqBhSvlhsoFO7BTSwGTGTodHxiH/CZh38ZXIOpZQGjz17a/PsALcZB+D4uLbdwyIMnLpu5I9i
bWn2YPWc1UW5ZLHNkAVdkLgjuyNJum8Uk1Y6M/ms0ZC3lvKg6riT25R6uh6udqXlQWpH1w7CezNy
/ub9sBVkAYbHwusXkMXxODBK62mr+NXZsvOSBnqqmI1zLlbsFpoj9lOz7EnDw3LLrJqQ3X2u8Tmm
CIFJYZXmEePVoH1m7pnKss+uhcxUf9Lc6lTqsfncuO7PkaXlWXY3cYAa/F5llRx4dild4BkhSmJZ
7QyxbxiEw32ABVPlOGgXhmTgxjO659wojeZeTXPyqq5UUY5fyBDhaRuZfSM0hafyW66o65uRHOtl
XHbLylmaqG65T8isUbLcG1ZNCUdU7MDQ55xSmax9vSXfRnefCPpa/Eis37O8v4t7+Qwot9gPTBth
mWYYMEo6WOG6fWNz/ULipkk3rZIXTkTXsdQ52x2MfJ3tsiOUj24PKNqufWv7j3LxiqrDY2o9KDO3
2zS7pWFY+3Xaa+d2HW7cJ82gMtJnBiwRwg+zCZ+ibcdvcU2nLjbsc7pKn+B32687ZM6El7ZtiBVK
CK846OUQJGNOsldaMjotH0um84JVWz/ygn0PmrZHIyf3i7b8nhVKGiTMTSsaaqQyGSfHXCouLulD
2/A3AxDMvCUn9HCc94nLxJKR/RrNZAystisYJhgCd65LbzSb67xhP03ACB4XpHibo9ZWh4GnOP4h
E3flOixKr2vi9WzYHxPm31OuRO891ecxom1jKuyykG9QX7vxngPzPdokiVzUYEFLQZFoQn5rqWAr
53tTfUhSSJkzl+9zE91zsx887PynDmPAbkyf6HPurbSePUNOmAcKi+OLq5aDThx9VEZ7NkU+e4VZ
53439txzxr1JarjHoJDfKcaVoupbpa4z50tNvkXCd8bVR08ZDqO4xKYKvDXdSZ2K1NDPdqqku1jQ
i7Ez7doP2j3C2TMwbddnmTB9ndgnNkgye2LUQDvlhDA+QRR7E4NHmF2ZvpapddOoytFsytsm0r6X
pMkMQ/zp1rQ+zOHeVAuuX0XYJJRXQ+vPVt96VEJTMr/XhOD5/HlFK+i2PlfoMMCh5eadoch7NM9x
V9bxBzEm616vomNVKbdLad81Gsa/UsN3rmj1Za7TDhnGJ2Ziu2YHsuJRyyV0YtsJtSj7PqeNFfRZ
fO1sjJ60lzin74bFPJfzZF7pzF0l1QWTe/mxcfP8FCsOc6vxtVps1x9lIDrgeoYa3VSu8n+MndmO
48qWnl/F6PuAOTNodJ8LUdQs5TzeEJWZVWRwnqen98dyo+HTDbQNHBzs2jsrUymRjLX+cdm2EqOb
GT6QC2lsmIcyXuc+6denTnvXaMVw4JSExnXlhMklOUprVvsseuf6yhDYLzpbfE16Wd3WL4U+rUkT
dcIEmP1Ir/5RtuLq1Xnmo7pGWFOQANK2yUZK95Fn2FedjZthekYim3GqagC/Q8PUXvQ/STZe3Rzt
dF5/glQZN8tKv8J0+AK/1g5eATnj4E/ABZcyYBeFr0/s/nbD+FiFWu0zrRe+x1u/5B+o2lhBxE4u
/TeL57gzrOETLXlD8g2N9eVklueMcROhnHFKK3vBF7Imw2l/mvWrta7/XfdOsmtrk4+0QViiVT4s
LTlJnfrss9q90m/OdGo2Lqb+YgMvMV3yQXyOa7Sf6ZLUJLquxtKM5SApk1cbQZmb58vWMbl3BUNb
gTlsb0sNnryRyC7fRBqpwA4tFWTddppEu+ur+pehNdm2W6Sxqx0TxBuRskdrGxIabsqKs82oE99Q
F70GB5uc/qUzUgAxIhTxCrsaIUA3Nq0Y82czsmF60ZZCkTEwVZH6YZ9NQaaGcVNNxsPQu+KclFni
lxPHmRna5iGPZrKGk/6QNiDGSewVfhTDreKvrHiCT6xRXnc15oxjNWbWFca0s2pBtpG7gP9qT+Dg
tVjt7k2rHo2k2lqO+2JRNazFfjzKIXBQUUGJGuVWVS7a0pHaYFAwgXbqYnftReF2W3IeBihKiPtJ
EP9vsil5mAvMWFokENxANTX5pxdONS9CcKbKepu54sMlhhDfWfLFlK2d7LGZcnZ6rduOE3eabus3
16pvmVZ0VFSgUCgdkuMWQiaSDJyCxdDdYLe48kvL0xwJ92QY9c9EZ+iuEwSgZ3jzfShXoJS4BOio
emfn2MaXnS2WTzk24+veM7RHjorLMkM+4hWspfPQW+pBxfiXJRKlArEEON8WhU8B0gG32lXLqdG9
faK8+dGzqqOr8yQ2pzkPah2kbCazKZhTxXIXipubAlcn0d3cW9lOaHa9i5sMHLIok0+roIuvcrOX
dBUDkZn/LvxQkAxvCh3DockIaHs7Je0rvsijPbnfvRPuSi/PfZohvnDCPk6d1QcrPMUh0lxM0gSY
nh91ImSbKTobnByqs8rf3TBC4wRpNnyShZUHzQxjB9VoXnhCBtJuJr8naUR8GlH5I9ylhT/B3Ah6
ba0+vuYg0+TcmixE/ehYQdwFrVFj5FE2OXLTZsiBOsvYgivpEM65uXNylvguwyuyMI3AgOTjVsrm
ZHbD+iaDkNnldMts/TfdNh+eYlKrM8vxhTYfgN5fFRfPzWjUW5U5nxwQzhYC8S43OSqallvMWQbe
H3BdaVu9j/AR5Kv1cNJiz45roaOAdF5VNlyRmBA+NlhF0NCF18b7sMZwVKY8CxyAk17c10X0krnf
oaVtPByY8OEo3dzcwvtsM0GQmQJerIifDL2LNt7JJFx4mBaCDiLtYEUkgxUNoq7GFQ/V0Jb+0PIT
5Bx/l3NzG8xa7KUGgVG0OIWRbiXkPRVwYX3+R5iYzDWR/Io0EO6C0Elug/vMKXIE0XSVdqP2llrx
vHNy+dWS+ccsw6a/KH7KROamz4D1G8b22TGEcUapw8mUtkHrWjiM5496Vgx7KadszTk+ePR7lGNn
MOgA3pYueG12Dhvvye6GSydPlTUwAvOzDZFPDPIlI6FFYI2eBxIhVdO7L0sUcU1YWDTSl9rpnkqi
n1ES2UQ46WQjjaOSPDmR0cHgQYV61meEtCooR3fHfXpq7F68oj0ncYxkGLxFTd2R8KjDDJB9sIk6
7UCBLU+evq+PdoXovxrYl1WGt93Gfxh0jJyb0krAq8kfaC2j2MamoFHJEC8zQ3vkFTbhi2UWjIUO
511xrqVLFVgTcAlPb2wPQx4BjtQguZxqw+iMAak6e52HTC99mNAG9T8xehMFfboDF2avSVNml5zm
xomQ5RE0MPXt2cOtFrYRst5x6OBfld/EY3gEF7+zYv2qmca7KvrqHAvsapXtPoqmvs9aa9iVws1g
ZRJtl4wLR5ub70atEgHP4OOgX5OIp7IezaS1cWKi270Kb3nLmxnUfvy0hZdc6Nzba7MX7WoLNicZ
ta8GWPCgTzIBnMTe3Mf9iUfcryhK1b5V9kV3x+20chVhuUrcp+lTWsN9X8+/wkLVRGoSjYsCbOPQ
C3/DsAoa1W6askt2Q++9TRoHgGl+9q0QG4hW7QxLf3DyyD6UpMW49XKoyfg8zZ387lT2bMhrzr93
WFdVCXwSu2xSRnVUg7ZHDnpEDl0HiC3OXYeyLe32OpwTKWVgzKBGO8jYOLBC7RGMHWuZh7H6YFFa
w7Qkz44zx1cxLs/eWF+63BX70VQ2p3QBgqx+251e4jrAcJY4LiPrckvD6GNqmm3JRkN6HbcsMSIR
c4H8U8c5RLDFq4O8AzejHWAj0cke0EBq+yZ2HkIn3mWTGHcAXTAMjmYiHEpYwOc71gMi74Cut+0s
0l07jhzUbb/XidYkisRbdnjtyAyw+1cPZ/Wjm4mLN83HttHsG7DoodfBaPBovhkym5kInU1ncj63
M9MzGq2Tohk08KrspSpTLESZ/tIttX4eQGdF2bJ3L+WPlZpnVVbE6K3JDen0uWjml5f3jI3kypGF
+RFn03CwgJ02BSlSFKfacF4VVYrkNzForb1ox5zIPyi0g4EJZ2NFDjxGMT6nUlxE0gTeJJ8LD9JY
dgJoC+yBYF+uaY8xCEE/Joo6vnB/8chJIPEnaaQ7fKAv5CHgFnc+0UgAQgzp0xSzqmRcLLwxGKYZ
mvTytzTyV/IeMXGq0jx2aX/P4QmpHMOm16FcW9KIasIfK5ihRCL9vrd5LMj+WOZp72cmkKqRQp86
sbO1pyxQ5R+JxmMfN3bEGtt/O0laX8LSInK2470zkpXSYedcXqa0sw5JFJgSgtvKiN4wTYEBRO46
C4SBmIrHHpENflvzrq+6T/If7tHAkCei4Y4t5gkqjDW5ieWPRhS57n5mLogvcQQ7vGA/0GOwueRl
6Y357mlYm4Af/8R2ffHw6xyYgUAeDSIlbEPils2O7mTaQbWmtU4Qw9S9Gf5gVY5fzGAB0K0cxPWO
bLYXshG8HQfINY7ybEeoKOde6twzcJ0ngzu3kwYJHTxAYCjgAXE9Uvq64rauzvaCBZ1hUy4V1Hx0
gDojijS2kmdSokiO6e6QToIC/Q2+cx6KYqWkYSqDKF/mIKvHl4SBQVnkgS6qeK8spNw6ddR+ZYB8
Nd5BY4jeLANxBtYEGEVMRZDplXXMcPK60P4+CP4W/cpODuaPSoTB1Wb4OHafFJwfwR+1v5TrURdP
W0k9lZ9PM24BUzyqlsx8eVIc/cTFpZs0hnNk8zvI3P6wuaGJn4zhx9u9BFtC7L06qH1TfnYmFEpY
E29pZlfgrA/+NvnRjfjTLmWyUXFx8KbFL7nbZ93eu0PUw58rkIwQ+6rFHoonOzAnxuq5QQrSZ/zr
wnnhrtv32lT5EGC4maZ0Z5rvbdw+az1AdIJedGOV0EZ55n5QpIkrMf5TlPX0gS35SArUc1fP1imM
jF9dG526FJImK6dftUmOt5sep/q6ANesgqGEPFRAIZiqJCo+s2TCma+Xph+31tGcH3PRviFQ+yn5
s5/l+xZ26uAkpOFZpg4VRU4BTzYQwRkXM5/6cJiq6iNDCHA0VVVucka49XtYykv3UST2jjFcXF3g
urO+dGvcJ8B+bWN3SEjKaBt2fD2dQD+1RdZDH8acre1T4511/qlryGQqcXRoOGy99tzq2j5Z1L09
xdpWaCDlsTurzeCa+AAXs9+YevbQiGjbg3L6tmkXvruwtcTSRFI0tD8cYl8oxyxkvyuGB9tgfyID
2uSJCDqSugPbEHtlN91uHN8mZybjVmcz65ds33Rf5sh9rVftWZmwmaTbRAGY/RMUPoJ4udWaob2Q
2VqqhIQGzYpxkXpH5S3Pc659h8XqwNClr9xRe/RyceZRxbynktd2Ee+JbL+Jo6CQpbySkPo2SO8h
7YGLNCS9GK5Nf8Ff6scm74S13nB5g0lX9ikMO1AXRASl933cbjXzG/6JKmYrXFkR1mR8lYnvZDno
CjwnuXfJFn7gyBbLytOsuTGh4/njjC8pjosA+zf30WiRadwcUy0DC4fZdFot6FEvbpyhSvea6dcG
SIjlRXD3i/mexMsZRf+4KUUKgenIB3dkjsbHAGY5wh56Zs7SBNjc13HA94HjNvmIK2vq8RlgT87j
fr+I+Ru5R2en6N3CtNqROuglsj9YbY63gQrwTSoBpKKJKI5+Ztfl+eJlZMi5s8HjGuhRrRghHPcJ
ZyRGcLskP6aZ69Ocp8+ZPthQEgW8XOg8UMe5tfseAE2aLSONSZ2jcyGsBsXsWPnmOPEBxsu3k5c7
1M5AAiiAtqbe2dvaW/gqE5uwBso5WkT+qHbY80FouzbxUIN12QeB0ZLriwD1jhxPs7C5ZeoMarbl
ONXQ1HZtRhCjJHXSRefGCs0UbUxcOenLCBUOjqV/sh+JTnFeOdyAY5+dPKRFwdTAG6lCe81VWO84
/TfzxLO6bqBiCAbNidpI77TQfOX5u+90MnTTYv6sTC9Fj7W4WxSAFZcnz/PRRgtraIC9WSEfB7Oc
9yGKETbTdgb0dRAW9GUCkQhIhxjefuxjlz134dKq5I3RrIMvyLxd603XyalJaW6Y2EbvBRsXgXSq
3i6UxDnma90OKJ9UyUvN2InWpJNzW43yVI/vtAeaPtcVdzLoyKbSnKsIFy2IXC0OJqGvPwxwvP0w
M1sEFfEaZWZXaBryLdHHBZIkBIWDrngcyNlvxwX0voW5dhq+uHqDXI0oBYbZmGHHs/pV98pyxyCH
AW8pwA0b5FSNkx7Qo3LRG+gpC4ezpBMAUBZKuAbz+x5H882bKB9gydK3E2GGSLKxphtd5keTCVIc
c9iHWDxzcMLQQfLj2GxJYSe5m/hso774bYrobTTl7zxkJdI76Kk6KZ9bxDJbFL8fDvzCpAGoKCl2
TmK+W1npBOncBCPRXDDwWuiXEv1YTuJnoODBObPMiGSicpNJqftxxvsXWSUxlDEm+RS7w84uBlSJ
TsGaPI3hGueP8gX5rajVQRncg6HkMTPMKVNNeZfFfe7Dh1Hmi3Sf7mnwHu7amOA69BnQqs0Q3rqi
fncjFBtRakAaVCjYWAMTBB9cmkeYt3lTI5DdGbCSG92srYBUa1617aqgGs0DddlQOPC+IYTw9u+j
UqqR+95LNkNFS0kc27/HpD0MZgqz3rZ4nZY3oBbd74tfbgagRoHSesoqPuUqrYI8dXdDoxOhQQLH
kjjmaeLxWJpQN+TtkiaiTHtLPAd00XhnsH5tNNcEbmDj59HN5G+79dFEn8GS1vsq7AEu19idmJP3
zGXOoAc4v3EQWqHmLaqN3ZX3uUovXWzP50YQ8ZFHaBxMNFlFKehE4lhNG5gx9C4Cr3wPuGuXqFGM
ZQ/ghvRMddmx0Mt1nkWJ3e1RzMe+16CNY/PYQf4nF7TRuZeeETOEBzKWnpzeM8h0QyAzkn1cDERd
DK1q7jjl9U2SkyuMQIWMwIxV2iY3I2Wo3hVmH+6MCAjKGdMtTjeWcbN+E2hXef9BL0qj/SF/4JN8
qIGGjlnbRmjrbNIgip6HwLQhJkRDCG4q34nKazwl+oZaTkZio0Vhgpgg0Hvjbg6vY0hOuIoHDENa
IlA0NMQtoulAqdAecE6024KwhgwRVi6wi+o9Oyxw1bthzmaQFUxp2QqkSDipRDaQ/nWzjQg2IMsD
oLXTDVgPpGoBYUccnCUZ6Mikt7KdmpMttIemTZur5RF3H0csgQacP9L0d4NU81ISMKPLtj3ihOde
tj8XdwS21UCmnWp6rhVLh2vwmyXudG8NU7+dkDoRfN+xhpgH9PSPhoGcQXGQ7p02HTgTGMPJBiXD
cerT9dHzlksWw1nvnrwx2naN97XmS/dpoI0IDifNHHcoWPEcL9V2CLOdpkAq4qIBDyqHkxDewIzc
d5SaeExXOijrNPD9SApjp2BaeKYR+pLx/Dd68bzAPdr9CCNBzFlKyqMsh4Pm4RojSDpj/WAnQYfr
wGJv0hQFGkr3l7RN3zoCrXxMFhR3FRGSIFncBOnGke3BaIBDM+jGe+GGhCzIox71P/ZcIbNaAV87
W6VHevnj5MtDFE4kl6Z1MJaYkxdr8fwJ78Lf8Sb0iNQj+77zk6J+5nJcSAoEyilpheG4chBVNF9u
O3/I8K5z2LuaHPdSsdwVTeSBBMLrlhl1BFVEdEr8jL9DpzwVGiBjs4hjHUBFiY5gU95WorRZLPlT
ho8jm7uZ6lDCADNPA+lWU7xL3Z4ZJoSIzsNaIHPLz7R+fUQxwn2HtRWwnAmQgxRqKuN3AK4pxhfR
qoPFBBosE3KHMLO6U+XE4aaBxhZDgyLBM4utOqKntEjziZ7mFiRILC+ukyXbFlltjWOOE93Y2V1l
U0VAX1Cpm12QTZwrTkp0MSKgh9ZFzpELm+S/XDHp5vtsqPNtjcX0YDYl946Z/0ZoTVJdqr7B4Z4l
Av0esd7VFdVdPbnvrHl/aHhAyQPx5xv9gslwqrRApX0AAIo9QNQveaw/03mJfMeilyDL7QepEmjW
pL2iFlO+TuwKyw6QrzEBPtmAtYbZ7j1k4mt/Q+/zBg77xOkfFbTQgQ6VX5ln/7iO4ceFfa7T8avI
knZrQFGzIGDPITFlizj6Fy++OU3o0Des9igiDJvUVf1PQ1fwJVP5pxMCP7oo29CNTcu95mVBcwb7
kHdVpu7jAeRMKkL+NZm+hzNK4iHPqYcSv8yQdpHO4yxLspWuTYv7OLHtZycubpgk/igDdMbGEvpr
kByBNmHSBeLnYBTjaRGVt49slEhdo261yl+mRauPPcPt6IifuNVzH78+cSNWAiKgqs+RhJozaDTw
qybvCFizzwXphSTpOAfLOhKQP6B5hKocjGE4R22x15aY0GrgXjKziPwjhBVb8KOyU1RM5ZDsUcfw
BCFRblclzh1xB5jtVw/0QJ3Bndl3dyMCpC1OpJcOUwOMPworba31QCsR8NRKdsStPf/9Bobd38Dm
vS1xhPM5bngZkIM7NzTHI1biKlg6+lhiXGeBYLhdZOjc1hCCMmsRykmptoYNO5srgbypA+Ut+gE7
Ey+trDlt28m6pWlrPHi08g15n+4NSMjdZMzpbnHeSP0iwVwXZBO5YlX5o+WQoGwhKi2HQgA15eyx
Kwbktnu6qN0AtcZ2aAvQlIp6sYgdqZBae8xNnqQ0Uzr0ywATueZbNBt2gCUJDR07GyxiE6D1T/BL
LMu2UuH+b655Rcen7/KtGKM52ycyMf1QS61to5ibDV3FB/BmELH0yc41K8jIp/XnwUTO0JUXQvcv
nTmJ5/KXQBQcoAIKT38DvdP6lsaZPMzx+BSDouyNxXV3TkPkilKacUQlek20UGMMW8gcqLsEazpC
GrLaXdhdTiGvbpjk2wkhYzExeVGVFGk42VIXc1KCRqxS2tFYi6AItkN51fGQC4sY7f/keQTp11uV
wfnhX9is0rGNjbfnGOqTFrh9x5lIBiIySOLiK4PhP14StQ/DDKzE0vNdXTbkSSbDpdRED8sCmFe1
DkxCJQ726PCEKMclsIykeI494Xv6fdON3Nut96lSneaNJHr1isbEEax/DPOg7WRdvfb0H91wKYP+
SPc+BZ5Hrngd1Tw9YfYGPCVhNmLEeLVc+fS3Pqm25R/iGwrfgOWNQOQvvWFgaiQuZpgkz4SIj1WP
MNR0DYBSEv2k7L+3pWQsMHoul66pnCAckebPeshpzjj7TgXPMdOb2zzRQoHAlBF6YedIdQv6MG6S
T5Xl10KsE/lSy7OMkIt4ZnXITN15G9vYB7ILf1vp9C4SNknHfLBMZCUaNurN3OjGnWcUv/O1GwXU
FPn/lPe3BnuCWm3YIP72wc3tx05RV1eD4OtMBid3lT5yhul36JlsVBuxF1TdcqHlJn/llWk3sL69
YZA5vUj53kDRMqlv4PvgtZDhnMuSIZB+3Ff6qS1/So2Im4wPkWGnu7kt3gXjnpK19j7Hlro1+rAN
4lx2gZN34QbEsDzTz7lDpFqBDI4GfL717IzW4NN00CIT6y/CHDFJjGJXyBjUr5dJYJaPOBSGVyZI
8ovdBreBU1xGA2K6RhBuVYBC/QsBJ9adNuTUv7EtRpP1XvcwpxWZ55sqd70t63f+urS279ph+aiQ
wLVxpe1rQ2X7OhnEa5wbW4/qrSVBQxBqcI74YWD5AHDEAU+9fFpStvq+W2cgl+Au1DHWmWrLw8wm
+E0sW75x4xzWqNVunZeru7hEbzKUHA7jWEaHnKDb+6wnBi2ElgmiRTySgzhcBf69fTSpbOsVl9RF
BB5yxl5SkkYRjLIJj6E9BGVUoHAXRr41zPrRXYy3pU1velFnu2GqiW9d71IP+/O9nqCDG/9kgNiR
1+vnSP8tyTw/t6j5lh7dozua+jazceDx6GqOijwCoMkP0yvNk2NqQTZ08j1HlV3pMJpakde7MLd+
V8VU37sdqVaja4lgGslJtAZ7euwTJunhPHrgplWmJfeAMDjF043ehMkJNGo62PTShZqTPCIEuehe
N25YSDTiUofn2bTOKZvMfmpgTEnj9Y1I6K84vfpDRsCB5ZCQhUj6oP3NUaHO0IJWQdORL0E4z79q
BOxX/PHlQRuUHcQJRP7QaB/KwvK/oom2PaQPaekaGyPW8ovbLRmrBSGfMo3So0HiKHMQkZcsYKQz
Jmq4eqxilfDEHgqI5dSCuGq14TxIlKUdm49uiMPIvXAwEMk3rbOVlZ3sKeEyAnNVsnPr7TA3IKSL
ZHX5m5/e2Em/kw65Yg1pkttUD01mqiq+kI90JJPvoxhex2FW91E+3HqdqCu0MOhUGZ+JThjeuBnS
htyMHGZmVGv48npxJapFeFWG+lMq4h2xN6ekq6szd9/Bafrm2FpwA3boifsJBpBatjm683qeIIU1
fZjpcEcBwom9iJKpjloc0dmSm+iKTqo9lECSZwD4zyRNuApUbiFNWK1n6WcTChO6m+sJ3wr4r1d+
uZr+Qvwvt2uevTdza58oRwKCc66OXo9XVCMTIWkr+tahCOfRYt6LtPjQDE5y2tydy8KZfbBnFe2T
briB/qWXQs7lTnnGabZq91KUCMBdsMU+Vs1ZjMTKI98sfbJAKJJ01FOaZPOxHgnwi6aiuNO+nIVQ
QjC8+RJNMERAUtBsAgdHZQzxU9PAMJtqfLAskZ5ccphOuQ3LZbbgjVaRCYQBGKeSsAZIHAYmjP4y
LMgY4mmMrj2pDnuvx/HK8L0hyKanPKpIRm8Xh8D2nvZZpzmMRp1O90kojwU2+9cixUaJA2A99nDV
DFXykpukJ/4tiGsz+B5zDbCk1gmn0zx0VyCH2M/j6hLDBWwcAI9NgZUzbUcGhNIpDou5VOckl98T
Q9OW4g9MLV7ibUePSkDKFqotUntqqBzWOHolvrsBVyNJMEGr9emvMXkliDTEdqV0nzKJr9YkILCP
QyuYAWHRncRM52byQMUmNkV2O24lAkiitnvFdb7pJ3IwueLvba+dbv2agVbFJUo8hnWXvbZf5gTy
V04oUEBf5QxET5/qcMpf+qwUv0uhTqpJ/nie0TOQCESmeTd+iJnLLMxOqSQrpW/f2jqb6KSE8iA7
5reGrQKWxGXsmPNoK/DtcVcwCs8z0vTyyRXCflDOBEZi8A7BkeJFGrjF5afRUXWip8QsWhI1uNeA
zKnk2bam4c7iN3Dq4Y5P7zlqAIr0rkf2aBK+rtu3hqf6hhCZL5Rw2xlD5qfFgd1Gzhcst/4i5vYr
5qzFG/YWY194m6b0eSAI9WQjQMNd0MOju/Idsn4752iKaBZa3sf1n+ZKZ/UIw/4UZSH1Wc6iYfXj
LyFp5XEqGNo0jBw/gv1mWHDvFqNMb1E7fKlsYTCehRf0wJ1nq6S9hEyTrXCV8YkI50gn9WnKxvmd
RLQAAHcBCkpSMhueYsNDmW+n7bH0oG/L6hCFVX7RDFB53SWWTEUUIFSDfS0BLh8W6LeLRrSMA1DT
AyRGBYzhCjQ6nLg9sVcN8bgIxJkDl+k7E6mNaBPuVFQrXGh7p0qo+JgPWFbUiUoCTsmWzLmF4W4T
69QxGV3/zjIeo4o1Sf+b6+pInPd7WGTpCV9Pua/bttyheLuw5fNbrxmyBvVZG9etwN8haUTxquwq
olyVhwz8AE6wuHtLokW/6PS7KCabMitzNkmLdb+q02ChOVQDmuiFPCb16J1NCmQwlVBkGEePZWs7
zz2yJsRaBAMbxUyAgLecuVd/5cJxTwmSaTJqBW9hec3D4akLQ3L5Q+7Yrh8pgrOKz0UvZIA/tgln
0jAQ3M5NLk6CzlLUpq7Lu9BWt2zeWwwsD7nOx+FapGAmVPYUwDIHVQCwRol2nRZIBz5Kd2umDdo2
3f4qjB6JygwaR8ncRtNL7ORKYtp102dRg5mze6IPrN49ejD3MYe1pugMEETe73IJyYVDF71gfCpS
85vrAj4X2D8xaDPv2iKw09j12/5NWrhLCW4CZeCVbOgBoXuvj/9IBgmtCe2bM/wYhEz4iZ7mB8J2
iQdSFOR6LRJkUyJ7mcrnnqi+fe7ML6xrYmdj2tqOMCg+XTv4fKkY2s3jKnhp63WY0i99FBM4it6d
PBfU4dbNnMkAXkrjk4YL7C+Gd8/xAgwjm34fdVxukz65yOPT+uy2Hy6Ou5s0ZoDZfD4p5IjrFEzh
vC2QNDAnERO50zRNoS4hUNCN5481llbOq9qim+DIAFJzC1lHHjmB6eTZqeOw05qFcK+RBpy/R3rm
Qoj2GnEoXXhYtL8rE2MhSoFXOXIRRW6RcJFBuGgOSFmsc7mOwCP7OW+/Rkm8BPjmSerlsxnSq6sN
dAiAx4Oka9GbI1mnyHPLnyUTCkjemu/SzkZ4ULnZnvuqNR61EvVG3+FwjtE7sFLzjCphUdTcWpfZ
ToBKMQhMbAvbKSEHh3CAvx9b02swJySy1iW3CbduymZMSZCTCG5p5FPnMhl3JtVGj7PGe6dNFG8o
hFF433wz6Qu/4YP3G6ktT0LN+AnjHTDUgGjwNmmzdUkq9BFIU+MbujuoCo0avHGJRRDr8o7OzVVG
5zYvtW1u3DR8iZvmxnPIsxBvt4olP2aL8StHIGi1QweweMgRVBDVtMHy7rE2eea5yqgBQ76aTKin
zKQM5s4W2xAh195eWufSZulxoBdR1IP50NCi6lfzaXYS93tADWY3n7CD80+Ou3pNqiCOiVGX2amj
4ywkPySO84ueimFXN2+qzrtrSHffYayJhecwBc4zUWGVaeM8lmvhxWx0xEphJJsxMT66KYZQ6hTV
hQwLT38fuq6416o4PWST3qxyzPueWq6n0SWRcJnQLNWglNdGnaW5BDWVXl/5OscYzokmOP1LjpBP
gh+I1k88dOvjI9H0+lYnY/vmIo4iz3K274eYC0V0FBYY7WOqIqhlAsn8MM6jexHlJ5Fk78WYFV8q
NE5NRja4NkUPegFoUtmEsgN/hOui8t/na/zXgkHk7LqrUcJnsDPrfzuU/6+QIrSlynUxcPoweYA/
8P1R4TEsxQEBZuWJVTTd06bFgwCBQ4V9IywxJTTzeOh05xBTtBsM3tu8aEyR6C4rQ+6bnpzJSM06
3Jt1cynj2Ixrvxfn17Zj8r5UiDCCrm05aet8/H/8RvK/lOO5CIkcUxrk0Hie5v7nsDsiu/WkBJac
teZpMtw74eEkgei0CPzw08kFPOX4PgpaezNR7HhUqz2/Wu3ZCSFZWn3z6F0Li8CYEuuqJ2hCQwXI
oHow/Lal5aRYzBc0LOYJsR0pI2IS+yg37LtoGNZu7/KNppUWEwX/JyzodzPnKTAnVnGhmfskj51t
lg9tThZ8bnIdUNmXn+HhPiXiyhObCQxMTZzK0HkAt/T+RLNz1+T4h00kZ9vctaJrLCayUjXiYOpc
+xqsbEKvikQ0I8LxoHiVJ2M2zn+/1DE/20y2x3bNbYccfWjSebohdYa1Lj3nfsFvYiPiv+QR6iud
kg+a54KObeSc26V+ddtFBuSdKZ+6Ne3Ohp/aSaugBVgax3omVXDuURL/vS7/5/f0v6Lf5f3/SS9r
//Gv/Pm7rGZQr7j7T3/8x3OZ879/Xf/Of3zNP/+Nf+x/l7df+e/2v/2iq/puyrb80/3nr/qn78xP
//dXt/3V/fqnPwRFp7r5of/dzI+EDWTd31fB77F+5f/vf/wfv/9+l+e5+v1v//Jd9kW3frdIlcW/
/Pt/Ov7827/oaxjtf9TA/m+yzmM5cma9tq+iOHOcgDcDTcp7X3QTBMkm4T2QSODp70JLN34pNGGz
WWw2yyE/s/fa08//7xunu/mf/9rWn9X/+fafz6b9z3+Z7r9tbXq9G8B8wcB5/KD+Z7rFcP/taZph
uCBQsfEZE+0sL+o25Cbn36B7VVM1oK8gqFCNf/1HU3TTTbr3b77dtl3yOADkkXT3r/9/t//X0/fP
0/k/Y+EN4vH+N8fHsD0Qni7aVQzmqsakjNv/x5UmJZO0N3w1B4rezZmf+RfRyJUyOthS3M5iPZyy
VouIktz6vKeOdeNce9mWS7s2kwfuKWfWaO7e6cLizCmgrFQjNraBpVsXnXYvTS3cAHrss/Amn5Oj
K98y0XbWA8EBNy/XTJbxkfmnRktRJinTO7iOmi+eNZipgykdxP2YKrYM1uW5CVQb5UJn3tuBxXY2
nEY/6N5avV52QqPJ0uzwFIxnGO3aLmB2svFQvY5R4i/LwiX2ucX3RqZEdnIisaZK97YGeneWjqlG
zAvr0Io8opnamYSVSJ1Os7I+FceL/zAhP45QPF/T2t8XVWqvVbdNGHm1wQ0lVHAzTM1cdm1rAnpq
kmNTDE+IRAJ3KJqFuqqNT9FsCR6zPpSRHA24CU87iKGqJlZ6tbr0rjEa3He6mUG+COq57orsyso9
vdr1H41lLqv/DuuxXaibwVDlIvAGXBKV/V4gWl6bEGOM3Nd2IS8rtqmsMXCtGluyWe1DFqIft/GU
9QrngpcW/TKvHfQAhV2eqMLLUwU5GpghEoqguoSjVS/9hN0FJwxA2aC7BWSSb3jttrt/PsSh3u6E
lrQ7xvsVASMEPA386htqkGZH8oU6I7o5hf5U8ddqbHYI/t9xA3ZbMjvEVTHJFVADQaYzB/fOzRNq
4rG/jsRrIPfPo60egcL/+zXf13+VsGp3mqHSmDDh9AZNXrG93QuuuRACFETg/JhbBQ9nlRL3vFHs
hAT1NE2WvdMz0Ha7+sSg/q6xyOHqgWS3j1r2VZ554BgUeKCbaull7QjIdsgORj+6oLrYf6VO5p/+
ftAT+qTcbstZRNPIkDtqH1hC/Jsqv0l0bR4S7cpoO8Od/CMU2YZ+hXNYP11aIpAN9jk0y26FViVY
9FNR1htoFIc89pE1O+5xiB1nNyCSyrOyZ7wd/PcHpOS8X9B0owPo0RBn0VEAdt2iSdZPmGzgaLzW
Zqsf9MZJF13JmCxuum4/RNmdy4iyNuBuLbIOOw2hvgNiSx6ysdQJnk9hEbhBvHMZ2DNlMaJj6NBg
V45dLas+bHi3RfUaQIaKMKdeGkJm50DfQ6/3EQtQfEB8UtY1Xi38ivNSRwKgTGLfpqzWldumawya
uB8ie0JLvloeSkGPDIalMdorAz08ti9vX5gFkry4PEhauT2zinjPOlYhP9FbxN7IvC9rjX3d12Jl
9n1yD6phpzTqt7Bj/5Y0/GO3Y5MkyZtaKLA257kbDAtETGy0ARtqCIC2OZtRrU1n8TANJVKf7ToP
D9RB7R7ia3Yx4DV6XO7bKCOIwXa/7fRbwJI5ENdJChmAQtoTgWeLsAWngo4rRJ0dUwbWmCQuWhpu
w0F3N25BxlPPlFbXjD9qjfMmi/OFNOrsPpiwqwMaQEBUSzNCSMVGDmt/Ovb1rvz7aS1daGZdm6hI
QUzAif/cxLqgRrbPtwZe2W+Sulz886W/Xydht979/dp//bAB3jHpGna8ZddZ7P5+0JAUsFSpgIyh
V97VOkKyoLKL//qsS3SgQ41uwip3qG1TtdxZ0/cJB9bsDCyj4AU87xuQhxb2312h6cAPhwgP9D9/
/3szwbh80Zm+6e8tfz8oWWMtVcV7GzPx7vuBufzntr/fSgarIQomgcM4rIVtKvdKn9wK7IpnAZG2
j9DvvLs+B8ynbkWnQ04WMnggAsEma7QaFjAveNDAlusBcOaE/CJ5zfqF8WQdtSo4ZjeX+ds96vXw
IcjfDTQzPP/9G4gLRJT6uigynqUSQamiknxuleGWasudkHvaV0NtSFCHsR8shkrJMCRIDZVboKTZ
qs4n/GecbRg9Asro/bOi2rBmOxIB1bo8O3H0MLtYWQuLRUYlUCkQSzwPhuZFLQdnQ8TDD9wvntac
sYIbtmtLS6t77Lc7C4bhDN068weTBE4HBygKwOIpnatt4wIfxLYkgHbWOCikFOIA6iJ8jsJ8IIJ9
9tgYu8YjCgSWEEaFM4UAKtNumZfZsfNRSjs962HoYArL+BqEQeMQSx/l9Iw6eSROsbBc9TSUCLzA
mv0YbXXTNG3dK9amYUww0xOYhql4ScjSwDtVffEGJ6xcXWea/bAG88Qc+9GBf5MJ43L8g/u8GK4u
IGJbR7qfAnAppUCDgL2vu0GbOekdpxRws5ldZW+upb6hTzoiwauc6NypzWns5pzJb7bagIbK1DMC
0asmnGuggkIOyXRsyl0jobo60CBdZ09Q+Vs0tRuGDwhtKljQkNqiMJiAKH+MGEs71NkLIOJ9xbuv
fVikPmOIQdlpfSBbgIZRR+AG0h/JbquBRAfJzzaYkxNxnLOmTLJu1Y3WNRXKJsjlRdj5LQ0J6iu+
mkh5TD+G9K/fVsevEU+ae6DacYS+s9bQC1VxSSRPeRBMlckb6Wea3d0MdrWZ2IAC27Qxfqdae6QK
ShIXz5zXcyWQS7mPzXQDv5KhLUmPDkQ4E/mJgMapMgFNUANKtb8VsrgGyS6P5aevjxzKhbhkhKyN
XIs7ZXjYo/EdVOUDqCwbaCwdPdjvQLwQV/nim/qpz+zf1O4paW5sIRlM9LvIQTKDnNZCy4xgKSzs
P61O3yOXoi/u6B5hDtTpeGjgoKR9fY6iYKfGMZOW1v1iUfM+Ikt3+C6GZquxHB5tH52FZOXcJOfA
WfpWsnet8TIa2iUaMOUECi7q5mKzl0QNN5byg9XxzlFrEJcYe4ImuDnBtLYx+SZ73LRp9sYqHl+0
tlE7dV/YLfKeBhAjhsKZ7g2/suxXNjM1QssnqJAi34BucF2hO4Z2MWsMHb9ypNJF6+85j6Ca66+R
KsmwjtFOYJKWESFVhk76p+GdB2upIXlmmj8fkU4hJH42A28tv063hZn/TJAPRn2/QlMQr5kma+sp
m5OtAlMKNsmIVP3sPSqc1yTYmMbJVyocb1NOPV5tVlYOJAwfyhksl2ffN5uk8D98D7FXGMhsnob2
JR/Tl6y3XzDsugaTpHHCS+LaljPHPOuTNrgg5Ab9L8BOpbzirUNBDj/Q96Nda4T5XDqs4T2SIWBr
oGIXRI5MI4ImxxYjW02dccjLGfL8/g5W99xhS3JZ4RYO9y6eAtl2bOWeupI/MZTgAFKjG0YUXkkO
LT5RiVHNXY2S0MPMEr2bGVHZ+I4PWUztynKnTxRlXifhwiqq55job3qsvwvHw/7l/RYCvTuJg58i
rr4QOJNlxdrUBDfCShNDMQJb9qvJB2MlZ9WM3gFt+k1rB3QFJqUahnNJ3jImSwa6MdRi085PPR/Y
9WbfbpFAMC724Cp5zD0YS7Z3Q1uFv8CC+Th0yVFa1U2vgjcLLP+MChbROlMlAhN4bMLkoYE+brxp
btLiXEdD2s5yBFBWED6HwrjbpDZC+EAJjD4LsTSTqCIfD2pTvNIccFmLOuCjwbAqsua7UsklVcpk
bobZjjAzZoI0ZlM5cNCRSgtLB1DBEVa/Bq3HM6Mj4k1tRNmTqoZdKecI/k5fN6bC/U/s+UcpXRKL
TWI4SxfMk2+S2Dnh+BLzJ2IDMB/16nUk3TKOyyXkHD9gw1h7b2rEIzDAymFDxouNiPQ06i4WBnx8
9nRrwHp+dNdfg675+7OqzH+WCWtiJw2fiscBAdtqFhF1kubaZysQFoS6fjaY78CIS+ZtX353xvAz
lshnc/eENhfyOHRUmzBifJ7rjB6hrrUfb+hucsCeiGHOcg0SgLoQHk/3MFv73Rjlcxz7guoMYper
Me8OfjPI0TOzq05RKH/YplCECf9RVCV8AfUzINyEsX70GhPZJeK3zg2f/aj/iFi/Ib5BmYZgBXju
K26fpx0GC1JRbrIb/LlWld99SBVX5/F+dIO13zKVSqzvuo5/bNW+VG9hYG5cqW4Af/N01+nZt81D
T7SdlnYYTiIMQBzjZv3OQNSfLvQzVl/mrLDgi+kBtlUiVD/GDUf/C4vYTeBQqDs/qqZ9uH5F1Ej0
piISmkneLJ7ZPxBO8jAAUxm0gxOqT2bwd/j3C7LhF/boviZx/Kevwhuyxz/jqu3Nm6dV21IgobLG
Ml54dZmC2ogXui4AErKvaKGSI3rYGnV+wH8IUibdOF11S0fYRR0I87D35iX7CXa+YuE56icaRt4f
2YKI5x80ueSnxc03qC9Ots7BLt81gAPyL0XFZ1ZO7B7ihX54IyITaBzeg8NgnywC8wqr/0h9a6LK
AdaqrF8Gyxd1MLZj7S0IE79rZftTS+Q47Ky+guSa0yPTTfBuo/N9lgbZzGH86fIrpYPOcre6Bu0n
/+Gpxyfb9/Yx071tWQbf4KUeeXJQM+3aWfT7+F7wOLacLIqFRBnVHn2B8tpMc4aM88LOENsC0H6j
nxKG+evDMzcEppdQ3489YubpoUYncUji9tqm4WbAAqJ34YNlw7FEUm6yHK7Q3kLlOzrTyxlbSxOd
usA4eX2zqpNmw9kos60scoaB5oF0i7MR6odaiAsboFFiB5h+oFG4sFZq62lqH6ZZrS0nJm1u2GIJ
3eh0qTgLvxuxQc6HTJ21Ai4SlSCfqp63xU6YCvmIAh8rq34YVoE4Ot6jxcAKTuqSqW+eJn8z3f0q
1BpOWHQoOGqm1OSTq9Cs2Nna4PoRjNEPk593zjhkyNOOoMrKQ26XR9UuN00Ll9EAJDALJ65q5Srv
EznZIuFbH82zI7Sf3A84Wm20Y2HmrFvVxBAIZJeoxw2OmddWQoBH/TezhuFapDBWUo+suFG9tnX9
wLh9JqyDPbVjU/wZUORH+VY3FSyurL2xBI+Ee02TByEXtJqD9lMHPkYGhCFAu4Y7YFZ/VrYTrWtw
OQx860u26bNoUBY46lUYmXVO6/id86XkW5Z9K0D1aMa6cwfsJOwLScWAdqUACIzwMszGGy7KJ+u2
h1/87QMhne1kMLYg1kGSTILV1wY78zoPg2NP6tMSjAmOxir7o8zyAXREOQAFDKpkRVWNm5JzD1wL
CF0hCsooJca/NWRHvfDL1WB1r1qov5lhi0lzLX1VQEpfDi5GzzzRP0bdxoppxDzdZgFj3c2Oqhm/
MZus3+peNxaO/CA40FhZtXFwAtBa0Lu+wmHcBB5yxmE4GVEY7gfQiBBKxjNTgMm6cALOlK9j0z4L
h9q7cqhLxED4pOd7w0PLs0vbuzEmIYbiBpbmqtLLF0/kBzu1n12SaR8Rmo9GsavDNEBJ8IM6qKiW
io0qYcgbPF6xQOUA4OOs4difMQA9ZWQjLNQSXUjhJOoq7FID8yyWN22CuNkcjzdITvu0qsLPIvlm
3gjV35DWxk7pWo1eeSntFAYCAhHBsgyNNssqV/mIrThngInelNvoqkhKFKa2zqTibuII9goT+Wmp
Y9f5nuHFg6M48bHpTiB36R+1KE0vLewYwtRw3AQRjitkiewsWW2EQq4AWA8rNvLXqpq3SaGty75+
Km24HDAiyupqDz5ZA00kZviJ6Zup93voKjNhZki2ffKmkjTZqHV1Tv1WLlun+IAxhQagq+djXqSr
SOIes9KqgF+MMbLCbKL4GDvNP1rDUCuCeca2AyNenHerxi4gNjQTMaJYaMLvlwRKrUKESTQ4I45V
KcpFQd/UW5RBemM8gK3ph0IxVeAxDoEK0tpZ1ouuYNTsPGsZWcGtBsO10SL3UKDbvQxxoTEkpijq
46EEd+0sB/rKBZbgmWp1bDje0pTh7NgpPyIieBSl5c73NTxHZUJvJpFzJTcM0sleS+1dSQrpIki1
atW0TAg6WnEIPIGkjk8urP5/JSrImUOu4Io47pOeJ9htNe+bIRKDprj5gzMin8d0BCgX1AVv5o8q
hCAAphjHFrkFIPrAJoBQXPRxDUvR8H9pFodpBAOvJbfwCPvB2tain1LLfk2PB67Ldl7dq4vhU8d2
slLiBi9uF70CyHThQ/rLBjE8vNZa31U1UyqhA7v0IkRb0Hl2fRwVBxfiBDeF2AAsBhi9tKmLvJUF
JZ6eEt1faF5MtgHoaDHceyXBXoj51mWSN2dPE4cBWy1FTv/WuyPM+IbcP8oYL8/+BMDR53Asfu2q
2ZoqmpJxQFTUF/LWdiMvvexkcO4ekZb+oDwGTFwneLhQ0AEKuHoksuaa9w7bMUKzBXcTHMh1SMJy
5ZTVhYUbXMbuEvGo7ogW65ado70j3fvQXsfJma7qTbIY49ac8/q0zEidJ1V7sSJBaPFgxHMNrOGs
0P1PU6dmaaNRY1JDopVsMVw2Tr13gv6ZyGKdDXnyWujD3nYFeJpRWtRbHmJOZ0ASOCEgKniXkUn6
2RjsDIW4Wdw/eOqwWKHqWciuR5rW3QNKhmM1rtHb3BC3/STNqlQ1ZzFKA0wnS1638MUtiBxzkhKQ
16QwqLa8jMRZZ+oT1HFlgY7qEo0gP8fttx74xiWpkzZmmfyaDx7z7oPRtMfEopT21Hrn9OG7zaB1
GetKxMWrUGato1a4k4zfrixfgBmCUAc0OoMZya8tSGagZn9RNWWX+6t0kNmJP2Eg4xJpEpD9uf5Z
N90973AtqT1FtZfRI/ReWq5GDV1EM5Ju0emvrd1xCMM4pk89E+eVyjn3leiuHp/aiF9qnijdrXZq
4DNLAv9wruscWsAgfozSmcOz3BRGfwyyt2qQb43F5TUR1bCghShEePFK9+aK4aUxduh7HWR9070D
8uvHi0SS96BU7Rv0HvY6pqCsaBlfmTTpjl6TmgNYHG5YtvKkqtO9Jawru6dED77WGsq8ImqvuO80
MFO9vW0i9TDGOleTBYjYNZdkyisc3UARk7nXAQlT3d8mv9FXHnMxru2hQx9oHjklNqllrlCeYOmh
mnYWqif2hqVt3VjcZeyctViidym3utk+DRvtChCiruZC0Pre75AqDEOt9L1Rj3W60hz3Q8l94Dva
d69IxKTS2o+oCs2kR2N9rAvjNvrE+2TBKeowNvF55gzzRBgby8Mf0bjrtKzPnt/jY26zG/WRBGYT
Z/ZRVtXGc0AVKtZL74T7jvqr86fGGCi79aWkVjAfU+fUNvYqiRCtJAbwKvo4dgk6ewi0ttOocVZV
7qYzjDOF/WH61RxyBSLun5UYFzMtT1rB/qS0rsw2EbuqxB30XEKglnYRFwc/lejR0uxDATngG+D6
kewFzcYOzVcSyBmkasWH41d7VISXCp15kw8rNI5PCmsqimWo9EdhWnemb9+j6611ea2Y6zUY43uX
5cn0KIxK9UCHekENsEY+vg3GSUj5nlsZYxrElE7OPirH2YwlcqaZDSy5mCoeLJ8N+GqGSYCsgnTN
HJ0T1r70yGcHi1PbFZeYeNhKOK+MhlY+6DzCR0425dU4/CGO+wb5rp91ZBWg9p/+uwYKclqQtBzL
FVenk13ccr+6iY43asQd8sHooZIxlwx7T3YUzRRKJBKCvssp22DMSD4XnfjqQGEX0Tt+aXid0K/z
qjS2XT918l5CwhxagbluvjtNlCHJB9A0EFnX2srKcbb2WH9kjbr1E33hZMnaBDtt5n5+rGGCzfxS
AvKB+BdpOLLkaAGR5n1TWN4283ksYB/h4uAgs8xTAA2JLnE8NvklFfFKHe2t1OJjhIGKjjzjYUsD
fW1m5a8wt6qpvQQNikQvf/QvrAqxDXUzVmMYgMTW77SLwmqqUrttXZjLzF7IQB4LcwLs20ubiHN0
0Cenjj4IJLzZfb+WZrwpwGrncl/DMnfr8VvmykV1nRO5CfvKvaiZcbKi/p0Obil0rppheRQJr/Qw
+6ij4RSSraKRHb4Ar4v/EPC3WRGKypbg7Fk+ilhv71CuGZIwpfyjiM1HotNyVGZ/7zptSyJ5xFVI
nMpInBhx7hwcQw12TQ2OYhlCmk36U1aWtNJheuFqvQ5ycCJJoBwI/75n0Sod9UPs5Fd9wg/B0T6H
Bta6iVNg1LfaVVDSlCgOW1Nb6OCVUK+6BGpa+8zEExeIi5nE32Jwzr4VXEcrufeusZQBMsTefai2
zSy9sB+ECJ/VAnRtVtBGV0dfLW9hrh2tov/GRHPSaLG5/H97A1mMnvOOr/ot1bQDoeuT53RWBt0x
7+IL3uWt4YkvC6dgxyFV2LgdYrlD17FB3nujIDZMDJb8sjWnsQvFxB247HbHFKSzJsMNb8iH6/qn
BAMIoVwBiCSn6naW3n740biLwgxtUQe3auWF4XudspRlKM1bazGozkvcq/vp97C5tNrUkCqE1zKD
lt+vTF3baWn+S8DDrTG8Q6u8e1p+To0K3P0bF96T5gXP2tGuhTbcY8mYOq9+kHlygHjaA6f3i0im
GRBs4Tba633/gO19t21e+lWkPaQv3vwM1LP+3k30A4/kTqZr8dr1lG/uaOtkKVsDZd944U4DgRyi
xC2H+eCOa1OUd9PpzXWYFt+dKzcprOVeNl/T93V2v4fgfGUOefLMXVYpOisETIzJUG6ymFVxtwN2
dc9gPrq986oGLoD44jGI6IBGFO5e4QYtmjxzC0BjMz2KSS/2emlR0qL2Q7o71oDhM2sp0gdiODgK
4U7tjB0DzjON9Sul0gIG6gGL/oa2uJkDjbAWQUvHk7XnWPabJpPrPtS3ukEp4p7SznmQpL13iHcL
zfEzdIDPFFF5F0pykdhJ60HdelZ41Gvnqmv23QOnhbIqO8PZWTSLeggRmibxl9D6i1nppNcDp617
BlTI5ci8YyMIIgynMIp8EjWXaeJ586IQKyfUf/EEu2CRzV+1i8Nj4FrtJq1eETwWsxKbZZ/CDNHy
S6OC+DbriBAxO95pJL2UHb73nCQ8P0O+VwfFd+uECIc1ZuQ5yQZzJVdWirluBPRo1CPBYkz7DzTe
aKf+yg6i+NIKOU3E3HpmtVm9wSV1VYilfyqEIc7bDEVuLfhspJHY5oipVmwKj358SfVuWBZpVu3L
rnx3vf6lmQR/kmZgjftnTpT65GnTd6PvQmCp8qPfaksYaMmi4pSY63qRrsmPQhADu4CNCS5MlvDz
pvDecHACcp1AIFn42sjg1jKgHrEALUhDBT6Fj2JmFK8NBeEicZgrYElZZpUB/LDng6UhoodysMNc
Jhco/79L7ZFEtrU0mtLEud7d3ZFRHLro+dCn6Fn74hul+9qIScZWRh6QrILfIeo5LHQawdYmAKLF
yh3JTIIpD8BwF5jW48kJIGzKnth35hw1wyxgWbAQwaEZGDRKtVZXvtNDkzEIXeZixDKgg8OWp8Mh
IelE+BYb6F577dnBH2AicyH80HhADsEIKEIzNqQS42hmMl1b8tA5CLAxOz9ir0/X6XdceRP+JXor
gnKEOkqmqSwbStMSmy7xeRtCWMY9UR6OaX3HA1LhgEp8TSRdu2KpmjKxYulgUxMBMADgpcEVLDn2
inxV1JUAvkA9zRqFjMVsGvh9pCPbIDOTMT6M4hOhwyXEQAUG8j2D5jCPx+bVs2jKPWQ/NNlEbInc
XhQueyTFPZi22Gttf6t96hOIFuzPyvFOs8ZEPHOhBukI/aAjvDSZyNFLwikdTMod1O6LtGxPgaLu
7doFhoLCchkXNS6DWhw6+IIZzv/FUHDslUazzH1gm1YaWIj+InJ+ygnVYXjZEjoG8sxunuBFOXe5
s9S8UtK84//HHEB4gpngitCjt6kKUcyouhE88pPXI0SGEWhHAAmqabyjIekXYDN7uzHsErYQGCP7
fODhY5FqA5yDNw2R0TuhfllTHPwaZbfz7dLYQUQFrubh2ja8ahWkJGSBSF5nLFRK6gpVGt+SWSjL
BDHMgTa0qGuQufvxrCz9RybTW0FPyEyhPUCD+UO2A5ZZlzHbmEOhb1Qai6Q6MOP1DlUhX+LKRaTI
CPs4KL2xTdL2VVge2iQ6khpq9cxtmJ8Xqn8QVkz0KcH2me8BILBpNSKSanx+wJk8h9LR6nVhJvcw
SLIDoNMkrJVtNI6XOmBf6jvhktb1dbTGXdcRTYOPplhK7UZbluE6kmyfDKuf+6aDXoXrwiz1E5U5
RVZsWt0vaezF3fXRbWsdwiM8Lktkfmjky/rXDccFSUwsuaW/aVjZlL1QvytALXFqXaf8cI5woP1Q
6VdGpLyWoIOWvKp+6sx8CUgjZMvnreLSCc9C1feBAc+z9KpPhd046++3nmDSZYUjyFQsOYu1UizM
VBHc29PgKlti0tVHX1B8+dp74DY3q0RRK3tsJkq5URs6IC+uP/3op3OTW+E7v2VHllxnqqRUDswh
KlWe3LE5YV47GFkdrXybPh5SAiNwzSOsM0eh0lZcY/D931xDoKEgSaziaF9bsXM0Mufm0xOuHVHu
/BJKiT3x/6CpLZQkY/rtd2cItQe9aggKSshq72zWq54Zo9JjwSRhde06EfxxUDYRavMNSyC6uE78
IT2MAjxDS4/kqgWcxTVL84Qadak0QMmo1beSTm3eNeUdeeXIvhvgPuzJGBipYl5qC4EbMoy97LRf
s5HHFJLfbqAoTNS6O0lMuoGlOtvE1WxaUOr1Mire8yaGKad6z3ouqRf1SsmOFhwtV89OIhlBerCE
VZpdFJnNi1LGhx6EZdNVw1tWRluH5JMlPu1ZnUtv15jRJ2G22FIy+9OiO8e/v61RHPhM46iFUU0Y
RgAFI1D4j/xTiIh7FpE2vxpeVMu6BRKpAfCnhGEk6Bcj7K4436hXDCdYViHolLzIt0ENG8R1+9/M
4BHz2Zkk6SsHQLKu+FfrQsVTFnTOiT6+OCjY/iAu3vkTMVkc7O3I77E1QHlm3DzT2N0BWrLUbWAa
Sz8qvz02Ilg37c9MNwx6xPSpIkyG6wFSMg/1dcA9Xbi5XVxqTqa/n/AKYu+qlu66cTQ8ZDbKyVzL
ubYpw9yi2J3LCDpBUdsnR7a8TmowPHXrlJyGVHC2DPdVxlumECTcemN7DQ2i7mFfLbK8DzZFF3zV
RacsXQMSfuj9GXlGNLFJ1ca8WgiSWJRQZ1N9CY0ZuAjLAaU2G7iwIL2LwewiAwfrF+HazU3SwwHE
A8gkNUoniiYTvCxyBeaGSx+BFaZ9mu4ZXfoLUliKpoLxN0RmEm+AWyzpv/ZZ4z3bUsUNElQgR8EI
MI+7Q3T6QUHboy4Yor1XuE8FmIqWRNqzSDgH3R4Tx5s9jha8ZjaCjtCdvef5kHvCYJUH/pUpCmG3
iPD86GnJ7secMnvRhCIRUeozxkXIum3+8PXvpCtD2uVqnwKqSScivsX13yKFo9e2rRM7K33ouvmg
a+yiOrmRKnIm4Xdz7oy+tL2MnKHcf1MNA2wBIZuM1SCWp0a2fvVVAABFjsSLJq3yi4M19HdNQ1su
LX6SL3iBYkPH3YEMvYx4xwkumvvQa6+MBkjJVVg056XfrnH8wX5qmrfCstsNW1uTYVnAqwrm09Ar
zmyif3n0336lJhsyqekHWFLiixEeiotS75Z0geqSmvMjF9GRAVK9j1J5s/RmXOST8Vp6CQsn70XV
+a/0kiUIT1TLSdi9mT2hfx2ZoYuosRFXTIFWg8/kDVSr77IBKWlWK7U+ycaplg7jbUbYKBy9smLw
pYiD1ZVMkq2SarXaa5pMj2ZpweEOFeLooz+KZx+sDLu+Eijb3qKNLJrhAGvhm0xhqCE28WdenLPJ
QTPi590pc7wECHjCoBSJq1mYPqcD5auk/bWqMDiFiEXZyj3RTNlLKzJuWv+Nu46LV5FcmB7/QkZa
E3wxbgWuxkxlj5pWvKucAtKy7RDQ1u/Blt0DC2Wl1zgbheI6yUnriIkpWHRBfhk9yvEhdwzucLnC
HfKuKAMQY9+vSRGaN63CmD12+lkoQmI2uxmsy5WOhXxuEG6gcoUHNEkOklnD46B4DMvYWcYqwwCR
ryVscTrFS2DAHyLsRs4LPf7oG3ejiRjBhuyIb6+8tY3EYdkO8ZeFtmzRj1QmiSe3/lvE9WoWKAyP
+0asYsv2QfxFckPFflFUc9GS87jIag8/vEdMWhqChK9drr4q9761AKEJe9z5mg7MXO0AI4XYkjLI
BJF5C83ilCLDWwTRacCniCJuXpIHMHd7Xtl9qyArHMlR4YHS9YNqsddsCx4AaUsaSKNfV4P2XbvR
3cTaO2sFer7B/+2LBGUYqTILW0avltEcI3skHXlSavXJJtFh9OVf0rDgJ4aMedj+alRR3scQ7tVk
1L9B0bI27fWcsrOvuEoU9nZsuuEsauBtDUOUz8ZAn2UTDWC4zqdfc51Ldw1/vv4/5s5suVVl3dJP
xA765lZ9Y8ut7Dl9Q3h29JBAJgk8/fmQa6+1zo46FVEXFVEXVlgS6oHM/P8xvlGKvliPTtm+Tok/
c9rMzcfMVKzh5DJ3ZbotrRQhVsUEuDcQcQ5zjsVbogGrc2P8HmAJg2hqpdsksiLQe+JdpgWQgUw6
O6IZtUAox1Sgb7s3EqKHj9Lx9apnRfPShOTmlAYnxlwpSvmAHMkKmPMovFoV/VsxGacSr8wdwSnj
OSxpvISlNX9Cr6J+Mc3fRpcijTKd8yzN5KDGpAGpSpOSHvxwAcpyteewJlN5GXPEnPRnPMJ0MDkI
xWB7jBPA8bpBEYLj155zB8cvXPC3IUplt+vvAmz6OCpz2CEsjihAVCAqGhsGZ2UX076L6BvVYT1/
zjr+NTfp9DzGKmMMKuDcDPb8GbUTWmf2WrK9zQfGAWOnY7895DMagD6nNqfz2qXN8++LqEN+DPSe
PEK8TUC7q1cD5tHB0FN2f7sJQaYL8G6atnlrNRxiRksGihuR1D7mdy4pHPRec5yWLZLjoiKyVuxy
GHbvBozPbZqZ9aGwtHpXJfX/KDejS5jr4p3GibTl7zppigeNO+7SECm6Ys0k3w2TRQxAVlrpVM9F
6+uj2xvy7EyeA+u3seX5dt1fbkzamhtVFofAnQQefwKyTmarsdlWqnkvx/ahsuJ2r5nbHmupP7J4
YFXuetleFYU+htISTyW1tRXddkz+AKZttFLn20WjI9IhtYd73qrqpyQ6xF1LZaLxrlXhdwhrcD70
c7tx2+9uWqd3tmbiji7hPmhUdB+PzXw0oQmEdlnc2ZB+ToJZsYG/g154ugmWj2amU3ueLcH3lthf
18y66M6328ciaL/+MxqvOJkm8DptVSftedXp9h/i+RxtPPnFuJsRZi4XERCwU5O0exl76EVl0D9n
j5aW1Z+mZ0pNDrVzDSgHeR6uz4gArnuTcO5T0lBCBPoVblsvZ8hkvi+8a9vY9bUO6bPoI8NVy0qh
Cl87ABEUPa8BPPfXPn9GHehex5pIV8ta9PQVkHXbuWa03UCIEGIWB9+GNH0VFZMkRkZW+bm3cUKz
2tX5kCJTyjymC5g82ka8AIfSGGoQt8S2KanB+fNLHBxDK3Ukc0r7LWOdfEIZgB7FV6+Ow3kwc4J9
S+zB1p7b4rWj9XjMmJWsvTrOX8ekzJ4EHPLSZbaVLxfNKF+wLGWX200WoMy4b1ljLYmOle69V2Y+
mzGwMemDUOVHm/xXOTfwzBsdrOCI+6+l1PbFh752u5MW+K7RXv7o1t9RtgWvhH+GrxFv0q6i5onq
efiax3RMm07Hd1qzWs3z9CluKUelmSePvpfHr1GUAdQZ3WnnlE70mla1sUfYDsuTz6dcL31SNZ/d
8sB3k2xhvOZeLy+kRVxv10LH7p4rwg4NXrdBZ0LoHQrrsfllx8X4MrAMZX6XXhCkAU1c7nK0uxnt
gQgp1lWBoTJYZF7HaOuaR2UFGUItO+SLiFg4Lfe2lH2X+BKqGkxAWqmK68igfiAyKuC3SYtrF0XV
uWvRp96uAooaaxPYxSg4b5nldYRT8gha4HS7Brd1fFHUkxf63ksfXvGgVde6/ekV7BdDxvJvGufu
Ohk+qeaV/URGfH8tlHchgtFCtFmBrq7k1bba77aqxOV2DbJgsbT0g7sx8PprwBECkBPwkG9V19bz
6O7VLL8koLPT7WrbAIWpc36GyOjVtRsaGpxG1DFpQF5bJVJf5cjJH6K8u79dJda13jaxQWSR7+nr
qGZv2wXuozm6hEUSgnX1q6HZ5bIBo5TL6Rrm3r6t48VaQljGYNzDoSj4/bnoQ49E+GY6S6MsnvjC
ud1CDDRgTUbBw223zQwzL9fWnOj937eJIW03va2Jv/rr6TCTO1vhxf3m7+dDWEsgGYWk9d+3NWXX
HCnaUoP96zVa0csz0WjXv2+i6uvdC6tkCfXvNwzXXmE6/npvX+93+RyClNU5j7OHv28yDabACKfv
prZJ7gdvaAmwPfha6EsokuLhdlHMSfbgNy1NQLRwXxdJGD1gV4PlE/+vmxzmvY9d+Xi7X3jKvxv7
MlkrbZUPE8wwmoUz63g9hmggPK46QVs+zDQzVjhZ5P62YeBj9EJKB83dSOon2XjbNlTMspZrt4ua
ok+Z1PYdy5136EPNpiek9rFe4ghyXzQ/WFk/zZ0prmALBvobZrmnOgoxq5XRMRT9Q2sP7s8qC342
XUIAQZnO+wpJ8wF2PbEelDyWuRNhk9QSN64C6nK7eruglTmjaEvM+9vVBrjVqocHsf37tv/YzhTF
96Tqq8M/nmR5/O2ZbreVlJjZobPzfzyHwZThPg86/05ml/949N9XXVHaR2HwA/71rv6+83ZbkRfp
HpvjkgfLM94ubnfkU6SYkGgn4BQgUd//dbfdzhOrcdzMazeDEMicmC1v9389CNPPJ1Iiy2/q+7by
+ndQDmQOy+7ah65+jPz6eru5ZxZ0TAR2qttVjyFlwxLKONyuinj+oD/vPGSyEW+t++BMlXwXcojv
DQVI97bRZJnW3pfxvL3da5SuWqOtSM7esrEk70XgFnyGH928CI9jeHk7sBnmc2Hx/m8Pcls32dFW
q/a3B2EzZNmM3ue+NWb5btO96GD7XkujVY+5tL7eeydrfYxBHW9uDwpm/BlKOcnx9qDON75TD/Qf
gkJWb7J+vr1u0TThfdTQnbo9xmwx7pS5sLa3q1lNfncjWcjfrlLePA1U457TsS5f6q443J65tdrx
jHQrXrn1AfE/SCuZ/fTZ8qmsjfJFFjBUnJuHu3OqF4mP/9mJnxuBNey2gW+Tohukg7+73SYMYT9A
n0NLtjx6eUye5YxqBnlLty3oD2uin+KnanmO201GCJK0LNLsdLsta+fhXKKVQ2vEk9wuelv8wpIc
n2/XFqwrKC1EPrerX89UhaQzGi9uO4Z3cqTzRctLbdIyjT5LfEui66vvfuo4+BRT70ACt7rKKH2Y
/CH6nDNStZGiBpdq5EsNoHfBsOaRUWQc0xpIWQtNm/Y/QQxmEgfvcqh2tw16C5NDlc0GCFHJ6rck
fJNme/ipEZQXY9e+uuGgMbO5xa6wlfqwxPV2/wwTaGOndXOuiijkREeR63YHAjpqNj2hwuwveArD
BBXe8oweORZ6RlMdApN1lWkeO3ogjPo1AUTcnzTEIqU+hAtnToI7IVByUYKPPjNr3pLkkH8jwlyg
UKcTa+NtfIsD+3TbgEnFgBikSy8OarCLH+qKkhbfC2W8S1Kk1jVsOusQFbCEqj4xvi38Z9/Opm8e
4sm+QPtmOFN+3xfDeBkCDm80UqS2xChDx3n6zuyXxkDe9KcwQ+JB77dDRc0Wuoufek/OZF2awT5w
0oQklbpffpiXdtkgjfDs+C0sjKm36pNIZyzZdokSHfBOimrnB+sPengkxV0Ko4vvQBlwkr69+nDI
pyr4rHQbbazIRhET8N2g9Y6/XtynsDllqf2OCd7Zma2oj2U2yRfbbH/fnjqFkzVpFb7AhowOEyLs
vTHb5btZRKfbBuSwesTXWvKxbwcFn6EutqMigTwrXm8bJMaUbfjctNPTjh66IpLj9uYmDEh4cIPv
nDKcbU+M3CnJuvEpYCGDqI7PZTKqookIr6afOHuncovDZDfFlWnz13NXARGAUarr58DS6cklzWyH
qCr9DgBke3uKhhdd53kTXyrfcu6sbMGKx6H9w29gUwXFD+Fb3mZKAoMFVeo9wO/Am7O8OMDBAxY8
1OStnnf1ZPbLiah88ZbAkdsWUSQAdUdMr2182ljjiQ3F2/HG3/m2wVCA4etBIj4mOTs5daQGhxRh
hVb667YBIAdj3RI+dQ95Nr/0gsr+7bsxY/JBi6n8MOEIbd0mcU+mW7ZPjoFK5vbQZqofBnYDXBu5
t2XUdaBL1EbLQp9/secj+Upn0DHN7VY0xOkJJvH6Hxv949/bg0LS0c63/6ixwXUuElQrTutHoBr/
erp8ec7bRrdn/7rndv3r6aisFcsycjf1vp1sbvf8bzf/uj+zkFu1KVi4v7f8evXbC/3jLX69UhQq
cciJ7L5tftvmP9/H18Nv91scNdQx8/xPDyl+9/f7uP3XeK44/T/BbPyPBI3/hub4n2Ac/x9iNgLv
/0TZWM+/f6bZ5z9BG8sDvjgbVviv0DfNKAoi24Vx4Ef/5mxY9r+ApMPgiMLIQXnghn9xNjzrXybs
izBwafKEgDD+5mzA7fDA0VlAO3iY57nB/xVnw/QWvs0XT2UBiASmbUUhbyIAtRE5hLra/52zwSKX
t5aHtNtTOi0BsCYLMvBZ9yNqfREeNZ2nnV+ZlDLM/Knp3ytGAxCSgNaFs2jLadOtKOxMayd0j0lF
l0lO8ZttVcVRAp0VKZMKw4s3c5pFm0k+A54kiNmsvxXPdFV/eqpBszMaTzwArE0OhSOh7E72OrEb
dB5JgDi0Lqk7DTZB9vd85Zj2a9dNFB+KeE0sg4MChH65+akSuGCOS/gH+cBZSgqssmB9Ny06GnhX
lL0c7JwdtqnaJFHCJlQjNbCOGnHJGhiEKl6idUjV5gHNAGamPDvVnumuxqJ4nhV99iKozmXRwbDw
yWT0e6V3QSyjlRb9JRDAxspskWQhNlTyrJzS38kyCVcTHZSNiYV2JaK0R+pWIMQdnW9ITzeJF5zQ
jP9hjqxOSpTvJCT9IuwV80mf/un76psUtr3X+PrWqKeIwYo2iV3hWIn0qvWi+2hEVT6QeBpL0nRq
G/9SQOnDYzXbOgE8Ch3tW2v+QTT0u1P1OKfQoyA9PfUgCQEPL0kO+ltXeofYJVf3d5qz5s0tH6Ab
K+C0jww8+UsOJgIOSuS4+61jrPMTUHrSZWp17bGG0jb/cL3jFPnMpwLA5Gmxm7quPFdEJvuEuC06
DqIhaZ1Q4p92VRx+J8yPemdR+AeZOE+xJgmpqz4KB69fg1PGeskyjHplQeMghnOlQnKW/dp6zrUa
VnbTEy5d4YVBebaYwfodIyxmIIfWUSHwSMIBXoMZfcBrXu3kAEQ6yPjQY/TkzfRzhnIyIE/mhxjB
QT5du94+GHWFcZNWLSkS+Yk0m3n5hodz5QzroSJIUVduBGqBYhnNEPyRidiWZEP4LvhLPw9XkLik
fk9smmR0h7Cgzx8+pTezn+hHRMO9kMkPssnuZoPCsdLEJcbxtAYgYq6CMfkuSkWqrzvjBBZ828tU
CznF0WvH+8RuLlHSyP3SvNNisQM7w33q939mJ7nEnoumblcwcT3i3a+TIDsAq05WHLvfxOzjVCgB
0sGjW1cO1lGW6SyvmMdGlgnpHKCIaZQJlIJkaznux4TOaRGQtGvHID2mx7Dd8mcWg9gtpDE8utGd
wivWqrJa+Sb+kQllj5vbSAdQRSTenaJRUY1hgIg83yqXjNNm4sxQzP64qwfPXOUkFBHzGbwbgcJx
y8R6pnOWaBZRoVgnyM1h8iAc6mvPgIdMH8+jX4/GCHkYooh8a9MUJhUCvkoaGocRz9vWyM5GEhPj
/Qv8akfICp32jN2pK4p78nrlllgzvpOJ2hJ6//vYpWAGvHaVnoYusHZkr8CrF9FdXQ/1loWquzbu
/LEyLsl4l5jCus9zdYJtjisOlKXvjNXWMJnj089dGb3zEmvXOWTZq+SctzUdNE6tVXzXTGjdRJl4
3livTUw2IRmrvRkgNNYKAY3h1GJPe0Uwg1GnjL7SwfNSE9AX6Adyumi75rCpFU6koGOP98oTSeaI
STvikeNgeiD/OUPaQFw4FdbBHQ3U9PVhYX/HlNkD1/msMzPeq4UqOc4PHMUzurHw6IyLDRslEs5P
eq9lkhKjUNE/AX+KR7xXb3NEpaP0XutgycEDTTuYAjdiJF9iEy1tNBwk0STJ8qMEYTysQheBlTNd
x1g/U06kH5001p0NRowPLseTe+lwKseu9Qik7uI4409CC6ga27RQMcMYryb6IzG8wnHuH6whGbDc
SXKz8d17g30ZU/T7rqN+VdUiZFzohtOE6lCNNV0TvyOPHq7QOho5Tw2DvvpeuMkTIqWBFRtbYEKA
VUoyGd2gQjn32vRIIzkEcCM43cYIA/WQN/RhZ/9uUJY6dOnwZKeIBMnD4Nt28VGqcBt4yGgn4xvo
aYpOS9b0UrKm0F7+Qnk9E/vSrjGGDHRWXfKq6S35vc2oB8bKdoU8tk2EnrakbmhpovFcLql1guOU
2gdOPoe/cyWwAObEWNnMj9fzd/YLsqf8oHoYWKNCvA8PiE0eupGWaOW0z+GAh6ynTJv7CONztCab
4GH0AC3GPalboouvGedEVeCLzgFuHyVnNPQnp9HwSto2MZRamiU9ASLGgt/rl2WmmdLnzgR6VULk
A2wsG0n3eF1nNcdxtwiuiedYB/G4D6L5j9nrT0N15doOrK1VYcbS7oMRVi59UADXMg23omWpFnlw
DQd+xakUZ8tRd0UzFAcVnaMsmffGcEafdGmZ9dMqVujoIM26w0du/CGdE/Y+lJsx0/W2byxUuRJ1
ZQRZrvdOKpM3G9VbY2BaatDyDLCPD4C3ADroeqeqBWFrHRCHeBu3Ia5SL0xQ8HkFWeDTgdm8fgmE
99p0qU+ftWs2+ErcQzdyHu/nYF1UyKJdmrHwXOYdzSCih2Lpnjkzo93UEtdbX52LWWpU2BwKuTdv
8rDwPgEmbsnoCj4n3yD2JN+XslaftqT7iGOqXfoG+dSPW1fk2OV9mvSuoCVfO+20CweSnJK5NrcV
+aLVWNkH7fAeUFLV25jLTdR+jNLp1ipzDYY/WoiQOsojdpRjo+v+DnIn8BPqMwqN+E7PRA7ULBdj
k9FnMA2yCSZO8HBg+xFZxpzWnxVGiyPLXpsYyP5+yKCCJULVCAFIzZ01li8L/12dZ5xdiale0+G5
VyOsKBGDVPOG8FM4WXkAwAXzlY7NRpeOx+Efb4oppPvFIWAmEXGF7nSaI5NwWbvfInplyKaBZTdA
4c3apJyTdiSPpQ0hWQwPG69oiEDpiRlzybVbhakDFgznSVTKPy4tn4uInI9wVuN+GAPCXLuqXQZV
82DLO20k7i5yKGnAVMHXnE7GvUg8YlHa/L0bUOpT0W23xlz16DE9upXMD4fYnx7q2tzHXmXdI/sg
pgGE2VyUR22RThQSUrsyUxiIKSYOQeNtVUQqX+WRG329RKWQVDc2lLrR1wdXWi5CxHY7u2168LE8
Tl2AELQO8JjAVNlU0zXPNobXmqeyqruVPejy2e2qbJXU0IbyaSD3KHR7AgzQNhdQ4aIBx3FMCN4O
yc6LPxFWZbW4NIXB0WpU8Vk0sz4EYZucivYXJXeMQb5ITl493TVe4+3rXB8bax5O5iJCK9AfuErf
wVKrwar4xUIaXQcERNzBJqd+wvifxznqY0XetS5a4pvh2qyBvnyyupjvI23dt2l9KmZqjU3HAiKY
yLFGwGMO4tmMC8IxjO5Y+n7Ocr5sNps+btXZy6x0x3ibwF/v2wcjS+6zopK7psx6spPJe+1mt2cP
Hrud6aIbM02SfYoh4TtBETOIaAPQ5JM3ahxUFxy9qq9Ps2n/LsFxbqMay7Qrph4sTeqvLMevaZdk
6PYs9bOHtbaJUaVtBsJXAKoaG7NoLWgpbneHfupkN6CLyYNeYHkGYRwyv8zUn8lA3yhQL0XR/DZR
EM/Vu14a9mEt76q+T+hPdyhTfIfeJ/OsJsf221dy29P7ACoa7mnk0Ggrc0Wnqjt7/nQc4QHXPjGH
WpsfmNDoP9BA2TkwvVBQkylXoQ6Vybh3uwjLscFpePCZLUGrSwRiuLLJttS6SalEJDlNnD2s6eBh
ndxR7VihamZ0xN7Wdf4um0NvWzWUvukKnmQ5zjuno6hPcdrGKgR+h9yRmXVMA0sa2ab1WwGQM4b2
N/PRclfy+dIB54N2ixNqvgJ8W3sYDAAQRpZRkIoRykriIrLyrRFAvdwITq0VYTLtQLCU9gy0z1Ax
blgHeZWiMut2JhkKMp8+y4ccPkArqGSZxDVtFGcnwCObhKAGshkgDE6EleH2cfQKVT7T0zj8UbqE
LmpvovEaPCB1V4DA9VvcWWDsaMZFSNi3cTWFEOYrubFDQH0N/ih3Mh6jGnW6QcApzKvAIg4NDv3Q
IfvORfcS1I8T6zLHiPx1j0R1KzQhQih4IeuESGEgpvE+irtgQCFGjfxlXgSRLQLVtCP8FMLKz6Ct
06O0Mcl36DCUIkI5tM7mhDA51/h5e3VWsbVuoonoUmKjDfuAFm3cdRaIZA8OilgUof1gbWBOsyDB
BSfsYMuiHauSZ8ldEcdnSowvEuDsxShlwzrxj3t1mSNutAA0o0Fi7VPhQ8BM7uMiB0Fn9lv8gXmN
0anOr4qgvXWUBi50JOaefVevl3dwM321Nf7bknwpWh8R2MIOTAg/wJZm21q1dACL0f80OIMlQ2hg
nwf+r7X7O/6ek4ExliBwNZ9BFXTbPbz0NekvAHym9ujO5j5pg+8RWCiHEjs/ZvyGYPFH6TFvmpel
f4ovmP8TrbeNMzzNix05SDry6XWNhqaJCJ/uTyYjqwMRBM+7Q3pp9TT5nIoztG5OE+862X56hvvR
lcXOa+N9hi4AVNgusi3iYNMQZecw/aQv8sdQzVmkPA7vOSON6W9IpRZMaQfkRcGSd1r4zT4xeFM/
KLOUKNFovafKfgtpP88tcXJ9Mj/B4/DWRaIfBrK4CHFhGQpIHcy4RkgatMamCaJTEUfiGI7B3kGh
2hZGvHKGgQ5w7GC7EMSPhICDfMLiSFTWu0TZ9EFA52PHjLCeepsgLJu9A9NvG8X5wwjOv8iQ7Rpt
jbCUggQJH6/JLB5EQfh5RZOjNb4Dax45GxW/Bo9U7qoFqUh3cmXb/R349tcYzoDjmZdeiuGgghig
kJZby+jgkaq91yefgdt2xPwU30acdzuH1JE2BnkAM/NszOKzF3CfBmI+ETFBSkQQQYR0c5Wp9SuJ
mM47yWLrSREtJQtHCGP/aypoS0F8xhe68KsyTcPbZsVJ/m7L8QfiYuyQKBoVoiijMMmPqkmfL6mh
ZCD0VqrrkZUCwBo798HLU3MbYsUAK86Covus04n86KpRvA0CejO/YwZL6qcVfhakbxxCR2E9tvYI
B6APYV7bOq63KZskXgfycQwjxbSVTgKKFayq+TZlWb12+wEnJZqQgQSihqwKsHl5jLKx/QOHgXjX
nIkivrVOvEATcjgw/XmtJac6K4Crw8x6H1BoMpKIUrY3/Bot0Z+ooTcokNOPAir/vrURlfUh5D2F
6lnt3HjWWyN2pnVTMwuYhYEYdZnaZ/V3m2Y4kocIT/US31vXhL9xN27ZyqndLVZ/6yujtDGZ98Wx
d5bDcKxdxz9OJvHGflKScGNnxIW5VbXmhFtuG3UKjSeRIV7y7emlA6ejWkRvvJm5HF/Gwv/RmZDw
vBy/R4iV2yz778mcbFynPA918svJpEtoJmWOOfjAQs94Yv2xTc/ZIWzvwfpF9TbqGSxF2J2Hvnnz
2gyRYDCdKSU9LwkjnJQA/Hn8YC46tlUVBVT2W2vYiznddgnJQLct4HTmZD9qvKdWuzGhRRi+v0Zi
DHM2jrepJl27XEr79sgBJGL/Cl8QrAZjPrNtYHxM+rHkN9NxcvvnuadfWCoj3iHIbbeVQuffBPIV
NO1MDMja6Vt9Ghp1zpD5rBOT1aYyERqD13zwJbLezk0+OtfbgW94C4riJ9rJS5/GazF8lmVWYO8A
CVQ6AjhQfWFGwRnEH8YtQZxXWXsA4b2CtYr7kRYebNg6v4SurHZeLDBSNd4PLIE/4pnjv4QxTwS8
ty6t7337UbTNcUhygoV7JLYR0TEeJ2gCYzyECNDiYzUFF2+s9rWV7gNyIZlttK9JSY3Ib5NHSRIK
kwJypmYb9gdhAQMxxYzx9UjSm9yzspZ+VbwlWknal9kz1EkgpWk63uGdoo+JFGgjs2Trz0O2n6CW
IY1YhlA33Yqe/An4+QffuvQh4xjBevibbeHgsMvfOdFuitxLIBgbj2ic0rNWfbgb66GCjj/+GTPj
PBmJPlbFuIPXF26R1a3MPoYmSfEGIBP5rjjTVwn7xeNIaHlMxY/UkixeFbl4IcQ2XmUsco7MOyin
mD+L1ulXNgZ0cjYEhQjHZlYTpsABqM8geluDmGMNgupgM7f+vi1FdeqNY5gFxgZ6fLq2UqrXHef5
HcHieFmQqElv2qANwSswZ+PeCruNxGK1EmAPFbFSjGCH3HSZWY3vTtggBEStuc4V+b0gPM6yKA+I
nMa9Dxt/V6JCX5EoiFsnf2zykRMrT8wrM0B0styBoEVDIiecR+G7Owf9RmV63hcJ8yC12MQZR/0U
wmNnNgS2uv17XoCDrUloBppHIg30rGj0izOr3ScBNnst5/qjbqf0zjKTNz3I30S2SKthlCnT+ziQ
9cWA1aZzFmDIGqnBW9vWDrCGhcZnoxPwu4qJWF7thBtX27Lt31Ux/OndkQI7reWcqs9ORt2H10jI
Dz1T3EoE2wLLHYlEC2tvMccJgKW+1NFmLrCatAGfmybxGpk8sDIKCph3nHUn+bXyafyjwUQ82gWu
ACAmDBKwVly9w7yyaSO04alRio22KG8FVXMyG5GjUsp30O+7zZCB74BJ8kh9+4VeLcOYqCUjKnbb
IBpxmZGPcbDL5hRM1XBlNXJIHLCmmZ0QURTkfyT7flJMz6oHQeWa+R92EYH/DmCLFesd558JWUFy
oAWC7cTMOSE7Jv1egmjheJGJMEHOSymRbURdgsiPweWoEcF7RiRiHcNvvF0bU/fDNJq7NBRPhQK2
FmbKWPeF8Wv268cqYLBMLCofITqKRFe70Rb3iBA6fN7ewavr15EEuTWJPOV28uCC94CiPToPcKs2
9YtRKwrseD2WwdEZsjfb34GMyTZI64xdVWD/x68p9yGkoyTV6HNnROIJJQakVQSDdlN5nwyfQRvi
uMnGHai4M0dfszUDB1hiPgzripC2Qq6NdvwkVhFdapvsATibB0zopBHPxmocZ1xFHJdVQpxhkVMy
Rzlw8JFbrJbdgxVLJR5k1LI/LqJVuyruc0XL1lINJFzq5rERRbuJ+mDTwb6zUN1RhMN/nahC7I2m
XHtzYe2sTN4Lxxn23Whj7Ypfsa1DYjbYdd3kp5OCUKMCiP0Iwwiix/K1XkB2ls2UwRzzZxmXnFZ0
vYT3ArZBcBxB8F6oBmGIdVG6J1TP9lb1CYc+BSXko0zS0yZeGan/i0q5vQb1tOn9+Yg/ZKZWNdtH
h4W9b00foh/0zsbQt+8KTbFd3zEfgAZjUYNVzWJ6sOJnvuFuVzl2sDYwtjECWNvGap51q8GKDNlH
YmewsnO9zopxI2MDUIL3xtri3otQqyjFHLHzz0kygVJHRL/nzO2txrB8h0a9tbVTEd6Q/Sxd7YIC
JbbdnJ2HeJDpRoWSPXSgqG5Re4X1ElOL6cm/3M8SzWfFzjoQ5IKucpyfoHe9lI48VA3SfoxTQyuq
YxHpD9tP3vGrjNu0e7ciwrtoifmcYnm0LZ5wBbxnihIbhFO5mYLw0mfMQ32TZQZz+fWA7ToD87Ux
yxK+n+xfyh5+W2MzEWilM6/hMGdbU0cYboIDKGaxsgwePNcFCagJZ9uQYwAXEjjBkGVWHuI7SqBr
sQd04Ipl+5z+MN2EqswM+qp3E4guKuqQk040RewfrXXONabXAQzxSrftLqzxgLV5KuCq6F0z11d3
GgrKZ8NOoByxMpw4x6H0QEEWjEwVDh9IG8EuvLOE+auXVJfmniYlKT/PEnEhk4F46xsMIrP21W4g
CErx2zPMZfuspuUx2s4bDnzHo/UZi1WST+9DU8bU1sxkXdrBMyw4n+UxfAj6AORR5tEjoNTF8hxJ
Wlgmbu0zSVkLknYiHTirP0woGvEcylNm0XpqerCAdF+qjWN213CUr9Zk++sWO/cqFdjLkWtM1KWA
UC9L8U47l5lE3Q0r8XTEkGSuHcozG9T9rJFYbFCnqoE5vQuomKua8EOmaCfBDH0EHGfin9lp9kVI
lp955v5s/bam7M7hlgb+RygssPFGH64kp8yhZVfpBP0p6WOQ04G3OMSKZjMYkdrmNJKYuIuXIB3R
mSaAcHIFPs6+tyzmkl6O+hqM7LFJPTTnUQJZOvsgdfe+aH7Mao+rpd5VXfCeVhJQiOr2tlt8zKnz
h09ObvKIS6lm7Rc7w/NEU/MwYKgvOxggMSWrOvgGahE/fPdUjgqwKxW+QunnesrvDAvcRYeusFTd
ufBriClpcKw9PO1q8U4nvfNuxqzMPBQrzTJcLXXbujHxLgZtQNrQOK19iKvEBdoXsqaQGCuLVrvr
CxhFZrCy5nGdGbO/yQqMcZSst2ReYczFstvUYPA7AmSEheRSDfs6XAKmnaEAljHiD6NXIeBuE/Qb
v/euYgVlOu9Z4jEMm8w85hxcRsx6CzzDhScAZyHkuWI+Iqf5F7ocKgE2TTMahe+k3ySrTjktcC0P
qJIof0ryFPRUxpt+VH9KaSAD00xKoqC4mkFrH+v4pc4MhyH3d+VFwKTt7B1feAXn22r6tV5iwSf6
WpqBj2laxxBktPGDIwsYCLkFsiBzvw0NGCbf6qndctIYol8SAZ5eED3lBPVUdtE6S+dvhDS5Sxgy
K40UngIOGWhvjgmPGyxjEEQBQdf/Rd2Z9ciNXVv6rzTuc7Oa8yGBe/3AIRgRmZFD5KwXIpWZ4jzP
/PX90VWGpVRdCf3U3bBdgF0uMTgdnr33Wt8qaSW1UD9Xs3lFR0XzIL/fPnA0xXHzJjBGAhYFr3EG
0b+UOuQvmBAUp7hci3i608DHBAQ3474Ul7TkUDjUyZEF5g1F5Q5rEyAi06L/X2A7NSPWvHJpXImM
OE+ZHttcIr+zMK+BxNzqw/Ckm2y9a7WZAr1KUzzEKhalkJ2QLp0s5igtRjAAM2TDVzGKQ8E+HFEh
Y6DKbVfjbp4VGHXEBrYVyd+g4nBxdAUJv/QWMlt9yvL8mwQmvl4HXBXV84R3y9VyKqiuWU4dm6yK
OMk2Rlqgyuwx5hLEy7y841GB+jAc0mV4KwW97+bdmDZGXUulaaInVJriIpVqsoTW4q0W/WVP2AgB
X5EMG5JEj3Ghikqg2PGUdxV5JJBdynA4jFJ4XVrWY7zNdweJmGJ79XNUKi5Gh7eySJ41I7KDTKdL
oBMKW+o0VQ9mo8MTK4bCsyir3X7GEQuCXSibAR83TIsyq7IAS9UZ5olu2fV1Mfi2JTDtUUDAgfCI
UI3BoGPSLw54CAiGRt/nJl4TSwp/4ERINO2lIYHtsyrurKuqX5TiG2GwsaetCrewyG/qWfemou5d
8iB59BhjMGWOkAt6BZGg7qKzmUW0fphj600M5nE2mM5NthX7GZW+r8nM4gcgQxfKhDiTGsqBH8LQ
zZAvRBgdlkihINE4j3ESbksMOt/E7KI3KQlMEsRcRYKiKyTDU1aM8E3eP888OztV5zrrdlGjhakH
T8jra1bLeGniEkuxoNwziULxzLxjnEge3UDM+W7FtV1asAuyajduGsAuo3CvbX3dq8YbSmhYapGa
+QUdKR/6hR5IQ/bUaXLoZklc+nNS3wzlyHeHxcfH/ErjYvPoJyQdJ4RhHtj3gBDCTW9tNj+tVlRK
Graw+ddWEohtSNd1UOpT0IcqQwejflRn9D3Iu12dlYnz1wDam9ldOVuzW2AjYyLV81kv5ykA+Pyi
7nJRPy09bSC7ZxM2c/WVhfQRnBznVVYAoZBV5pQyhs5oW56jDepQma1Xp9Zd1pRYY9ATMCRkTwZA
0sNLZ9AWve47QTJsJ/ttBw2mirvWNRHdeiW6IA9hY+cRs9kxmuGhXBTFqTZ/0Rpbg2tD4nZ0Ed6Z
jCzrSpQe7cCnAjyAo8x0GNrzpE+dl8Ux252y/ybq5poYF0Fnax1oKa77tAWzvog0ukQ9W8LYclFV
gAJXyoPCnPpoSsoViUCPwNocZEHhbpFGIkK6QLfJplDb7bpFHi7E1xBa2zT6gy15Y6brxF5Xmtul
XxpFuSqXERIekmvYn7DlFj6XxXSsmKD1SH18e9CfGe2c0QwQXDAod1N4T6eNBEz7XVEP4mTG0kFe
8Fxyo/eZVD+W9fS+jsJXB2y+sCldFWCsi2MC/oucFb5In2KDR0+3uI48GWyO2mk3z9plpzFwBw0D
e3olM1mPpaDR2nq3UTZxUZ5gG7D/rASPn/kOSAIFvF1+MBYMT8SA9uVWToEkJOLkobEX0xsECide
Qup0f5o2DJoM8ERFMeUoNdzBStORoynvEmsjcozyqVpzv9SZMKwzqp1iY28ZFMHx+j5GvWcUBQI5
hZ/ervJlSvLPLGkPfRiBBZWUU2Z1Hw2rsLdicAdnCnAjGqRbKFHf0tUM8kxYkBX7XTr291RSRmfQ
+EMdYEJ36BnXSF11JWRam+oktPtJo/MI6dsN1csC9gB9v+5VGVuc1xBKzFEvLmoZNmQBFzIfRQqW
dgc015U4MxfNDRZMnbxIXdiRqxu0VO2ZnW2lLczyVIU61O6gG81iCJjHQSYArcnsyrV6+0umAGnX
xOOEqEqxqycDKU9kvq9ZDalHRTenSse0zk1CSHDGROEbQpH5AvOuDRdDf5M0/Q65IOSNhunnSurE
aIiDngANieK4d3noWE5YYwz10dATzMo1vMw4Jjl+ZbKGiaO4w2/9Tj9VCiRdO+WGRavatN6Xirjy
lVY0Sp2RxN1xPuJjRbYdDV9nia44reZTu90gFj9Chkcilq1hVh1Ty/NAJcSlRLPP5olFqLUay5et
vtpLFZvSejwP+EEgSdPIbpQU+1eB93o07eM8ENIFtooxPGjOGqkh462g22QZMgT6giYWUjne7yoH
kkSS08GqJOINp/VeWyesVNMh4e3hTTYzb0nHbSWkpajo/fv0YnSoN5Y4zH0Jm10w8FQ5gu1FjSc6
vcIPJ7uRRc+7VGs8MgYUT7aMtyJjzZ/43GJoYcsIJDloO+pGY+wf7Cme2dFkxDRn5OlG9ApDvIVQ
X9MYP37mt+1mUK43AjrhKLEZKYh6BnIvIoHrgieOgdZ1qEcXec0szVY5VDGBje4pwkJhMtg/5c34
PKuMS8CfbVAMEmjzISd/qIFr3xasigTHO3Fpvxmbjzor1+siX3UKdszuSl7Irlm9yCMCEHntAk1U
ya6OgFQPJU49Nhw0bclVbEhBNGUuiMqf61FZA53EvEtyd76TQUqY8b426zdTgF+X4Gbi2UI51QuW
VxuYCaPLXVxhppBR6LtFqK1XcYGCSczNKUtXHK3VoUlNrk53N47pVcpOgLTp5BIVilfYg3lIIrYv
mrFhB9v4HWHOUyHIHknIR6hCExQrSRtc/BY4C5JJyw6Dsrf5ytjKQbBggJ00S6+jcuN9POK/V+KC
jkBJN4BkIexu484iKM0DMt9RI4mLZGwfwmmFNAs8Q9CMw66yj/le7eYlJtwktBpuFagmaUx8UdnY
sBr7a77guJnpEjYqXvSkfjBgI7DEkyOirtVzrG1jycg4VJjQ1ZKGsS6Sys2n+WlBB3DYwNUo1elQ
r/ptv8hOo93Xy1M4xc8IINAO0GdVZpRuRt8EpCX5zDTjyyl5AVNWH/BjnSckZalkn0l9juJNzzDw
3OEK6A5RReuU/EHaq4vYJb2EU2VzYyVh4iMfxMigitIx5hOZjze1bJK3hyYGPQsbh1kfLggaCt2m
pp4Wc+ajoo0uoNmWR0tpIKk0caANHeqqWPi1vmlNBsuJ+sJDpcsOiwhZJyPFHmLmJvhHEcwQePtS
YgSVBosOWbQj0g34xUJWQ1yGH2ZmnikZ2NN33UFhZcpLg5ABxHcIkNjkhYDwi5Icpeq2sLHhLozz
4ZLThs5pShvqNZ1CNnMkwLko9j7wTry1E8pZZBGOOdFhznqgJyQfByB93iOJibMgDytF7+BM/M/0
OwkJ7QxSv5WJkkF/0uXsW57Pj6RzFq40gEGKVSQMma1ER/Swd6smUYRztY0WKfNMkiA2fxpRCgUZ
YD8nLvRiHyr0taGs6fFk4WcmNiyHrwAgRWKE2ZqBmYA2Fbm6kyecO4tpMP+e1mPdm8LFVbKDSJ0j
/U1AZGKiUTN7vJSX3J/5SMnktWtiWM9sftezDTQ1blPSDVX+AoIWAP52T2L6HlE4DTvVmE4zEBPX
THP+ABI5qAmocOnWzp7UUV4Ow3hIrPpr0Ya8JUj5JqId0FmrLv0M5NyksTBCJG8DJ2cwE4TrJs/2
gJ9ZqS2q9fhpqrccgyJ/UbDtM2N8zHW0JcRXfRWjuOhh6MHBP7V83jRUscs8B3wOD8Ds2CwNX3Kw
7n4YioEmqJ3Ti6Q2SUxoOml0O5YQZwrcFpyU+T6w5XdxnjDHtr4004jysKgZ6dHAnFCs1y1s6hb7
FLGNRPimu7XvL/VM7HTaC6E1wK4p4K4W/XRiqSQ1STog4UaPzYyGBbWL96gZIWsmhZ9KVINJatAg
WLGkgpRfOgTNjW7dC8Dnqw7gOJzJo+Ar/zxLIr4kV3nXqG1/aDNt+xBtI48Wya3x3k/S4od1irg7
m+QgltQnSBLAl0M0sFpIsZx0N+qgmgHQrwncHFVzTvRwOnRvIIxOJnojRHkIDzJVHNWkg+Yum7xn
bFepC0pPAyQKpeA05TktiUHofmtRDjVT9CSBANZSRjfww17mjpdWEjIfKNP0MqWdj3juv4WpFu7D
ks5PWkuavzLrdDVTyS/IRa78EWBc3bNkoRMLaBsdeeNvVSiK2DtZdxqma3Et0WW0DNmB/MIqDbFs
0TUjoJVKdavn4gP8WUlnEONZ3fGXZibzxGzJeJj0I2sGYV4aiU4QK/Q8gUg6i1076qTejIfIRicS
mzqSWaoc2vd0rfTuaB8mHIIXEbJdTxsRd803dszTmJV07AhItBxZkFaa8045IwpKOq2ZABiHRBfu
3i0pC5DH06IgnSOxgkUwVTMgHdYWX8kCzUCnI4pWQvlE4MHG5kNNmVOkMYRv48DO5vgpX9Co6ul2
Rv8cpkJohOGDyjPHViYp4q6Y+ELXNRk2gs1XufRcmigGsNrRgxqPiTEg5kKtb+nCYjq69VKxISsM
OfRz37WHBRwfonMV60Iop34oFeS7S/EXuifwbqTLCLBfmqaNq6QKewsMAcxgo4MxTpWrb3qh09z1
r1GSnKW8kw8Fquh1m51UcTuTISo6l6CYyKFfTS9jwWTVWHd1VfT7qL2b7QQTPKjXWN8E0Ezol4xa
NQJxi+KDimUWjVvVyZUpbYZEO34ju5rRVwANpvBoN/l5r3+oa5j6jRXTZMxfZVmnSQQvkDa2a0Bz
9pQSu4GmduqVOpswnCP7iI7sstGZQFdQp4pVnLsBSpZqg6Sp1kfRk2hjjdm3BIuuUyqsUvYm8VHV
+4a8qkMeBW3k9tJjqKB8CNVQdaYql49hwtQl56O0NNwSptVAAnMpplxgriarIEzYhOdsLGiQA0qU
ZTopunKYQTDwlDZoEccjoj3SxrUi8eoaFx4uiVNm05BL1kdVK8hYpXVhIRckycfv2HY71iIuRWIU
V3mlP7M7Y41iE3hktzTdxhki+Tqc94wdR2ewxjygZvYRSb93da4EJJZeRCub8Dh5QDFZ8tIaFL6Y
c2UkpBRKa0Po93KMhRGMqkpSF3xqj+flmxyxMFiNdk5Ro1Adk9LDp0crkcjIYL4YSNVvnSTzSdPC
3FtD8zJeFXJ5LTrWC18GgDeDt0qbfk0ZEX0WTt9r71KpHVpbkM2F1UTtgcn1MyM6swnEKL30KXvl
YQXtwIiu29okeJX2HUQvxwShRQzQHPtwO71ISjp8xJKvqls0XRkDg5IJWIC6XSnJzBKMVKU3nqc8
Mf3V/jYDujqpaFzlFi0HllgyNHDTx49DER8bvrsR3EZvkNavpijvYjN+r7f2ejHkdNtdQi7C49p0
j/g76JIC3jLsLzUc+v+bHr3/1sn3/6BJD77br1x6h659/ci/N+n98x/406WnGX+Ypm2rtiHr2ua3
+3catv6HahqY8CwdaINmKORQ/ysNW/tDtWXmSpquCQx//07CZi+PO0/BNKEbQtb+Txx6hG1/b8+j
pMVHZaBGs/nzhPHZnkfx2TdZAY0uk6/18rVnxv/dVfgrevv7qG0VL+Evj7D9grfXc1JGHQHj/7Mi
eE02q2J1aaX7bHM9qGGnxR++dKabuC+Qwu4oVYt7dAonda/d5w/Y8L1f/4hPJsSfzvJT2Lc+Vqip
a86y9sAsnxIX+/JvzlPBaPn5PHWVW6WqNveaXMsfzzM20kLUBeau1qNK3U1H7bo+KPt4FwXRCZqL
r7nybvVTv3Tt35ze39zEHw69/bTvLnGSlAsKWRiIC10OrXrvivtfXz+Fx+3nk9MVBW25omP15vn9
/giM1kSUydyn5ZgeFI+s0Rv9oATLjsRupw6oNP3U/c0x/+bB0dXvjrmd9XdnxYY9a82OY1LUOAR/
++SoOG+681K7BLb95mjapzz47RHRVVOxFFkYAr3H9mu+O9qYWoB8IQG6zGIW9wvcRefEv/OD6qp+
6n2F8OowId6v/rTLAhr6LlMS5/WIEsf9Nlwwg/EH5/HXl+Bvr7ppqLopNN5OeXusv/tNOgP5MLWI
ZlzpeaTooKoy99Li/Ouj/P2Z//sonx5cPUsAJMYIHvLWQoUWNPKFArp60Q+/Po66WX2/swL/dYkt
01IFajzZ3k73u9Np7VhO2BqzJ3Iq/9EKnnWXSChn3COu9ZnFOzcU2IfezY93t797mv7+Uv7r2NgO
fzw2zl1jwkO9sJ+70kFWRxdE3/z6/JRfnx99sR+PYUVDCRqV85tcOdjWOW0f+aE3+sjh3GX/m6Nt
v/i/v5qKvP2a764mOlqGuQTZulaQOB+FC3bGIVpwX/9mcfnb26bpsqVZikEf1v60eKa0IXOkbos7
+M/jIfYOVdAENEJ9nReAibuDqYT3MXVLt3Um5zcv5t+tbZquq4JWss2I7dNDI3fGMGkKR4+1R6V7
XaXfPP3bV/zH60iMHXwOgwAGyzDszy8ZSelTasXLzF2bvfHQvyNlbUdXepYepaOqX2KqclCHuWwD
f3ML1Z/ODZc91FlDtXghBCf54y1sDE1IxUygH/W4s3pfGLyiD7Hfiqt1R3qUo7okz95gvQYfTYf5
efJW3/3dh+u3v+LzyifsBuwkv2L0Jp8+2jfpDemPsusen2XXdhTnfNaO5nP9Gr6Zz9rRDgw39n/9
MKs/PcyfrsSntR79Y2OVLb9h8BGuA4UjROVq8mHjsUAcIueNOaPljpI/XKo71Xn/zeF/enO3w2t8
2nRDBwJkfDr8imddViqDxpoTBqSYX4aBFZBd98V2rrGhusrROKbn+JyelW9SQJ7Kbx7yn9+xTz/g
01Outhk0P4nx7eCWB1JqgvgmDJTd8BjfEw23AyXodh5uO5UIc2wtTs8s+XefwJ93MJ9+xKcXfa7n
CFgjV6H1rKA+iGdlx334svimex85ptf6Y7cjyh4l/W8P/tP6DD4HLozFttaEWmF++tSpoh9LS9Vm
WmQSYX1x925P9PBxt+S/eeuYZ31644XMh15wsqwqmmV/PlYaAceTCORiJAlTwhvpd9xLClITe2AI
ttRydcdUv/qSNpp4MDsmXz5RBjL9ZKEgL5yRMvbH3LRiAxXNaAyMy8ziBesfIzgGBbzCGAfICRHr
CyT3R0mamdoXK3nxThmVa+tjuECebit1y+x/mirBb7CkXYXw9QXXayNBilDmGifumjWHFGMc7S8W
tQs9anNfXzWmXtqqlaeEeN6HacnsnYoBC6q50PmWTmui047HchsOMQ/tBG2oqMP0Tl9LsflPWgXZ
FtrPlfmnQrOvAEwLFEBdW4PWcNSiRY1QYvewhL8udVQI2OG2qhKl12nfxGoTlIS4L1e+ylQ8JPKO
HTDttiMp3RqJjToULfX4XhZoUBk1wwdBVbUgzVPUuJJ2NiE2yINakMFYu2VZ2YuhA8yxaAIdCdK8
jiH4kF1iuMzv6gRDUqtJ9U2H9BGNo5LsEdto/oCBFfVtNZ75Z0nPmWvMt5tRSC1TkNS22b0C3By8
noBKcgiqqoQgYttd74y0efnTFJpRfVdCngaFnb3b9Za1Y05N9kQGZvghBnmuQN8WdMeMrC2d1dgU
X0CwdI6xQqZwlUrkdyj2Mx/u5QOGyRHxY2EfcGKGl7U8TUg1pOIJ5rixi7PQAgVfFfftSJcLq1z1
DZ0tQ8oqySNSHvLGy+gEjq5qbTF8PawHtKMIgaov9oLNPqkXpB/mcBuR1ea0ItZdqKMkKhnlNUBU
85RgvyCBZUpdeYpmfuJK3haqO8awNkD2YXrp1lBzGSrRaAFkphtLYCubYDeaNBeOQeLIQ0HXG6B9
lHStp2P1v+4WOShy/M0p0tt05U9qMyiGh0mze1p1KgMDZyw2Pw15G+UFVAxU7AUVLrGB4zKdG7xY
N3Zkm49SFxYBaQrtQ552ZuJvYmovFX1/yG2Uosj+2weyV7qNlDJ6faugkdqmJiBzDWQHwKw7epA7
iajCQ1USQZbopXmoBvzW8oqOvpiWyjUB0BFuOmk8cfgVhwSl39qPZBFUU+7jgJ78kERpHzWT6lU9
U0pNZ1yl6cxls0FdbsVMJxQmgxQwYdJODRGlftPaxRa7g4uOchm8erreZrkS7bNSXT2kL0QUMmpm
dWyyYBgT5RgOFp1gSDMIz+hXScmqMW/scPvIkhI/hMPIfemkcryb86W8XeWwRndTc98h3no56ctX
VYofxa67Dp4I9wT7d5xfd4MekUw3Ik5Cj4O9rqtZVMauJqS0RzPoknBs7LpEkS9COWsfeo3RrAxh
9AP3Q1Vj4wnrbGvcQiDokj6IolYPSBq093MTjge0D9YTc2bpuctq9Wzwd3i0pfiqQgxcMB8fVq9F
H0T6pFRt1goeX5AD5AFOTcoMZZbmqzXKx8DKowwQXs60ZRGJ/l5GOo55q2YbN8pd9saCBpwvadeR
xLre2OEVXXY02CAVhG3MDDg2tYdkNc2dZm62hA5KY8KYFz0KeVF2NB7aqA+f5Na6KhE4uiQmTh+z
fIxoam5schNNfQGfWxgfsv1aga8Q+kXOYLi3NQetH/JRIougII4XS4eimORzRFSPlNHzZb/si/E6
FBhuwqthQiaFyQQVXEpW15b7ohF38abM3eKUegVPV1f28vwQF0DvDnL4Lalfxup60V6HLr3VIvV6
NRO6sItFZpGJbOfbahZ+kwAiU1RG0tblpAEOWDYNGwgUc7kM08tRF85KPxLrOE3cEw8ZklXcPN/y
Ab8OwjmlfhyT9pusEvaTX672HaOslFiv3svlHakk8L270JlRhEiODBZUPq2DhxpMgljAZ0Vtd2uD
W81IbycDaTtPmpjxsmajnrqUMbPPrA7N8SL1t3ZPSEcQR/cGmSAXLH8Kj/gUeWWTHiIWAQ8KgI9h
bJcM5cPSI3md6KHLln4bTwM99CS+sObmZUx1sqm5EUuV7CPIM3Uh3c6l4a8Docup/Tz2r2uFf8m8
yPUDU2E8KjTpiXgZxL6dgja/FTizw+hjsmDrvUoW+Vd8kqwoc5NG2es1whhxnQ0d5zk4rF+ys407
Z/yNjWVECA55bHtCLyr7GwsqI3k00HbKyOE8VnDj6pM+HIvlG72iG61MrvP5Gh8hifTUOtobon0s
rCY2VVRVUEZ5+iu2qtHFAOKfJGKKMexCKPzwOMn6HaHJwar7a3zo+rPeBdN6zTwHhfNKhCULG7W1
ZX+16oQZ4G0hP/U5YKL9WDPHiAuEcmAT31AaOIsFStU+Z7Hpj2kXiHThQ6Adk6IfHZb2C8PqoU5a
FtSDzBPKa4uXy9KuJPGWkf8sx89yRLM++tqPj435XsD/yPOzobFDiZMAa8pGwMDuPgRaeV4RyBE7
wjwXwlZ9X5EfUo6jr+pvcobMcwyWmrFMtQvHKyV6MeWzxF7Csj7G7QtK0uWShnxPW7IBH+FJ5DD9
muE0az4q0asW0kM8VC9s/PAAf4mRg+k5mv+6ebJJV3aqDUBNdnMz3Qi186Y+AjjYw76/qMxbFM1d
XgO2tfuiJvpkAM1L+qMJemsWAFRqt7RMz6zPVntvTc9WdycnD0jCtZAPJonsSNUAjaBlhyvGhBgc
E9GYz9H6OLX7JP2oi7eCYAw1hsGy3NiwecPGRRmPvQmILJpzMunH5ZqAN5SP6XWbT3dI23d9VJ26
uX3IxmHXNvHJ7tvK7wzziJHslJOB4/SGfqfYxU7M7Wle8nO9gpqu7Ss7VB70eSUtaLUeYlO+Qc32
jHSTWALjamKEvdaMVnJZV2qHXSxS6RzIr9lUeER68Qx9OL6pOlQmVp3eCuD0Ii6Os2k99egJJ8XC
daruUvRFaVzCU6qJB0ewuTZEvVlZtid+6jrqpaekRdgJwIz1cP3INUIzB4ukHNskbxtz3q2UWX2w
timRDRC3rehRtGk9HbuF+fOwkjVtNsuC8jqUJaQKCqswyAWNZX2Iq4oVTYl2/Fdm2yB23Fplwov/
n4zzBeeQ1alYpW2z2qeKVh9sNq7JQzXUhrpr2xBG2dDQQ1FwnUEKS4sLYcizuyRT9DWsrRVlZwhX
ziGTfLZusAq0E+HVNaLddhHDQcpGpP9Ko2K8l8NEsOgaKQ58HcP26iuNncb7VG2YG9NaG9ZrWG/a
U7MMxX2olZXtjFFY3C8J3lVShPt68mRtHQ1XKI10XnGCF3siu9rk0RzDdlN8hOaE29YSTW9iqqb4
wOywWivoFb2/T9TBCPCeoEpuSyPN/iwct/FH9FHd/Nnv6f7xn9+TDT/913/cs2msiv/8YWTy4z/x
j/+PWIhbe+J//fPncwG81/71f3yUfdIvV6/Fx3/9h/ORJ+vH91OW7f//55AFgNIfTEY0iwJStWzZ
VCkyJ7SZ//UfkmX/oar0dW0ZuKFpbeOUv6YsABTJMrdlm301Rkd5m1/8NWlRjD8sSygMZmgKw2li
NvOvH/bDnfn3nfp+EPJjhQtJcSMxchiVklPQZvrUZh3UJFKIS+yYNMcQ7ihy6+FIKvDuu+vx12G/
P8yPY4i/DqOYdFcZDhmW8qmbs5AuYxN50AWDJPF1ygAMxLuSmIdG7PWQdj0rdfHb1u7fHpXhlsEh
GXDZn46acWpKqCK0EwarLSG9ftwNz3Y3w46GQGcnR2hKEdqt5jgAJay1gGnYVTTGN9wBZpikadrp
8MCg9Fot1NdkzJGFJl+GQboOF/k81m+Kkj3ZfXRfac1BClNXiO7Yd9Ljr6/e1uj5d1P1z6tnm7Iu
m4Kmu7rRNL9vqsqgd80srLsgbxOsyeHBiqWXXx9C+7tjgM+gm8qsSFPE9ve/a9wqE9ndsz2zK7DS
D1UMHvm/WymFkTUOxqLHi5sjbTQt/lItJFkM2q2CTIZCLrnU0avXXb9bB5OoqPbcLHesM7ta7EjQ
uFjRXOsS7rjkYqjhtM/GrZqetXy3XWm17fgowe4C4hyYGXb23ja835zcdqN/uoDQQ1mRTRmw5Kc+
TqwbFVCmpgvMLdG7AlZVXShDyz4+va9z7daq0veM5GSN24hbFL3/dBp7EYwYk0e9PhSWuWuF7Sfs
vVS2u1ZmEtpYXCL2P611fZiso2KaVyPUHkrf5iWZ9cDK5otpMa6SebqO7fRFnsqrX5/WNoX9+bS0
7b1lgaGj9Km1LxlCEzk0kECFgMlOJ0JbjVImM4lx7pXhSjJqH/YpWTkE04hcO6mFdtNrxzSEiK1D
e+o1cn8ndfR//cO2ReP7y23QHpHV7a0z0Shp+ufndUntKtPYGiY0TGXrYli2DLD7DnJIni+7TFac
Xx9Q+7yM/fOImqozNWYiwD7+x6fX7JViScu4C7Cb+YV6v67yiyASGknueYpXoEDyS6Tc0sBAx8RW
giIoty/oVh2wzD7gIb8LW/A8OPerqKBfVF33yRZajWCblIwwTM92YRzs6jJb9MBohuNkRTsaCBeK
tDxmlCyObkBTMobnMGnefnNyP7ahuYxcTgNhBIhX/sPY/ceTY/Nkk7HXtwHeVGJfOqxvsukejCHT
PEYIraN34c7gRo4UEvOqbK7uA1pdwgzLCJnS1mNa02Op56e57PejVlyTk/4cauxkyipDA0R3gQoZ
Ocj4DLYy9LvMZGxjEceTgr7JO/Amvz6nT6PbP8/JZDCtcLM0+p2fJl+yBni97mvshyspOXEt74nm
mQm6yFq2xzlAcgxM0eqFPOFOLio2dlX2RbKfG/RV7mBRgsbj9W9+lPX5hdqutMLSzrdXNnX+9eOV
NnA75Tm89QCjP0L9guKDZsoX2jdPpCSLwzSEl0nYclGtPvcn3T7kFgjS2LQkekPV5VTcSfNFlcja
TayT5qXgDFDDGJH/2sAeISQNF8qXEBQrWmu6glXa5t6yRCkMrBj4YLmlMQ+h07e1QFvVvvcYBzAd
Ngc6m8gKy+FszdaLib6fMBl6d21bXq1CuYzzlreaMB3bmDxFA9XSY2ScRU+p0uZOWiXBqlhfwOl/
5GEFIVPduFjNDqjiA1BKmqUgLsoVSTABgWg9X1P2lL4pC1IaoZIQ2obm3zIfDZJYCDUFHVFcTuaO
PdI3Ks92i88cQtSaAGO/ZJLZeWPZARVbcK2k42tW4H7Q+vOE08LLBa5XqJQIQQEx7krwt7BUM4zu
pal6Br5cRxrmG2siKbcjYAS2HkysdQWSF4LaAtvMvEnhFcVxMOOO5O+gWu48SLnv6ZA+98mlPKIm
zpMYOwg+skZ5nFOJAHv71JnVsbTxAbXbyo744mGKfdWc3nFLmjWOJSKFOtT+jZY/DMbAUAH6ZHZj
0qXyk5ojpaLt3KyuZUfOwIrhJerxsStbPANBb7o88zBk06nZ+ImQPEEzJcNFQRfM0RGZxQvqYK0j
ESkvHxEh48UjMNucQUn31+qEFJjheknzfaPEyn2QpjTgQvK/J1Ed5s0ZkWmmtRvrh1J6IkqWoRMP
mNkOJ0mFgpPa5R5rCAxagFLES4OGCCUeNIi1xn7TocNSeyUs/C0r7FMlkwMUDr6igg1UlevYBJJv
CV9LnjRzPq9V2FLKVOBveLwITy6dSW3OCnafX790Pw46/7kQ6KrMmMvaFBw/LQThSk5CTqcxYApw
YwxI6etcv4vYkeqrfpOE9fuvj2dvH8XPHydDZyeqI/k02QD/+I5XxWDlY9G1rI5h7IOL/Mgm86iR
8gZAk1cy12+i+lzP4Psa1LRiSc5lHoPkCKmTBEEuJELu8RtDIcl0arvqWRESlNp4BRaHByItT0XO
Z7WkT08rCaCAfLfOw00IqousX+ul6xDS9kN6GbHxZqZobS6dlzmli1ZEmKjkEfoluFpw4+FF2asP
04CRoNPjVzXexH0dH3PYWmhnURpPWrUXSfpSSv0OTvibKmFxoq1Mul72McBaQzeLkVxSX9pp69vl
652SrPskS77Zq3G9TPMeFW6rnwfT3GOgSrLwWpn3/NY9oImrzBxPZHm9GAUQ6yXeIWwmlLHFqV+3
UQN1L39bkxSdNy96Ep0HQ6UirocHALwSFTntlGBicwRlyHJrk8tZtMPDr2/op1H5X59HgXqNOalM
pfTpU7JE8mysXd4GjV4/0W8/ZykBDNaFghmZ4HUcgQaJixgfjh3XWrVPU4bBxIKhLibjGKUAe+nF
0RfKP37zy/7mw22qMhmSiiqDm98qvx/21DbNSUyZgDvk6q3SNaysmgCMLd0iND/mWvYQ1srpf5N2
Zrtta9u2/SICLCfJV0kUVbuQizgvhO3ErOuaX38avYCbRPa1cc8FNtZObMeUqMlZjNF76zquZVvL
3K8v/slzxbVNWTYVS503Dv9eWyIHLxnCnk2DNG4a0d1LrLG2IM+wDzBk60P2v1jShYo0apYNKCrb
vn+vaPScd8u4ZEk3i981Xiy5Dq6rqIce2gjHNmgRD+aJdQyL8jCdpsStMbeyzvxuFP5BGn+zb/r0
DiDS4OBnqqZ6uW0SQCLNymaL0dU7GTNjys6QZoRe26eIYO+vb/eFzOZ9FAo8xpbMIX+WvV28exs1
SuOhU3cLQ34CiepEfX7QGHCTBb/GSG9NJXns+/QRItRLM4Sbwves5dcv4l0OdjG3CRWlmCoEmhhh
XA44paymoZJKN676jPUVXwWdz19xsNHzAreJAMcck3VVCv0cgWGlG/CA1+Q5kwAlWFSf4OhGdGEh
I5ojUUQKkNGyU84x4BQdRoVq2NFOx4flE2yzqMYjkA88o0lzrYWjiX46WTchsKkykQYCeZl9LD72
r9/kZ1tHoaJaldGgmR9P9aKVCivzA56qQoeCwXw3YAgqNbGquwNs8WSR93BWMEK+6nJ7zZJ1J0aG
vOc7TTCdcoUq4dcvaV4yPtx2W2i6inAGB8Us5Pjr7Gx6GjYkym2cPsCb2L1r2PV16anbKM6fyJtZ
DKDnBxE231z3wwGQ+c7mcpalMeBQBVx83o1vhMjYC6iIYfrShiow2wisYHXP+gD5goL1UIYnWQe6
Y8W0HoS4LWTvAKCBGeekAjJY1ilBT1/fjvcZ99/7oXDOppiA5lTY5qXkDN+WodLLzF3EpwYtWO3U
DgNAoVK+HmvGoa/oLxhjsiVtfuKKKc9nPR5Vi2ncSQnvnWLtaKT5Q9ezzx3vAn58GupzpCtrgahh
lcO7Xcqx5ap1/zTJerLrugbfU6wthgdqphSXk/Y7Oesn406R5zsteMBmVc7FOkN9wy/NVif1uWrc
1ABNRVwaFsgZk11hdIr76FEkOdJB7rmSzJ6cjs4HB3E6KdpDqKM2btNv9TEfFxlFmeVBBKogFqMU
8O/gy1tRNrbVZ7SGqc9Twca5Bt0JdEGD3F+KiI/POT6MEJm6b49x88j+55PWZNmSzdnKqGOIVS/K
h5TSAsPowty1dklL46gmRFeRdz2eFiVQaXKLbV0ah9TALi76Ja/zmzPbh1LDxQu4ePclXeUglXFA
VzEpAgqmrwAjIUb2ArmFCIxtrHvfLHTzQ/XFe77cb1idmgRmGedubnfHiEpPnIHHyevvVpQPs8r8
1hTUQKjqkW6LixXFJyYKXh73tvHKrYUKS5kVO4rc7gwJjoIuVpY3PFq9cQcE7CENo+em0ze6Za6i
0sUHgtMovzfgrWXSLa75p68fcuXTO69askL9SVUt9eKsrE5WKwC7566cSLAzxQFF5nxwdWvwKokn
OXIoOYQ+XE+IIpRow1Swqoj2GhN/H8Db0OtDmhFgUr9888I+/Xw05Comwicizi4mxSIB4xX3PnrQ
QtpllCmLxlxjmiZHHQCvhlms2o2ZsVTq8K5syq1dR095fQMg8L5qy2+2Ycr8KX0YLX+9movbFElS
GAQsl64fssG3E6cSw7HpRifwdjmoBg1NgUiza6rGO6LD8EPlmzIs3HL/9W35dDTpCiJyGg0cLC7W
KD8zhwnJVUZp4yUY1QWiqQ29t9w/JXT0rBkFyLHk62vO7+3De//rmhrf/2tdxIybmn1nZm5po+Ok
myo6tNT4OWup/f+81MXD4sleaWu+lbm1nLH+p0vfw3Df3eJc+mZ1m1svn7wrA2+KENgOxMWcRyMf
py1HY3caWL0G4swjTJww0p2gfNZC5UrPp6PHGpQizwgOWAZfw3LcxxJNSI+gwSSFAOD/GkxjrU1P
aA+XkE7IJIfe1ZTTN/dF/bALnmeReXvKNIJU2bqoEYP6ig0aCJnLcY/AmAJqu0kzEuBSLRPbJFY9
/dlOyHuYIyi/tkXgOSO4AQXHftFk749tEnjXcMce/RaEjbQbDepLE0990gcRtO5oLQGe1dryXLTt
6ush9Oks89fLvxi2+Ee7Vk0ZQsJg68axE4JmrOzhRm8yOXYAFf1vnhNmXF0zDOavy1MM0azghSMP
XfUo7eZ2UGGR3+LBKdC0A92TVUq5JidV4uv3qXwoS8yfE7t21Owyx4jLUVVTwaHSwxsNwfLCKgIR
AKnPbw+TJy/pEaOhkVeF8WMYif9qg+3Xl//kSZ2HiEVDzLCoxsyj6K8nFeg59ElYdq6UjdhGPazg
HmnL2TK32m9W7E8vpSj0HTDsWLp8MT2THKKIKQqYnmtBYc9Y6q22CerYiSXz8PW7+rhlox9g6IZ4
L+qq8uUhWK9kSW7g97jjnNmGCoCtG3G2iPMoeW+1krW1TB3Mi8ssGxeSnh7KAFSpn4xO1pjnpKu+
adl8sjb984IupqlWL/ReHpiFyxCfWSJYrqEOW/3tN298fiwuZl4eGlWf7RFzyN3FXjWhGinQbTLb
x2A4bNIN5NyASSXHp9A04Hv4gDLa9MlS8x9TelJLwmVqz/nmVXwypue2NwJWy2QO0i/mHupiIgVV
yNrXeYcqpPszi+itp2oM5iRpEBu1O9Kj8nUc4Xb03eWN94PXxW3QaTlzGOF8pCjGPBb/GtZdwS2Q
Ig9gAlpgIBOUwrP8apAo7jdGy3aVSgZlfsUlh3QxKfynM9UNWVmrojQ2vl7eSQRcdVUIvLF7VArD
WoGbCRcFPGn6yvrcM55WkiJwJpTbnsD5Bh0LlmvyNDyOyzPHuExmjgxYU8b5FlnSPaFjq24wjjqU
100sG+scATCI0TmL4pzFpiMDLlnnmrpTjOqK8tE98FJ2WRYqv+hUtABbSeAJNe8GCYbcosI1CmVX
l2mIhDs5WgSOLLJY36FVjRnwrDhVeEfkKsibIjiluvycqurDEOSBqyoogiRf24pBfing2UKTcEci
GGqtRTdIwB9K1gdvpE/WjtZ5pFjsFHJ26PvZmWJqmusPxyTKxmNcB8epb0gpQPrZwnDfccd/VX1E
lyw4p2hcEN9o4YawN/lIdMpv4Spq9FOTjOCmK28SxMzLsfxtisZGsxfk6GoqKA3Jq4UulNNMsNB1
Wi4V4Rf0hGjad7qTeekzSQFOQ6rGwhzyCJmOdl0EurXSkuqlHMBAlQGcxra0dkbVbI1aka5SKX8M
PUKcMlj9Vk0mqhighhTVasg9NL3xY9nrL7Tjz5riJ5tSi56GYSbPUKarOWct7JH8Oc51YPQkBVit
PRNhkfl4fBNtDhwrNr9NRLTO0Nq/m9Z4K9tbU7IcYs8ILh1QyYl2yGFQ6U6XC5ohOZnpDU70dho2
nS5eGuXBK3ndYLLRwXJqay3y+ryohCqFeb/owegnVBMZAy8ZkiShvnnSMMAylF/sVNyTnLXIRkz5
Uv6bsIFT00XPiVe+SBtl7K6rRgJqIn6aYfgU9HeBBq7NQLe+9EOberc5cg/Mnekp29aMGStcFiA9
wfVDfRcJ4y7M+Ys8R7hlzTmUvJMRpjqO/O5JQQ+3aENSKseWCvgYGzsmYNoOwGG0oiDQhM+I9GQw
VVrFDKsjTObJWIyx3K9gIyAa1tkdTj05VL4e3I6lfo69QyNgvlq+gjYUwNDQyzUM54b0XDAvdEIX
Rt5cx1X8ylkpWqcK46VMqcHIHQTRBFyPoRxmrmxSViQyxgm1cmIUzYanJZg4plIllq3glSB1MBWJ
Ab5ZvxIpHTkfwV1fQeLUNYhG88cWa+fWC+JlVzmaTU0nAbAKkDB7FFKE5TLuCTFvr0dldOQxviN/
TjjmlKEdZ/j3s8rfSJN+W4beIW+sc68Nt5mmnEddPNmnthvAijKgDLTqAE1xrZnGVV9kwCepJUim
92ID1QbV/krm8E6UAYQEDtqriWDpXGhuY7yCFnKAEzIZYRkhvOz4XgLUPHBufkZVoK3nDl/8GlQY
BUriPBZK0/+gz0rntURJLqqbzv9R0BTBAzEANrEIGhH3YX2rNzFNRtxOwQyDwbhIUSuNz0CZXAFJ
mROedGJ3K88tAYgycXCFdH5nmuam6OTsqIUZNF6gGeqIZg4I5nVbnSpB8mSBM2LZmvKKWXxTpCPD
cqQWmWrWekp6bnUENVf2R2LmKe/YsqeSRFEtZdBstaJLi766BufVLLs7bSPaUkMKW+99qyb97tCm
yXMyIAsGUYCOeEI4OEd3mKmyNpP0xgczTHN9RXlFIb5jG1iw3nseYsXuruVIFZArpFNvMITK30On
HHn6ssVQsgAgaCL3b548VD9+zplAPQTZKP4f+f9HYhHBOaiURv2BxGtF2yAKRNJYPXWklSkvOouE
GCVH6IW9VT3lQWuG+NhDWS3lu9yqk3XBURXP4ys2lduUEgf7XlxI8JoyYK9rM6SPGgubg5zumKLt
VipBA6uCyiztoe4alo29jlFuQ8acnAZURhE282xFekgQP8Vk9iwKo+rWXY1ToBVs6S370MXEkb3P
MsOgA93IyQhiLHoO/GEiYtzGtO4hphKKqqisbR0BCI1B+AlOAsjQS3hr1gJ8LHHk7QhUYziFIHhV
kpx42uNX3wdxh2vTsRS/d/tUyfnlsKukVocQoqWVo+awntuak1PeAGtRathhUqj3syAoXLBCB5SX
mvg4prHkxIlpM2/41lVrE03aTzzgnoehwYsDddZIlWs0naTD4FxySq1Xl7AJjwqrys7CbxKV49sE
fdGt0558zdGYNhb0n0Wjmb9IP2f5MXmyqLoSkNA9AGb8iaD/MY/pmmjGCAyrX1ENq52G4edz/wI/
e0399r4Q/ETCXKSmPHxa8du0V9Ywt8jl4SrvBWaf4VhkCqQmv7ovYMqQNBYmK2sM7TW8Gx43UI4C
TFt9XSvjMcqjgwp8T1ayG9sYU8ezma4q1WQ/Nx4xpuLwlgLHQoCFEcIEiD2Qasjt4imgJV8/5zaJ
FJmEdL+Kb6VYfygoEW8iDRprV2BDYEXqFCZkBd240hJypqrbhMWp89SbsGWQ+6yVbJ3DN1MC8hdo
BTNMDpw3Jowlb+JnmqkgHSdiHBQN+XNH3qltEe+A/mTRFxLhvbbyc9AGax82NWP6lXZZQDfalthx
JjBL7Hp0kV6/dOYAJzapulWBI2jbQxaiUzoeBAFWwHeo81ryGukaLY2quomCZq1FKAeTlBdjxeah
5x/FAJfHsaG2U6HHT8OtpgHGC/oF2rB5hXUIrl9lxkNuSdeiB/poleOiIZFjGavAmATF80qTn9LM
w4RGD2MFufBKlEx2LfBBwJtwDDUZeHRfP1ZN9dAAGQv97NB56YMUMovUeQrXtr7DduSqANidcfRW
SW9s0hS2ikFYCHBnKVzaZnRntvlbz8OyhLpeHTopat1UnvHLZIxmExNrHvUHT0oOppHKuwk4DOE+
u4q86QzD2tLI7N+CeBqLD4Lmc77yGquhH93dBX6KHbZzUXuxUOspGVgJumS2wkuLQNqlnhGLqWnk
YJhB/manwzmZPCIJxjRcDqznepFuOHVqy4CjGkllw7qeCgWXVAxD0SwOkzIvI2LERj5Vv1POqste
g/46gHJtmhMiD28BoTne6CHPnVkmO/rrU8BnDZ9HGlnETNi9S6lul2JKnqriNaljaemFOX4kddgr
CYFuc1k975Jr3UKayZz7Q+2Thl0GePnJr/EYlLVjg5sBykmQnyRuRJgCXJySX3bZFVRagjfDgEbd
yvuGtW1V+OO1EdU8nQDfVjEyVNUQ4VIXQ7uDrPg24OZZevKbUYjghInp2MjmErk/RqWo304tzEeK
hSSpFsqix/GGycBedWBZm0noqxpIpUbhkW1XeyKRuhWwV6fKnGDyJ8pqsO9Nnjm6zkCMoqE4hWDc
FlONRNxLQAjnXrOx2PA2U2wzeWX7EJDbwo4zILMeDRLzTbO9c9GBHBbRL7mvBdBKyqx+MGD4ETu7
ind92u3AzNkL35fuI53YCJ9v4YNrf/vhdbWR9euie5PMG3J1U6iS0wr/yRwM05IpfV0Wd5n3ODKn
ar80HkvPbrDtPYz2VdqfffEyxWRTYE6Jild1gEoIrLqlxYQ5d0UECHx+KLo4O8MDahuhEcQzoa6c
TEfx06PVZtsxa4CBBltfmG4ib6O6PiIeWs3c26y29qzyJwiUC7qUu9w297WqHqQhuxrUe4JLrhLQ
hcKTtkEI3Uq0WySkV37CVNekpHmny+FmdtT4TbCO9IjyuHrEEntUEmVTR7gHFMnVGGwxAiU5Vrfk
7rRdAD4wdE1OXdSYOBibu0Qdt8QLTpG8KxR7X+fjDuwqiq03llOOrdJar8yVxIpqNQRNEu4Aw3Vd
AN+VjMmpcvQ/nk9sdrRhQ7fIdXEOOyS7WbMikIgE2Wbj4ZjzNH3dwpuy67WqGJuYEBrPr+8a+2y2
5ZvUeSjwtCvf8M9NNx3hcXPy8+AEdntrSnZ6GZxjMwKXS4CF1DqjByybDKs4NY72ON5SiD40KrOX
BLF3ktR7MkD2baX+shtA7naH9aM7oiIruvqoBd42DRKX2OOlHba3uij3WQBMV1dPIYjewt82PGRG
DAHQqDeWxolYWLexVh4j1fiRNenWtIqdr3tPU5X+SHhYicC9lyztUUYSp96n9THWKP4jAcjHYecF
GH1YMz1VfkAMsZPl/q41yTdN2cXY0TaZzDd8G9vK0Nwynm68XNo0NUQ31h2BizKY83kwmmtUyL1Q
fS1kC4g1nlvVOo32tMJNcxzbYD+FwQ0VTJYyb5mSCJxz3CZ8SEjSWiNbO5osOJdYTvXC6VL69RqA
VebCAZ9/mJj7MqVt0YCkNE1X1qBHIGlRzc6RSQ+oDOZMUjVk/beh7nKjJPtPbLsQyuoUbZJJchUC
rpBoOnpD9qou3cvtEoqdk0y2G3KKaS0ma0tzekDgnlru44K1104AZ1n6dVeYpwkb3qQfW9jSfV84
I8EdSTLtcBCshnG8021aF4NLkB4gbVDXJlw8xEHkYS8s8eKXmSsPA6J6001b1amlmLD11mlSdRHn
JD+FKEEJdcooDNHkXBERuLaB6+udYBrF5M+iQRTcrjLNNfbjbcOCUFGS1gGEt8HKJnJFqcyTokQ7
geJb1bJtlKv7Kt6iTt3ZAXQGqdrQ+3E9M7vVNPNu4mRdGYACa4kUIK7IbqzxfVY7csb0yOmR02mY
6bNwvBIFW0kW29WE9ypRZKdWsWIzi0GlhIUqKAk0WxG3G4EVvFAyMhu19YjsrhipfChEt3S71t60
LfAmdBcejUDimuTpd5tSAuBQ0VE6rXpj7bWNE2GFx/INHFpdeXW56ilJWZW6EVG5luPIkQ/QNzjG
Sitc1DMz0k3twl0awbSrKg42erGjPYAwTlqhdFp03WvA5iDmutxooP/Yf3Vp3Uica4unusdLj5t4
anzHCCeHFs01v2Wtaq07kPUgomgl9ekh0p+gbC49PvRQVtli+xvT1JYWhYrYm5ycVwT7TgqOAchh
TuwL1X8aLWWVmhuzFm5V9DhVi6WneQurkZapgq9QvQVQTEnmv0AvZ1TTB68jFt1Lll1DX70bd2mC
6ZC71s42/QCKPqA6lVxLyRqAN85pW1DqSm0dl/B+fDJBmc5AGq5QxwbRnZH7a3LiomkH7pUsOtkp
W8eLn30QdVFsg+nnzhMElxXEjpklyb1k1ntUjkb1GQYZnv3WqdKSe2a6VZc/pWl1La+jkeK+fGKi
oebTrKp0WmnoMdtM3fKLEe/HhEATuzTiSyD9rKft3gbRkuXGLaKthmleAnmbwdeDobFCCrRq7WwP
5M+xuVbBoieVpFAM5JrlDVtDyK+5sgmLfG1JM9dk5U3lSiWGqZpwBS5kDcad9zpqzTweWO6o66EJ
9MZbJXu2BgUPyarzUWJ7xNBH+06zean2Sn5XpN+iACTLgkCDcBX/Sltif0djU2VsiHKqLlq8Irly
HRDoEKfguEwOoLw12JaLLOhdu9FXJaLYJC4cRoErY+pEceOYXb+Z9GblayFeWHlpDfquqCUnl+Fe
DdUtWXZslUkfrWN5FaTISkt7H5fhISavMyxVV8XO0uqda8ThnZJOGw0cbCM4NRTD02SJq16iUNxA
jCAvk2GwliYPFSJb23A1xLJbKvJahr2Obn1BVY/DAEbMJnQrwNxE3dAdz1bgDFcd70/k0yGZko3Q
QCshZDZLpyVFVUlxLusxGyvEvLZHpDIYEy0+KJAJdYXZ0o4RBIOf0YNVYsGfjA8kjjrZOK4HU8OY
ssbMv5O934PV3jI62VlY69FTVvpQOGwVV2nPo9mGq840HJgJjlNYoSN14saQnrTa3ilptClUc0uS
2aGOw31KVw+j8VLFrJswWbYd/CApXGV4y6lkTMRMvMegxDui0s/9wKkrhptbsCRMo/WWmBSMo+FE
EXlf5qTEEQmUSsMGw+FqLH8CMD2RlgMznd6KhzdazjZJZhHiZmzVXncS9SaY0OCqG+wqjt0nx1IO
iC1R95xxrqNa2QJO3HTNW4oIpejSKyk2btjobkPK0URWOQXRDHabbbx61cC199hjxGa5T+IRE718
Eq+QBk4yt81nLewLFAKEbJHge8UhW7YHNkvjOrjCGQGi24n8I7X9l7rs76aGyLy+dbK6d1udyNAa
joA1YX/WXdgK+FcLR4n8Na5lCfRxz4m+bWu300JHbfJ104BSRq8FBuIUjZzbo769rauiWtd9Vez+
/KeK5WJnyfG5U/JyTWZMvQtBtdIX509//oobGfrpn79ffPv9Gxdfe/81Y0ZMz39/UsmHWvz5+/sX
//y78etvv/+giRAWPoDYUiDr9rYf9/v3P/35z8XXIHmgmH3/dtVQdFCgS6/+/Iw+9VTp/vz9//p7
Ln5EV6etpbI/u/j6X5e7+FX/Xen9i+//JkxKeTuSefPnS+9/+u/nqIM3ObF4ZZGw2okANKzxoPQG
6biJ1BzUtrqpNUSfJGMM4FSb32Rx3Kl4pb9pZH/WOZttGaZKYYV1Yf7+X60cXQ5KXD7ITXpDbC2l
I5AQ7xUxMF/3rD7pN9MIlfEAqIqsaZfStSAK5azOmQa6ut2h8WcTwjNEnANnv3Go14bynXfp8yYl
th6kNJYOY2hWbvz9znLRRw1kerf327U99MRrEfgFpUDyQRzAoywmse7U9Npibe67/jbMrQOxxk7V
vUza+F3X7NPW4Z+Xc+nMyQGQc1bhRo/JuC9KbVOUxXmIs1NDnk2rmtR3OkQ/FKo62gVWMeNANv+b
D+H/3JFLzUItDRJRLLSI+7680ryrIHqyJhZ3ZqtSjSAVN//hY//xK/9tT/2o3tWQ9hnm7M9FS0fX
9N/PQEbXrhakiLtelTphAnJH7rD0JY8A+gBxTA9hS6d6mkkGgVmQW2MxtQvzOw313P79p18py0Kj
X4uLDU8Uoq9/X8YoCGhEIFC6nBd27D4e59n1//HezpeYsVY2vmMVrNW/l/BF1CZkK5euHEsnK6eC
rQO5WpaB2axqUtvaEH12kmrfCAze1ZEf3tqf65oXHWnfJrIIJ1rp+hl7Q6BbC9/KH63Oa0isPDQd
+/NalsGvCOUqjNrXShikIirGwjRCfIqqthY5S1AfhFcdSzdzb4cOo0wqytPxOiWTlpqndFNhMl5E
XrmigMLarSdbKfV/1sBR6HkjCtabeiW8q9ZIH9SGOinpFfl4EytEy0BPOZYpRjSPXBQ9SJ6+vvEf
JjBuPBEuWE6EQpnyclCPtZLJWdeizZYQXSfDsdfKE/ndN19fZv78Lu/z35eZH++/ZpO4bQNBR6B0
McLephmlyzw8D9NDy9Y3HKgfjbQv+lb9Tgr6YeK8eHsXQzenFRZic0ED3XWwI0Zn8BwOXGuT7biX
EZdqVd/c0I8T53zJ2TtkQki0FeViSPVADQI9qUGhkLXKErjLm+CuH6kJWq6yz/yWHl52VVfd0Rf5
j6HX3DguNp1FH2nOD/j6vqsfxA68GmHpeOJQnGj8798b3w9h2MtsO1yAu2wciU1CdG5K/bHCVU0H
d6TX6e0l8lKSkpjJBcXBmsYje4JRG4blLFVvYjaUZBP/LqJqHavpDK7CV13ff/1SP5tl/n6lFyKU
vAkHNfDl0h0tSh6+4ox+8o3yRv1sGAKP5kbghzCUS1UyhUd1mAqzcOnobjL6l3VDj1eJy1PSZDcA
k26bytuYkbfXeu13QN43zcyKswoSL+tYRj6b6gHimoCuMwuHCZ3T9PJsVNN5rHmQq0A/TaX+mNKi
wHrwOj9IpRztK/3665ulfNAr8bliaQHFqCAM4vn993ONEFwN6pDyuRbKTyacR0MqSCvM1oGvHNKp
3LRS8JqxpTemahkb48/Rrkj90NCYlKZ80ARd6lr95v7+58e/eM5NMrF0DREirnZxMfhzmLUiLrLC
1QtuVk+cYuADIBj6msjc2ryq0vFA2hlZxvZ0LWks4RPhNDTfSGi2+reoCol2m+w1UQW4gYjkzMoO
7lVAumxaruNORgrQzYV8HduhkuPLH8ziwa8FNdSozGjCdEvDy39KbX3OIhr2fcVXfV3ehqq8kjv8
mUMz0A/WSAOI9WezCJ9RO79GauZoqrfpVeyTBNJUyk/DSCN0OfxwYRJFlDFBRTr4HT9xkjbfmjG1
cApGi3KERlhRks8JCQ0I9hEdR9I0Kk4iwlobExicENFEYWGdStY+amTgZxwxaymPIVQRHaJk+yxM
1VXv2aBim24toYGiHOQWbXYXRBQaY4OteSO4kwTB9psUy8I0FEdZ4ALuki0Jihu1Q+io2zzeFW6X
+Wg6NIQGJmvDaOifqgdNstzK5JbmZYonUFOXSVG/+YbhGDBogqr8RUxkTNS92pIVnokXVDdrmR4Y
adMbMhFuAR9jCWOSXoTtj3QSMAoD3mCITnjRjhrR3l3Sc7NaEHH4K3recEIKBQUGugpy75FD4ymL
qrS3IuR7WktUbnbbJ8SMTNoVi8KqrNQXkwAIjqXdmhaEcW+1lEvqB2WyVQJsyic/JPPHF+kDTpKT
JJMg05OZYeqB7fQDGg3N3CMc0Rf0sk8pLIfak158yIxDn8jkPiHq8BkUyAefYt48qMI3v/ZPamos
wzo+EcxKM6QBJPgjKc0cB6QuO2ncPZVGR0KFyFc1ACcz+KXo4AatIDopEgWAbx7tTyZCS9Z4fMCs
2AAULtZKoqNKan9aQQmcFneuUm6V8O+kC3uYbpU6uiYj86i1Dxj9z5YRXT83cQoXg0fomxcyX+ji
YbZknHOKyamD7d/FjOxFmWan8li4RDCEFK3NPfvrfV7dFJWxB5e5U7qnnKDYsc13xYCQZvjxzSuY
p4vLV4CBEqcBJqbZi/vvLGdaYPKioCxctTduAiv6mVv+qWj0O6UrHSKi1nFo3Wph8asHpvb1tfUP
EmWUrxgINA2ysI1a8+LapLlQ68Ka7eZTqVJbQmiFuZTKdidfo297oo/+lrPprtT6LQxVqmP2PhGY
X+vnkVxFYHRL/Umtm9gVXWwD+TK6Raf39Kd1/3bsxFskJzExl9VtblAJhz2w9mrlPlHLA5nPxAcl
7RuJh2d5SrS9J7RbT+6qnV4TkplFgka/f6jKhhM7BTEGEoV8bw42cZquGKl/6EdNGtM1GKWFNbuv
v747n9lb8TKw+LCIAhF5P7r8taEbLaLpbdvHV1GkB2hnvxC1LjuIT6Sq5z9FWf1IjfJMM/POH6cf
ky92ko/UJ6AzVuzDQZtZV8FLwk375iTx2cdmyGxlTQyfcBMuNMN6D4i2oYHjpnTgjIQDctGeIkLT
BvmK2LzviNCf7J8tAaGdIwt3A5bQvyNUq4ui7fMBibJvbScykatSrLF/fKPQfUcRXT4JLKmYOefT
OMWGf6/TBHbZRhSiaf7QYG3Dfa7E97QOzzG5umnt309Td2w1g9IfjZq02pqVutfjb1f4z55IMe+f
kDDTtvuwg4qjxNYGOXfh8VJpDq11NVTwJndGnV6PQXY95qPTUUrCct59Y8p/3zp/uAno36mzgPcV
5sVnG1uVBYAAZmNUk7UZkNOlivxUGqnTKcpVrtcLzU7eMik9617/zcU/2TrSOwddo8/IrA+4k5Yc
7Xyw6LYkhrhGFRGjEKfDqYl9YeZ7pCxnrRTnKJB/fvOkfXbHbUpbeJkUk138xQgzejgPEnw71/Qp
NujyAxG+TtRSDAg1oqlJ8SpKeInIihDTxI9fX938ZDGivIXzALk2eIJLXXzMVqU26L+6dm886Lot
ZrjuFcef6w5NChJM40WT63tRn23/h6+2m7ro1ghvSE5G/jqQjAg342ZE8ozU6bUWcrwsk1ql/p4Q
aFqSOldO17boCXbcFIGtrmuNSKdIMbZloaprq6ufTJ0NmT6LVA3zJVC5qibY2hgwFCeB7q5QHtOB
oJD+V1FND4Nnb4qGOK64e1bwcGI0ebHj5qmQCapsrPHtrMJsTY0rLW6NRdjXBqa8KF/R35vTt0Ym
cLXLiiVIv13X3vumvp0tDu+KCjZ7HWTBWd4PRYQXlJGLqbXtY9d4vwxZc8JRwMUPy/PXn4L2yeCb
7dtYIai+gPe/ePqNRBeFTYgypzhfwSvdPNQljbygRqhAC2+hFwTXS1G6nmLPzXukHkVibKMixZ4n
1U8NDuwFivS9XEDytippazTUjBTZeKmmzJ2kJj+qEGN8pHP03FrOBr19FRrVRpjxFeel54Ek0hWc
24ZqOsni+os/EkktgVelzU9JDt58xpBQGhPVJDbYr9//h7c/18FI/DEtEoGoh128/Yz2a5aBCXFl
FT513yA0KUv7Wa6SQ9Rm59YgLMyafiQyQZtfX/nj+ZlLs8DhTFPZCsn2/NL+XueKuguHCktGMiRO
azSuKtkzm02Jl5YA2+iZ0E05lWiJsanjeULoZRLlLKTbszCnG4vzNDU0c1ERpXp03ZLUVSQZNz2N
SSJtgm+MQh+e139er3KZ3VFIGXs5k1tl1tZ2nqE8S3f/h7nz2o4b2bLtF6EGTMC99EN6pqURk+YF
g6LEgPf+63siq06XRLHFW3VfeoxzsoQ0jAQyEGbvveb6/TWZFj4/jcJTEwyADpA+yALvo5JytCY4
LaFYc6h3qUUJxtFQxMKk2Pf3DU3D+S8NTbtIrHR0YV/Gph+ufWK5pe91hKCdqKT8F7RRJG4yStaL
Su5ILV/9i+aAAVqI1wG/vA+FjSSWy0gg2gWuhVffYchwfBzuSd5L5LS/b+uDa+jqBDyhTAnB2D4t
K344tTKIx0H3iSVnIxnD0aO0BBpz8700xSeRtw86hKsj10UQq00rlXctwZUe1ZwbY90HgBESKo71
2vny+7P5rI13S2Wp94CiXHRaIRspIN0zdiTL3zfxyzqLpYYOiwf5G/8VF1OIHy4Y+4Mu71olXdeu
enay4Fubi42vDuonN/yHPwwRomlRC7Tive9OS012r1q0k9rjuU3Cr6Q1jhN8D5DIvzqlv5t6d9Vs
8OSFmaO6ymMH574ISxHH+VIk8p8PCVyyv9uZbrMfLp3SEcmzC05JFeaNahs3SuJ/pqn9sAeYoMkM
cEmuqb/rZc1glZbrTUo921s2nr5hK/9vfhk2gS4Tlc3g8y6SmTuDgzqI0ygw7iTHufDAt2vDK8UE
nyR6PphuoAawvIQ6ORltvFtxqa2bxgwQiC3H+M0f2gUYcqqNdlA6E9u6K6oEjPhnc/yHHc9GT28g
j9N+0dVrpRdb9IcUxlx+B+14NU5reSNehu1n6+iPmmIFb8Ar4XraExX2xw4xxDoQnsii440QlhWK
VPBJuMqh94WZ9cnG5ZcAPPftlEMEumgD/rHfTd1WV8emm6npuovPSaPtZo68tUd5HclPYo8fDRCC
+IMtzCl08kuCUCszS5rtpJBN9mmvvGbUZSR28Mly/KNmWAwDvyUowm/1rm9Qpps4kprgtWFDV8z6
eYGvqGWUn6x43vnLoJLkujEGaWxiyf4Rg/n5NyrSnsEupZ2qmlZslLbRluXdZXF3BE0CSSreSTVY
eZTvWRUeJ5H1nZKRVhhrvUk2TkF8U7N3ndkuSJt9citeABrvZmbmfpuENHpkoL/vhpSxqkfHw01j
3VDVOIIAlPlSmaDrubnCHnmBZBjyoIm0zaLWFtpW9RQRP1VCE2EICjZo0bVDkC7BmtpdR1m+IMG7
bUIx6w25TakzUexoUxpAM6i2c0S++v1s8utOcrq8P5zA1G1/GBMrvzKdasJbyRZWCplViub1tdC/
9QakGjxHCD4vhV5+Mu1P1+WX62ZOhm4GIRmE1T83q+hJY2UFd57hOzMH01WFbIzC1qbP3mzwAL8/
y4/6Ki6a/9PauwkmwV04xjE6XYsGy2huc7+xZ1z/37fy8TkZ1BWySCZe9q6npn5UV07PpexNPFqh
R/UqLtxiTxoADxD7k6730dhF/uZ/Wns3nrTI0cI8ozXTfBvQGdjGsDaVs69/clYfXzsQMvoUaSAr
+fMv5bUU1CY5FU0ODt1KeqO62BiQQfn9tfv4bP5u5d19FLejWtmWnq517YkN80wMLfxHc6mJ/8/T
edffc6LD7WDQUItm30leY/3JLPRP+tuHPQHCkkFlj0oo4N1eiUnbaRnjpwVNtVa6NwMX4EyhOF3r
kS+6nwz4H167v1t7n7qHXhI0VUdrUlTLXrooDkGCOjq93PnkZ/r4xFgPgJUhGv6+M1iFmhuqNTDc
GU+NT0rmwT9P91LifLbT/bDbTSuPv1p61yGAKDpqi8QA33F9EXRbJ2sWaIU/OZ8PLx2cSdbTTMrk
637u3FVqBF7a0Bvq7GaaX0idLY3i7FfJv2pImHjK8/BL0EyKwU4tm9k/lt0izxwqyVAGYNshPnNd
/fUngu2MPSCLGiJVvxRiVSEbOpIB6dpT7NUEzK4Af9ewurxFaaf/eIFIYxSrkCAwLgDkn69fq+e+
1ugMrFNjiLXObZyvfc0/KpG/Toy9Xu1SOLq/Hyt+7Ro0Sq2ZpapEP6Hl/NxoNLoxmTbCNVk0LlX7
AYjsMam6T+7hD2qOaAaXRaTkrIHZav3cjKshP7YTfjJ71pv1MslQ9wGgDp7VPWIjz73qWWJEFDjb
cfVJvdOHZ0iYgLwClu+/5BQKSlBMWXCb1cqEfybUCi4q6frlv7iQFo1AB3NAqbwbCzuciKRE/bOW
HtI+aq4xKJsrQH9/38yHV9Ikc+UaBI4gZL+7klGke67Xxkz2eo2MjDpzhYjoeJuVh9RYq62P9wXZ
xDf1ISv++SlqFMsxVFE0SOzsXdMYoWHgEg4Ji2HQ4pmy55eGt5t+MgTrv8SmDfAVaDIEIHCyZO+3
feoolCqInGRdyERFpSfmcZujGuizk6IigoG+cxDjmG+onGvJYhMRE0HlI6iCTKCH+l1nEHasg/E1
MAjpRs4Jl6SHuOK6VOIzhs6vox5flpWni74bSuP7IkqZtnFQuyJZN6F+K26EmS+oGL3WveCTPc90
dX9e5U2JIIq/puAO0Jx3wyvSgtiIbSOBlAw/wjE54UAxP5nRf92kaqaGuonqTCLzLCd/vk9rJ4Qj
Uo/JWncH7tKHocBULXlOVHffDgVWRPkyFenX3/fp6Y++O7OfGn13ZoRb0LOi8mIPDjCfULlhdkiU
UQ2xDXGLYFFm1dPvm/xgYAdqxb1Kf4bf/z7BhqhU1Vurpcm8nGMXsvbMce2nVPcH6D7G6rPx75eC
KTLvOnVSrPmYICkS+vm6Dm7ld6WaJPhQYRmn2SsETjMVCrU5FkuoaXMb84Rh2DSDDY/4s33fR2f7
Y+v6z603Vh6NxB2BdxvdPA8AQbT9MkAzJOF5RIn15zjxjyxx/je/mx9tdP7rELzy02Vv9W+tc7DW
4X/v3/KT2Q6GPH99u8mv5qcD0Bp419wQ5Bxuv1dNXP/HQGZ65//ri3854HwZchxwXrMmrae/JoMs
/dEIZ8IG/sY456X8+vItq95/4i/rHNP9Y6rvI1CssY9jqcZd8Jd1Di8xsGDNCt3HwKZpKhr4j3eO
8cdUSgBPi10zrikT4fs/3jnGH9MxFWl8ziaIZv4T7xz+6ru7lHEY3xqToC85C6xb3y0iKWPL/VE1
ycdn7iKWL22Gk5phbZrSAEJvLDHnaGbZOFegD4FvmUO8QE+qrnUz/JppFLH3ifaaUvU0j1F9JDUM
GkgHImlWyGMkUjKHSjPtte937ViTfrSyU26eZWJ9V2gw7HoKX3G78mv/O5S3R4vqA8NfSMUO51mj
vohI3rNoWik1kkH0+DDbqPXDmq6airyMgyLTRT3GS22Aqdq3EESBfDNfDE2zdClglCh1EylXkYnJ
jbOMlWRVVD2KaExq2Up3fryoTW/eBleaHS8Ut78e6xgnjGzVRfEusfSl6qnLkRIN6NsLu1CxdrBX
yHLxgLG562RxpWGj099m3Qwxlt3syf3OEYMvg4b36dGTUu26UNmZWXIkObmow2ht5nxZ/FgEI0ZO
GRbxh0VhgdoroJ22KGuMaD0pMnHNuuN4Zgl7VYfWkrKkLABS5DbzrLcforJdozn6WmQxP4d6qgAv
lRtPj0+5oX0fnOZRJOpN1E0spXDV+dFN0T5nHbtGB7WdG54C1PAWLxPhCwHOVE8iauaVAJ0cRHoJ
nF0Yc0gPs6wJEUQVs9p+C6uAiix/ZoTOHqXzbYXWMtBXTZvMK5f1baZeSw/LyVJsfZ20tz3V4GV3
05k64lVBQJVA8Y1BGnhAH5CaroThbbURs7UyORYOaKR6QMyb45pqRvaU6qBOWnsKOywlivp+Oucm
tR4qr1+5ZXIF+OzWYE/nlFfUDLNQ6ldNZq9UtX9J83o/wW9K7UpvoUY7db8rPEubaSlOIkwKyRDt
ihYHQdYk8RCes2a4hkOL4NDbVHZyOyoVASlMUpLwNIzBWeniRQILSB3mWgtNP+xXfZmsLfVsFteF
5mHxat6N6Hx6G82xdWfS0XLlKLz7SiJi96kNbZKjqM11p+BukWdQpLznolc2g3MroFVlsXrqNVAa
erfpk25Ty3hXJe6iwSkPavDMRhU1dc+pDYH9pBO7i0SplxmauSFDI4jozEdSHJUE01gz+V9zeepL
dRFBmVAKfZu0wHkaMoxSbBVcMkqEYlmK7QrVzV36JR/bdchJewCwfCc+jQoAhTDY+cON6WcHY+pN
PTZ4WrsQYbIhV7XypDe3Un4ndEllkh0QWu5sR0rUJsFNqYOMKQPvOTVNeDPueqjfAN3eZa66l7g9
UAyx6pvJkDdf1ebTYGiLRqlnJa6hPpjVVMFA4LZV/DkVcEtoDacowkGaFaKnPBIBP1iCW5aiKrkd
bP9GpNAb/BYVUbzT7H5nGN4uIt6Y1P48cq11k+Okp7WbMXbA7Nj7Vs2fgViaIrwJAInXk+9kNOxK
lGKAgrdOoADAwZkjjXdDDgz8Mkv8o9n04ynwX8yl/9u0/H9wNkWv8bvp9C5LXuLg5cfZ9PKJP6dT
U/sDYQCpNvaayJTIU/5nNhXqH2za2c8bzhTUJ1Tx92Sq8RI1XiD02ceRE+QL/DWZKtofbGYo/aJ8
Dxky87D9z2bTCzL470WvA6VxipGA/dGogaTo7d1myvB4oRFwUmOqIRZAeULwLtXU0exyVjqKc1Lb
ujqZNcSJywt8axfNbZYd8RQOb3BK57PTJ8yUcSYCYrMvBcwCuy3vm9rKn/M2WBcFnZPSZmU72p1z
XwB904NEwQa0KFZl1KWbGgX1E+6bsdC6J1MqOhooFL2XpyM5XBkUHt9p1LjGjV9f8Y2jtei64L5S
ledQpt6rMignkAz+Q9BTetyWOcnaJkLLQtXIfQbdr+0G8ZQCsFrqyFTTovCXY9JEt5Q79vuozJ5K
q15q0ZA+QwfSFtQFtatq8MxlVtsI8d0BgWyOdr5SB+sUsYTdhoZbrEzFqM6p4t1FWh1+M4vwC5BB
Jm5OfQudr8JDE9eZyo3tbZtGwbrCiX1tBWPy1Hbq1m4go0A+jw4GRGu4J8ZrqHXRLDNkfSf7oMTy
tpabUCTendYi1hdOBIYBo6HAy/IHpUTF7BRau8XVvbrGZirA733tNZb91Slfy6Hovqcm6l8nMPx7
JrZwRRhJ29nN6ANDtKkt033v7KTjw+W98uJO43UvpgMnJajU7hqfX4u9gDGZWPUMkcBWtNikpFMb
5NYoov6q7ZB1i8mdKelSkw2oN5zHVEtxx5XeVnGSs8M6dueWVoNaH8iRGqXNchSJOPVB36+UPHAP
JLXEOnDiZK+3UXTlWe6wtcp23F4OLy8MsRDrEd+NQy2YytLOEaciBSqXmrlx04Vas8hCtqKViqS3
70r/nBlQc7reKR/NDsNc3CioIegeqMOH71rY1a2VT2r4uPQOba5omzEZo20wMUkvFUi62VTXdd4S
3eNS3fPb6jM3FPpzXNk3HRE/EIAP3OKQCa0WrT5Cw1d2Tm/oYeRjG4LXH/vBuh0ce8QGY5kZfnzs
AEWvRzbpu6w3w+1YV+GVgm3tPp9crSj8d0+2Auanc9vyDpMxbOCzMH6oO1nOTGcoXlq3vMX91/re
KfEiVCLWHa2xj/VJQdcIOfFo2le7l9+6yomeGqN0ZnUTJPd6mVLxgY3MjdYWLlNwUhz7RoJpQaRd
WXRnXOSbVUDdyw1cZzzeq1E/xx2GZYUZGV/dcryqTKP2YThs7MxEbWpF9XXsSfcZlYA2gw0S3EcI
W1nXGvI6MC2I2l2l78bRN7aO3YRTzgsvQFOkS7xj/aPaR/dmiHo5q8ziFfLFNias9ODDT17pWVps
TX/qcRHVRW1R8A5VoDLo5JNTTibKeKhxaorF0jR3tpEGQolkR3FsIt1Ypp2Z3fpU2c8N6BBnK6dI
LIpNA3CccQSamELqqR+rKPbASnZwpGvLvDWLACmo6X6FtWc/dIBz5kVnxDc6/NC1lnkqkc8u30UV
xWqQRI1rTzj+wii74kGp67daGv73pDHg2YAyA0PkXIWD4b4kYmQhjK7hiwYsaZmYZXvEL9DeGE6R
LUAdBpQapu61JQoXdEdBKWFO5sx2u5fONgrwhMVw0MJG7LlTxMLTtOIZbRb4Rtt6NRMYipbRWzeD
GWdX0qMaZorh3jtoZ9SiU/fRJIwqSlK63uBLYuKhc1AiFhdZoQ/PYykmQ8lK3siwtQ9JAa333Qsa
tYl/fiJUo/HPT+h59oSkOoWtxDdv8/IrOMLwSbNls5QycjZGX0dPFvjozAnkg2n4jABqJeYNhMsn
pezsmTF4w0HRRP7FyMery/MRdsZrL3PE6vLX+qE/uPIlxWXrqDqVuEtz6Sx0sx9WmirFHYp7dy+k
8XR5UZ/ekWdocNrAPV7eUDhgD7SajqLk9RuLLvexNlQgtL1jnsraz24Hu+b/PN+XDY7pAhXf5dDo
y32N3vnO9Prmqjfds6sqoAWYwx5MX++4UQwF9EcpH3281qjD1rNTIIPoHuDmohJOqtAKQO/LJ3Lb
KdBAptbV5bAz3I3Zq+0dFHP9GnLCw+Xppsu9dVQLbXk5TMJGn8VxlxwaG9lVdr60VkdutQxTOirE
LG1eSEU8N0XzUNW1cusqvrsThYwXl+cTQFcU8aZwz4BCeKW99IbKPXjZiHOVmibXphGESyEU9ba0
NW+ue2p+3/uNhMCDuQZS9SepnlSGq284I0Agkb55LZLUvPJ7cIdhn+X3ENCem96ongo53D76Q1+f
m8yqbuPIXIeibM4KtmDAgqobLEx3pgoNMFJ67dqeSE4BpDoMrhXsnZtenqUP/82RsXZykxYuBWMD
b3a6vdDKalUkeno7uBlUKSMLnsIQ52XRNNBP+/FLrV4bRGW/Q1nKZnbWRvepk3VLVRniQycdA/B/
nqxZDCk3jq5QPA8/7qVKxAYzpPYtSPIrvQ/8F8XUM7iclo8cwlSvPIWBsMkhsIaS2tjIa81zk8Pb
C3PTfjRtrO7aVpUvhWE+1laVv/pOcfSroVrhMWbuAsqeCsfqn9u2hZkzTfPSyP2DmXaYjllu9ezA
Pa40VXn1O35Ro+vzW2dUtvU0BVRYKe28pO6vhrJXMEQV9a6ojHQjg7gDXelqq0L04jQYXTGZqiW3
BMSjRRxK+wtsZuzQ2lp7iC8zBz/vM7jjR1PkzmsQjNtMzXA0z1r2dYYCUt6vKe6X2ImMTKi6DpFT
DiK6pWZ/oyB8+04d+lYp6up7gTymbF37m96MB73xq2993J1Snb87RP1NiqHb65Dgv+Ym7lfPUigx
tOuvltI+Dm3ivbRh8AKstX1pTQ18YyJfcD9606Kqf05d7swCA6XnNKT83sm7cQdnCNIdldaLAHr1
Hjj8cPJwWZ9H0dh/LVz1yrTK8oGBKARuzIrNakDKpEZ60k0f2FQEvAtSCwEUt84eIoFETh/5GkGg
Ho1Y+HIGrBFXQ9JrM6U05to0s+aVfmcnjfkc5qx6B0CPZ5Gi5ZAIa2/FEIiltIDuFRb+4bWBX6nH
Kiiyq2o7xJG3ifoUv584dIgUueZJrZVwGYaWcsuOUqPcpZK3EnSPWqF6wrG1+d6XN4nsgm9NBNMF
z+ESwo2JoDUqBLXKJsgxEbUP3gh3GItXZWvEQ/ugOsnWoyvelgqr7VJgdjm9C0+WaFepRj2/HDYq
viU4SZrryyH9A6VV0RfHyyE76oLr9NCmjXJMU2yGWS5cVUre3nVWp63oQBI2Xls+9n75ZFOGfy1T
c7g1IAJcnvatPtnkObpGwbrk0dUgDrqwT7ZqEx/rgnVVURbtIhxiDLp0eSUZ5b8NmveosSw/q1ar
LLvArHd/v5XFTrHscqle+YCBurH3v9VKRa1xFSgMUlaxyRQm+sJs4ruyMjMwpLzFKZyVOmDt0CAz
hAqkjnu7CPtDP3Q1JUK292z45vzyVtlDII611r/tSn4s2Rjjuk2q6EsX5zsmgqVpp+45DKCjFa1R
LlhXumdtqAnP2VHDTMv86IVx+qz6B+bv+GlMCJhjSR6tLk+7ERkL0x3OUkIIhOsAsnF6uzuycG5o
R/MKe0elNPTF6Xmr916MXrNvxizSD0qVRfOxGNNnBBHgAD1bP41Zop+Qk9ZMKNC3coS80tKNDUBV
1FIMWGf+GmtHSuuXpdPlZ/xMYJVpolnrVpifezZecz3NqyuEod8q1U4OwJCQpteCmFRRlV8CBNrb
wB4dbL3i6kuRhvLGcqOV4WnD1ksi6uvHoLgeYDYf1cnIajryMj3bRa21byCP7d1WByOXqesuisAx
dk1zrECkHsPemUMiK/aX5128JBw0rtd5HLQr5Ewgpuglt5eHLEBe4Clgd8QIdrvsRi6fHq69gpUu
JIPozoHYeWck+VyzCu/6cqSZolxZhRBwXXQoOziOr/oEqLeaB0RZC999QIZPSVZhKDuoZu4DXI2Z
WhEey/zuTlGDYTPmSjA3G8V50gukmFqu9UegFD3l2NnXpMT9NRyccmHARWJJSkSm6VnlBtj4grQJ
nxKp1Bu/ZmPpY6r9ZOv1Yxwo9U2QDPH1YFNRf3kbBB7GgYY7Smb1RhSNcqv0NrI5xbPowGcAU/lr
ww82x2BMvS5rdLiOAno+80BqmWkjNojkdpfvY4eNuezi2N5UomyfRvSj09dsGwE0sAjilZGGzlPs
6huK79L7onLBl5dyXNlaCSxo2qFpagDUEaHdQvG64axH9rjCTiBehSbuAcScKNFgxt62kR3MdHPA
55iou1yEoqU61TKOGQWrz7WLuDUI3DvXt71dWdLTIs215q70FAohHOlifNsy5oiiOzgCdETllO1S
UXPrxNdPd6XZHDuKkk92DUcxq+NDINiG5HVs7foCJmRcxkz9KTFZMBowOL2k3HkGV6QAxpynifno
KiYGEyn+eo0La8py/fIUF/647kKLUjelW2dp0zyZoN9lIR4tSZ5/4LVFZdXWLFZjcQRzA8FJJ14v
m1vpps5bZnq3FuuXqy43omXndRZsZbl0RVDQ4TmiAq6F3YWM2g3hUyaCvbohy+FRKZQr7AV0TD9f
GFJhYpqBNZOjNJ9aHbhVICm2TkRBPgBTl7VlsRxvQrdbGXXuANqo7xw4wYsk4p6+DLJ6rz33Wt5d
66z0oUt3yMEduI2BXd5A6H5pldHZSrvqNg1dDHCshMGrksJgyzErlWbP2Nxe+YMfo8/u7n3Fbrap
1PLDmLZ7u1SXvj5gMeh1PkdwMgmCttsxNzWG/ixeZUIMjxW8P6fQ1lSh6C+iV54v/6iZzJ00MciQ
dPB8wWGZnTd8VXSznReF7I5pz0bdTu2vmc8UJFjUb23Z9TupAQElHxpeZym8vqILsWpW44N04vGk
qli9t5ZFaTIg1j6F0Ox34U4N8pdJtHuAcBdfp1mS/xl3GqSEGElDhz5XlyqrsGUAuuhOl3p+lQ0g
Fn0FIZ+nVCsr6oYHDRj1LA9bsb8cdmGPED4Y7itbeqccef3l6aaY+NTsj0EU12cRY9SEAiG99aAj
bmNr6KJNBr/Yhv6KwWmIkTercWuhhcksU0W77/223ccs0/eXw78fisurSf91lElARXn5zcra4cor
LYLVg2Xv2fQfNKtRb5zpKemaxdYLwZEHjhkeCyOhn+js0/LKPvjuc56VYn85MLoKcf2AVXfsptaN
ukRnaNxc/i2HqNi0MYu9HGHGjZ6WPvyVMJ5biH9WXWmFx8pGGG+0pr3OzVjOE6W60VFX3bVRauxR
zlFMwn7gOe9Yq+dVR/p/IIWMob15bZKpYbz0FszTVBxMT6HSivFL8CJMpuHQuQleeGENi74lX7b/
8znm7IXRqcm8KaP6oNL5d3mNw2VTI8XmzthDW4ScOzNjbt2yWcIuzgBS6rrcgSB88IRZgSXyq00R
Y2duO41xdmxUuLZnx8chcdoj23EEIZ6+akUYnxUnuPOz+JCwarolErrSDKW6TQCqzY0R6ePl0A2g
ZI4FZMvWHcnUhVX3CLK2I+TRqem2ad1ntxuCAzznZ7V8SoOt2o36WvOqmhyU1E+6kc111/HvsxHU
v6LYy4HSn4WqwFRzVfIgY6cZi1ooj3FMxaVd6da3hhQX9Sdz0/GDY4Tq8dRSwkaRiZVchWP3kpfK
wcmrXT9hFtiR2ORDsm5PSqlf9kaz8dzAm2V9o13ZI2bRbV/cY7eyTx1n2KOPsA4S5zwR+OGVhNyA
93SJZ0Nryn3bKIcy95LN5ejvB1FArZExX8uD0rDrCZ/ueozkdti5yGWsMV3qZume6rHqjq4bQvDW
kdT1/he2PdZhELa7LhW7os6p9O+7fFS3bBScmUlmeZUZAfbAWs5qa3roRpnvVB3tcoBB86wljX5r
jRQua0PjrZO0qcEMFs9BUg/rLB/GXaDYVNpYhdMtuzCs5hg041YesVDoVU18AVDubwgAUOAMp+Ty
NfPp25kp5NHLrKT6rljhwGYtQruwntRaPvQiyG4LKOlH0JrkF6fnJUu3eaMxBcS9cqONcXn0qtSb
cwvpXzWDgjGbvZ6vvMWmENs+TMU281qxdWuZz6pQczaD5x9FUycnRPb1lxi4xdyNtW5ulhWTI9LX
yVozOqlcmURA7tX6IloJz7cXmRqGW9kO2kKNcTTHXIAFnSTzhF+7zvDDw2jideabibU1w25cxQQg
VkXpjg8AlLvZ2ENWMloDkin33WpsqvEQBW2zdNhozi+Hl4fQa9kp2Fm00aY3q7ihbbsmGB8cLwNS
atUbqbnKjCIpvnZfD1eVmtT3rYH1wSCSeoOjWnWvNL5cOqFyVcWTttQXTCLSrO29IgLMzlgfrEZp
7/Wi8p8th2R3ESp4iWnGEzkH73h5AFwD37PUv1YsoBdJoaf3fa8aK8Vu2Zly1XbkHb25pqIObUf9
te4Jehat/4ZUfjkkRXTn6yWeIb7zZPTCPvb9mJybJNoRRCluLkdFC2ob4O2XsbMsMP/NyXCw2s4y
YoGZ+D50/P0gIttZtYl6HGyluqoJgVqFAv3Dg7QLyQWJ8FACJvXVdoT2MTnD6Fr1qiTLrMn8VTfd
nKbTZDArHIluwa/s9TCErDNqRaVWwVUOpI/qB/0V45fooRgN7wgc7E3CPt1luvtWmIUGBE/g5G0O
o7Yt5QxpbH3duCK7todFPoEnvT45l0av0L0rbImatV84Cj+3xhYj1YZ9wPbdspXmaGGRh9+C067K
JH4rrW74Gqbjq1tY3V3pua+geHsSnmN71ntpgEaKfEyjOGyFfg7JdixFxt1yZbSJ+ZBGOqAY0R0o
eq0ojHDEoR4zcQgC+S3zdE60FRT1WPrw1wuul5APrsTy8hQYzynn7porNVUUtjtYw3SJnazaYVRu
8tQi3RpSr6A2KhYLgaViwZBXZxBx5X0q2/4ao9edrGV5j4RdrjsTJoMFCnzG7w733our0+Uh1Lvq
hFj8rxe8ALZO1uc11noF9stdrOGiMxjXsmusedfB8s1ADuz9MQr2VCgJdH7QRkhdhw9j0E1wem/v
EM6VpIv3amFme9Nq/3q4PJen19qQw63ICCdMO28nm6rHnhK8a9ay6gZcQYG/UgryNuaIVjF01rbY
bUBo12qxUWw/PEl45vDT7O5swKdmfzpZTg2tpuJzi/GAxn6K8T5q9rEWBzPL6vRVnUT3AEqVdWQn
1l6YoboYJakmtVPeMErQdnX6HT/EnlyKo85BOUDKcXJvBZrY3enY7e5KFXZsStDg8lTcQZQkojUn
M49Bm4FJxnxoyXpJB2pPpUpWF0EkFhT5aKBXm/ZKd6VxfznsnS+ynbyQuzS4K7TmsdPV4IX0Wj7X
1cE56BROXneesnBCdeeN/V2J8dO6bJp+f3kQxDKbWdhHD/FoxjvREVjr9NDdJq50blucB8CGqI9j
bsHNI1fuz01ukaUVYPuQy+o58170qlUX/Wh1mxhV1h1GVwV1zLdOZIq7EXY9W+GNYeTui0kcImoc
76xQ4Ly23XIAS2Q7s5J5BKY4NumXB8vXnD12ArOqo/BjTL1hVwzkvWy/sa4dzFNmYwuTIdGdbgca
aPziBYW9sL0ioLgut3eDzgTjF8c8zEnvU/a8aQdAvLl7n5hhc6c47GAMNTvrpdddk944hQZRa733
nmBsO9QuhP6MCqT0jDBwoDYgwn9EtdKzZRKPtnS21UIH/5sYBmVQ8IdIGKjNuEvhmsWp0R3ArWHO
pRXaXO9kcY/wfWMzF91cjuj2t6UFI82rDXtB2QMjp911rCbAyYEMA2OsJ4HctG0XL63eTQ+Ed/Jd
6ITNymghzRdyFzl5ea48UqNVkz9Y7UNutsUhhrF6SAyzOBSDnh6q1eXfl2fLUFtbXUAtC+rQA1gP
dPXBBJUmOcrWnKoOh3IGI0JzFoQ6CF+ofhsqXuvlqHriMXfxqqlMQZgUFysSlx5h4igLliNXaIXU
dNY69fji/zd757XcuJKt6VeZF0AHvLmFoackivI3CElVgvceT38+qPr0VnFXb8XE3M4Ng6IogQQS
mSv/9Rt/DD3VEkmR8MsEe9Q5IMcoP3SWMG1wVSWtSsV1WAy9ckrybZOr9UmEYbeqJ/VNrVPLkWYz
uCtqKCjZsK+zOroOyB69JtMquq7JXwsVQd+rQee2Qgg+rRniNRYJrk5MiB30RqevFKkMHDosumM0
OnB1phePONKRFCRa2WqyonGXN2Ga2emvx5kVqGrm0TbMvt9XNabiYTp251QpJdtAgv/OjWdni/+H
ACE/LifDMyKgOqWhwRly3XeQ5sy7Hl90t8KzEYGvWxpBew0sq1/7SUqRKOL1nWVPWthYz/lMZyKt
aXQCTBd3ZSge+nR+K02r3+D0aw/+TLtGyouHVvRXptX0t7B5ltJbGPVwn1aUhuRAm26YBmmwlco5
3ze1me9Bq98yepEbcEJNpXMYNbtWNm9avcqu+/88SOuY/epBFeX5UAft14dy+bHxp0PViojWtMHc
jbJm7ma4M7pIaWPWRrTBl0U7AxmQCMBGyw5KQT3jlmBtxB4/P1OZXhtFqn9qGvh2RGK7PZrmqimH
+p2kjYykE0F6iHwpXvAzsidk5Zh0sn9KkwE26ij3W/T50ZUVQv5IBZY94o2xiWBWryRx8hog8+2U
tnfMAMrLIoZzilmtDj3A+W1lJi9d68svpsa9GCdSdDRHYz5NtfhBgQfaNmApUuQ/EqNforckbLnC
pn0O6Acg7xnLJ3BB2S5iJX1kbgucUIDr5bcwAPUQ4/Z08tNNGWSvah/7PyQ9hENYNC8CeX6uFLTS
FVYb8o4W97ia2YTcDRFf39Li6K3CF06xgpU8T/XjpPnVBucxfRVORfECatymU/GqhYbpiU0Y0rGO
zroaZue5S+JNNSeTg7lpeu7jma5cGXn93Ezb1MKfYjQMOwpb89GqBQnmoFI64hyJaxStDZklwIOJ
NQbgl8mE/Guiwib3ZrphO9TtNcLHDrVRCMdE0ADEC5oZTU7hKdUhhCuNKCiwNVceUx/7eUlfT4Ls
SVkd4yU9qredSmheIRr1qozl7knGZAUQutxLYGtOU6jaQdQT7YCHLRtNzZju9Whw60kWnqY5Hjcl
kKVHO0l4aub6zRwb7UakiLtRZv3l82WqfcXTuc4b4tiCZ76GF1eRCLUl0g6pgeNLu/wz4komZ+zp
+dRt7z+okJo//5y+S7YN85oUn+VtICA0HyvRuCZByz/56ocoZpsmLU2Y9MAreTTifD40yhpC7WZe
KDJYdKxn+rOErCnNcWbztSNQ7wOogOlCFrNnJP3Lhvh1lNruGlMk7Ogp6vdDrQx2HKmm55fatjQp
9Ajh0q12OgAB44HfwiaRNGCoEWh5G5URPrFqHm8EodVcBnewri0600kZ7aIpNHcq/l/OoJUBEQiq
cA6b9yH01Q1IOWFBQHvPgoINqJIM8Q07NyySJEF0aWtn2wXiiUZ89AmtMxe0vPiBCw0LKGkpbpuX
XNzWP+WhclVOGZ5fPim1o36V1xO4p6qkDPBgMyLsWgtlvSXY9Hqc5UPaQcLU0nJ2/Lpsr4N2Ep1K
jV6KxRimxmoTVYp823VlSTxGQahMoHb47qmzOytzfe1HMc25Qo6dRp+2Jh2d28+HeCCgh6XY39aG
jKVer5RXbcvgT8e82ktVV2Lgw3CLZ+UH22R6n3m1GfwoXYej8iNRK+FRCFsRwUAT3bbGmKwwpMlb
Mr/jjuwzHEsOw1sUz9luYPYSIoCDxjyx6cs35lDonCC4rUooIW9RwkffkLTbLvDVWx92Jz05Mk9i
LujtPEoaiRwdlOBUOoRB8vH5srm8XxbfaUSdpWFw5xCOsQZi5FFcwXMe8p9Ki981jK1NHEj3g6R5
CUo/W7Uw+ZG7U1DNWEGWVuuOg7ps83s0h1GV2tCq4iMC8WnfGIYPDSuRHmZI1WwQ+aj63ByLTC1s
MQ9fc0TsDnZStdeSb4n5g0zeG2usRyShetSWh89nzE6IG1NS02iFIa1tSuwY8cC6CpNJ9AqKBgfA
lN24Ja7HTvjIoLzYWhS/mjHQfiLJK9x1DXeQwtBtypFeUMG5C/xhrQbkqNaWOILn+lssaUZXZYC4
4GBXsyzHu5AMnEpRJTetZckruzEhc/ZmaP14R4xRD99avgnBjh8Ta6WrQuZGdTnDaS1/BJ36TJ56
sMumftiy7akdyxTOrBmHoJ+NNU1CeUNdAqRTdMpZu2mbzCl7aCbEz/l8TqUnp5XwmF6O+rWa1K94
IZS2StoDDrb7AS9lS8vnG78K2WZWhnnuVSOjHLPYFlrhPWUqpHbE8w9Nl2CKl0XlVROOT4nvtkln
OMlghHe+KZAsSQDYweyyhuWRgIuGPeZDXUra4mcZPdVjQjamFqRbVYMdx5aCJZDgGUFu9QM5bjEG
SFCj8Ji3hZs81NnN5skC6JLBGSCWAzGpn2j/vOZ5vynZJV1FUOrsJupItpIKh93h4BtXcNOmndCW
RujkKfEMxnDLTsLcBknan6LlIYWeZuQFIbgmZShGB/h3tMUiIxsfI7PBPWZjCWYOSVm6EzGuOmVC
FbpDIE2rnjww3Hz8I4af/Y1PD2PtY5qFnV1iS/NgQrE1zVOpE2zC+HihR7K4xCrxaQjC+MQOjH3E
oJdEC3I95iEl+Js9rtGp6op3iAe106+Je9Jd3YpL6mDlPlGUZt/0ZX7qBVHy0En07uePKN6Umwro
uaUY1QhNdBc6ApNLO6uIQgtrpcikjlbiqtL90iFPcYVrZ3jqNvSW8KUi03KDTZB5RAFki2manoJS
KfD8jGp2K11y6uNqXNdKmThlqRP02orD2m8MQJ8hoTdlVO4oC/LVrI4/KoR5O1pHs2C3JgGImlaf
dEz+HKlq+aOA5CVQ8uY0FgRvDz0T/CBPGOyaqPZy9vYnoxtoBVt1s17kbdnUDZugUDN8VLWSDzIL
Lghd6pVLVMc4lNeimlSnUiN+ly4CCePLj5/vhYcPUWsbo8lwy2yoTgLid3hfs4PVQ+yGJMHahtLG
JJkkjSN09bCaaSEFbB+v8tIkF2+aHXiK6UmvOnqIvX5Nd2kkFXQ4YgAGlSUrmA/r9xErgG2qisqV
UQ/4KxQSjpo8mIWu7gd82rp6POifpyRkrtqKavUqNlzrvmDH60tJBHldJctuwMg15+qV0sTqEsYP
jdlN+3CA4Q6Ygglymwj05niw9DQ/tGN9NUS1f4D0uanU5GefZ6FLFowAolvoy4xXOJq4qmP/ylRS
aTWG6mT7RVCcQvIJr8O5d2JTXJImhW0f+ohMinatF/GeYJH2QC4MtpooKtiBWKsuKbRTPooV/ypy
Yv+n1Af9jW5a0Dh9Tr4SD409TcskNFlOA+kWojidgwYpyHYW/BAu3VtfyxplwtGvKHVhO0gblcoG
PsX4JJJL4ixBVdDx/JPR89GLvsBhoRdlWIlbK1PmQ5EKBzGWWkJRCYLBmpTMK81/1xMVWl5FZBxg
PmbX+imJibOy5AYlQRIZp8/XKpmcZl5f13h52EbdvHUiNP/Pe3XWNNmjdFOJL+LWlZdbFwtoEEmS
sjr48DnXp7eim35gh9IWvbWZlpkgI/oFcm8U32rDmK0CTV8FFZZ8PQFAwQ7RTvGS+uqPgGT0V3O0
7lurG8gKna76IM5+aoGxaaPC/1BIrvbnxaTdx6PeUAoIo+qT6ZcmYd/yqS7FhpcR+4Pik5+cJxk4
IWSRTKoPsuVHP/IoPlv4HLwxGb72uaa/SEOeMNlqxTPrWY/iuFYfk7knacI3ywcigisH1YJ5FwuZ
4QxKO5zJj2/cmDF0G4HoudCErZuiJN9pngb5euwTEv5Gabjqx4XvkoXtMYhzc21WYkWTBU6AXMBP
FHAa37Ilq3ZW00z0+rRm61v9uPfFedjUcTUfVEOV1q2sSUd18s2VriX6lQYZeQVlXbgm47Bn8Jv5
SR/gV6q5Ndy2ZlqwiCbGudYixTGGIr+38iInZa+RYBBDtZZVMXkSYlawRUP+jPUivLiqzV/7AWZg
AifZDzCbqKvxx9jS1RPN/KPXk5VOsCL9rRTgvcTUBphqE1s65z0kt6vlytpE2tuSLBbYzOeip+Gb
/WEW6U5pRvVHX5Q35VRH75iFPuaz1L3qMkVq3YrGs74ERJVVCDVFAB021MR4AEtPwbLF9p7vRZ2G
H/ydyhroGmUv39Ygqm4bms1JmZXGI6g0vdG6Ilr1fiRcyfGorVpoKEdNBDcS6gWFVoVmIzCZ7PNa
LrZhlcs0hTLoUl1KbuhUpPuR4xLvCbk5qkhqG7KmOM4KfLRJ0OqrKsw7mL/deB3nbDbCvFJvkpIg
n05QgtuUL+sOOH2fmxCf5laW5DtFIepSHoXoIaswomz0cHpU8OuxmW/D525hTxkwP1/Kan4jyjB7
IyjqrlKgaJVNemzUYvo50I8twxJ42fB9OgB6DPdqevx13ku7p06ALwpRivFAVa/mRLUXKfgm/jt9
arY/lUA5klELX1027iK9it4G7qtYTfqXSaA1SGqx9aSSdWYXktE+qoEs2Ilh+fddSeydhECF3AAQ
90acsrPcJyNqoNg6EQOUeJnfiTdNpmtebintdZcDiHTqVBCkpGAaVJfpUazKaFPES/plylZJI1ly
37D4bGnVE0cJuRp5T5ptSSjU9hUspE2RwbKuq3hYV/SDjrWAOV1HXtK1xXS8GkyxuIHxXHlZqQ8n
evqyW0xwgq2hISYD1fMdDLuZrpQ43nc+LQEAA+EBJ3i056bSP5HehoOm1gcvE8M6MKX5NQ7Sx4hJ
4F0X5uuiMawfaiVvi1ATP8Q5x3mgwOhUIpMsQE4R0192fp1+Swd28hcyHEaMpdEasNRYGQfFjz7Y
Vuw7fWh+1K11svJcfisIgzTgXr/WAkrGKZSG51qeW3swmwC0B85EX3fDQ2bBbGyHMr7XxFGl01NS
nML1cJl8mtuojiw3HOf4xLIzeuoAFQGbMlaflOCtUAiJC8XOsYvkfz/T2hZstyUq76/XPp/pjYny
8q93N8uffPnNX28vBIyinb/eeXGYBpBmNavS6dd//OvvPt/3+aOfYTpAhyimsE/CfZVPwR6hxb8f
jP88y+Is1526hTBZsiiPSnGVdsBP5RTuFXrL16koNYdgUFefP8Ev1nFPbbN8n5rzQQ7C7nqGknuV
TuxoLOMai3zECjFjuyNc6zqII+jM5RgKC5ITrD9fNKNDF2FgPuViumtD/0dIFSvYVSykVxVZaSGg
tp0jxmZZLcpTaiYKyzKaVaUuN7oSGDS+SY5V0+B9hGFMqpcG54QNWpiX96KR64ehRCjy+SMkQv2q
K7S7T0zXIjnuwMj2rzKzfiQBzbxPVCO4asbhR92jU+2ludm3iqpv24p8PLmu6kezRDoiwsNupSTb
SkEnPlXEjUuqXLvzQE58M3Bf6XlSeM1Eup1SV8qOpcOTQ236wP+go4XeYDsLQwUxQIyPnSf7ia23
oQGVk/mb1ucTVn1eE9JXN+O1UY31XmdJuqpuMpjEDoECWGIt7y8IOihb4x4WVWa3VI8bic0QG8d2
3zfxjwDSgtpBzw1bhCSahPJEGAioNCuLKniUE8/XyIyT8iyCcJVeCYpqXanLtC9PQb4paiYbas0l
SL4ixd6IBC+S+4ZiR6LtXBLFWOjJVggKls26QiqiemOHi3ndT7Enj+SnKSmpaYQ3tHY4kmQZ51eR
EAqrTnuThP4qGYJzsEhGq8ny7R4MTAyzwKXLCnIlnTTwg9vIeMupY7yy4UXwPuk2qOAS1XDlZx2p
IZ32R/hXrZPrWsiNVjyBOIGgDTk5OyOG4wrlKrZHCJzKfN6Qo+1x9/o2pliFE/QlQc1Rc5gk40n3
G23dTmw5ZBNsid5JnRvDobcGw6tgRdv5mJKNEpek/HVZvklAaTpsbNA/VyRrm49lEpc7DRbsHh97
cIGpIlFQbRX24v0MJ3qaN7GW0C4Gwu+0NoJ/Qrc4FZfSvuF/KqqrDhrct6QqHKUaXsox8fK+6p8k
DGyS5N6I9OFnOjcBqR3DS4IB2yqw5NoJUe04sWCVTgjeawNOe/M4nAnWEBvJukZDMq8GjUiDrKHf
KarBuugy1dabrR50L/k8gKA3yl1afviR+mK0M5mZxqyvq5ycMb33kjnfll1XPKoKORyZWKgrqZpu
odBIZ1PG9E1voKt1yXNb16YnUH3UYkc0QiV0BAYEGfejNTiETBRvXYIxDxHgmTZnt9wgzQ5XaxQa
dyLB6o9jnrgDvFCD5sibqockR04FXv8hjB5FpIkMA6h+kwML0WjVPKWDAcWjxVYwwnN6iOAwEjTu
9PjSvQSVNHiSLMxumykEteSieKuT7Fvq1taKtfa1EJeSBybxjcpG9mDmFA2dPxlbwBbJG0VhJ5aE
5Cq1KECU9qvV0ECPLXV7pOgBWZlpnHTNdQZDahuhsbkPouDq83eRhN4gr6vyWOBUedO1AIxVfVfE
ovBcpOyxKqPXTkqdCHvBaonynKr2NSfuN1HEB1HNKbi09B0C2/ySKgKVMY7C2eCbz7PQbUOVZlqZ
ROr9pL8HsPjZh2lESyv8357qQwas+WD070NJ8t9NuP9NkLYUeBULALr9allw27B8MHt9el+Kk6YT
CqDBtr4xrOh61qlOrDm5R16cvAV59mY1pvYSjJT5GvpyfPhMpP2DlO1g02S7z2cDMSk704wMIPrl
N389XLzn4u++/Mnnv/jr11KdBGsIn8fWwMQwH4PABUwpdtHyMKgdQua/fv58pnRBsft8RjTJJLde
Yqa5bWUhFtWU8tNOVoI99l3EBcIL3/UY/e4SbExcobSwui60ekcYey06bd/qbi0GodPf1qki7kVf
UnEyLyv8tAGlprNKXuhO0eeSDzFFPPZNWu3KuH1PNA48TgX5qzWL1E7r6np2Pp/mglTsPp9d/qbT
tD+8/8urv57Kk3AuZanCbbofdzMAxi4wjW0l8pXKjtDfSu/L3eczDBn5PH947a+3UPZ6bP+qTbmc
m6YOp908VYRBpZAnxJ61gsJoapi7iqbekWNbg8MuP2M1VO8CMa53QprwrngqqIOC4Y1OX7UboKWn
tvR5bj5fyCWZ7ZWCgUrgb6U8aMEDlWZnxlroijE58UhQtuoQ1144dKhW+OefB5uJKtqFM7k9ht9q
x8/hUTZRvvt8VlCz7aqSkNqJIIkS2nOfKKsGnixuT8+zocW/ztLnqZKWU9WeBoA8FqTCMSwp2I6F
FyZjRkR4Me9mQZhgXhkp0oVpcnxLandmY1ByVL6tJoJld2DzntEkp7HxETKkVJBtQ7dN7um76dCg
NrkSsAuq0n3RyIOH8DwmXVy0doWxNo0RpDQUKycSqhylDg+fz9oxZ9MYTBv4Gd0uDIZuR+61uqQa
8PTzxTaY/E1VnIyCrGtY3j+QbiIq7fq3ThMiTxIqgyKiS9ZWkWUbuTLg5JvlZlSt+VWJjedZlO4r
rYaBVQzRYRKS1BNHv3nuFWOlwZx773Nw/Bp25620EAdGfROIJoadYWKcagXgqyZu3dcUGoLd4Oia
mTNHWHCLh26CQBpPTzh5bucxy1z8PsRDAW7uWEJJwatpittVmX9M2FM4k6gE7x0Eg9ZXXzVp1B3g
CzsR9ODYZdF4oHCCa48n7aZMDNRKaQh20hBSpDauqWX1c2X2pKwLcnW0kAtcS22FBAC9QTBU43Na
Bq5Zk35CcJh1jXRwXUf5bBtRhHNO3HiGMDwkMYqUUfU36VQfW4j4zmDE1XutXYkWbT8rszrqHRlR
CmQeT8z6zFWWEfs5bOnzm+7/twr4tO/5znhnMdD/7847x9e6CekX/x94cK/5j98deJY//eUZgBXA
vyRDhJiPYEMl8wL5/y8HHkkX/4XBlyVhgWOQabg4kv2vAY/6LyyIDR0tHR49Jluz/3gGqP/SDNn8
+nf/N5YB0qez2xfHAJGYDl1SKJmJDoNVcGkAVqER1yuqjHPj9Qc93Q7JPnTLPUguGN0MXYjBRnw3
ounG1g/Fz/hZzVypeEYgDYeRbraTOZUUIFZ2+3yjBuS/36jJjag9CiasyOk5T1+7+sp4xEQ3Sh7S
mlAheSXL+1JwBha4vPYm/Uaj7RwgouqJw4rdmtzvwSmOmROyRRtWCfQLllkYJYcoOM/FVjNPLFM6
nje9SHW7WzJzfGGrw6NQNvwmQ7LUb3M4uBi9SLBjvVpypp/ya7NOcI723RFe9xGPGUpsbaUVMOJW
1K7Fir15uxjpuMAApCb4sLw8EZnoeUoGotpVF/scScD79FD7sWcSnUA+l7OxlPMw/NT657Grt5G5
08Zjazm1M+uPFW3WfPBUtJ3ZcRw2Q7Ep+2STdqrtDw/SvO7qHTEdJDGI8XVaHpruqh1IbHNz8Ym9
7DoT30Dv/G9DkRZ3rr9ddwu3MovBif3TYsz0xVU4Nrqsy2IpOPcrPp0DICTawRqOxxav+sT+Lr30
IhTI/DXOvhyP2+Dr8UKlm6Ii43iDI63w3nPnN/M5cXBbXacemJXxa9b6r4G0F85Sfz/ghbNUWY7m
JKQcMN3iK4h7xF6yTug/0RKRPksgXhUh1B5B7tzIRsblZpDw8ie592ghwY93VfFK0leT6LJlpwGQ
zAQ3b7VpZ3GtwuFUWg+G6n73sS/Cqv73Y2vEzumGJuLY+ft5spqpN8VWDs7tsJ9XMYtKskEiRegp
1YHdT15eoRdZq6uqchNXKDBO+MZW7iLB5e8f4cJEpDMlzBSoPs7jCjuLCWwDLgQGPp4k2jqcmQTi
+CrwWNa4iuxKkfP5aPNWohMrcOSxOHBwPGA/i+/NNd2s0cvJuIk2KNB6b2ockutqnQ9fWLPdzLeA
L1/m4Ztfg/i3LOLfnen+/gUuxrY1W1pST1pwVk/FAxFPd6EDNg9tBu0k3ThndmidOpFbcELzb87e
hRv63w9+MdDpUteCGqvBufKQvLjGSqZHb/tu+uZvskO4yVY4bpW2eMhcomW/HT/md1/+YtwnQi80
ksIAok1vgPYgASuvZ1ejrp3Ok7xW3HgFeAsKYkh4Ye5FyQ4SV1E3meY2gOr+QYI9aW3nyCPEpt9Y
0SqSwbxfcWVonFx7DUaP1zBRzKu7cIsTdLkFgBxtZXalyJse6mtOtnvDTmxRit3Kut3Ys30Hp058
6HMbLBNwx98u7lSmLR7DwoGOC8gEO6VczY8pqkzMuZmbV8aSiWnnvcd7gsf2ndwsdixbZvDVpNh0
jRiP7Kh7LziRTozo79zGbmIbZzzPKH9vwp8K2rXYFt98J9tjUuLGT6gAhJJ6z5YkB6nQG9wgu3kv
VHuxwvAdcIiT8YMv5a9lT9uru36l4EBtD4TkMdrf5fguIEO8WsvMBc/5fTGgubShE3rjSlqF+QpK
E+F5imkHVOLqkSE+S/d1tof3z1zP+rEFK8qqI+CFI2CRoZ0qfdv5pzi7kU1bGrea9JSMN7G81el+
qW+h8dhMD/naivYT/WcSb43w56zf6MPNrD0a09M3985yc/99Xfhr/rnw6syEvDCXGpibX9+VjRs+
RZ7gRAf1ffSmrZS40er7MfvNMal2vq4NiB3oueYM2bpdd9KaJjw0htmBzz06Jms+SzkTeLKjZVco
LM2ssHG5ir+ZNvR/vnP0yzyicPJ1Y8SU6AwaLK9lpyEpTnUYiVG1IugLvg5w4Vprb+jJ3dIy7ffq
VjpZJ1RwKPPuLbfwxqd0W3jCjfZzVG3YjQqxrO8Ev/iY2d/o+0HzwlsckQ/NwcRx9ra9U1zd8VU7
diGYHJOeyoNw1mt5Y66KO6xX3OBsQgCycSJTIHV5/3yxLzKGL+cqXEQvTnydiLit8I3n6x44dVfl
7tIQKraF/rh8wU09Ocg719RfbqhBE4CTvoNcUdwJu+G6He35pX4tr2Q7WZm3//zZLrKp//7ZlgLm
S4HSyk3SyBmfTT41nnBd3i2wEPNG4izkG+BbezjHL98Ogt9tY/9+2Iv1V2nY92Uqh9VfOi/hbiPB
lnufBmrjVHDo8YBIAcM6t273LCns/uY74ldzZq7Q1RW3Mb0eChKUE+QQK4vGvheom0m+pp5UO2fy
d1S/GODY8Vo8RfN2gtz5mpOqkK/jyLGkTeIGCK2c2q0eZH2duGRw497wxLxrbVAG4XuDAH+HfqW1
bENzYiKTV92+s785/cv3/O/zAHDr76cfRmYdxMvNgNkMdLFNtRYczVumMMXJ3IQJ758P+FlwXh4Q
LzQCGzGi1vTLnI4YBFkwJT04x9vOkx2sKbfyBuTcad2aBQarvSvgiRUeiI7BhmRmJbBJA3f9bxbw
P5Y/Xz/IxQwYZWNW5Ms3N4+Rbuc3yU6hPMWJL3GU2wRZmj211+Jzu4MYCdXNTrZkrta79AUqLj5e
XnkwnoRnHMEdEnll+E6Cazwn5/ieVNbvggUW97q/XaavH/Zi6sQSS21Vk1Kn+kA2LU+2XDkCjp32
yHQVU89L82Z2uH/V+2ClfmMefWEb/utm+evoOHhfDBKj1OtpuWb5AWn10d+CQK6gx9jM0e538TyS
/KcxKUsMj8VOWiSp5/fD0RcTIq00uTLNAeZJiKEl7HDhwxzXYXsjKu6gXaXiYQ7XU+6F8W03e3lz
NPo1tm02Wzt2jjoVzr1uY82cOcKLPK30a9TcvDhuAs1J7irIV8UeSAWLVbFYJQ77hIMCdO2G7IOR
19POKxKPzWsrunm5mditFi41VP9R4Yn3BiSUTR7UVR3iqy3ZJA9b5OMmNjqO2TFhxHmzN/sOmaA+
dMFNhMW3Z1GmMa1pTj4dIN127rL/JAx3OIhbPFstdmYepMF3HNFQhja4B6xle4QNKXv9UUUaSpy7
0V0HboFPJYak7YpfElTTq0hgyh04IgClrmz0+U3wP4Rg1w53XXvlh3ei+M1t/Md9HkaGmqTgEwz4
cTEghSCCFd34S/k7eNVVsSMSz40OBBIT+WkH7rcT1fIPL+eNLwe8TMBq/SIJitRinYBY8TG7iRee
y0cghLygR+c9Hox14bb3J2LXpdap42++8B8H5dfjXwxKqadzkg+fX5jbrxpdCDO4hxImjk+Vf2f4
LpXwdB2/YlQiu5SNhiu/yJITNEewV7d6++d5dLGH/sfzcbFuNnhqhVrA58EhW7H12UbopVL6Qjnf
hXD0nN5pManT3WXjLbjhN9mzf6wpTC48U/iSrnZ5k4pqOWOHmIdnVMLdbd5wQchBjzrXEB3xvPhO
nOd1Mdij5EE4LPcTlgTOfC/ARrJhvQbNPkB9v0ZyQ491oa58t7JpfzpBXz7gxQmypLKk21KE52bH
QgO3Bt6xXb5N19JkH7AosAUX3fn0Xb7InwaKQZITsi4yuiWErL/PXqgaDMEcjOAczjedl40uO6M5
YD9WYkTmxJIXSNCS9sisYUdR72LATB+DVny5pWVKxzKCHfvNYven2/W3D3Wx2EkdSuicWFaulrLK
V8WRwQr90ZYcipg1atb4uyMup/fifv3tiBcThNRjnjRHHLF1863wVK7GDVLGbbXtT6H37dbiD9uZ
r0czL1aoofNTuPWc9Gm3wFzTkYTdWyTTjuQMZ/3N2v6/fr/LNLQUp2089zmiRHcAZmxN6UJ8BswH
2xpcWinl+tuV8Q87l9++5cWQzqtWFmKIRWdqQvGjumrW/V55qQL20KZrntFUPFU3S8ueavKfpxvl
u0Mva/aXMn2akwRHag6tAeA62ZXkGrNLN169qZ+zXb8Rz/pz+FQ5lgETdyvhXAV2VNnZ0+gEz8M5
hNxxnNh3BxspwUabJdaud6wUNVKIxolHx9j+8yf+0wT528m6qGyH0Pz3fZh9iM4yL7KruOse6IRJ
G2xRQf6m1tMeMs7V+PzNsf9Qrv127GVu+nK25ERPy1HhbI0rLV2Fz/kqTRwK65flnus96SHd1E4v
r7790r+nn3xWaoYkyqpKV4HmgXpxYKwV2k6Ro/DsH6nU7snbtWenuclWzTcD4k8A5m9HusC/jKnu
JKNPwnONEKQGZnFjGRwsd7NjDz8Q0VFNRZqOLr7gruBCE/nmHP/plv/6VS/mWVHHSsFM+aqDBgHH
Rt+HQ5hLo8BX3ORgrdEnYDgxf38r/GFh+e2bX8ylQzjrekhD8NzTY+2IPQTpHtF04EPk4wTXvPvl
R26weVVWC0I2COt8IlfHyUCUFEadSwNaQveiTSmuPViDrLCjt1/zlBMVYRaI3SQCrXUif3fJlhLl
ckr+esYupuR2ahKjLbhk6HfcdpuuWA2f1FW9Jqjs5p+vzh9XwS/H0i4mZKwHoH+OYcj+eoJyABdq
Zc53Eg2dbhV+4HgKa8oZCwcHIsYKK6SXZzaOMGOwiYYbH3nbN+Pl2090UcDpijEORBCFZ2Fc4WQv
k39EA2mdOdL/kHZeS25rW5b9IkTAm1dYkkmmY1q9IDJTKRjCER74+h5QddSlKJZY0f2ie0L3xMEm
zDZrzTnmj+KXqDiyXzuhaMPBj+wmtJXNMpnKK+N9Wl1bri7OpkSZ0/FDsQ3O+2w2nRXR7LCvsxz/
OLwcEieu7Haf3cX7ghOI4GGEOaaeUHnzMYBdHcvPlqPfRRuTCpJfv2q7zm3WkYP1+OBnxeMwu4Pl
y5NLUOWhv88cfsG/H+fvxMS/X53/DPhsMsWXCR22XCY0y5Yd+aWWHYgkmOGfVeSZhqfQVgNW1j+Y
moMlyh1f9FXsaf262iR+Fa3M2SZJs//GA5O4k+RQkleuluQvzbqnd/Vs8jPzKoyMnkHWbph7Jkev
X1SaVxIVmzGi13NAeLbWBm9aCf6/7498+dOyFEnFqqeT4fXnhA/SVp5GnRMy8Xvak2ZTU70v3KIb
XQItoh+hK6/njYltxx5Up6ko7iTqB7AWkqn+PZJL/TBmp/+M5GyPIA1jm+jLSNSgXU+7huJ3Z0vq
XV2CT3vIunsj29Hy7B0tgEvhjfGmcGi5OupEYuEqtpzhTkGN1/vVcq8gctu5tBk+j/v4R+Ycr+RA
X6os/DHasw+hklQlPcY8MjWIVtNheYnQQPtWUPpH2Yvc/5su9D+2C68+qLMXuTxQWDBMbk//Nfuk
ugyI/9y+u53epR+c5SdboZJX0KYcv3TCjl0W6Vj2zWu742Wq/ft7+s9TOntV0/YQChFK531W2pIv
uQlpGCuSx+g4otvvaZQ4rU2deDmnpD+6CnaHelscnxP9SsDd73Tgf43kbB1vtNkqpYEbIubIJh3Z
qe67YEZtQylMTG9DPDZ8vAOBJgdELflMsXPaCs6UwH2nwiLnThgFlFRoKj0fIIDL20LeoWdCw6Tw
k3pA3f07oTj22D9Z5ovcDCTqvPYDRZI7K/H+/fafByMs7WdDQoKhQZtBXLUkGp1uvAZtjo5FvRz6
vCz+SA4blQXXG8oAep94WOMclR8zPYBjN8srlXCw9LXUH1Ecy3bl0LNUTK9AnxCXzKxXS58Xdyz/
Gdz5mmigFgffyOD6NuCe1m7/hb2H85iCOdmm1hy7kFrKwZkfhW9z38WIhTyi1ER32qMgorN47TW8
OGOejOhs2qqbTMSBwojEB1IgeJrewRNu9TXHGN1Ob7v77Eexu3ZV+eIm9eSqZ1NUbAxSVxy5autP
ziDtkuq+0W/C2lYdmlBeD6l0TTah+cbnmOo3EqpyNinXWgAXz8Qn74p2NvcUTa8OCvpgpBFCvZ63
CeFqtBzDJ+rzhpuR1Xn9mpeOUafXPJt+esAFKaCpeC9R9Tj4LVlB1AnZOjvHb9SH8p7shUh28zig
/pd5BEJmb//+RC6eiwgDhHtIPLIi/97Yn5xNUtAYopxVMYQIFC++9C6tWdTNibu/HNITYXX8iqC3
oHx7pDXpG09XBrA83r9mnJMBnO2fDcA0DQFdMXP+QAgW7Wfd1YL8SWESidzsyjt+ea91crmzKUEj
37Wrhoa3zR2NVRw+E1l+QF6MU8fMbo1m133gtOutdeyUeGpB0B08hfGwa3em4y7v3gxpXUur8ujG
q0hxw7D2JPUhztZhFwCrC+3cJTXjdiqwLFypvGuXF0jZshQRzJ7OpPbnhBZbVd50NYV/eSduQJ3c
hxSLWl+kC47lLnHKaFesceXtDhuO3tl+2knhOv1KiWfg5E1D4GiHP8On9BcOciwJfNNrZbSbe1m2
p+3S6LUVr74F183tKEBCOMlztC7TZyiInF06YGgP/at+TzwCRpbUHnZlcHCMXbXqV+2+DBJnePsC
FK7YEH5U9n786SrYP9leVDftisJE6aT7DIK2AN8U9CqJUAGhUkl6nxtLZXDgJFAm9zh4qZqjQjNL
fzK9o4NypLTrmxK77P0wrGJfXc/0a+2axDD0Bqglw4hwLK+VPKtYSRUALwQgWBfJmFuRn8l/TUYh
mt6yey5VCn3pTZr4pAqbizNO36Q53nX1tRIt51B+jNkbnLAh/HUkqVk7vtIIJAatvmEbPla1rYxf
LTFP/Zq4k4PpoY5pBHsRoKIXCnJerNKtFbJvgtGw9SQYa2fAxQ3xmAzenJwx0ZnoKHs4MMOtnHpW
5WHquFHvRHaCCL9ToLlBFToFnOWB4RfhjX7fh675XtwYBnAAW/2pRCSJPInJPTziYXoj8UD40H8y
gGhNXl60RoSB/i30wdpZjl0odBQyNpm3akwZjOttW35G7x5Sr0nueRglaC9G0tiwHpJqhwodkWvk
SCossvCr6fdAgmwd6MssBkbSut1XWn1lasUgWZ2qfK3s6nlnwr6tvo5kqR2ll+ENb1WU+Yn6WNc+
zDfbwLdHvLcdHXew9nPUhqNc2g22EKmGUv8+md98ZVDTJbAvCjZRvzLsSX9O47umTZ1Wuavnz6K7
b+Kfy+ZInCtb6+6FitJTWrnZ+AJBK9CsJ+4NlvVBUwBYRH40PjTdXdjvrPg9VkuQSVBLrI4DN57U
aXM8vIRjwEtJr9Y+BhmwG90pfKMHB8SRgZIsPcgEYbKdb6bv5tl0a69KnOTJqJxqVRM1Iay03jc8
+ucuVu8w8UkNSuONDGBBoJ8jWk+AhRwjWiH9K+F1FfjeN2gqxJWW/CTazIRmR9CJcXxugOXWpDc1
6of8aZC6crgdrAftCO652R8qGrAKTNwbedqmh1uYzm5kPkTEoaSxqyh7RX0lPiKXvKbDSx2QSjcp
uTPlNw0WjvG2GCo7gvQ3PQpN5lpP5FIhVuBpehMRKbXfN55M1EcovSuYxjr0LFIqeEY9Bg12JF3l
MAySEJcu9oGvLGKDhPl8pIqRFDdtE7tHomLQRNrHFYIO8ZatUxooP62S409+o1twOHMP6H8+3kky
HXad5DlXl9eV9Z2GuJIfdTBrN8o9aS/JxDzUVLRt3AGxJSaWEgcJIUb4+TjHMCBqyMW2PDxUqTcP
ThNib7P1+BBk1reqp1uYkY7c/4wblapPAdCL8stn/DBPm4h/IgoQJce4scJvRPOd/Nzppg/FjC+L
95/d9lGDKPkBSCOotPs0YTZDiHf0wscxBWf8TVahLQ22LH1IZgxff5c5BuUl4bFXXzV4jmwctB8d
zKNATC06dpuy3reISFXKPnb5CSOz75fqp5Lc1skLvAC92vf5B2FNgNs9QAr/XmF/73L/WmE1hTwy
xcB/r5+dLiC+1+KUjkvxBaNr71bWCiIZAnYZm7odznfkRqgmMiQwye6AJiqxSQHr3ZFnOntQUsER
mSiXcr/qPPXjaDiYnFBpZcfAGB+zzh8dxH4Y30o3Ue5zxSuPd8KUOFXjK5TipF/RECTZlskaFZYr
XNlAyBc3ENpSOUHPrLCJ+XNNLDIAd706x3t0/NgDLdGnfRF+NL+YaSxITbaJbENycATKCCeQ5PDy
SRtoMq0zxyvLVa4Vuy6e/k8GdLarm/L+YCmlFFMc711rCdHe9R0yZif5EJE3qeO6dFTSR48eNZMc
ocgvoQxk5pJv88oB6PLuTjcMmfg6FOW/d0MnuzsBoOOxr7TlACT5Zb8tl+0ldGmrcuE8RF5PZxou
rmNpT2a3JwLnWqfg8tPhEKbLlKE53J+9fDh0DupsWsvNGHDkhGzxax9glThCV7XNwy1E35Kgg29B
f1dt6AGrQXBK2qc0xSdQ7r7289+fw8XilSKZaKAlOCPWea+aIKdSL0dhuSfVemIY7HZo0pJoPPkz
2Bp/hjVNGdLTozXVAPPgHTu3oDsJhTH1FHkFRS+AW4lAnia8vM6lR5genBCvHUl+J2Sff7gnIz1v
cg8dDI9MD5nyNfzibowg0Vi6gR1pndDVXeQGOl2eF6Y3wHJF6heHO16skgJcYx9hjOlIEtgX/sQO
CI+vfPtftNqWr+uvMS4tXxViq0GD88+v71AZI+7hPNknL+qGZKgAH6tj/AB6vco8xHFXSkTK8vH8
63pnxwVpPmpD23O9wRGdMECERbuN+h4f/2DdtKrdEazbQeAKhC/JNUenFdzUrcRPs3UbNpMF5/qN
it7DGVneK3dQXCF7ZW4KYgpM1z5AZRnOX8OFpbucbxVVPK8EQv2KciXm9e9JEwrCwY1WBVLc7j18
lwpQohw6bHERtQzPocvSUwqg2fp3SAHRsIuPAfKWKtpJjtoCLHThxvOzhTcBNL+y6uOf1bCCRkmx
Inu+VpWWLx1OlZOhn53LNTEruqGKkv3Lrif1lW05GqOJ00LnJj/a7lbB8Sjv+3knsnJiAC5v+UBc
tJyrPFnP1i47sC6MgXD//z2ysxnfgJdIliI3dUC9WBOIgcW32eqA1DsnNFzCaXHeCQenCcz0RkcS
8pKvDWmnKbilAsl0tcihmll45s11ZcolRRuWHxntnGQYSCLOPog466OxzuRleqnX9V59JsIkRtQZ
kGJTsHtJ1twa6OAEETsgQ+tgUlY56jL41OiIqTcmnMOJkr5Sk1YuFXdOx3X24YR6UspzyVJgyI6Z
fZODTcEuCDfdM6wjgIWWa027pACKiADjNSKs6eAeB0ABGxOFkdu5UnWPhY0jLu2Q3M3pXqU2scoQ
s83jTdzt5GJ1jH2pu7KGXZwFTwd+duYVO6vTyR9bbujMis6nm/u4kULlQU2RrNqAPyRtFROt3Cz6
m9wDye5mtv52fC/yDekx8C82IPVlRFaM2L3W+7xYMz0ZoHnW3MpKYizkA08cLsJLyzHV2ik1tMbn
viVLwjM6r202Yeh1L5g4J6970OM36B1gFCAsIiXtST8UfCUFauAOmUPKc/9CXqUaexkV6dgTrFty
LMp6bT1M21yyY+/qNHVpVj39CeeVP00riharLx1qUyd66seEYr0giE+kDoT4EnFaxWLt91Qf64BP
7GYRqt3J1ACSn+CZHCh8Ig4fsjW2WGz5vHQMVPrOeocgDwfwyhJ+adFRVYusZ2x0BMifTQBqaqHw
mNjRzmgzq9vJM9UHtrQ6DnBWgIHzkpWh9VfvyrS1TXc6rtEdweUfnWadbkT2qepaL9Z1BaOAwA4W
S32N0fqAaVdw8JEbUJ1mcKzJlQLOxX7D6cDPtoZhSZ2hrRl4/bXYRICj0gvHYsfrDBMnELzFh1Zq
HqrBrPAOvUMCHNiBhp6p++97eLGUhPfPMFWRQHTxvPDXWxIwfo1CWONNHli51eKD+O3MUm+wgpFh
feWCFyegkwueTUB1lJlHjeTfvdLZao1uBDqVN9J3JrrUPWpe3m4GqBXrxSojXdmTX9QnLD8TL5pu
Ulc7e8ENrS0KwCrxvjx+mYGARrPob2N3Guwv2PagTyKnodlRuLUzrQjn+fdvv9htPr382Vpadnp8
xJvG5ZGvIgpyJT+pOQB6Mhvc2ce+v9inTB6/DMmuc2bmXNEvpmdCQbBO+hzA5WsrwsWt+emgzr4i
1nZRLRMeCEtOAnPbTqhN9ISvk4bkt3twtdgmqeLFL6KfrlQ9SN6oXhzbnXwzrK7eoks7JdVQNBmd
HCCI89LmRCMVTu9AYZaa98zbuJP8QVoZnFRSUoISXzMQcFlFkJD1gssSHAc+OEYlFnfqenQOzVq+
s5DIwlOLbfaCVx7hpWOmiuQTBjdqvr+sk4V+JJI44hEmmQ3lZ2PCx84CMoPm10j2KQYOxnpyJeHW
0G0K5UtFYkhX4TcOQub04crXpFwbzvK1nZzsQKRFCfyTRXDJYih7iRe7WeVFh5eEmmWh3enzGxLD
urX5E+lVeVhqsvzJ33TfglestGD2qGK6hYzoIlI56GvUg55SR3n6962TLq4uJ7fubEsEYUUUomp5
tO7hlhjK4LCDguPilfjZBoWTOVcb8NeueDbXZCFg1qLmitmaspt+qytPFAm7H2G0hjKFESPQCJaE
JZtC0VvlraeXNhV9pbtrwxfjgPXB2MDQ7g+31w7Ey27l7EBgqlDvEYRKOulNZ7uZthnnpJqKxfBQ
rwk0X3W+ECyb5n/fc/3CHTi9zvnZkZphAhwlXwSXi/OWTlp7O8rP0udUOv1r8pxTgKCf9ipY7uF5
Jtg0dYxbYu7IOAWKaHiH55h643cID205csBN8sspkN+pzBct71cQAgSC9YN0b5Vs6v3iDG3crrfj
FRJ5FH0rYBJ+7HWzSzabCf6Siq1JEZdqaTbbefbWUxrpjd+v3dXJ5MLZ5Y9ffzbdSwSX1mLCXV5+
vY7Wb3yl2hlF67m7P+afmmgnJUCiIHkGYdm+1ihudJdAYu/g5xlRAmRRCd+ythvTG8yF/340l1be
PwZ3thgAF8xzPWNwi8qBLHpOftzvLZBU+pq0wv99uUvTvKnqmPzR52uiLJ69cVPcChBkNeFRUR+l
LhDx1geHDf6FXP1Ch4YRot4REYfgCSmuSFZG6Im1H4k2CPHEvfZopEtLMRweUdZNVIma8nu8JzPX
cSZXW+uziNPbIs6lyYFnVIPD6PBi8dphJVYIT3HMJ5A9TGl5ewdTnlNumH1Gz+lnrjlU8Bsq7jpz
xysWSwgn0m3Se8eW7Gpbo/qnLPtqILy5yrt4M3SeUgWVGBQ3dEIayY+ILrANT8RTlre9LYyPneao
1qPePQ2DQ65TuugzJdUPEX1stUBxSh9cYexb79lDUnsYUEg7ez22gM3cAslTfSPtx69ZIt7DExCv
q49HLKxf7P5FokwVTKVwtaISOGkLQtTBf0wO9ZB7+g4lZItjEI3Jdr4zJDt8Jt3i1XyAUTX7xI25
sVfuMWZWU9CWkGoEb7Z+/fsNudT6/uOJnG8E5kYsxZAnkryAYkMQfgjmx8X0pfrpZljlV5bSyx/A
yRuwzF0nbwDdzVZUSOjhDRjZBVPWZ/EKV2x4vMT/fxEV/fHrziqQ0pCaUjjz62rXDHQHAW7jLDpY
yUPqyHd/5XBiXViZTQ3uqalSX9Rgefz569rJ6OY+DIXHRNge6Jr0RtBVXyWvJUEXZLiRYJ3fWwUH
Ppf0PpIMeNTofgqVhrGrE6/XBiX8f+UpmWFlOCo5As2d+UOufe1N9paWa/Tc6g86jctlv54dX2Zo
/GZgiF52WNFA04UAWSUsjQNbt8GNc+xgHGe2icAe6vZo9K6QkDC6roz3Wg0aC1Sfm8ZUZP1I2qIl
RJ1Ni6u9bW0VyRWcG7tusF0SudoZy4mfBor2Eyxg+GD5oKyLeyUJpspDG1bUqzgN6HXQ47imE7m0
i/jjvp7tInQzDzU54b7GWAXxUXhgPWjKBYbTeogFvvL9NYX9JUwKl1xgKdg32PKdTZ1NC9iNU6VA
KPdi66930PTHrXCjB7JuI5AZXojQeTAep3t5vucRHGTXfIt/1RKVfZE7RSrm0yLbEPzktu8989N6
P67ETbKi+9LvF58+FTV8pqMXQpmlWXVlqfktWjnfbZz8AP2sNFEoIi4BzWTu32dP0lbaQ3dxjVXK
5Nba4rf+wIqcf3aOGoi0PREt24pb7FvJSQJ5rwt+au7LtbTrTa+5J7TzlQL+ne4zT5vvtccPsnGk
7cRPakdbulc9jlGYkITR0cgHt3Jt03upJHn6PPSzZd3INMHURotXoLQnJ1O2kxc19pLoQlnywXiz
blI/Jr/J4RidbCO6opndPvQYfZaGreK05DvYIN+v+lsu2UdNTdU0jYKfpSLP+POjn4W6tLpUFh75
LlqUQiMt0ZXkWjQJSocuquXNnExifD+xj3jCPnwA7gKoCYrm8Ch78yrnUwYrd8h9HawVfTID22se
kb7+s12snCQKX1+LL22TTkd9NlWpjTpJYygKj2KyjjOig6Hy3BB97UFhcFLNN+bdZAEtgFyFlIK6
z78XHlm9OFdy1jP5xhRZN85WniqqQqGea+HxmCM4KStgDGR96wfbBEdRWZYDHZwP7U0KVWfoP1rl
W/nSOkcR7yUi32H+2YrqqMgzMeRGu4O4guV8KFyT0Axk5M9A+nXyLMrjz2zCN109kHWbSLvftjgi
EbB5StLGip1Ifmlmf7S8pdZO5Q14BjKBr1jDUdslTl3+ao5P5eRPLtiutuERSw9efnwQjXXa4AX/
7fGv5YD/ThTusmQNZBa6kg1cHwsoJwzT3NUpc+PKJK1c3pLsjByFXKsbMf4atHsQ6HQEV21DUXCv
p0Gvb+YEKrq51Zfed+W0OGjSIKp8g354EkV2phM8xU513JjFY6bvMuUD0Gx5/GEcXwXSe1EmmbHB
hPzai5+SuhalGzn+KYxfyrQ9RL+K4bsKZaedQbo2kPFRmIYmbgkEPjAdCQ/CSNwPL2MnEyEA4zmo
6JQcAJok/CCCCK13rb+PRx/NPM5Cwk6PrSvnH4l2r+cF2WMW4bxPmbY7UkyYkPLHDRyLFwKADxr2
DOXHsv7qfhV0Rocv8f6g/zDxLErhI5F3oJBN69003yt5L86fB5o1BRs1iVMZwiezlcF/3FOpyf28
cnXzoVf2h/xBKD/KZj9S/gMyiSAIR0+x6g9BZW6V6DvFqSQ8piIsePi+468DREKkE8jRm31abaUG
AYYjpDfd8JMMFVNOnK79NSZfevpUopkalviwH/XA43sSxDeU0YZ6G0mfpgV1/K7FmJ9/ztlnJvsZ
vebDrZ7tCgxPd1L6tQCdZkD+3f2gBUWIfVd6TsMrpz1jmV7O53mdqUc0CIYSxfMe+KRaaQ/NXXgc
NrOP73OlWr8q05eTW0PbHFO3LP3WeJDfexZwchFQmMA8VfZi4VjdiyKRO5TxSm2QUCzqq9mwh/ej
AhjZPtCREJSdUGwEjO7dWoPCiGeFLBXfOnwOykqEEg5WC1eHQvMK2dSmQcfe3MH/K6EUD/bEG00K
FOElxlPWPcnic6HcEorLq5I61Je15JZNtLUk23kQENKg6j3MC1bxLOlb7cnY/nvOUZc14q9bxUQt
ytSZ5L86cjWh2GQwLlUvYy2SV7NOD7kdrWpoNp62MthWRK9UZSsDALlL9SvStxOZQDGQ5GdLesIM
rlrIwskTe466e2J07YFyUHjT4Wg7BijmtQn94uLl1g4vR5ScUCKJHb12qrv4M3QUHSgzLJM+058L
jg4UtNOqfCnfHtjT3Ui03qhi0sheFJT3nFGm15nCOEPlYHW0q8eMrfy1duzFo4N+MoyzQosUdkKX
prifoo96jdf8Xde2GO13S03DWCv2oblSQr9ECEH5+J8ffrYnM/SxnE2BHz6QcyHDRHREw21ulZXF
GXpRqlq3kid9J+5VwfayWfrrzfnPlX8LmU+OLZPZEC9bpP+l61joYqF2O6JYMO6AH6FaBYLgtjHw
eoS8NmYmwOj/izrptVGc7YGGsU76YuaOi5sD1Rk2kPSxDTfRqfJUACmQjScoE9i4k0EIhmgnQwl9
5w0IP/79JV0Sl5w+ifODfNuGVjQ13A/9ofmQHfXZeA3f9Z/Cjgptv/kvnh5uKRpzrX3tM772Gvyu
uJ88DJJIzEEaufiyndbmbXs/r3S6lO1LdRveZIA59OT/yeZoUregYGmQLyD+bv6eXDWrRUI25Dje
d5oNjo3WWOw3pF8+Wt7kqz7yvyP/Q1PsKi7pkorrj0uf7dWORWr1epjQ81qybgIpwyjwMoc7kklU
/S0k0y95FEzqRzdafBuTZ7qYCW+k9IfUrFD8RHz8MBmq/GYcG4/SX6b6Mhnq8stYfGdoIQ71ir9K
xx/Hem2o/owkcHdodhCTJ3UrJ25zl4BxUOxwx/ZM21Py+PfrpF3aC57e27MZTREyuSd0HanElza+
ivOqeGr3x+fZ8mviHez8IUUvhKa1spXb/I1lFy3MXt7XZL3z7RnPR9jnYKTujGckut0bG40cG8fR
yeE5fii0K2N61TZ6Rc4lLFbm0U9eizdO0bP0Ur0VS/VGQWLxaRVb8fHfv+331PDX1ME8rVP1EjXa
ln/O1lY3lnKoWNE+b7YK3ExBcAlqdRPQ6Hi142Yb9x9dZdfIe3vYS+jk/mvHbxAr/u+hXNIBmEAa
yK/XyTSX/ipAW2OYSEsbbpGEdf1WlB9E4iGOa7IPXcWVVjnTlrlFQMuuxU2lnXRYHdv1IG8TfXWA
oDglX83xmWpvxDqneJkFVX2riTex+kpDJja3aQ9//spkIy81ob/u4H+GfV7PjhohCc2SfkdZg9F1
wsLLyBf42SM01e1acJUe/Mk3FFBR4VM89EGnQM422NOuyRJKffqslRfGGnrM4N939PJUdDK0s4cr
w81v4LQv7Y2Q5ENz3ctoKRdbOS2rDqHCdlj/b6aE36ej83vyu3Ur6tR1eZ5/vlVEwo6qVta0pKjb
jZlqJ/VP7Ax5eKvI26NIpOYKvR21JWttvmryLoncBj5h6tWqRxC2nYgrU36QDltT2lmEeuYEFfxK
ql+5tAa7VW5SN2QtQU8O6ig1OVKt0tZXZ79Ft5RT9TA/4247G26t+Rnay9yGksSa01WkeHiaGbA8
W816Ot40066lmxAIxF0WN0L7qEU7C3cCiTfKk8mBVxhlJ+1qEAI2sXNG6mXXqu6XvGDm6c06mz+J
W1csMcNngkM9KTyyCZuPI57rwmLNpJnBaRt1L/tjDLabNHqYug3yC+Qbqd3KfoGkPt6oJQhXN46v
WoAvvkNUw1VNlUSovNrZ5BeK05SRz04JlhGxYsP68TK3XQ1fEwUNYHRPs7dUBa4pPy5W408vfLaB
EyQzMxRk8vtDuqYACGbU6+/yEb6vvLYcEjjGo9OieUdjFl0vQCzn+7/e4JOffbaZa/L+KIxH7Ib6
MvvQDECxZcvvi6CYgIGHwrkGDrokzyLN/L9v9HlFbNLmJutqfq/+DPvYHWVay4RA390Bb+QdbU0f
SA5pmOQaDLILsTMKctJC7eyHhXrYSX7NKLlL/8oUcmntOx3V2RSiSpk5ocbAUO1HBHZygDM87WFw
6/+i7F0pUV/+Fk5uwjKck23MsRRI6B257YtCWW187kKj+dCpkCLHEFod+TnxrNT5in+NziyuYtEL
qQbfhG+k52UURBb83LVX8ZJX+Y9Hc1YMOgpm2BH2vECpwwA8YlNgyx8iJzxSlSxbPwTrST1t8DJW
HT7ZUN8mTh4/JgCWYq/wSm09LIrcICa8zMWdoTto8TMBOS+eIT9xr9WvLlFfqVzJVK7ERVd/ju1N
ZkXreh1mrhR5tUXUzT1vVB/EjqLdDYOdqCi/iAoPkt6RBfdordXtQr+4egq7tDiejmP5/0+eZ5F2
ol7KoDQbIGQV+ggkr/k3uWCdS6y1QleFWeza/l9dpoa/Pt6TX3+2/IxSKeuTMkV767gelpYqKVgq
AciqDtgofU5wFAr6ZyXeLvtk2A6UIQYnMT0yzmiDJYgmnFT123Y78Q4+yU1QZHvZCAR53Yfe7Ajk
pxjrVvWT1ovaJ2rrSnw3qncEulvpWlv2ck5yhC88VJsyfzhmu2u9yt+z7l+/EIU43gJLY+d29kZa
5ZxExHX85hw0JllZ5OGY9SeEf0g169YVyXPxooJPZTsQOjqrHgnVyBDHyh5R0ejkRngh8XcOk6sV
36A3M736beDf+tFyYAIrCK+vc6E9dWs0J+g03pIZkzUq7o2qf2YTgM6Fcf4wl7ejd2wecu1lJhcv
87o6GBTsNHDlFrHJtWny8np08svP3qgkaw6KoDT4wDeaP3z34gL4EbyOcwEV6zcRrpjoJvtrZ+yL
TR4DiY2k0CJXtL/k5ENZHquuot8pua0b38uO8Bn7vcNWvo+dhZMqXl98l8X178f8n4uerYGZUB1z
szwCNATDcvClBZyWFxvOA68mvly2l/cRyHgH7WWKO+juKqfn4vR/8qvPlkHVKApVF0rmkS9Q3y50
IMAYvwUB805waVL+e7m52Ec5ucu/Fa0n80VlFaox6txlqIVpFCQxoTnL3rXjBMBnRasLxD1KWfBj
znxrPGfievSGn/OHaFEm5Lur1BsN7N3TdR/2JYE/QQf//TB+1+9OxtZ3R30c4xp2Vx7k3WOSu8Pk
TdJGyfnG8End9cWdvvATJ44mLmlj5UD3+DhuxsMbLVBTxfG4z5Sng7mWya2Gp/ZDSFcHYWfKrpqy
CvC1XAOiXNJ1/jHoswV1miNRiklL2UuguA6rJcl53yroG/B93jdMAqVPaOA2nPZC7rGzJD5twef+
L3ZUFzc4lixSCbbQVyBC/3MtMMvC7MchxQiYbqZ0fww9YrJRIsu7zNqRPRrDv+9JpvJH/TkHRpuv
ya8kGXyJR9qiT19Lqy76LsLKD9muSxgl53px07LzH58WKm6k3BTamjl65tardp1JtwrfZqUiJasU
Vxup/2VHPy8wTerN6jAUdkbRFJCIcUeardGumqBdjRC3CC2zm+OdIpH1dVvT1PPC/Edc3xfZOi73
Bj07jDaR3+KAJJMcuClOXT/TbKvwcuRjjUuACppdrfXTnCaMjTw9GWh2J0gpY1unzB0CpqjgMiYq
J4/x2cjJdNtOs180vL3tWg4/j/1Gk+4MeZcqgc55RfM57BiaX8YBYQ6xGJiHDwtYOc3cEJn2TUvW
BabU1xH+N0mmj3PhxIMT6yuDD8IE6JXuJPbws/GS1tfO7hc365aiAMQ1ZQ7w5xpJLVdJCpgbnIZ+
tNK2Gk4bi6XdLwOLbuzkKpY3VK7IX3MWvLrdMS9tM04ub511k4V4KhLJ4PJqoEA9B/XhUHkbAYVL
b2K8qhZjwY1ezzTN9k3vtsZd9R4nbvaeP5r4tLeN6BHNNIGDH/v4pY1/NPjhyApRPI1NEXHwotvt
5ldyOefeR1PgE8RwYMI3c35NlmwOyGMGvzZukwyn+0srbmrtQZgDa1wZ80eXpK4EGkLdWIS8Wmss
7AJ45dJTOU9ZAWCkuxlHc3ZfYYEkqqN6bKGGam5VfoBMQk7aV76OHcPyhWGVaCuF8+pVzvDFgvnp
PTzb6UtikRuE4wmPRO1urLeqQ/xisa6qb4uGIX24ZiK7esHzqSlqckEtaLFiwPMWstRPtIAOTUtI
fGHPJHRtH3/1ime7prqV4N01vCaL+K6/T8lWxJExsnrD0LF4M68WR/+HS4IfRT3Mt3F+fB6SKZFN
ZVjeTN10FogEcqt154LrWRHDfbVzffWCZ1sGyPVHrWpG4XEkAEBgvwt6y7cQsgtEu3hMXTJKiH+v
2hf3ZJbynx95tkuIjBEvTMiPJJ3AD19IN15R4r2l40QZrn2m1wTRwLly0Uv2G/PkqucH5ubYSGOm
8EsXtWJXfRIc3ytu9tWToIpcRPpiap2fUt0Tn4Glzw0KTwyK9+wgIGeI38W+A2A8Ijvew59Qe69g
djI2aXczzZspXscGQj0+1bYAP6Bndp6HyKLek+ZXWzzJ+h50RZd+H9PYPihv5Oja2kjMELDrZCWE
DxOyfeKI9IA5BdM4CcE5y00+gUzeCkfI9l/djo4208nwXGYBMc7ivEkzQlpd4xVIb4RQp/Ukr3ho
IX2giqmfD8pn345OLfS+GTa2QITeoXgSCipDxv/h7Lx23Ma2df1EBJjDrUiRyhVU0TeE7bKZc+bT
n4/eOHtXyYK1sG66G2h3kyIn5xzjH3/oXIuMNmLWcDXmTGy3JPOt0IeP3wGZxcN4smbE8isVsJGn
RK3YDORjMgsNVkZ6HzSeEe6Kapc3Odsdk2TmM+VBGLbheBSSfR7t2nlwGo60SHhqIUFU63b2jHmn
pSdIWTdQAIxm/q57Scb+w0UleAZdytdSQci7zjIjBuOLlnIZaMml28bugPGKsq+eg4QMBExEMv7+
YN4Xv4IHXl6NcaUMeSJyZd2Gnd9CNAssxiEj4R5rU3EzwzVRocrWWkROL66N2RWEO0u678bvscw5
oD/mwjEr70tzY7jzPoUSuZE28jo7CamdkEeQrRXo0foDAnUF9i6hI4abIOP5Xpx0r0RgtVVJ6Wh+
YZDnOxA289kZsccArvwQpXP4oqluptjqneFl094QYbc2sEcw/SA5b9yX1Ulv8dt9CXMdD4yDKT/W
yYSs8SzUzxmC4Bx6Z453yFCtNc2p1GdTfBSij7783iK3TCgmIYf3t11rFwTyog1ZRMkm+kUJt6rL
yk2c5Kgb/XDhBYMgd9MKP5yAanuj7P3tpNniHdgjZVgGj+mWiM1cNuV/XfxiQ0vjuDRnMVoghD7E
o9d80I+iYcNIzeDHjHf9zzRaGcMeh4hmVwsra2PJNsN/4+AfJ5oHDA3W4Vbaagr/qo6eS7hE8UY6
i6eIxtE1H3wv2KN2UZ8lNgAsGMyFap4QQb6KSX35ndc/GOAoJ+0xgJmN9GT0ZnxTmDgRqU7y77nd
4U4yPsp3ZXGPP4XfrDvMGl/ak0rN5TLM+SBstXiaDvlaen5O8Ru8tQFfa5t4QZg0wt/H2O8P2+5T
axINvhS3FvSzcSmKt81S45PXLu8ISjK/CxIJhA4Gg5DcV1OAfByImWAXr2p3zNLK2dZsvVqX6Vrm
W1urzf4WHnVN2v7lBi+69qlTy5z04T94hUGeoFkStbQlWVCe1hXjsmaFEUF+L/Qry3IREoqMRx4l
n2TJNe4t5NWM9oLMJ1t63W4dyhtoV53ozKOTPtxUKOh/LznGYZqkqaJGQh0OrV+3Hz/QEllO/ORM
gG1DZFPxUlbHINnm3U6WvVo65QYc/HfSdHHxuDNUW/81HFGzIHTPjgLDKfwE0Bs4PTP4O3OLfGNn
sFnra7xGpiflBbxN7Fc5T9quzvhbZHflUd34+2je6+Kpml3T3ErCveW/Cli/5NK7pb4lxdMgvgQp
nFn9PdYBGY0XJndOKtIDTL2t1/hjtCc5/x5i+GNJzzBv1r4FuUUf3DEDPu+3GA1JpHQLHMrdfQHL
xjiI2InosoudkJdrx74mTA+AaDSfppAREbYarandT8KvqIMzNKxSrGkqP6SWTe0QCrzSFZu+OcvB
7yb5OfnsofVr2u4jPJ1CQoq35rAttbu0OYvYPFnpkfgAWdgGxbNCFrzyqmjLVIw4gvz3jDy/WIW/
lZwg3JXVO2TthajPlZXIO8fsS9gU1gtzJdvAf1HQvkXiW48/jaQFB7PWNzNUsRaP/TF70+O9GGzw
JJVV0hA2uPD4H2rk6QtvaG8pW/5vJdwpuX/qxl2Tf+c3Wd8TdS3yp1BV2ONDbZ7FsxW/FW+q4DK0
rUl35S6hHUFPgnrTDKvmffgJj9MyFk+gAt+YCintdF9OPDUyTNeyvtGftKP8c/qpVg7odEs+iP7M
P8MCA5ldBeZzNZ4x/LBmOFk7fXz1rTtZXRSWmkkquK0Q0ACBmIkQHljFSiwV27QYFq8lwykHRxG9
qXoLsveu38faboC6n8TFSkk43K1dnn8M071ebTVtP8SHwthU8KXMcxQ9a30G14oBb/89kxfvJMd6
7uUN29g3NH6CYU+B08qbQgJUyk8pXkmm/zNQnXA8ZG/JdKqwUGbeMNidABuS5qC9G6pvUujG2lFg
8ej9RhqHTYmARUfr7tNhiXAKg/K5iCZ3FGdIgwYM7l++8DuDuld2BLiMGGWlxhLBJY3wJ8di40tg
xE1rd/EHsTt23SIFopuvk7uUBh+TXNvKIIalSDJEPDBlTqCzNX3k1W6ayLoy0k2ZoisTkDsg0yt5
+zPoDPhuoUPTXEYqE46aJVXNPte9jjTnYCMAb+GuabNp8zUH3KijF+jndk1CAusype+fy2ofVc6s
kWzvdQJZGnvMm/36Fc4Tn6atonhj6Cvv25qY2vknZ7Uhu1m3r/Mfof7aJqcgf7NCn75u36iLy3gY
savgD/aWwWVt/CfSHZ/K0jZ/LCCDAYH7EM3mOsJ237ifjG+6/5Qkd5Hbi28aesfsKMOPnvr7PPxt
9rOXGEfcgaXpSax23EWZFusmfaqKLbb6MB63KmaWapNRBJ5UVnY6v0Wah1uQrB6L+GkwHiqMcGXX
wiLJD9eIokzVgyPYDw/+eJCsF8U4BO7Qu6iUh+q1Mh4scT9CBmije5VtOd9ZwUvWPY89kb6/JWP0
UlLJqh9DbeD0Ro5Z970Mvks4bPVJbFf9s9V6vnkO4291AGSD5e7UO/KMuZYjR2wULzOil9k8/okj
V3dDtp+s+8l6FfO9CPip7HL/Rxx6Q/BQN9sWtu3UkoX5XakeLOu7CRwe9c9CtZ2D9YR1XpDf16SE
5tO9qu6L4VBmd63yM1K25UDG9ymJtrr+7lPEK/kzQgipO9b9pmTzKXdzx1g6vuto9cOZUfJ+JutE
I81lkydkre8iLAs0LzK+qRNa4f6UgQ0oATY6G94qiZtjp67yb8AfSn3yK9za2LXO0fiiEJlYuJKP
QRW9AUYzcknO2KOoHC0TO4ZtY56K5CzGOwMVdvoYtKc8YIPW0F8kDxbHxEYQNjELfgAXaFeS7MI1
Dhdz6nZ8T7q9hbXwuEkViH/AFoHDjmD77X6mehWIHj0AIbUwmXHUFPYFfNAZcSuReKBSKHtJM2Vw
jvMHlqMxajWFj83/VajfJPlVaN+Ru69qWUOS7cjYP3MAQfPFM0/AmBJLhOe8f5qxHSgSyWkoqXIY
7siL7JYp7kA6OvDMsAiITUSPSKkAAuLT3ItQUnVi1w+NsM+ovTXe2orxM6caVmIS3sCQdctXPKqa
8WdnPPgkdxrdqioY2iAwlatXo9+i+gilfS18TKYLzwu2M9kewhaaZ2a8i20DV5pqPbqXB8Zy55Rf
aUWeodzHWNyaZ5Nf3z2kmm2F34zioSZmR1mUUGQf32hil0ria3G7VBoqgbuwJWUGC18rjUZWAZ36
MD1L544JGWJEvBrZihzUzt+N2Y6ZbrMV3arHrnTsX697UY/JndqKkCPTs3qUOWTX6Qf02XGFjowY
Is4X+htgxJtN+5VJ6tfrXlRWsxgiZ1EjrutNawuu0alBf4IxhSe8UatS/2EMl74roqNDsc/u4X3n
Z99YV0dtb24VL3gXCE8XbaM/yHh045di/dLx/mCgx0a6u/mc/m5Ev97vBTcjJFbXbJf3g3qCzOxN
eQeiwicxgVIxGdugO7qxIv7utb5e8QIlF+NpkC0toLmdoEAzBZdtaMCWBO+B70vyAoRQIvpktDtP
Ny7999j066UvOi111qM0V/ixsu6okJkw/zG0rW+u5whw20OJhVaBECEY77DV3uIUi0b3v1BTfb2L
i94/UAw9SUXuoqUiQ3pKaivHEP0etK/BFZtNPBFAIE6HW3X/laE5V0b5bFLzW8g+Ln6/0olD6Otx
emYYfCJK9KlZ51vymDfJM+nM5trfLmlZlehW9//BeOmP49Jfe8Gny1/88DYdCLotE/aCn9Er1cku
eIw/SjYCfV3L93i3rZIC/pZ4rqXXqKSU9xeGO/UWB0p933U/A1lZq/QkY/2uaS8RqESDwiREJAfz
K/Z3OG0S3LNR542vuUo4OC3pEwMWjz2V3gRmjaln4Z9LYTcxMC/8k5/MWDYazC6eRes09Yad104A
AIJBKyEaiq3IL76GfV1wxOBIDI4Db208T+2jidnoIL9PIwB596jMJ9MLO6QjKB1OLS1nfWygDcWD
YwYthwUhBsZerk6tetAWIKZ5CHXdTqbnpvrVlHtsJG2YYNNLbDBt5Rzp/fpR7qjnUbyk6q+u/GgZ
6ydEk35TS2hRoW9L8kEbMAv39OYxNn7U8UE0z8p0r+gbUSpWcvSq9ecoPxFav7K0QxXeDZh5Qn2k
ul2EmIO0p60vtX2FUsDgvKak5EAHErTrV+xxCGmKflUQDcHospXgjTt525LEfG736Y/ufX7AvVd2
igNRoRMLGUzSFe/meSufG2A5yv9fte+Um/wlxu8PkGEV/6ApqH+EP4afKGza393ktswXBTcxiMq1
FbVfyfJLDJ3BnBgvaqiD/VefO7KmVfZRvYd4IncragPeHb4B0ISs2lVNz0p2ork1tFX5e9k5rNGh
F62R1BV3avzcTBzktV35zyk87W6HPKe4Hz2V8h0HqHQzHEg2jH2Qg3TXi5t+Xo9QW96lZxOp3T55
N4Q1o7RxXnc0LN9DDFNfMDAksSaJnN4ipxDJsmWLoSPD5GlQUxy6EK/ZjUDN6q8s/mv1t1XeM7uV
A48/E2I4q6/67zLZozIu6B7xnkno5a2rZY45n4roMUoOEpIq9D3fybOsT2mxt4p7g8ISbqBfb8pi
H+QxAa2bXnoQ1TVUMWA/G9dT0lufI/NHXezz8NhYz2LFjA6hEW768ZaOtk/PhbDTjQ3CNjmCpLnv
9VVJuSuzRFZUy/Gr/I6hGBLw+/Gx/h2SB5I5NUJJsVgBx0KHSz7Edmnuh2aTp7tpPIcifkU9TeyH
4J9a4azUL2j+ymTr493ebkuSF5qt1LhwKLTGBRasO9RMtSMpuzlfQ3Ga0x3MoWCxfg9BtcaVDKL8
pM5nDcNc00nk+4ZKJTB+CwS7KGTS+tZGAZWO2Roq8SVj4NiVGR6nB933av4Mg00N90vZXy1KiH+f
IX9Iul83MUBCRKm6YgGdEI34taCxxqDTwqrNzgiK5MwR14zbao2QYVuLXLN/6PNdPm86bV30nghT
XHcx6rrDCc9uQjsaHcAggsUU/NNCN03trEZbdlMwIf19yH69y4vR0ywVotSJTXZuJgKfVoqbaOBR
HvNwVLu1PWfrUodWAcikZ0ftP4hVv3UDF3WfUmT1NMR9du4me8bewa0QU1PAuiDGi5HxhAcbfnD0
l4KTgfffqDvl5TX86zVd1H/D1FTiUHQZRx0xWfXWDLcNElmyb96WOgN9jlg7reb6xqY3YQSUjLvp
BHc13d/rjSVz614uasJIrFR9GlkyCrhtvFEqp1unnHk6Um9bIRabQEvsXVGNOHyBk2Ms3cGecw+3
D4iP/76bK5NsYwnjw8ILhgL2kRdvJs6qMpfDPDsLm/wg/Iz45DbSnmCUD/FOxsZn2hbuXK2s++zH
v698hV/y9coX76Qg8DkKm4wr74MX0lPNYyi4yDm00e3fou/BY/jRboN9i6SHHLNtClQHAJ664Eny
eBLPpcHWcAi2BJ6e5A2hz/FJf0TI/+/bvNI6fL3Ni9c1T5HatxoPaKHp9x/TL9IgbOuYf7eI11jE
wJgE3mJ94WV0ZcF+fi0XhfjsF+kcpEV2jrT9LL6E1lG1Oif4n1wrAtE57nGtqANvBlYoze0gehQS
otqtCyzOB/WN+kcg5N60zWkb0lEWjRthBdf7363wURyYri2QhAqn7d7E/VDyfQZHGX4yMOqUQ9rj
4OylSUPQzCty3Sojh0DtFihgk06iJ46wCqKfM3qreSMEz5qIzo2DV9p1+Yng5nw9hUxOEE9ASSxw
rakaLKMmN7U2LxWG1XCMDVdis5vv/PaxS84KflcdQ4ZOI68S5WqBclW38pXfnsdJdBE24OOc9QGz
v6faKWETNarK6aljpgT4bG5aTbK14q7gMCwXU2sm6+Z2xNudRq9AQ5OpWLd9DMK9OMEKhMuafywe
/ZKjcpO98tuQEKcLd7zrVaYk69HAsDjFbnP+JpM5HXSPcbdTkkMcPfo8Lrn/3off5eIUUuwYyq86
+xaXjR0RUhyFTzAyNDwPCQwrvcYuxqe2P0UBzu/MSbLOK3oVQTKTyFZeiXjgEFKmL97WKCdmDFai
4oBi1PddiLcBGUHlvWG9FsXKDABB7e6jkcAWNxlGLf6L0B/xzx6gfIoOs8nIDZ+Ng0LIG8Rd8XtF
+OFiFL4PxLtYvM8kT/TXumGnwjYyXR300xiOOSHv+SbBZq4YfjVExMFTKtddhO8ppbRud/LaaqEL
pC+m9WCFv8PeUQgEqsltMb0mxYsiOWTKUuYU0KlkL053rbidjX1IO989zvM3xkHGvKlHp/4diafJ
3FjzZpwglvKj2WrLQ6A/BlTCdp16jdRt1BS9PfwerCWoWZQXTTxmLMtMx55GftcHPC5xlQzWvrmN
CzLpO880EHZ71WGGAwr26Mn+scW9caB0btq3IH7sUf5TV0heof6iKA1zb8aLlLnqJJ8TICkRH1hm
04LAB5EswNOvoHlLyNOiTtJAwQNvqgE5dwYthdk42VjBTl946rjKKxgFWiClayVzino9RSIrlyWC
IlzatwLT5HdheNGHo5jc9+kTzpz5BvcKYi1gtGuPg7WTrGKVJR+Cvmux7pTOFh/CpMKagZRLFl11
VDFEXsfaKq72sbQpmUiLrVdb53i+G5TfkdDibw/U/YhsbFrodXGDl5Wggcc6ATKm0Ga1tf9jEkE2
WWYzDcB8jHQ7DV0/Fqe2GjqKeUYP4pdHqaVeI94lOGb+0cDFM/PU/K6Vnxao3c+fRNN7z1J75OY6
2cZEyNaRJgxuZqWrEZuVadJts+Z/OP3gc8DYj7qNvE+cfZ/B1EZskXGkms5S4snkHxjujf16OTYu
j/rPO+cFoCAEsORqpO7s1+wM5kvuBtBsaBWjAwmPC2jCsN9Y//uqfxhXf11VkU0J4/M/IUdf68Ae
WyEpCqPsPFZvA1tgk6460FgtMilhFacqPrp5y8RcGs4Bduit4MoxZeEbe2nYrFU2RJJ5U17YkZNQ
/K1iiHDAdHBX7n24WA6sVxpVoiAIp3+Y3vgn1doJz0px3xH8xg9MViGDnB11fLEaf6vDOY5faZuW
N1MaGK6t0t/okaA6Znb5Mnv5D4JKduNJ2A0H8pjALFM3fpkNO8IqV4dSimHNWP2IFETVlZOH7iQw
T3JwpbUIncKiavGGFLpNI28CX3b+/TCv6Fk5chVdZrCr4PGnXbxCU5gtK2s5/EZW+XLsapwltR3N
GKWTH0KsNAYd41pUGbb8McfiKPt1s7RfrvL3K/2/u7iAR0ojLhpJqjLwB0frPARcSbkGO+4gJGxI
qCC8oiC9WGVmEu76Es/dDZL+HD8FvPQCzDqmaT+gN1gIgP1azDc3ntKt+7vAT4a2toRsKRGaNVKV
EaBuYH3YAfMy5oqMziip9ZX9DGhIGLlY3yiMrlhpfnlL+gUJsWs4+ySd6+ed3UHUHmZymmRgSSac
ME0dk0D22kaSRvejkSyI3zz0rwyqkmbjMk8Q978fyBXC7dcbuujFBCvqZkOusz9imri3p9YNwq0c
krvdS7iBuS1TpInI0zWAQL4uzX2c7gVjHQD208/WaJDcZXbFOX4L5btC3vp6bxcdWBFVVSdVLKZl
OUfGKg0PWoW7S89gN/zZ5AhAX+vcUynohPt5rZY4vqW2lh3wYsB2A6UnE3C7th6hEWv1OuxvNbLL
Dfxjtf/hCHyiVGjFKFthQYsYYGJZrGEoqIMjYYDqUEJUDHYQ7Q7rQnVK1P6qm0PuS11/taSDLu6M
wu2m8WpvDcUDx3YZSaVxKepRisnIZYEGAYMBnRMblAiMqLhT4DKmDhw3VcULhZVWxB6UibI8jynC
QYfUJAnTHOCjtRT+ygoHpnWQb/lul77734vuCojKi/10kxddDIBUp6NOWTrLZHGKG6UTZdeSLkme
zOJ3jzcYTjYSUx5sD52OzVNea5gz3Vr919rKzzdy0aekc6LFqhJmiDmpr6sTJzBOGkejsQksrTBf
JLONeB92BVQDHjO/HgkMs8HbLeW1Zv/znVz0LoOohHAVE+4EseK2xBqh5AAktgqCWQgjG9fY7F3+
MyU0i5vk6CsS769v5OL0mAc9yxBWZDj9A3xq8iLuluAJMlHQPwpWtM1MhTF59i5uqh9KQRPnE1Py
73VxFXFYkgbw0RVN0bQu7sIS5syXRSE9awEK80JnW2G+ilOBeJRWIHRQ+nvDxTOx2PrI0bA3/Dm1
e3xyDGN9q528vvt8upmLo0zogqkQtYAD9Wf0kqNVGvfWSv3OU1nMndyIwoNmahHdVjl0HmpdImMM
mjjQmLvANRlAkbXBFHOzD9rVv5/UNQRCXkQSS0o2FuJ/nuSnnacVW61OLaB0Wt3cP/YNDES5AjM+
xEsySpHdYf6kPA0m6vcjgmSv0W6Ebf4BOS42vy+3cLE7z5WlBIEKHCrTHPk7IBnm8Wa2z03PhCX2
ULyIJDDq0Cueh5FBtJNXgBGkrpVY/5W7EZrZYEOYge1ilDZGfv4ZrBTcM7A2VGDKtJI8/eC7g/XY
lksxHvTEKS7Oh/FO6LfoGLr4Dh5akthEur5C7bmFgKnL5//XT7QUzdKxJ1o08l8L1MAnqEHNupQD
CIIKwc+/0nJD46D3xzjy+t5rIBKQUOePhL0exPm51yAZPybjUR0fihByoI9beHFgXLlSHkykR5k7
zU4l0o0yH0FiIxH23b7m+lnTyJWPGXNClsKANk/3kaPjKC5ON/a8K+RvAxvV//1RykUJovX9iM6R
90bUWwemELLX7VCmbtu16IgI+4BmbpRdf4Rv/3iQykWVIbVF3BdzuzzICJV81EKMJcJeQkRZCd9S
/FLbbO8zGjH6X0oNJXJdOaLL7HA5fvBpasx3SvWF6xyv9ekQOKVTlk9yx1lK5sTA2H5TW4fcS8tv
Nz60Bcq7vHMJ32xRJYNK/Wv4zrhLj/KQpzW6PsyNVcSj6gYPDgZv09yIG0m55RG0nH7/uuTF6Rj6
MhKLhEsuOhnqUwnKEbkABEhwCtU7cRNDnLtxJF99Q59/58VJiDfLoHcmF2WuWbt4CBAxjZtneKLp
WDXTe1afhvQFepAmPY7ZUYfGR0y28WKJz1JF+PD7uE6bj7z8jQV9wvZXDRjxpm+q/DzIz6r6XSgP
vbhe7Bdsa3i6xQa/ouY1ZAkwFp2pJsGTuLj9SZ4izZ/n9Dz/lNz2A0qAtM9ss9taPq6F/sSUBZXD
3SyvBd2rtbta8/ofSbXNQGntVncaR1dsbckgN2D5lPgqrMVqXaTfUprSpN5quyV8wwIEOVS4Gsgb
PTnq7WnTdKfYWPu5kyi8qhsv5YptyNdfdVEUmIWQqm00ssUeFTTaP8P4uUCPnKMrxQJjNf1kwwwY
+fwmhCqhcd5NW8AvIsE/CJnc3ZLGqFfK3S8P+eJ4nqR87ixxSs8xU0iactIOR2iFhyY6tvNebV/E
sLYteSPJ0VESoBnOADxm4DX1uv027U2YoKt0q0dbyTyYENzGY9Dj0G3cdd2OmliStnHuMPXKNZAb
WldGGobhDXTwtRt3/a0z9OrPMXVSgsjS+jtZrjSEYZYx5mMjhHr1NCyUmgXhmdf9t7pa3SRgX7se
nm3GImzEhv/PafPpzDbqporiZY22tJv0LI6lEl22buyU+pYW0B2G1RxtIR2JLuwja96h7BIk8F9b
XJXHW/dzDTGQP9/PxerSqjk1s1RcPvkMiJeuJRxwE1HI61giuj0AjT4he2TL7Je170jbSbn79/Z6
xXkUZ9pPz+RiSVWCnmaVsiypbbThIVRYjfaeoW5mLVyhnp3GAxbnBMtsompPUwVqMGtHM7fB8qTM
YWyMmpICYDowVlaFo2IMzNPBdyDYGsf4BB12D1AubJr4qR1Be7Qb36h5pXDnFxiaZZEOgsz+4mjL
M0mKDfPPLxgtD/lszQwePpajv3Tfmm9hi52Zre0Vh03kjjajNe9KLPj6szC6Sv4OkNXgR9O5OXbS
5P9oqyLeGHfRCXMXBRhEtLXQGasnmW2IMT7oI1RwxZX6kxW9W4WTvzZvQ2czVZ6F9ajDWWPvso3f
6cm8W6C7/sFk2ls7fugMJj4+3S6e7YaAH1gGyiPihcbVxrXwnHVAL4xaV8JvK3CFxIHmJzPS3pWQ
2cG98OHDlO7Gw7taxsoK5w7OGBJRLhcFlq5Cm+LjpC7I94zvbKnfgf3bdXcSbLjSyv9sBBpNl3ZK
veD136vvWh8q48WHH5om8RfzYvXV+ayYZiAvJ61o0/cwsFk+g0WTKhPs4mFXSomPrNzOWtsXcLCJ
mluP4Npp//keLtoMxTCqfgyV5Sss0F5nLrwZV5bcSfuheVi/rmEz+rZ6K4XoWsdHqKFEs6XilCBd
zjBD/MqEvFXTM4V7bTJU2jLCyrWXat5VywYwAHMH6w4K+Tbtf+QiggqPCGbnP/DGXn7iZcHz+VYu
Cp6+8yWrEfUUH51js1ZqDtOd3B0aoDELbcTojdqux1DYZJqUQp9YfEpv7oZXv+NPz+Oigqig8Vla
yU2QKATzaXbFbDMormXsCi8dD755V2x1fIVWPqzyqNwYuXtjNd66g+Xffzof8t7wE93X0jPu+hA9
w2Om7nJEfqKyWnzRwQCQ4GibFpWwd+tsv6KmYyNW1cX/WdcN7Q9w+eniQ1aGabEQy/Qjeo4t4xxb
WwvHxSz1P9ARX130uJgS6gmlFbj460+NZ9mqSz1bjl6oxNi2fps3i/Mj+K+DKInh291/9ws/XfPi
8Up91iSiwjVZYoyTVkgEPcPDvosCam3dWzesWq/vbZ+ud7G5FEYp5XkFUzDdllthhZDvl0rs81a+
x+Ibi15nflFf1YwR5gau+L/X0hWxF6/z08UvdxVNI2HMgiBptXa6LWghmuJQNAx2il+WrQNiyDtT
+Il7s0wv2q+FaEsRFoFgyisZt2Rj149bkeqY3ScbXBRCzr/v8OrjWQYVFrM+A6jn4vEYZjPreWDC
mk3xSzvAYeX88r3cadE2kHreONhQR+ZWwJHHy9InudjcnFZcgf/kz/dw8ZSSTJ4nIzLoGu5mN4Mn
lrkxVHO7WVs/weGmdY2lIg0fuc1KsoPKmC3eF7cZUVdLsc83cnEO9oEU+nHDjUAhtnRMtnej02Q7
BEN25o2h+1NfRdqHrv6JCoDSeettXO00Pt3AZQpgq0SJWWX4cBbMwnRMxHVoC3shf0gIH9ll6qlE
3YSTWGKb24RGvH1B1mqpdIMb9VDgBEJaqtX9F/j65/dzWVvFaaXDgbKWs7GTPI2aud/lgZOl3qhu
UG1Z2i7hQ4Ij1iXPGYJm5nsY0bvA/T6GW7vMurVqr21cn5/TUuN/2ibbVpwVOWTVplu4hO8pBlAo
PrC775zsqV4NyGfK9fzx72/linuq8eU5KF+vmieqVIQlV0XoUS9szj+YaHCnbIZ+E4WbFtSW9KzW
aYmpPxn7+YC8NTTWJBHHtkQuR2hLbn2fwGODL+AupG3A9jk7+o6ifhuodhwZglm+h0HYfAC3G4ob
NcQNbESoZoGL8BPpyu1NQL525CkWxge6sjCpLluiJoWj0PsMAnR4l0t8g/QU3g+w+gt6773lY1Br
1WQL6MSRBtRiFWN4aAVQUKlEZFJoh9UDkpJkvLV5a1df9Kc7uzgtQl02ai0Eii5/Joi9IUXoySbo
D425L7t9h3ZxtJENzW4SPhTiTOjc94mgkR4+sKzsxHzpBIrq5Cvv8XyecLPMXtPujZT63imq+x76
hw5VhRSOmU9erF46nP5TcmTy+wLy5Yuf7yPsP9o3lVcH9K5DW03axyo8ipGdpDtDX6OzTr+Rexds
Fn+yUFwp6UP7JzwCGwJXjWGAUuYjzFvhUNbbSrKxpN1Q3BnxBhF5bp76nZx+S4z1QK2J6vSBaGHd
Or7P5cmstzIakwwo1kMXDFPV8rJxL5I3hk/6M4UwEvp4g0dvoTl4Zi62zcIyVep+R/rBNA6t9WSO
O13Y9oB8ePkzD/PCZCutxU0Ze6b2jGwM6mnCYAyrMC+tDyjmLDLpgH6htopOIMH2uSPmGoWRqm4j
AoqCpzxhElO/qDDWjD104uGMyxN5JqzO8T7037Tyd76u5kP+HKOtrM7//gqvn1iflsTFiWWOEdVn
xGJt38hhIh+X2T5du/GYWeQkyG6L4wqhU+w+Ny68fN6X9fHnr+TimDKTIejKlCmV7MmMEG2+43vr
u/oTk34+A8yxQ+/GFW+t/ovzaK6jRJIGfmqFiOXNJ3godqfCFb4vBmotNu0rXq1wo2i5ikx/+p3a
BTKddoNS4e64VGgLxT51BPBWD7MDcM/2OX6+Fa50jU0pQ98k+1tBEG/86Q8/7eZyOuoRSXvZmYXV
MQMtnLp20tCLrU0nnAIyqvchpwrkrX5Hkjq29UBEAuIzSCIsUvj0pIQnDpSs2FqHbbSKzTfE1zDO
ldSzxDvAuP9genr95fzvXf/p7D7d9TQOgS6JC9NDWmy8sYvpUR2gto2A26Q1aazZqkNOeOv13Lru
BdLRwEVOy2DhTiB2llfj0/RceJFXw8Nh9Svr/j9JXLvap356R5c+7UHrN2KmlAsJABYipBZSTqE4
bgkAiWFGCLCrVn/KeHVjMiP6Xf+U8A14Ra7yX30TlmKZMuDdX9ELSlLnXdNDQWZQDHvyCcTunNnF
MvsD98GCd2U5aB//fdVr/AyW6P9dVf569FMjV+oQ/v+r+hhYv6B81XjRyNrdAvoIo1kaZX87eyJm
oRiHll6PA235iC6anIv3m7Xi9UP7/27pohrpw1JOFRPWA1JdoVkTN9J8GzXPogrU1jOzLsKWcV5x
ILJJKVYHvU30c3rAeTV5K3DZwgEEJmvpCngP2P9+XNdI+7Iq4pZEhrlCP3uxcdVtMCRZyBhdW1C2
cruEAen38wk3gs3iSTi/VO60j37cuOzSr17u0J8ue7lzaakm5kXCZdPtSEO5xndkZHZP2rhjMSgh
AxeJlfZ+i0jxJ43t7+tSi4hASCzJiyMJ/CzLAv/Px4EfuwFVrriT57U8bpC41+ldTFBb7fQdECrO
MB8ks8NKVUe7As7JyA+JhJWGwtex+pd2qa/goaLvCRWvmYhciB51+V7rDqPsZfUuCz3oh1rFLkdW
4T6ClTk9RMmdnj6hfrmpcTT+2m5MFUqiSfKjDDdBvyQDJF1jmX5UJf97GkTRRwE+lgzrWbsrcMlg
kck2/j6lvO6GrWIgsfLt7lerexqTxP9H2XnuNq5tXfaJCDCHv2JQtiRn+w/hUGYUc376HnR331ul
cpe+Bi4OLg7qlCiK3HvtteYck65q7KoxAhLEaCS4rHTJk4NN1X2RooUEGOdq4Uj9F4F3y+wcrwRI
AGX5xql5mdT0IVX9htB5u2kgyo8vafoiB4d2YhZxExTGqj9vcM6dlU0CTlym7HjTDsGjdddRXn+l
/qKf7LB7LtV7XHcnuXWwgrFEp09jwdjGhxQEapWA7PgND9RZfSQvWypZwR1dxTvqTro3FVtdw1St
f2YD9KZwmfKJhGRMi+gZC7NdqitQA+0Biw7ui5E/OgwPsfrS4TvNhjeD16zVdFeraadGtl/fQ1wd
sP5bBmbAZcJ+Lt6SEysXm4p2QIbcp4R+k8SHSr2ZgpUVb7txI3Uvbb1NrUcVDMiUt4u+++VT77wk
/WOsaossfXeC0jX7X6lJCq0D/uosbGlqnN9nwCJCx3f9pn0vkptaOzS9WyDg4NnEsIvcNXeEl4mM
Edrj8ZIoo/B1YEj3iu6esl4Xbesz/EXS7JUlQvvr0D8/V4QYqCL/w7tx8c5InV4nSaDil9+gLbfS
gxHyQljPivCmBe8VxuZqYiWvVn5H/Oa6dwmU1/0bYSD3jA6FI9h6uw6KU69Ii6G5if2tVh8T7aPy
nyi5HT99EI0adKeHkLy4HRHv4IOV/ZhkqlsQcufBayAQIYaOlIcpfWzjFzFft6IDwzK8imW6+m0v
ascMV7kVJmLCEbojaMYIjpkVLdIMiiGXdO4IeTxNzSoKvBpLHeW+fos7VD5vWMjrt/B+YFXH3bAL
VpkHAIL4in02LoxpnTRuz0MncnzxmdUE01OpsqDYCDjKdiNqLk9lZW4HaTXx0jAFKbD3uS3gjlBh
6Z9/438vwvLPP6w1B1RIKk39i6Zil5t97/vdvGAYz2Lqxv66tMQF5Ad4MDyk8ZbMNHUJS1sgCpEc
c9SwSMhHO7+7jjL9bpj+sTR/P2b/vZqLA2QEx7SVTaCv6GFYaZ3CR9yizFf1HuSuMp/Zs2KjQihw
lGDvkz6AItR/NzUgccWb5O/QmXG0vbpD/rSsKpKCAMTUqHovJ+VZSRBX2gvcJaTxdLOXgrkA/lS9
d3bEvGnykOanbr/Spyu/z997M3fk90++uCOKIjECbcyETZLV0cQBmsHoWaelW2UrRDWIhOlvFdNJ
lN5xY1zdUeZH/fIX+f3zL178ckBnoghGcpe7k6d58lt7osdxl8ziCsdAje8EduxGd+1Kc/79aP59
0Lj46hdvoR4XVpn5fHWiH6dmExgYn08CJ+eMbneXIgWWWDBEZBdADqyHcs5ERym6HrsTFlvw28lK
BPrUPEsRzmf5VLXvZ2yj0j6Jbs/Tk2ZPZFjNkrN/Xze77Q/3DIcb+cs6ejz5ssCweJC0tknju/Gk
LJBrGcshuNXD8Nny6TnswZN8groJidsh+aGSFskXq0UxeuYrpg9QKWwrY73rPjJpB8BX04GX1htT
PA39VpReMutAf0OUKq8q71sSEku8nzVn+uO52WFEYEkSyaOv7FA4GcWKI9jQHcV+D807Y7fW+3WS
HplqNsai4mmOub6Z/Myfg7o/G31L4mQRckAN62/a1C1wMTjKs2yzpe8FCDjb5KHpidhbwBV5Oq9Y
GUlS459Ewb3Ncbuc7530HSzNBLnoybhB0AvS0ZIXpbxU5PkB1kmBJnGwxevhKmzJhTewNVoeStsU
9pg5h9YrOEqGe22OKBW+ypawhonAXOBFMHJcrCCtQncXRJIDO0oncKpc5DySRL/P/94ZE1eS3WA6
NfxlaI4iMibGjQ+rMgRjpMHA+uqKtYgjCS0LxDCCjk6HuFh3yBJlNGipTi8KjBCYdnDg90bnlflt
Gfxq42Ubw75yNDiG1baKYSWtuQImbApgnXtuKql5FeXrgCl328w6MbtAtfWhh/PijtdcwjT2JWyw
wJrb8pAfgOra+t4kg/MRawYLjMKDfUS0hGLWt+fkULn1gi9F3xX6rgV56Y/O0K1ITAl1LFfLUN4O
8hZWjqXcCcEquWPQdYsfR5bsbo4mnEcTDV1A8hQJIB3XxQ2nTlpRjn7bGhud4NfEhpSoq+ta/Khl
t6KesHYGB1SXSTkyf8e0hRYglZ3a5ZYWlAMxs3DiYcVfzw4YczjBcVMzv5cWzYN11Mjw2OJyR4WB
APRX+jpCz4ldBvXNS6StsZ4yEJTC1bhqn4RdyQnVVtbZHvUIhi6behVI1paXeR4yEUJFzLBnjjO3
yLwJHqtgk9lnB2kDDJXxJHgUUGECs23BJ5bmQhU/kFLVBxBSq9LttwjzCsbgIB6y/Td5xVjfKS64
SwD63XPMiGZcqU/mFrg+0d57hRySXwmC0IH4j0HZ0psuOIOpDfW7uu1O1hc+sJFT5BKB4n15lFf1
avCED+1O2PWr8q5YEnFYLHOvX4uT11EUeMkaqiGdRoC/mFnS1dB49J/4aZld4w3YCV74K/1VbGSv
+Box4oYb5ejfJgcybIdXgKJasjY7rib3/HSHUGyW/Mzuf3HciuRMqHaOCT7e0VoEYgKVkOFnvvEf
CWO0xaMPifemXmdugqaSK+ccwgvF5HoNkevEa47LbGfxl5VMTaIlPZjQDle4/Bz5Nl0Wy2FZr3WL
EcZqIjxVOgHEfi2Im5yFSnwQ54XsQGopozmyl7K35k3CdQnfIHxtTrzqjvwcvoHbvhlWJWv2VmIK
8wBH6w7TSLLWnXLpOx8DInp+d5qXm86t3GAdLLt3riWYDWEJ7lIOK9piPmod1XJF3J9rDbaSPSb+
LoUybAIa6Mr3GYY9wQ7d+U79gLN6HX/VzXI4L3HFk7GFaCNA0yHNmEZcSDpufcopeG3l4jt1np6v
XK3Qg4ng5XMyj89HIi48K3PKjzDb0kgHfdGjoXxs7+EEVLoTfBTLdClcyUT7e6jErmeYkiyTOYfN
/7LSHnAG5rnUxMgrwHZ0G/FBQclIL/GA1U+lYSHsOR2roVvdtp8IVd5F32F8wlu4Jyr1yl72rTG9
3P5/v5qLPbia0iGbgjq+Y2eaSLhC0Qke7p6cT/MBjRmt+KFxKQvVX2oJwQMpKvwTqIi4wIj3DeFB
lN+nttSL7lOCxgIHsdu6ta7ctb/bzBd37aKFQZUEvCvnrikBJjKH4Fh9kymLclr2sjeThEmJQ2zJ
ds/zoyzFp2tSiO+pyz/u1GXAAuiTNpAH7lRFAMsSiMwdnG+HVEIekeSt+EgbR3kx7htO/c7kdJ/q
sGYgcuYlh5FqA0pGn6XvQB/Gbv4MDqgqbTLccQ9hkpSpxYGDOOM72zELsubgpb7yU/8/bqEpoQad
+0D6xS2MS9+X2yqPOQmAQPsi/wd62akD2x/eMDCxu1dWGDveXLtzf/vev3+7/3ywcdHBFtIo6M/a
OabEBRRoLtq9tBVc1VFOdOkgpVS2Pznj+Vpl/VNlaxCj+n++r3HRmT13Sln4dTZXacnbTADQdvlG
WpVLgNc3+U75GndUDc1eeJFv/10h/njo+v2j5T/7k5EqDZksc6uzXf6WHbUdL08Co/HgvxQr7RTf
tvfWr9htn+KTuo0+/gf4rR9L1N++vPLnFajhJKXFxD0HU0Hw2GmeqdF4WyDxwKtsHqdbVkvKUxg1
RC9Y5YJqZC9cGRjq8/f8+535708wH7t+a8qTmyjmCqENPHKTV2ZUZVs6gX26UZjV9s4ZeKe0EceV
/xZ8A/NY6qxj+06rBAnscNTWwwfJaSLKI2WmbYArTqpt/mUdhnVmvlJNJgNYz9X8jfoFi5LxoL1S
2Ei4hXC4p8wuwBATOV4gW2iWDb0Kyt5yeKpNVqotL16Ueaz08NDS13Z77VT54wHn98fg4uwt4pWZ
qowncI4VKj5nDVsAWmG871/Hh/ZXuZfpf8QLkjvr2s2VnYDpFv7Pc7cPX7W1vu9J5jgML9wO+AVy
scx2hiNeRQyrPx1+f7/MiyNoa5jhOAFr/3Y7io/kdxdH9OKMFk7yaAePYudYOGhIR473yjHbmcSz
zj/Ld78/ddUcTtMcMl6yQ5APjY8POVq+6Jioc2qOiCq2ZRbNL71xS92Fk6Su/gfxRj89a6YKfBhT
ikEq58XNHoLRCEatiL6/xRwHLz1R92KKytxsX1/Zj/5WfbOmzSppC2aPIfKxfz7Z51oyCf/kCBiv
aTBPDY/nonzzv3IDq0hGujgoy5G+MBT7VSrswBATMS1UnugAXSDpfC7+TVLP5jhtCSGH72ixQ6eR
fPb52W80G3iOOu1yjrwAdwsXgEaW2xT515bnHxer37/Kxc+vF//3q0x8NAZ+3h+vu28O/qOVL9pb
4z2kGf40HoYvKnYtX07tLqbwFoPFlVXzx1/wt3t60YrIe7NLopp72nkqIEU6tK6KyjtxYlBC2lIX
VmP0yKC+qz2/W4Lf1HJPi459vT2Dmp2Bet3Lvy/p7+Hrxc98UR5lRRmaSsYlZc8M5Du7XxI7aqfb
iQg2W9qH7jVB3o8dst9/jYtd2g/kXhFaPnHwBpQPFLGwfAjI41AMEQSUSeVGUNEo6x2cPzaZNljx
CTyxlQ4VxEHor8aN/C1H//MmXO7f+KBrQx65pLlbKncAPR1K1sCNKXNAtJoAb+ODHqxzjqjDp969
qOpNPi6jnLKRCqmGofw+kSc66xjPgJFwu99LwroanyNhG+VrJdgY/b1WCIuCk3k7/Jo0oMdXA9D+
HppefI+LgkA5l1U5SnyPyQJ053B7EwwFRKmCwWTcAw9AvQcnl+QHoh9Ir1vMp26Su9zk6d+P1c+v
nCFqPOw0ZeXLpmycZxBn8+872hNI4J5H9rMNtv+oX5uAuLeCuCwRdrlS6lZLhJHq8pytS2FLsERu
ev++mh9bkOSo/udqLhaAPg5rK0m5mnRd4bx4mxziGZTcAbuLBn/DZrrxn+YT9Xi1+/hTmYLclVaa
ZpqadlmTapEoD5qUzI9W70rwXBo3lgiuJApyGB0p2fTBEu/LnOYxd6MpZcL2UKhXOpF/C0PnJ+O/
l3H5hBthNphN8P17iMAhOA57CSFDE5KwzATx6xmFK4PnpYlvz1AL6nbLTj411P8wwPtlQ9dIAo68
BGh9dX3+aXv+/eIuHltQILXeytyj2m12tMtU8xklWK/ddByrEbgRV/ASyi/mnIc0rwWpHXdrI3ZC
Yhn9e7o9/wO1xU+19e/XNC/lvxV2TZQolShwTSFYgRhVKtbkYG1JbhBsEsFjXJRAYcpoQuX5BgUJ
oOIcSMHy30+uMj+Zl/Xl75dxUeW2dXDOKnDY3Boj3gXm1sQJuzgXt2H2XGa3bX8/AqNUX/3hmI63
RQcd2xOFQwgxKtrPGu6YJo2eIBxbVaVjEncTbVOfevIURxSHJfQEN6SM9K7KBeb64K8rR1VOVALz
BuNS6FvLXVskmhCBL1Y+NO986oSNJDvgrWx89oTfwcl3TBID6AZ6wbLl/xPVvGhye0Jidx0+8OOd
/O16Lja6M/QNrU7D+U4iOeTAj9kfmIVTiQufOHUbo5l/tsG3fVvcrWtn0x+f8d8+/mLXC+Isa1Dh
R7PRn0oqIzQMgzPTD/iXTNfo59VP17zsfxtdeOst5p08QQYKtu/N/7eHOJUKv7UyI7qD2UHDmrM6
roJt1nul8Atzw4eQOgb93a90Q26DX29bdH5psL6W0/J3QObFdcw357fryKqBx4HIbNDO9VtGd433
xhbXKn3h72ROeo6MFK8Yan/cDX//9hcVbNSN0yzoiTicnN/02gsHb1Ys1s0BBpTqgZNnlhnRDQbr
NYc2l/T/epsm/b/f4b/ZHBff/mL36fQgqKWG65irC4JuQxvxRd+7DT7vqDmI8l1uPgYoBEpz2Wle
xnnC1blE3oFEXNYdbe/ytUmWcbzFFNfMnv5UWIXXwsal/z3WuXhnuWHoSUwyjWXp8nmZokyIhyHl
hNFtK2OtDF64Bvtm3cEErb9INw20bQuJVliEOxM8GsapDOR1iQhKZEaS8mpxODKjdRW4w9E4VuEq
3EdffrRW5F+opzLAWrC8xP2oLWDWm/v8rWlc/nJd9dr8JjLtM2VxPLN6K6qWVS4u1FetWqkGE5yw
sOPRQ5l4lk59+pXzgaHw6o8AIY4TB0sTCXti3WnGOiZCYIIwFpCz3Ke/kvYhmbD8ovEzVmL+GIet
I03mqyU9Cvm9Ju2Cgmax+CKV6zR8CNJfJJvO1jxGkSnEm+aXHj6pyVcl/SpSu5E/YdEtK39jnpfy
OUSb7KbPyjHATEDuUHwfvJ3HAzcn//ILW+JwK2zTXVw57Rf6uQRd5V1DygmYMfMwggUr1/PGj4YW
IhgwErc9mTpgORXHtb+JGoUp+3MiEeW1QFlxtubYXDucjnyqf1II38UJPB74jQJBWwjls1+CNzLW
YvzUMtck1TeN1EWuQIVoQUFyNm+yFw1SVVvvzBr/s4C0lzy9LyXfhyY8jQdx2nckiZg3rXSvmYeB
E9F0lKsth3QmLi3we7ukakOqiQKSGAbROnsKfIfJWJubguQj+g52dZcUxCf7TumkN+SbtMXeohHf
rmvHX52X44M4LMhhLNkGCNWg7buevgIMBvSHi63AVJzGe+kyCL+hh5NaTpvZluXqDodEFg19DaWF
IpLJbXtsXPlOeB2POWELK8TsLgGld/LirfeAWEOlToD+Smh4bhVKYTbuqbotnaBaZdqi3Ek6uIGY
AKGcytwF+TU+A4CjW5/FUKeXOt8AKhspTWilD/J9LW67DZknnJJIKkgdi2fT0++g6AKzANh3Hx2t
r+6GEl/7Kh7Tx/KZw02a89uAUbRxpyr5o76Tj5gWcCosppW61kh/Gsob0tqzk/rOaQ8MW+ol9boS
nvB3jh/1xzCgMX3jVMSTR8VY2fWLiZs+uwngHEbo9Bex0y7nO0n7h3FdHJMqNN2q+or+dWY5emOf
EWQzEkj9I0QOkqjbB/NwvjdO3WJYWM2iW3Gviq/OlR0gnXfAQ9PFC4tTToYNLx3W2uylqm8HnyXL
gSJM0nw3rQJ2S8JoWMNAZr8M7/qRJYzZg9W8afWutxahdLKKcmUJDCj6gmQtok3xU4JvqVZcexoe
rO51bh0AW14nw3Ot2dm7dDNRjiTEbo/HukQqSMFjVLuJ80P0lBC7AMP85Eu70gA1vmiY+7xopjeR
vnkzyMNaax/St7xxz0wprZu+WgNujOJXIXqCE44+h083pUUPSqZ26UrxVPFrp5pXQ4usnhPGQo+M
faXcURhI1HOrpxiZsK57yREZ+Mho7G1o2PR8hnFBZM05fgUWv6gl8V7nTobFRzitUL0bMJgEl+1N
xOhL4Ej7lqY88iiL6EB4+XPxBRZaVOzUcJrHpHbCW7p6dfaSaoabmIT/nfQdEzJzJx6qLwlX3rDV
HWMJ2twL7rF7WCTycodhmJLdE8AmGbJtwQC2egb2KIlLpd7x6oxAQmtcvvWHYdnteORZ8Sk2bucu
Pa8lLSx+r8EAqIfwyWsl8N/kGb6QrZQPnt7su2JpBh+BcoOzHeyd4YqDuArZAQZ6ewJptRByklOR
rUXlLgL8fwr2wtsZXSGrNqG24vmW5h+DJzKRytjJ8NUKJFl1LvCcCJ+AhlRz+Oi4k0LdryYgaKDs
YDcygcQm4KaMYfhfc6PFzT7wGS6oRwXqJAa2SHmylIM4LIWMaJN9Z74EERk8KLIrTlemP/NFUlez
SPRTnnR21/5k9tjAfdR36zJeWuxECQFEGUt39yifbxX9JIhuo+4N/cQjJvYbYo8iAl4gZJZ+dzQ6
FqLpnSkN2SMIXHNnjB0Nzw9f0/QpXlq2jzs1QzQJLAL6Di8HE0YzutGjY62C02CWoj7FxRMMS732
bVmZf2+yCJftsOQOKt1n362jUMZh0jp6TXTYPmTiKE3vGNihatImASdWFK74YrW/zAxEFja91uO/
NVsGMUuZO8x+SZ5RbIvTjLKkyO5ITdM2+bDJmA3z94w4tphfhV7Lzba2selxTxr1QJ/WOK9jyS7q
7dRSH67S5JQ+iWvlJHQOS3BuffHD1YYbt0f90+/skgZeZec9aKYFFD2CsvJo2zaOUW1ZHYvoQJ4X
dY2kQjnd89V65a4iEyed816euV3m+OxHW1NYl9EHRxffX8XDjszDgXvBqBKCrbDSLctJ22PZ7XnB
YyANINWg0xXLM+oBN8UfXSz62MHgH0jeWXX440LrKdGh7ValQJKuI+uuKd+0+k4z7svkfco3FTf1
TA/JPDVZZgfaDV+d9yId56HpEGDRR5uHugRxx4vPqY/ggxI8WW+jIB3jRzk+NvFBOz9L4u3QbKXJ
MT/TJ//TVB18VfyCPv85g11tXao3Rnzv52/97P/Muo1BJHXNRtDX5Ddod5ZeQZWXjyqNZQs9andU
uhuE9osIU0G97KdNKO5gsich7PbsOcgMO5+WE+EnKedis7FWZFPr1dFQd124PKsvZrGtAZoK3bKT
bppmpcDQTECyLIZwOSiugH/H8pLWATPK0pmlWP1sn9QOYVML7EaMquDA6lltn1nktHAf1ISdmShL
QtgtrS3QPZVmU5BeL0zlMZGOXfAsizdJgZyuWY/CQwj5iQ0JmKxi808irUukQYJjtE4zrIxwNYWr
oV8H+h4AANYpR/WdCB2Gbgc6brP4Xh12JTFAdKrOi5zVQvJvy+TE2aQEcRxYLxJJYy0hAHYzLk3T
I5B4Em51Hr00uRGF7TRuWpQihBNJLHfYc4pXNbhh+5n9eQgHunDTlO16jlvqk/tMc+LqIQtXJVFx
Q58S57WqIMaA3hH8WwmlPxcZBr/M9osQI614mC+3ScAtI3FZCsKsGMn4A/YwPRcdFIH4IHOZNRCa
kjNlQoIoAUd+92lRFwfFxhqWRkwU5UeerevxVtFstaSvuKgR4TQxVn+7kAE4w7rqTmlDCbmt2rNX
9KdSfC9Mt36XuhMKDyO7nTilVNQTCNoyT8gY8e90FhaZPDzke0mQuegxKI+YOeob/rDUODob5TvC
4fF97jxq+4iGExVM1S9UlMXiQywwP6L6wjyIXFl+SrKVel6PgcbK9qsBCSKQ5hbu+wHhR7wN4zk3
CXHzjk5VEazGnIDsz8EYiQ1cxP2Kz5j6RaPXS57xaGycMsOm0H12pGn4xTIscbqzOra5Q9+f/0Rh
uVWPxvk2yTdxvEyNXdxSPgJnoOJCC5eczspK03dl8yXsUnxlQb0djVNl5RsDJ0hsn2kURcc0QIjl
yt1jmT536ft5cizWU9yQfuHSSVdYIxTJrczHqgO0/U6f0VR7r1EdHagYMPl+IYuu1t4LO6RKZ1bL
0Ho0b/PpVieW1XDV7nFqQZZFcLhvInkWPhdIWpgbNZKnNI7WrTvVkQ0OHz3pHCxUhOCxOMZuwrVS
HFmcrnH/AYkGOx6d90bxAFJTGZZV7sVgT2/i+mAZj0W3Oucr5oU8GSPk2fqgxLxTBf1xdlp/m5fL
qFyKaCeIIRidPjqUheszrBKNl1ZZT8MyNl1GannrjcVdqtzgk0z5+LNpOprIEFATFKchVrwskZwo
B5WHRkR72MQ32KC5aP+80DTCZz+bM4so2UtneJBy8hyk5MfRolxxRh74viy+zO+qrVx/yfH+36dm
5YdZCWwOagCR/pH61zC/aRrWQvG7ZwCsmdyzNUd1u/JBo+8UIn31dm8qsosYhlBMogARYWORo+Ol
cFzmIXUhYbYGgmunVpeycmjMx7B4KMh/pPd1pbuj/tBcIpRYUXGUzVShy3a3VFZ1VJlSdNfR3iEl
WB8P3BrgTVK94SzMRGFFZtzc5PZdk9DmhjgbJw/tIXm14MH4H4M3ASAmmX6en1qwyRGUi6j0Kpba
oyk+aqG3jKle1FvdInB5bVg3ZwMMPQjilsOrg9QqLsgG9eru898/xE/zmvkrWZoo6YAH1YvOVaae
aWvzKXfKoXVBRApkVJ5dAcY3DmJbgFq7kHsUrWTnbCkvVGdKVtjldY8aKXoJJqyoV273T50dC3oQ
bUWVaHEoMn/2kwJREOtBzqI7WOIo1YsMXi4NrjPdT6yRiUt7hWDVWf9XmU5yT/K1nR8C+sZXbs0P
0nMLCJBhQLOGQKZfNK4FKZKVOD9Hd4nhaAJodaCmabrLG8+PbPIj0/gQNctE2AsF8jzjmCkesjEV
i8B4Vb7z05Djj4u56Fh3sParVudi5t1hxkCzqRPQ1dHntBuL5L0NmC01pL8ZIB0jl/K8/vft+B4i
XLaPFEOD4omtEuf6xXjzHBUdjml+Fq4g25KpOBWcMAOiGJ/DgZiumdVIFadQgTFr6Ar+VfuYUGSP
xKkwFllS4CLCw02gVgdDv2cLix94C5YZ8WaktrYHKtvXgBFz7OK/28InfYaAedKMXZjd4gf2WdHt
Tl+Z3SMWFYVMNjS6ygpXMVpRi6HPQtVPEvEzqrZMQA12y6DaB/SAXTCe9M4r9mPOeY4WOf++NT91
Yi3FxNInSyLYne952W8d0HMu9F1q8eMQ2CLuAQXjgnazgofUiSqHiAZChEYn6LkEah82NGouSvIr
lyH/tE79fhkXz8jAFWb1/MDGKO7buddJRwrfFAFMC7bKMHAwihFJDgSIjuiHQkI6aOBFAIpGcEug
sOgGmbYYn0w8/n2Hvg2dlw+Pjm7QxJsgm38RjIdKlBgDBdGdQPeCrBvvbG6N0KmCbQ+hv9lMsGkd
UT/m2W0hbdThKRnvRmaXX6RgoKYM/Jf62jXpPwyBrN+vSf1zncmburdg1eMNGN0m8YjRrZz8kVqd
rBewpfmL5r9Jn5VBDugmD/f5dBDQmjfEhMEus8tgr2dfgYhc3hYHN1MZdh/Plce961koKIA6Efce
0Vp0pTtllXBIio965un9JsK1aLKsrGThpNI5Iq3XEI6ZuZ2NYv2DUnNk3iUVBdm2esMorblY/Kk4
NGeojsR6KbQoUZhzwkWm+//9S4HHZenVDNFQSBW/2BBiLbQm07Lyuwzt8lIIEKmDNE/c4BVoMfpW
M7X9TzivpiOo2/P6/KkidYboxgk97dx/X8wPq94fF3M52AynLM8rjYup/SNK+swNdOLMC4p0neTg
bTM4JM/AEFlZDJa1qyhpU/lrzPXn519sAVo0ncswNPI7ig5626lx2wcHvyZ+j/crKPK9kg93sim4
TF0mNNjkmcoPnXESkHbfJG5ezv5AH5EyZwnOrjW9hDDyEHndam6799eLD8THKJoflRu0vpCQwzeL
vmfyUMwhYMvzZ8+0eD4UlFvScRPfMYKN2H1RZBYlfnDL6++iFxw2PVQHFZJU8dre66GTfc2Bb/Ai
znuF45DKUT4TSFQdf2Vn1oERpfCZWLuKqQiq82E9m7cc8lmvjqjmV+jP1577N5tMFFHFiX8pFhYD
QnzPHAbujKCwddrjjrQgthwHcTszACyyBSnm9tdDFX9YC//85MuBYIH2JRnmJ8e1Yo65w1NsHRKC
AOZ0U+O+8xLlfnSHem9ZBAjDvHTHtENj+DXoewF6Rlmd0pStpCcMZ3kN/qBfuy8XL9mUguUSg7C4
w43Z0ujx95SV5Ru5h1K3HKWVHp766BnPnkYT77FP1yEM05VJlRxt2nJibHBzfvXX+Fi2syqwXyhz
hCwbqiPd4inB3hEufMLeWWAWwbJyi0eU++C9rWP2WiXbAIMWIEp0AIpGu3wjZ6eUZouPMyIiTJwm
IlqX0GFo2q5ztuPgeh7sj2+WZerMorTZdX5R5MWNcNbkOC7uGFJTYk7rFpnnF96g+IVjaWB4xhOy
SKzJbguDOnAMi9gSaFd0KMhPqb8hGSANd5yETeyABs3nRf9E6r32+e816Ocn6bcrvRjwFVkTpYX8
faWETnXNppY3GFXCz2SF4W9rMTh5VUY3PjuI5nppMW2kjbHRfpWeteGcsgp35OBcuaYfn5/frumi
FquiegjNgWvqnkX0LTj+YARVDr6oedmJnWQ5LUMay/FG/Ji+/GcOGituUPhK70I6Gld0sn9T1XEd
Qj/9z4958bIxdFSzvOByOB0L1dxk0B+o2ctkdSbncVw0635ZP+gvxm1ON3QRHpqtvusqMkpham+Z
hwChl8l2Jfbhypj4WyV9uQJpImcYkf0MTOvFc1bXk98n850aK6/xrN2Ipeb+pN0VdHw7nrNt/XbW
PR0m5W7cZ7FX3ZGejpzcWPQPVucxy2YAQH+twGFwXw82/y7nDfGsjrYw+VTqIXvPtrK1l8XHTtwo
9U3U28muV131bvwc1P2sAgB8i7eLo5Pb4pUgZT56UckNG/qTLL+VhF2hr64JmWp6WhxOgyKYztoH
ln/Mw9cUetrfVaKmAOmb3X8moLZvd+BvxWputYZw7s7FnUgsDyD+qbpXGfvQccyavR/xaxVrrdw0
CeJ+MFhbjV3IXMZvMRI4apsHBVM9Cc0BCcUVpRxTUQ/be7aTMdyQtqXddZ+wi3DxMcoiZwGs4oIC
NNhp4+Y8PU48mHSmNhqdQnrINdXT2DUArLYWPQrbf++x9Tv/fl3+JrHxfP72la0LBf/Z76HuJ3xl
Tucc2wcnATHL5kfDwfF342cZkHa7VD1/y9SzthnRXushXL2Ei0piUGOrqZO04PSUCHCwYMExI02d
4V2Cgb6IfFAMOIRkOjE2otmczvOVyk75+zz75124OB4YtWkUUZvwJDNnf8Xmwfktj+xe90Bd6eMy
KXaJudMIyDJmNqWUuwC0ObcwuCNNbH++OxuboLnzt5JLQiupzIEtb6+pSb6zlv96YSkVECVj9OD/
/FmVI1sQpq7Mi9nQKzkjM/MMtpSXfo4olDfFod7XYJzVhyw5UFpPTxwwn8zMm261V5NmAb0LHIo2
MUlUpe9WcpMTZE2s/T6nQd7vLd1GaRB5gvfvR0z7aUUmO/KbbKHPMJmLy9ZUPTVGklcqB90E+0Mj
O8boFamnqW4C+SFcmm/jQ3rol8Gt9AF+tnaE8Stkak5TmXbCqpWJursNtGN4ly/NxuEQ3YiLZC+u
R6/d0YgGDm4ETzB60qU2vQ09cT1Lgc4Ymx9WfNNjgsEbVFAFC+trxwLlp/1as0xFkUWRkFftYsex
yj614P0Xd88gYWjMjOJsZ5jYEJkJOX13G3EMykApANGR64WykxaAD++tYZE/M8RsCRVFhWWtozOt
PKK3Fvm97GkP12PEf3zM0aUhpDfpaKnWxZWqptRXVdvPlR8GfQyaOEx/VQRkP1jvYLAz5cFoeTyE
rwYUHdOSeYEWluCdCGKRC6ZS3gh1KD1V/fpcPeXMpUbcncoq1zequvz3Y/PdGbh82mcBvsmBS6Kp
crE9iYNgdUNNI3fWzbd2Zi3JRGuZgtNDx+LJAvyg3yuvSCfgP5/GDpHI6uyv5dX/Iu29lttG1rDd
K0IVcjglQIBJokRln6AkWUbOGVf/P/AOI9Msc9faB1Mza02N0QS6v/7CG3KYh1cCxIUiXUO287/F
nGU6sWUmcyfP5UPENBswVWYLnzh+7ZUX9NrexJ/hLwqaxRIVlw/E3Jv0iOsf1on/S7j+vo6zLygZ
iTqm8Vg+aB3zBlvewcSwk110j7q/R6zciq+LlwgM5P8JGrq8BFo5qA1paEifxZ+myoy0rTWux129
VSGLR/A//T0OwQsIo7f1T+EXd9aeXnOX3ly7nS+0kv58/BJnvt3O6ZTEoZoohL9pgf9wpIKaymmN
YDhTX50rg9r3LQK3Emc7BaZKBUYGeImRX9sNy6X499b870Wcbc1WHlO/VyVyTDd+nCFL9jBEmDoD
1zhUu/wBJSjdybbi9FDfGtChaT1eA8j+3v7/WsPZjgz7IYwTFJwfBOtmEO0W0oIrKjsD2UIYDKKr
4k7sheoBihUwcLugFJjgWT2i+KbNt2K2VoSb5DQVezO4X3xfAb+wc/WT1K7zyKvSfcCMENmjCNhb
fyt0d0Jtyw+hiR3xwcC47XFSbq1uPATdWwX8YILhQsQTjzTLNBBCwVFDH84KHy1JWZlijIPzO+wG
hpzCOsbxDaRrHt9ZjLQGEAKh+jKTTqGsyL1FpSb8ivy3CG2hTh6xrMfvO2FSeeyLtWG9zvO7MD8K
uCDdSdc+7eUQaaoI5FGd05E7O2Bo42CEZOrlIiQ8uvU2fyu1LzHbDbfT1/jRDasIGQJ7SiHKrnV4
Pz96yVNuQdeA3b1T1sWRqPrSghP83YBl1Ju8/DsuXswCKAzNpf8ugq4/O4Wqn0ZhXLJC2euA9Pfx
CeVaFfHcE8MtFJJ0e6bNOv6M4drcKacmWOvolqkuSBbo1qHu5u+i5PS/aDjDRiZumkghueLG6taG
j1zl7Yx2gtJvpdirrq19uerPN+33tZ8d4QQxV1nsWXu4RXRcUg5xby9YZBr1IJH12gHnyP/oPEW1
p1ttX92Yb9pts6gy4N3KLF65x0FJ8gamLNOGWd38FsCUIZMGUF06qGhfOeoXELwoJiGtpnENqczV
zpJTPe20NjXVJTntnR79O+wvweDRRwDHxJlL6AsP2LVfYaH9Rpz+9aYMUVJEHQDzX/aWg2E1raQQ
7IIa90ik7+qf2gvUCfiTAyMylw7+1bHOBR4xP/bbQ8+KVVmqy6lp+LFYjudbVL4Sywk/f/OicAHD
dWgdAR+yPPWwcBEM8UqmeIFO/OfzzzLFOBfCsJHk31d+gdG6V2CCgMRE7/oLpDGwngJycJQYvARd
I3n775N17fH6WS1kjEMtTgU/H+iaRusdLxfKEIUuc+eU8gYLiaF8kynFA/UoZe9Xnn7xbPz38s9n
aib+85OZ88VHt6tglbuqTX2t015e4xeVwRrobAvRTuAvv/Crg56iCbiC/U/fgAE00Y/5onxOf2yD
wJr0hkyHAQmJOhCV2aM1UUG57KCmgTZ8H39AaxY8mvr/fgXKcm+eb3pLkUBgM1A2lfPQVvWYi4xT
U3CvDuvpuTDc3PCm2RvLTc0LEIMHncuBZt7d9Ip98SgDa7GBY9KNG3qvihztCwtR5E7a5M5XNhXU
y7vaNRCmeEFfTfYXDbb6WifeurBqfBToFyAAToZynlUnc9OMStlSQt9gi6IXd9awj4KbTitt3mFi
rJp9hLcXtRo3yujUj4gbAb5JHGRujL2aO9HGzJyO0ogLGLEkRDJelWUw1R7TY4ZIYWNXxjp6UtTU
lgC+ttlNhlphCf4UKulWxR1cwawwex0/zDelvZ0Lx3+cPXx1ABUyYRMPhaN/tMiE+uJK+VIP5gKI
kSNXmWhlOOpLfT83K33TPqmRi1JKtBGyZ+B9Uo9S0FF6wuk83TXHplvLomPQ+BVfss/gFXmacCdc
5fJdKqf+eJ1nQSgx/KIyU8qpbrLp4Gmf6q8RbTZEQEn8f1SQnkwXvJ78Vnx2r42xAbtl1vctsYk7
w0W1bvGOJL+ANCrjnHNbw+6K3Ay039u/t+uFEYxO72RxblzKP/n3L/mWkBb+DKAxqseTfEO/qD5g
U7VS9sxePhjc3bApYbe4w/5aw4RB3F/nBHohGQr+O6L6f9MZvj04LOtCH4KpP9Uo7+TB+jU0t6V0
V7Ux5TXKO4BPE+mHmpEkS8nzgHe3CJZtkm70zMmQcVT5/uKEimL5q1DvzS6ha2A5bfdS+p8i3e4C
ufk80+xA/jFan4Zfr+s7pfYflfyHiGxbqrKpyn00YRv8YcHjiSxMeniahlhUakpO0bcbjf+qwV9H
t6jMhMwOTRkL9Gat6zhbqyOx5a7T3mTGZWGl7EZkA3MD2FlykuTRbRoGIjJ6Tg2wJU2yQagynTZo
gU14M6G1FFn7rP0pF+CS9Td9fo/0xzl4wsSz0B9FNBDm/VTfpfD9xvBD6F8F/SsbUgSffPB5Krp/
GzQJN5LQeaBXsEAbvX7MbaR+E8QqsGpwZ2vRF4WWZ+ILoj5LwrxKlbsp3Rv+Wy46qfZeNuEW+qCv
gPJzQajg6ahNaxDY2nyzGPfVNng8YXwjObGmncwVtp7w6ztkolOOtgEKhm7ebKsoD6UeEzP69o4+
f7bNqt7pL3HFFMbR+11GmqbGp8E/+vADzK3cbDA0agPXwrbBX0H2iJ+rG8MFI8QwI9O+RlIltJqj
Tyb/SPygqMkFVqU/6EFW4NHvRKgKt9kWAT5P/RgRbjBfptYEsHgXgaKVktxVm7WG+UO7NkAYoBBn
ORXvYdtixAay+ld4w7FH4WR8aiq4EU9KjvKPCOilOPan8V3GvNgmzN74H+i4kyRp77OyY6CuQTzY
9vQ/0tt5XAU/l9UHtqWvcplx8Wpu3JLB6US4A1/dIJrZ7khW6/GpxHOhX/UIn0pYw6dMPdaoRUGD
LJ+Yzwexa30hCmq0rpQiGgoGba3J+/Ze+CHDGcHLqN6Jq9wrXrIHpKHK+/GX6Ew+ArW3nRhCd9kM
7boEB4vYF4bqtmHuO9lZD/5K3XSoGZgv7fu4BqReoNsj3E76WuyJ1HAwUIMq7nLDGZ8RN22BYFUf
QBffx2mdgsd5gGmcfUk8+tgf05+LsU2/0o+KQa2YHtpsk8K5hYXFTLKDlJdiFLeB48k/dvEp8D9n
9b5DQrHoNgtReR8me0Q6YcqMXMnTU47i2sGq16ANc1z8+Kblnp8iVL/iFCsdmtMYMzjGe/7cLspM
/SntDwZU6JQc1mGkAKoaAmKHHyZKYe2TJJRM2soFHouHK7vhZ3UEi/VEjI9CbgSbC6J/F1f9E29K
w3trDWJDN0nKVwZ52qrVhFUx70NA/ujuYuNR3PA0JobrxHeZu0EPNyGJ6sC1HEm6EbHVgGMwM9OF
mIfObroRG0fMbKV18V8Ca8v102ICiCoe3jy9B9oWGo/or2isZijGAQBDRFAmAU9eRzzbfgR36C08
dQ9hhpRV1FByU++ykOCRzQ+0AEVOMNweladi7qVo4wu2H59EIoPxAmRg1hw+uG5tqn7HCQz8bYzq
NfyWrIU+6tbB4k9epx7JlynQB3fQNsEpCPoXvBVqAA3hPXPH6jNOWc+ZAbjDNsF8vhfXNRPq6kgf
oJ1hC+2TdpN0cDBsASMLVCF+y17qmDcuUORdzDZESJTznTiwLtRP/jgDcb/kACW5crAgyLBh1X6m
4avO7Vipz8CvyjchvJnxmW2F28Jc/niejMlBQb1yB/4Xnd0kc/OR0yLcSFDCgvX0aanuMOwB1s1l
C3T+tey+ggTHZ6zER3Rr0wzLUjHa9vyzgBOdohirXj0u5IHRQvAG8LF/FwKv7axF/y/Wjnl6I0Nu
QLDOp0aZ9BVFnIKkgozBQbDte1eWtvq4itYJdZRQOAgJx7Ahu7ca6GXIdLBl0nPfix9i/DygoBED
BtROwb22aNAuXkm8IMvm0gNEBuAvslwZoC8yq6gEI4c27UGZa9seKd7wbRS+wJmmCNOIAIvQE67W
ivqSBvBAiE0hAPTqKUSWQMB/MYJ+9RUO2zh4ADNlIeCmvIfiK8a0k/WYTrs8jsFs30bstwUGK/hf
Q+8aFf5tEqjk6NmsHkxqhu657NAsTGyQy2j4QT1D3G5K7hswwhp/iNeVuzTeG/qhBVl6JRX5u8eO
3BjtCvrPCqCC81RkrPpQjyO9Py0AmwG3i1X8EHlQfJYAiKDLC1OTq45Py1Tkz3T9z4eeVfNlXWt+
b2r9aTGU1O0Uawh/0691d3GkGa8UBxcqcZ62uDyJ6LiqyjnUNFLHvK6laDhpjNd6Om2dNyKjCix+
MXEqAfxcS7QuFOF/PvKsx1aVahfJeTKcwm33rBwW2p5hG177DqERHcCrz7uU133/icu//5bXpeaY
mWrGT1w0E8hy1J2pM4pj2j8+ECxhFfbrUDrCiLGveUNJf/c0//ytZ2m3qc2A8QN+q7jL75R9uwF5
7ciH6/iTC33cP590VuUXYtL2sRwOp2lxfVolu4SIoa/guzGkD/td6fYbcrTfcsvEznDdMfFb//vA
/EbK/rV3ydvxOJZJsM9Z+nkzm7XR9f0pBzFPUsj1To+U195FNHUAfh/z+Jiqm147InNax+7SBSlD
twh2fQkQ2VGdRqHpN2D14oBYr9YA8rU7Q0P67ZUEr8bIMLILZKEY5KJJ4DVLqkBBRukO1cmd74pf
vQMhXkVd+i25I8wvgpT//pUXOhq6YhITwF5Sl/4FJQmzQs8qOGanZp0+wj8fW4RgK8/E/5ec5jn5
FDApcK/1ptWlBXn+ck3U2ajiAbD/Vcc31ZRqvSwtj53Wc7vt0g0t5gGvz2IDl+YIHjXEqZQkik6x
5AiKDaQ76h2fJhukCIrRAKXkVZ8vajiwLGd7fA5hSHFhqFsRMOIaX0/mfMk2+2y/kC6oPsjbW4Ry
r7SE/u7J8P6+/ZCzCNfEpVJE/jScVK+4zREoVrzydtEn/fd3UqRLofT7g84mCpGWZWKE88Wp8Nf4
EYp3PcCV+dgwoUvFytZIyVOEG7XXons35xu/TVeF/9AIL5IMoV/9GkHX+OVdUH5Fyhs8ZQXrpmLA
5TRaI5zltSAp5RTOW30fCAzVedHjWK36CIX7ZOt3p6KFxWi+dhYt+Dr3hJI8C642hBWvrcgNxxfL
303kdxr81kFfYLLIA1WpPTbtNumy44BvdJr0q0nA/qIxmIN2yNjmnA6wbAXmtCgxBOPkSTgUdCAk
BOUrK7+0Bv6vdGe9inK+6jGdQsTQHmTPD16rArIt65woWGoYajJGDBIAEbN5RniN+R9spSChP0Jj
SruBnzvn67mG6r0Wca5c1FJEdVuXJ1P8FOoZzqC5qsetSZ1pBY+4P0X1Gz4SQrrLw1f64kUCSoPE
liQqn56yGK4RFWm2swpPb18pM5V1yB/gpMr9BJa8WRjX6OaaFfArB7VSw4OBVhzYnODLoOsmidc9
yb+UBwjYpP6LslSPkPzcHgzhICxGzw6oBnO6K5+JI/2HsoezjlRo6VhrPFbmhfQavCHY+6VCI8UP
mY4GD2h3Md0d0UnMj0F+rhI3Q9nTcKQCqh+3U7RQoavQ0TsoVwsdN624O8R7MfphNafFA9fYVszH
arfnX1Qt4oCwxPj/BQG94QLgtf8yCsM6Kd5aqM3FbQaGS0Kd4I28P2Fsn687Ew0ALJwdP3qiIdvR
sGpfAxPU3I8qfA+mlxxnr4QkT1pBggOAmfq3SuNKkjclJxP/7IjEd6HfyUjiCg8C7QBZdpZW3rRG
kGfap+I6Lm91hQ/RfCQxLo5wtcytGZxy1BCM4quX7nsM6dj+1F2NtgYnBR1EokoJR2htNzkPlDyZ
6Ve2UwPPjw8JBmoNJa+AinN44llghkV/V6NlI7hlewr7J+ysKE37J4Tc+MMnE8c9t4wea1h4+UlS
j51xwL4ieiqUX+FG172IVx8cAoBKK7GkTCS/k0lm4aHvwnHnF1fuq4upiCljHKxKCOEBQf4zNQhl
v47T2BxOEjzSxlVrF1WpHzIBU1tSIPYzA7irkfxi0mUCGVjA6aAGjLNhU5hjVqxrXX9KnuvHbIME
kE2BuFuMUsFT2JDsr/zQ37jXv+6Ob088C7mKWUV5nHExg5bTa3dCqIHO6Kqx541lPNYKQlqwbFZa
u59gk/aPYQzMrEPUJNyjHVLuqofYkx6gQcUwztAm7oiL658DhCjkwGW3YtnDtvr4dwBXL2Vupq6J
smSSoALO+fPz1MIY5GrPe/JhulRIyhwSZEJ29dsEGDnxGmyjim2a3qOo1gB1gwxbhbtOfdCTvQmS
M+bUUgnjRmMz5MZLKPGfS7TQ2a8rohS15TjeyACp07tEeBtBopXTW6G+h8Nb0LxM2k0fe5oGCvw1
TT4l9eUq7mC5f/7+Kv/9vjOAFARZY7ISvsoyBmvxggoAZEOcsxclsRkpGUhYljNesUu/nL98e61n
22+eYsSUlu0H6e5T1vblNndhJLPtaXLDY3EnBN5AIALs+fcH1S+lw6YhAc8mISd3OjtvhjZ1dZjy
5FjfWOOtmu8HTFMdlP/hoq265LZCr1275SYK50NZr1Msae78+TUZ37DiyBoXMLmtASz/TQ1AhwVm
bPTVzfeh4CFUOnk4O+JiYDMAN7uVCBpq27SbkakP2uC4awEHat5UjGloIbZjscoZd0c/Y2aAwNm9
xnD9Ux3etBx/x3DUa6OwC3gXEp9vP/+sGpiyqNXTnu+dzWigb3tHZU4rRG7OjPkYcZ1lwlZQb6Ac
2PR45WAPEwWx+oibyDWvBb8LINo/V3NWMcxpE4dtzmoSAkLjVhgc0PtxuWFsuhIUu37iKcFetwtv
UoHgMCiptrSKSsuWniRo0ZCuxS3dSbzrrgpsXZCY+2N15rKVvlVtop4O+RCxOvNHQqdr3d4VOC7B
S/y5YGQWSNBsBz9zcRMDPj+iP3js9oyCPpnbPC9ziupKNnk5aIMPWHiLqvyXc5tU+Xkb+CwoByKf
YdyYrQOkDm0gCvBJ+xXTgd8i+v8+MhfQs7yHb489ixFK7AdWNA79CQxcNK0RP0IpKHqWfnbr4blq
3TI71Pp6kKAG/hSz25LpyL6kJWW4sukY9MyRjlgcWVb9XXNf/Og/yhd/Y9yX72GziumokoShcwyI
kEECZiGf2q9UobG3tdQ3CH460jnqocvL383xZ3plVukWaK4AyIuB110JENpyAv6KiCbKisYCFv7L
eU0ZldnI0rE/GbR+i1uuLMReniZjL2GmiBWSQ0KmjztZppOu/kjsUF7o+VCKac2mgFsAXui5LWIy
UJ6whPGT27y/M+ZPxScnLwUPJ1g7oIWI0+0+RZDCUYp0FWlP+KZYwTbN6DuGtOD6X2XawQHfoDvk
IVQu+c/hNKCsj/S2gdUWHlez9MpFSIPEXDv5VRPLSyWSJSLKq5AgiH+hH6O0tmZtZhYF2V9KbdGe
HZzWVEzybNQWzXvTGVxNcw3Z08ARIv5JhLjWOLnAmdYVKnk4urxP3OHOyqe067QhbeblerKOiqsc
WtlW34UP834Jw41XM5/SbYBq5hawoFf8DEbXKPYyvRw8CRAhKvC7QOMKkoeE6JBTXAMQXl4hioC4
buI6D7r8zyARI0pSS6iTcJOhtMrLKcpDE3u5sPeLg6W8j8K+G25SNV2pSDJtgEGtxQim9DocHaY0
NVbQ64LpSQTvONhhpSUyo1nEShxNcqWf/z7KfLi/d7dK4FDRGTd0A7jfn8tFMtMMEnMeT/4TKCy4
J1x80abLdmP7qCAxpB50QGUTQ2zq1rVIEi+qhSeWvwbcGtUeUKRJFcBfk/SjbFGTAc0gqis0hFqm
FUc9uQ0wChnulWI304mIjiaTevO+MA8Jgi4oGaFhoQHblbIH8nrja9FpJKNC+AQ9FB2WwSYlCTJB
YYsrWDtR4IQCGHGs1alj8TmAfk4L3ge/Vm6ljImUsqbeFUCOK/j0TKvBui8Yl3m5byfb/8sICfcP
05YsXNBxy9kkL9aA4kGAdAicm+xQoWUVBo9K9YtqRWs/m1FCcqbcqPovZmx+/RZq9xadT8xV8MVs
xSt4oEv9KlW0JAN7QKBf2m+tvW+XTGeOhe8LysgOX3xX33DjLJ36Jfhh4OMjHRbU/qO4i14K+Pd2
dwzXwp1v+z/mcT9To9zCPDYnD/8MhWIFK4c0fS0pUaf6mJjbIvAyJMp/oaPeb6YtbjfocRFxDfOZ
Tnc6esP0KfZfluRG3a3V39fCrxzjAxrrV5L/CwAkXaVXJYmqKOHUdt7GlsppbKxw+ZWGrXtj/Vgq
Doow6E01wrYpjjPNCmQvXA1jWpIxJEL653LYXdn9F5L5P1ZxVoJkwzDLbSuPtK8YAY+Y1LgpvIAd
GhphtKUxBTcY23pC6qg8DN3t/+/XcHb65M5XLbFnAeJuSncZx1/HQU3MZybnxwkFW4yoQ0dlRLwm
bPE5g+z+GlbvUpv2j7dw3vyWVc3KFRahLsDrmlxmXABwkraJtU20jquHPtkJ8s70Pc10wt3o/6o1
YMfXmJKX8itADphiQqOSDfO8tpLyEuS1IC1bH3+QIdmMvZcrZNx8Eh9pqUBd59oOkhnzIQamb9Fb
r4PKgwNckLPGtz7toZIcW0WAB8VlvVn9e79cSpb/WOBZ4qP2eTuPywJHt5WZ6dpomwcsz7ZIRJv4
Nq3HVd65cDCCHmtnklBEDot3NTQY/b5ZTh2v54cra7oUwL+/tLPKqSuVRityvh5eNHgP0Fu3gSuH
TK4PyFrA3HqsWk+WnFG5B5qUrPp+o8yvRXurxM9meAVUZi0n5ixZ+uMNnZ2oWko7sKy8ofmI2UMQ
odNlAyzOkBEPbLFCE5NMWYiPM0AmvBVWJulNsTh+6ST0YFYXK5i6vwv5hgaCQvDBBjGlb5lsouQO
oQd9wNsPPT9sV/ThUe6wBtA8gGKIfyEmR+eUY/OqvzJ9Ti10cTwB94L7+gvVFws5rfBn1oI+QV8L
QawNYzr8O2NuouFLjh8Ru8GhM/dAHdRfkJT7fl3txVtta91NL3zIAMek5C7Dpy3mSPqyHYknRd6b
rGb5XT/aRt90mLeZS1HSPCjiq+A/FxDngge/Y296CGje/S8fX1EwkuW44EV0Fj/8oECgM/p9dHtQ
C6hgzW7YbaZFeTIbHqPi1KevhvJDRk8z9CJ9O1SEkRF9LZq0/d01Tu+lgoQxC/IGEmRIGVLrn9nE
2HeBIMTNElB9IBpPfeMxOrUgUakug/DuLq1P/x8GTcu5O9913x97tutEsbAAGtbLY4d1z1geQh6j
5MEd12Ox/l8fyLjDUqDSWMr5JZ37ne5jVLcEAkJmqB1QqVpXjFqi5NR61weGF0MjOeX/80DlrPTU
u0HWeoMHDnamv4bt6wDthPZtuS/1bVR4HRC+7BGFlJVcgP/w/PAwGNgCqUAH4KWudH+rJS8jLXZm
29M9csTdLwse+L/3o3Lp+H9f5ll3rK/Fvq4sPgQZyma4GT9qa7usYLGCQFNtqdsXH5UBtpFJ82uR
T7W8EsgVxroIGy2TSA2qKAZr8zovPIGmGOPeq7yO3+firw2DZ6dpSRYYxPOmTzSWsxkIvM5CQz92
ZR2ntTC7SfU+AXidDiooIB3P75igndx33TEBTyAAC0gxFfbxT9gEiF8wE7HjAtyV76GoXQJ1oaJr
gSy7KZYgtvITlwWFuHtbB18Ch07GAcYHTQEHAi2spthqKsKcV8XmL97nKlosoiYqKAid86mGzI/R
QCnHU6W6C+OXNA8kCSYcqEsRrEIAFjCoEuv4GzNlMwG6vmGlS4MuauX/VnGWVahjVyRd2i5nckSk
cKUYN1PwYFiMBcdnumkByguB9NpPwF+rXabfyuGuwGPTZGIgkY5PWFUHyU8RopyoYuFKCRCDBAnS
aRNDweryD51uWVAdMmQD5f7Yi5TbxTbOmZedEuumZ3JWJht/utN6BywjSqSoXwJEOfXWc5MCWiqf
MumDgNjQZjLinyhDTCTBIdzPaDNLaHjXT+OwMV9y3Rny1xHhAQd9KhAByNMzIjgYJsLO7Itghy5L
giP1BA505r/vxl9CeUoYXGXodI3bxLhR9WNETqDpL2qqoiF9O4xcbY/+B0oYMag0G41/BQu+xEHJ
L8QInNNNH3mpUiNUfjv+pEUbrcUiCSAoGp/uNbrJxeSGgcPSRzJF6o+z2K1rqqD42cC2mW9i1Ghw
bfWmdM1M0npU6UBUw2Mg7XNjpY0CCjA3Tfeq2SGgwdT6ytQbKUYITtj+O6DIS8A4P6jfF3UW2Y28
iVNBZxct0W6ppmmo4vuZPw40V4ETEORTpEM67pfaC6C3Lt6fR+XKPXtxM39fxtk9O4nWUPUmy1gA
MKotraL7es/800vXSE1d60lf/hSWKMKGFFVcNc56COWkNGqfdRTl8Y4ufGbnGq4MqxKN43Qt40lE
qYceMK0n05Nf5zWCFXpGz4XGbODfw6JSrgT2SwhoqoD/d0XW2f2Dx6Chh8t3iLfRhqkFya16K8SP
Vr5BBwwULEggJFK1mxHtqWuFwcW04vvTz66VrJ51RdB4uvkjC29EFD8XKhFFEmBNxY6AE66BGaYM
Wq51WC80//743WcZv69mVaNGfAn1h442LQGUpnjoyD/zyencxRa9eJuf07XAWUWk7X/Z/eQYqrmU
Q/L5LDAoFUPMJp7OJKRe6YbTamt+fWOhFn2QEdZYFM/XimnrrlYtOgnEIQFRc9oj3Ua8yhi51J7n
bfy3nuVtfetN1JoydFXYjyfjwXqNsgd0qzRsYonMgRNJ4spC+t93CxQiPlFpH3DmSWykbkTDptNW
3c2mtgl75AOVZuPXiRtFX5K6kcv3yaIbszgs8veMvNnOXqNHJu4mGr+LMgAS3HBzbBnhMLIBiYe6
GhNKmqnoWqZ29gHCxUmSI3z3cAfE9DGmxljPMgF3fBxilwoRhJ/QH5v+VnnqHpGB+aIGMD9GSA5A
N+nkoCZl00FWElJ5F0zoEthU/BXBsq7Eh8Vz9HMhGzC1Zs5+G5/aaZWeVJqxyFD6Jw0dFM5fROQx
uOB/ABaVGXy7kSitQJ0OEL6xZbQOFuLl7+GmjHY5EO3GBjlUZSCqAeE6xrVD+zsLPQ+ehipJlrak
43+NB6o26BNDmPhcggs7tDS9QfJA5vcd48cUj2X9ztReSvmpE7HfWlk/Urih/AyqWKF0y2ALLtLt
UXSpyz0Ij4VqHL1c2eJL4PjXGs8OWCEUdZ1brBHRRcRIcsKYsKZaFZ0eHZV8K6x7zJuBpICHfWTQ
Y6v9XdfuEeeMrjWXL4gu6ur393V2A4pqbJphRS+UV1Q7FDAAKxehyqJ7A6Y20Vz02e3ZgjS369IN
3BLUfOd08pWo87v79a+XcnbrzWovpXXBS8GQQuN+A/f6qMLifKi3RfOkVRIng2pZQK3OhpeQUfbg
iIvKkwcc2MAOgZk5ZP1iqydHE7EWhcJ/qf7igL02bNAJp07994f83Zz5e80qbBVJNmgZnd0QTW+k
ceArxKodfUvF3M6hI7yW0u1g2eHAIAc3LOzObTXHBA9d4lVNpxn1YHXN8KM6qG6KmIxj7MoTYLCN
8JjtB1Sn0FZOPhmkwJGYb6ojvc5sRfoRjt6/l39pDMy3/2/5Z1dMavUpTjJU0pW2qq0V7H+mMNWz
btoaUEAYWvJahhLN2G90KtEm4EmbcfFKXpCBcERXEHRqe17DUQKc0zjVASNLT1mLeyIxGvuev5o+
q0/La2364R8oTLk9lq0S47NPoDyLvEWbboZtulvmE+G1n7ckKH99HcKAqED4s8B3nEXuKp0yqxPH
U5A80PoeMAU4MI+jckzSbaa9BaeETgk8khTsjvWaa4cGfyw3YbQFkpAZhbHLnNJrv5R30QVllWI7
nb+M6ltNibkaAH4/1u/JoaKbD8zRG29J24sj3Q/9AbKFYiuALe/Dk2abL9pXcoCyRkNlIRuo2lqm
QDkRv8GZrf/9VS8mDoZGGYLGLiJb5zzDQktaX/DVETDNCiGF6nkxlYyPBiXZijZ+vZLW6uYalvAS
mEE1dFxmYG3r9CXO0jcparMylTgKqqeNe0t8QAsIAx7fnob9ZG6DO1g7sl0tN9LmWu54sbP+7eHn
mZqczqNoxvzkAU8sWgBogroLJ2WKvVHc6akbRrYerQoHIXH/FkXnayu4BJH5/vOts6Pky1o5Jw0r
6NgU1hGBJKwlqkOHnzm6HjWmnqNk6xgZFM5o2DXF1zPKboUrQfT5Qt8xZQpMWVXeQQOfFJw2F1WQ
kTP5LqPJ8QtBA0wA3mCvcWdxO1PYIf2durnsLfcDIymMzML/AaDyx486u6fGkGNFf2Y8QV1f6+mq
Ue+T0hsSL+jpVNxK84+EKEW9PSJ3iKz2lfB6bU+dV2fwUVtjang+Q2CSfmk7pd6CFO+Qsa5gP+Vo
kZSrJL8JIFBfO0ZLdPgrepiL5bS5TF/Pia8ygXFuSr5oiuoVniheZOyzlIGN6XTDzlRo3OhM2rYt
ORS6UlfRaRfLQANoGmRhSUE79WxLlVEw13qvLSeqEDcdOxu1/A3jQCTK3c9m6cRY0xqYH21lfY/+
LzINtOKvKoNe7K18X8jZNigEo8sUgzeh6g6tjLD3jHY7KUAEtz4CNQizyE6Xugjd2uNXhk/2dDCn
Zy6L+Mo3udhq+76Ss2SlzAp1yFReibCZeTwoyxUlYpxxAFZD+Yyam+RUzAzxgJHDLxouJVq4CG8a
yGCuJ/NpVj3/oIJYAbYAIm0F2M48qOa9IPwyo4rZ4FWFheXd/L2L/vuIZ1lNn8uGXim8O/+mfOTy
9/wtDTBoTYD3oNT9O/RfrKG/v5/lRvxeq0hzVCLySujPj1ZAOxpF/1x9apK9qL5Mwa7SD+gSl/OR
0FGeREbGYbwvURkVP+ZgG+MX6fx7RVf3zllHrCuKoCsLVrTwWmCkDtWtNj+b2Ucy4MtRPRigYu4l
jNFQ+u72Y38UnBpflRjzhCtLuZzpfjtPZ+lANIwI+GvLyzG2Ur0JhRtGbdhnROup3+j0uUjGAXF0
Hpd38GYMDuk/s5hwDQ2suuYgql3aGOgyLyosMpf1b0jst0/Vp0mOrYO+jLAY+vnpTreFtvMm9LXU
DEpX86QWH7FTFQfhSybIodow3Zb17yVC3gxHGOM2/ku6+FGnnwICCjl5CPE4aF9i2ZOdYISeXDrA
BtAhFhcnrGpLwyQjF6422H01qKJQfuEE1lLj+NSsV07rxRf+/See7f2g8v2i101KMWnV+jc4lCre
HLuILWroZasOvi901hS08GiVuz74aBCQ026Yfi6eqf/eiBfrwu+LOTsa3aDCP5IN6OzNAc86xdrx
RgOEFrA7g84dOdHMPZrdF91R0XZdfIhN4lnQ7bGyRTMVMUMQK1qAhO3doDgyg6XmRRTeljf375Ve
sOjW0WJRkGkES0P36WyfpnoNQLj1x9N0b/4wjkiV2CMQdttn1fA8CWifygu+THWzD3Ho+5nDZDCc
9DnqV/VafQTn7j8CpkXWIAYJJzrjDbU+ckc35inFnAUDgwGigw2ZJ/u4Npy74Ln85+LPuiVqYKST
VrH40Z3Wlqu+T4VnvPLCg40Lc5Y8qIOYGM8HVKSMZo9DtjrY/IyAjEby8mJfyU51VwAi7HABMdZj
fyPgiqgT4V38NegpJMeCj1EXV0liFyvQ7y/+LIVt5lpJQ/3/cHZmvY1q3db+RUj0za0B475LW7lB
qVQCBtO35tefh3zS+yaOFZ/vSPum9t4lYwxrzTXnGM+w2F0InmAcU80G2OgIf0Qypoy1Hy4ge+c6
JxVjYZCs2QLjYALldmDwPOYk+/MsbWdRsJDNqcCMV4G6fqJZWnpCuFehfAwciW6tsNffsv8+Lp//
/ctColZDUegxV03HKQCYhiFWXohYWNwWT/uU2YABjR7jyLwz/uIwMWejfSSQbwJGr1bhX+7fZ0Hz
9UqOYRLUcPgpWAxcJHBP5wXqijFsr3xWqB1Yszyq3LGnkpYvQ3Njwbn2A5p0M0zLUEXtJwHwHMI1
t0a1XkVohJ3N1LHl4/hESTW7qHuEyTJBJHT2SIGrGas74eNgV/f1QZcnD4plJ75njJw1hFhZuGU3
RDYAN0qhkjEef3/JPyVmF3WBCU1RRH9tcED9NAp8uVe5VaXntEdgOaLJiAWht9wTlH1A9q8VpDzO
2/JO7RZxZ1PcbdVpwqDOzY5QAFw/eDkGK6G9N+r1IE719EYnxhiXwt+u7eIdrmAqlEKL1PVY0ftH
F4PXn8hJkiYG9OkOcVAuq7covHcNXnblzh9TzI7b1LxvjoatQMZtd7W2bcRnBbOPAN6qQc5WspSC
xsdqGBc0axxokNtK/CixWkFoiLLloC0Dc5UqcxLJBPU17x4lgMGunG21cftiTPlXO993/p9cXsbi
3yg7SNGuiTnUHTnoDu206f5R9HWLLlmmFDryq0CZFS0jeg/nVRPdt9GOhKaOrT4Rlol+S1g1Lg8X
tw2YFYEqdBuYJokX9XqEUiFR8mC00zUIx4U9XWCIPmRWBS7VBOsGzrX3Hn09eyDAYzMdM7JuVpzj
rvrbZVxU66EQG1USCkh3eQWnott4RKr6//CReafDqM8JX25ZIq/5d7599Yu6PPLPWZfxzBwKROBg
11J3lLzQfrMTaHyAxEMgLN6NV2i8n7990YvyQjErrCK11VJBNbRPw0mU8saOkUI9TXInlqaorrWp
mNA3t8WZBHSBGqtxKgQ3M+sGCvta18XCSgEuB4Kl8iMrqMhF6WyOvl/APjlAecqufsaOjIyOoE4q
XNpft0qFq/edaZmkm3S6dSp/btGXVSTL6yJMtGa0oo7S5MquxuieehLskJ+jHr9J57n5iRf1fFTp
mVjV7fiJxwM9STuamnN1Tudw3m9Ynv78/iNfva1fv+FFMRQFQ2xk/ec31J7xD7ktVIQdiAq7wgaZ
29QBt/TB10pFOF0kPo2TSAKALj6zaIwhtUrsqoQcQpRwqpf8TyksEL1UxoTSGlclwk07cDXJJSww
nCL9Gi3H6K40nStaAbiIimgyioQDp6jphv5+Vz6VL5ePvgrTfOw7I9C/LBErOVCPfnEaJ5M84MeF
GcCMcDsSB0XaI2/61vjo7k0yI8MctcAEkn6jum1hY5hFG6QQheAMypNa7fpgIXRe2K9vA1Xl8VH4
cZHcSFW3sBghy/j+cArMlruirMb5cVTNQM49gRgAOJQ5HMxZGpHshVPkzx4B8W66JkTwRMub8wu2
FhS+//Jo8vttuzbRtuhY/eeKLja2IivDKMu4IiAgeH5yLM9HT51YHgOCm64y9db3vygnTS3UJXXU
S6FzfTynT0hRUHgQSwfHqt6UhBxPGu0vubRUmeQkTU2HxKQa8jMrhuGN85YTDRUoaJmdehzkSFGq
7SGlGRXogDCdMSTOnJ7FyQe0JyHCqem0J89v/xe5Fdfam1/vnHox6PATUz4pGhonnO0E0ND4GhsZ
ROGSOXCS3UFfdEQo2ua/9jxR7wvM1/cAM5od8a4JcBFIurScUVH8bbxRpEbljFhuIk90AFkEZaJm
EbLxu3ba+tSukS0Kn0rSkEnlFiKeeOOMda239u37XOzVZ60/WXHPb9NOg5m2FDqm60EIlmkPHTRe
EMUyH00lzd+GsdGJH2IGA+FIKX2rKTHujJcviQZeb2wzSkD2LnbOoTWPjRbUPJLWpM0nI1JAfew2
nNlhsE7OxPzKs5OwxJN+OvKynKcjsyrCY2BOg0/1+o1X5ErtB3T1v9dzsalyJOWkfOLGqJ650IHH
RNPjDHNPgMNKfGM1sSVmHtObQ4vrn2tgytBlS/vhIFGrtKw7jVNMZx8HYL+gEZkiE0Hq9WdnGDPf
cF0nNUHtgFVv/AjXhB586f98+Kdf5Ms2mjRlGyclBxdxIVbTuHcHUu+426H2nNTemGUgr8QRHisc
N/AGfr/lVxdzqOXa2AnC4mNePIt+Kje1qCNdG/NEdzI0CdNBhzewr3Kgs6uzJ9eoqGckGQfmx9jF
M1bIA05TPZ6q92cAVRHyMhtDWNNuVFTQUbzTy2VOa/b3K7361ny90ovSMtBSo+yyYrxPobhp9UMc
Q7EHdyeXG4mjFaFvNE606hWEkuGpw1OZYRZFGirKr8nx/verUcfV+ser8+W+Xbw6pygu+yxgTUIE
/joWPxJMYGlJ/lzXT/rYPupO3Xn00AjHTU5eW/eT+4yRjH5ngNuU/KkyMphAU+nuwCR2mKWpq4kz
s0betIpQjR8Ze0JGKNR4oquzYFq38zhaBMABCA0ql6y/+EIZcoLU+vv7d7uCQdYtjbbgOHgwDXK4
v++dslmFaVYhOkmjlQW5roBiqPevxohLUPfSLCQB60wWcpghywqeaKn5c4K1cQw9s4uOzK/urwDj
Aemb01eIBKtd5BaFG/KAL6viTrhHvlfpC5TdhjirCERhtbs5Exx3+J+/kAnOiGJFx/Ty/VtopiUE
hsWT3S20Oz3xiEXOp4O2hX1hEyaMqaE5Hs5Ob6GkEikLolsv9tULAPWKZ11GL345Ck17BsB6hLhh
7D6zXeWqbQ28Jo4Wf3KZS1eeRtEC4GCpLNSbhJprCmZL+/L5F6tpHvh9QWTP+IiS/NGC9y2imiiZ
hYbtvxSnXAaqspa5LOV7Oquc/LVP7zS20tLTmu3Qz4P0IeieFXxXWTotQetI0vT3Z+2znP3+K8Hl
lTmxyhJL74+TS9PjhTbyrjyIBdRU9uHAujsDzzMIp6pXTeKabIT6sgwZiWMvGf/18DIYiLIpvnPA
ch+cugLQYZI9MGrpHnWQ4Z0HNiVMl8mwa4cZeOUS+38517LN6kjWgQ25NbBA6xnBnkBmaEOw+Urn
FKwrlaog8AzfDfVJLnmDaQeKY1pTOgnUPubo2Bqiv6Z64/h+RedFx4jfapQPsxd/ngq+bAJy0R7j
E2e7Q/9MQ8b8yF5pzVSPWjXvOUrpqYsddzQ8K+vQOT8ATnGyuaFPO4Qc5d5oDkE9P+oja/F2j+9K
yMi3a7tUwkdGgMSh9sWDtjUHXCEkCpbcO2Afu/boFocKg9xpxet1BGldgHPGeT9jIWRFrN5lxLPw
51gQ+xlQXSbQ8t35OTyE9WMg3o1kycGLEB4ZWHhX5+ee2Kjjc7nGWkFB99QpLhEZwgdYRf+5Def0
WOQXfXnbCYV148dywbdkA2QXVGmKXdZCvpTUfqGG4iGIZpa1YMEINuSoDNm2j1dW/KA3K71+I54A
CzyxV1Y0SQmPNIoIkRyWFKR1s0hwzpndjjhnUILEg08BtiIXJAc+OE+taI7but74T3HuJOocyx0e
epAfgP3pU2rCUyuupWoMwWjtXr9vccNp53k0zK0XlHlKstTUZWC4hXCcsKZ42a5H+B56KloWL+QM
VUyrlS6PDZ8zaS7J/txPpCcOYJ0wNmHTeK1BmjzPhWrSEKYqTU/iZBBpzJAT5TFJ9oiL+UAZZLx0
46ifA5y4Y8bagDhENu4oyrb7A7Yx/QDSP2gT9egoe2UhriyvcOql6sTzInRVUDKsIm5J+4w4ZeSI
k95y0gaJNt9BgjUOVJD0t9wG2Ai3Aexm5LbwJOFBehbNA8UD6Hdo+Ir0wFmmOPOyg8/lN4lQUeKt
Ajeji2oHxI/7sw7N/6F4Vvacd4XX7rjpQnQxwKTCR7U0Fg3sTt0popcWOYiOZAiELt0JpILl63l6
XBUdbMRXFkD5rmgIKASmy6GIpCQvOG7ELU1c7v4k2kiGrRl2oc/QsPTG9DO1byTtdM++7kpnBx02
N+T0ioyCyLvtRCmX55y83qmx9wX4uzap6LlvlybZzRuFxKdsWr4X23BpPo8DUW0SRfsMcFdLbjaU
v5yBCVRIM/iHFDPMFtZ51kbzHNg1cxNA28LMl6aV8uRLy5PycI7ouIikXQnkEcyjgl0ldnXp2Tw9
9tqDPGhY9V6zZBdYbhsTCetlgV2pE05Jx/d0Ju3TR/O598I9aVjyPN134JQwLE2EjyGcWxyLgvkZ
DMlLG0x7T3rvOB9bNhyhVF0gOboTV5pAbjPwhXzD4wwnHMVbFx14ro+wCfAmBxtE909KvmrJVI0e
E0wYzVZGjgJqGhlpB/riDfDGaW2pu7hmRdnl/UI173vVCepNUu+GbB3BV4vFP3oFr4DB7XHji65k
HSKIkEkEZ3Tb8ft02ErC4yqOZp25gc6YbhSRcHWaJE4Tbk0eRPK2ssfcWqvifVHtJGlVSx9C+CAT
FUz0wLA264dIetQKst3ZMaayNsF7ICpHR4yfiWMnx9GM7PShfyhIiDm5MV1Nes/pawq4TsD7MS/r
rdUtZIis6OhoxOpOYNxn1aY5z+RkyR9rwUuiWVGt2iM/zbrLHuXTu16eoG8uUvFD0FZJ96Ye73t6
20JNmGtMFUWDuyrvzpaMKRzxg1PXSAwfB38mHwx5Y9ZEUVc3s/5+9g8gXiJh1aBeQka6VFSVrekX
SleJB/GM+kXXJ+p7A3/2H9L4hiOKNpe7tdjOyDATmPwggHA0hrvI66hmbM10Baz3LSDee98luPT3
ouGzw/S9aOC0MlpWwe+Zo2f7e2kHrZ2sHHiWhyBxtGfRPRs77alc1m52rw5TUnqExYgjUUY2GsHH
v3+69vO0+P3Tx1v3Za/W1AE8eTLIh0obnykdZhbCZbZjEnHwC2DeR5T9XPPHYbiTcfGiZlSr6Sll
RuCeMdHDEDeVJb7xzOvAIrzQlnJ7G1VEXPw5au8hWqeV7AwZ2IlkSTKbVW4GiK4ZwUxZ8QeEMspY
JOgl5Q+zP4sM32QivVuCC62ZWNybbQLz2sPw9X5fNNMGPzse40KRqSSRZAYA7Yp4rovzQECX+U+H
/qy9nwkNjRSsCGM3nBSnl9KcJQG1yYAJfq/nu7h3lAay9uPwrD1XQOmQHTTK3opFO0W3E5T/ZPHl
LL4IWjhpDYgk0jyu8NcyUNuI6r6WLUeWX4xT4dFzbERxYqIuHxYifNRuneLSfkcSdIwfh/APoRIp
0uF/or5idWz8jyi6D4p0UhwfLb+3K2kqIIwTZJDF54MmnSbn+G+HyEErlz2jVbaKNkMSokwy49GS
t3Jzz8ak7cVmzlRMtN6PmoX4FxUqv2ZfUpySze7Q57Tw+7JjtWebX6g8Y2Rn6ZgCIUIBGBC5cV6a
5pxXOybrFPjbu9XNom6ryFMFWdBL1nnQpk0Z89g2H1C62SIQ3FXBVuqG1jwWZ4VERzeeVdk/33cJ
ZE9MG3HacFz17M+cgRO+waINnMS8i1B0sy83swJCM8tR78/E7ElHseEKIJKDWd17WJKTfuU3j/T1
mnJ5Up0o8gL8T9JDUHiseMfT2rhPmD9HE1WZ59m0l6YKg9TW/+iojVq6V+28OlLaLE8M1it1nqOF
MgvvzIhreBMZldfysmEnFtJJBy05Or5X0R9T34LG6+5B3kmvonk4Q1K0/dbLgCqLtWJXoQtqOTKX
quUJ+2ylueYuHoktvpP/HWa609v+W3rAPYyuE//WTN7ki5A3BM6c8CJteho2YwfvT+5GW8HlSL1r
N+P/R6eSfGKSzHwBWvgSBrqZiBNjTQmQPYCG/gBmwd9j0ci9bHgKWg990CDpQB4PagbGzzeosfdh
ymss2srwkvcPHXl0TBClWedDQ34DnEmy6OA2OyTV+BFP8/MhXNxag66dFzTiRRWZLJErEBHBNxtN
YvQ4cogIxuzJ7GTkBZSepQW49LAXul1/fqxiL7em1obHdy8bswaWSOgCA68Jn0AMrFNDsJyTbJSs
G8wkN5okV1pbJlcJbULUgQr/MLgZYdEGyqmQaC7JMOaUlc7STGD1VHdMxrHKvXKepAcOOriobsMN
frZovn/6xflXztjZfKWUsB9Ojo/1sKlKdKI1b9FaUmHAOYAEsLxHz5DbUZP/pWx3JHGunO6G0wKU
ePtqnZ6a+AConD4S+LDyxk4iXdFhcYkI+JHbwDmS9IvuW8its3wsK5j30b/jcg/yjfR2fAxbLtQV
SPnGiIPpspE8/BEStnepXoyR4PGL5i/6MxQmD5Lfyfgbot7S6L4rvAUmPnr4krAYI0oSbWJwA4wJ
5NOYncgXIfzFL1U9+vfZt0GchdKUsdMkQdpbjp2Q0OVmJRZMW7xGsrhWsMGRYNaHr6YA6HtJ6GJj
OiD1ZNI6hcCLGrdYFHa/TJ/UrajYqr89B14t4or3UIOVsgc8gNMdqlX1T2PxUi06JBpd/SxGD03j
CaiBcnkx2HBpcvl+FGQRSpi6QuIm2R+fo1Q68LyuO+0NO09Vzcf+fXhQ+Z5WyRKp8de5T0a+k0gH
YUMkpWCvANiHdzjJopUPAjeUF0X2Rza93HfxOyFlK+wTNi5rfZJnYbTv3vTnTrXNPJtIpN+13pEJ
QenoxRpIjbTPlwY0Gyb6G+ZqrE8gMmN09ArEg7V5J7mRe/JKquobbJorCsbvD8hF07O1MjlO40Ea
VWzDMz+hlE3QPjujJY48RLqe6fakTS0Ob+dZguiF7AD393rnSquTa+BBHBlQPJCfwpev9Y4eSUPb
xfKhfhOp8JGCYck0gtHHYBxfC3FrWPMsjx0THkQYwGfunuXeiVrJsSpnqAqG8WY0UbJZCUxS8Io/
AyBHoDjxrEZaYe19ZlLBeamW66E5QOi38Mzo80J6axTniLZZISWpXif6Q2WsO92N9rf6/1f0MHxD
kyEh+h0Y75fiiSyOBcs6FjL9f7KEyWsLvThZhqfDoBFncJfknmjsqHSRw/jCFNrtJCoPfrFoU2C/
xdIvCEpcCLtbhdenKf6yzsWFyYBdoTf2oznGCk8Kjl9y57Hwt4RzcVzG/XQ46S65tIllWxhiHPEd
fIz+qgzTs+XSb0Gc1q+Sh3LLuYbjoq3ckyBO8aV9QAVI6Na07LOq3ACnvQN4DzmFNyVB4M3hIp9o
wS6qAIpNVdPVR1r42ZpE4jyjXZEA55V11xA9LSRighQW72Qtg+HjVK5Ox71iPJnBqgtW8VvDinbe
B9biE4AhTejxIsQ4LgSeEok+gOXWyaOOGOf2LOenMIPfEsSALCq6SSvnolaNY6PujKKX6bpaW/g5
y3Db4r8P/tzusF7RI3z/rIuRbiNpCWU+n0XzEPsiwVIoEuhiuOdqJkJx/V/MtX82lb9/5EVXu0yk
RvTzs3wYK2KQZW4beOUqoCPIi4k9vpkYdAhfCJltl7vWFqfGCfs4lpS/PrkxybR+VKciE/hbhm15
HHhcPqujA8eA08q7dDk0OGrDYKomq0T6xtM6mrggqvHKaCmnXoeQP3hmTGYR7LcUZ0xYzZmaz1C1
EqeS3Wq9j1v7j4uRJZ5eScMQ9HmA/LJknZpzZSV1Mr7QvqezALWFFzD1JwRxHG3XjQO4EHX+7yul
fO2cpH/52IvnoT0WYsvLJR9iiQBJgU6FkyLEMVcybdHMSWKnJ0BIt8X+PvGgFjH40FQga27euXVv
wwC3gEnGdpfd6i+P+8TPG6KNRYaiIFK8ODGbYZYnfelLh5pwF7cR51o16wqoqmillL+Ryc9SOOqb
WDoWJGtsqw5Volx5Yr28XZl9Dux/Xg2PgyjRaMUq+/0EjTRVkTvzJB/8lvXAg2FPAdug26LBat7p
XmHBLiEHnn5hxIMc2TpLiDLBkt/YSX+HmlJH4ctP2XvijNypuyF/kLtV5c/jDlMguUGAUyfcUcEZ
8EETzZbf+KmVa8sM3pj/fIWL4nI4CsIgGZ9PGLANiFmWsY8RW6VPWY+0eyIvsmQWpWteRHDl+kzC
TS6MXeFGfUxpQDIns+vDwAMgT1N9pyfzoH889yvjpi712orx9UovfvqTJrRxW0UsUm9jxFH0p+ym
1QvWUHEdLM2F8VyWe+Jr8bGwa7eJHZi7MY0j1nYJoXjg5tFbmAyAJs3bCY0XGpkj7HFHBilaoAjd
nNPnTjyU7ez3l+nKZBoEqCUqeFQIOvgRI9HIUVowWZMOFszecDziZBQYx/wjHuAgDtueHA24IAsE
KnTOF13nYQFvyJcPabgOL2GxKQfEtlNyNeGQPFAk0tnvGxflY3O+seBcfxwsOGrIB2iafe4UXxac
suiLNGxbLjZwqM8jIHYBwUAujcWQEGGaCW626e/aObnWfy0F2gni8qkM1sO3jxqgGopxh+ETBvpj
8ywj4VsfmdVBjb9xpVdPjkhEyZqWLBbIy2pOKIPOCCJRPgwC8fCOHi+QKpI2RsCdCqyFxefzF+5M
D7oKm0eesjrR4EYZMCVrEWEzsR2Q2WcEVI2sWwJ5f//htWuvFuUmEZk0IIm5uDgUBWfB6HPAdAc6
nrUTKPu6mp0Af9DCHZTHQth1HxITu4QINeVfki6ZUmtkHeCxpW/j6B9QEBC3Mhs4NZsaj4o/1ayd
ikGNYIHFaaNbfyN1YQ0LU31M9ENfH7DDGq6xJ23PyneYpAebU/IR89LrKPNji9r9/g0/j3UX699o
lFIB78n8EJerscETbwXiUT3EHwlfiPwkct1g75b5Vj8tGFFRIUUT+fwwqKvyX6og/SMEzznChokn
cI1q4HvK9hyNLSq5toO1pMwJHhEmhEwZLZmMZGeB8CO02u7pyiYYi+26nhJFnM/bfU9QmOloZHcx
PURUg4CjwGmEAOps0oVnIZ7og4PxIRbsoBjz9dIGBzbpuHZ3q5Wr/NwyUTqSo6IZlLmA8C+2AiFu
dCnLT+jN44lSOAnBV8W+hT5BR+PZUhjnwJcwXuoncc4vU2HEbHhVlgMhaSJvPKnLm2RXeyQWRwRN
2LLs6iBepUlH4MW7LLm+sg2lZVDvAEP9/isa4xL//Vf8funjf//yzp/rsIp0IS3vhsCxzG1J2kpJ
lggxd2R8k9LI89qxFgn6G61SE4AK5vszi89ew6QtYQGQgOJVTxZwJvX1RBcm2AsSrS7lQIgEIMEz
GcgLiZ2YLGxK7j05D9ridAB3NJGf4XaOs7VD/jR2u4hC8619NTz6OSgaT+D3TNpFo7upNE/7B7lc
y9ack6tVr3JpXQADUV2GhVN1drzzyzsZVC70xqIEbjIR/v/PsON9ArGKEgOhmXnxPktxNEihUZR3
erWqipJR3OR03wy8pOyNdvq3cI71s5R8GNIfOFn/simhjbccb1eOeN8vYiyQvvxYuS8XQ9GU5Z24
4AhrvMXDXBJ3hbgeCodDHB1Wu3oRXFrzyIcGRrXFW09CG4JCdHEOLWLUNjqSwhuH6ytl83hdBuMM
kOKjBOv7dZ2TRI3y5FjeFdaudpCvY5txOuIXEjwLEyoKaIut76QtY1dUcOS4jbMWof1b2kbslRhu
qvbx9wf7iuwZRyD6XhnhjGnIl+ZjhVFTnWBIumO6QXimxcEhnyrodxxVX3VT4Kg1gZzoZcki+/2j
r/Qavn/0ZQVt+ZpeGGJ5R79DCBw1eioBlJUTAQU0SZ7DxNJcX/Z6knGW+nv2kt4RR/revFQcKY5T
8neybEWCbdwvYsONIlt58THQYBpZGfv0tZkX0/7dJNiXgmXNlErKGaT+jdK3IJ7Ky5Qxurz5/Rt9
1rKXqwQGKVY3tjIcNxfn0ehUp0me8ZL105P2Lx9BMIHlcGDLQ8+gs4Usx+jvEtk7EYsZbIvsriv+
VcrCJz/UZ9BH9o/2WJ+XUWqfqnmNjXfUsBou7Wj1kbm2Ta18siPqtL4hFPUhyysy+zYVGMD8j27O
jmTQC4ucvBY6vxFuMWYwkjueTW+VFle8gyP00SKVChklz/TFWl5HIqwiERKnysL8lKSeReqy7EhY
2RAKohL0e9nuCLPh0GMULTy/WUZUZl1sqStPG9oBTPoZeNpFQBCRGyuF7dPfLtV7NT67ubL3i7XU
PRzLPbk0VTU71jPVXzf6QcFYevusfYVQwvcxELeMdRJb9cXCpVonI4KsWt2NAq6QoCQdpzvpo7JH
jG0VIYIJdkXv8C2rjFFcPAfZRcm0GsTNUdwCPyF4iy5rsWVQN/DK4N4/2j2+kNA75+9N8tTmTLEo
xMM9P/ZU2jAb74+2SVCpz9jPiMk6CDbn6j5HRJdWj6B6nVDiHfA3pQZWlCs4RocQiMkwzcvHxP8b
5UuRtiQmt9smVtT9VzY81Rh9Y5ph/JwJ14lIDmKnVHfNIp3TOOqpTog1LRnYnXtKREB5mvpIDkI/
G2gVtStCCpoR5dIv23ybQ2IZWeWD9toJGz/fCBwnZJRW/uFEkGt4OPuboiEZql7EyTyv3BS4rF6T
LmPQsgc8zAaf+pOWXmIHdm0QKxJmIRa1uyx+O9WJA968ATDSga5mdG48wB7/gy6jjNc1Bc3ulINV
Ered8phUz2r5bCAkCVH7grnKEIac72lLaqRwfZqU5UMBKPKo/kU5NqKp7zRz12t7ZjzdPKWFlgVL
reO3TZ9KeW+Qz3ySINmC7/M95AywtTjo/StwGjIcH5aU0QSuoSUJ2kV6mpf9a9A+5zpqb2nW7v9P
2UI8uSZCslHFKf6gwp6zQCryYzw+uR0M/iUpEKOo22KjQ9RiBkuJcBlag7+vdVfmPd8/9qIiKtlN
eD742DHKpsg/TrQkGYURch/bfFnDMWJ+2KkeLOXZTUfWtacTV4fCiREPJorq7ztpLaqYlyOruos/
himpCE/QFOVy0jvaqt5Gow39rreHM+G820amPQA5w+I8w7nn97twhYNgMemRJDZ1wBQU+N8vRJbq
jLKQC4GgMhqjkO4pnEcm+Q51mIiT2Jbv8EzD1zKYOI0GNSiYxBZiVfBv1KhX/Lnjtag6LzP/0An7
fi2GX0m94HMtJCcxtG6fg2rC+YiMhBfroBziwMswGDxKi+oeZd4sNqFS3BpWXq0nvl7ERe2VhGFH
/cNFGORvwJRMZpiGHBJUB7shezdyzcMtgOEVDfP3L37xI3RFZaiDymdSbxo52C6WS9baeRcbE3Rf
52JWnt/SdtPETknKiDznltjmH5Rb/+h2V/LKwN1kE0eZ2YlkM92IB4dht5KtkpZEknGFRdfon/ac
KzVhdmsv/Tz3XJYNIOTGQzodEOOSMx3L5lk4CVw/VrfTgmaqJ8B0jhCuku1tMxu7uX1f6WFwy758
5HhU+1IiD9Ex7srEH7dvwQAK4XSDjTtoIBbAdH2sQ/Qx4SY0aAFcFD/a2VGBG0/F1XhGLrJZ2zok
LMtLFs4A833NASzb0g65USNeMQJ8v86LF72i05JpJddZO5bqHl8taSI1NlKR7mUE7qZPiC1amgEM
U8fBA/0f0GdsiLcMkOb4DP34jRhwc8/YETFxfL9hmWbJqsIrdofdHk5Z3ngWtUi/rIcnrV6AjCsm
FhHgxUIkwaskRi3eYt7PNU82XFXb5aSFGtzYja6vUtSPwxzpkAlLA9eVZIuI6qJZoy3FUeYs3aO8
9VAo6/kmcU/bhLKP4yT/m7hJUOOx3U8tF83yYyTbIxhbWxjJQhJnJ2qtz3a7WKyzYn/6QP4ZgPXL
xKmiOakHM0DzC0DxBJczQpAirxboXsoP6hNJKBUIkjPkOoK5b/o5rq7XX+7exWZhWIbZ+xZ3Lydk
h+APOGbT7LVfwZ0jDC8fFU6gfWpeWpfnjJMw4LAQd7z/fmO9/qn85Xn6ciHa959RGyqhLFQuROKF
HtZD4JH2aRAzxQx6onbAiafGIdyiw3rlVF4XduVPtEfYwtHHyPI5uda8QmShOsk2elD+3bi6q7cJ
UMtINaMW1S6e9i5P8NiK4wpO4pO81m1F98TU7UtnaCctoW3JO9rU44SaH4VHOdCXm2m20TjMvtnd
/g9kKu7Wl+u5OKE1sgoQ2uB6MFbeN/qkhRG8NmbjdDRn5EbbAnKJypgD9fffW1vJ1eOyQZfIpPzE
nXKpkxe1qK6Phl/cteXMQAKA+MkJyax1TeWOKSp+/yUyLCpzZDxds+vkeqJh2De8NlsqdoFf5aY8
Trv2/BAQjlVXVRj+6BfPj1lUbXU2zWLUXPEs56GjlI74eN5075K5zylxh+MfraQ5qUhIk2mqt/Lk
rN7VJBJVHrxy+tGT46Zc+V5/n+2zB30XZo5a2/2ZYKkxgB1OIeZZWK5nwVECwDs08FyyecqQA9Si
O90b+WucEB7z2AJHhMRVQBV0GjRx7c5s8X2gcun2p9atw7fg1rDtao2B+1wnFE2jiXHZLhBPgha0
LCJUff+PGJ309XToO1sLOdXSpVTideHI/pphE9blEKwsRWBn7n18RJai3HamX3tnLE1luIRoASjH
ZdUjGmehSpXy7rTSPWNaeOVsWIxRRCP84+YzOS5UF9uALOp0/S2JmfOPYWPnR6dAMGjhkGoECmeY
FtmyrJ7L85027ZRp8RLh86rpV6+GdNGPGzjHADmZ9uJcPY2b5zSo7N9XjWsllyyS+zGyAKSfE7aj
30W9P7aVhuRPOjemSv8eOgWBvsZ8XLOscK4Sj4Gh48bmfPODL1b1uihbtsSgZHlIMTrTsThtOcY7
mRRMRi9jorvJtEBupsz/L18ZX60pjwcf2lbfl/HorMdVIfMYorMG+YNuC3uwln+qNk6IUm3r8fbL
r1/78SWRkbfKYctEjff9U0+VkFXHnE9VvWDG0qyCeAgIKl5U6tk9Aquvm2Ua/xHPGgffWVRnjt7P
E3Qa8G0FW363CNGipca/O7mhRsIJW/ArlibUHMZMwd7Pmc1Gx/zBSJPTp49SmK4JbtRkhTTNzyMm
yPcF8cpn1cakRXZuJ656Zekn++H43tW1m3ZotI6upXWT04tCUlXuwBQDc6/tTutbdfe1BZqMqf/e
j4siMmoFIz8LFoshayBzMFY3Wt80rSAQ/e1aVyyRhuNAwzRyIpPinbAlxe7+JaLj464iwhX3w+8P
xrWjgCyze44TF+LhLvvPQaUpQikYY11rPAuae1IfhRCfAtIZziHKxCLuita9rb0Mg5MLxKa7ImNx
n1bwuKUdsy1aYhQe0VxGj1pOB2yQhHN294CpRXOaZtMuxxscoei9MSiSrz1dXy99XOi+lOSynAth
mZhUmNWqcdkvEoEAaY8QEiNwrTfAOPD54YQ52HxAvZBNiJYTaZ3MTgiakaNVDvX6xjt+rQCXYc1Y
oqVDqSAh5ftVtXWrymXPDR0X/FS1ScveRwTqEsLNROkhRiY12D7A08hVj9P+4baCwBhfq8s19+sl
XCwz50To+0biEsbWXD1XydGepVvEFkQA9nQ2Xnw8g5/UjN6fmI9wityG7QdvyjAGoXQvAuYnmWkN
erlunnQuHIFIXwfxpq6ZHb3yuh5xfIwhe+PXSsIDfiaRkp5YausJseHwAdGC1vyijOzCad184y+h
6wRv6UunourmKZtwZMxO6+z0rCrKpKDpEJ0XeePAUlIAH3azgjsF9Vt3/oe089qNXNnO8BMRYA63
DJ1bqZVmbohJYs6pyaf3Rx3DW6La0xs2bB8fH3ijS2Sxaq1//eE6DepSM/fpHS3OpdLo/vsdVR5K
nW1xzyZ/FDobI4cEVO4tvAu/mT/QIFRH4wbOhWUnjzRLpCKKr2a7DghnsqsVru5b6BPqFVD8UslA
6pghQtDi2GQPfd5BbXlOi8LS2ddv8A787DT5t01EBzWLHGOkDy4Wp4OA6uiY4ZEH49LW4rs+ucNz
4ur9Pf/Yl730YTHLvRSd6yEK2UvNG8IAu8YoGAuV5HAEQGJFcuGEK13ckz+AdMC/Vc+r6A4P2GJb
Rikx3da1weIFuQVZm4TJYM1Ic4l0+fPT0Zp2VmCzoPAQ3VivHQ+GULhsZaF9+i2ZO6HaEe46o8TF
bNylBIf8hM2SWR50cgdBnakRYWI5pf4dhoF0w5R0esjiPSJfBWWdeKsVd5GxQQR9fkOzNj6qJQwL
GlD08o9gyWKz1V/HlbzF6rX+qW8fOjLAGhwyNgYTFUDZkiGZbUAuE108qo+NstHwqKhfwj+BiMGU
06IvnENfZMBbAZN5r1VeUqY4xvhaDo+Kdjemlm1BuiY+wEK35rv6tR12Ya786RkuTk6/7NK4y3iG
/QoyM2qMyC3FAxldJGnaEHWL25lx/BL/LlcC9Hjdbp8VNGmY+vTJzZzYhhTwykV0QWJKmSwqmqjj
Uo0gfbHrpT4Jz2RrNidEBasaGxJx02teSLIN3qxv6FimWcYceEz1Dc0G5/mB2WPFwOuXXm19LBcI
l5yrt3bdbaRqa17zXpPnXnL5JXxc4OJLUAJTis4iC8wjO5VdmcKNjNnsJV8VT/2GsSla7G495ydU
t+NT4LW2LB0MPL2d7FvoBa5CaK7bjETzXOOvXfpGKa0VdPQiOchfKvomsswoZRQjpy79L6Y9VM7y
TgHeOXvwVQnc9N3zGX0ozsyD7GbBXWdEnHYP0KtIcszjdWj9+XthcYFKw/v8sKjFHpOCUiLpikU1
ns6g2OlbJ0+e0pZajgt51XW3AuqQstmP0TO8KSs5wbAXXX2PtY4YdraQnTSHDG3mnBGumNiU1d23
Proyf7942H5c5mLbJeMoD3LIW+1XzJczkhSmFzTEw0O2A1P8hqo2A62iyyS5imCVCZ8yVzrvrqaZ
XLDnnJ8XtTllMvYLy1GoeJYr8Wz2zSkAL8PTWyV6lBR3W/xeblUvBNSaHsyTrNjZcR5s+gedWWek
2mq8F3v07XfMxVuI+B3quPw7eRBq+G0sN5lid5COXyPXukrBvsBC+7zmBdwhmY2vTvOa53w9qb23
QKrSW5y4k+cWYddA+E6jvlTFqgc993eldRKkRzgbLtQKN+JIlFepfoDuQ3jEn0Iz7BhECb5F93L1
HpuvheXXazByQEsClx1i5edrg6wXuc/yel4qXr7zCIZpK54NJqleroCkl5CESPO68SbIOLnx4hI3
muFl3Uq5ZncszY/lb2tZnCRT2Y8iCtK5PitMqkSEPyGJNV4UbiZygee5R+0ONTo4byaR1S34wDVT
vEun2cfnsSiBzs0kieLYzvte4T5fxdrmTEzEmj/5MLhJ5Mr1kTld/A4Oq9Xpyukwu1J9eQQKyie8
LQys+Rb9qNWEURym74+g89LWA7SDsU9bhrtGs89w98zvgvE0wHw9VIzH8dkSU3wSBOdawS5dfBL/
LGVpMVTJ56rkf+aCXVpNradyJDqqsocZ4OFwRBBae0gaN5jTxYJiG14DDS9+RQZqYqxR6Q2l5Zfv
S2KvZmnZnN7jtSiwQjQJhDRopB8XTxGBAym+nBknYKiu1XZt5PsSM4sueRo7/DrQ4zn+TdltMR21
wn2lTvPMpZKf2vhnmP4faNwWdi0SDBh871nwAnINz76hJGPMNdgRqr3WyvvRyW6MlfTTPxjw4GaX
tExFskvBFNvam0VoDj1PgG5qzuyBXA/t3LmyneYv5st2+rCoxUGkJbhc5gWL8v805Kgzk6ZH7cJN
K/+cPbYxeWCqkDjlfMK7WJ6Yt2bnkOmDux55IwQE6Pm1zvrizfLxQS22eCJPmWmJKYUqil9sb3GT
RZ5kM+HzBG099EeUF3Bg7YxvjTk8HaHe/Itm5yLoBCEBvQegsAk4/Pnkk4PULDqfdTTwAJn4yl4p
kmbsRS05CajVIwxK/sXE7GIj/PF3l2CHlRZNnWecMGVp+7ChbwH/blSvWGvE737zoXFhebijbkPK
Nnkm7piWJ1L7ra9Ov+dH/XV7mGxaU8KMczmLUkZAqDELm9McF9esMfW9S3b5CkipApGGNGr3P1W6
lvxA5sAtZUlSP5q3c6z7sFHFH207h1hIUEGBbd2/b90LdFe+J52pAbaWMlt40c+U1lD67RTMa8OI
kf56jVlqaR5LCT+fxyjBq5KEGxKWjpq+M/AQS1GlclQR92bIjqbtMJBG6pZFdoVZT8el5g3WbWu4
mrZPYIvQWDP5Er/DrsczJS/eUob+4i2ZY3yGNErWSS5/qclJk95iaCU4bYyiF9V77JXJT1RiFDLE
+Rm21dyWI76V6s0Q3xKOc/UlXbih309AqiBkMtbyQVRyVOlNBxNyBk5MaETYTurrpnoq+m+RvMcT
OmOGNw9Qsm6vkStvYVbviWTMlv1j0F7pRy7RNT4tZ1G/GgVNIlumPnX1KsBPdTXPwId4reSb0qOG
aYFqGQAaW+2apvC9wV9sV3K/RFVB2Uak3jtd8wOwhS9/VpRija2FE6UnObotXaJzlFVgvujDTz9Y
KaWrwVr10pWGnl9BnL4xya6VV62yZhZStFurJmy4kO/M4M4XEYLn2V6EP3+HsP3v+/fSZ84AHnMq
WdSUr/aA9YgKUaZ/PeWB1yO2hl0yH7kEZluugZrfm+eEv88OQ6/MSSmrmIcTdnetf7x0zH1cx/Ia
D5S8zNqzXp+K1G0t+3204RR/ovVciHLSwOq7jnBfQnQ//eri661AE0pYvSD61m0FzJBv4abi63x+
hh6uuuacFP/uqsmXOTm1cGNJ26jbmamD2YlrbaPmSm9/ed/+8z7eeWofNk/UG1KNtVpNYRdsejzy
2LZkS/ANgzsGDlmC87hfGezp9/9vJyzZ6l2ZykYka7DV+Wqfz+lDgsYyvBVLPFL+I8pVRHJxXA2U
8WwHArUdSV6+v75+4kvihRqbF2NSpVBgMnZalCkY3k+RHJ/rU8NuxK6mfZCSg4AtA9JgLuPQ8Y/J
jTn5bhq5aedBTLTGfVZO3jCglAkzKHQ3ZNiAhavYwzXbXDiKENWFuxpJIR4WZehlFfzS/DaLX4q3
kKvdsOV74SSPdql5BFdssntCmNVkPeDsVa/r7Eh8maTUOEGviEsVghWOGJWx5QBLWvzb4M9BSNi1
+DRYloejFb5Ncv5URo+Ufb6Pwnx25stxwYTxMHlh/adOt/QpDfN/7vB2pa8S6KyiHuAeEcX9OmiO
o0Cm/YBJTd24o/Cjm15SaTO2G1N1lPN20NcSgID0szJBYPftE9MQ7ZuKUZkEpgcjg0AL+LTKtfSo
d7bZlwNOl+YwAJFLecnfydI2lqVMhdetiPi3PaNXm0OsisiJNhnz6uRoFDtxW/0yJnu4C5+Ne2vd
4GT3O77pVjwW7r5n9OfdChskBJNbHE1uGDRs9CfzWlTKV6zYEsGloCgDOppMSBZlXNv3Mf7xRkXj
mCHjlzHZJzb0ZN5xCRc/lMfydTbil3pobLUJ1XPtA45FdwYxdVBsrHxt4C0/3c+3bSrY6L6l4Qr+
8/Xo+7zE5dFnNKPWWSVLNImWduptuSpgMKKAp7cGK9h2jxkObKv62g+/hyh+eo+LH16cfgLzl7DK
FX6YxI3wfGoiFXj4GCa9fS4HCGDUVmD82R4MiNc2K6iTDI8Y0450orOxPFvF7QZvFMeKVrErn9eW
yKeIkQMcMs+EE3Cfpi9t7iGgdQVGTMohEo6m/NbmbwOkm0y8i8yfaaY6HQSe5pXMydFVfoDQu6V6
pVD7Sjpb/LGLgmDM0yEXLak66cfooZ/ntlv/kT/gGdRY8UZMaL2/H6h0U8u6df5JCd0DG49/szzE
MMUW1KE+VycQ4bRA036D5yONBAFJVboThZcoUzcKPhJFb5tjZuM/5b9FD6+h7KpvBiJWzV/NKvjO
qTWvNTe6dMSnSjpoh6p3ib7LUVciHbMtb1hRVW5V5BMIozqnkF3/FY4R7gkB0sfxZEnrs+EWsl0Z
mRsgD4CJfoRMYTK6Z9dvIfGOoCeYmLS7MXR/4P0ymhvJdJLahc4pRdui2/bFSyHuY9KZ8ZKTil2d
ckABlXeuvsq/t/fh6LbytssOWJeJ/r2e89WE3ykWWpzrAn/f+3OUdPFStbixGFcQka/jxPlh81/I
cAwDXfTiQ08LpS6HBlaA+WQh3lBXmuKUcwTsqlvn6DvUTX5KyNfA8Zedh2mA6RjpRqXZHF0Zgtk2
ecMQ7JoG7Kts+vOy3r/BD/f5eRw5LAehOkn161nfVD6Nrbo6uxMiZDfDVAKvGMHtgcPPuxq/wsDm
Msjc+CFnvC5t5AYG9i6EOT+7ZusPf9+iX0HxxeoWJ0AsQypQwLJOFuouwPdmC1rvCA+Ky14sV6Fp
q+I+MT1u/p74LNtao02TcBEy3PyBAJ6Z3dEKmwC55DWax9eJwmJtiw/WavoS42rYFgXXNXZxxlYk
9kbwxCK0JUxb/Ns4ohc+VUiqwADzba5swFeJ9AKPjg6q5A4E+J25zr/53evYvfaQk21mlNdaH2lu
wb+co/9svWV/mjSa0Y4S7xhTS38nzpQAitiX1k6GfZI66q9Zl4+pl+Fv/v7+vkKR78/IIqBC1yQU
54syqSzqYvLNZJbpPUj9vvNK+DDRrolvwnotIir41b9pb8ZzGzm1SEjsVfTt/bP6+rf/s4IFdFNP
5yxvRDSOkY+jOozK/tc4cbAEx/Ys2bp/GjAmCuRvSvrd58VNESr9jjOFVM7se88Hahr7Co1ID1tz
LYwnRbgdUfgE92L7yye5TK3eAvTyGHe0x3O3k9qtqH2TtE2grwRGuobjJ171FNyfZ8vICjF3hWYw
P0rB97J4ba374ohPVHPewbU8xT8bfB7vQSVb+ZZK1uKfNfGNmnMB8Hl2pe9npyKTmXINu+1nwg+d
4BFDLBxBsP2UhxfNf+GmJGbwB9+KE95reMqj3HoMCF+LX7p14E3J/S/j+zzI0vehV1FMnKPfYdLa
VEu5+HrubvUXSG+iW68Nt/JwYA0T15efpvKgia+kD+X5z7F4je/Vm07AcJKxu4r0okGpXLgWde+E
RqbDdxLFTm26JNLYhf6ANZA5rSwDZ1MOlO8+ZWNU3s4OwTiqYiDJPxvurjMVLlcuioVboWYoCnyJ
z9hUWqvnppTodOVj65aZk5jueJzzFrTZWYjoc/ywr3tffYGD5k3/4VdnNPHDkZq3gljWMb9a/noP
HzYw1J2Nn9/OKhzJI7Vc/c6aCGFQbqd9b+Np2/hHa2cF9xFhtdX5xDAN+u15g39cLb3+C97clxHt
Yo0L1C4Pg8BIJtY4jyqAf9ZzW33e+Ilb7di3UJY81W7JhMaTwOGKQm7jMW6mI9nxv9gbVw6K+SD4
8pl+eGYLNK9BUdSo85tifnJAt1ZGP5rqDtnA3F/imrPD2E3DdK/ZNubDe6TP3xfwdT62eCCLk6oR
FFVORhagrs/CDlGRCM41zw0S3CPNTZVttJfevJe6u1T6WRAYMbCzp34tntc1PLfaOUdk8nqWU6Nc
NfHF8JrZFPAYci/JyaPRb8X0XlS3grSfsxtD/0723QiA59qTnPf0357k4sDrE83XBaS+PEnMEEjj
cPHBd7RjXvHRzxlQV8/YL73w/OgAgOcYA4rrJUs60sQq0XNoZ8jIjVsVQx59DQ78RNGSYx7gIuF1
rMrBSB8rHCp3+++v7itIMv8+HFCFuF7xKwdWF4Y2s+D4Ii8ecg8KeZuuUMiV06o5uw1KNcSzcU+q
w8CVi3Tb9wzBi8u7DqpFbmOML3l5//j3RX0F2RaLWryGsqmrsOFfwV0pVQp1Zwg70DafOLD2QI83
TxAQG1hkprV7gaSXbCCSBp7heR+LoLMg+cJ3ClYnwFw6k+zyfK/qR8I//RhdGW4+BDlenWJePLk+
PMlFjSriXyNrxLbxEchvXHDj6BCArP2e3CB2GifUa7gt62AHJ2WGvRBlnlekTkpEwcewoR+JFCUD
HuAQod4ZnyuIr2QiKdde+MXD63+Wabz3NR8O2O6shnmossz3yJBE3CY6J8OKJoSZdoQ5141gv9Mm
4MPQ6HXNBic8Id40JFbjee5g3p7QmPwL+dnFj+/Dyhb1anue/KGPeesgLsamJZBc2E1urbgZ+pzg
MAGexPo6W8c+7LyHs75vMy8vn6ttgRLepCsl1Dh1rk7/L1f5H9a1qFWzc0ykxXy64ccMNxGiGTpu
80n0T7CEQ8cgK2OmSff1ygiOlbW14l3dPVGKkj7tpOE2rxgl2/7VxC31wqtkS8HetTBEoURd3EP6
YNZC1/PAZsNUV1OeU8A0ypl0FcjriDEk7E6GtpYXCCtDPFb1llCBrnb9X1OzggWY/ckiQLDtkONb
4JbNZmxWdC30/i/YbxLYUT7Wwb2K3QqkSD05zGqkhipm3ep3qu9a+Hlfaavfl7w4gD/9SYurTJnP
SJ3Z1Cnj27HsRt9r3Vqm3tRR++wQHJzd1OKhh9om9d0aR/JurWsPGYcUJm++ymB4jalw7Qwz/n/t
elC/Xg+fVre45/w86EermR/4St0FCJ6f5xuWZESSmpC32JkbrfprtjJfUfzZS2imaDMfY+iw9NpM
RS0Ua5lfzaUZHy1r6BGczDBhENIkXnwKniwHt4Bz5lXw+rCJxDfFiWfGpnz1lLtQa3xazOJjwIW4
70aNxcyTILRjUL8kOLuBy9XBd2FOhM1h9CLoOxCjdN+OToLUbUAyvxpNsHe3XefyqpFm05SnlNCB
b3+/O76OdhdPa1m2xoXfmyILJAjhrHn1HbVGGLmNrbyEq7X8G/Qt2XCTgafgLQ8/GoPUvL+yj7+i
qItVzDvpwykLZyCQEdjVFBKG8bNt7gGoycUhwSDc+THzhtLFzUoXSzsmUUfdwgELV2POVX/CNX9I
VjrpAv7MoBe8QIZmclBXMf/knEF8j0G9jMwx2QZKi68jhtSeOFyBXC6V/wq4Fmwnc/awWqoSRrXP
6jpp//OiUVNy7oFdPuFKjZ5yqxPcywD2WoLPpbP246++8zE+PLfRmKw8CvhVq32nATGlKton0pCt
dGV16/oRENMJTyRsfYcloKBdF/S9Qt6JDrEdL6JVG+5a1ZXba4T2i2ftP4/jHYr+sDA11gO1VHmh
KZiyVN8bxkPRPag1xOOjhlsEZjeO9pPIUi/B303+VicnxqHSTYPzAwEFawM/L8yRnq9J1y/VSp+e
2OKDNEMrkaSQJ6bZlYlNmjbu+wSA5NhFxxxVwGQX/VElLEhkXNw7flvZjCmYS2sP4YYQn/hm0lzK
jpBbqpmDIUPzoBWiG46ONGxHJiD8x9eOka/2sPP38eFxLr5Ss1KzIhF4nC3minj07iv5GAZ71Uvu
Qzfi88CO/qBAVydEjNP8XD3V4+4qtnPhupGwG2DEb+G6KTLa/vyZTtzrvTrp4kkcj611NNRfUvnY
tjsRfSl9S7lv223r/4qHmyQjPKyiPKLtEMbnIY5sOR5tYfrTw0TUHoP4qP6Q8xM0u0om3Gpl1G5V
OfyrrNw38PdLmlNJ/4X/G3YRafwwCicG6ZN0I4fbvjvV5m6SfgV01vzfLbaGsx9UjhTphZOgzWyx
IghlU/g/ZsPgFMB+xOxbixC/IhPwdzK3DylBlfDdaA4gwyEexpoHJVqYKEFeSrDZ5Iy27SiUh9o8
9LE74LYCmzMhlsNp9Zex20fC+kwIAlLN+ojEC+Nh/LjSEZXGPNzqYcMVdgqXduI8X1fDuk/3uQFY
8f1s7uv8RUhfcmUnwxcL12LyI0OGogtPCLbqamUFW5y5iuy1q0+1cor0ndKUDvQN0irz806JsFB/
+ftF8HXYakmmYeDmQi4R5h9L+KyOKyUXRjU/tXNR1PK+AODxWi9/j08ZN2ayzdAY9YdsdTXB6+th
8fmnF/1LN4zymExKDj6GykPuHoTQ0wAiAHBgq9jRVgzWlnJPzhs4PyPLK7fPxT/dxJUJBR0hol+E
nW0aWFU9WvlJJaIFsW2zkR1rNReqkmHXI/IPE+c4YEOHhKxm8/cHf6GllPDK+ufXFzWcnmayOI1G
fgqIXAju5eaXVN1q2laKVnK6npJbyAj2ADTuCevYcM4MlBjChdmG/W5mzvk7a7tSuX2VUrEZyAWx
JElSCKtaTjX1qLVIlKmRG2jQ02tkAdNNxebDSNBYaaKNeAYZcM5/Zq369o0I7Sa667A5A1jMBbQD
uqM3tynxjn7rxO1dNbeb0xsR8TiwJGs0HpY74pyYE6isJmRjtHej8Kr0xioBtv77A1a/lqHzH8Pe
VkT++4suTFXQ7ulWkZ/EtfSabKa9iKT5pUYsybhLl05B9BxFv3T/QZYHBreJrbrWej5GzQKDUUep
bCV3LbpgyKzifLxP36Y6dcV7Ex83O27Xw3hUs03ysxLZHQjvBjcU9+T9Cbaw+vvfYszX0+eC//Pf
sri+NLG3WkXLcwolaYWtyaqOgCHSoyT/MLctU36Cb2ufJDPZS9TYVcodPrVHIfzmC3/OlEOmoJEX
QeH9344kenwbmbbB/Bfc5JuKucNUrdEdT0/jqYC1+1TddqVLPhCOIem99AR/vbzPvzNKyDuN6CLm
CxutvRV+DzhqPNSvzZt1KyYb3IzWST7xut/CYKfhuyP3fzZWsAkx32CsEymu8HiNf3ZhrCnPHmvg
MsBD9HeLfmOQ0rBQ07w4+VDjwKMo/Kn6cwT0qwHLQT5r/1/kpl24nPlZNPuyimOS9KXhiIF+R6Vo
CjAhgSJLvFGdLNrk6kYXNkSGkEIo7LTxFua94gH7k8FxPpTFDxKE/r45vpqqwTQDlhLnaFNu56VA
ux26QUqqujpF6iqnDTVwQcENH8kCXtC43cGuUJzxOX4VSeVQkSXYfmnb8t10E6QrAZjgl3WUQRJr
t98VucP0yKzcUbLDbiXBoaCWRWgL60P4AYKwEpmgRu7wmztxLLZC703xcx2vcxWr0PXf/7ILXYos
zTJvSdJx2tDEReueZmUQQ83iL3uTd+QAHWm5KcyUmy725N/pnErkMEXeDC/T4Mg5D98dr6zh4mv+
uIbFOW2KRWdlWladAuFQKn9yY4PSSQWqCu5NV/EPQ/8yCveWuO49dCmMKNcxhoPm8//pUeBDoKBD
VzEeWdRgqVEoQxJD4hAGZAl3PWFpiFfpeN5Uj4CqjA6ATJlVMnAcy/i6V9X9JB/FjYgb7bWh27se
5/N5NL+Yf1azaNxqas7uXIbVqY5ICFtlFubXuwIIv8Pc/8xMxq30vY8AHqdc0wD9D7JNtzbMFVXU
DAGRF8GcCzMOkZc4vubiGvc4Dgviae7SLrPxRdBwBOUwruSfCW1wVa8zxgZXJykXyDH8Jejo2V1A
RAQ0fn6uWiKNZ601ylP0nD6md1NwNwKkUu2Me1E6mqltEOFcPHXxuoIYM/sMWOuIHJsU/pQjHKFv
Hkzlp1Hgv07fTr4cM0cnevn729e/gn6fV7kolUwr1ZGjaOUpfxU1WxhexGlTiMcx8xIy2k2n7W3r
VXG1l6ZzCx2lki1Ys7RGKzYS5hDatkeMDjL/WhAqsAf5+p4dIzTakWxjIjv4P6zixiSOJF1hshFt
rclGIPTaHXJ9Ff3GOFdJbS/cq3uq+rs+vhPivZoeTT5DJ2ucTNg3P63f0c9rfe578fllm314OQuw
uOryKTFyXg7XHuX1j9lynnmiFFtknboMwNk0EsCFwVdHWpHchleKiMsn0D8reLc6/9DQ5qUSxvrE
CgY4a9hf4MxCCuIMVK+q3pv5budbLHUJb6EDi/RbCaWhQ6Tn1SZsfsN/eRRLhRxp74T6KlZ5IgAP
MjeKLn4zdCV3JvW+e7Ok4lHUN+c3fXXG+eeqQuH9Gv26AiLZABcZdi8PY3VQ4lFoh/JETLvVYlaz
I5QmDiE6P/oyzRs87/ZnqpECFayj+pcaHo3MkWSS99Yx8n8og80ehkcPua/jDKA/RKrsJBOa7VV9
Y5yJAATVsckMGmB6B+KdLKjOWG/jFFmNbOO6p4XH1tgPB8lL6XKlW+1XQLwFGaO4VZ30hyhE+tne
1LE7Pvz9+7tAEpExPxHF/9hfftFehSFekedOLk+qui8Gt9y2kdv264a0LfVH2d5wTDD7t5xBvanH
Z0Uc7SZ6No1bzrFc/jZ5qr/VjWNCYJY/DFQHpNrEXnJls178XDTUp8BRVPBfiH6pKGRWPXXlqXiD
MEkwi50i9cNhH/v/WN+DZc/jOYJuOYNJ075m+XShoZqf0v/8/pLFl/V12vpqPX+uI03NZjrfcXY6
4zeE89YTiT/zzH8gybdHPn+ld7mAxPHj6DEtkSkhfh2LWkGLZvFtk5T0UzeBcBdgIu8Fnrm1+LnM
NnSKeygAbNJrbeTXidb8w8QR6iZgDX5un2+Q2uzCsNJG9sa9f1/dNMRRIM5w6r24jbYq+pQ5EDTd
DZtmE1y5Fy40kTgSSbDsqVDgoS67975EvhgmAy3sOiFS3oFKVdcvlX4XnO/N+E5KHoviIeqPWOVS
ubkVSU4YCkXfpPhZnX7NH0wr7rvwSrtygQ3EsnCEJiuE1/El9yrXuqlgeDaXxvqbXO1Rgsk/+Dpw
IcAdhz04ThxeO0XgErvyEVwsTXDGmRWx6GQg9H9+HUNXGq1itvmp8L0EqK/xmmSTPUiPaGQa4Y8Z
r8XqSfO/5WhK+1s93I0B/mROqXjCT7RqT0RjyURmM118FzCGEqS/N5LqRt+OXs2f5uT2pgdLQeg3
5/JplJ/KYJPkm+J87XO+ePdgECgrNLFzzsni9ks1Me6ifMAx2BEdIhwqi9jqo5i0sCaO2fgKYQKy
B0JyEpXq9VRQ1/v7Wt7jNEkM4JUT8EIFQso5RwvO/dTiy88rV3qwbnI5T+EWLjz29X5wPEdezhBt
n0T7Dt/FWaF967drXFfr59mMKXcMaSVbq2qETw/bZ3tlTfLXOxFAEk8gldAck3znz69alAvBUiLW
VJ6hgf6y1LdePTT5bpoOMxV3BxnbpC4gdRkrdXgw+b7Y6tkKohHxpbl68h31Gtn6UrvwcU3aTIj9
UDBMRm11ec6aYnIxX3V8c4sKnPFB8KZxE533FFNy/m2OUo5sC9b3uBv6NwFWuN1fYy1c+hQ+rWWB
28rGOY/7eUygrsdiP4A8BvtE2Z1RZiJylAeHrQ//SyPX8S53s3WNfBmiDjPZ2YJ6zpHedz6sMbsl
b8VFe0feIVIdhx1o1k5Izlp8U1oe97OGAu/5umflpRvt018w74APT7OvWkWMYv6CxqvP+9EbGGmQ
9xFgkhhju/rARVY+G8UfEBuVq/X5atklfkWRZJlrX9F1E2sHzVz0B3KhSKHZl++O5aqE7IVfmi07
RaTtxisRfQn/fniqyjuiNui7R44GpV2nqkdCMSBRjZxIejkPO73eT+OrhR/quC6b71DE4+AUiA+l
k26k5+lYYtak2NOKZISqdmZqS/9T2ouevDvTaxzOzJlv4Mv6xmvDRUrblGxN8Xv6jaEZzV7iKubK
uDFu0NL5v0GDUqzhcI+vRuTYpjfGa/WbFK7y6QFByVR6YnObA3L67yoNy1YZIlPlA1Mg+6FMyL0K
H+YqOUTRg6nD0iWMoIrRvvhoQQl0TJ4I+Qs7TtDd8BvbPaFcBbfX+MyXvyXsxlVdN5DALCf3JVI+
YoRMyOOY2NabHgI9IgTwNSaqI5dI+aT7f3Tdm73nzj/Ubte0j63h4ByAj96Ve+V/WYyO/xhEpK9h
l63WK1ndwPLMRiJnGYXc5uED1p3mH+hPxi7Vd11xMJq7vD3IK4M5DZJUHKQGUhKvLOWrAzH+MaL+
z1IW3bdQxFOSyFBeyagV30x1NVXbmkThORgMcRoaHaYwiZcSKe7iExULXqrsinDd/QZVdotrY6oL
8yGZ0mO2SQWdgKC1qIDyQoqyQSxnk7TGZ17zmGoPXYkrC9mP1mNQEm6Nkm8bu/rgZMGuqjct4YDl
3eSdpdtQ3uQmg63eTb9f+3wvkAIwEwFjZ7oxY0hLbzA9ABybKlCTSXouW4ujt7Hb8hYf1moeMtj6
ySAgp7gJM2ndara41e1q27VOp219rlPn7xfWBXyd5Rjw8ylMLMwkF4dJm5dBjqXcXCA3GZqbdoCW
cRJefOug1jdycMpm8Tl5Bkj2q18+ZGXC9AY3Ug4TFypHcb4GbgYW6ZzK38d+zmSqstviARuwWDul
zOkJFVordPpQar08v/IHXKrwP/0BCxyCUuVc+CZ/QPLsE8TpKvqt8YJ01zFEyJwao7fgpoDekYXf
tGtJVxfY8PPT06B3aDBtwXo/XwadZmXQSvxylq8w3iY5VXLVe+KN7lrsLk7yH8BNcn7vgjW8ndGG
kJVT+84lUgp1ByfqOT3b93rg8PxK9/HVJ5BPUqXoJAR3HqItvX8mTR7Tcw9OUGGSKtljcxiggDcJ
lJPzraFjfFAe6R19kk9VDu/4vNvTf6WH6EdCKmtGk4z3U/grF4EU3Uxe6RxywUbkLFZjkK+ntthY
50PlE+dKXBAF4bbAN+Gt+1Zu1PyAGGVYGbtwX0fHM37kFjmpDD+z8QVDISztRrS3htvU9/CoSanu
lcdxG91KMXkoTvQzvMrFudASyZpIsDzm1sj1v7AiZLFSElEtTwKAkXQQ78UH44Dzw87fRcZKfhqO
3ZNB+Ntq+qniJXWgT/pFdzrxVrMdNAAsDo8NIMrxaiN/6Tr/sLIlcyIdImNSY1bG9sGuPBg9i2u3
c/Q3/81AnoOR+wqD5HqjHZUMN0OIkY7wpvGOdhFDn12+vmZseUG1g5MbPes7gvOVuBT3gyK1ZV8y
5NfMtZhRKq86L6ruFNTGjRuioEZQSEZM7EC7L/ZT/0PG7b5BOkM/nyvEdl0bBF6suz6uaVF3VZVa
xb7BmuAvDVwsFoll8Sonx9mrYo+Ui+KmSQ4BfiKG6ob9trjmVaXPsPoCbfr0VBZ3imRIfVDJYBnC
xlyrjrYpJicqsLl8AsKUNbfC1i94a/vnpsOEP1Hcnnu2zu5bUqJEDEdmQ1Ilv0FAONTfo5aQ0KDd
nZOX1osxz0ghTwepM8oHOrtK4f/nnpYP5yudQ5aqiFGevpo9JWInPJgPUeYVgNZ15dZNZfsJkZtk
c0zEbhvPCl7STfzIsD4Pfwv9Yyv8EWI0Xhy+cUTomnF/9b6dn/7y2ZC5TRYC4mCLFL3PB2GW0uvR
585vRyAiWCkdXJbKre6MmluOz37OCLu0viGnLx+1XX/GiumQ6q7vPyEScrtr19rFW0GHuCvKhFLo
rOrzespYTJpBLMrTGavmBiVsRGYXEb/riBnqEe8G/waxyPCgYCf559pefUfovzyND7++GNAoaRrH
UpxxLRiQONzq/KQaCLVSoq7ykgnJDyM6jPEWkyL8/vp9VD6AiBkk86xjheQRF2RMr3d5cxPFaDN3
5rDXFdgf/8XZee42jnXp+ooIMIe/DMqybMmx/hAuVxUzxZyu/jysOZjPljWlwaCBRjeq0dok9157
hTe4mbFkEm6C5p4ybEloNjeOP3P/b4KT5jrsX09wkRaEkaD0uRXPEeBc/CpA9a7DDzjES2mgv++o
AaoR5LjacKBtijActGFgp/asE6cgE+CDM464dWmcjkQJ73xDYexvlnSxvll410JtmUzqm8eRFvqz
FYlGlwkxdOs9CR+MYSt3Pw3toPYrKXNwCIeCNDwsau2u4KbSlmftZUIS1iI1pUV6MMKFKS3OhocC
yDTugm5Vy4yq1koOFAYfaVuM3QBraW2ZAVl/jMulrHhGtUC1qMowabir9G0QHdVyFo7My5fUeGBv
dRpYpAMKR0A4X83FAL6UsYfpyQKEJkF3BXV0BsgAWbVNYqI3c0PtR+4/0306W4tmfLBIPOt9/WvM
cc1Aed5vCBrCbyu4uUtJ0L9/ZMtAQhqSGtOmb0Lvelsbui8OwBEKRqxOnSGYjA6fYi7b0cMeR8iA
ne1ZcQVqXFjMKDVzSavdCFwtejKTkxmv0uBdrne+uLQGDIpWqMEKxlKVsFvqXoBLWoQ9A8K/zZCS
8a/FH+sELljMLipdPlCi+pigElOdHyX2veqB+Gnf87fkQe3tCvdH0cZia7pL8OTyFzKJBq4Q0baH
ow4EFelCmjo4GuVOPgs+g+O21fP8d5m456bBW45QoGpnxcKgsSglDybugx2F+ur8IbZkLSf09XG9
s5ZkZJ2b9IsS8YJhgxN95s+t2Rlp0BzPkXsWnqbJUV9VMlrJPldukbxI2jybkqAGofnD3EtxphDO
iY+FQL8gYTpABXMA7w3VgvnCcMxhqzOksWzzEK2z12mDVgHHB9YNEtnAWmECT5vhOar2ugkMXa1J
DEm+cESbNbPO2dHEwv61futGNxbtEUVXmvbKWosOPHSsrrJwUyZbbdxJA2o74MWyh2hwyL8w/HqC
aUlVdsws+7ybdTvkVfqEpeYKJPyxuJN3/ouUeLIIRA3hU5v/5Uvwiuqz9h7rsL+xc4SPnLib+l57
UtJ7q9+riPud3RKTEuTzGLn50CWQ69irklc0h/EMMEPD5uQWSOlKIoe0GWAgC8mhudX8NbJnJAFn
Oe5m3Amb9Jd5durfRrpP9sVLgzQ1/FyArkQiklowMOYeaxA3Oym/YR/fSfc9blVL4+3W/XeF8on/
2KdVXWQnU9KFaVizqt6BY73Rn8f9OC7PP8w3cFK9C5kZyo0MzM+VId0//ruIuwY3+fLrF5lJ7oeR
PsR1fuKgQiKQHdWZqQQcSG9czGoVnQ1kULvVzbtWPH753Yuq3y9HIzHbNj8ZJ3KhhvaiHVKpokAS
LZqfoDaUyW7yVfTENbjoZh1FtEmapbVuN02CCn3qyEu+z6Jk6zrCwj/i+4fpxdlpkaRjPnCrTXEt
Lfiy4Iu0APP0CQ4gC06eZ80uCxtf2ziKa58uk+N/zM5AMbNTGsfvNz7R/H++vLA+b5CLlCA3+qSq
NH45eI7vuwOtQv8XTmPcNuEzTrMr9Ac2xpuu/Ljxu1eS1i9PfHGRt6ViJbnJ7wISS5kSAgVnNtvR
IPIdzVMP2vK/FLmk9sZBxYngxiNfVOZGqxhBIjL2sObdYf5oAohojjzZcuVIyFNjpBPvyGc35UpG
WSmyoxX+NC4V8zp8F9eYcCv79hUyE13C8GdTOHm7aBfWQ6t6xpNyNx910YapuZM2xkY+KEckgtHx
ItoR2tPerTFdMrxWIPEVkCq2R2Etv5maA+hODlb6fcF0HkTlHAyZVTCiBeQRbHpgnogpMJ7cW+aO
ufl0xijLxbRLMw/5q9HOQ7OT9hY+WK64TB+Rn/UENIHs/MN6TJ/Uo596SBBPv2hxbm9N9q712Wj3
IfJCt0YHG3yRZ+t9pKfVDIfsFhgPP0u2hiJJ8TSFGO3alrps8Wz8Y4B4c0zgQK4mLCkNkHiI8rUF
C+pG2++KIhCGKNgfgNPV0NUilfgajfPJkARVzzDFHO9Nw5mxbv1J9O9N7bUzl5W/Ye6Z6KKN7Wkr
7v1pRWx0ZKxETloC4WTu6lO6ORlHAIcpbSbYNeqiGj351aeSfBae1F8ddrMBsWSD5gUaR8SUZNdS
gUFdcYDqM/c56AeontvmJ6bDnvk6fgDwVl3IK716X53dVjmFmKHEHUID/R96WpO1MMelQetxY8Vo
g9KRWZrbfh1TYRV3hr7N79pHJcHFsmVQfVe3XoNmzq54L3czIRgkubotpoeEe5LpZndICtcHrKis
pGiLzI8QfGTi+3lkAne8cZyv1Flf3vdFGAki2KCyz/smjVzQBa8Qf2GdXrQTlkH0vxF9uhpAPn3h
iwAymWIYafMv0ijNl6W4qs3ZZqrGuZuBDUd6NhFvabeZrmV6dLNuNPiUawuwRFWlrpzH2Zfa5IIW
Qi0RrYwu9wGIqfqgA9vEuthVwdiQFo7e+N4B0f9gujryL57iwjpxwmqRootrLofUbh+ZQjjjq0S7
Qv44q56WoV3G7N27VfqZc1C7jPOfV3uRCFipKoeJir48fZzzH8sELo4JANrWtkR3cFe8+r9zfzP1
p2ka7OH8SOZsjviGO0KLOeeD0W3lcZ9FLzycmi7BmFHI9/5WavYjSPhMQ9JjxyQHCWHbsPZRvA7a
xBsxDDA4gPGq9+80IGAIrjppSZ+fP0ajatmQn4JLEl5S7C4RKYCKkCW7/HyvVDiBLJAwoHP5KCvH
IdjvQvU1jB4N8d1kdpFtpZ4iJt/U9UZPFlH12uW/aiOxZWQlfAvDr42U//LDnQBwy1p2FICluuj+
WmObN3VSr10plgg3gAErEIfL8GdVRRbGopGdjOCo5Iei2bhjc+yTl9haS275o9sqS+TL43RlKr+s
83012ildxuFlDvK3m1JXw/Gn9RgXo9VkQpuN8gVV7ZnDAxtXdpIVivmCcy4WKaNAXIu9yFxZ0qZ3
y3v/RVg3b2K4gJOS9zeCsXYtxcDDXtExgJS/G5t3qjUhjdpmJ/B4/TyXNE0HIN6MxRQcvesWxfhT
zt7zfndGhMzvX4fmrgsXFcGupRN8rw07QX+oOdE6OoxYIqAra+Ut+tGuCmEXqcvIFc3cltvfqE9F
+TYjnA9cdus6OkB/D518TzQl3VSXOtwv4CY4PFpuKW2GzjP12zSgv7p7307bp0e+SEDTWByV0eSR
LfVnuGsg2reMHgvjycoOafkqN+9i89TpO2DITXqslGMunZKCzYvWZqfGFDvQdsRNWh/q9pcS3ccD
yjTjXc7+FqpVLbzIpLTncmTcDEC//JXAzR3xw6Mvq/3SUQxpj5b6Wyx+GygUDsVbLR7CfiPJbrSd
ucXiCbKzWq9qZWeUzylexFrIPSQ/CJimaZ7eOdafKPuRTgfGlwHjTexeQuXNVJCqAbyKDMtHfl5i
B6Mx6wyOU//DmJ4i6Xk0llZ1zKInadxHRLP6/ax86CacQn1dSyelwHx1OGb1plVsUfGykeqWGWGc
rQ15VUBoLpawFvXoTjqiuVSCkwa3gXLvUpzwCnEVeYvJRP7077vrykxOAQPG5FozYHR8y13acJDE
Mq0yKre0fBSFHeh/ZQHVrf+TjrumvS+t50BaUKXHqKoU4NdXKGChat4tdNI0/7lpDubwS6cBenM8
8L0J/2Vtlwc5G9usSc5lxi0nLTrV0UEPPJa9R3/BRyQ23VfJo5gd5fCu8TqA3xS9W11FdRI+tVPF
9wZWp5XmaO363y/N+H6o5yYmlmLoipsA6S+u32GU4I1lYnuyzD1KCp35M0PWWGYs3quq/Vr1L+Yy
2LbL4WePRJQtPg1opjmlcadjl54H0DBeBzdubRKF+DFYpS5DDvpU4jvoVQVzFloWNNOx2lhpwHOb
A1I5WvjoR896vIy7u25FwyDDlgOuSfE7rD/I0SLlWZE2Vr1L+peWTZcZXoPWMDLUC0t50RCe78dd
hQNMuWpnyD7Dn+e2fw3a7VlUUQzZYpfz77d0hX36t9U7O/ECOfvGEooNzBqqUG9PDR3InKHJJhh/
NOYy658Q0CIUMrAYaKfRN1FAUj1ixlpjkhYt6beE+7T8E7WrZObUhBsz2f97cVfG9F8Xd5GzgZGf
xKpU2tNIAziVd5L6B23m0jO7tVFvdXFBGSJiOmOAIKltEoXBGRWvWibmWxY//Hsxf6dJXyPm18Vc
7Cemved2KLX2NEU7vVzQ1mNYn6MEOXl5zQgHu2zCVApZf9F2KyDN1kyz2mgSLMeN5Oj4IMyK49jj
9MKBdePpskpvMzyvwAi/rvOieMwDLVCKipcW1Mcy+x3kHjNMWdjRsj2i2cnJ9ML2Puo8xO7U4LlX
j+AJIIEI7tC5Y7VEpenGJlOuxIh5nvDfm+yi9mqbdAwwN2WTufNpl211QstgMwwvdDm10v3ryMGG
P4i5M8wkyS1qve2wQG+TZuVEJ9LBmhCdO8pT7DMlEgYW3C3hJLHgWF5MqLrdAh9ePxrK7MfMQELH
wfJrhRaZk1IoktWeuvxNqFdZs0tHvNqWUEYa6a4qV8ZPrsx4YTm1tRnQSYXwDy42jpxS2KBYiEig
dOzw4I0WEXT3Gy/1u6MJdovif5anXWRQQmD2Z7U12hNwh3g2XG/fpwWypei552vUZVUnLFe4pJk0
LLxp+DnVRxSRJAQlKg8lvkJbjGxH/QWOduP26T4ovH+fmOvH99MKLxqOvZ+c9Voltkz9tmSuldBl
QyowrPcDLjAeA4K43p6HO4mw2i8qQE06+lo1DLiqv/G2rnDGv76ti+pC1ItiiBWzPUmybMs1tT9K
Tc8K3JDgXqWPDLk5p0chPYX+Vq08Kp0JCFjjhoePwYEmVRGkFVetHqAFH7lH+smF3lsay3LSbeRO
pv4B7Zp/v8AriJevi1a+7sDQ7DNZEvjEtdfTDIdnbTC3fWAiAMsZmdKMOzZYwdUcPL87+eFRBwez
DItdYD38HwCa82JMUcVnwQB9cxH/AjNPBjEUWi76EW9j6bGgfEVAp3hLXX89MqCojZ1k3VtPs45/
Uj8mwV0Al8NUDxP3+43r/cqk/etyLsIchNBQsEYfZ4p1KM0yyHwNLgkmAGC25RgX+368R2lIbpb6
uEB4r17LshNuiBNw9/CSK6WbHP/rsZdIIVkM15iiXXwwsRrE5qzwjsT8XiRvhMyg14vWdPQeImOu
2Kijh24WLwXpaWCgbR7wqQvQnC2PGiJDbqES5Va3mk03l3WR7PdREOStFHYnQXST+tgQLRT/fXBV
DypRiWDbcmzXZrsyogO1z0kt98jJJZirMyNlJDIjA9wbW3sOnt9u009vas7ePoFBG0MvRmMMuhPh
vykeJ/a1Xb/DG5/C5VQ9SKpjdQtMhiwoGjZmaIO54IsuBqy7+1kW4C8359xsh3jfBcQweKm3AGfX
49enNV6kH36mt2d15LUNH1a1AqeFo7TFbH7mInT2+EuNXJ3LlCG5O64TevLJzxtv6WoOa8qGBJvf
+O4uZ2TtkPZa1HFx9l7J6DqFjjO4fyfgs4Y5HoiI3aE2rdz56Ojip+GJuodNlYEeDWULXizYCp+L
lxvrms/6t6/3aV0X0XRAAzap5KQ7SQfkec6jJ0nPYIP8emeONpIRYk1q4fjjskNyASAy1mkEVSpg
8zSA3VtEr7T/fIlazc3SuS11C256RZ+P8PBphRcnURAUQR6btDvRdnFfQWS1z5PynCE7SXT60Md1
jCm1vmqfIcfrzDn3pLfYQxawSwxHk89/C0KQWPHSj5fGnXqo3puHVsN/g66QG+AZ1S2MN+Uescob
kU2ZX96/Xu7laa2mIjFrXm4OH5TmfqjxegHIOjnntXyIsJkGwbNGouSUvli0jhHnLNdheDgnsyp7
/pxVe7HZ+K2DGiEzPOVejFeK7Mjt4t/bQL21DS4OcXKWEvR44u6k2OGjFHpKuoiQygNoNfzoZoj3
0IH19YBF4vvtT0tTuOvI1mW3p/OEOuRKNaD+doXDUxTaFhmgunpVT8BMDrDGxhDPTwREbDR6+5P+
08cFGXUvaxcUhQejvSLvS7zw93n178e6QhD7uncuzn2c0zcZE/ZOvIN0EpUfU2dBTdyc35PaHk7h
R/kEKCUCaZ0sgnHRWshYL8yK5hnSdnZrLXvVER/BvIUFBG4vu3H6rrCj5vVh0sI9LEnfuCTt6KcG
Oq9EBeVIGTrfe6XTaUu5PtCO0LczfbGB33iTCjQ/+Ped+d8/fFnrJ0I5mlaYdYziQNoV64wGGZds
NnfSmxUGQmDYusQGknErFv8PW+0/P32RS8pZFYZ9xk/HxeM5/+1Pa3M6zGOvnkIm+ZkU0AX1Fb6f
tOOY8k8o9z7Fr0bwbEIxtDYGQghZuK+fJ5dbWJMcaaBnVLwHwz52zWira7skdNvoSKf3jHVz8yAN
KL9szpLd0hUnXXVHda10+3rYZeLTjQ33HU7y5YP+VYz4dBnKvdwKusbDwYwgp5KW2nBSqnWg28lR
9uRk20sLtnz85LfLKNnh+Rmy/1zLvYnLvbW3jIu4qSaaUGchewu0ipLS0lGfsY5ARAxgWpra+mu1
KZZSbP/7DVy/aoHcAgimCfuNk5mprWD4fdWdynHdLZC8UwdO3EoZcQ2pl4InZ7vzeYftGbT8Dt+1
n8UyhAjn3VjGvIu+bfBPy7gIvY0lDEZUl91Jx5Eb76Nh29/rr5pzPtzW1FVu/dhF9Iwb82wRyjqQ
9sEKIkfpFZGriisFQlYI1gcxdYUhjc0AVX0wN7TFD+GB0RG1i4SNAnVHW64i6c6fTlayFiN3TBj0
Apm68VKupmqfXspFOOzDspkEvelOpnma8NMRhzUqc5LLJFxdFekr48j61WqPoFdIzvZN7CFclfzf
mghoM1sqBB5NVS8iQCZYRtIk07xFbH+puMrPFvEcaXnGgwB5L2IRJs9YELWOwRmiRyW/FVQm5x9n
C82bF+EpB6rdHlHPyMi0z4WrdGu8bkef1rx9+/Ner88/rfciR1IYv3XW2FOXVcdEQAxpKUk7BdvJ
YUGbXV9GqwmUN7a/0snIN1W+YjAIB1mTPalbDHzlbH3GFhUidULXNnPzZXbznX6fuRF4Pq3x4rT3
apSlqdR1pwhAlNw9QfrGqdthGbUD6air6HZv2/4nvHR6mjiYi88tO7KmOnYEBiQ4MqIPhrks/C2J
VNPr32jRMDhzJWXRSx+6HCNo+d41CysEbp0jTh41v/+9P/+Hc/SfjXFxaNM08GVfH3gIbSHjxQtF
D8U3HQ7I82xKqmL2Lle/fXHfT9CO+ncAM+ROJFQ/mvZ3EN81wLTmxnTiG3Zy3mvKIhNP9fSrX2mP
/17q1UKMJiseM7AurW/uatOkRCmdfLoQB+UjAoXlGsUhpgdMYENMe4lncy0tNMNWGSsoTuY24Uo3
jgik692SBu2NTOeK2j0KveD6Z5vHKyyMziwDpZzKucHgL1tEWdQcL4JNXh0SaxvKd4K1StRNDxn6
uTuBS0OWqNA3YrSt384Rrh0vJtvDX0GMtJKHyicVtQfNrmsvhnfWuzihkAjS3PHf9Hpb0SLBwKii
TOmzVyUYbQSJJNUFrdn16/a8zhnuYbzi3Hjp17JUuCaQiDUJA3P9Is6GchE3oiR1EJizySs6WjZO
IC3VfR074FDWwsFoAXr9F8Rnn4BC+H02l5G+Kv6QVitLIVkbf9TVrZd/tYPxeV0XcbXt0qJUJgJa
FbgyjiTJZqpW6rRHYZEmmVMuBWcUF3G4UMolIE0hJ61eaBX2Ycs6wsy7gXJ4s1d7bdaECtJ/3tb8
Nj/lIoWuDNMUy91pRGKz2Wl6bfeMAcTq2Q9hXv2Uy9zuZNH2axdIpo8tYWwsego+WVsBYzCKnYEg
jN1yNaineNzc6hxcQTWwZz8t8KLxo0ejcB4DZf6cE4E+98CJj+PBOD908p0qLkMaGoNsZ8oDI2XI
3WvffG6GHSZWISP8tD6m1h3+VbnPn21Kt6xc62F4z9zzQZY933qs2kOMgrGT3WooXxEx+7ry+aL9
9GpVXa3rtBTnNC+6y9WdrG/x0MmrFQ4qQHyReQDnS25nyvbQbTrFA+6jGHbPoYKRFS1RjR/f5EeV
jnKF05QNNxvdQ/UQ36FV7S+yGGngWfNQTg96sa7L1Rm35XW9m5UabiXkV3Cbs7g3rUB6gUzO/zZc
Pz1M2mehngxqh1UHpgwvIFz6+MXcNMBqvG5VWO40MACXN0m2UJyQ5PEhcsOnG0f72v31eREXob8J
tVIMdBbRuA2OLXq0NsZFNq3JA4AsjeV9nFMwPgyAieeh8r3wO5ilTJ0kfJay3zTr4V0h+1HuROGt
KH7eNhS5Wsx/XuFF8GmGKIhUhd2KjLDH1W/huPURgrI926AKU6jj2anwlzTtmQY1d8wTxh+cK6Xa
NvlGpQZ2iyMXL0sFMH3+hYIBuZ5sC8m24nJb/vt9Xp2Zfl7tRUjqQ1PJp1KfO17R0eIU567Ubgzf
VkFDI7upkYGLM2F51GjKPbVErZzi5ME/3xfDFuPkvFmdoUWXyqNf3Av6L6V6THLKFGwQvWhYNaBT
cUaTtsALDXmdW1sLSY34BwrOA91ScQ0VR5XwGN3jw1o8R/fSs0X7XfeUyCnugN9wu8TPxEB8nYLO
kbtNizZhhAFS8Voy5o2WKthxUJrhOgZOEaOXvhL9pXBeIvl1O1bO6dFlufD5dV3Eyja22swQtO7U
P4CMTLn4FiIUr/glbzYdeDwGXagLMQl01HJVtussPML5Qqh0ls0oZe/W97s65fi8oIvYGE253w0t
uy1eF4+0BaB6FeNWMldRisDFQc9ODcpHpYNMa4wPsVffMXVzo33/gdTDlLp6terRU13yHwXPQ7nQ
TQRXTzrH5yYE5ep4DT1cKIWqqJuGcvHygrYqhPNgcf19NG6dnQQwzei8zEA5UV+EaGvT2pDY+SBV
wWdAAUMUrTDhxK7VRfKRp0vVWtz+qH/nGN8+6qd1XbzDwWxlawpZl2ZjNWgWvzocVxBmXM9OvchU
aTbcgjY/iMIhaP8XhcPVWvjzi7m4JiQM2fVsfjH5OPtD9txao5fTrjARhUlxo5ll//50wv0QrxVn
uKuRdaQzdqskv9bs+bQM9XK+qFdNFpvze1CPGPl5VXXAu3Jx9o+zQUffrLRhRW5X/Ajcm7PNay3Q
z799UesNQZCkzchMK3hW6cAFAJmX5G7lM4XJshh3Ph1BlEwfZgPe4tiLu7JYS7+Tt9tOM+r116AC
HWb2xejrIoDnMT4ERSbMl/ZZ8CyRBh/Bqj/1YN0Vc5Wh/0t0KbeBybdAomd4aCaU16df+vDom97U
OLm+T8I1Xko+NdPMQQN/64/3gfLbkh/CkiFZ7GUT+ae8ntVpH6wpduLyeD7V+kHP934Bje2u0IP/
DQzvWucJxBvliCwrlAAXBeCY+IWUSEF/SkDboYLBbMVCEcaualCBKIushN/NeCiqo9oANpbQBkmK
danenLVo15ohnxdycZNXRayNwsBCUPuXXcva692PQXouhdMAy1PZhTiiNquSGBXHb+3wdsYwzZlp
f+JDPP5kgGwOG7l8D0by5u4FDnWGsVvqJuG7kf0eUZJ+tsCKVSsmk48KjQrhrS2XFSSydN8LW70J
nUB5CtF48NH/tPS7Rtn2q+4W3OYKE1YhbZr/Am/4nR8c5W2MFxSPqSieYu2D5tjyylun/TOALZ0c
MDcdVq7Fvcp4Xt6kCuaDK9SgEEN1pFXw20TlFfXXxx4vKgT0gM5hHpc+FCoJULMNM9zB7go0baHU
9Y+ltK26X52yFmqmVa3kznyaENutU6yorqh5ifWz0NFbS3Xbrx6E83YGiz/lD6FXI/joiGjrVtBv
y3w9aj9a9aCiPisNyyJ2/513XOuVUBSLFv0/Ax3pv4Pwz8mkMU7DEKtIUCr0HZZq9Wuq92awMKRj
KrpQEDP9voGIqN4l8JP13RCvMhrvAUEBRqdX6C7K3F16dxaPrfIkoAx1Rj/kTr1pZzxvw4vLQYdC
wDAOH0z1mzBZIJ+ttutakcuhxfQBJeVppc4sthn8qTnTbyT0btSv5q3fvEjKQjOqq2D+TX/P3sjB
Isi2EtkaIEfdFl5jH06gzb1uMNZywkdsKJQNLPjpgzPdnWkWLs/vJVrpcy8JTWx12qSMelf9U/t0
3oNv3QH0RTMGAkHUanbon8bXGEqq4jW4txYvskUzKl91eB9BoNv4gSfldxKznWeYWZ7pQb4XHuUX
PBM1xIq7tawu0YQ7d8Cj1u3sk+q29bYxdmBbs8k1sHN4a2vkpW3jDbuOc26P2wmHiqdbOsvXLvIv
3+oiwWiDoRX1nveGxKIbYTQsrmY3SMQyZ2phFizhSYAZ+82gBnGrW0f9Wq8HGQCUVAAhYtZ7WSBZ
nQjBS4v5+UXKnrWHhbjM1xNRtdxnT7loq4XdMbmxNsG68wisbo8UE0jiX+J463xdIawqXxYz77FP
ByxvUmVQlVQEvFFFCPg5YBwRNow5/CTQoYsskSLZZw2ah921+6m3SShirE74N1wPPSl1MipRVIaQ
uH9SpF1p3qH0XsMZCGaGT7grX4Y3QXDNFDtVr8BQvFxL5TphdIC3q7ZlasnmMn+MoSNis9DsccHs
UT8lu+NGhXa6nFEt9QaqQguDV9E9/rPJAqr/XsZrgdZ2oJxnEeTSh5GO44RTMRM1nK0V7cTBU6qN
ma2UxinjFf1hZM4Nngv5JP1RC7c6BFUouBUQXT70YSr3k3UomEhL44sOTrlTdtzjvuCpGG4D53pQ
6KQ3EIF+ZONGGj8EZR2CgdwJv8VDMdrokWBDq53/8A/9sKAx0/UfEXaNSAOm+1I4SqiY0dhlq4sO
QOKw/OnTsOkd/b6nDkUsMkLXzYGnqz/ym7T6Qmb6WDabbl3YRvCgPTOu6o4hcizGUnuOt3F159Pr
UGDw2qigEKbhjUzvVIOVsfVxbqtXUbbochpDdoBLQiU/Wv69VO8GaRPzRv19DS+2WgNXoLWVwuEw
ybdd+rgqGgiqQY/LLgEXT2sYs1wUkratJJyRiTCrEnphThnhFpVhD7qrI0E9euXORM5eEaGq2iNp
8HBIpz0K99y8BuagjCwQdKanuhAUe0weceUJzrd29ZXUDKo6dAYIDcCSLjkNU3Ju1GBi/BGOd2Do
B1d3jJdRd4dmD0ZPg0Dt6LQXOf5O/C5XEFd80mnceDBS/53CG1ypL0J8E9uiX+lKoJOoajIK3hJm
yRdJVZ0JpZ9UynSSf7QVwnB/T1rmsC+lxbDrcA2dBadB1ermTokWvYrhxT1EZPjWac5hCO2GSwyS
J5e7jMNXVND2O4Xt3aCsrGMWbwMJDrwbotFQOHFl8yUKUEYSQA+aQulaaha1Ptupw8Gz4m2Z7XN0
/cgK/GOfrxU0P0q2gY3xSbEPSk/B1PPt7BWBW9d3eerAyEva2gZTaaqbIbglhfi3sLu4Q00ENlF0
1EVA7dZFXG6Soh/qtB2Jy+jOcn5nR0lNOg7dnRZ6WAbpdBufDAN+srROxEOvMKP1qx8crHPFRndQ
HE1Xvp1Ey7AqXFnBs6VZd92xcfqt8ktGdEX50VKxxq4xdjduY2nO97+tHgU5eISyrPEEXyNpp0pV
cS5GFK9BsHBezsvZHTfrHxRxOdOnad7hFz0KCCYOt4gqV1STgLJ/+vGLmdJZlyOK044fxw/LC9Ci
nX4UxY+Ric06Wiml4uIm0N4n4MrzlR5sdM1hsg2CQoG5LuaPxTIBUDJqTyEj8n5NX6Ra/l/mhaas
0lFHixv3rstjGQx+rlWRNJ4KBA8+uDkaDL/X1T0z+Qzhjtgzf30glhjuFUgd62ih9XjY/Tuh/CsM
+u0rGSpYRVmZe8UXNXSQZMMQNPFEOcFgo3LoCSYDAsvxQvD0Wr5LgOyjyREyb3HVhSm6wvNsppTR
dUJsWX/iHxDdctDISU9iucgTokSD6Z6qrG41tK/ezUxgUOKUeG/0Q77uqDgU9aFMo+kUxGsDeiLD
4Df9qUNSbHZRRESDKRvMIsBKLFVJl2gPeDde15UyENqTSQ6O8RWzoIsjaUZSWTRlMJ4iMAeWvJOl
TQDQmWkZgmW09r38vB7xvgo2g/g2UW35wodlPkKuGY6AZ+FTOpmOxcuu+GHpeCU4iJm0D3DR81ul
wrUmOiJUyFDNZg3fuVqTEIplJwkDPF6EcqoF3HwUn5bGQtoKd9RzNJ1fhPa+st7M9s2googtguBD
Yj6fK9UWz0+lKy40II3YNkcIqfuuFlA5vjTcXDKXvoYdYKjeR8/9H3PvPyEAHwOni6He3xxMXal5
kYpSDNE0Z7OHy4MSTooiWD2hZDjjN9xDvyyMfba00AWxU2Bro2d0JKw4bFl/i+9RIxNf3jKvuUIF
U0xdVOehisw0+PLjB349SKU8jCfJ3OsY+44YpZNLbOYxblHA8L7Vprw2O/jyixcttsAsAmXUCGPs
M3K/sITSjlimWz+o2h23oOHVbr1DqLQr8asrnFtY5qtB/PMjX4QHodZzk4nxeCq99FF9F+LF+IRe
GbIjladsAsYm2qp5Cm/xWa5Ucp+f27xoqZV87kCZn1vYQkfF9MXVdhL4bRHHHUYRDYX3rehyrQr6
8psX9xXz0KxLFW5bdYm6mGGT5TvoDS8/EEhx+LwxEzoVYGlCW+pGC/HaqO7Lb19cV3XNR/bZ4SfN
pwYSPcNfDzhoEk5mN1V0WVy0nRxicewicTkaL3M3GoNHXLnAksH3Q6NtdDG5dVGYn3vm1lp/MmHP
3D4Ec052eWF82hHmRc7WTer/T0pMfB+gQueEPs9f9/ezEWg8gmO/+WWuZRKff/KiJgvFZjyDyx5P
FnB+lHAjENnT42yvqT6mdqJ5XEvJTTm4q9eNzuWMSRZAK8xuvl43U2+cVUmoxxMkR09ZJFtppb+N
5j1YmdlSaLzDvM/2tVXs+SB2N83vm8f/Wt7+eQUXDz4EmiVEDSvoFsqCyznxBC80FyH+b26ubec+
Y4dpd52+ZuqNI/i3k/TtO396+ovLNtNQwlOqZj4OmKonv0J0FOhz4Fy+ltMdg7U/qYcSBDd/A8XS
f66E460Pf7Uz8Pn5Lxo6rV6Eui7y/EhGqRlqKmQljgoyH3sVBwtlNh/KhcOqv2+IClXujq8o0hjL
23vw2sAIIOl/NsPFxd+0qYKxGa+DYj6RiBBZSmLEAA0DQrSderIjV8ye53hlgrnSujtAKhZqNBIo
q73PgCJlGjmHreQ5gA53e95//YvB4uSOtMhRxItYnZRioavnM7tFWKBWIDsBfYfk3j8/W+qz6vw/
0s6zt3Euy9a/iABz+ComZVnO9hfCocycxaRfPw+rcftWyUbpYi4w6Jme6XdEM5xz9t5rPatBuuU0
4JwY6rJT+EWz7fsDuTpxADn46mTip5OSCTZ43jIVEzvu319PxBpeyIlekIeb5TOGi85JDbDvvttH
9nwE0ZGXBra80nyttsXTKv08/W9g6SBDDM6MQFoVk/nx31ehVSRPCLo6oyU4JpjPQuYN5U2QrDSv
9WNfoceEBZFtzAGYKiavQLJ6JGR0gUDeXTvH/HSA+OtqLr5nqwplhgjafE9URD2bcA0lbCvZ3aog
5edaYPLvY9HFJ/zXz108gnFoVW2I+LnmuYVSIJMjSz46fY9FbNjDLXFhyaeeLhMC4MrNbNb9qMpF
+FZFbveYEEaylOAqVaw9+eIXFDtg7u80Cua8rBXtlUJfkK3KIOYr6BYwCBQcTrdy4ENLQQWEn0d1
QT2QDo4Mg/NvXzrYMsSDsBOOENUgx5h2chTrNaCN9j02PSPekFSbCat/H9l/0un8dRcuFhF0Q6ci
brkL8C4YIBCHh2qks5Pcru5NeN4qBsB5gKP4lexbA9XLjWvVgBWyhelNSwz/0MRPL/++Ku2Hpf2v
q7pcT2JltAqFFzP9YmwpqdtaOTK6KZEvnA9QwYnac1G1KsBrUkeDRUpoDKudDLRqgfeia9009Gd0
HcD6CqPsYnwyblNS7JVFv9B20j7RvFHvF6J1aAuP8KkkW4PGHiGqcXSbngdHqGdPqIwWzTwO5svQ
3bTZMRg/ax5nMS4sR7ji0vs9CP32PtKImhkrBmT5ixMWQQqt1Ac8CcxBnSu6FBDq4E6l22oMr+47
3ZO6TVt7Y/AwotrJhcdO2ZDpQVL66ddYQWCtIFpyGjtnbq08VKlPx4aEWjzPKh3hyilkuoLTGgKm
Y407yUTxtErGq+qPn79jiER0rCHEaZcKW9Ogxy80JtgpXO+r9jX9daLVZ+O4nZEvwspQnH+/Lj+N
uueUyv/+4sUBsUhOcZyZ5Gbimgd78T4z0F1jmdzFvvyhH8Ibpu2t8RDtEQSsr8F6zR/qr79+/WIV
NZNCjQqVXx94CX0F7QNLOCRBULwBPn+aaVzP4Kb70WEOR/EYfZXZRk+dEZzHr/pWfzvdCSF6Dkcs
bzPz2FTuCUkhk/qELHov15wWE5Sw6MApdcsko08JsJxcZJxR+4TQr8wOySf1dWT11BwNoJN+0WTL
hCUod5kSF82i2kxessR3DPmr8EzL1ZrDWfC1YtuQWZJshvQ+724s7cYqt2fZE9J92j4lr0X2IaYH
+n/XwsbNH79wmpo4QKEKIar8e+uJ27Bv64ANkLALjo/dLRCQbbxv7oNsedZ/9aC79E2FEYhjzASX
04NsRauMablU2LQaLWGmJEKQXEdYZPzsU30rjxNoq/KWVuM52ASJqwSIaPb1CMh1o0muCCK7sHvR
LvlnpTdjcjCG1x+i9qE2q+QWdo/oFPmCgxKI0ba3C5GaEVz2UV2GTuQzYqq1FcpW62wjV05Gp2DS
XR5Ghi4VmtqpJdm7300E2gmrMCKG2YZacb0v9sN5H2Po/71zFy97eErHou943SbQ2WKKUm9RZMAX
FT9anjCYqOA+S09Tr27QPymkie9h3KySsPI9WyXso7YoIp7ZYOO/txoavYgEF5rslF9huwBs3sHT
nEFAZxTf+i5Ibqr+MeKITN/Jehja1anxwsitxNfuU1x2pgcZRoNYD693ce14/Nske7me/nG1l8b2
SBqaLBhZTzOMZLI/S6gk6X1EI+1CTg/6ZZM/y9MaPhM5ULjGfGkHlUoWjuwIkfzGwEUutqDqGssJ
OmznxJWuEvJUJe8ja2aHPsw7AlDEdHfK3k/9bjA9ZZG0ayVYDijv6QN1vXeW90PxqJUPmbHNQD+n
wcu1OkieN8Nvf6hM/BpfkqRYv7FEfwzl1KDX1CCWi5msTgUYueJb9xYv6b+UiD26QzCsMe8jUU44
jAfNMu19K7al+vfYVZ5WhfloF8UtRJOrDZL5yPavS7s4XUTVqZfNlEtD7eToX6pdnv2QukDzg+ci
9EinfLp2dpB+WlnkP27HxdlBNQZhygZ+s/esDzoVBE2dna7nROBqSMbndgWHfCdGeuOJlX9lK7r2
MC56UuzioZUE/Lq6Y/ubEbs+jpvUPkmzCvskvtQz7DbZ0Di0TcU/5W9XLuDaLb+oc8ToXLRiM1+A
nyL5BITErPohpUGtrRv8qzOG65q24Kf6j7CD/76C+kVHqhUJBh0jzmtz/3EwnY5wg/EGMoJgrKJp
g5r3zIkFR4hfoUBXVnH9GsBESs2lmTwoBKk/xN2zXh/hCdNStdDb2ImwhIDUdr9OhivmV469yrxI
Xr6YikjXSqFRDozg4i4Jltz1rSHOd0n4MBKvq2+i2GUNU7wx9hqGXHau2RbJflTxyiFNHscMGyDu
QAc2lOjEz+IyrbAwHNTuphfwlAsVBcQy64hQ8K+Viz9BY6w/LvdyLcsnHqlqnufSKPDjZHdIN7GL
6zVM3UH2MuuFyHgL+64jC/4iYxIsp1vzBOk1RYtuK5/Sirx7lWAHokj7X+JVPcsPo0oiwCxCMUV1
PsBeHIEmTQ6MxgJkHSEUsc+4/kP2abjLfsRXyJnVlo1l+DmX+CmRYORVJ5trBd3PN+mPi7ioH5UG
X6nC688zbXVqg3XxWXgNaJAeK7sbPebJvq/dcFwKvGZo1OaBcySuUhJpGPPOUtr3jsqvtYv8Fih4
XKXMcKzl/+L7/PNWXZSdRng6pYnMrZo/le62iUC/pDvLzqaF/sHcbxmt8Xj9+0d/an789Xwu1mEz
h7cmnafiTvZNlLF21qyj1qc1Gaf7M8VlsZwKL8dq3RxFp72jaQap2+CcKCDcOFwbFfy4YzGvIMSJ
kYXB4vD34a+otVLOzaFAX9w7Cr4l8gFGgAMQaQkak1yNDFm6eYCMF/WzipAuIpthJA6r+AUC50yK
ydkZ+U+m+/rpf3OnTBEtoymJBOxePB5TFaYilri0aIWIjNMg7+xLvY7ID1dXsOtJ0p1OcMoXozmH
dD2EA4eYmyZaV7tru+dPY1oLteh/r+XiqeHqEcZy4lr0BwgyPSDBdngx2qeQnb3aAjPqVtEjBCap
89TZMi7i5glpupH2Q+Vwx5nEKt+MfqdXbpEiTrrWsfmhA6myhsKenRUKPM95M/zj5DGe00YdstNM
X5wT1jmeR3dmbq2aCY/feMxhqCS+CbxVesFkP/vLW3+qHEmeXDPDC588SiCBCXvq3X8/RuN7TcaV
4QHWQd39gMXNs7BI05Zb17oRWQQr0Ud0xBD3KLWrRMHzD2/fk+o1S38ercgIzg7x0QAPL9g0Aat+
X/8iF2YxWY9p5yhGTkVx75lRxILBX1qN0OJvxfhTae1T7ZLvfiKLBZJ15Bk7+kXwMjrJFt+13rXo
KsqQ+6EWYtNgSKWQkrAPYtLUaYJiqdmFMAD7fVk858breXY+5QslJXT6rusoItqnrD/wbl0pmX/Y
AOcbZBmiZJDegL7s70eniOchGwKWoYSJP1Fxar9rgLikCwtx2XuEMCodEIhzhiE4rjs5OMeQ+Fj7
zoMFDCsV0y7c/mXKwUJdTQo4TcybOsBwbTxW6Yd+PeLkh0MGl2zwRH8vHfJlBzdigzmLKYtYspoe
Cxjrw8o4bRKO4cMyqLbDsCqZteAS8Uimw/AUHXg8wc089GSPdAtaIhvRpLns5+LtmahHZdlH60F+
D52rTvTf9+/vAwZ2BHLGMETy/in6xRIX98gJWh2eoTitMtOfvowPlAMkfJnr3K0RZ8OtWIndQa+p
E4THIU3ZzLEuZHvJ2MW4WQoiPQHIQivrYB1/jlTHm/Y1XpNExGbBOVZ6m2BgeUm1L1pPCfYZFuRK
uANnqVKw5/QM9PjtXH+GyW0xvkWlC3PkrNuRcTOIt7HlScIyLH6DfAevLXYVTS3qE5Bup4V4K5fM
0ciceB0MO4DlK27QXUnqzdVQnx96N9wo7pTB+QbxwuVTDVs9jbV2yFEsTPxRHuWlLq2U+mXAIURt
NmBhZnQnL2T1sTNuzfpFGXeZX147Y/3go5wvRLNES8T78k28EBTyYFmBAoEyWeu+BfxTY7Ab9Gia
H2trm53scP3RfhTVvjkvhXRt8pmuTvYp25wkxI3nTTn9Cq/aTn8oZ7gsQydoAcc6++XFi0Sn0FAq
yczv6uSpNjbmyWvAmcw+tNMaNShqdOFQMPwKSNhYXvef/xAxoIrE08F9ns/J4uXRLg8SrQ3D+byS
ehxZCpeQkgrNnuVZlTMATvGyEnypgA9SeILucNKPLPpIKtIlgmBEjarimNg7Sy86BoCgXIgfoUOp
GquUoT5JuRW+nXIdEAJ2LXn1hx3074u/OBJGUjDpcsGSQYCHM64YSg0vsbVVUMTV4V1fuXV/DIQl
8Ox8VaO0OmZv9ImWWvwohcuyv+kAC44huYSebHrJsBLlh2sr8Y+bKBKjua2CyEi+PAy1UWoK3RyJ
UH5J3lQ4Rr0mGB1nG8Wzo0sI0Q618tlgaitcGfZ9jrYGqWokUIDcaRYy/oEkIPsa7Uv9XiJx7/64
ros+Uza1Qjz1ZFrME3+ZocTdUC+8OFp1KYrPhVU6xq16j8pz+qxPL4q8QrYpMsWC03taT88hkSpo
EdB9CDfajbjPJMeIiWl1Tcu2FCeuXAP87ejjnDAAJF0NVvzhzMv1z5M+pDFzPv3FhxPzpTdNUM59
gCnf9IyzWqDcLWXojZjuTUd44FKVNwLkWVysdRFTe86co2s38geZyt8XcnEjRbmSx1hqCtz6A1cg
qotehJA+1v4ZuWvyNDiW4NZ3BqqtwNjDVrten31vCvx9CRe7fVqXolXk9Vx0BL46aw3lmWlQ8kE7
4Lo7gCGSTVavfuUc9sNJ/+8fvvgAhy7Uy6DnIejJWjj5YKzxg7iZB6EAoujsoG8XCdKro/U+ym5p
Wxx+Oi+2VWNFcmQEJRsTSblLao5pi6uds+9T2L+v7uKwr1ui0kxGNbenwLJBi7HVmLGfAyfHiO95
x2dqeKgwXlrDbXRIRmyimyjx9WtZkT++I2DGFIs8KA0g08UDKgu1NC2joEA70u4uxaWueKEGonRx
fmIU58pegoKFMTXNHGs1fF7H/P8g6FBn0tl/L+HiUZlW1w2TTM4Aa2W5iGgSKnbbMpy0OxKVpNf2
Q/yIeFo8IaQlWxUj9HLYXNuGfyAH/X0ZF8+kKYWeXFnuBLBKN4JHmi9+KwlsjDE03jdzXN1VRdV8
ey9Pa3/+7ReVlpJ3jUDnYO5sk0f3YpmL2kfA74xuXNjV6/XS6Qfp2N9/5kXpZME0jcKAX2wQaFY3
GHEshsaUCIueUyl/bIMZeXXdBvTjwfTPP/WiQZkOEwedgh8GTc1staCstEVi1qTbVt60JZZBd64C
Tm7f29Ez6Rxy8n6qXFwm0RM+7ZWceye6JJ3dPqj1QrZIeUMgbcC3Ytrkm6R1kGLe3Qjzp+3AwBKr
OVavkAkEcDLNV1f9egawubLsmMmWgKvqcY70YHC2SLYnImNk0RcCj+A+PdiG510wHKSAQNMlDqCm
9EbOv9qwlFub3sS1vfjHw5bJJkw1O8topYs9Y6qtSurGhJtjwODfmmfaQYvyNXQtN98CjaLobzX8
DQvSrXBkX2nT/Ljl/vnzFzuFJSDh7Wp+3iDgZKJ1LLVOwFxXtVkjWbNLZlJ3pIyf09fgdAsrWut9
1vHEk0zWzDn+jBhLL1FwJB6rOdesr+2MqmPcBOZuRoaflyTgitZSQZvpjgnNsG1w2iepG1+jVPww
FeUF/+NWXqxo/VgFudxFfMdr467ZGvxejB4MsBxcfCTv9pnPSyE23RExlcmL2MQ99ErRxOvCUo/X
PNgLwU4vN4KwrsI9MKGgtIcHnj80xW44JtZ9wtOhquAtVG6UmvF+cDspT7LkyYG0K0xig+yUeebM
c+Uwb3eRqytbIb/LhLvZAYP1N7RP53UYh3ZP8aFyl0v5vc6P0esAY8DoDulBorI8bVrx1pTeTQGM
KPWXdkNW4Kgz7l0MT3m7UdVDUTBL1Hz4od37tT6LdPXFuFibS1GUi6GN59I3l/3p/BpKaEe2cGGj
ZleetoFwU5+2qnSUhAyqB9+vRHdRLlysLLpP1J+vt69Ccl/U7lR73a+4f6kxeIDAc4LCPwu7ylp2
fh6uBHswvxRfEpdC9lmH+xHPmbHsUCTwGW+E0h2NoxbM33vyrCiz3xRL3EqCfZPbZnd7apfeSUGI
JgvIXyyqKH8K2Etui3TVo9zI3ebtzAudrYlbZYw9vhucvT7McNcaG562+Cjg/2sdpXo5Oywvc5lj
IO6ko830sMjXNThScjit0RmMDyHcDfrDYKyseNljoSwdLT1aKCEImREWLFox/9QaDHhyfs86L+X8
wW0xV5BvrBrPXg43aN5O5ORe5HNRYeYaTCJT5e2s1YtGfFZG7FH4aGKL0kW3XCtYnsd1Lz53i+Da
EeCbeRX8CTHW2FZZd/CFXkrCgqhJMkit4p1hrMiQO4PjJMnjC8cbdrMTcdDkNN1Tb1H026lAcNkG
YqtMF60G0EmaW/6ZvkBNNE9zYsP1Ec9lOXB5eRdbZF+oqaKaXJ7qi4UPCVUKFmOxEHFQz8hD3WSj
8EVytO+TL/1Qr7JleWgeSGUCkCzVD6X0nobbQX2ID8Oy3UgvyUM/kiF09fwwX8efW/nv69TQ9BuI
H+m9XKw7yXSaInWcxBl7EEM+VHyt2aEN8gQ7FDfzbESTdlLhRBZRvle1yt/0VDRrRZ1oeRS5s2vr
t2vpj5aomJAalquyeSeB9N2C63gyXbyGLeQaGm0t08/mtNcZeVcusi+D1e4RqZjuxR/q+0Ry4uaa
f/Wbjew/V0RbA7EhGXGX5IHQKsIpjnvzTjkUW+lgFESM1/vhsSA567PSVhw5wnGOMcNORlXPcGQa
gQ2sUNRW+X0z3DQNyDm0LHbT2l2NL+/JiL2zBiHJRUpUkHZJapyG03FBHHXezlPWbB9tNOh4JzK1
v8pwW0OGW4wPyav+FLAevHasM/So7kjwGIjPvevEhabeWf0K5qckLCauLsCQdr7tMQZf0+5eFkO/
bwgdFf5L+6HFH1Z03Kc6te6K52myrWkfo0XgtcClfgiPE3bLfbaxKuzHToqMmYXhuQ4Wcg7knkBS
VCdWvOmvoSuNa1d18X0NfRXUYx9ZyDqyVUrHC0zHKmMZPdQDogOfM7lKJEvGAZWAqVT2g4hs2Pgr
pKlyBodnF4R/kbPbgSbGPstJ0qkw5DIHJNt6fKghqXkZUX6LiqipE4usbWrOWbAjEOZrbUNmtJ1t
pON4S57DyZhVdEPtwMmJiU/u/BLlzBlVaMBI4WYK3sTyRY5uT+nyhDrV6e7qagZfpXZ5l96xVF4p
I38PEv7+qP/TBPs/j+zitNzqTTqVcmjddcI2Vo4GjQVzie5kZDX8hHUpS361Sjc6bWkCE/Dywcx1
hV+y4CUYQJa1iQa/2miwaRZqsItqGzAEw7/ghlhbaXA4JmmCm77kXnciKW8hfApbMsO0aqHv2/fw
juTQDaRpYZU/dUwybeIMz5w+R1+5Inz8Vv3McmBRo1mBhwbK3G9Ryx/LRxqkkln1IgAQl1gZ7PW0
hfxmOR3abbKE20Xi2+2/RyXgBi5XzIvfvDxcVIOsCLFBvo5v3KUt2s6SzEWmM1sUn9CRRtcid8za
Zyzo4505vupHyOFi7rSxLXykb/AB4ODFBFaNm5bRM+rWpvPJKO4wofGfoudtQbL3+cAAQUXFLI4T
ofp9jQdtWIjIHNNFRSpusorO+/C07RuHajwmY94C+b04m4QmfZG9BsiVDCyjui+KA/7vPF3m/YPU
LPvOV4ZNC8hAtu6U883Z9LWQWqNdROYKzW5FQBOkK68rb07NSskQ35Y3Ybqc0rUUrI3MLuU1pFFj
kX/BnEZzNsjHAH+2EN1GJ4SDX81zskoQosnlTcm5wbSL6ak7H6CA68lKInhK1zfn0I9uBGvWzobh
c9xtdeUeKgqIQkeD6NKsqnYphf4Q7aC9JLETRLtx2uRCzqp6NOCg9ti4MWHXtv4VqXYV+qrhAMIe
+euB9Zjo1vaatQJpJAWrrPVNzux4vbtfzV020k7xtHY31F77ln12PpOacg13S9uQdEYOo7DwKQ7C
aqecPnuRDXEBH8TPD9FDSuNwiUhtiaI07Pz/jMMVA8t1syZ5BKBixjFXcFLhKGWr2loa/W2CuiMw
3y15XUW7pvmQ8OQDVyn8Wb1Rev1DPngnvsR1exh6u5d3IEJCy9e50atoaT3WTNtSWHKiI9WPHGDk
FgP9TO2q0fW+JY/Gw/TcrsYdFVbvm8/MOEhJddV+qd22Lwo+8W1/RNSK97Q/L7AMxoGvtcyw/V7k
zngxvLEPaCju5NSOtp/TiLt4cXZRZNZEqTDphycQufEKytdLqC6Cew5WzJeD3MsoJ6xF/5gsSy4/
WwrUBBGx1tj4Ub2T1zI42Zm/4jxRnN+LXv2Z3qNn046GPz5aRKhGtglIpSIyhUQNp7UWwo4pIvFr
tzSTfCJBvHKFyEwMXbRAJFmN62CZGFBVaJzG9+fH85sMXkMj08QDBsLyJUvQFGzRE7dAXt8iEE79
pn1uvuL7QlxmGVN8HrBbsRV0C767LsCvsEh58jERrmry0JYL5XVAINr52fBQAIXTvJzPe1oqR/Wj
gewe+gZ5BLmrcwwglJAmxNv5LbyZWOg+QiAhj/R8hPCY7SfBqx7z+/Ymvcmp3eUtt4r9IdeX6ap6
tHbSa7qauPoXc3xSayqp+ihnzEEdbcdDFhoCubk8+Rm2gPRFxCdvnJU8WedVwrcmWwcgf9Z02PZf
RvpUjhsByMZ2ck7H84NBlebrXuLCAZmtANGva4ugdSlguVx3L7pOqizo55oHfc9w8DFLt3yzpwaq
iG+MrB7NitO42W7nzju6/PgtBpQMofYcQalFWRPx36nLAO+wObWWaOtwQSX/lL4mjCK19hmHd9L5
7Or0earPei0tT+lRjjd85TiG9OX8Xogf0E7RQFXU7I/Y1b12ZULtl/3sLePzRyqSrdXJw/i3OGle
g1UmcqM33kpixU9fxRve/f6xzl8r2BoRE6kSifzZJbSkE8A2vFP8kq7aoe7/0j+GflFGTloeAgLf
zRW9b5k0PM/44o1nVINpWa/WJbPUz39vNvK3KoK9RuJkziBJlXTmbexFf+xvilkqZtb02f3Jqx+t
GV64iD7oZiQL0wl30Zc6v4rJF6EmiJeZHhA88TSlO+OaSvAbNm5+4JKpaOT0mBZclYtOT68JYRCJ
XXavp1+Nx+KvvmbbZhus0011h4sgtcdbUVqcDZviMmVJyg/p6uxmrrXqWTV8Y/DPV27Otyr/9zWh
+AD0AhCT7Je/b84UGtIpMbgmji+Q23Xy+Ta1tlB3hXXA91CWMNTGRdl+VPoqwcNAyHl8VwgvMMGw
vyrKqwVuIUfBEO5mEkzROz2Mijqr2AKPabvTLLeytkO21dBEYnEAd937Q+Pi2bRecmFzrW9hXrZV
L/+gi6dd5UWcg2TK7gdxPVqHc/8kiZ6wQT4s3rQDNL5Ity1ZcBRFc6rYNYfYCYf3tP4Vlnw2QF0i
3lfLOOas/bqToU3Y99ZTEzwVRMmLUOuEVnba0xEAWmLdmYuA1OnSFhd3bB1TthOGdWHdyu8MzvLw
dpK3v7uqTg81wCTWwNXmSBoya7tPAf+OtpHbNeul4INAkTcqZX+ySNyMplv1ML4VgJ8dXMRIO+gM
ZXNrzWoe2+YIasrFYFHw0b/9+2v5Zrr9z/0z4ENgqp9TRf9+IRQtM7RmkLh/9phsaQAgSeogbGxi
xUsIDNPn+Oyy91MOD7MWmTPrv6/gm+bi8gouzoaSZsVaZ52z+6nYDy59nszyIUGpTGOas2fiPIxP
sZ3Law5tVW6X8wwFOI6JegwXZj73MPblGUc6mg1KEiQ2Tzysk7hjuqNBIJX/Hxyx34SAlxd98R1h
CTWqsBF/3zauYZ2WfhjdhzRENS9GK8GjFawHpsKKspVrm9pP5X46SUw2UE27Ur4XQ7/SPaX9FIlt
zHpCHbA2t7+SdFMbV27xbyXIX7UNKxHrkGloqKhkWqZ/P+RWGKs0LTBgQBoNir3KaQH/lfqrOe8t
Y9mIN6b+PNkajJ3qBi0TKXznyROFGwkaD9OixjmfBvjFvrlWtlNNjLDdLIUcTLYT33eIGHxjN8Da
+YJdE6yzmlRj27L27LsxNA+EJCVp3hP7rVnR8lryQY3VvjrbNftF4Y/4vHJOAcim18UtzJuHa/aZ
30bhv/5+nF6GqvOvovpTvLQknDVFkeJbfVesyv0MOiUWkgwiWyKDMXSuZfro31al+Qc1SIVwRSzz
W0MkTtSoik5GfJutrOdYdPv77i1/xPxGKSCd92hHAVUL8qKUlshYDenjNN60wTZmTToLwsFSm0VY
rM/MT8iliTDds+wmM3QnpUe8kqWlEngltKqH8LV5qjbynXowD5wjR4p0NfI1mtFjBigQDAPN0Wy4
FcObNPiYzpsqftYAChnNjXqmFOAfgTsr38TY2PTWqaTDuG+u0tu/DcrNi/txsUpHetAr54r7oRzM
I+4gqFcqlj/OJl+qG6Oo0gsPoG4Dj4uIwEeCKF1zcz3L+dvw5fI6Lor84VxUohZxHTIOYF5DBI49
9ulm1R9woRZboKnizlyQApB610Yv35fa+SbMBxLogTMZ52KpJVryHElJlEDLWlqndQosqEOF5BaW
l2OM9GRCkUjHW6SwwTq3r94JboJ38O/l9tsY+Pct+OMqLtaCUcvPaXiKk9u+XolwKV2NH3fQt6G2
kPbQtSaV6F6mg1DFKKBSZvbKNeLct9Hk5UVcLJ9hl5WNoHMrQKNx7sW/pj/+7jvTGWQShoV7wcH0
BG3MvjaAQ1bEavdtNTBoVpqm/oMKK62s/Fy1WXzLwSdO7070PtJ1fca08pbDWB/N8/IknZ1IFuyz
nu8SiRgGfcW0EABUMnlB8qRLa+xicsGwGCtBEzEF2rZV5bXlp4a8GD5czWtMAJpA4s+aUL2oXcKD
auU16Xp5nbAIE4ZGvysP9mV3K5xJdvjQCtE1KbCeO2xjubiKMnNRxLfmWDl68GSWHB6CkweJouEa
VE9lYwT501BCBxQNirQ4hYSi2s1HghbwvDqVB5GeQX0fS7tzXy9KgGhTgPyN/1lTf5lmbo8W53np
Juzf5fEhi3yAVqfYKUUb6f+EXweZPWMrRrXkKRTaoXoaj1p5MwhrqUUdvCAcPpcWsc6vOWhRz6VX
QZFNfWFwrWxFhUB1fN5o1UZR1hEWshhkWHi+65WXHiBdtDPFm4E6ob7Pgn2n3Z5p/2R3SflJ2uDq
vGvvhQng9javwaYuCLAz7+MHqA9OsVd8+oY90ONjIu6qNzXdUpEK1WMQrFVuR8iAKik3og6BlJZJ
9Znyv+gyT5W3MYDkwo9oKxRfnPsCnjb/p9M62Wtfo4WFBEXZmM/tAtjN8vjUGUv+H5NY9Wxoz+i3
qKOiI+0rU1xU6zryFYYhNPTcOHYwVZN6OSL/9AWS4mnZRMNbbiKvRNTxQKkZfJD8TamOao26dCa7
MeN2OOZNmYfho5nI41rE9JIoVTEAk2B+YpFCkhC4NBJxYGKzNDJn/Kr2/SvB7cQ+CXRGqfYENzCn
hZJ/tdpHvgqTh1LeBniMa8SrD1XuM1D5PG2EnK5zbIMrF71ZhhTfNbbp4UfcBwe6CtB8LZvTFGrQ
cT15RAXrTk0aZY/T1+bf09Z81g9j5qj66ndCTR3slGOjzYKs5MuYdoLyTPMgJVn2iw6FsaseU1oF
902ziFdkpDE4LN10C7c7pSY7xHCYZI4FWuYGS+NYIr4MXSZkOWaY0lEFv+g/TQEH6lNXPoylg78y
3Q2lR4+mp1+s1D4D6b6mZ71uENxmOwVaXZYdJea1Y+CkNJfTYalkuzlUpUblaSApiZSHQes9kfEf
4GYb/WqQuvmrhBz7TnaNkkRaArZtmF/ZftgqjxlYUcsuX1iLRhcCKKM9uGnSQ1Nv08ZtopU+eDNb
GhEdTURc5NYejKEpOeYzEERVtaf6kFcLIbYjdTPW2/ZEmPZCpcMaOLXy1jMJHPi7mjvBfBSLpWS4
kbpI75Qadu1ijl9+Ej4HBszKapr7S6eXKRhZLO91kHsNUeRBgbnJZo8gKnTqCHbb9Ccnm55pHg+c
JuP9v/eO70f1eQczJcYaBulX34SiURxZStewcubVY8JgSxhVb1blN2xX9TpEtq32WGghud0Y9FHo
/99ULl/l6HI3qmXJKqrwrfoDjWcg/ExplaOl3ovBkdCybGcxBvD+Py953gz+6AaUQ3xOYzWPbxsn
qu+r1Wnw0/Cp0N2h8IHOxk4mOHjHxvtM2DW8r3SPgWPb9PITO5CcAMHybypFzsIFfT52FXjXClgg
657qkvLv39f78/ZsmVicGPF95wv3TQNzWE2SWwilKjGELj6CqoKKv08T/8SKjF5/NWQeuQw2XuET
3ks7kK94176JWn/vz39cxcVdm8bzaKgaV9GTahaik8nfy7N7yjzB9HHkTikjPb81bHrLeuWNJWbk
pelE+QqLEcd7TbsftM+oWIu1K4jPrXU0i5VIMvsVNcuPd8vEDaYDPUeAaVyc5/J40kIVIt0tC7Zi
x9LBipyTuK88S9hw60JG1bSMDfpm2jZpthXQi+xaYLM2H14vzxN/XsSF3MlMAhWwQspWbbk6p1qn
rG9K1rr8SaQgbOjuUpma+yld8k04xY1K7C/eIxPYJ29YN+6Hbpf14UIut+pwzEGWqupdRJ+T5MlT
vcbC3yIPym3hYV4849uT4LadzT6TCU9ZvZ/ae3ay9FBaxwn8qann5LAl1JKYJeS3khsBUjPbRVf/
7vmk+K+/+8Lg2PSqrkU5n1b1THtXdoi9Z55BmTio9ypOZ2vVSktOHCFtZHBYoyPLXp6/D6eDNTk4
oHmVNVexB+r8EVi7Uxq7HrxyaYeCk59WZ7R/5YtiPUEngL0R3xTaTqtWlG6dcyZxwS72bM0WUoF7
a1w1vxH/bY+bf0Jzs1SvRkrOZ9Jvfy4OaAMHtKyLl2Lfs5oZhazzrv0PZ+e1JCmWdeknwgwtbh0H
XKvQcYOFyECD42iefj5ybGaiPMLSx/7um6rK6gaHwzl7r70EtjlMFOCXdPMCEdKUmuGMuM+ddwp1
WDITbxov/tq3IMenexVNLJr/thbfdrGgzfXBjHjUyp6fZ3y0SwlNn8JBeZgiDpql9li/xsdb39dP
mIMN//t1r5b2OJhSbRj8Zlbwl460OV/XqhNvRnecE57zhA9CgLannP3J33VI+J/6izoPNVdnpEJT
f8APeDLNNhxc3G8B6mjlfnsj357K1QIM/VDw84Snkn01hPkyhN7mmq2uiMH8E/rzMd22CPJbt/Vf
suSAirVHxiafN+TsQEfM032rLct+WzavicHcJlpo65S4JeUd43HFXPX8LgzpFr1sK+84Np6UrQkI
3z8BWlDPXfQZAE7OZ2ysi4x2fDZOXfue8ZFqTV2UsRrfBNnTsjnFDhMQRjrQwFt9mqJ0YFmo4UVC
IkGucEYqHbO6S/YNcd+5Tmn0oDDmonQZisVgXuZmS1AqDs964ZYXL932nc3kheg79a4QyAVk2t5t
KUz7l8uzHNrJo7RP3jGJ8DHPwXHqcCt5VpnA6x9fw5SohGCKaNdrKpHQiLEZN+eIEyI8YDS0CNR5
JnF4iohfcewVn7pwkfuRQ9YaailUg7j1ut3Fy3Ha3PXFhlyg9PLAB4u3D8oN4WA6qnLjfPgJwbN+
LZF7pGrBAeTawLc7J/LE0IhOnc10t83cHgLBIBaOyBguXAmXO/nQtevishi7eWisJd6SHWElxjAw
OIT6TgruNFoORJp2+lCs/33Y/9VdXD/E77d39Xll7RCnmDtOn1ePv3sgYmpG9hIQW5Y99da75u/T
yzJr3hrRqycSbzUfyxU8I/WVKN922Bg9EcNbiSmznZ7X2bAOyK+HzojsuLhsff2PUD3GmPP58Sko
MYwNgBrGj1bbabEz3IIWlJ/UAkuGYDY5jqmaNOEcLJpv25QVn5W2Cc3kVOINWmLFsQzkFe5Wo7CC
SsKuee7WbcNebvejG2sajt27kHms/64bwyKwfPc1NCTbFLud2CuzjCGrUi4aIFw14B+PjR1K4TzW
p7igDv0d4gr8z1uf4peNyIrfBXF3qe6t+CSlG9Gp7+UvOC7tpr+3npSayEQ78sxP8VM5jl/0eMm9
9iWD/uPhWLmVhgp/0b2ol71m7OR2HTcPeaXPKyLPIugEkbEcACxpXjpMBDjVUG0hMqIbdIxhxnZ3
PtXHjFoY5Vik7MuKnnYGNcCsT+MHf5lBrhVR/M9yxr8fsG9z1OGIPmMy0hn8zaQ7o8EPaqa/dlh/
+Nuz6V0+VMylqEOtucCsxdxQjPLb5Qyv6ZnWLrNhIxDpoM1Fi/A9hvi7Mzp4RgVM/MW9Ls85j/7O
Q5HNYDLQ2yXjW+DaNy1aEeFSIYcmvg+HfXkuWw9R6IUXW67mlrKqEXHz0YxPOiM8krEZheOpT8uj
bHG75mc5VvZRdh4kyb498ceF4ZW5G0VeM64b4zNWjxoDP+Yb5ULkf99uUiofMAANIjYu6AsDoVGO
ohim5gXmk699nUUMb+i2qta7gA3gAB+eFNLNx+JjrB86TpouAg4d5qiR0V/6n0xseumhjfZD7PXN
IZfsaHzWjY0Ge5BI1cJNdLtkKy1ncMKJ5AgaDUJ5dURc1iUz6Z1kHjZ4H7/CB7zXYZpl3VZ7UmIX
yqFCamC7xQO6PjOhPyRne+x2RnOZ5eZW0oivXwwK4/N9Zx4EOCFvcuUK0FlIvrzjRmUOQWFLx0Zi
SXteX5A1iLsKnwzzBBk9vvyRhN0ovRpgfcMyit5FDN20jeWbEKfGOdT3SrZHBkfKOjpPNHRDnbNM
yvGk+oor4m9FFjn5BsLsLPJ/vhfrP5pZ2gk5rMTe5PZwJrDlS8neVChkYvwcvA/tR3jm9B6gwtm6
4VrNMrjVaRnX820LKRdW2pohwSya4iT++/EPfp2awSgkp8tz+cV84QIdu2aXWfnZSh0fxMJT8Vbj
EQpuzQiMr4CxAMEOwiwNTow7LRmho92skrNz/jDuSnklfIhv5LiQwt4vw+dUttHfEsUeUwJdmg5b
O8Qy+CyWI97DY7iIkveiJ2rrS/UX2GWDEZk4kWDdfRxcOB6L4S49ponX6rbQLX35PTOh1aDyT7wM
36XIQJODffJaare+5KQEhV8CTmzkyWY42Eq9DyIKCFaHHTz9+xxQrjuI60d3hclaUpDKsRylJ+VO
+6hgz6nlFCXVHKN2fsnxt59Bihy5STt0z2ghSBNbnR2wpHJe2MUqnH8kS5NUnkOpber6UQuY5cwo
Jp6K9+zWmfWj6uLA0izm2VhxqhJ5aFebvJZKYShq4niS2nUtuEbtpWA+6icBYCQAddTlELpo7Wt4
PQ5gogxpXids3S7/RCvLQLo3r317+Lw4THwmHGpuzGGMYoOJt0C8eBvtifKx0ZJVQOtUbotlgwaW
Jmhh7ZNHY4O99ZHgXMZWC5OM1jeIMYNdpO5AMMirQjpAdUASKgzvY7EaBG3uw8DX2JD9r7R8alk7
XewI1Q4LtAKgRVGW5lyrvwzprUISiYePOmPQUj/x+whliqb4gt6YibhUvE+ExuXoqecjV+yCedHg
1eWOkNdGRPuM/mz5RVxaqRO+y3f9xR0OeNtHkjsCtOUzIb6DjgtZBb6G2p6hefwx6k+rhAfqE0yy
aqzVLIyWPpPDo/BVp4gXbbGFIoZHDB4j5Jh4SU0IwTKnq4xCZ8yclHWZryR1e47vhX4zCmtZXtfJ
Pi5XSeIVg4cLlUE/GIQr4+xACa7YENDIFOi8Dmd9lRbwqeIPwUfWnT2jUk3JQi0IKGA6DS6ZB/NW
fqhFkNwPcDYpuh9atvOtJME3/iOELp3YkOzqyNWn6flqLHFcncw1VMY77FnheRaL2J9FjS1lM0Fy
krOrF6eyfm3UWRDc6R3vAphu8lDkKlGHEWhrj2Y0j17PkJEwR+x5uchkbHBQLObqYIYFQtO+MEiU
70t4cJkLWz/emXeVK7qFm+PtU5zAOGc+WGKVbgPddI3zLHgvL65yZ9yrvl1wWxr7RL4ME/TmE4zN
Maa3Np+NHK7hmI7zQt1X4iylLRWAI+khnEsLyOvGHCmwvdRtAOStr3q2YKIh8OI7kzS9FBBycfLA
W4e2hD20ywpNbB22BByEeq7KC2i9ZnIMsQTTt6M6D/JlSkhVu5yMveJZazgmup+eVIgFsB/ubnVn
m4AY8oNZLCKET+OzIiy4kkFuKUhi0H51GMwJwqzYN4eayXjo1PLWMoEqZzoYtekUiS1mRylxdKAc
ksTVuY6KBR/zTnK4Uj08a81W0Dc5HD5cleu1z6a4i55MBB7hA5OqABWQeHEbqgpHx+pA/Ujx/GKU
2aL0p0hJsj9WBWApbWr5E/qF0B9KeVGLj4G/TmMH4mWTfTY0IVL2pggEXwjPbV0xWdjBOmBRaDPr
Xi4u0GCc9vwAlmmeJA67/NnEGj9eF81X1T6KQCFdTNetbotJmgBEMDn0lT5f9twUH26alv7ouNnl
dFEmaE7DdEQXf5B3ms4cKlMdTwOs+nopN/OLODF24LSsQufOdBRMQtm5/n0SSNct7d/LKqIuYkKB
R+c1tz/NhagsKi4Ltjz1sR5mUJ6EkATG8E23vR/w2fXVrvoPyxwMdMNcTSHku8cPNt2QQeEhvnGm
lLDIHljITu5M4Vk3fujPI4/nO1GjMCrSZeyS/1stJJKemlk5jid8PxpvlPBXH5yKAFWb9ONs2bnM
pqbsg268jRpeA1fTz5ZUVKiqYWIyeI3kJIpCY1hTT02RG4ZJFbLSsiW0Oqp15jl+xcxTV71GuwHu
wq++6pqvr3yFq6pdIMAWOI/0oyjvcGIuGQ3AZjGX/UkhPqecYf6jqcsc9K/NtgAsW/V+gLl2IE4v
HT+KBkadjblkTlOCP2J1YHe9J25yH/YzBhUwhoAf2C9xmmWXvzjRSqZz0LaY0+nBZxEzIDhY7afI
/27EDWM/vDQY78b3gbrj7OMWWms67oLltLniz4zp64AjWT3X7wM6n+f8TTDtzgXQAayPd8Tc4Q/G
XzcKw7TVePZEfTPWhz7ZamB8yJwNJ8ZZKT/4CpahzuRyOEpO1dnhE8gFmV5b8YD1DYZoxkk8MNOz
jsqXcIzJDqfwYxt/KXBR0ewL26E9bBnSz8evC4lg0D0f8ncehhLbozFLHgTNi5jGEY0hzAJvxIjO
5n3GOGk4He7OHeczTIvIsz4tRpi2OpnlMZRwIvpCRixfkLILJ9+WtT0+cFwegi/9xBlQLsjERD34
MazkbfJuKbNUheCPv8Bd9STlG7VxYwub3GWTMGo6lv2G04F9T3CTYpW2i9zYJMmxqQ95tDv3bsRO
qmNPNz8Pzwxrk7aZ4VQgNAtsAkXRwQpFoNk92/orJRFCRc6TQptCzji6CHfBVXQeJMecqMOwcGVv
svhr+o3UbBO21GITXPq5QHV1iXd1hQnArcG9cg2CXi/gqyI/MXMpkkc+HZhzIN3jXDFn95JgY3ik
wiKwrcAz/yDYCt2PZUR4uLDKMFjVdvpLO7FtYG8Hz0AwkNN9uyTBotsSbsJJqor2/2CD+f6RX9XU
lS7kettyp5N1f78U3inoMUmEakKWwBFM54Q6j9OZ+iC/NXS69ZSmP/+Gg2htqwYFuxv0nwgarj38
CZ/9FcwqCFR8POIsw45WnRarsfNdONrOedfdD3hrlrNqXx6ig/VaTFvvZPs6xZIxcY7cRny/ed7c
2gqnbfrbnWaKll8sizvtbHxxGEwEA1qQ1tZn2QFxlm0ti/IGKPeD/HG9hq6GNkI9SnJiTm/mY3Tz
+2gx+USY8+yZII03wUsRzVU3upYfpOC/1wQ3h/FKyKGlXK3b3rJ6KcyS8YThlYzwutxNY5Uj7t6l
is+aO4LE7NR9FGBnCD253V1e5WGTk6yk7YO7cnFjcU6X+w78Xd/O1eIUBCn303M6LU7ma7EtzQKn
inbs3TQTj2cSuZrk+d/X/CH+vL7m1aIsSrmQIZiNJ/EIBI4DyKzvXJFCcNe9YaeoaE7d2tY7fhgv
8ZN5Z6rOINF9HsxyrsA/J8P1Y+L6+uhyhUUYPd64vd9WomrATiTaCSOg61FeZw1ZXurxtBJDzB37
+eWzeqUVbvliiSsl4fGztubqHSvzPrAVBwVyyDwJK8UGFdrCWErLf9/Rr7UYAxcDrrSsmSS+/vfb
qGV/6FDMjqCzmmsQRGcj1d1NDIALzI11/vHv6/2wQZpe0PfrXX2LY6WVcpNxvckNhzylFFqYD2Cp
HS76mzoyPew/zYd0qdroJiuPpYu1tuPHcI7h7HLWh6TvMhfT3ZKUsMIdjafEtSiP3wSAZSCretY1
N17bjwnR9U1ffcwXbKPEMOam22E3uqITZEzocKpTt0N3RM9kzqO3y1LblNzvsIf3GPJ5ybGLWNUO
F80dFR5KNHEDFfTGPiP/Vmx9f55X1a0oMqAcSm5NS1zdY8WnzpSyNqBYn7LKEhsY2MboLMe4XHK6
zh3+Z/vr93u4Akvy0sr8IuUeJn9FqV+rtKy7fpE3f1okNxpRoe8kHt7yKcVj9pcNBn2yZskIvRmQ
X5XXtaxpTRFx3fp5al8qzzrhH6iNJ6tat9Z9QlbjUKGJ6Ehi3JzFU8XEOAsXpZcnezF5ZEwyVwcm
YKuzSpM8brJ0XfUL1Tj4HcEpeNkpAphHV4PubDVxbp5dP3nMqocEVV9trsRgKQdL/+yeLyu1sJlP
WG6CsGHcqMPxLJNK2s6lDhobKOY9UjM/+hJFSkPd0bMPdShmUbQIJmy1csNyYWH5qjTr83lpjJtR
Oo24kwG+BjoAn9t/njuPiRN/lyKvLDeWtjSgrtXZvTR8jbSzdaGClxinqrLwrsCJEXZMBOROVOW2
9j3YtOfWBtXuiGeGvuJerKWM7XruaIPbnf+QCJFqREH0JMqe4tbjb2pQ8QzqmCsRbgw5fymj/tuT
ihPqDn7IhKIR7QFeV2zNHKq0TzQqfybdg1/I4jpHiZY5vrUtLku/nKdfLVydGfiDB00KyPgS2QWG
QPibkfQKQw2SF/Ro/iFUYNkLPuN8+meQD01S28Hzs0PU8oczw3eEY/2Ge8pDY3woGfl44n7scRLF
fRYw2kcFSe8wh5QxMGHPNqp8MMlRT1W8BrqdMByFxFGL567yyhf1Cf+JpnQk44CtZKF7ffzZJAQ/
PI7Kuo6+QhAAEXHWHXI3pQOjAdY7c0h04+h1QbkN0j27UIYX9DlOvqpwEzD9wXMQWt4+g1L6R64X
DF0j7W2IXZFo1tjAZBBjGAhtVQJwFDxJOsMhqn5U5Crqh1L8SISXvnzLGWQEG/niaYk35u9R5Un6
k17ZZDQTLdCtRRqmyFi1/mMImR6JdSUlOFZ4inDSi7kMvqzyb/TxY6Yui6dbQ70fOq9pRyRbQ8RS
j8kj0p//HhuylaRJmbbiSd0yj8jmpIZEGQLo6aj1DP4y2yGSdy+hB8aGYUmDtwZMAnGphkjZXnIW
P7r0LUIhD+uUVfiZ7SKAXx+V6kLOPcJh0BhMAToxMtZla82CHRHJuCVcDs3WlNcakwxHmiPlqO/b
e21ReMpOeMxqD3Z1pp6syyY93ynqs9E8ZMpnJh788l7M3Eu2aEWHKQV0RkgMIGkNipN+xeAtfZV6
Ows3+SvYH9AqAlVhb5I5sWQUQ7y4NNc/WIcVwd50Sg/9A3U1yKJ4a8TwY7549WitKw9wEimrojlj
lEJyKpxhjKdxIMHIFKce6Ab90+Qbmvb4lziNcfz36fyDEvW/r40VIqRhHS7CVTVQDnIjj0bK7iPB
lp4T22skkN8mSs84fMIs7DPeEgMYbTV5iYw+JkVzDU1hIzJ4NTRAxGNezkTdi0jIamay5oEa/vsm
/xZJ13XlZCkmIeXBKvvameIcjf75DPByIlM6BHUVXETI0VeOMvdN+VDFZa6fLihSujl52MmbiLNS
4EQ4RqiP5/uU0eUmepK3zVd+L44O8uv80J2qfma+BdYzrv/hi/qG5zaWXVbGZKoE1oWAirB9Xm0R
ydqTKYfAiq8dDWsWs12Y1XNVZeTobYbQwDXoHs5fNKwl5V6i2N9J2+YuXVx21cFcp6/i+3h5xXa5
BHOw5sPNjlCcDvyfT0dBBYMeBir+1aEY1rl0iYpQOnUrgE3/lWmrIaE7Jnt7bcBHrJYGwtVEXEqN
B1G7lGCLDU9aBKmq2HXyS92vJWMRBl4ZbAdpNWReGJ44tgjzjj3yuZ+aNQPbc4ex0uQjFZCQjAPF
B9jsOt4weCDZ20rxgNOiGVHesfbQYgLGlht/SPoqT/BNGDZyAAh+5yfvCSJZRohW4eh31lEASiYa
amKZzsHHQ2UZROuLcRcQed2uw9zTjUUqe1gOxbBBPzISxQZPYrn5SyM8RvWWCOLE+tCDdZ/PwThM
4A+a4XWv3YsQv4P1BS0S1g+z2vHvfVfeC8fzjv8rcVHeaMV+mIVMH5IBWU8RSfG0fsQSm9JYh00l
iSciyboVY/H+WfxSv0bygCua5U0fMACeiyGQsLks4cqw206Iev2Rb6AQ+PCf3HKVtzv43YBE5Uc9
bhFzZkDR4bwbmAO5bEYKx/eXlUPzQPptwcQDcXDDRwh3zFGGZ7FeCa/aq+KRaL5InlUOWEAJc6BG
W13oRslGgt1J5G+5j/aA/ZQR5futDkO+Ngf834/CgNKlyiI5AVfFc9KaYqNfBpEO43IvZ48GfuT4
CwsAza3dPBfLbik95K9nIL9mHVyc9iG63Yv+1njBavu/N3FVJptSEJxzkZsAOPRS2r2Z39+HrmEz
WPN8eEncxvoW8KBNP+36WySYevKhUFCkXfOHMslPMzGvuarhien8jOoje4l6jnVb9kZX/8LtiVER
alPIjV7arNRHmY4Pt/azG2P5GbtYdZ3vygcxAh7tChj3dvKneZFgXBKfbNJBupo+g7kDrJLth/d4
BcHjBOsjThYGtlTdU/oWLpSHPFqpJvM9m281EOd4EcCt6l/+vTH/2osgugVr1pkosPnwOL7hLENk
BJkgYwodTNLFpRhjk8mRLoP+YpGP73sjILCDohFLW0QLKYmrzqUHCWE/vKWZ/cGKmpYd/nxTchZa
QMKv/3szAaOHxiedGPTBpEVD8203LYQWnE1azUsKF1eGEa9VEnW8pHmOfbjvCjMIEBOJvIIaGz3s
wpsjrrD/fky/4eMIc+QpLBB6Oc6w/72zXlFFMQyYLV+mPOcGLWW4xdajQZ4InxbqjIcJBiFAzJcn
L/DWERnYMvKDdr+FRWcELs4G7Ix/8ylU2+xcJTjGDvnxzeLft/rbG/1+q9pVLXJRfQtV4TANEfD2
Cic9fo33q45DzIYhOJgWjtk2zgspLkAzXVjpNJ31MnPh6t208f9lI5nywyeLa/7z42RTC2U0tQIz
I2VP0MF5LSKkSTYXfzmxUxnUBoVbEbDoIvoZS2Q6c6VyGw0Pr1veWL88FmvigEBT1dEKGNcViG/6
5KS1rK3hqH2UPTCTW5nzlDk2dm7ZKnB0huoznAJGfYYRRXO5V5zJtflWGf4LyvjfG7la5KWRXcZK
DMQTlGxcE9J6MWguqZLSQgZNtxVxO8oesm0LC/r5zcfw84X89+pX1WJC16+1Z2HCcrriK6y2SrVU
/AftvCe2NJ4zHVfxtqEPvJNNNrhqmV3u48LLERZgFHBjqf56M9O0DetxSee///2qunOsXiQtEoHW
MLuhn8UvB2ME1WaqGjiclUCBNntg6I2P2jDr3ybkV/i8cRfTVf674/NIvt3F1eyr1KoMfjp3MdGH
cyhPO9TcuDU2b/1nuqejBnQO9RndLds0moElFUD4euvg+WXm+d/buEKCsz7OxuAc0555UfBcJcsI
s+jasehf7HCufuLrYiXLhuIW8N0Wn27dwC+I2X9v4GphCn3WWLWeTm8D/w/JraN0Ikt2xZrxSbqp
GAf68+4ghysIFvaokpeKt3nle2TYhhPQUTt4O7drUGJ8US1n4s/8+1X9pcX+61VdrV5FTZpYaHOR
4ax/jJcofS65DfvujL8OOaZE/yGdqh4l8BHMNUaXVHTZ42PPGc5HZ9AP44POAKNxoO3OcgZ916Vk
4L5ldDy18jBg75KRZTRuSIjRmnViHoLyZBKdkJGMqt0lzT7OZ8kf8gnxVLzgmoQobAZBd+3vI/Ru
pi2sog8QxMFrh9WlX8a0gSR+pTudlnU7TfTCWTI+Kv0S6/zKXCHXK2WnJX5HuB8oxgEeBm15iVbZ
CKt9EeX3Y+qV4TpXPCu/E4MdaVEYVhsoqxv+HVejcF8F4B23Z/Dy9Lr/9ayvUN9MTLK0FJPpWceY
WCz84DnFHYKfeR9KO8L3ohW0AziakFzt8UsKt7U5N9XHzPdMIr5851ZV+kuXPS1QgzhlTYHndU2a
HsogyeMSrDBeslecayePppznucCY17X051GfUtVgl99Ydn9b6J+P4v9d+KoSzfJ2KKRYASzdyhfo
R97QvbVgl2h6UAzi/7VRl4gFoTHf+8U+fmMtiO60ZWr3purdGtIo04b0r9u5Kka6OhsucaSPJ18H
NWJ8V9mqvqaJbidvomOAAReIChAyIr6ZsvAVYiRKmTRhke2Ex4R1Ur1JPpNPC1lhs+oxkNPoZlyE
fYE7Hv79zcq/jLh4bRy8MtxrRZL1q492qCfbyrRhvpM/9jouvORjkeVlOXXukiij8iMmdhlUErQq
ZNg+o8Bv8KWx7opccgT45ARrCU/gS3zRtKgYY2dQx852dUpfhOceCR/UQz6zV+b2Qf4i6gvdX0nJ
HRZduFYpx2BzXliU1ygoSfTQF4glkDw01CMz826SM90DnjpyjeuBndz1nval0YAPNgpRSce+Y4V8
9LwI98YCo5aun2ereoEe1izu9X246LfiU9otMjyL6i/zDk6ZrDhQ9HDQGWAXkFhSfmAYuRDdiwPD
TniLi3mlMECHFQivQLxrjRm84SHyDIQGM2gDWPDALlx1uwpeQfo0HDoXol0yj9fcrIbtBe4sTvYM
wSqHdInghSQ0mFsq4RIvImFeIRHo7dKAPMHQVOs3Sb3nH6fFIqTeOxTxJIBsqb222YNCQABiT7F4
wzsDht1I0FPpaMVC7KhOIOVaGQnRq850LmzwxwlLaZ04Q+1FnMF9e4QN3NxlwJofZOiUmIShd1qa
49yKPVVZQC/DRzgn7zxActHDLHThJpl/jS+z1gV10mN7KPB5xtgjdswILkb3KWPogx3toJ+XaE+F
CGfVDwU/tX5jhvu89zrQ6tF8PGs2XvSf6jg7V3vo6zeW7bS9/fjIiFPGzNTU8Q+9Oo4JUvcrE2eE
kxXO/K3xfD6I2+IIb3soOAbB5X2nzZz8VJKoxHnMrj0/L6UNGvVZipCdQcQtEE379bv/dktXB7Ql
aNB0VG5JIi9DuKuLF00hlQmAaETNihxeQLXnROi0z9HMpDufReeDPi4vyleU42kOH5wcKpS6yco6
6Rssz/x8jze0XnttldIKuBmCnj2plRB4lJlR7ETzoVUTN2Pdyhe8OWa9MZ8cywNXH5m00G65/slY
3tozft/pAcIsXUXQ9oPkpnSViMMfbYO1SJfCVAzJMIbMeUUW0y6wu/3/hwXHtGv+fOH/75pXZSCL
L26ryJpaFeoHTKRxY1wa62o66C6L6pkgl/4O6r+NQgU09RDeGAv+DYr8cQOYstAviRhh/TWL+daK
J11xHgehJJ9p3z5rHwbZb4wyEHO9EJzcMFJm7YHgYn7EqaPDSfKyZBazZw+eshYfyi3b2ynwhAdQ
ziPj+pXxWELNto75yliVGxJcFjjl7KylumiWeNsASTvxqltflJlJ7qT41BC5LgEzzpvzHG5ystcZ
xt2yVfqFwGhJMtFb6tTpk2h1hTiI3RgHQwzAooINTqE6+ZyfBaUKajI813mk2oy0pjSSCf+78Vnf
vPrVUW7IuaIJxgWI4QNDTRPzgIfmIYRXGD72X5Idw3V7jub5zdCxH5IqTIj/87OvDu0qCpuoShkR
VDBhJwPpDrKAtjeTecPZhLrPP/r1Kx55HYbI4pQmrE1a79hJyn6SOXexwvxpjXZEjidD979661LY
g0HK5qzpH2tNdCJ9GxivPjKBi75DoNFiUtz2L8342S3E0793yF8blm8v0py6u2/rtS98MY97HqW+
FaC4c37D+MXlbObPlZ06lcULNnN/xvFQ3gU30aK/5lDX3wvVBtlBPFiE/1d1Res3hZX7PFHGhl8M
P33NTUzmfZNOpvDqBd4RGqz+4E/Jt4OS6o9xSp/GXf4Fc/2FSS2JdP662tPEVPYFurWxitlauj+1
ubk18v+R9PX37SuyDmdDlYlrv3r7fldVlyBqwJYZWgw2Q2ZzUR/qu9JGlWg3GG1B5w0xP4TcyuPS
8SqZLHj//cbU30p6wJj/cxfXY6pRCWszqPj0Kue8zD9Nr3etBZl32pfRzsLnM/rnTY0mPly10kkP
ltLFo2oafTuHVPnRfEADkvGDBMRy4HDbDWYP5UzNGO6xkYiw042tjt+K/xgEm0T3NMbsD7c/pV+h
nO8/4wo2ALiVxnB68eEy2KnDTAOVZ9izDo74OMz1PeaQoK3Edbi6i8YV0ecWD4fNvx/mr/0R8Dih
NVQHOkOt/y5/PQ+yvvMZp4aXuU5mr60/MJfx/6i4tDLoLB9wHKxOOiqwmfjpu9Lx8mg8kqjpYA58
S+H4C2DP7vLtZq5Kg3MTKmJUsr6KcdFWCzV92kKam2UrOC+frG0V8HGGYUuLXMHCW5K5uQXadKNR
+vXc/n4bV59k15lV0ivchvzaU4tPYUvcwtQpW4bNkYO17tEkTfEG5vkLI+q/P/+qV1UEScqlkeum
m0FwGMN4U62gaYyOLnCmbwHVv2J433/n1RnWpYFcpgrvvs/3nTFX3IwsOAr43gklJjflvcbQJoKM
/+81d/O6V6dXmURieblw3RJewmXJ6E6ac+k9U2bwhBTcBhfh5r59KJ9uXPm3clhBDiaTcDyB9Feb
faecrXCYJkL0nFZPTsMJgWunIQRoY0JaXE2+R20a2Ka5krol6umbOdu/wXTf7+Dqqw8Spgba2E91
A2NQWV0Fl4NkfKhnwge3hrgZ9b1kHRsIRBoytG4bsfTVk1mthGEpY6VFaKSCSU1v+2cn0/aXdh9j
7xD02VykzEDEemvTN36DN4m6JIl1srCk5PnvDiHInFvnsoLnRURsuUOQ2T3IRMMeU8WxnpKj3zom
rj9SZs20dzK0G2qubHCVen12mx06u+rY+vcCjZLu4QugbapTJi2E2TuAIA6YsjQXXoUjSFAyuslw
l33iCV0EvB6qRq+STqb6IDXkgsB6P6jqUjQuQNxuSWgBgirZPcvuoG2x+7nQ3QHkPOk7lCzBe+7V
6GiYp/x7Cf0iJrSkqZdisgMGL/3d1r/VC5ls1li31OMpiMnyju/HeWat69ARp/KHnCvjXlIfRv5I
cRmDOQPEXyYl6h12UrZSxDOiPgEdW6gUgrWhPoRq3i4qi10OVl85u7Xg1Oljuq4vVDgLU8Ivkozr
Df5sSnlUdj1wE8l+WA1/aMxonZ6kX/j6d/0zCEu0M4/4kgY74xnVsxPfXd7Dak2+hRr8GdOjhUQK
Cx/aVQ8s4fzVNLCjFtVmYBbUIjV3unsLKwc0Z0i9JFfAhbKbWYfzH+slkZybJ9ZvPwhZJDQRjdBR
8y+H/tsLaJPAV4eBb5hk+vRyvLSeCAuyg1e3a+JDH72YITCl9lpbhyqHEgkfklwdWzFwjUilWdl/
Jtk2UCft2GWVoI20GzTAt86Q6au4fuzf7/JqL2+KxDjHJnepeiwO2EgJITvz1BVjCGpY/q27cbIJ
c41gJUHls0flRpn0K9z3/Q6uvltFLqu8iEd2d7cVVvhgyiIc1U06rlmoSEfaBTGg45yJhb7QVDcw
FuWyzYEBlGaOcKPE7T36CFz1f1Jwf7+vq90fu4gyHyPuy09RZsBmc3HHX3a7YNVeEOfQzmD8wR4M
UvSHpEkDLeFNrsp0gl+/HQNxLVW3gpOCcVX1VIV1FvSOewgmhy31C4G/m9XEX+wEB4mkjUNgMA/S
+1uTRO23A8iwUJ7RMRoYUF1dWDxXY19lBEYnmZentmnYpWlHsgc/sqH4C3ZFNpPIM2JS3bkZek5h
oSgLVJn6eTa8dEC0n6iIiLmW8PVJOkfhBWJOEtvii/TafcBg0ffaK3rNTYfHPvbIQPYthsrqMgXC
wnb93Voi2MQgzTRBPxCRrrTwK+0cxIupfSu55u/ZcP2ciUMySEXi1zI6/e/ZIRdGnPsGp53RAime
ZKd7CF1KybO6lP8XY+ex3Di2bNEvQgS8mcLRixTlNUFIJRUcYQn/9W+henCrKIX4JhVxu243SZhz
8mTuvXa3SomnWajTTRAugFqhlfLFaP/zcv3dN8BmqJs0bWWIW5cNsK5BLqiMlcR7KAB2pNw3MUfa
NF39ue+N83YWm60QbxIyvr62eX5XSv7z8RcV7SkozVGyiOaL4nmwI7Q2bifWATdb9Aclw3uIrO+0
vjY+/+5UCysElhGhzApyyYsyY1KKusUkI3FGIjcGka5rPMtOtpQ2nc1w325+KxpwwnpxvhpX9F2P
4J/Plv+96YVcDok5S/nOMBHASFq21D/V4w3KrhAxBJWtDCbTaV/JKuSiQ9kB7INog0YeUFJUfvT8
S4y5rkl6wrOygDU4rEusd5SF5lwc6gqKCey6LJ9m4CDhECNfa69UqfI3K/g/P+PiVY2Hqu3yPpGO
AYTO32TGdL86IDEsFa5wnD3r1lF8mZbZa7fE074SXnEHAnGjixq6qeTQ6L16QJK+cZkg3+CNQnnO
E61dvlCabghykozSkbYoEAjRcDORxCAHtp6lzeJoE/4RFk8iQWqWlMrvpseM0CAxWiXCgnlhiTgN
ucZpY/BMMnZUm9cyVT3rfNdCDBo/FCAOUeXGMiKH9w6PcHuImGcT2CeREImKJlhiFiwLd9S38+RB
fByVgy47ZrZPss+4XuUGccau3ILKmHGcKvkr1lpfZnsyopamA3M5Qc6n2PK6eiNd5nFQHETSBmqo
wwQh1LIrz2i9WvKlVTE6FVRN5cbCtpTcGNUr9pqc+MB43Kan255AymWZvXfpL8XckuwngifTdxGJ
IQi74LyB9+i0u6TaisUz1VW1VcJVO35I6cYyPSFcNcPS0p8GOvrgYujWK4sTh67YQ9KUR6vYWOAX
Ow228RI/XVmVvtl/4CKBdgLmY0DKvXg95aySIyHOULuy6DZrouQxPgKbgB4D8gxw8h1XxR9FWpo/
f7L6TTXP6YfCCZsW6sDL6aMhR4pWtuosR+vc6AXqB/AthxhhOKMNOy9YoMovBlv/jF4Q2VQzoiXA
Ja00dlLdGXC2T44xelO8qya/SLen0MelUP7BTFQaKer6baDDIt1KkETbpVwi0LhSW/1pM13sKgZb
KMqqWeP4pQIkZEFk1tLTsrsVT9Bza2cI3q3gISHOOqlty+dkoe8sWOQ9M+WRzF2mYo3kqLnmh7Oe
LSFqs9+159coihgxYnG1/LKHEO2KE3I1r0ACT9zL6TkiNya3QZ9iYyY9O/osUqKEGfHRFbADyZZQ
S66Vtyhe9nSdaWnCx2UUXjSbMPGr3q/aTdUNttLtdVp1okbX6VEXA/rg7125rbUn+AHMzefW58fw
1rcLknEW/ZN2H0hrcVE9JbI/daRdPVjqU0bxPba6r+prVr3YupcK2Lz3yeu1IsX4pkixIGljb5Fm
D/nlqFMRm6LvT91wJDtdCz3WGeEXE0vKbMTGibVOMZYEfbMUG19minhoIY8BfMsRl9gcFsJmb36U
Bn1e33rTdIKHDewZvyEx0llQZecMlwLfsvlCGGUq+eBQUC0Qh/EwfgSKJ7azpbniaSQ78VncwusR
YsKjSOU5HbqUidTpV6jvzZaTKPf42EpeHnyasQ7bfKOkMA9WHRrwwIk4ClfYdoWlxmJS+HW4VvKj
otjh1bf5y5GEpRjdugWYx6SXewnmyqNCOgtBIUNnVDwtfKzNt045KtZO5sQcHEprHU+7EDJSDWjG
JJ4tbhU45O+B/kwXQl1gjq6Bj4kQl4M5bovQ4vPBCG41sd9M8JGyg8aKa4H4CCUGq1SpFSbf7lUV
oWQxocM9Zw6LmsUkI2+AfATHmMuKiYTyjUFLhfzpzJW8YZetYIuwiQZ95JxnfISsOnCgjR00MTpM
+XQfgaEgQEP5nLUPExL88UUJn9Nhg/Td0RUnGj1yjeZu/XIilEFzOrrN6iPNaLFe9fUuRr3CdhG9
Tcc/dfyYv5T9ZKv1c63CIFHInmJTkOEr8t8IGfe6XbYYgg1vGshgdNsMJiNfCm2Ok8I6fCXNzqQ4
9bthW6rLpI/WQ7IXqqco2FjB1hzJN2VG6Qi3TGAekILf6epb2TCMkb2mOKqwpuIlFhZNRmtyaITP
vj0gi5/uNODgtwJ1yEqVPTjbkcfYvNaxhqiMgF2FyOhmn0h8z2718xL8dXjz52mxCNeVQF9oxkUX
vdDVVAzNhqfFG9zmfN/BwcXLNydc8rLkBwNsyMM8Oeq0K80Lea5Z/lk55482LAOhGMePr/tOUDQl
8Zfy0YgewrN/ugcKFbvzDAcow035DviTZQrJJeAxolfvAhACj/IyWXQPPfv2lQvxZRe8+DYXhWId
yK0mJJN8HHACEO61RdHkCfkSPQBGsbUo2zpHBCfZMcH/+aPlP0OCL1eCKeVshmUfuQRkFFZdikGu
yLM2vNxjq8tu8JmRM+wov6znWV46dTRLTKxDlHVoCBFPgD4L0TYxSCYPDgJ3tD2p7/P/CBO44+wL
KWYoRgk6o/UpY2MipsM/rUSnOWD1S3jLTjdaY0dQmjQ6Weq8mI2fQ9d4qfIstUTNhU+tuS2w2Eil
r5CudXpNwvcp2zJf0y0nIIs3vtNzTwCb9l4e1Hg3gqNT1jWYcf0x4KnpmuUpfQvVW6Wca4ldYizS
fs+uroDEE1GNZcDZyhrM6ZvZbltLBHWhuGK77VyZEijKfMJPvWGUbBaimj9Vt9YXER55gy5F+y4R
6hdCAyzUexHMLO48WVbhay9oC+L3k/HXUZOWH9ZsvcDSJ7vtW7hpSZAL/XZhMVDrvDbcGNNrPyJE
c8qJ1DMGGzqve7XXghs8kyDoCLj7UGA9RTu5HZZ1hmkZtHVeH8qyvElDKBTlvmq8Ny3Fb2691/xl
2xCYprR2k6J3UZh+Mu+Z18NPkVy0Ckx41zHv7xZ5jei9gqv1SyIjBNbbCTcwiW79+FkjedFr+ps9
W3Z+h2JAo4RdjQLet9wte+utqJ/nhpJVv/X6UXTXaeXmTtX5WOVaWJynpRi7qd+/Q1/gaaj9Atmn
3TzQgrLnIBSZ/qgfTQv8I6LoJkdpQYgcBQB7Fq0IwJPjrS57VuGolXfOd2m0iD/E++ZmIDw59Aie
c3DzWYPXeZLXyc/lQnNl8rXS9Xhyx6feWKPu98VfaFyc/BU5eWZT8Vao/1xhFQVbS1ziW8IJPDrC
HXnTfwIGuqOwmPlfvd29nPckZuBnm/XoFMyLQZgdKoiLmG07iYVkc9x0vUOpv/j5ffw6+piXgr9e
x4ulQCgGqVZaXscZlEBZ+tI/dMsacsPEnGdxbdLydegq0fkhS5cS0rJEFuJ/j6jC0OqtpVUKXYE4
u6tRXCkgITVCrh9O46YxV2l7TAlSsB4G8UBQ6ZmNSWJKjfzSaSoPtldfraCUyYBLIu8c7BWzdOT6
tifLQxTeTgSbBv+ZhcrFtdai+U21AWvVlCx+BH9edqDPRTRaWS4qXKveE8XXmnWSmQAEcRFhTDRi
Nvrsqxv8HCqLeBveKs06b9d4awkcMvuHSvcrzML5c0CBBNQy36ngpVPtFnuu1tz241uqYae1i3SR
6KvJeqWsM4C9JZiZx3VTrkfJhzcDSU32gbEBeyQD9AhxpO+j1UTsV388VX6TUj4gQl1PXQ5JcZ0T
IHb+DHM/CskWd6uPFtd05Yz1mnGHRvAEJvtoGyXPg1EsqtnSqW7j5rakM2Ywc1TWGW106Ya3dbab
0qya4isP4de6lwuqsy+rRDnhj7g8G7ViqbdxmKhszNEhiRZ1wM6ncE6aXP1NeIdq3zScTA8atVX7
pFDuJ/BtIXlEm/D45wwXiT2YzLWl7ksc2fRRUXfVHlZEXEeYQBa1o77TW00m0J4kTOANXuvY+p9N
cj74v6U7vHnEagP5m3vuybK5HVE8FIYr3xblctbDhDREHXM/M4lCNDzotgrO1c2xedQcYXCG8erL
ohpfiwa8tgg/kPMAzv/SQmsHtYiqXkVCS5hM44+BV2wY/9pivJKPESQ2F3usRuEXeZaMYXOWMU4L
ZdG8c6KsX0ibb28r44mml6N5Bj2vsFuH2UOW+dpDchRxNYpoH03XuIX+gHREdgi3PPy8wnw1mHJz
yaeCh2XQB/wixtL6QpVOSj7/ipQGk7BWslcDA1C8Y3Ot9CewjyzZTgK3NErAqT8Vo29MyyJ7lUGs
u5zEUAmc9zVkeVw6cJc5KXdYTe2fv+fX+dL8PTVLkWnuWMYXjYWkNvSsmT7xPUWnW8USQApBfQiY
REfaCtl6CWIgZnDW+uGBwfCr2B2GcU0Je073mMkkhG2zy+qBZKrJCezCJVkX+6Nb7a+PkPUvR0WJ
wRKdqHnpnt0PF7Ws0kvnczzl8lGogCzaLVkGC81n8YjKVZ88FlCBYH8Jyl5td0GxpXWkKnfCO8P0
5F4x7zvzXngqFqkj38GaIqWKEitoM39K703zkZ9J1MXE8ZvniXygYj3rNnXfbGy1cwiFMSAPuKfk
MMl+B2N2uB2bgygVzkl8DlSqxvco+ZWZ95P6ZKG+PXP2UxEPEodS3z22KjwAPxCvNFisb4paSmvN
oMFvycxLL66IKYy5XgipfCyNFbsDZT0dQvMWKWs2c13ICG69XDV9ufUiUmsMBPWkc2C0VO9ChoVL
wxv9rlj0iGnex+qB4OsMrJi24LBkObHgd8qbAZjYoZJC/KZsFJWJTfwy0R2YJgDG/bIttyeBngy4
KgJvFhg+onl8UIGEpfA8M51zw8DO27nLtZ8VTjgxblGLObFxf5o9D1uYWHRXAvWttkanPC3kKJvz
yUNtITZLtCiuAq4RVVKpHWjN9TFE3Fh2O9oqE7M3DVdg1N8WCFwtzXKjlhJobi2pN0Z0GPIrChbt
mzMNCjwit0DjKhxt5r//ax4olIFSlAEXXDRvVPUZB+CMIKmYicMgIeqnQECD0lpksgLvUhefLeWh
aiBbmLclhLh0U1Rg58Wzky2M2tH7HW2OF90OfkWPImsch/XPhjdJcrobhuzkInb+KbyTgNee6B8W
sDsAUZOvoBgSJ9ptVxyT6qHvHqfhWb+WHPJnuHlxbPnnx17ME7qhks+ZnPx3djTFPbvUqK618zJL
WSe03G6IwMMwr0E+SPIVyTsZCryTm8sLNbC1T6n39MproVQAIeXuqQe1uan5EQZw1J2CzIWT8GnR
XlnV/rSMvnzvOaxvhgLCiJrfmr9ukiad6mSsT9ykteZXin+e1jBIWNzG1/GNS48EA8cWAlHjICsL
E0TJ2ThEd+BjHquzJ56OAtg3ASRlefbM7L2ttvKZOrz0yJcxeUjrHO5JyikHdM+uOj9YsQ/AB8gi
bKOKc9RNT4uSuY84bRmKTKknae7cFsj72057CqCMp0nJJrzIaTWYWyM/BhCLu+QxRayukPWRoMjI
I+qBn5f7rw19FlC0KDIBK1Dd1T/DlL8uTJbUZV3I1Vz4Iqfblu1doSxCmN2SSip0fmuCT+G8pHkn
Yw+Aj6YqqVa4rw3r+aS9KI3lRNZB4zE/Ya4x3b54FlzrSsPVmqvvy7tnkvY7v2F82cs1TcjV89iG
/fzUjZ6motlYZTQiHSYNWZ4CukLcUDw34WMTbqri/WStT9m2kncyXGh6TatG3coWlxd2oOrAG0Fd
mS4Q+ih0dKQbLOol6QB4zn3MhCKnExReJY2bjZ6hfDP13bkCL74hLQ1eNPSlLbo4AvQmJBOIPhpG
pDYh77CzFnJ5FADCVTSq0M6Y1baA/uOS6xOST+SWkiedD5wqJq9TOGLG9jC96ZXqR8lvBG1MlJJd
Jt4E0Ibvy4G5tDKxgiHlXQbCixjdNCllz7WO/Hc9GV4JCUGDiF2bKuvfV0PqkrM8KvJ8cSH3EMwS
kGK+gOrdRJuhI7JrDb4S/2BTHQamEsKiyLZC4dSfBVyEfD0uubJXHsrvltS/v9LFKiNEbXjuTtL8
lU4y8Y1sTAjIKc1BtM/FHYaxeQj0pG9F8H4eHW54Jiypcc2etjYSjxv281dSvswt5vfEgBIms3xo
5h/D+1/viZnhKxzSVD2S/lciZ2jew/5NLQ7g/h+NPUik3cnFGGJDwaRsMLWtbKzO5LLVj1i+q3nU
bQa2KdG5JNppYR3Sa/QU9ZuLhsYfNsgcicEI4mKJM9LkNCV5pBxLwZ9b5sbCkB+F8xo/hUtO37xS
Te9E2dxC6bIeWp5QL16yOeMJiFa00KE43Z/MdWxApocS4yfTI9qvHKLvouWwyWxRa3yJDdp4E4n+
rksfVOY1udBXbR5vOGwdhvWmKWtfMPOhXqSF3NGnnb2T9Oqd7HRT3c68ArZE6DMsoKEf7X6+u39k
DxcLDDNqVCGSKdKMu1TTl30Yppl+mj9VBORBcUuuvbzIz0uBF9OwFW3VFSsgrWV308BFOj+lOczp
hyy6U3ADzUPEMeZABXPyc4Y7aJFD9YFBqJoWgcarPxUkKRykxhZTDjFufU9gRu8huYW4YrNZnIFz
WZ6GqIhAA4Gh47GDneFqpjPUjwonfN8sn9GjBSeiIdW307TWxw/oSgHJcLNQBqSPeKaN0txJ5jZm
rYrWUHqATv98obRvqkuTtWCWn1FkImn4d7EISkvrcy1Vjvh97JYD/0eVrQl8lT3pPSewRH0lAtsS
nvp2NRh3QKNyjlLqJzYQbamiEFfjjYa1i1DYOd2IlLxPFeoKKb2jYUOhHb0ooRt4E3gYZ4xVTxUh
Gr/0LRDRgAJybejrgqhiV8aiyJw19BVJXIaAlqzyldPyzz/2u6IBhY6hILNT5hSci5WxbKyyVMRE
YVbZexOiCUV/rZkSqPohmZg++wQWqPDVWBuNNa3MadPMeQN4UPdJuq8LFoA7+IZysuGofja8qruz
Hsy9/ixjyp4cGgrYsZv+IXiuXs53uFgJKkgtziA3J02yBwbNkUqKCLDyJzCdaXuoGBEQHkPL8kl8
x54wE8Wdelud0UozgslWGcGDSck//PlKfNUizPvuX1fiYkGupHMv5zJXYlwXRHpsz57BR+YEz9gy
OBW09uafI8Hg0ZlOYWgzmAwRDYdQwrg3tsnMnCHmlbrgq7jm4mtdLHmhBOVi1PlaGK5ug/W04uDH
S2p5yFNtxHW8iMi4TgsczsKVsl//piZhjeKIrHNKVpXLLpiJZeNUp3x2FBK4su21TQHozSLuzYuq
F1mfx5VcIGJGOCoxnZR2QbPmfutka0M4Nl5zbWK+8G7GJLTeqslHEm7xH9bZbSe/VyeypOOXpm68
rh0ALqJ+BKdruIK0CDvTUYU1DvpUJBNyYWa7iRSJwmt/p+dNBXPEG7vfY7zXygdtaN1KfFfCJXlT
40AYsrnNgk0ZX6H+fNfdMBXLBO9pWqg8L+trYYjCzkjC+VUJpBdpblu13ow/Yd8OPTNYMnCMR1+9
NxO3xHIJNTD0KoNEZnoEhQ18pAR5H5ByQit46pZXZz3zE3q5wv/9BS/0kF1gxHodBHOdKzqTC3Ou
X85au95NP3IvuTUNWz3+/NbMa+FPHzn3tf4qGU6AAOopFOYRT7jELOj9MaAurpXwX1k781vw17W/
EDSOw7mJtYyNP5WACNjS7Nu47RBQoAFanU739V3kE9D6SpIwKbN+5lsJ1kNcpZDQmcXWoycqoLt3
IB+rkHRjW2puMtUdAoJ4zkj1KFyxLHrKWw4icTXhKSaxqE3c+i70DKYC2KUtH1iBpDzVxjZJNoqC
hT9BHEWmL82TTunt4hps/auyjV9NeUCnVJFVRbt8/6wgYyQkzDd0jZAEoqBk37ef6aKfs229EXPG
/pqqTf6m28QDTnuWuTQD98unPG+ETrRSUz7WyAPc0sRWSTzeYlYEkSx2j2xFURepYE+B12/Bn0RQ
HEJXsZmjcI4YH7GG/z8sl9+tRH9/q4tHW+lr4ywFFj2wZfposhsbymrct67uy0vw29dgR1+1ffOV
/+sqXDzX5dmQlSbjymPxRAphw9yU7fPbrC4O3GCppEuEWXi/J+9EaWlfe96/v/N/ff7F817kdT4K
Ee8V49DlmaY1U2Ppld6zR1EwE9NFJ3j7+VX+dqdRZzmKLlnI3i4ZK2ZVZJkac+c7X/5NmoEXOTSU
8TSD8kBr5MS5A8vbQst9peL6tqz/+5Pnu//XKmLG50lWMkP+04+dC2LqCqm+C/p7tXhjhIxc+qah
KEHXyy4MVZwsGiq/+CmXVfgJdGh1V7V81diF8sHol1AL21Xdr4PqrpBxURXNTUr0NUUGnCPCp5DY
dY8oRnR5WcT7GMn+tbX427pKmxkUMtpQTbts2uYdunS90pi7A8Yuf0F77AHwYffScOfawbpaM6jh
FxEKADNLXhGOHWHIQpAEmqphCvSqNi/psLaUfQLk/75yLcgA8aF+JN8e2Q5Bol4g+jFJAdvJKe3c
w7cJAfyQJAv5JtqefzMuAeCA3pgYoYeKJKmnkcP+jOOvQJokHHpAI1CtS6UdCVfu6Ld75V8/35iP
mn/d0UnV4q49q/MdnaHsRBt1KFMwL5wRIJqG13a7wqzt1loPa3otHoKiF9B153x5JluhsUP4Bkm4
itVV4giiixMlOG8k9crA4tuTGMvq7MzTwD1dnomqU3KqqnRWR+xrnNvUNtUqx0GOWt4VkV3Wq3lI
C1XvSrGpzMPPy33z7w++eL+ldBBAx3H6T9k4A2/+TNbYeN9B4GzITlNOMQKmRUWguVzu5hs8Dwpv
y9+mPdvKT4sy3xYZzheINY4CI+5FJIfDDM0redlfkRyzABCFM08wkvovwwch6FMlLEWV8nMAQmUn
IMCsLe5Ps1+dqMcT4EvUfmD+iXDrnVninnyQss0x9vo28M1jRQ6mxRwEPq3KWPaiGK6HVOpqEGtH
8XV0ck6iZ8IgbR3tPQ4LSONMLYnqSmxBW4vEtQbLAeG/O+cAcA+7ztWYARRLrXCAZjHIB4t5beX+
9oIhN9WsWXeKOPzi9JjJtSGEuToPOA2FxMMlAbsgdHvyA+m/2v0LuSfSrId3lQBJsN26Ei7LVJjj
3G2YoeOVA4Qyb1X/PmoqCApMVAqTEt28BNKJXDFdTw31KJ9cSd7q42pqFoq5gmsthFuFDEfuaV7c
GsVKlDdT9sxtlbRFqyKHwf9Q3g+wXxcqIor6czI94uUm8blnQM9yhLZ5REzb+0P8e2o+SsUP/Wu0
zT9Vzg8/QLtYSxKtM9Ws1lX2whKKNaIQ+vC0wyroUkW8qMFZVD3HD4ileI2sZCOW67BaNwOXUz7+
vEl++wRaaIpVizEnb/BFYTA2cWHIvakeB4ujrAczw9Q3Z52DB107VVjK3XJEadLRnrOzWYYZtoS4
wJNB67oo3DTx2/NTXy7V9/rkjeqSd+ba3vNnWPz1gv3vO14sLmkQwuQsrHm8GeaLpNxDbReztQSc
Bn9gjOnS8NLuTknWgkTkva3mC9UrgMrEzRrNrQzVC5q3+aw4hezEiEAT2dHMbYmWamDiRZLjle3i
m3KLZ9TQkMHKDPa+HK0YiAfpSeAbC8sWLexaOTn5igmGE657BoqNgxzCcGbDaoDai0zx5Mpb8v19
NZkpKhJqFe3P3/+1YRXFJOSBjA1UHx3a/spWGciJjuxTs4rwFK56a9vOTNGm++gwuHD/I84DjnyY
CxCM0sizRwg5KhSaz6QHyFfZZelDmf/5+ftGKMCV+t/3/NPD/et7tuGoKYMlqH9mGcUx7R9Qd8n5
79HD3qhgbMftQS5R+4x+GgtTTj6G5pJnQzzdvWo6Ml16RFNOf+SBHd41XCvRHlXcadyLkpvcjAAo
OS9C9c93ZuKcIJ+BMAvOT/M4K9lrq59/zjcb8L8/50IkFJhdfs4zfg46zdAd/EK3G/Y6T/C0fN36
Z9pHDt6q5PPaS3L1k+V/K5RSKaRSbkKNl6T3kMJwTvRH5sSwpI3dvMu2dzQSrqmigJd8txybCKLI
dZa/CmDEWIiyboi0I7zYnsCjfYxWFmBQ9XhGZNh4kuyq7LTSKnfJ11GxcpyX6WRPPIqpc6rWmfzc
and1uu8jRs7dThSWCZ4MJjHCUu9Wg4jMp5eRKzvJ5CjQvRiu5q7KsDZy9dU8im5Oyzxd5tPK4piL
GBHZOcxoBVhp6Pbtix4smwKCzogKAyYVsA7gWPglTKadQJi9c7RWOGYTt7iaWv8EHtoJUMcEDD2f
Q+GIyFi9x9rKXkcYHwcmdTFqDlOeMD4MHA5Pj9KraYB0dvpf8YQs8HkSvJ7/PtDe0M42efRRv5YO
YvIu9YiEUoslUnTaOl23NU7LsF8rZWgPAY93umJwSIzW9Bu1/yF1IbqiUCg8td2ISz20kaEnK2YE
4kRryD5DO6omgSQiDjTxygRZmG/JbTJxMsC3B3mNWVWks0REC29L/1RK2z5fCxspAjv+QGk6tMsi
fYatS8DV2fCJVCS+RbTuBebUoHcZ2J9Isdbv0xNL1bAePPpRmypf/vzOfHNCn9+Z/z1BF8v7mbij
Ua9jjSVAUr1KOAitA3R6xLO4V/xZ38t0/VhrM1pi1yyTx1bzzGatV1wyREV0C/Pre87XgvbfL3VR
9lgEkZZTxmPN9Y7ltTntq3RVHs4OKGijsc/HyIlMlBOAZ1x5XMcqk76dkd8w+5fvoa2jNGkcTXOF
OSdaYsxfD9zNu9CXrgWAfaMN/89WrkOYpya6LCJNKMaVckKlBAsSyYqEnNYTeIJKHz4Sl44BLyOs
ztwo+mxbvrbyfLfVYGunGGMWCT780i3e1GISZWatHo1i10Sl0w0bRfulWifXGH1g4ng1aIeuZzBI
ma8EeVWNxL0M2GSgY3TFWkx9kuEUJ8iZq99ROBLYydGpPVz9pvOTdFFI8E3N+QRLJPKXjkDPZl0X
sTwXEtUJZ5pXZz5To1mRTPTI5EfEzDtqS4vclT/kfmMQ6+EkpydEtUwQNqT1ZBiXzvidG/UOJ+6V
U9RXsIrEnTSpwnRVFRUIQ/+u4RUWZ47eiAmJ8oQN7CrD3aTO0H9BtnGJxOEqOe0mTv6j/7KNsGKD
DXwoIp6tl0znnbCvvwjEFHy5aBp3VUayRfXPHPWiQpRLQ5iQUNNAC9bm6GTJKlI/rBM5wcUN53E1
WUYFpLtXFTWfQvaFaCBK5/nfCcFOppVcAmur7tXmeEpKZxg2+XCHl4HjC7hRNw83ffPeJeR64dpZ
5v0mfuw9+F8MBUakTznZ1IzuvATcmwQUN8Zy+5wZbpN1TrIyqmVKHvlgkDL4alL0zYNmq/EJKM+M
h0TwSsgQ8YqUXcIUaakYS+28pRUv5b8tgxB3aSuMe5N/u63dJFSdABEvOEjussc8bMxA9Alky4be
lNMFVJy+WXfFb6D+WvfWBjs9PmbJA64AvxXWibSIEIwU1UqhgCcKpstcQ0COShZWNkMEYUNpc04v
cOzHqBCcDlkZ1qM2f+sqAoVBMo0LBIKtX9wbELLPDKEXZF8W9skj2WGM/aZf0sJUmDLN+SXgsBLh
WHFiNh9rvNj+VNOMWbTkLttxsKkH0iYdmg86uuNrjdxvDoX/PhMXS7bWGl1niJiXWpUY2smtUeRi
DOmIovdD4nAJhSQmF2WRF3BYhLamZ7u2/42EzQggKPrkSfy8iehfT4WUumwj8zADIa51sV4H56CE
PoBBNeHsNMno9UnrsYiTQKFdWnszCJ0oPk5+rL4U2BjHGyl+4IGz7PON7sxnBWF0OBtaUQ8/5LGX
P7Xd6fQ7Dd9GhaD2uxJEZuK2/QysUrNjJqyEz27Yj60t1b7QuTra5txvmPgRu3xThWs1caebYjXc
dDvB1V4GNIgAZI0eafMurjddsPyQtTVhwhrLDZ76cGkmtz9fE+1raTaX/woLyez+/eLJU3u9yKQk
nucnScTLlpmboV8RB43ql+5C8qQQQKRXm8YA2b/K871QJ/hNoD5MZ684bzPhwPRJdU7yDYYO5byZ
mo3Jz2qDtTEzF/PNfL4gDHGqfhVwR8Vbtd/05tsoPbZpR1lOZuvoC2eSvvqWaLh72S/cWHD7ZYkM
3Qnl28q8vTpg/Dru/vdXX7TWp0gdkiHi2Tx7dFREOtuewK8EM4LFxmBPtpXhAcv1wriKz/i6v/z7
0RdLZVGU2ZDn2axYi6cJnt0Glx6FFmkRIf03R11MNcLwU78I0w/Ewx6zG9UGqchqQTWXEtKtCLQ/
Vc2Ty+VZebuaFvpNI56vyM4yp8Vb8hdJM3F3g5qJwWzyhwSBfYxW/OhWEuN6ABaUK9pHLt39/CB+
o0/+90MvziZm2vVtZPChVbaoNWeQ3FGD/yw8ieQqjdUBE+Mg7HjQfLZkWLevCbyYoF6m9AZPUJ7x
3/ZMbIvH83DT/CbNijnJuAwmOxZtmqs1o1oHwmqiXjlFf3Oo+veLK/9uyFlLHHszhfOzBIYgJ2f6
IyKRc5YJxgQxxMf5mhHFfKUQ+MZpxudaGkNq5mT6F8e1QGCVIAsqq9lqnntWUMucgStWbFUkt4KN
uekE3wPjQGUbIiLorVwi9EGee0JzWnpF9NGQ+d6Tb+OlHN77R304O01kuHG7PyGX0cj0mYma+/78
OkuANeSqPclEYPixVuBigy9R7ptoN8+vUUxVuK6c8byEoGxG7hmwiGmf0VCM6+C0wytbsMsM2y74
3Rc0qtYF98V66ct1ix2dtjyCiua3mmCFcTkU4e42GsjG8FiRkHTdanoZDjF6oXrNS1K1fsUphjmY
9WnqoI7Mx4YX+PjzM/n9i/DXJb7YwjrNHOOq0WfIR0hCEECZyI0iHxXCr9wTN1BBX8v+SrfjKwyR
HAasklCIcOLgQr94nuR4bNo+1fhQei5kt9+N2V2nrxipREtW6AAZ0uSkB4sShY2fsrM3qemu8ai0
eTP8tw7+92vMG8dfTRelSyOr6WTpOCB3RcpoLCd0cNN0CKiKNNXTRzv/AIzYv1KuLVX5d070Uv5A
HGpavY4gLgnsSduTeza2BD2bpBuLwodEjHXtmPHGoOFCdeiePjvJ70ObTPu62VvSRkQK8wBs8tz/
tl6q03MZLsn0Dv1y13zG+7J+hQSlhcuk3dOq6UG8tS1SwWv3YF5svvx4SJAzXddkGnBRKbSlHrQz
No93OljMe3/fsAj/t6Qki/O1Q8e3u7D6v8+TLtq9YxQWEQlX0nGkVquBSbiSZP83ILFu+uix6m9l
4XjGoF3ftTove186KoKw4tjr5KgN9qi5FjSc+KWfIIdrexnrunB7dpP6VyLvInBH6i02KLO5m3Qn
gxiGW8J8HEizZhqmwzljEsPNyqZjauKeLHyNM+p7My6K0oXrgGr4phU21zSq2vwsf7nOCtAiZlEa
F/pitmEoiZxYMdmQdN2N+lkGAFG7ueZNCpBMu6UlcYdvO9vVT8oOG1PjmaNP1YAnIcVXiON7EOji
qAuLA2N3NxLN2aBL4GD4onEy0DbzRv678HPHeAkk/mAQSHslzZcx4Ib8mL5X7YdMn4a3WGFGd5MK
m+qdDcNq739eSr5RWqE+xC5MiNCsQ7w8AKfN/3F2Xr2Nc9m2/UUEmMMro4It27JdDi+EKzFTzOnX
38E6D19ZFkqN22igC93nfEWR3JtrrzXnmLGemPUEHKXbqTQui7dqy6cV61I1f+/KjdjfjnQNEH39
ULfJ4MH8DZ4xrmORE+wTY4rKW+PGw33ZXfmAXeitcCZnbKuIfEV06bwNrFZWwnmyUY45uXMs7rx+
UFJQ3dEGxy7cc3S5vxiM0B5MXgXNX+imDjnF86HbwIWx+y2Zae7VQkm68G78fVnnXd80lWOzUVqF
g7hwN3/0wbTnvQ1qmErZD+FqesbVv+/8YE2LIlenDp3tj+SQbKZqw1xNO0i0t4bOJ/C2da69/39U
+Gfv/6ffuO5Df22yaqYJuZ6M+EXLQ8hvKwIFje7v0+k3+LyIL2v3SkDRkHxo/Px2IysP8RD0SKuA
TT0V74InHVCJtpjIpxkE4ur4+TlZiDM5oIY9/ZLlXZBoBAZSvZ+an9g2J8zjNLevFCOXvpTI5UQF
+IypK5yvPv+QtuqWMsGMsFa1mz44cZJy1Sdo/6tSYSWuMb24Rrv507Q6v3umtG4bWO9QrZ59nkOt
qM1kXDXFKK+j4+COtUOv8yBjX4631PKkk5HHNlQH0dVbFwFn+SZ0/sDUrITiQL0dz6//Xudf0ydA
KCFwBmdp0GaDJvP5RpjiOIUkp8krythSPckfSAzGjTkzsPabajeyFxX7tEDe19vrodA+vI3YEUiD
XoWVnDgqXD+2kgX4EwZCMsnujL+Z3eFa/Xhx2dNHoluD7gW379lBpAgtJW1K1Bqpsn7PpXCX6jqV
4r0g3pP95COA5oNgeuK0G4izr/0Z7MzrRPzqt5NyI7YPDco3y0d9zqH3ygf4K04IkgSgGASY6FM5
n55dXK1INP9Og8QIfvYo+l0dbduuAsKYBql2l5wcOfxtRW+j6s586kTUx75EALwYWLwGEj19h36h
7HYgml1NdYFHUlGGfC1ENeBQncNlRVcL4mrD+fpkEAtyn10zF1zoun7+FWcvqGSMaSeNI5u+vumR
BN+gCsF06PWwy1qUzfjQV+SxALXTLZvqyqK8YOr6/NefLcrKUpfCMriJaxVjfiReeJ8U35v0bh5u
yazkJInMBrXFgoW6AIrAylj5oUjPv8d8+QfGtnu93JDWEN9Wgk2llv/KtfV2Khir9YfTNQLTBc+K
LsoU3Ooad2XSovm8ekQMK0l5giOyCvC04WCOD2J3RxKawgGGlxGd/IeQu4NX++NG2qb1e2G9TW+S
dQTSk867axu0sla5n7cYMkcpUFbrNjKM8/dQyXtJjpNu1aR1Wz4JAzSGNshd8j8r01dFf+yfIsZN
pwzzObF33gyZQrmJpbccwEIB7ZicaRpvJYog7i99ORxV6n3S/1ZPL6OGG4mhlWhd+aQbX+tXgjkU
RcJsI2mk753dR8AW8ViMHKYx1pDIB2lDO8bKb0bMkcij96MO9MdOYZEQVZqT/d24teDJ6Va0DqDS
VPNRes2yrShCF3qUfP5okfS1wWR/F4t284KTgVMl41bxkY0hlXamRTxe8WsqYtAjjqkgIAIgZR4k
OmagaEEaFM02gYOSqRixrQ9j2c49bUkHJKfs1o95xhnfG1/4TGRzhh7VnRQ7rOizkXtyF8obFSiF
7iXX3rhLDxjsLqIVzDUKCLyzCnQQsrmbZ108dqcHq36dVFoelm9m9+VjHe/Eyp/HbYmrde2COK0b
YghBFS8EwJbtaqL1LD5HWG6wpq6uwBWoPRe3rUjBjdRrPeLKHwt7zZWvzHoeOHstIUyA35VEGppf
YMGnpVjl2hm4z4VSNqfBiHuCcTaVGR2tVUhAn5scW0Y9/fiULzftemrZ0/xvfJSjjOzgbzRvormF
/bybhAM9N7eP36422tbP3dcLXQmdIkw19I78738VOBDh+iyejDU1rdb35NxwgoY/875IwYSh/Hpb
5IIQRJf+fH5hz5tfDV1DVGoNL9l6Zq+E267ZTOZWMp+L6lvceor0S849Ps0d7jONYPbsrcyeKvUO
XbRIOtbkT/FTRe6Gm3UYd1J0/xtHksCrbUK0iPiPoZxceZaXbhEnAsAhnPo5B63/+1+3KE7brm9q
YaXOVW7x0vj1+F5FLkrI/pta+0uNGpkIRBcdxnxkgNgpd5wX5p/9DxTeyo71VN9kNyGLrLGJB991
AGGufo/X53T+HP++yHWf/OsiJzq4JcI8aDLzXSa9hc2P2DH1ERNhIxI8xLrON4vsCnYOHs3FSqUQ
66n5DeHS895QIHEccWoPR7hgZF7U1nPNPI35LWQ6JmV/sGpbiCmD6VnjdmJG4II4y66VqRdfDnbG
dXxmATk5J3Gs2oSTOMzikdkRM1DhB9GfRF+khTMum57OV+1w071seovdUbufU8aTMzvTpmSQtBt1
T0h/Rj5ToWKPJyNTN7H6UP/kbPAiXgM2fAVsr5mPf13rWfFQN1EzYQcki8WvP3L0q1qCOGFv6bdm
+C1tX+rpSedNnhPQBBp6RKk7yp0zOWpO6eZqRVCP+PQtklDwYxFPTF97mDGcg52oubuc2ZhKsFWY
BnPUg5rfoT0okVO+GQsLA8mzRBt2SD1adR1Exs2YXGHoXrD/rp95JCEqM03KvLM3f2oXxRSaSTyW
YLKIoPeHR7OH0nRHVjCYZD75k93S2Ih95I1soqfxUZM8zL0S9kGIGp5x8jCf6IbXCj+jaNvy1dAC
jA4Q3eLQLc0FKR/D2f7QNOA4vXF6tKi/zC7oTnuz84rV6chpP92r9YNRBKtrC8JWxzlTxBgpOSfY
D5uouOWzqRb2oG8s+aU9MUicoMd/tI2H9M4VSix696Oy7dNX+pBtfBcN/qi73S+cAsqziOdltvan
xRVSe36ZSE1CuAkjAULajx5A3e7apqte+Pp/uq9ni1U/VVHfCNzX1svynSLwEbelmxaj558Yc1/m
ZcHDj7FNDX6Q1LWK4ubNCH2HcAZbAbHlxI9reiFYGMUmTTok6Oj5VEBGrYg7VHxhGz63tUPTRu99
XLHOv7fEP3EJ57sNh6d1vK2vqOGz6r9des2cLODKJe8y/0bWveoDkM8su1XTo0gff9AJBbCggPzT
uvDVzf8w117LpH9dx/kSFPvcyIeeAnpmFpVTRnO4haEICpRi2oVwpiy36beCPAsZPTAq+y3o23/f
jD/nsC8XQXNw9f9qcA7OKpQx0QiWyEsasf5M5D1sIG4FEgRMummQBDq6DSRjLUA20H7K1XnVeq/P
/3q4MSpbDS0ijtqfd35St/IoGnmZ1DXfffb6/sdY7FTo/ievkN8WKxjMjZAeWxhPduzX+Gc6G7hy
vmvM11HYNcrtoFFp/BjboHq+uqNfqIQg7alEocHqwBV6dneaQi5P46kXGbfemEWQz/cY006bjA5I
QM0ao2rPfwmP0xNlNiOiqeXFNrQHmCkZGI9FE0FEg53D2YjhxTOzJ4kcsau56ReaS/qnyzwbOGpA
JHpLIppkPYpJUPv3qwyBlAOvSLz+J5vElbLi0ub66W88e275rHXSYpFmJCNUJ48hqx31INo0RUAf
Jq7giw+nbxibu6dkX3jJQ/xYvUwPxkMMS09Y19h34fvSORIcjPy+VfbZsss1aqY1aK2emP4UtwU3
FBjVqB4ykg1xEBAD2TnFiRL5Pq1co3Ws2rP205O0UUMIqaSKkI86/BSm4xhuTt1MbQ/1qLXDxluW
W7T/ZKhXk6tNbjpv6jZo8ntJO+TxppH3c3rHTqyle4YEpvFAXQ06wlaVyE9K9SbFapHyvEtVsgE3
nJRNbNzko6O3VzoTxoUXbkVdsjkhZ9K/HFElQ1miPoHjRgs++uCfrzymkB1a1/qh7qZX4aa5Ld9Z
iDYhnigLtrjNn6ghutJBtNrOdntySURqVvAj+1ltc4bQ0T2trwPDNkd0ZfBn00H2Ew5KlCgo6GGK
PrdvIzkountC6gKNr4Na7rSWbR1rfOVe7U6e6XfP8qYld+ZJc0bYaFmA7/Llym50ASyCif+/33+e
ktWWWauVbcHvTzcjMDadsb3cPwvDY5hsATWT/mMP42M+7jXOxNNdpu2LfrHl+baughSZtWBLvafA
s2WKC3SFfwqw8cUzQjtN/QK7oem3wqbanLR7XXXRMw1Ftxfr53FdvnaziW7Kkzt8ZxmjGyroCDhi
H2jUZzMLe+XSEN4ekS8f7bAwZ8z08SK8JQ9gwJya9g/DWBIoxyeLg2fJfPLkjI0nNPxdjoK4st2K
016X4G2C2twPLBIzGMe9HO6q2culnTz5kITjKWWX8U/SPqOVgs99JYhw8vXMZjNGbmW5Vu234Q57
E94men6IjrXvkmjL92D6nRN8eZeBxJhQgZAqHtSmv8yvNaNF3JXLm1TcKP1m6aHestyo94BgYO/y
/v0slQufN+CIOn029nfliwJ9XsLcOIVRf9Ts5AAP7Fi9hpotWbb+ngd4kcBM3C1uWdnkj25WUEN6
XGIH0jIzSaD6ki3e9T9WWh2pDz+XYFgNMbczA5gjk8v9tUS9S82hT5d7tofORWPEEqXNMbz9P8ln
9xjRMb2js/wrJ8GahusLbpjpJdxYAWiOxI9IPBPtkdC1a1/lC4JGlsFf9+5se50zIythfvfHmSh0
E+ZD7EBpnX4yJCvs8cEMUjiZFFKpH+2yefdj0t3kOXwznhF7w5IuA7COuyGGqXBl479gLFyvDPcL
FGBT+jppSlb9U1/3x+aHRXylX95IrScoa1xmVzjy4mCqLRqn/Kk+U22DOkjo8VLtY7Zc7D5nPLCJ
bvU3w4mKPyVwFZiLP96VJ+dUAdwfX0DXS+TbQBMt7eRtlQK9qFcsWBfmCZ9/xFkJG5lRPOJT6/Gi
sruS2YYcfAUARrfyE122kJ4RcUBXmYR/fDVn1c6nm3dWThCZWGSysd48KHnl4hOrbICsDUB3KlZA
ukQFVxVqHIISEMeIi7FAZCSNevHgM9nuXqo3TuqucsSNpUgeYq8TJygwNzmyc4YvrhkFec0WLQKM
Kbc1zMka3+cEVsQhIlAhzmMDB7D6BdqAdEv52qnyUr/r0w88W0TxuPRZVPMDq1frTkjgK9mp5o3R
wxB7/RG+no8auN+Qn+LVzrDJuoCBUUBfa6fKdk00J2H3dvFDfum/8x6knBEw+ZAz9O+tSV6Xz7+e
w9nyypdpjtFe8JWBSiG8ImVPB/TxdpE4Farpu/Y5dCUW2j2JHimV2zfSorbl5M2JJ2/W4WC7u27F
uyD1+fxWnp0H1FTWuzjL+z/O/3qH7lP0EEvz6a5fV3auNuJIPV1hMGgXei+fHtlZM3fJi0qtxQpy
LERz1YufZtjS9LLaNbSYFJZa3MDJxOykmXb2Xr9H77yMlWkXyj7MPCt0s18cnpWjKb8Y7dolYgPq
f+AhQH1d8kdM3j+pFzC8YH2yIEKHdpt4NZNpUN1gclZhcwq1vdOcJnLn9Ckx/X8/7ivLHdHF50NG
pxbZqal43J3LZlpwmIA+4i5B51Uf+VG2M/9afXx5A7dkDjZ4rzjanHUmk5kgP2ngr1yTQ4LMjmGW
zwd8IVbu5ySYMyNsA3qo8GzI94Tw1BhuCCPqtG9lRuEMEJ8zdBHjNmJJ8A1Mg/BarXnBMcv79tc1
rgf9v7pu0pAk6rJeI+0qWjXGI7DtOUb3zV4+T0xhPIVNhcvs7cRDHazCav2Afq1Hntp6BbA32L0Q
yvYNye3opDXTy2FDPV/rOFyYJX6+0LNOjkr/O7F0LrRSuLpKdSygurOjzL7Y+vGahu6KQI6pu/Cn
4DSQoCfaJPQlmifkOw2q9PIri7DO2JPsR8uVccifI/KX3cRa0cZMpr+2/cRTGw9LUfJ6Wbtw8kLV
N9KbdvZS1UNqQ08jBiG6CkoQzbl9DgJH0m4WgHedDTWwJwpa9qhFAa9DoTFgO0u+lTxkQmAcezpT
KxZK0/epsU9LVzHdZvLyDC36h/nKN7R9ShnvATH995q5NN3j5fjvR51tRqO1jECo2RZGR97l99pN
OThNZZ8G1xw9vlG8D+ObSevyxcAFYNgTCBcsj4VDfMRj8TRuKYRND8Aa9RFAqYHqGj1ySi6tjfgo
eZGvwfEvHYI/XfHZRlZMnJ2UjCvmhj912+Yu2hXO/DO3tR3uVfB6m3/fogvyIjzJ9BgRcjG/o+n7
ef0MrdGJ+Rh2R1V8ShlznRpfzN3X7nVwQziB9qqbXDbyPX9iTua3ow3dqwVHzOxA34HTn3CZIdQ3
dnN2OOXQ6tkvrelbetoOdk68S7rp2YUrwg0EGg6MT3OmL/ci1CjT0zJ3zBAv7uJdb+x0LFM4h623
ZXi6CoeVxa/fSwOMk4jDTpSRF5y3UqtcgjIdVdGjmWwKEV8zU8nf7XKrZKI9hLsWsZxKIHF7+hkV
LaSpnv6Rac8Z+dPaazU+Kh0ZjBtRd8vxpbRulfi5WJB5u53OkV5xu+S9bg8RVgUwxnP+Wwv9SBVt
LYHWR65N2x5aAXhgDbRgk9FpIHGSDvRHKe0tDFto/7LTJq7fKyEYjCClHM38sNwrzRrUF6JKUfSf
STp4RBfZdJZEZafjCxTuBIp7nXxI/uvBOOISJL62ah+oDoFufoT5nmBjuXZkHXOGU8VE/Ml7Zb5B
KlcxvO5wgKwRdqng4NjT3RWXrQENlyD1qzcqy1rOjll8r3JCzH5Yw3dJWxUh/CONBdFbgkVg15J1
j2VdJ25lnbI1ZIYjOsvTtzLZTukmTx8TKhSQWbMbPTNz0jdTsV8sRGnEqhY3oXwYSBIA9wptPN11
MnDiQysRxXCYreMkBnn/bUmeTFrDarwP2x1/k0pwaeHlRVD1vvIiOD+KwV7E26XcL7CojGeg+3lg
NNiViZ1eOPTgMytg1TAKgJoQEi3Fm110gSq8G9IDIQW9K/r640lgVu1khKRUT6J+kwk/9eHJpM0/
M7sMBRy+ngze1WvS127eSOor2bDFCntN0Ji6DW1XiMOKTYDa4sbjJtTexeRuwaKcfY8wFk0rIwXv
cn+PKvffy/jCTsfLrSosYDh+yNTOivIx7Ouon4zoUbnTg9kbtgRFQKS3Og/+wwyteJ/+6ERXsvwV
6QyHkSPo4/xNdwC3vVhoxkQ/+1H8TPfYz4FZ2WQkUOZUOpEKV8uKr733z9d6Vl/PYbG08RhGj2T8
BovM5TwvT+Kzntv6RynywXN7ogppnyGApaGhgiHQHmJ5c/1SLhjMP1/KWQ2t6ZUxlrIVPaZbDGwT
9qU3C9QiRGGsrEzX0TEPcN262gfhq+QByLErHYYLMh4uQVMRFoJG/6qjFadsskYhih8xxGI5ih9W
8N8uGkFHM4DFNmL+7onuq+8V/mi6wuILhV8CTnOTZAfqPpF9oz2oT3RdUsbp8Ft8IUh+CMywE0IR
aKvNt2vVT8SFeS9ZBPdde6AXDkyffsK5NLdiRnUSlDTmLs61o72iiizs/iH/UTOf4qzEsfmmJdfr
fbgr3zI8XPZ4Wyp2nQf5Y1QjIPyz7XBKKszbCGsCXaja5Yb/D5f69aCwXipTds79EKuNs4pAzY2Q
h5HHj8x9dBqtwelAevBrSQu3vrEqfNK+ajkI0goMmBmqzvGNDERyP/84wBmk+VHxxMowTt9b4qLj
1hZM1si1t0K7uEb+us6zOqDsJ0VpizJmjRDPw6mOiQojKvmX8r1VoSHbxNZk9D3px4+38+GO4Jqy
dYefiuAkeoT40UtghwNU3jOatLNbhUyElQdPAuXsy65R+Wrqh7WnosTQg0bxu+IbSD/byQjXmTYx
kxrhIao3Sb0h7fR/OCeKa737ueA0DBwZFMUymhL5/KVRZkWZ55OJ904MQJCUKOdl/N3jHo+VgE3x
lFOOe8n4kUewPJ5Owr3O9i65NGzy5aA12yb3SWeIdLvsvFN/EwoeN4g3ruycGq/Lg3XMX5ZgWTYU
JDk6Ct1O7mmAxtX98LsgBhMXMl9WjgFAdpdDQTcD4QpdTZr1Xo8VE4kDQ82ej8WMo8sHDR15OD8q
ay9Tg4NVFAmcWzUjLh9H+ZHeJ/8lbDgaq/3AyrPV5FtUY7xo94nwa8oe4hflgSBEJ9/B7zRrom2q
m1i/VwxvLDddeqDCLqabRN+lp5slITTr15LuJyJjyg0t0Obq2Gr9Jpw/AXrx8joZMuUv34w5Tooq
t3SBsRXNdvm3+R59NDcqiI9vyp67r9o4PtOXPz2EE0rZne7Dd1FDt+UwjwX7Wkfjz5zsywWRKQjB
H7LkF0lWMSzNKmIVjgNYV4S7UdAW7lA/5dVd+NBtrf0IOmOhSShuVx7JvX4zqH6m0bP2p6P+Y1UW
jRtUed+b23kbAb865KS23+OIwTEBPOp5CSCsMAxUPLACy20TZGizyTVnTvl9QxjleDfBWt7R6bv/
9/f5gg7XMKT/ftr5214tqT7UNT+t3RGzEJB5hGUi2ydzoI6OcliVt9D7DglxX3z1GrhdlmqDVSA/
qXUmyP75NRbXhRE4l2RxhGc0KMkESXyu/I2CWs7quCRyOnO/mBmZ0umqKX0Zo1avBPe5iYfdyVBy
W42AQURsh2Tg5QYKFic1XKmxWVQGLqhsB1Rihf4x13jvbsXvsPfCcrNXs1vp5+n7Uh41YrDKKy2R
yzf1r19w1gHN4l4YTxEvcIuIGC8vR31bI6yvDlTsoyT2/YJqD0Usf2/380Z4wh06v0iCHRrrXQXU
+fTvp0yE0YUlhYQbTN7qC/wyCW5bKyv6QeQN7oI5JanAm8wAdAyVvGRAA/YMuJG9rUnAD5xTTP/Y
hWmgkFvF1vdovp/SLUcDwbJHUg+srUVu0LJvidQy/FDakg00LkE7bYppoyK7R4ihbNjTkXMsOyEg
deQUHcZlX4DKSEQ3py050kLwkPXi3ojuTnfAyxWE+hZxgjcLNsXGHxjIcMJjGuHGm+kXYotNfbPM
3kl1TpTxu1PjWss2lZ9yRMYALL5J0m5+VRuyDEF3wH51WtVlobp4TkZfe49iV74b742JiE0bnT3z
0pxSEr4cYgkJZU3sEQV5IuLCsDm3pNHmVIFLsufJE07vV57H+jU/31D+fhxnX/vapM8ft4vAaZpo
KyTS7UHhP1Paz4yjVuHp9C5uMNsiQLnyV197E84+4J1iRAxc+auRuZjBinHLE2h3nnkTPa2S5j5z
erak7krLQ1uL57OfbOkioEYNF/dXEJWmx2NkqPKyOlUkvPz5I8yNYn6O9Y7TwFYZ6NNjoEaPkSMt
1Q3EOnSxkzWwI8O3WNfvTDnicjMOABNuYmI3Iv5PVXGLK9eeG+PRTN9N21roIStIJ8l07BWsF3dz
+Sqpj4XyrEIXQgu0acgZ7e4KeTMlEFX86HSY47tEXBxjeaXCOCG06cXvHekz3/996y+0skATQ6YQ
AfjhtlDPWhrSmI6SnhjL0ViBef5IZhK/kAQ6J8yChiSpWmJMTIzpjWjsLWtTMYCC0It7xInHe617
xPZuts8Z8pUw3NTzgVd9qmjys9vJfqhtJ+tGnDE7AhtLQHAfiRXd9P1+jm4AUZIzpQU5kP4rT/aC
Uv7zz1pLxr86nUWvTLPQasuxj50pClTdbQTOtG75ZPj4fuSNlLxI4/OKfSb5Jfj3Tb3Qvlx5z+tH
mbkZ55SzA2afpzN9Bmth6pOIW7U6xAzKAAV9rIJVhj92Fu4GQnRYxiVOBBvLHNB6KlHZq5wxdAXw
MsFwzQl6gaDw+bLOzpLQQYtez8KFFY4dNw7XjZMm1BD62bixoAudHLoPteTW2+FheKYho6RuiWYO
LKjsteJ1m8+lBfj3jTo7UqZC3M2VyY1aAVKC7MrZDj3CNgGCnObM+P1RRgMNvD4iJvHfD+lPC+t8
8Rv8SzJMEkMo7D6/Inotd1pp/rkbI5aQ+bY9xPeVeC+bTntYnqR+z9lLatdiqP1By4JyWOAlfuEu
odY3twNzLLTqyCqgpfa8zhQpTXBdNXbpy72iw2l1Giuw8VxSPiVEvOuduPDlXhX22xYxHanQ0j6q
Pgrhtxr+mmmFGWSW4ChVEmCbuv4u6rsSmnd3N2iHxAKBcbSKo4C15t938fKrbtEghG8D0+9PmfrX
QsubXujjKloF2Sh0keO07hIjorBbJwd5O76BcCA1h3xO083BQ5M4CYX15Kdy77bLDaXlpLlL+I2j
zJUHDMXmwvZOXAPkdbSgHJvOlmGqlBCa8xgtPm9Xd59xkK2fiTn2WpxIKDngDEYQ8XSitQdbTH/1
NFJrMGnydz3z8n7fzm9iRXujfJDCYNiacjCWRNZ7vCEhZUoQl45M1CmZQMZB7n+QMGaXMswL6VQ5
a7IiDXLsV65ZTHYkbw14eNE3KTlWoC3EgxLusv6GWUZH5eCSiLTOeYeTi+oNK3SNshZmfqBqviLb
FpNzW0jvQlcTHSAsJubhySOXT1ve5xGxrkKWaPEyNPdF+Z6j5xGg2xrJKwf4D3Gp7UH0lLXHWW/l
rLL7+VupPy71R1JZUMCFXT/eq+bDorycICPXxW1mPcwZMctXn8jlB6KhI0MkskqmPy+5qVjiPJZ4
k/PGrdYzuNA6YnZIog2FPRjfVeiHWCkAOLwQTAp0+OX/R2mBu289RpMaooM8Onsr1HYyBblHyNZ6
LeYzNp0e95e4QdVg4vWqSDNy1mm5o901/weQE475dKPSTgZp4gD0aRs6nmserq1IvU0S4PWeBlLI
Sy+vsiZo0HohbedsaxxRhAh9iU4yCb3eE36YiyfZA3mrkU/YL71p0eFw7osOWv477Wa6m3zh9YSU
65YcKgVOoZuTttu+mcbgtIQGEwJM0/BUyk6v0Pl9bklvTJu7U2QRJf0wzyqdPI7qiJXLrQlKGLhF
UGc3jbiReUIBFtA1kuZEHdQhsMNokfuTvldUP4IKUaTvqearlLVhT+STCzJqWI5lcTsg7GnNvRw/
NO3TLN4hzLJqF0Ih/B7g37Gr5luFoyV5EatHmTwCbj6qYq+K/OipeBbg9bEu0IVKb1J7sEQP3XUV
w2R01ewdIU5zMIqdGAWZeC8B+bgj5QCEyRG6SckaagsUitYjx9vsJ5G60LN0IkMtu+dckRAHojCp
VTbwYhkWyNNNGR7T23h5TWBPGPpNYhLTe7qR+/u4v4uUZwX2slAwm2nfs/CpI/CLP8XYwwUVIlzm
10QXTg4hXF1tE1orgMCJnJ7z//0KOVHuQwsu50a8Nge7+IGA7K/pWLOwvX/xiDZtU1QzxwQAkCt6
9EOUg+kmJhiUmtOrj4gJxyD14Q29DwuAUg/Xtepb+e7Uv+J8x6pzbaVfMBus6ZUMkCSFox2C/M8r
HTZzbpZ6JVLuOUu7Adq96rtRDMm29kpWk9E75RDo9a8wegg1AHLLAUQ186L1VeeN9hXk+SdvLj1Z
8GCrWhaAIJyu7IN4KLz0d48l18v63STvypFmePoslyKiBZNz9YPek9FakJr1blrbNRb8ykfv4j6m
KVilZGo8Im4+/zpLjadYDhEJW/SRre2IZlTazCcWqA9nU3JMGfGWreD07hWveWDFOrOjwmdCscMB
dI9N5U/qydWi5oLSfbUu/3dlZ4e4hOS2bDC4stbTXrljM8a5xSY2tyXuEPlY7GoG7Qt/8AyaEGRZ
71qSKR+uITqVtb4+L67+vo6z4iqepSGuONMdm3VyGOC/UzNb3nVPJN7Hmzndt9FWHbfpdM/jrOhc
AkZzT8juMaWTUizuFFSW+qZr/CrbaUSuuWuhniJPpWMJPurfD/SCJp7bpjPUlaRVhGeeva6Z2GMe
mfgmjBx4kSIGFWU6g27RSSHfKUc+iO5qu6xSr6dpepXm8PWFogOCb5CjKIvmy4FBUqcmM/NJwO7O
Jh7x05089ak9DAM0qOFMu/mOAv2U2vm+89ZrMV+0X9NzJqzT9v7kLo9pwBG5uMo4+/oguTKZTzaQ
PljN51VygibbMOt+pb5hbrZzzZN6JzroaD6kX/kDuq29sh1ecQqOnuRq++QdpOopoxO5EwbQSqGP
U520YUO7RUU04myVcQk9qP2doDxr5Wtk3BNoM1cfzFk5Ca2VzdpqIIg5azyS/MbuKVK/58VhWHZa
vGP8XY6eeXKj5cgBafwe1/bMSh93J+tKaXth3vXpp//R9v1d2lZ1mdYhPz2/QWeetbYh2/NtOD1E
8G31u/iYcqzFUuIRRtP8ym+vLaIL+QdcgGng2QJw+XVfn8bQTKU2Co+19KA026EBcvtulh7/nt+B
tDB2+a6ib8F6jiupc/p5pyV+Fjn1vMuZxkt7ekp9wmgDuIZ1S/txZ24I+nnVGXp17qDZluHXTGyN
bVw7zYc82BpJllWwTHjl7M4R7TyY8BR3KJV87Q25TzltF8YlJr5jOv4PoQkaOaiNHe/eqXUUItlp
eF7rvl5QUX6+EWv/6K8nYWTdEpa1YB3FwUVexeiPeEbUm9lt/L24heypTN84lkmDL4VIaoiktpXb
/Fv21Mw2QZO37U3iZLdF70a/9MSNJBd3esOIEkPrKl5Ly+BPtrzf2zMx6OUDovdB4OZ8i0i2aPZx
uKnkl39vORf4ZJ9/01kZmmXrgk9D60h/s7pZzUinHcoCfLY/6d/fqM4YzKYXVT5N2gbaLiEVXbCW
/3RrWzttfPlVjl0ykVZbsBujGiYilZLZmNEhFNsI1O61HvKFLjjXbCmYFSxVkumcnT2HWRXNZjat
YzP58EGd4tuEc4jJ2i2kh+ox7BCqDgbTKCQKT0W0I1V3Qn1vfSMa2GCWhjboEXXA8oFMlaBx8SV1
SMgR9s2vapf5KhAuwo6LraxsRfa4a2CaC6PXT5f/Za4w1Wm5jLp1HKGKiG/SvXnLTN1Vn5Oddjw9
D+y7P4FPPbZHbR/e609dA8PPVQow/9BzImcIknuFTC2nRevUBCN+lmt7znoHP383P1/i2YdIak9N
OLRc4vK45mKpXvSQedGeDI3NsKkqBIyYVwKICfILHe+nf7+Tl3e8tQ+oW3iemfh+fr5yr5VyU2Qh
KhZHARMY3qzhGAm3BLYDs6MImWDk4fpc3dZYvH3jyu//A2T4+vv/u4Kz+kVMzHQa6FExZlNgbSOk
UtxKcYcwiI7anfTKwC1fG4wblAc5M1xKS7Y1BKbvEt/BX+2DWnq16OlZcHrIEvofVIZ2tT8hlxnc
1tql4V4nr3XYVi9wVT3NCfk7xGpbp375XL9AeblLPpLfED2QUeckX0EMdzU60ciDM3v5RpL8lkMg
lOpjvhlfMYvUr0BFvOhJ9af3CL0z0N7UIcpO75iQWYQ8b5ES/epUO4b+c3Kg1+UPa9zIlUe3boH/
unFnS7MXRK0e5zQ8ioaTfOCycE/PDBvkn+zy2H7WRifBHdk13sHlrfm/V8Y8U9pOQ1FSdCfhEbHj
hHUGD9JHhyXN2ubo7AfiDJ1xJJ3VM6ddA4m8YhBic7RkAyP9qb0Nd+UTrSIX73ev2AIXDwdKgwOh
Bfz/HyDSqa+qT3zsd0Bbo3bbKhs59ltkdRzUs30xkiDgti+4gP59Qy8cqkwZ/RvOJAYf1Phn+/Og
jfFSNZwIRyf7UDPOLfAYy0BMtyjbUZqAsxFPNP+pz8p9l2xHAML1/ZLcytoK8lV+r86g623LC5rx
z9d11sT9f6Sd527jaNatr4gAc/grBiXLsiWnqj+EQ5k5ivnqz0MPcKZK8rHwfQdoNHqmG6VXFN+0
91rP4uxfT3Kb+QdzV7Z2TD17ept8Wyc43Zm9QMOtptvC+toR+ZsT/b+fe7Y2jF1fdnLI86jwmolL
mnHqb/02fNTdniMZfv2FtZ+BNCe4Wqyk8VO3kVbNFo6AaDz2YHE2GgEo6Bnt/A+HNuNKzuKX9vJs
AsiiSqqIqMHfuKCO9VWYyAP2oy+nRYAs5eScflePpCregXdD1tClNCEcGaO3O7uRaCXi92vfrl19
zcvCDdUlfLUcmGkVy+cV0bbTq2mCyHOw0l8Fijf2MfqXHfZ4c18r71yIwvJBIXo68Rp/FeQfECRE
rkg3lNhtHFvqznoVSdZpvTDcx5+iCDIE+R+lv8ewuY1pYiprBBOnaMm2VPvP/S8mFbxoXXdTfzax
nUDr1IeBOSVTH7HN7r4upTlAhawN7hP8afqDcj/u62yRQKJYcIYIfqW5A9nbL50pdWVtFRs21CiR
wntiQ9LkiO0TjzktNIGoJYTXb3G9srC7qbvm188T79sXHHQcFjKqhFyvz160fJRqQwgH6zDeB6/R
4XSL1SVxuELQiOX97iIbiAUVu+DKjJfkb9ZQxK4KpC0VaJB1XnJrRXM8gUKxDq1BYfdpOm1O7asl
QDzIPqXyQZru0N4oDXSWpey7oWIL7YJuWUmiKEXarpEW2YhWfiH90pOF9I5mqgBA+IvS3PvkESef
LLJVWe+qL/pz/nYKVl2zTf6kb9X7CTQp8H7BOUkYXlcwS6lZYX3DMb9GGKxUS33devWn9Vrzmzw2
IsWURy1145hO5KbqQaCY+y8vjfiSZq4g3IzwY6zZYYPj0+coP0vTYf6Zt6g+UcojRBXrNQDgnpZ6
uO+lbW3cl/nK7+x0W2eurLh5vU2jfa/cmpz/HxCdapwGKlxdkGHdQlqc9iijKkYKW+d5bD2dM8G4
yAjoxcIDUskHi/6A++MlLB5/fke+5tD5ZFdkSsi8IAo35rPFeThFhtZmnXUIxzsSAFrDY9trXsq1
4clPCMAQN+VH6HUz1+uxQJ67kZcc1oD1thvKgjLmL4g2w+oUuyp/dW6MxAEBVIkoj30MdANNdmT2
rFNu/y4R4ofKH3hq5MzcSMkOVylpJxDSoaS8DrupdTTQi9VSLJc/f9NvTIqojf76pmfLvT6mkt43
LeLeLzMB9T1/o63Sms703JwCKB56c2CqviIsFlPekwGMZjfH9dFYsfHHdtfSLaVvSgL/DOlsgp7K
sRmaprcOjfcfpCgWAMia1IfDVbnsr1nMvo4QFz820CkeBCbEixZ1ZUzzTbiyDip4O/O2FZfob6aX
PHCBrCf+Hb81SLFgLo7MfVYwt2NMOeBWM9boCcJiMXmcn2+0VbCig5Mt6hcEzdMNsIU3VXVSEteF
RVy5LdbeQwmlZ59TtggOaDemeCPzqhcL67Guvei0EbnZELvidQjINyPh6drWHLyO60LA9PLMyunQ
TeR2ohzDN8O/Sw/xljsDmP74mbMihawNwc2I1xXJO3Eaeg72gXhlHfumJWfOZUn0++RAIVU6+32q
wpRHTaVWFt/AogeqMZsjcuqlK6l08AxDXSBvm2vaCyDdZoMPabYfldNSap0EAlXnTh/Rm5xdGdc3
DVfGRauVJqEMSuy8TN3k9ST4UzTX8J4wdnOVXwXIv5/ord1wJd8UwPA91pqxX7bG00AueaI8lzU6
dDwC+/oTRjlRsYs4xR4dEENzqNo/HLc1ZGDqXda//zzzvg5456/d38Odd4u/ig6ZmJZaPAjmoSBb
0Nx30Y2iu1ab23W278K7Tlia9bayHC5KgKWxgkye6KYkx7CWNmRrf1SDlynPbeEpGPLju5S+Y7tu
K4cWRyus+viJXdnvlwCgJd3hUkXV2g+WRbhUQ1YfQnT/dKBm/xcqgH9/hrO1s8PMKxtdaB2ELe7Q
Ytvf405ZNx/WW6JB+rwJHtkSCri4JP6JC2NYWr1N5pC4Ej5+fsLG/EkXT1ghEBFnMTiL86pr2vrc
d3vDPBicojXaratAe9GqVSisx4IoiidNRFzPiQ2nv+V7FNvZdpm7fr7UJ7cTvbSa9SiWtgxlV7zL
bqbPUlpz/m7ENd75IXNFY1nntyoW06TcpWgbuUGPxMV7HbCf010UkDbdZZySnmPrflJXDf480PjC
tis32JjNcDbyjCnGs7nvl4uEaX7CH1VwrMZuVLlVugtlb9SWZrHC0My93OgejIZlypNAAuu0ma6h
s/RLYAQIS6rFNNx1wgjPp5GsqcFJGhTzoI87rTsK+ppclCpZhXdznSB+SBb9ttzE2SLdCGvTnQO2
FY8C4WxsZyNj+fmtZYu4cLJ+kUPqwKRlLE5QBayFby5TIsfJJik5LpO6YFBF0nZCQTY9FTX2f/6j
8WVe6DsE0gDM/3DcqTGEmIS6gfyESunk1xzo34h5/v3GZzOx1ytfkBPZPPiPM2fttGRfbrb6WqSV
P9tkxZUPkOjalVr7Zp9ToAaxWmkKKLKLHlYg901TSuZB2lfSss241Ex30BO+Ml8QExZIurLydeo/
9QDcy0ZS1pVwGKCPQw/oFvEnb01Dyso452caGyPdVPGN8Jis/fdOXqaWTb5dFnFLTHp84RuLkA7r
gVaXsPJbLwCoz7OkKWohv3PUwj1hGuI3uTIJv7s3KbxH0Muo8qOhOCscnOJEUKzONOeKi9dZqxPV
E7qWgy1wqaTdIaGtdqXUkd8bfNF0uloWJnHi5+/vx2oJ7urnVeG7U/jfAzoHglRTOmVdy4BMkRV2
Eb6gtBNGB/ecUm5QR5RU7D6Ex2Ea7LZezc0Cc8W2Ff6Bt+p37228oWozXmuyXvbj2buAigNIU3Te
iPPaWDjGo5q0UX2warc01kXWOGnOr6x+aqlAwWktnR5QiligtUMIiFt52GjlUjWWxoi8diPT11aO
aMT7dzOApbj8laebsV6VqTPIK83fDnpk5wL8D9fvu6VKcSQgxadwzBtq+7fKXIu/D5GGopMy3alf
NQMu7dEuCCdDdC4NO0RjQX4/tXsko5P/KdFzLYsDcu1CfpyyV0U6/vxDXU5LWZXnIrAIu4bd/Jzz
PeGuCnVfq+aKAKlb8rSiizs4OjdHG4aBhKHelUlP072ogRB07aJ92ev8+nwVZY+IJBsR/L8bNG5+
U+3HtqZCE92meNE0zzq5o6sXS6pfyW1ma+1HB4gMErJR3WSVA502p8Xn/fwgvnpg/+xjXwNBSqbQ
RMScdLajilmXV2rf11Qoa+WJlK/p3cy3BfMdm9R/vMsVEYRLqpFGem+Znm+4uGTqYnMqPKNaxpZX
Ww/0LaSDtsux0T41m3w8+B8nz1qKN4ilKBaAgaX2iaafs0+kLwV5G9KLMeCr/al3wp01IDVaaM7P
X+3y+jF/NfJuNeQyUF3OL1p9IRVmnIv1IfHduRasNeiP3TC8HRWa9FryoFEFiJatY5rrSNgMRFR5
vrpOfK9O79Qt7Yjo6echXVYcGRKdd5LfmIe4Ss9K5H0kRlaXyjUcw9E1UD6l7bPV3Ro6aLCV0b6M
9W3jv+H/Sm5TBC3+va4eNWMjioJbIHHqHlIKtJn6EWBVzjp3Br/NV2+EKqLTm/QhMDkU7a2PPCSP
30Qffe6+VklnQxcjPwanI0TJlPoyS7tWPVIYjgI6LhUMwCvv1aVeU4aiQxSLSC0eKuu58E8sLFn3
GyZYFj+37hjcS+jUPa10M5NAr+mt8sOFKvJyswua3Qv1m3Ii3ukBYJUa7yb9ZhwOoIx/fv6XvfKz
UZ3dSOOxL9ShUKtDIi2nzG7hQq5yZR+Mm9kk7gKuWvI0tXUtrDIQCJE3xe6VIcwb/tmE++fBnM38
wZT8IEgYAkW88K5dwkU+yHBRFjpVFHB2um05wduVD73o0fOycUwFDGdozPFzwANBzorYycxyQbwJ
SZUYvZnuCf6GR1AsE/V2bBBl1fsThzB6tF4z2IFnjZ398zguC9MyUlCGAgwe1rqkzfXHv+4l4ohQ
NE7q+kAkXaRzD3KDYtnVTpusEYYRo4yfUFqRPdov3xPt4IOgCH3AyavR054gHFbLKvgVqgjcfh6Y
Pv/wZ78KXBEQuSovLZmBZycJ3Wg6ovJO9aH45JA+OP2rlhE6cM/GJj1AE1lNFfOVLkqyr9rfsn6b
o8eGo34IiUZuFtFAy8ADgxMA5G7dONwW99LzxBw26AWMpxsZ6VUWHFMVMOdWrn6TapFQ6gTYkm91
IFOhU+muiA21eFNFKLblWk32owgS7/SsgxoaKRJoxqKP95W+s/Q7EdNoOBFRRFEF61kcPA+lx/4K
feOqpenKszHO2iSTKImjid+bvQrwBp1TKEdf+0Mq7FDHk0wbe/F0kMLnOfnP9he1iEEL7bVQvI76
UsJEjrFQ6a/+apfxQFwYYFVTS/uKbT6vFsjW6EfYPJFgBxTHoQmGtkQVJGD9ZPH28mYL8TkAPI5l
qa5vMEDKA5zO0r0myP5mr2EkMpsMmFoorucnLJUUNaVPs1muS/qpHq0lXo57FDkwFsI7Wlq4gLhs
DRtCGLirsIOSn5dHdvQgO/Emu55Db17+avOIUGDikPhGxz/oxWhJEwJieWnsi5NXiPsquA/F23I8
nqa9KDzjLVDQoQm32O6K6kNymmM2wXhZcHJlA/E3QbmMXCpVHOSiO8u3T/pdHXlit0KjUMMYFGyN
GOD0IUhggWOTtDUA+Qhano0tt9umXAUQeAXDmdf5Pp5xfS1FZ8nxj8FHibKrvsvhBpInjn8pmOWQ
TDCMS51+W4fHAbXnCYwUyQqCRoLWS0s+c+lEKqS9xYh3ctzUaP6Dm2o/bsNHBIsyN/5+FTnXPLrf
7Bo8SgqZtHZpz1wY6Jo2aHUzSURQR/4GDm9i4V1fTAhJUNivZjRsdUd0bY2rBqXq76uff1nO0SWM
s6CaCSdEVHO+mQqxEnWGX433HVz9bFlImxjlKzKKoKZDhdVh2JrULlGhpUSZrWgT5esyIoX+Xu/u
yZdEk9YCeSl/Gf0jScCnE/a0+UYsKo6IesQlE7R6pzRIewKxULeGjf407vnJei+j3ZJD+ALvJC24
u0C3tvu76KH8pLrYFo8BV+qagPk5PE3DEoPGMbRH+o6xqxi2Gt3W9Nrl41TMFMGx34TpTv2CKFDZ
j5aUNRBQN9RQFDI9pZBegLJPi00nPmJbpBZ6OyW70vSQhdMLVk97XcFslt+OQJxIg+Nc86hjqiSE
AYqJ/5HFy6pZ5lty0pCZIQKnf9wew3SL1kdt7uAI6uPbCNek61a6xLZDXFplKGgxQ2TAzMuTvFAZ
TGhEyz62jR7fL4dUatEBu7JOxpJc9yuZihJBxWPhJemuSQ9GeNeru1oNPbV8jowHYDT8adiJyS26
cqa9bDB9vQnmDAKmOHqxgdajZCVh0473c2m0Xkn+Du65g0mhWdXmLcV/qKHkrh7HlRItf94jLz2P
Z589n2z+2rx7PQvEFsnw/WDuBX8jAnJbK9l97NWhlwFaCl/jwo1RO8oAsq589sVqdvbZZ9cUIRJ6
36r47JOLnLar15InAxywG3VNuzREirNRXtMUWQf7zLWy1eU+M386k1/H2kt79Fz7j86iSjq/Hqk2
TnNadPsb5AY2+xDNUElmJYm1rujlpgP1mHsvoeg3gvfzE7gsLZyN4ezpx3pi1ZPRzE+gkH+dht8x
qWSA9U4bX9sirUJzPt1nw07xnU6cbetm4hUtbTGgJ6NBF5TsjaQ5xn+u7n0XtSZGhlp6PlmaX+lD
/74XKptfoybJPDKVHhTuE2CmS0xHytpARqmuBsszqZd3qNh2FaGBOyHbBO1WxiXi90++9JrU10Sx
18Y0v09/vataHxuhmjMm//f42ayllWDnK5Cnk0ux4ap0+XKHOHsEZ4f6UyFIRlZ+PYLoQGr4zvDt
Iv5g7SLWpnASbY3xgFZ5tYQLc3VRmA+n/xxe50+nu6Qh/wV8dF4GS/W8aaSe17PzVGAGphNaa2hA
teK2SHdm+E9N2sPy1C2z1qWeTBlMp6k+/S/KGv+O5Lz+pUQnNcsVNioalQgH8DdLwKEQ0U4c68ut
uEexmH/GbziBF6In+kutWgB9//h5rny7Uv31QM6TNjJitIey4YE0TvYq0pkgPt0un98bVwxdXE4F
1cH/75/Bmt/Jv965SMvMsEz5VG525n2oUWS3o9Miv4tW3L1/G7f+Sj8CdrbQ1lA6RbC5unZUuGRF
nv0A5xesNurHUOAHKMdb0TZeCAId0Jzbo+7NMKB9cg+q9BftJ9wVnIlx/RKmRmugxbKd3RVe/5ZI
C5/g0eGKxuVSn3c2srP1SykqsTFjRkY4eccNq/kw0H9+4OJZ6g7tjhQjPG4TS+fmWaz0w5VX4soc
sc42kKFs9ayfPx4HDVpwNhH9s+Xru8Foj6/JJngkvJ4miXhaQeHLvMATl1f7V9+vE/+dqdbZslS0
oy4YDaNQl326GcgSUBcq6FCneWuHBepYkL3gIsimdLEW+sb91TiBucJ0uVZAwhU1DrUXvsIiFesk
M8vxXibVG4HFaV0BOkNjUd5wnrfcQPqMkxUpPnYiYnPyAAuQ0p4D8+H2Ryh3feXm/f94L/47oLNH
kisnU+kMBkRDL19DCm64RWNRDf5kgkdRBEI0WslbfIG4QRxiOK68GPOff/FAIDno+GjRXp3v7UFB
iF2g8/kxAtEReR+shkW3r+7/Q5F0YqJ6uiUaRA9C4NWle37tfvr0s1kR6m3bn8Z5VqBaPbmTxjwA
XKAX9rQCmAYejeI0kUvVjZmv0XX//OUvqdfzpFTnRC/+rmM2/XfJyqu26rIAWwAuU2mZdssaG4sN
s65Yw70XKdr2T6f8dfCdAFymcCP2D32zT3F5Ww+hg2cDXcDoYliDh4vb7R5upW55KTpR3TbC91o5
Rt2THs8hre+nrRC7RKj9/BW+X+v/+xXOqxOSkUuZGAjDPd4X9VNyxD9KsRoW9Krni1l9QMuq6xv1
CpT5EpnKkyOliHhHUYeben4l4yhEV0Ewh3szhY4s22XloMM40fogTiTiqMNtNxLWJ2MVCLu22BGW
BADL8akPOZqX04hC3YcWvnVIoC2pi2sAiMto26hXiDTfHl51DTUfhrY51v6s5ixZ/MhWpw/3JSAG
uK3JqgaOSZaqukN7BV+Hop/2+//Gmf+aSJyRvfyq23p+lc9f9fkAjRuEGgn5r/++a+No5pnaSsN9
VNwith+28ifViPR0L9cLkygT5a3HNZwfhO6znN6TJUBJ5fQmlTyk/kbqdyJQkfHmxFXtyht0URzV
udpTp2ZdNgwJt9C/AxONTEW6zr6NJrV3jXKvPqZO/cZyKNioz6RlELq4NZN1vYxwi6Bae74ygstH
MxcXMChh4MLR/3X//+vkIGaVpMj+1/ERh5IiUWxZyGAp1tLsPPCn40nBQ0Y1+urqd7n+/PvJZ6uv
lOpxroh8snTUUa5sOSoEunP6Uz7jvG3tqH2RFyXOx+01H+I3W6FMRup8caBDzaXq7MjsBxbphk04
nwfSbpFJRENMzrhrUb3K67mMkLttZmMQobxz7cpyuWgAnqIxxBxWMc5d5MiUrdr0jSSnR3nJIqcl
j5oMUh1EmNMhmZol5/N+c+0eeZkXcfaxZ0/bDIJcLwolPer36u/gCawm2w1VOSn1QH12HyTaABpH
dbzrjnXk5riHdQcWnXibw8/HFWpA4Qy2yS91ddWwdbEPfo2NLtkMl5yrC//OAjWTLKE5AWODmqoB
+22pgxcaD8JiE7CL9jEVlkr0eGoOxCaq3CboEyQbmgl14I7TKm2XfXEr0TgdjpW4C5WbToOkTUjP
ttUXA4WmJ+F9DrH/NGpn5pomKN4W5p3viS+atBybF6l/7KtdmINuNt50JLK9Z4YwcfmnSvlAMrkI
pruaYkwJ3CManomXGIfnEBJq+3Da41ke34o3pcRPd63wcXF25NGwgM7We2AzF2v9OExqWA0QdsQN
lAhSuVFl9k/j6LLwP4Uv45/A1dz8NZu8XDiG8KWvkhcvZ8vXEHSZZAoVitd548QvKmnslSQ79rZW
ryLTLoAr8CDdljxwwxYR/hkOuUKZ3dxH1/Ogv38C//34s2NKV2h+J4hCejxtvsTy2a1EzNLv6Tl4
pGZ4w4xBoT49SbviKD77t9faM8a1zz87vbdV21mVSigelFx/Y2IAr2BmoVNwO3PZYpRDgZatpPCR
bCwSCpSGU6u4O8n3k6c0m5JGfofIxp648tzhd9dLrz/Ux2gWE2WPirgoURYCbFVnwnnb26boGamr
Aua1XskEwxNmDQvjEOnkwOGEoaxIHbTbTuQcBIvxjvqjNtyc+nur9aYDjU1/nx6m1xDVR3UTZ7cm
sWhp+iTAYhzuJLxYNMT3Jf7c8g1Op37aKdUiJ6Dm513l0qV39s6crTZjWundeEqzY/bZZ+64SZIN
4dDZQm8eU8Od6E1xIHgaHsq99DxQnxXotXFh3RDhesLNioivnoG/JbGaD1SIjXxrLeH92KGLqGxt
Wu41n8b3b7mMylKGU03M19lOXAT9KSok3vLyRV2KtuiaKnBb0rXYErR7kEyA/H/xqxy0tXjtQHex
E85P66/PPru9Txa74JjytBquho/Js7xrXfHTiuCb4vou6K7JjxKmC4QKYEt7MBKL4gbS8Uz4kcwb
lQUtERfXjgbqvOz+c2o6G9bZstyWJyGrRB6JuoSgluGhWAD6JRHd/CSzc/btq7YuHMVPsYbs6H9W
xgy/qhiuujfVuwbva2kL0kaEbgVQ03K67qMDlqd6mcd9KjrB+dpraeGies/J9EiKdW/dD3+uu38u
xQ/zVyE7TSPTwKIJfDaJ6YaeYrkPWcNwE8TRo3o6jOM+qD1MtzXSIQrK+A/eB6cCWW3H8YJH2v6G
K+srwOT5wvGv6ndFJkMAsmglYP/1V4a6EWZtmSeEdrkwya6EaQ3jAx1luZVybB+3wZ1E6Dny8h5w
9aLEKImURXXCP9L65wn37fYO05JvxvWa08W8iv11jBu1uBySxE+PrbaQaa3TSL7Jf8mBLRQro4Fk
s0jogjG1BE5ySGYXAUYUw57s9ibFGRlUbsENOKAqlBtuazn+688DvFQF0v4n4MGi/05gLtawfwfY
K0rfDVKcHvOb/klADhP/CQdvaB4qpNWlgac42I/F8mSBLHxpQcsk4CnG8lYKX/WG5jfI07dTfecX
xyb91fov7IaJ261a7K92a650xOa6uE7qh0q8hSKXj+vI+EyEe94LVye38sRPJDptTedO4Wd4rvNN
JT1LyHGyJ7V0wt/h7udvfFk1NwwuG7MCyOBGRrr7v984LhJ5GuswPuac7TVIxHNzMwlfrMTWn6YX
fVNsEmqkkyOIrvSbPCIAVJSl6j+wdbTH7Hh6IxHhypjmleTfKT2PyaSjB59PI23+3zFNoWGOfpnH
bGazhTd3pG14zE3KP8GSuhzQ2eymvZkBiu2zsh7vtQfjg0SCK6O4PO/9O4qz9S47Tall1UDb8UND
3iVSpkd79sATqp64jqp/aBxACzTc0YtXxQOzxwp3dBHMF/El45jxCgVkee1WoMzf/adnc/Z7BSK3
7akv42PFBuWQfP5qHDmISl606o65569F0hmA7d+GGIvue3OJ9jwtttPGepyoWcXuJtzplYeRB7so
zq8rD+3yHGLoEj+apLOGIf4+m0BimuU6rJb4KMJMtrPPSF0KEbmrbpCsJowao4eShUIr4Vt0DOlj
4nBECSp/NslGJSGlXixq2IKqXeuO/Gb9qq5UQ9T51nT+/ChYQQ3TdXS/5zZxK2pVQ8shkpqY4IyV
H+x8bMWNIwxbYzxCp3VVqjvTkUwButhUxcmUpTczcFRBtDGuQxNR35bDj4ztb1p3QJVPXplthAFd
y41WzlGxcrVvq/0U3NfZ0QD33xySu8CGOep0wkeUr4WB/cfl0aCp/vn5f8mWf/p6Z1MnzDIrqvye
5x+tq97JMEciljFtNVnxAuuvwPDbxBWhKavrGs+mW7xGW+MZcppTuuPoje94R8bBM41H9ahAYXW7
TVss9Be4S6xvhS0KsBNIpPJniEKIb++aBEq5kMCzIkHM4kKvc9PC5vLv7K9jv7SMUYIZe2yMdaZ5
VB2oIQ0vzLycdJ9PI3CsPSdVpAYATClCPIHgRYXbkCdfI8b96DaTbW2GW3Q/5q3u/vyIL5WpZ+Ob
qyV/bWJa3GtjNcjxcT7kukXviNAU47Xw0u/8O/nu7o5MnRauoYVYDPKsQ+bZdS+9clGTORvF+USz
hECJTZ5Sug7vFKK59vCgtOHIkXV6l+8t6o6LwMNJigkAnBYH1X11q62SRxCeVfjYBy6Jg4ZIwWal
wWPD0WTtJghxwUy9Ll3iukwY4le6jt/uNn/9tueG8lRog1rPeHaN5AwAZ/A4V7v+M1A2AcIah71y
K69lY91ky45Xl41Vd0jxXfc35aZepjvIEVd+ze/W079HdDZh4nacE2EYUbyunvwdng6pupfMNQcT
L9sFywxKOTdJqi+Z0zxJT4gyvyLD/j+HcbbZGHpvGYCU46O/gwXzQHJwZKuf45NFImAEkRgyW9Bu
wLI7mLl2+kFYX+uff1PyYd4ZiqqivYUFdC691SlF6bnGk6D1onnJ5IIpIt9NXZQkFvKC1YvTg7oy
1j9/cyx+lysyRU/2e/qyJEueq5CVWoiBI0nRcajdQbqR60NpvmLEjQpHmlWuLnBXf1r4iIcouBz0
pw4Q3VO6b7a4oNG9lL4dVs9Rd88CnfPSoH8hi6dc8qKjJNNJwkJJ/HuU6KtajYcQZ8jIQV8ikCES
OUWaeIM/l+Mm/4dyqIQFzAcQBR/8hydE279ZDCNrUUOeb25NkwAW2EbrYFh2xUY3UOxYTzF347fC
36Ddym7iV4nQS/gpS1V0lMRBkRUmjkAiZ78kl7McNqXhZuKD0bona9vkN622actn02DDdnAVEf3q
cyHugWc6HPuteq/nziAsLUYsLCflymr23Xnin6d/dgdW5K5JTictOjYeCwiq31ojyWG6PSkbLhih
RIIRuS7Gxn/icizZZD8iXwJAiTpPy5yY0DhgeohyiYWrRTesPG703EJ9GMt316ocl+rYmej616ty
tjWMptgUcWtEx5NJOLs9kOHz1JDnGh2ojLY3Q7gEi+iTsZOjIl0Iv2F7n6pf7eTJ4q0/epPhCEtO
PSvRv7Kwad8cFv8Z2dmm4OfDaESyEh37kpcQ4AWc0IUquGioA9w9zXsm2gECLThaz5REpNOxLQ5h
sbYkHCF28Ee+638lu2JHXnz1RyU0+VFe558gxLtPMEZ1BG4czlHuiZOnd8sx3Ibk45Z2ti9pmnBX
SxYNHNLASWAkLkRgGv2TWGKlXFloG/7nXbH5d8A0BTxjpgWdo4KsLpGm7GRGR2J5W32G+dQkWzlk
e1vWoyXe9sJtZ3LJpGON9pV+eb9KaDYRcPWaOjj+WqKZcfyrSBxgFirmCzZ8BLG/49FOTrsgmTes
h9iy4y0y1V/X6j7f3LMNQxaJADd1ToAX2DNzVDsxPtXRsUOxp4Ov9cxxlaZerNyUqVc3G1JtTd2x
rJ3P1dlwKnjNxPh1+DYd6QGsSeeSmBj9UdleKS/mt6TbSjVioiWBf3K9TgnjeJAAVCpziyCGYYPn
mNdV8ybKTMHB+OqWxjtLOQof4bDBtvzzonppWuEH+usbfj2Bv84oeRk3VSy00REVXKngSL3x1a2K
4k9f8d0K1eu1l5FOW7el4DVISGJsklOD3ElYG4u5ztfEdmeR3+jqN6Xv9uWujFdauhyDdy3fCPLv
yNwH+X5oPc2dxYT43HDLqwv/mSyQGvGfsOJ/jcXaEBaz8PIareq7UxiqZjpSyPYVYtvOloLJ1xK1
7vOISC2EjXdQwyjK2cPKZNselidxSyXhvXUmN/O6xI1LT0BzKC7M6cqjli7rTzzqvwZyPvNPhl6k
ecmahDtJtbnsgNu2T85sOwEVyvy7JlG4+pFnZ79S0QPJnD+ScEEodV6xhAewiR5myjhxt1ery5em
8/l1+u93/Pox/nqdGmK8w1IroiO/Kt2WTQ9w8jn4bTrC67SaHBhhdALzT19x4zkaT7GJuOSYQpKL
EeOEsvUrtUjlykM/rxCoky9ORZxFx5haBL0h1g0VZG5rz8ffGtWri6bKetPIroI9TChnc5s1ewUU
7HCAzU7EDZhMCpTVuwiRmDdVebRkTwaYqS+DGEHY9TyCS2Xq2UM8O+KJVo7zKeJX6+18Xd+F7yDu
7M4ePlWPtW+Jz+uq3Oz7N4XaDihTxJkXtpa0mUIzMQvE4p7iKZEzPk6r2cWD4/KPMTdMr+k1LvVV
87f86xPPvmWdaaISxmVI7cZfqjaK+cBLO7v5AMZdsxOIe1q3lrnQn8ad9AzVFeMG5TGv2xEQnWg1
plm01vvgam8Rtd83B03sZSKWt9n1dt5fjwQhh2bezuFcie6FjYvHhtQZlAUhh5Vqpe1B9VH6lSIy
P3KCuqmr3peRq4nPA1xO/HGc62hyWHbFsbMCpgg3TSaAx40A/WdOH5IgtUhok06PpbUqlKWReT0i
rlZHmL8N5n/nkvY3qTep/1YdzD90WBLo4dsJ3Y668seN/0tdB2tqXCJ3SM2txd8aJLLmYYrsVHRH
4zBkm1r32E+GdDMlqxxJPYdcVCZN+6iQwIg+56VaT0/Drkr2Bik0MdpuDQpi5Y3Su0qog3FH3lVm
LKvca6dtPb72DDK4S5unxtwW1V43V+ZpZYYkwi6v03UvSVPz+wHzEqftfM0/r3GLjZ83ZW6Ex9Rc
Kuwq3EM/Y5lHZldI9Ws7vhE3OaQXDbk238tFhzE9Q91txIX6cHoR7vtZAeRaU8vte0dS4px1BLDa
/nkH/QKFnxVSMALLkO8JzmCwZ3W2cmxhjUwi7/HLELgNWsTN9IK7pzytYvWJX9sK3Vx4jLb1fnor
xBcQZ/Kd8tu414gkJjAyucG8GBJV9mtiiZ5mOlVZIouneuj1K+Emab2fR/zt4Vimus70YwKq4tnM
07N6FGTywo76jpO8AcCIaIzJrTbpnv4QB3fI2vJ7fJDlRf1k7nXaW/fapnBY/eLBzrA0cBB9+3lQ
37TYGI9JqQ3uroke/+wxWqMsVYkeRUflSKVEp0hDMUlaZvL9+Bk9QcfnMlc0wMZdTodgTTsQIHvj
dtxzcIJWgKFASzeA9sjAizq7sNbdaXHiIBYsQ9MpX/8T8fE/N8bykvJ6igophNDGzq/CZqedZN9S
Izj6ECcWyrv1XuEMXGSJUxMDCy9rFb4qn1XjTq/FOmO6Qr8sbXEVHCPpyg3tksvJYFQKqlh1FWAF
50F9YhYNRmiI0XHcmJv6V44mHJE2xTzLHjF4tG+tuBKxBz6pj+0ue6zpNpTYjPGdvea3SmhP0qam
MP0yjrcx4pWP5lMGbLjGUjysa2z2/4eyM9luG9vS9KvkunPcQt/UypsDAmArURSpfoIlyxL6vsfT
1wc5Kq9NqYJZgxg4ZJkgcHDO3v/+m5pEateEin6QEMzOwpRL79I3mCs5gzLaQQ2dK0zGPxEzUxv0
uonH8KS/5A/pviRU5p19NQtXI7Rn9F3+jrdJvPdvm518l5FAaS2CaENb7jECgm9KJBTjoMRWn6yt
udQfs3hFCOqABjV9St5L9D2ZPVyghX2l/s333QJ20WdlKHGif1611HWprkY9Rc9AAIPvRASWwckg
jhiCrrUImY4YT/mxu6lfkhsEypm17GPq6V1Itk6xVcxl0O6b6EY/mHfiz4jwk9d2GVbXxFiPJCTo
C1ViN34cknjRqY9pdHvh1fsGITTIFiBcZNZUm+dNmiBLqaCqQnDCVNc6yURXtTMTQCGcHL+PmyzA
S3OTHSgJiDpoFgHCaMJ7siW2wmV4kDVbOh6mFU8A76k4fRG7haAvfOqr+7hwMIzBBVNeJznWAIu/
v/LPO3u+9xqWBiGPMTdDoLPavkOd3TZVE54YbdRcGccuNZ5OT7YY9/E2vh8PaK3wY5o3CRJ9k6Vh
OC1a5SfzavZQJaFI2lHDfTKj3OrCRvvdCAEOGi5MosiShql3tjAKbSgEyQpOn0k7grGJsFyXiAJ3
AhZH5HTZVbqTV9lVvAc7mRwI5lmxgcg8YYQ7sLKXYe96kWsFkCGyj8BzRZAjGsVXa6Q0sivTaX+2
J/mRsCDt3Sjt3FtMwH4kKgGC9utLNdtX61xWukVoBhQeYL8v72df5r3oSWVwElex4ZCyqZ0wvwOA
wmuj3oYP1+1H+trmq75ZCvpN27uKeiNo22YbPBCQk8Trst6EzaYMXRlfRqZzWGbD2Xbnxuv60gTn
29r/96s9o9p4gxgbWsnV+izmdp4jj72TYVNGlNhLgcafnAGoBi+jcqpAV4jztRaCuoS0zfbHQiEa
wQzpSOctcniNduJO9xlrHjVxKRNKQGLUJWan/h06RL3JLcZlhCyys60ERXddiAYZpsR9pKlbkaAT
x+seX54kuurr4wAp50WFPuJtc9MmQUF0MQZmTLPIryv0uGT/KMu0smeiWH0tDk5tOvjiagJWzE6g
rgNt1ePCzve5zZ8Yjxa8DgQ9UWrqu4lcHswdMAdiICA7PXAZCfBgoD48akpcGkbSbCBwl3v4OKhL
fW2tQGsnW/VosesuI1fY5Bfqgq/2Ip9L7r/vyOcQ6LeOsp6m0SzadE6f9VaVvzPWcwuZ7Kzr/Co+
aA/GO+GTK+0S2DyfNH/uLNhjwRGDyE1G9BeXsnisQr/TBFzfNzohWT+NNeWSY94YKcq0amVdJoaJ
Xz7SnInQnCAmggIcDc8GDGlcCEM5VfoxnUkdyocMEwsKXyATvVUvI+mQtNtcOEn6UfZOqC5UHZDP
Fesl6UAyhpiOXhyFak71tmBHbHzMaquNRTFUxKo7ZTxs4XlCzSahNO+xuMr5T4QJ5G8C4VkonNIk
fY5XkljC6/CeU6lbGLwhtIAyZBYHTkWIzxqilrheeY+xeIWjjYPpOE7diIo3hnYKWAZK+DQMmzhc
Rf1NgzWgCSa9V7WrCnBagWcyz0msFXW8CCZMwmHyODeZfX6d4BNrPQXh9dTfK/IKNu1CDtGfDmBk
3ZMvHSpzZ4RbsT+U3ibBczY9ROHP7BLJ+ytNaH4MBtNxCmPT/ELk94ey7Exx0o94krfJKVixeZMs
Yku72KUdDXcYTo/79Fbu8Ssu7eHKlFadtUqegZBvfWUZvjQ/JHlt3JKs4/O64pzaL4J0PZ7KZe2t
ys7ubr0ffbBCO3aZX/gVX54vHzowsCsN9JeFm4ZBYfQei6S3RYg+TKcxwiGLK+hs7zpRXSu8mpBn
EPmGO77oDB0RrmTXlPqjlF5PYMLDdOUFG63cIn+MowfM2xNUkU/ZHvuvHeX5fXOtTuwDyyFeYfDS
Fcswu67NbdffRNNdJT8RfoM3kdbdGNNK91aJuvX0VVpsAo49vGYvBj+rX9r1z69M4cLZhE/NuUOX
kRq+IXk6X3lrwE3hhShtkIRio9/K4cYM7JSOnE0wWxTZQs3tNHGg5hTEGOGVCYbgL+i3sDBhRDyR
B7Rkh6xcYaXuxPZR7kjpwxcC/xe7eBlP3XF0PCrMZXUUMUlcXQwN/DLkOvsyZ81ZmIRpjzhUP9Yu
0x1cwkgQ1qnFnCm/YXqbZUtDR2eGFHDdEueztz7y5nZEQF5t+2gZGHANFigkVn9faSHiOd8QTfoK
JBqge/jQfIHCRxMSU5Ln2udr4dYC5rJLSVhq1FbwwPbtIxaw0bUvLhoD58KlzzHiO3X3GmlHEz8J
dakQGF3sIdsm3nWUdXYbgpTj2AnSPN1oG+PZuvPu4X+I3iHiKEqxV/eu0/FFBbkQ9V0WYH/hmK3T
ya4RzzkXE74JJ6xbO5U2ZhG8PhfxWqzWNPuB8NhgT3vwILGh4MdRa1wU2sK8wagIqX7LgA+qQvmG
f+e0Lzei09wSIDW6VrW8YvPEqosJHdEYE/7iy3ijvgk9InWXIYvoo/okGJGKAK+R6AGbctOcCcOD
RBaIeIrzRRavcW4mZpKEnSdTd6dbjXHOW7vRhgWKUdB+zlccdwPzBG9tnOUrCwmDiAVmJd2Ke7aW
d3lsWzBhn+ULcKj2pdT/8ymew/1VFkbdJCTaEe7xGG6GJ6bpHAcYj9ShDbZftASb2yXWwcFCucPw
d6U401X+Osc7wE57FuVHMX0dlT2kFlAC7IQHJnx4eDbOWxEsC3zZdpjkOcVe3WHfMJM8XU1xoH9k
6mxGO2Jb/Nb+jGGvreHJtU4ezNb6sWQXl2hZxjfnKcZkpq5A31G+BgtLo2fUWLVpR2yYZ1oIj/SV
jCmBoTCrrLuHda4Y90ylRhSsUAnxvGQl5EscUMCHvWjLIUq6hRfhz7waDCbAq0b+2TK240EBHZu2
2CzV7IQGqH+JTgR89TxXZ4L98zFBUkLD7TtKuSS9SPGuBpGY17XwEHy0mj3esMID7jgsFX8VEnA8
5wud8gBvGrToGDabaCcfJ+2uMHeEV2FghuzJO15qXaWvkqZ5QcDmY6SOy+kXzZ5VT6JRCbp69D+A
XXwJynJJ8PBLHT12KiYN0rPFovWgMwW4EWyxC8jjbYlt5qkqr1X8awqmwLX8rASvnWpPja394Cjf
WeBb+QavmPwKsBG7SPnUPlNzEi0L45lNl95dSlctUQGSQzRQjI0eNE9uGdyUW2EuUDCJwH8Xp1rb
1Mg+goO7gHSaTfY02XW9DsEBwoNPjogyvFFN4zXVLaedqe5l46pplyMdVnXydVtWiBVjwka+YviI
la8EU9LaenhSsRbGBdsl6Vy5znnwYESHJmAD2RraY9GAQlUk4ODlrS2aZ9lYGPVNEKzRewvqAmoj
3WT7lDyAQwHe2dJ99t6QtFCs4h9EEtH6C+2lRv0LPMLD4inBrzB1E5jkrELMzC6PW6atR2S3+M3G
D/7R30V3rEet2uq3PVEhsovsR7c17Zo7UceH2D9V4xX2jVhZ64rrY1KFjDxed9qyI/ktWLErTXCY
zaWFe566jyVE7fq2uOQ3+5Uwe3btZ+eabmVxXpEOfuTE4DQD0PPZl6dlqm6NmgAbQrZ3sJTxx8ua
E8Ed5YCPYAQpbVkTufgaPDQfyZGnbX1IpjN9DL1Tb/RHkq/y0uWJqRiZnhCC93hzG7uYxM2HqVxI
9zEMNXlRb4otmJsjXNUkaXFulJv60ij1q3HR/A1lEEwaY5GeYS5TfutULK8adB2BC8ZFgbWKpXWE
9gELoIfpMbVhGYSqM4ZXHc6xlT2ba9hhtcrxrX3I+PONemGrlz5HW3+0MPP1AKTOFvoAlOcMyzLT
dZQuln4kPwwD2oRuIM12RJZa5bUx7UeygkYq/ieKuXTbYX2Cz0GGBelKq9eKfCXkNwYxuLYVH6lB
6NU1RyZvdI1T3haJSlZjL+nU2qkSrzqR4X3xFMhstU4iRQsAcajZ1ULFq2tiVi/SgatDukxLwyV1
RSvm/DtUETgfi8tg2jQkrg/xk9+73Cn1IEmvvpWu0/AKNXtZKmslg1x/kmwFzzvkbMKioKyeh7SY
fq9M2zj0u5EpDXHJkQ3erzHU7YI5tLEsH7VoL45XQnYsoY+JI+Zf6aIp7vGOW6QyOX3lvYZeOjLd
LnKxqWsELOt+1nRWqgIjSCA6CxEsZcRAtJQ5PORdwoqE9Jbcqd6dRnHr73pddaUHtsvLNN6vg7n5
KRJNrIMzY5nyecr9vqrMprAmwZzrQW8FjXEpqzCsYURAHHHZbLqlcsnyVp7fxS8r57fPPANOBF/3
Fblk5Yyr2TUY8RyuQtlmlHqCDhaEAGmu+GYdY8rkwSUL141xTzfuJIoKmEsXKs/vNj2GFTLJZ7Dt
Ocz/fK3S+WwvRW5Ab0tLyYmwVIbpNJd8w2yQRnh4cj1wSYrTDNv0Al2HOKtv7gUzKCpuXmvry1uU
KGVTarGoAwSAptAyLUzNoYNQpDdxWEif/fRPLaQQqk9SdBO1+wQVSAa9gJw+YhZtKqVJeiW2L/Kc
Nvhp+j/N/D61HnLtIOIP1X3U/QaML1ad2HCT6A5rJl/c9bAJCens0H7jNL4y6+cJs6WUspVoBvmu
ijYM/oiYXDb3eeCOys8xv1O7U5DtRXmvFi86FLBiZZorCQCnQL0Vn0hiXEgoBdUqclMacaQsJalE
nxqkRQKuomhLU3yeCFIr4XiMRPlkxa1c/iij2GkotL36NeQHmYUn7ZIIEB1z+CikhyqfvOk2IljB
cMUe1mhI9lqv2sL4ZJDfLSmPAtOvYavr0yKZioVFysS4RWZYH2pYT8oi6Jx8gpNgLXXJzVqnNraq
5xj984SLrL/uSzfr19oF2P6rXQJvFocoFpKWIerS+cRJiuo20o0UvCWltbgy7n7FGJAEAJ2P5YUX
EoMF88kjUWMuzC9pWL99tX+/gLPXzJByPTYlLkC+7ZxwXa7IfcMnzGRSGRGQc4nN9AmVnb/WsNkl
WDB4L1Ht/fkmBcPUibkAwNQkdiwcJu0tEdLrUC/sAMFwbdMZ21W1E+hzYtW0zTsfJ+9leDA1f+GD
MBo31sP0isFi4ZO+KWzLAxETS+nCc/ka9EDJDucKs1NTxWz23IpQqOMkHGJdOyo6g4arCCPyRljS
4boTzuXSWo5WwuSUpLUPaCg00q+vGpF0LqBZ26jWyV0br8OomklKWemU5VVbLMfuOvMczPbgeZx0
c+XBnX0lJF2VF3yRQF6NKs2AzUtLd0hXkxvrEodv+OP31m2xBwamO/M9FLFOTXUurIjh8ZbK7QAH
OqQwXBr4b8J4pFI8yrsYQVuwMDBovh5A6BjhLvC/rPeDfPLan4ZRLRoyj///98lZcs9Md7YD5Qb+
+XRbjpFsakeV8FAkmhZltSu+whIkWRWLxAcfCuRcQBMjTvzY+0V50Lx4zhYXtcasQCcGjFHH2azD
6ktNEbxBPQ7lOqQZ1nemsKe4qzHMsVvcERjVwQ/r7FJ1yZoYXqfMCUUHBiKJy47VXgBwv4L/6P/x
dVNpeWSULudvN6N6ct8nrkdcjVv/dQBEPFaHBtCtljZ0vOSmrAscpNzGhTQJ+57kLhXNNWP3526w
q/f6Z3yHVlzBK1VCm9geICqVi/xStOp3HdgfF3q2C3Sj0JeJzIXKL/huME5pHwKbRIzR34TaI73P
bLKnUeEvJS5FRvZF3eKqzd6qb/5+CX0d73DPDDBDrK/QjX4RrsvGWKNpbzUqWKLZnsbYNdptaj6Z
4sZT1UUrHKQAOoNTsL5Ord19Th/K9+6R5wuQ8mTgQYn7M6gYrxzGTHnoSpObV64m70xCqS4s+XOR
gITlOAUumjSFVFrjy+CS5e5NRiElR2XWNFDbNW/FJvI2IH2G7OYr9S5/g1voBLvIdDQbh6w0uZKv
4FrvtE1+Yfx+vp3/dTUqiiGKf6qFszdAbvSqsSKBsJdNegRUBMX3h4X+bNjGCgeGCbz80pb+//hM
OBwYz8zMrbOeo9IbLfd1L+GlD9JluxfLRec50E2F+3yTuZV2yq4vOWNJ5wSSX98U+2GcPGfmw7n4
sVLrjOi5Ij2Kt/IWFOVKw6SO8Dco9vih/AyJCUDLToqitYxKRIp21qyBNqD4hm56D6rGlj5jAnda
QKD6njnUwIF0PUHTqW6DV/VO8HbEBBeySxUPSF3AzIaXQitgZ94inhaivwwUd/KvzHd/WOuaM5ZL
v3OwaYv6hfpAr8+rjhabsLMG7cgSlC2VqT2wTaUvF66U1AUVpMP3obySsCqsAm9XU2ASD5vfByTC
MXgNKEdgtR7KzuWv+UR7ueEdMRO7lKOSAa26roJ1ppK7CiEGR367ENZSt6mrU5YdsYQj2adSuJz2
QGET3eLRTiZ8ZiOYLWbNu/Auweaudz4TFaF6sZTHFroF4c893f3U3zbdJr+U06if4X+/nhwgLpNF
VYIqclZM635TNlOWJJgzo5cy6nUGpU2WrqdmO2GnFl8l5XOobCeA+kZ7N+u3Qn+XmSe39YM0lU7M
shZ04nYOQgh22i0wOYmTatGhuSwru073cr2QUVwODgezMTli9Ba2Nzr5StlaQSwBnUHB7n5BZEGC
WIQWvrUHRLSQ/QCEbBUGgkxsgPymdUejWU4vRvA0waEzyB1receztNyqnLipHiy6tOcwidHdvWO6
tQ4vRVCcp9d/3qyZEck0hRJRP2d2KQg7/SnVkmPpmivI6jqW8nC6zV1pLFF4yulWgZLSzVgPbFJB
ucIFLcUyUMRnBo8iB01Eqh+I74ZX6mcsug020+mAKZT2A2tJFr0Mp3Q8xeZW1m5C3D/jn7H6I7bq
RcyZnRofkvwydv8Dct35VPXXV8Os51PQhLX8GRoDwJQVTaQnRwkIOlpD/q4/pmVxsH4MP+a2Tkk/
rFtGe8uLKp6z3vLXJ1MhzNPVOcfrbMcKk7aw1NRIjuGH/1pseBFvkscAe6y9vo6Xl7xYzk/XLx93
VhUZkhDURmkmtM/BYVbmzvcWBoBbyjtJXAg2mPRScSXdNolfKJextr7MddXmM/y34uivq4AexIkF
0HrexLee34n1YCWEFUhPMbaW01rs0QX4t/V9/mL9aC0X/2GQ6egneakzVSgpnQmrC1I9oTSaB/kZ
ffsrSY7YvEDrIgwEe/1Vxpby6LNsFrRIbC7CcxgsehOHjH2Hc3fhtBbB3ov4hl2q0e3LtuHnSMGv
L2YqiiL/Cm8620+6RoxaueH8UVfmNiUAYOabMbCWSvI3bNysU3w+7PiqQ5qv2EzOB0p0XmVtM+4u
lQPn/LfzizlX7Mpe3lld05HJ67uVfIVVa2CuE+1dZoEBb4luLdqdvsrxHe7cAYwdE7brAKJlLy8D
B8djNhqUYgn6Pcp3Cj+jufKtH8JHot6yVXXijRosYgdzbL39UFQnNUhXMl2vsr3XtnyMLqpnzgSu
n18IUTt+OeC9GAyeVRRCqVtD2dfJMf4Aet9gJTT8aNAXd05Keygty34j+ps62U+EZ5PotOqX3iJa
S+QitUxt93wLz9z66V10PylYEC1U5bq4ZHx1jpDMV6nxH0IfXmdGg2drwMSfzLAEM6YaIO9kNvxX
gnkBaEB0L92O1PSE1p6Waw3iUJk2MiXhg5rAhq/HDJHDn9BacpQuQTefz/vsrfv9ws6pI1o5CI1W
BylZsCTkgG5a61i6wWp5dkSJ14gRQIiP8RWOFvWSXG2GwNd9sfB+lvAgsuHnkF5L0g/8DaxmLSik
yz+OqQMBu8CqoVYhwWz9xO0Kkv5WZC80h9iNr0ObFd4e2zdL26rS7liZt7o/+wZ79jRr3uqTCtoo
85L6ATypd1rrPFYWpgxU7GjpUwHDIOcdsStaSRxomXLcDM3Bb27S7trMNFLG+IThQ1hF24p4Vh0D
0oTn7VmOqd4QDDPRF2dPpdJtJCh4df2oFrrdiQhDE9kO1XtJLBZp/zE1LwQE+x7XO26HEfvnnBgG
tgn/IwvWoxwvZHNxWWdwzur+XCxALXhnENnJcO5s+9cR4rRNFqbHAbP6peyOvIyaQ40n+0vob2oL
g++WFA01m+e0nAvcB1XAKd1MEA/p9drAzNLG1oYoX6G/NXMnN5fCz5IUGLhZl/hY59SCX5erUCrB
BtLnvujPptpqqkLWU2r6sb2fKgKmQrg4ZKkRaTRdp/61YL0G8RXK/XktBeiLlmUw95PgBwEO1hR0
ZFNUxWNT79R202ezLsqNBLeTb5ME8E0XF1SKVnjIRaDWQbiOEjuzrkxtFXMoMfhezHPg/OrSXil9
sonOXw7pt2921nZagqR6YcuDwBlibRjbzLsVg41XHXL5urdYrDvIVpP2YH5IIHPi1kv2pbrj7DRE
B5ec2UVmYPO0STYiwKPvbvrrdFpN1q0Fj9ycn9kcUjCsiOewvCs6w7RbKLBOkq0sQxtdwGCstKU/
LvHHp1SmR6u8PbpLXVimxW1SEslXu720GAFCoeINME8/GK32RKFROOnL/GS8J4adkuepbayB1Jk1
nlbb6JZAkSckhcQVDv26nJwmWsnaKhR2Qrfu0HlF4FkvDHv1BG3hvtTnTGM88jDdj4ZbpX/uYJXl
S3S4Q+NIl0LsvmudiB7494I6W/9irftCg4HLUaRXxn0IzmbqFptiGSzhIFbqTYSLrnfH5GN0xwSy
OO55z5VKP7KMzQUmcjKZv8whL4XpnPf+X1b6WaGUebna1IoZUaLMiH+07KAk6BC+sSgthdgWwzex
vkkMYhex2nVZ3Z6wyB7jq+hooFfBrXRyJjJDGat45UmFFuCPP+bJKXmoo+sxMCkqyKmvTFn+HrW4
+I6enZKtKJFdF/jxkTDyIsXqyvrB4BPfpuyTgd+xaKKVIeHHxAxnUcLxNIApFpJGXvOG15MoVwNF
J/FsbvIIRb956LtFCbf1dvakCpcIHthh9ZwpFaAGkq8DgvNQuWmle+LfCMhb19YFZOMcqv31NFRJ
BEmb0YRzSjZzsj6KNT06UpkTCW4by/w2yTeK9Rz0D00ON2vXNPuWC1WOqQrRwDWgbiYL8c7zHI8Q
wvaaF6KIdqr5HEFp0A6y5Ui0SfIFnO27CnDmX4tEo5BD9WU+pfTtoCsEYx1nB5GNv1ZMAqu3Hu1+
zLkXI3KJ1JXKGJHQwtnqRrOnYW30m7bYpowluaFSMG+ol67rjP3xeQd/v66z/c3UujgriG49TjfT
E9PmWfldLI0fgrADVht0iISz1EXCy3VRvWK9MeJjRKmNykzPNkzyL0UsfrK9z3dcwgNn3wSD1vuc
De7HjVGFNW+Y99K75V5Z8+53LjRCZd+40I638FAYb46P9JLLv39Hvj12EdYoEGJIDUVa8ec5FvWS
GSRynh4FdPpvHe392L/KIuYVmmorTtesk7eACFF9Rf6cYt7V7bMerkp/7cH/wU8Zrvki0SiK1oEp
LZIB+wuWU4u/+dLE/L6clQIXLnneCc9v1++XfCaX1eu544jK9Bg+IEZgzBTvq5/oqvUMF8G1AHMG
FjO4PIJw6OSWKxVrst6CauU5lbwWsn05nKp4O02bWDwU8iriVwWOq0XW3gT5Z9WECW7XE2Z64e09
dy/7XHu/X/pZRexHfSbIVpIeP23zpWtLJawtx+FLY3iJ/Hjc99ekhCOiGeNFllznT+OToi/wzWGn
N8Wrtr6NtXfCHr1NWGwwuL8EbRCl9N3dRf5FyL2mwFY4K2yaUh7FyOsp2tXlwGljbWX1aSLiHMx8
IeYHfbrW/Fc1dal6Jz2CjtcjDj8oM29JmGlAAp7DgHXlXeztFYYn2hEPWK3apOlJg7cHTQecWEZV
mJPPB/Me9oBrbq38uYSD1Q8M7luRBHo82tsjesiiuk6sHzmSgi5ByvgiqQ/55MJRHQhyqx1IncSR
pkyia0z/bQNqMrQPdzq2OHfWm30yLXzF0QO3V68M40nDku3o28OqeKiOWEWJN50LkH6r2CFzrE3y
gU1JVuw0KNJp4PRPusxkXVwbqIyy9odSI0SG1jwLs5PqraneMum6D14x+JcFehmJ5Hf41YfgCFlQ
uJ1kOEs4QndYZ4rTwe93prEJRrp3wzGqo1pu/Gbb7NQbksLR0iEyiOmAPBe/Ouj3KDLHZ1NxawZx
drgS8j1dEn7t2AA0W5QsC80WbrvMscgtbLDEDuHrhm6k3mWM3+oHmfVzCInhGPsLMQPnfJZfq/i3
JXK2g1aD1U2SxgvovXSOgEd5Siwbogi4l27wrF3hakbkIfPeWdrx2gs3cC4b/CcKW8fU7N5yLu1i
34E5mv7bFZ0VT72peFFfs4tFm2rTr5Td8MOIbH+bnQSc0xfkNM8OayQOkOjTOlW0Qpby97vSt5u4
jssyA4fvbMsaRR/b1uMSNPSoEONW1aE70bza+qapFrODw4fO2trOU/WLhlLfoLd8///+cGN+qX/j
gjRWqQVxzL6iXtNEpq/9PmoXEW1d7ETqRqb0SvznvsQ/zU48Wzwpt8KtvlQfAwYfINveTgxviu6a
kNCJmiBapY9/f3fU73eVf1/g2YRZrQc5lNI0PcL3ccL95CiOBmEiv5KVUzC9+cWxol023RYZbOcG
WImRLoUxtTFDAyThQntEthmGDqBM/jxBcuEt79HvLUbQ5Yi26lYrXjrvaIRuo9lBtwbR+Pvv8P1R
+dtNPoNGvdSa/GDI6FDpP62bnsybGsCWcGelW4r9pgy2crD1tcfevBoxGvSOgvdUD0uqZ6pG7P7e
FHywMVxBLx7phyg6qEjPSOPVm32XHluaq7+/4m/XJGWFgWRkDg46LyySoGk+jU2PxRvLwsC+C/4z
qeR08zvrPqwctJ094W4oIWlrqDL+/vPluXg4P6lnjhnscMwfvrgwjkFveZ4VpUcTIBIOYmDH20JA
9rCJ5V2r7kUNM7iNjzdeZWuwp/PFvnnw7eyW/3kqfIrV5xGW5tgu+/HSUTwftV+uTZtnwFTSwA1n
hY9QB7UWNLS5DWkB5gcoqxysh3LbqfeT7GrptVG4EvHmEewUtxhtuLetOotcKt9O/I2B5wqd43Ok
PebQwPLlMKwqWsMLk9fvHyEVNBSvOVf6/DiujDQhE5Ha0MJ96k5ymLaiwAXEK1easgH3s5kouF7u
TPFOkZYXfWDOPSc+N3vrtws42+y1yIhMI6IvVSgQGVMhrCckkHIepddruSlhBi0wKfGdS4KHi598
tqlLZhmTpMIn97fwx9L9sKnfPc0m1xFQzkXA/FKeiutLurJzfsD8hfWZKMF5MnN/zlHLXlHzVoiq
5Ii9Y5sfWg0/HtvI7/roUWE8GZOpGlPEQIuJlvpcIgzLWrNLYU00t5K4zbQuy2uCwZrRAeJIRlvQ
FpW4CYqPxl/iQu07lzRp3x3IXDJKYwthGmPm87VcdUpYxlMyt1pacRcNp0jkzJGdEBRvkzjRiWQy
uCUfxvjSZO99doOLkF67iq2vGRUkNu7zF179b06kPy7prEj3rN40+1pkmgMyqlwh9lDHl7hhqNKC
FEz0gxnQOhb4Esl6tue9lWRzWFQzaODhURKupbtBssK31muob9YaBcWjcPf3V/nd2/XHVZ7V45Xq
Kx7rYJ5S+Dw/R57uJ8Emdc4j8q4lqTgN3UJHsb8Vxu3/IKL8m5nXb5+PtuzPc7uM2qBsGj4fRinG
lCN9ulu+jFgNzfkqpEAuZyMcqOcDiB9s5SfQ2leV/E2otH9/K85d3H4tezpAwHpzts08q/vNaihb
b2whKWTPCqdV5N2Y/X3dXsUJkr51m+/E5kp8ba8DR9uXCOlVF/+maY/dtSzv22alT4c0usfcOwuv
kcbG1ZZg2tDxLyYtf4csYP+sqlA8gBW+DM3UGAAZh+joWGqLunjIhh3Zq0gH0FtET/AYkbOKEdrc
HQQZH3YWLigDkYHYkWySkSwFJrKLvwgX/+tt+N/+e374dXLU//Wf/PktL2aRZ9Cc/fG/rsO3Kq/z
j+Y/51/777/25y/9103xnp2a6v29uX4tzv/mH7/Iv//X5zuvzesff8DxNSSHsH2vxuN73SbN54dw
pfPf/J/+8D/eP/+Vu7F4/9c/3vI2I67t+O6HefaPv360+fmvf7AcfltK87//1w/3rym/tw/fXqtX
v3398jvvr3Xzr38IpvxP4zMhl3NWVGW2p3/8R//+60fGP3GMBvBn0Iyo2ZotSrO8agI+VfsnZARi
zWfjATiJM15a5+3nj8R/ArjDJ9PIuZaQY2r/+L/f/o/n9O/n9h+wTg55mDX1v/5xtppIrdeQTIhU
zxYXIMNz+vMdNBIRSkRS1kux0FdqUTmdBXvZw4Aev/M2JBkl/eHDWQpSi0a8hIM+XPWmQFiryYgv
6J9Dg9ioCR8UT94lab4fFRx60ja989pLXcafRcvntc7pIRJNBkxN4nT+vNZcVwCuQtRoeAJtyrS5
jYp4pWSHUvVv4Nlh1oIbvbD+7Xn+dcd+v0NnfNj5Uw2Ce2YJAz59FtzLPz81LkRz7EN4ZrLVuoKU
4yrZ2rly5eODlcT6tm5aV65fGt76It7K7XWcKCdzoysMyCbqcRFNjKRn2YUt62yM99d1saBE0EUI
2Oe6iq6qtWpsuS5d8mDy+G7qC3sGMX1dMm3G3TrsNoJGr2CqF3qBz0Xx7+rx10cTEAtnlpU4M2f/
vCVakVdRZo7Vsma/KYpmI3oI3bvwpjVF+nYvwMeOWdAIsZGQaKiDXlOSqxyhqsFi2OqDd3McNFdA
nx9X9a05ljdR3x+lYTwp4vScv09ae98RWxFZAxVPeEhrrDzJN7pTREwcRtMWBs/N9BnzxwZFlHa6
zAqOIlskf1IjAVGkwAfgiFG56q3nel7hdJNxb47aqjEgtHbUk3p5Q7LoDtLtKmWzLgQ0m7l2z68f
C9P2pnJXV21ga7n2U0PIPQaQIHOT4QleAJOR8y+I/dWok03st0cu7kFtGsjf8OwaABNTH9/8mpl/
V5TL1gLRMjtMw4sAX8vm5cIaPcOteCKzQF5Ekz+/wiyJs6M8ggArJZafLDvUCfGG7HbJP1bdjnZc
Aj2pcDtw4twFR2KFQKSq7wPApwc9dnPLJcAE8ze/AZpejPcSA4v4TieRB87Sa2WBvIbmYnbhQsDM
MSO5fkgssBshfKZIUG+sbRysk5Ro2E08rZJIsVUYmx22TX5ZulGG1XexHNInT92Hob8Qe5dRsT7e
YBOGJEvAx1wOT3F4zSC2027E9K1unQbHs2L+xKpHemLXMom3m1nOWi1LY6MaG8/aYkY7Zlcy8hQR
e/8VhAohsjE+1n148c4QMWo8tBgRRyTdLwXxlvljEWza/CbLUCOurAGKgmvVS69k43NUZpQwGAwG
vHdFuE2UlVxtxQJW6bir/g9h59Fbua5m0V9EQDlMT07OuSaCXbYlKkuUSEm/vtcp9KD7DboHr1Dv
4uI6HIn8wt5rl9su3jXdqdUbbDuAOznhtqE8TPw8KPFn75wTXpg82uE+kQ8TSeFqTRRrJ+946GR7
65TbKX7sl/dqep0Ab8jjwm9Jo6djmTnIZLNATmuctWDqri1SmOTJNg8W2gV9O/fngOWTt6IIVN9Z
u6aE/H8eH5s77X+0g//9+ACT4Cq6VtD/qXua0mx0mpKy3fLPRfwWmqf4mnGP1CbC9+aS8bksvEyY
vucbH5eHcpiusOr1U/WYzeJucYq97sQmmDl3phT9GbuL4SWgOxLTU40TduqcnT1so+uJqPTaNm+B
7azL4KfTLO9c6xCP912VbgaM6AX0hFkxPZrYtSe0fIvYujyvU/ljtQhXB9AvJVwXqAwRtquCcHi6
swzBoo3Os6zXV9uk2glo2M6+6p/95J7Kx4I7zWyuTrFkfC3N3rJunfphqp5EeB+Xuyk6OOVNUewg
qiHN7KpNNLH2R6NQ3mUV4TwTCjbqPtIir0PbGj+8yyAnvnfjW53cg3xr/ENVPizdizU8efObV9z1
2LF8x+BsfnPl36FDoRATeU5v7dfLqUElOFDxSv+QCbX3AaXh1GsZV/3fH+9/7DD/fbr/kqXo69Ax
x//Z7MsoyzM/rKpdJ5bPqVL9NmydEOgeTW1S+/45abvy5ElI8G1l3Vkce5sJ7qMDOmtrz/PFyZoH
a5hu4jH+ChPNWqMwv4nvkHbujidfJX9LnVx8p+nXbs/uNgj/GqnJc/SWfD9kTLYi9+AZTZmfQx4b
a/tLRGJTKZH9P/Y+iqT/3Xtd6xnOWofyyEeAdQUf/O/LKedo9qSM5S4aGDDFigX7KGK2WWLINsoz
jMTH78rBqi412uhwYgOhk3E3hQExgUF70lNO19Zw9Lf+dzQUBV5K70tk9o2lzCVOwq/JlDTFFSsB
0Q0jON4BK0ZxzNLwXnhXWqs9rcpaHOMcK3vsLvuW0KFdmkCOLKLd7HzUqQfDNmiGbcFCJgCNrhxB
l5oT6F5Why63t36nLsFtWVJq1ZrOtkzFQcfNwQrT50VleP79DpUNDdvk5h6++Es78UYVgyp3tqZH
txrObCuJ6AKq6pKZmc+j6m9zXBduqJ+tCriQA8ShLaJklbnTru74V4baxV3asc1uWiOPqnuRUX9u
Fi1OYcCjKfw+2WClEbcAF4s8a78aZ0adotqImX0b47Ao4CDV5sERlnOK2oooiliU56HB4h9J23+e
5cT3NIr6HDpfVTCzhLUY8fi52DQkqVwiEE6OJ537pPSdezJVX4I0gJEUZ+2lrLXGFY4BYfTITRny
0lspgXoq8aJ8nQufX6tvjoMlghOH0C5YvOghF9V4b8b5dbTdS72Y/jj7PeigYBm2ZZfG29a1EFx3
VyJGpR7CXr0hcoWP5sIfM7B82q4ZHsOlG9ZONsR72En7usiLu8yBueaW9leCQ+DCJ7RKQyjzZEU0
ttsfk9bSrERafLzXv02jQ2KnNNlF5Iq6ZJA/9ZSPdLuJ9TUU+Xwsk9Fa9Ysvd05he5c86hlP1OmP
zq+ZkK3sd1nKEiF0THfpEvs14sPY5SOe3bDJPudodslPwQRYjtnMIBjNyBAB/YjQalUxZLs4jE5A
f+G01321r/v4O+l0eIz7ptlx+Ks2j4nUsPAZ2yev6tSmygg5gLVNEbfvC6fnHXdRAEwMegPEKfxj
bl//aykZzC0VcZpD9uJZM9YCm0KvnutH9s16EzbXsVHYx3uXhCAUdyleBH9ao5zDnhqzw2+TeDWU
8a3rp1/YiIdtahy2ZAaxCfdhTAYKnuhrKakz/DElhUedoI+byB5hdQmBEAy9N76pJD7WFsPUNtav
Jo1QKAvQdr0fbLUYzixpL6a8jmAKTEkF0ZvZ3MFZ9e9EgxSnThXy9gV5/tggsRL5TxiR1dYmiJZr
AFJ5+9ONVQeEqMbmXpCSZ8tu45T272xpm4CbEanztawosTepxkU4wcN2kg029HJy7p1ygNhnj9XZ
dtzq7CuXdyPyOGzaIr2bQqBUWdtwmzk+lbxVffV8TpD9lulUFiwAikRUTw3yODrFW7ZQzEj6jFfS
Y4YUyPl78vLiWE1sATkWTo3G7tss9rYYYrG25vAhacRr5bDjcwUBcT4DXZ1zedaJbvZJoh/bfg63
uGm6kLInYEHpymPaLzDsqnjepSNXRmWyQ+Y6ObQSNezknDNv6Gxq8r6Y9i5ApX4sCPOpNNk1aYdN
5xqm53pnzmt7C6CHl0rhR05Lrk33Ocfd2Cbdmy4sKuP0Jm9+vIJYcydJPvpKWYfGeGcXBE3qVWux
jOTq9e5r0higJRpYPW/pvPOLMYes9ljIItgvNcKoYGjC9bCUEBr5EzVf0ZHHwSFJEDLg5Z4KMEd+
fsW0LEN76mpdE4HMoBDg96odkIKWidEbkqlEVZSnLAddQbTEbmrJ9vLoKdjsMxQorWDVdjMLLYev
YnieO7dd9kS9NqvM6vv13AFdjUdUFr46L0nVbpxuxh0UAcmdY6elmvXQNQbqO8q5YNPhOdYsUu2Q
HU4xUI3mAVyJMD14sfiYyRnYTDUlem8UVTKmEZbgufz3X1jgxsBL0SbGZC7FS529TC3WPGEmIqVD
Zoc+GDQ7g6wv8TdtaO12BBfMB5FP7mrou31RZUc5F9k+ncYXShI0MROwIOGxGU6GttkE7lKv/WXc
pk3nr7XXzAdTh2fXraGihfjZF+bA40xySnQFBjVXKCpHckWOIqR4jjViYjdE8j1No3kv59k/oI7d
tkYlR1GAauNd4PQnd8BtMefVuESqwX5OtLOzhM54Nr/9ORV4YJcHK0iua2KeCeP1H/MSs2XqvNtw
ehRZ9nexSDr0KR2zwNBRCFpIU3r82qvs0A9BuM51OW7Lnl0ZgkvAK0WIcLhB16mqm6JyknNJvW31
FuY2qKHbNlXJLuTSiA2gt1IT5lW29XpaVpWLRyQMLrJP0m0XEQ/D2l0IqZDzFYCWqsLfjs5LZeLh
qCsiZNyo3dcpfLFZDMkx0zq4LiwTZbk3Xpq46ym3sYdMCl5D6o77gPuXxtPL0+BiV82yG0s7RGcQ
EfjkJX+YexeAAkx8cCWxH9mPZZcoEAXNQ8mvddVgOivoF+9KX4d3V8TseS4lni90taKbjlMZ2aek
B29a5YuNiqAB3aXt7DxE3/EMgDctFvRU3wE1yEW4zYg2kL9RZ+dLJu7JvLB5zoeQU5/Rf2wB+2/z
k98mp1iTnaDnYN4usXhMkqQ/1431nBVIa8qmD2///VFQrt6mncbBZxMNOZfNxIyFxWjvDNXNcP3j
39/+/dHl8/NkWbzzy2vnKV1u6mb+DWYNCCXvGZcPfemcTZ8iG+0iIhKKwt4NFnkm1EEHq02iYzLn
8lL3HyaeoKFI5Wy8GgBs1ITJWrUOVIoAWRkKheqUTTS/hV6S05J0y9bpquLISHYbyKJBkxHGOz8D
O1rVYYI+kiv3Jrv+UVpq7xRpc8mqHsVGR6x7YLo8XAXtubE0HWkMnjBN8/6OH/QuyWO0l+kQr0Uf
y7Xy/AWthZBrDcy09MZ+K5swfqqHVLCPw60Hl2WymuJzjIMEkDK4wYnB1AEZk2RKX69lZMpnWPML
NrJOf0Rp+2C77Taaaue+SevobOLyTEZwSnBEZ/5Yqe4f0sxXK7s19o2WxXDLaZSu3FZsC4QwDw01
z3PLs8tPUJuTO4ZfJb+Dm7YjtnMSHNWxWY4yydNTVc8TMzH/e1IZAP+mX4ACjtFqcJp05SipCVsk
+Ktwk3U8pziq0quKxS/ji0poMoWw0CGGhIL7S21ul1lc6OgWFLJY3rOyplLuIWXNXn9KQf+dp6HY
h73dowhCF9yFlF9GfFVWtRzGOY1uqlaFN0Vo1Yc8d/+M84e/RKgwioaHpG3P/JK8R4Jz/MfaRkeT
X69INY53hU9wxjjMPOPJspN+R3r63OqnsXOfVU0QZll223BgYoJ5BXEaV4HM6q1cZHxbu/3j3C3p
EYEd6S3sVta5UmrlefLVDQ2a3zwuNrFmOjZLwBkjXe9kcbYk0KaaznpF9xgcvOxPgZ/suPTyIOY7
ETFmnGx7P/C8r6nBwJCgGyjDlzQGtdlN1qeS1MXW/LZMNWkiYL0tcx8PbkxKC4qqxk63yCKNJ+HD
RO4uK6tj76Bl9RKsNZPZ2YadYmTQv1N+mpUegxUv+xp5/o1KLcUc8dolKXsHsQSD1zCZVRJUP0Uk
GyAXabc8KPs+Q8uFsoTsq7CJQnBE5pLlajeHJJh23YeToW7qDFzEhqAgmtS3RStCshzccUsjwUp9
RDH8v/YqgCrBki0VxsFmtgHADqio3Qw6rGi3SpNonXjD76R3vrLRU5POq4boy+3nj9B5T2fUrGk0
UnE78iG26DjtNPzRUBc8RAhrUVQXh2AsM5f9ps7mg3L5V1zbXKxBHZY5Q30R6dNQ6vfWkFtPh7l2
CvPa2pgp6wzDAb+rvp0xUsKNpkDtNZeiNXxQ8p14UCIok/o0KcqZ/K2sQRZH/PIcx/lbj+z2EdbV
dXvKavfLgvEoJx/NcEpeXNA98Gky85qsiy8bcJKVQ1Oxq5re2TqTnDYitZ7G3DyMpnta7IayoUh+
pMLj1BquYNeT20Lry78vHc6gCsJqHwpgfouQ2Dnq63eUw9u3ivqDSvliXzFWtdP+Lj+Za8ObyrHR
gPQ4Gap83H07BOD2YDFY5glWmA8CF3xFVb6ky/Sez95bkObVKoJG3macjVG0kT71VC5+RhcSeVV9
Uv/eenb0YmoyZVHjIIZ4cXz/EF3lBBFwMzM1B9csz66dvMuo/Dss4xXNHSGaEz/JkIAzXVKzzolj
8xT4Iv+rN97T5OPf6oF4V23/6vrFQ4uodF352ZMpMbNU2nx5FqlQba1PKqmOgsIfHMd3EsqHxHbv
S9LH3ZZMjSjCqCm9v55d2kiFlvIQZOpNSoVXzEEVGdbix3c8XmQsWx1rNJruw1SnX1aRPBrgTGg/
vnKXr+LThItKH4OOb+SJgNYH2zTbyCHGKRD1QxNLiDnWNVogpxtnYnFYuuWrnJtkPdogS5sb8F5D
TMlSVoPZQcA9K4ycmVcdo0jdLctjKXwmXHy9ljzbKKJUc/oDccI23VPwt6kIQG1eO5My/9T1nZhj
gpqI4Qh7c4laAiydIX7xA5K3Au/eT7Nnf+CZWRYP6XnonOpxWrELvs1Vsa4rKOiK17Ct0Y0pKzuX
5SS3VuM81dzeWZV5mzrXz30mH2wZ1Ws3GFYUGbd2P16JKuVrS/a1E1A2O/znNT0FZIHg3CIddm0s
PWNJeZN5wWtXBn+9aEDp6GDLGos7KRRi6LK7WA5G4MrCMDUEm2FGQw/B2izWslolaY3deGbGKqt3
pur1KldftqK0jCKOjVl1sPS6eVcELAq4T/fUtiPYL+DR8TjxY3jIDJsMop9rTnHlS4wUPgbf5qks
5TPXWrNbcBI2nvNo7Ksdwwovusre0km/Us7/DigngHwafv4h3RpjjiapXiZWPvgy8l3B/3Jhsk05
F/csb+nyPTKnsuA2KPFRV6q4VEOlVmWff4YWVmcJ8DkVDDGseMR3xFpCQD9P8oGHsB63Y0a5mWdV
hTynukgfqXoMBFEtTQ+vYpNOA4Q1Yo1DAes/EClQ4tG5NUvfsSHJas6uec+RCI3QYU6DdnIusUs0
8M0KNeASiV6rOiEXsFm+/v3SE7c75qrFCgIDdCzSGzX7NssUUjs5I/ywSXcyDa72dXWmh/IgWE1g
A9IZvA4ulCB3HyJ77shrKrGXECJC18+yxLemtS/9U21dU0xnj91N19/Ns8bMW//MyvusOJrqCIBV
CdIEgH4hQhIh5j9hPH4La9i7sfWn9ohT17c89adqsZ68BpGjmf7I2sJ2ox8wId15IQYWHX36NYJu
uzBUf+He1vM+LTDJJz3RvEtAye1iBS08MPpu93d0S86tjPYDQH0RJm/1cuhVcJN6PNCMamlW8You
2fcA9LT1Z6q1uH0dE/mTK8Zk49UkXKiLahE6Rkn2G9XNO6/pyg26T73wM2amfneyfm1l+antvT+B
Er/u0N77JhtXoZYZS45lIJPEPcRt91PZuxwlnVjiPyri49/VsmdQxCvhtiAE0nj60tNw61eMKByX
tJRJE6c8NR52QeWQ9M7M7LqASbH2WwkIsjLDRNNXb92+YVrgDHDrRwfQJq1J2qrvPCxfcrs7SYlh
E1xyIdNLwm0TTi1P2hxka+b3b8KISyuewxJflufREdN/HQKrBuZiBZ+B5jorJHH1DBzX0Mzaov6j
SgYstYPez5Pul2mRW7qQddZxqnZ+2P2RfYzx1WnvvM46gxLbSh8KUlqStso4Gcg3m8RpGyXeay/5
wQsGsA5aK5FTSJuiZSZDnoyRbGqi3L2fjfU4VzSInnweDFbgOku3RRswaox7snuiCn8zCAql9k0L
biWLr157Kq++02d7zq7zvWmn4eVwAESHJPry5gpFszt6W9UvOPKXXxPVd2VgPlrRHmpCOdbL3OlN
EFLXMEakMDEEpqe4YW21PHlOeDOUcASijm0D0dFwmeevuK0PvdMcM1XCsY5jJoLCJxVFqxuLxyFL
msdpnr4DOltunhTGHNvMCpR8572WxeTcebQ8G9tjnxH2b0UZzBtbzi/OyIqCeEhyPpJDoEuxIRz6
OeXKX4vSfKrRCbbxUObr2YHf5PfnSYSgAhJ10F6Y7To5/dR59uhZw/F6nmhRSGyDHbMUJPv4k+qd
GgFcLd1tR8aTM5Mc7cVnIwY0O03ymqSMNi1241FoUL7T6voKXLAJ3T8pT8A6K/l/hfBi9grpqZWt
vvfVABW1PPESpGutsSkGnXltRvUWWh76lUSkGwdmijAtiScCv+NCBbIF1HQoenOnW+veHYiviXIk
Lelb29csFa3srfGjm4j+mx2FfgqX5u36gSWaYaFC7BVLsU39XT7Zf8Mw3/bMKqq0fpSJQY/bhYwS
22LnTdfVJWQWxEJrvyZWwLS/s470PrfYIyd6OFUuFTw50vj0df6RpH+9or8xiuC2TnjDzoGJOqlm
26XQ9VnYsvLYMcMilk+mj3XYg/oQoTppSDCFh5FwaCE2htiVYVSvxtHNtsuV/KUmYkbC4lcnEyHE
PdZrvwI/Vn0v2nsr0Gc1EbMci8H15KQnUWTPedN8WZCG8uopwAraB8V3mHQnP0V+zoPJPVKSvCGr
Yi2DEbA/zAlTsqHyvB+h5mwdQUCDgz+/uBPplYbBekgtIIJIPlSB/i4GrddxGz91CcVN3M4vWQ/Q
pTlG1CO9wUQWhw7lZsxjb7H9Zoe86Q0VAMRyhYU2Mdu5UJ++n17yBMNqXn9X7nzvhIjONNEO7ahI
se/Gu74Px3URNBcvVM9jOf4upHh6U/48tu5Xpnt9/XUSCR0yB5uDSznC3/bBjYRhtjdRTykn7sPK
tU9uxJxPfcwq3CB29HaZz601+mjze/bBxneOpdGMtIX7JaoBDXiywsz9KWhANsbOma9Qk8T6hHHp
N6cZO1buJQjNOhlpy6aaQI98g4duXkhaWloigZyPRPbuzbDMMF3lsfSIta+T9MHqu3DlN1wMRk/+
ug6GR9IhL4VNfIIbfGs7oZGw//gTQey9aJ+zmGVzWWXRVgqb5nnCiVlZwVc69Red+Z9+n5v9cOUP
WdJ9p5h4yWO75zz0baAsaq/J50oblHOLZh7ZMTxFkxEtezX3BCzPT9XSMksKCGAviupvFPWkq+a/
Y9/WLDfh+MYyOKrBuolZnqwSN0bemfLqz0zyhUOgqzBcfhM+oSRVKAY3fTVsxwB/29J539pLHzqo
tT54+0RghG2oCklCBTvT4p905wUeqQckxwrPS02Egtci19SLOeVFH6wWBeRE8hCvZGhDeZpQ3rqW
YUWqn0yRfAQUiOvYnh5n1X+PEzew7w0EwexR8vxZZEWCYpBkG0anN32UBIz7Cw5T5smmhnjs9rjL
bXr0HZMplqJLBT/TTU7osew93yxIqxkHSxhWzU3kKvJR8pRUKsNXqWhdjL01kv+opXwcsaO4TSPn
JehtrgTNDtDhvCxdKpWE4Ps8ea9FKVdjY7odRxc3bJntIt/1rlufi6r51sesaPeLdo9tmtwsBbdK
0AQJpvNhPAjeGmA/6C66iv3/GO6ywuNDNhkkwPIz6NuPdDEDR4y+HTpxyxH7UsfmYcqY7hToZGTx
4sr23nII4ox9SVNhzREen/Y+s9O3HurwWBcBmZrLe2dNvEvC/h4H5j1zxAed2IU8m2i/+O2JMgvQ
UB6fieJ4SlAI7ljjrKKiG08Ejp+CEYBA6OBDmi3nqS2zeF019b0U3X26zC1s8ukhd6uLVbYEL4wh
a2EuoEBdxdN9OW+Vl1jsTSVWglDe5D6gOtrVv7bV75hWRDd1yjXgsNqSQHSszHpQHbCHHr9tEwJ9
GFKLKTk1fzfMW6co60sdfgD9Bygb++e5QEwxxJ/KTRRuXLHTcfFVzyy7KjvdTWgrBnyYIWuiTZhT
J9QZL6Gd07Etc470tvejTVB+YdDHuJvgyqd9qras4fYNw9aupZ5opvfAMi7FRvge76VVu+sKQ/to
1b++bexjb2x6WEd+FzJ/CUYM3rNARN4H6YMcIWKqBUOH1ggmGNTyUAYiPGufEVK88I5ZS7ttZV7s
mVt8e378izOq9lmDzAsriyYxBlvxkm6j6DDb9g01VHnkdiy2U09URtRz3S7lrSVQRST2fdXdzWFF
l5NZGHakt288d4MAhNdG24/GEe9tYpb16GQPMTCoOXBOS2qTfpKjyZysGyQD8N/Tzr3v274/TY14
bLL5M3f6c+GX5mwv+tqwpEA6efZbi/n5mKfRRbqMjJZ2cK5DQQtBVg8FSwKKdTls3Z64Intg2Dq5
8ypfaY9msTIGl7GN9icVn3k/EQwhYsj/gCAanjqKRfWn0QmON3d69uPBWjt+4944RXQJ9XTlDWDL
rDxNipCiDq3seNN406elG7hCg77TY7JBhTmf5uaunALoXFc6oe19qi7/TUvuhBxhdi9H52vJp3fW
V0XV5vfjxAJQeiWTWl/mawiiH3YNwNdCAlMNzueMRCLSrDSLxtiHpGYcKft7xQd48Ur3wcprGnVq
KmPpryiUt1EcIBS2qoaKNPm0U8ybwTTxxeYE3EBHsfrlzk0Ny4nwDDHD6JYMJvzO2cy+AKf1E+fT
y2ByslPD8KZJ5LMiasJ2USvAl1e2em8qn2HV9xKC82yqAEHi8FKglG+mJuD5KWjSgvBJzNFXlDvv
rtsdwgwhB5IJ+NgOclA7D4e9QAduh2j9HHR87ICesUCmp2QCJi2WF8L68nZ+jAFUiCWS26lWx2WB
0yTkc2bl0CqS39AbHodUqr0ncjaXc/LI0ldnc4O4Zj54vW4OXRU+WOTZkTFcMnkirC4C8xEyUHft
+ViUfk2yhlDbyc9beIU9bbhdEDmMLYqntjwNOHLOyPKmLUdSu9LOoM9t6/C0/Pur7MeF16i5a+E8
UdBhl1WqGD5a60ZXyXeqM8xgkYa3nfe/7YSPspQEs6QpKs4ZAVo4mFXMT7pkzSWvwz+EMqijUa19
PyuKZjSAzI4b8r8QS8SdO93GyxAckzE1+yQanO3QVb90tdPtCNq2KVp9QK9ik/7LsCCJJnWZuUOj
PhPPA5ccjXR6jurkVZcOKcNjWmA6lulpqNjpe4W4i9PGXPI4/oxSUx/S7Jo8pKyL6dlLar949dzc
eXyR1VKdYxnX27DBO5MPw48yXfV3tMuXZWqD89heswdkeuU2Z2yAgy7/CEw1r+JlkjspIrIk5yJ+
VkhW5rru3yVjiHKpAYyWPg4nQPOLU1/h9D7ZksiaN753gH99GnAfQa/vlpVn+/Wx0nl+6LwjK2cK
DuNz5snfPEDuB4sqDjbCh0pZWeC4M9w9oXWw3fJoZwTUDagqzDATaiEDufVm3oLA7+3DWPlvQ+5M
hybmVIha2zBI6Ox7AWfDSrtdV7V4mtQgD/H0bKZu2gZcy8ewZOGv2v5+Fqm7moz77VdUCU5FEjhL
CWvr5la0dq20PegOL3fHhOVVVxMik2p4bvLWP0ypCJ8RhD41veqATrnRaaZIqFG04S5LqKwb5z3y
c+uWA/omWnJoLf6ZeT5yuqShk6+7r7qcKcBY+mx9D2xS1nd/WLQ+zgsfRw0WjdSat2YMvLM9shpU
dctvLVhu26QMiAFimOWR3XId9l/ypQBA6ZkzDxezXpaLa6s4A0+yV4GBfNpE+jWSlXMsep+1X7CM
a5Q+kz7MdHfPDM5y9NMkdiw63uaVRd6t1Wf7MCqcS5X6hBxEz7OtxR+vZWod5VF+h2mu9G2qmOtm
217i9gsBHWv56bVXxY1eXLNNB4c84KXVb4OIKfEVmbAlC97Notz4UYnhgYw9/TF2KVgXEad7lYaA
pCznZdbysYnownWXIT21SR1pzIw+ZDK3nYAEqFW+cTJRkt0lvec8wRvlO/5j2UYAEUO7e6nHsT9k
bBM2bopUCLxzco5k96Dcud4lszPSS0rrUkI8bF2SzVx36u88I6rNbNzfMNAe3gq6yDzdh53LlCsL
4Gca3sVc1OvGH8c/ITUqY9TguaOufBEyhCEUdPad6GSxFmJ8sty4v+sYNwrK7btGe9RbDTRAl94n
XGZ8cwFRL51XO1sVtc1hCTkhGHbIA41wwAM+pJcpf80mv/pbkILrLhCtJ6f4I+Vyp67g8WUqlwdZ
IyOdhJKPLs+w8pE/LNwmj+E0/iYikCegJZehlP5xaZqBC6Ek5FIvMS/mprCkeg+y6d10o7uJcw6k
LCmZhvUTT3BdW2dR/ZPT+tvK12pjK362ueFd1VxdoDwz97KgVTNMNoigreWxnUijEa5/F3Rkwiu+
NVE1RPOmEZUzNfBK+u3f1u6T068ZIuDymMaqij9kilZ0iv4KD9WRNVJe6hABXTT2d6RTu+c5sYgk
GRbi1D1ujAop3i1PFHowfqhYu/p+tHJs+udoacQt0gG1Rv6TbvrBCm9ruLEyQaruR8m+rq4C8A71
VM22cCc8YSEBqr9jL/oaKq2f28BkR/bjq8IE9srSlr0rMxvWPIK40GcSXTlj/mL5bb0VFVMIe6iA
eLd98jQ3pjov40fP+jC2DAynuDzGzZX/1qr6Ug7wC3oqQ2EzLnH8BIPsMKIBZGBZZ9L+MAn6AZRa
ez4u0jvs+UNFIyOYMf12rfGB9dqdiJfqBln6wKozfnPK5eA3y8UlNWjNJAwsc+IdHAn8OWNSRxfq
MmaEBDBCe9NG5o9eNeaPM2Qb7MV0W//+WVXWyaFOyh/RBs3Ji2V7Qu/wZocN3qaoe56KWLwsdljc
GnCMESEHS/2sw1Q90S9FNkEAxRipY6d/wpkVFQ6STWK8WxFgiPDm9OIHRORpZ/6plfT36DTatQjr
+KEzsJGWwILr1zIqH4p63kdLgrW4EPFDVCGeif+LvfNaktxIl/QTgQsgAuo2tSxdlZ19AysJrQPy
6fcDyZnDrtkzPHO1tmZrRl6Q1l2ViUQiIvx3/zz320NlVf596uG7cORwk3KLNbnqEDUwhBGsB9Ek
ko2vJ7BRTcO/qMaHn+77wfn3/wxujNS+BLWt7sbIK8/mUF6agkae1BU/7Bhudqh6m8yGoCE1LRZD
QHdXHHT3lswwvcVtseyGfC0KsSOSGa0YG9J4lNXupYEdvqx9Xxz12rVXRZbrGz030/vUPHktFqNw
pDBtqpJz1cVwnjSqc8IEHIc5DtOd7j4VSESLoUphIzjhu3DHct8bpTzphknr9THM+R9ZBUSGhxXq
Tfmq5R2+k0MwRhwx9IwSE1hTqZF/eQF+GiOWBxouaBhqA3bsMmPLXLaHxpgOcv7uldClwB9Go8eH
JcR9X/UPucUNZtgIN1mYvRTNPHSL9XuZONDyiYEg2wJVDGalBTm7aityFhrqnRlPuzAy2WFXBsPD
dDSWo+NtW716KeJbZNR7I+aVTE0Urdvy0g8ILe4ABdxN2LXqbbCzomM4AQmNg1gtox5DjWzauyiR
59LxcXZhHepv/Wy6JQjyFKYkyH09eK/85zRr2EsMj5HtvFY6J7nSKPKF/aCPwWvgW4xgCQtUY3XB
srvrNes+1eNLIv2546J46VW9VkyXlyJxfziu96SlePF7O35XFqK3pg0bOfZURNJ5mQrqMhznucsY
0GRaf5+KzzG+HXktZfMT4co4+qaaC3YVHpbCf+215DzGNF7FwsyXXtd8sKB9+JKGTaSKfcAcJMWT
mA/oV+gPcDzc5FFrvAfqLHYxASiKAtKMoDULpu6Ss60irJohA6Ea2hcKOeeIXTXwjEKTWJVh9xUX
2pMlU6xidFqKpCKmUomvttPfqmqoFjp3kzLqGw1BXDUOijpb5TiWjMPZrC4rs14xFVao7fEj+t6i
kemLpczzxN4FEhtO5OjPUpg/83q/5ND+GQT8nhd8KjL++R4B/CU6+D+LFG4/izmM13z/UfOr+etv
//PV/V9NE0r4Yf/rH3m9f0kTnj7ZP4fFL1nC+W/8kSU0vd+k/TtPymF0yLz7H0lC05nTgjMUC4iR
7orZEv9nkFAz3d8s2+Ee1ikMpStkhlL/mSTUhP6bTfrPcm3yfxLazX+SJDQM5zvmgjwi9QTG7zWd
dIv9jpD4C4cjqpnVWtPcqxpRURRkaHoD9gMUDVuD3xMhFasCr53PCN9Ww11gxddYBfa+tDj7sPEL
DX0zVc7rZESMM7NKY9ENH80Kq2TKuG+ThMGOw3iyrxr9ZsJZ6Jo0zua+b6yLyqP5hAMSLAd5arQu
2nd2fNuwUdkwN8NmAiaCDSiFXZmx7vT+oieYFjyYFutxtM9mIaqlEUUuDdMOYj0undWopz1TDY7m
XdvcjSaaVOGR6PKZ1S9DlwZHM+n2TpcTFcLS7l57ndlVELNBErl30E3QF4gX0HXY7Hq58ahYYHdR
3tkbaI949atnI3QpUEwReGOGVmsCJnmmL/2mB2Zgm/jhGHWN6qEKI2yH7p5xXwmSkidNYopmpZcR
0muOBuxHHVyCrIPPo5OgVvYdtn3B7jUrF47QzI1mIp65Wga3PulOUUg4kdX7kGhkYbQC1c64Txk3
rltKTULomTYywT7mTNC3yX1taleWfWvl6+6dW5rPlmqzU11o95yXFhHrnlYPrE5TeONVxsXhc8tm
8k8OcDBtjJYzBo9/Z1WmXPuKV7mo8EPhvAxp6qFmGunY0nt8STogbcvr+M1R/ay1kDr70KRkkLoU
WbM/Fgoba5p5QCi6NtuY7CMbRoW2BIHE4dN9dOPYXpmd7q8KjfNiAUe76U0sJSCCdIqnmnA+L3X2
WkP4WFVKa1e2zqCpxMjsW36/dXBxHTOAgn4RaQciKzf4VXkQg2flz9ZhR3GDL19NBl6rIYn8Jcv6
m5fqyBFj8kIK0iigNuG81fB0RBjpnhox6IeSBo44G47x6J6CbOrvytg6WXqRnrp6VuICgmWTr869
kzAWbCemqTjfsFVtAz7ZhSWwyGUSNnhpKuYF7Rr1WdvICnXPGCkTICz5GaqR9ujcTZhv2ISn5sbL
iCjDdBOgQWy8FLJSg1se2YCut87+SlLP37vFuNEb/YuVe9XNgaUE59MyT230TaZ7tcHgOU0DbgQ3
X1lG8K6JnlSTU3lkV6iBIuJyo+kjblWNg63bBea2yO6itjkIxMqFDANjK0d9aeSuYqAWxeuAmTLv
UcNC53mrRhNQq1RKu2BiXR3besranlADAhMqF+bikvyFNtCriGd4IcLWPTcerZCGNW0Sle19J9kU
SXxtomo8Jlm0s11pr6ZI3RZNtxd9iQbaf2Dk4TAwlc/IEfF6Mnu8yhKDN123dJ+6w7Xm5yymdMyW
fkIJRpWFP/N+epgIssVqeoHXxfLtzlK86YyLrDHyBY7CfTzIn7npM64fCUKxTQ0ukzFzliPkLVP0
9tYW8rEQ4xOj9mNdeDd2zIi5dwb4j9aPLJLGLtUSpFibGuXRIkAl5bOq0u44dZg7lNO9m0FH7JJJ
oISwzxy53NYmu/YQiL4Kaegop0Fb8Q0YENHLC/HSUGDKrWvvgL18xwbOWkRjcVW27Ld1ZT7a+jlM
spfRotMeci5fXIGovR0yEpsEOJD+Q3tlIUB0ObUeARN6cnDRSQGVNWt1Sd3+7AxuSWWuRc0UllOi
dOYpqLtqByxlwcA/xGGIpFiH8Q9OBvoB69FPWUzlXiu6DwiAG71o1lqsQBRo706Z4NkAsDDJYz5W
B0ej745l65NiKL3bebW8KUeJoXfQt0ZEKt2dLJ5EpQnTcgp+tqVU27GhU7F0HMYLwWoYInPFO0LZ
d4f7rOkvvZJQ7opsV5gGNfF4g/eDBTQ8cN88ieNeFKTavbi91yMLOALHcZIBYoD/x8Gg8HOinXNs
S3wAjoiYo6TJEsnlTqWyv/PrnjhAQOdbWMlVFIy7OsDI4pZxPa81d22T0PIZcl6IWa0465ODtDA1
arGzZbY6LniWviQ5pqnGVIw3om1ToHPj9vw0W/d+bNQtAvK96OLsh6wGSh6Zd+2Csl+3DmGAKGjp
mOZTG5roppB2w/QI/6BTado6OzOR+Ki9nhElvPcNCLEHzcV+lDekO/oxOdeTotlU4RWEohm0I9/B
urrqI62m1divew7yIu9ulZW8+dwUiZNnb0OznOh2jur8TevhN8ehx+we49ohSCg7FfWaIWE5f0BX
8mBixaAGXa1hpupxos/DAQqafyyL3MMIgVVUaT+y5ZSF5Q3gy4NllfVSuhopn5hOxkKgReI99TLt
3D6LJtGI3FX1trSTAK8yBa34SqhaTt+tmsJUWqMOpsEJedCI/kTIi9M0tLsizOYgEB/9VHHIMYZH
RWFXEZv9ZtLKaWk1zjJk679uBpKbxQ+HjCRGEs9/5JuIzFrQstS2P/CJPhasTjsvetJL6H5ukN+5
KY5W0eCa7gtAT8o4KAawMr4Y9rjn4Ykeg8tr0QvZb9I3v2bab/lQ+vTe3AbuXhtc82RZpIkz2mxC
e2b3jvpLCDsmnCRHKzwfq2bgQ1au9Vk0mLmSmEFBObGAYvPJEPYQMGW9dwbKloSIGQ+WKA6/l5Cm
drHKHTYJgQq2BpmtRRMX8ELCU9W0O7cfeHc+M5DOJXnDQ4loV0IWZqKNewhHytMVbQBr2x0BuPkp
nuXiJW/do+TKk+JKWmqk4p9KjU/zV0kV/SfbsI/Ci4m9aMXe6oE8o9fDJXSLhXQIsVVt81omlVi3
pvMa6tfSK/YeJre1GOMrUUziM7PLwa332KdXEXU1Pb72IY0/tAnyZpHPKR572lSBDe7EQw0ykn0J
wAeVRUKw7etjb6Rr0UAOZBsCkMOY+QBfrmWseCrqXCjjw5i2WTsBEHTYzNkuiHiRq5Oc0mIJ+gSS
OebhBekSN5K3FiNNroPAmzulr7pe7lCUzIVDiKF21YNPARyQT0Vapa0erca7WjESYyjSndmMDoUl
rFUoTvBE6+S2td7NtkPDSjAXh052wvPZsvxACXV80vVpT3Y2834GndsfXJvPVn8QmQNsowQMlOVg
PLVoN6rxq8AnubC6wjhFvfHst92wqQnkJyUqo6/k0cFu3OAWrDKxS2Pqkar+Kaz7bmdjZ4k7a1zT
7McT3iVrX+r6nVTywUv7s5DEp6VNR4Bdy5cgcpchBS0dGL059hhh2MqIoKT1lxi6Y6j5Hq6v7iat
kucxLvtFj+hJ2paQg5/B5qV3m6h80USQOuSSXBNfBjgjeOaSvc7kEJZHxpYMRuHYkpaNxFNZ+XQL
gAXwlpQG4UMjfjBSkKPmXG6DsVRDeNe5LDnDUSzA90QdMQ8f+BQNesur8xB5d6x2P/ya+8GJ2MEU
obnEmKUWcjJfqzF5l5U6q7o1FuUYr4YQizuINBLnvX5WfrlTOjBj/Qai4tnz8Pijt1KVAIcCsWjJ
YnCaGv8USzJt7ogGYlQXLS/uS5H9tCzf3GqZ60G+qO9a7FxBXXzZwwV9aMBFkqhNVQzbpI65DnW9
TpK2WfY6/+UYecIqxJOZUBEUAyb1xjLN3Rc9Gd5d3WgOho8NSJHVyjqe8zqBD46D3DtV/eEF2Zzs
sI+Zi2Q7oOAugk3vpq+hsj0GouX71I0fafFW9RGjw1QkN3agbyOXhp7W8aEbdeqn48xUhM49io7E
KOpzspVV9uk3h9bp1r5y3lQHBAq/JZ4LpupJcx1cguP6TmXWq9lY3RIxnO81qQYOfJSLGliqMhlZ
6zCLg/XoPQSEydZMa2vara11ipRSNIAyumL8iAEVNbFY1ebgr6Ic3G9WwvdmdOJgRsXQS1s5jvEw
lNuQ4c4yb+Ae6kxRfTN2N/ORZoVDkmWmxeIlS/ZNhbgGesUFl8D33BzrjUM6wtXbswmMtK4AJkUF
buEiLx8txcyf/e9TVwHgkmYXbaQa77ohtdaFSUy5MHZ2cygZ4WkTdvg0DieibPEiDNgYk4F0Ftn0
iL8ELTTTMFaSg/eEQWVCzAYjPVNlQT+SGdz6Q/8Umf61t7yDYhi4EL57GbH2LoQ7Y0Ey/c2fahY2
8OJ0eC0zE4MzNsR80SkejYLFZ0mzch68+3M83XVZq7vUQ/iJfzpWeJ5E96Xrybb2tXp9bTyW0yG2
uXP1M19nMh2x9Rz4DR2WAcug12HXzM2b1iPWWBbq3cuin7HRwJ68bZnCL1y2Lcta6wmRlI/S18pF
7Bxd/cHogh/ZWBDibdsYrzcTE450LYdlTc/f8BzKOxxjxtZKUbcnEOM5o04vCPB3ASdYpJr3mYcs
Mcpw8rUMrwYGyXWWBbcFWeCV75kHKBDmGerIxOZzHWGaW4RJOp3dIevXLia8jdlqJ5sn/HZ0MAfV
EVF3uo8yGtVZC6pRo6OOZjGnzttjoFWnrKne6D3HaG9k41OBU7dxLLHW48AjnKzvp6zDqzLZG/KI
R5tgAus1rmFXoUoIz3jJQ40IbfdZctNxw04ntirqFOXDsB9lOO47PywhgyBqM13iyF7ssh6vQ934
DJOXld5iwKh9SqHQJbbd2dLS2zIYj5rmyj058GrleaHNgD5eD2bsnEceISpTr306R7thhSvm+1qi
HSbNig9Eqcax2hdV/gRYdNdoATaFhA6wGnWR3UkeNyAIgvZBFPFH703jtu/yG0Y8yBImtrpcptuE
179yrIDho6LpQzLkSFkrFxW784Ud4mH5NJ34Lhd2xIdrbVGg17FwLkHq6gt6nLGx96+RCD7CgU2K
paeKJly59Uv7vgoZrdl4KWQLgUwYTY6DySYNQ3driXa16Yw0Og8yx4nZTnijAhaiMYKogGso4mY1
HqBFTHrzoVccS3pduZvYqW9U0u38wD6qkKjSkFF3hm3hkIbVY6srnMo+WzqzBQwQpZ9J4qa0vzr0
v/Rnozi6YX4fCPc5N7ubNqawIQvoxcxbKktG610ZeKdLT3uviFgstDTjjBq6p8xShEgjbz9MlKZJ
oHNs3NZdIfk4yqeeVEgvTP3ASNBbhmTzc59kg3DxxcbzIIg9M52tASCBEwMGkqPFeBmC4Cc7rHfl
doCj+NzHpqioUy1WXc7t0Rsa5VeqeMQWFK59GMJZDVlzMLFQOiS4T/1YQLtHeMoocd1wrH+vzYmf
P/bPeksrxDTm68bT/NVZD3hgisB6qGtGaERBCf6C/qmG/qgziDplhXdA1tqWub0nBC1Wg7jpSHlt
UWfYLsZ8odNW1ZtRb/ZKtJwU6mZLet/nzoJ/orXUeGAlhHGwZepicU6IB6b/WFICvwSG7WWvZZnt
eoOYUSXKDzPDx+CVFudWA9+DCOQfzMX/Lyn/HaBuZkH995Ly+bWtI+o7m19E5fnv/CEq2+K3WTmm
xIUubUQTG1zKH3w6y/4NKh04TcOBzG+aNkL0P1RlQ/9NCMfQPQtBWkjXhgD2D1XZ1H9j0I4JzURa
tnQcVv+JrPy9bW4muRgUogF6gUeKwP2NwIpxkpl/6gCL6KuXSPV3wnEepAjZ6TTNJpgiZz1WBk+/
kux7F1V7kVf3dlWlW2wZ7Ai0+MtDhWkx+ZXmmzMHjkCUkIUP18pH8cgnUiwQVhZmCdER99VY7YJs
OPNYPoy1WIUOICQ3e0BoZHo20DPSJuErOwB6EcK5+o8YBnGFZNXahA2h3qxarCobUnHrobF3hBTt
tagS1kdzgkMGArXA4/2Xj/TPacpfGXVivgj/BWRDN+Ai2TozcNqBJS1y30iaqVaw0IegqYbNWBsY
N2fTaWcwZar6W1zXy9COnwrajlqrXYVTcGwN+8aYTSbT7E1s46MYo/MIweeGw8qZ2PQeLWnXZ9Vj
NA025QIlNg6W4T4ZHsFIYHH1fRIjiFy+k5+w5GwJxNy4U/KekaMqEBv+/Tv8RqhyTcknT+GHaVuz
TZub4Veqj29FQ8XhpOTx4l4ir7lx+CT0yF6lILuEnsDLbjfoWG8c5bZlmD32w/vfvIRvVb7zS7Ac
ySyFhdCGKP3tIuf85gHET8n2dUCZTXcEl3dWab9+mgX7eNPdCbPD9VqvTbf5G+Te79zdv37C8y+H
9efOSF4uhPPt/edGZRYR/IBV7NubcMKTEJ316aeZ2svGQfQZnzOfEQHNzpwp10HAwEOD04R9Fh4Q
6spTxhkVHMfCdBC3MgII6KpW/+BU46IQCQ6b4lF3gHwtBohwJMQO//7qifnq/MsbcHlU8GWGpmh9
wzIh+saN3gQV1cbvtREQqRr7m0DiP3c6a1piJ91ZpJKcGnceB+e2eXfLDR4OJt/KPSKiL0yShvNB
KkcVnorgELyT9XjR+02v9Ye2me4Khy92bPTwFfxtNpmPBGxfKiI2//6tfCMvci86JiKytPgw+LKR
Yvv1XsyZX0UjqyP8AAZHDrgN1Z406lNUYLyOgpaNFlSsE3w1tvw7GuV8mX65jI4QBk9Wx5GYUYT1
7T4wJ2wL7L8B76UJPkxdXMNEXxaCEvs6T9HJ9kAAT05INiD3KowFWvfHQsuw9P+MDJXyVw7n/P7x
QfASsKRJh4zSN2Yo8IdB8kTjaRKxKYq7/IuH9Jq14t1DiycB0WTiqrUd5r7evvOqMV60egS4TvMI
NY24jJiYL7DZ4OguGYAblIOxn4dJsWmtWixrykXZKtYkKhigG/b7JHw8Fyp+CwwfBl09RmAD+amq
yXYS9wtbwmXoReisNXd0P5+n0uRoNNWG8ypRuFx3z5k5/2SdzCkep+XIYF0zp4xEc/sQsG0fC7qM
DOTVztsMFtP7urXWVievyjlrwQBXSVyCPnkyuuhYNvERYMgVNyIBcrHTG/nGkzOcblTnnrXSuDZ2
c5IWWoynHqLOe6fS/eIq+z1GOWTqeRj9R7cRlwHoDjQGZlRttRMpUZLBf4XI9NWUeP+kzg2fu/md
0rZ2x5Ey618QQ09lPSBmJOLqO81JmO1DZYpXp09oqG/XNXOK0CSsjxTRYFxcpmbIkpQTpG0NyAsW
bQMwklA50StBmCfYrur0qTf4JGWtHjpMmsJRgFn4E5nlPlblR0hjR14VmI2TpyzDsgFdE9kE9zUJ
u9o6d7r1zjjtbv63ic0r5+ZdEIhr6uNh5vuaG1ivA3HxcBaABeLCBdVbNz1g6KZVKGEuDJbhyvNp
ENqPvsNJ1dnTstALdtx69AUz0GWqMK57lIvadZ7j1ro0ib43ZUvzGvW3M/aBRTj7yNWT7auHOuG7
kVWKRZtI7BCBEsQDlehtAQ65TOA2GVdoRowODmU1jPuqdLcIindpyNwa4fQL5+wqhau28DP9ij33
aiVoEpOUGTkSeZOTXMp41nTmRGdvKF7HQme0HwGsIg81md2D42aEG6J8EaEG/PEerVitaqEdmZ+C
fouOWQiNsNXcvXSTJ0yVl76HxGzfcMNffDveN6VOFNYgWaGrJTcPLSLohzEx4iRj6lqZRLPHKoSQ
yHfdxHgK1P+LJ/uXOxhXHFWK90rMSXD446NmbmmbhFMtHvdIhgBv9EUq68donuB2E6ngvMpviZkc
k1GdEnDvFBNYbdmuK93djxwIVnU+F2cSdGJiNy6tgGJI7OOnIGTaEXuAZiWF18YOyxHJP45UDK+Y
HCn9deBgvAing6vdpkxmBUwbnwEbbx6qq0ZNNzrI8OTq77WDZynsMe4jUoHQIKlLMOjVbXn1zZwV
rFuf8RTSRyi2QepUZF9Lf2vq2aoPOLTn4cEbyfhGRXhUpB2Ii3vPfdBFqDs7vsX35EHfB6lORYQ7
2Oz1bd+ar7arzkWo7XgltDeNPfIZs0DMtQcRJhPCPLNh0SIRgbKLQ045hvoZ6kO71Cr5ShKGOANC
VSeuGDGeG3P49AYbNBWXVMoCAQW9SFyBwdQ4HxDcm8TEELxF6X9njSAi3zjPNWajnBlVYNUnP47v
1auJMXaRW87zQDq6aBMSQvp95Msrsfm7ISSj0sgjs5RpgcPimFPHM9gPFQone5TN7L9Oa8k0Bqla
Wu0ujQjbOEiNZMDUA6/zUUok7WhF1CYabuzGo8vQvgstHTdSgJXBzEo8YOgZbWyvq96vGDPg2g55
+ur1Q0mjeJ6ok92y7mlyPWazXqydqxaFdPC/jIAC4TgKoHDMiRMz/ilmF0VFi5xdavvWlGfhhhZz
ZWLRJHhJIFjrHJ9A6lJiObx2pYLZNJ3snPylws3FKYPdu3yHVDcBCGGIQ5/KW+ry9n2fmFgfYUAr
0XNhOIlrlslr0AlGcmn1oYi4qGtvGnt+4q3rgDiJek7WSCkXSonPhfFkZ1RzO/ltlbjPQ8RFipV5
sezhiPK87QC3GiNfVZFJhWwrp4XVj6QTwGgF6ZQsqsL/4c1rjlN4z3nDSxJW+yjjeJOLUCM8pIaN
ha4FMhmfaIxU6UyAOiYVE3+NXyLHe5RleodHfOUm3p1v5rdGAirM2lpO+/g3W5cZVv1t+zBvI00D
f44tLHeGZ/7FouNVfetlKW7qPkyfaq+NyOhIFl8THoy5NQFSTYF9F+t8073hNpbTjXDtfSLjp5TH
aegIQOj/PIze/fGb/3pyMf9lW+gIwMXy9zOm61C8/esLGpM2KjNfqVXrm9esJZaeiJ3jsbW7ERCm
CGMb03J+OhLgubolNgjTA/vqNHzwZKz8ic8zGfNb3cjnZcNYNClx/aziwfjvX6lhz9uaX64dJ1AO
IC5SD/hx2/u2g7UtN5EhsedVL0EYV9ULtp21KWLUSl43ziFOXvmi6aNdNmaPrTaeGdAygTFvs4a5
fJtzB7rs0OIbWXsT2F+xtsDZFkF8Gxfh2hEdz131YuHCkQEz+qI+mP20rhMXAk649HoCeG62rJX6
smODGxPcUI/d0R6eTfEkw2YE3hOenKKlxI/sWtdY1ylmVQOf2IlPa+BhFF7bvLfwkwwbkJ83rfAW
RukxBzoo7Q34Jtf7PtBcyLXZijXj6EOVCzlrQ+ZZelitCzs4ItJ/dbq7CUyKcRPbvmpl9JNxfLaG
NslmK1zKIXjswvY9BaynU2sRubixlGRCwDd03MxISK8P9lockXHuwtXgGUc4WU9pXe08Vb6WnGiM
xAYMwNgQdAlZ+Q2D0mVPf7Cf3pu2dqqM8FSieklxazPu9CtGBupJqWiDD/0jSvL7tsofZDL7POS5
NSDdBvpKTM88k3e+9tpQl+A7AwMZfeVkxirF/pvt2cqiiG9CPz7ZlnbWxfiF+5iWbiFOLaA/NHnF
sGHh19YTZEQ8nh0DLrsZGBcZ92KeKtR8/kgm2G7d4CxYaRk5wUJODnkNcIAAqfSsvZt8mBhbyNSQ
ZPAAZphJ++YKWIRq2naFustp/NWnERtRex6qmEGhuml665pME54rtgs8pYwKZ3EP64XcU7e3mO78
sdP/jyS1/4fMleZsSPznw+dfzJXnIlef+Scjt79KYb//pT/9lYhaLpoWShhcIjljkv9Qwgz3N86r
HPl1VDIEFvFPIUyinrENd3ia8pd02/yvngZp/OZKB5y2Y0BU5Jxk/ycymOF8q7lxsC1w6vIMx8ME
ih73HfHuq65PIwPrSZvE+IULeL/JEeWK+e2lI5NjOvbZ0Jyd7dsv3D47NyzvvZQpd7aJZpdTZ5fn
SkTNgufxbUnDCEYYvOuRHJeJnj/rJZ1K9kxzjItd4LKpS9pnjNrWGgMapX1adHHBY7USnFJQxM+q
HZ1lr9jZkaehab3C1DfJx9Zgu4kJsF2acxDQ0PpjkZXPVSr2RGMYxjrmgoHgD5XB2MeivOqt5M7O
h/uuyT4JjoGuY4vJVNQ7JVPBiDcqtpFd0EQK0iHlgYMWdyDXAsRiHlsxxLzmjCKj5CFO2bybDfVe
eQR0NMh6yATu1ffbV1k3x6Srf9hd/tikO1wT1yBkDmR6ijbkrjqmEOxWbhZ315At2GKsqLituugU
28Wcp0nZakfZBXKj/8JQAnMEyKRbg1gO8TLVMDZ2yp1f5o+jQeVB2TyFUfJTq/PnyqMeKqmvgRfY
HH8R4GTPxbQlxvrqSY4RXdCs16Ts8J83sXEvR6JPAxyBQYEh6pomvk2DfqV7gggh5/nJICwPjryF
WICRoC3EtDA79zoqr8TXD4EeN9hiEi/CfnNsJHmHwOmqskqsGzOUjnEoDZSAZo3oQeNPGR0ksYE4
b5sU7SKawIRheKeDGoj0MG/GSGhi6X2NgI/qVnMO2V6SKkg2uev5Cy8j+hlZZPxH7GvKpyx1uthA
NZdBhYu/hKFOlmGpkuFD9P6xUWyX4tTaNrbVbswokrxDw9uL4jaubX2Vys9JM7L1lPmXoVFnvEKb
JuP8ZCKmSjH98Oz8EEg1Y4wuGUkffmixL4Ik2IeSmHXiHdyEmOxk2th5zHXAWGrTOt6rY2fn0QYZ
GfgvQ5OA4rHVR2mIW2+2b/TQifD6fHQ2mO24xHSqJ+q5Yq44REUHUL4MVpXIf0yzySwcngqI4Mgi
N8lQXeom37l6tgvHaWZHvIpU3MAAfLZlefZiqDoi5hQbS30Xc1htcxqjm9Hcj0ocSzw75hTcipTT
lG8b7x3ryWDkV83GcpGWoFbLvt8EDRADZR1BtP9wTQLoWZG9SvtceZDrskaqVdDALdE1SDa8mC6d
HktAQ5IPaDGWbIPyHPF8tH/qoXlXJ1zNSJZip0r3ref+X6vWvMQMuuomXZce4e0EZ5j/MRiERCTY
kSTC2pQXw6dLR4QTPk+Ve/IrZvBe6BzDosUMtDRqVqWWpZfvzpCZFw5vHLdh+JraVzD/kKiilJZC
q67pn2OH2SXHQCvu1SpKKmNFXuXOmGHok8mN3ST2RzK+NzKvlpFqHiGr3bhj95iQlBzN6dXouFQj
Ri0FTaJo6a5Ica1GFy6eAtijqho9LO32xuC8eTqT9Dx/zXI8Q1ptvjaM7GnZ6gz25TUsB+epDOG8
9NzVicc9jjn8YKUF76657QbnYuNLhM/GAcFjxgAj62ARjcTlulFOfnAsn0AtvBMGvoPtbV0vuJHJ
TTFWW/hiuzSV6yoINnKqAePE21EEnJ0lslKz4uNbaNijGzQoBYUo8VaBCVK3vDNB+pA9eo56Qea/
OzVjtpCavzS1gTkzZTsQtcwX3/U32aBojSh3odAPw0QpwQwD6rGlWTDCO2tl1eHaHIEjT9HRNu5j
1DSi8EulccB4tsVVynGX5PXWgZfI70fNXMXlj0HPD2Oo31WRts2trYmbgRNPdAOEeRXSHZ5HHmU/
7q7TzVu9Q70Ydn48Hvq8ODI13OhpvpMlz7dckuYK1/M1QUZYBPgHHZPQDDuZtm8AqPhL+J3b+cc5
nmAWDMDHUDnt4/jVYnnbNvWx1eB6sg2q5s19lp297suPj5Udr4LkrmRGSrTsga/5Krb6XQtWifno
2hMO2BV0Dh5mTncIrZx7QN/9b/LOLDdyZM3SW7nodyY4Dw9dQPs80d3lrin0QkgKhXEejDOfehu9
j95B7aRW0h+j8qIz8w6Ji3ppoJGAMkKhwZ00M5r9/znfkTG79oQHSCk2U5j+vFpU9DFXaTizubZK
+A6n46zMLpnXDiaVgPGrCvGkJuYyc/u1kkfbwQ7uQ1lvRUsmdPzS5/EpqfrNfF3jmn9ukKpwnUev
Xw+thVvSWrlIjz1oVmpIZyC8FIOzCzpnVxblxW7YvSWafqwo12D9+gwLIredpLjGjjiHuXY0DW8r
4wp37Pdp2PZ24FcW4rFRSX2RvKp4/0Ip/YqVSOcB6VolwryifSqM9NXo+yecW2/z32VSvMKKuiqq
cQls46UslDt3ZUm5FXsktN0hu5pDck1UcaOqepVpdfRq0HzeqXDts2hDvP7hsvZyWLrjE869c6kb
BwhVLDLpVXbqIYNMH4b5dRi6p9EVjwmLaIqItmiarVcF3/SIr5u6J1R3V20KT4IzPTpUDpxUaNE0
7luSAiPtRdUC/Hkf0maINZCOI7KVxvTDC8iXhP0hNPEwbDo9fs1z5QGlPeyTW2trR0VFMW4MN2DI
L0oX3I0qo9ainK3PaBTrqa232jCiQFcPcV2vwBuiTeDoaz7kJF7FZr5sayihybj3EDVVE+FzwoN4
3FP6PRAusNXr9jYnDS4LpjQFEBUZheuq27yc5W3egaPWbRImi6h49kS+tpt+7QFhDFBQIiE9ZhL4
kQAZEW4Kbr065V8qJ9rklsbuOS8d8JHju2n2txQKb9m8g3N6IW/3G13MkgKHes3UV1QmTdIcKyX3
napZ4ssufFGOBx7Vt8wZXkY3fpjnjA1sxC7Mr4Bhl4mCiq12hUVAAu50pG8ZGfcGbUZtaz4BZR9p
NfzocVQG8XQqy+nZkSF0qfSQme1bamrXgaqnUE5wRn1s/5QUkc7gUj15EEM0BjfZElunRvhMdIoJ
AkN29Tme1NeiP0be+8zCmvwAl2MiKEJCvMlaxCv9Gm7UsRmV21iOvlTxJ1buNhXQgi1UECIrjpWT
+63DsHYi8Phm+4zbLsT5MeBcCN6qlBNTx6F76WrHWa2K5AGcanuvlfgBhMZrOQV7SJ4qQn1nrzjp
DnY9qJllK40PTqjbJNYfm1DhPTHngg6og43ob8HDcTLbW4RsMK5gZWPznxD0ktcj2Q0YGWACxUk+
qvKJgtIC2yERqT2RkosJoYVuse1AtRoFyasIvZ2oy4s3x1gjuaiDm5m9G32trZDIPGkyuuFluo7S
3sV4/wX2PDP09mqtHafEIIcHy57mnmEBXDGy7JXmzmPslEXDU1i5Z9fkdlMirK07D8CntFaeCrt7
MgcmRd6wuvyoQ+VOXX81pspOhg4Cd+eJBeSeUgjtnGFvo5OD7XGPJ/cODe9Fd+Nrq6cbM5z2gc6W
Lc6uQ8/aQYc8GcU57QEz5jUyurL85LCi7qNKf5+DXtCwlzYmV9hiY7LV6keIIWhXMhAYRYw9VoQn
wjb4N/dBmjN/qHVOWZz4dfvQtzt4nN/JYSC/fnQQq9kkicSJuSkCHsN1ZW2aAY9kPIzHxgj2Glhn
2Q9cqWlvpbYfqHKXC+tBDfiqoqAHXwFuntzyNlgSXHaIq5UZOCwQVCJRzVAaKbTwJVUKLwL0mFdQ
qEh8iJQhOtgOrQjhLKmrt+x1qAKLuo0wN7kKkIVhESMlGzooeh7VzgXrubORYwCgijgOM+lPeY+5
lVIJuUCloWHPwi6cJ8uuzE/wCU5aEXWrou9MiJjov6pvWNxvdTYaC3oDiJfkE5Vy+P+eCqMNIoIj
vBkKlu5Mq3+q4YtnJVOkgaebFwSbxZPtwiEnbgEFaZnRLkNPuVKVQJ4anLahEZ0HMGYb10yzjanB
YEdvt+Tgte6wBJNYw9kmjNDkT1r3HtjVJoITXaukEqkNPiyNHL8mdFtwTTYySHWt5vVnbVlbozO3
mHtzFFlM1rCbve42+R86rVuP2ww4Y9y5BaW6Sa1g56VsK1BBDi0QETKPwwxx9sBDPa3ycKc6QBDQ
hy+jFkXgxGxLP3Qj0tfTiOe+a0sm47LTq+c4MH5oXfgF0jJeORgKaZK2LHwkdmSWc52cRF0UypRu
FE/PTkkj8lMsCSvrXVapeJqmVTHAaaJ4FpmI+mVYTZfeQ87HOxlgsjnatiypnTuOKLi//dp0+hp/
jz3sJLELEKmDaAczJdjoGq2xFIEHuE/OuVll2mTggtMwWEPlUM6MxnSH0RpEVJCxn3H6tT3lRIwV
M1tjiKNjRZRditAKQR6GEllgB6i6/hRpN7tES13UMftnGziHRdlzXcQaQEX4KzMzql05VUQVDc03
yH6MVazazTLzPpSSoWgYNprd9pi6dX1wayTkSma4DPUYOqLJWFTy3l5bbAcWqRMzhsT4UDhpsBIG
2JlUQJqmdoiQO9lzEwJoXESiUKFd4PxP0XkA8DOK5LvoIZlbA4E+2tTsAY1VuzZx95WOKs/SHrxM
HVaWiwJNeB7nJY2DXiKepo5qgtEpYJ0yuNoeuQ2RTnsemSWzEcqraotmyYnQuMbEfYUGYvfGMut9
IInMnjhVsQBl3iUZRMaCiy/OtXNQQg48B/q5bRYTEtvn721XHJwp6RcOj1PufQrQpit99pVIgeDl
osylbNe9yNZ5tkvjq+vi8N0E2usSHxMGcoDD3daXOOCAWmk87TEmWKc+icZt6kVfrKnjhbuRc/Tx
NlULGjR2D3K0nYOU9a9/Kl233WtkQmo1KCR7Ita3CfLuPpr1omkJpshjAHCdQjXAi5XxmI351TAg
NJgFBhlsWKiHRdg9W7ncEHykM0iEtglroJZxerUzV98zjhH8GMUHtkrr7nhnS8WO6OHvse3kExF+
8SxqXJa6vISMzUM3oIUWo2rdokICqMqEeklIdV9UHqokpLnxjYrWtJvdHtFoyFMdAiYbW/VTTBkW
z5jNR6FnO7huElJA7B3HKWyWiWlupiI0fBvg7o0TF7IpsmYVvZo2Xl69DlhRdrGo4KO05YOrf02A
Lh/40QaHH7CRzdBXFH042dhYcLmstzB86XXiSFOACDm2xW+WpT0bzTB8VTr+p256to14D0NwadtQ
xjqPFEqrDw55lexUQz9GoeeyE8gWdVG/2TwcsHKyS99WavoWltkXex046NlbnUGrNqMD03tT1NO2
0OlBJ5720JvmtpHITGsS4brOH0McGoYksgTRqkN1emHO9gwATzVIJHDbVPnFJnNQ3tNzGZdKX1PS
JQ+ukPwAldzL5kCb34b7M+Zbq1Q+A0c5RHZ58+L6S5sQ8agmGqKkJbkI+yOroEDEJWkRzYxW+qMT
uNGaLWe77rLxZM3c2IklZdmG7gaCxs5+q3p3AwD9h+IVb+5gvNSTj5UFI+F3L42+A2p75cGxNnNr
L4hPpHR8T4ddNwZvY1BRS6aYpGXUHZQRNUSri8dgGi4KbodwSk8ibsuVVfSPCuWF5dAA5kpHFYHZ
6JOY9ZFZtI7gPkWFN68qWxzXkU8xah3kcFws9aWqtyk6POkaZxNIE1Xxg5K331sz9mGh7R0wJAst
EGCkJhJp0jcRY0oMagL4BDURT4Y/gJhgTiyNh8gJHuf/G3ha0Bff0vTBLKIPDO7s3PLGx8GKsrfS
1EXOHMedYp8DJz3VVs1uaTth1cJ5mXH2RBWZL8qPsuSrsAZgxVy5mnzq1fzUtM4jhZi7p5B3oJlb
2Xi+a12ynlnjxVaNKlf8CFxOzXH8WfTmNrVBy5rT9GyN2LpziHpNkb6lBHfrWDa1ENkV8V7wOGX4
oU/WPqo5CBNL9CaGflW4OlI8XkWRQ8IIg3Etw2wPVAbCvPqUVhR2JjDL9cQ1yYlYW8q8e1RUF5a/
XhrsjcNw1dU6JJ4xWRuTDJdRVW0lKaeBqrErNtP71Hr7To3uYeQAVgpXFQF/iuRm9JG96OP0w0hh
6vBOHS+/ose4y0y+knFHz9z7ro32t4ybv8TuixnE5MROoRMc1CCVQ8elaitmh1vYG6egtFd0H1qo
HMkM2cVa90AHaNIZc56+sytlTRwKuGzy6CgRfELFUTk+hh99jx9EH3/gWlx3Pdcmt7DI1+G+QGQx
/9mdBk7gGKcu4yA21UgzxX5Q3YyFx6Ym19CejSwL6UHOSc59X7l17+PibSJVLJqSnSLAG1q0a8tL
1rXd+nlrPASWfW5yeUhgUkkSUSI1Qi/Fa811cZ5TdCgfPyRI0bUGdnL2aDCfyQwgeI7sAF4oARoH
3JEzqB2JjsWrDqh30IXudkDbHmOL1bL3K9dRMLhbONoHAN0a8Vm5xPBMPRib077OGakpq6SBPV5N
XpomuwdmSrl7uIBHfBUqoyz/GftlPCSFyWa2mWv9rndvBRcn0JR0Cd7oEfdXt0AnOxffbSCQa8Ul
IwFCLa9ooINrcwYryoPiDh8/qVWNgv+p5HuiErJ7Z34K29mUOCAo5wJOcTeKmZ8MAFNNAEy+QS7a
2NUKOD2SJI5SY4gwzxqssyybV8B3P2wFhythUM+Dml6op5GfgorgAJrvB56DVa90fsWFr8P0h0HG
IHR0b6UG8b6BtoD7i3VGsXaVKs2V5n0ZaPiXfZVfHTf8qD/QqtDZUDgweodQiUDguufISNcmxmwN
d7JoF53Uv6kxljMeDmS5HITiHao2f4uE/mC4M/M5WFcgc0HYJB+YNWHahJ1/LOYchD4yDmmM/UBT
SKudb6gFxRB2uWJiz+/scxvkd6mb2PqKu4dnEy/oJiUFLJ9Y09Ti3e0JBWFMDxNtlripXgO1jbZq
m3z8KBSe5bhUA1M5jIn+kDGYU1XBPJ5z7SEkP+BWH+jBtigS2m+O+1y9aLm3zwqOHH3WFyu2Kyk9
hOh72g7bziLu0bUICqQNO5av8dQ/m1gRB4Q0dcA5fXAxccZGcTU4SdpR/+xQUMC3B7Unf2sohA6o
YiRmW7KmZMlejnT4ZrpPdX43W2MXAdlIC6Z4HqABVT67htE7DunJqHroNWDTnchv4gwPioJZNIo+
qPJmqJKBTPTPXfhptzLZODWLMd73xyDrj4FW7zus6hTOAP9g3qX5zHPN0rqT8jiO5rnoC5rF9qaq
lXWKkPhdSJCaqbmrKEW4yfRcFBg6A3s/D9lCFx8j6tfY43E5WGADRwL6KudcGmBEhPsYSXM7P75B
ffmYzyD+6g+s8ewHXFZMBX6z164sUVwJ1KoWKj8qwsQ7oicakQHZPbIkU7LOD2J8YTvMnMQ027f1
K/Lj7+QX0E6rGL0VuYS5c4v06dopcyxh5qZ0hawNUlBaaKtgYATklbWzgGssLXdeqEklXSMjA7ZN
fYdKFgcsbc3Qv5Dtkqy6LjnJ2H6EqNkv2ilw2Dwht6nxY4opAfQ3IHasQcBaRVBfuw5aWk1UbklO
jjJzGNsEq7VHVadjbq7jlBCKnpTaNbuyr59t03+pLfz/I7wHvcc/7i7/j7zBav/+l/f8+18W7/Kj
/Y4S5otPNuP++3//b3zvfzaZFVv7xUZghY4EA4XlotD9a5sZFtovNIp1w4YzhoZ/dk781XGhOb/g
wqD5q9qkJHr2bJP41XCh2b94hgth03XxXRCE8S81mr3fWwkIzcUKYtm2ZfHK0OUYvLzfKoTaOHQz
O6ABSnLIFh73aTykp/zkXMqTd1EuyTm8ZufsXPBfdSYf7SSOwz46OjvoCofiYB1bv1qSEO2nl8qv
fOrdvnImWM9vjpEvj/Jo7umVbvhvJ/bDIdpnJ6KQT+G5OtWn+Nye2lN+7k9IexbjCQLLvt+nu2EL
YXqXH8wjfFdfPyaX0i/96JL7mCrP7TH2Q9/aV0djXxzH7W/u49+RKP2dC6Kp5DpbOpGUDrH3v78g
6aC0oSiYr1M/gcEEqEcT5L/2K/6gytLYk8bGyK9wFIOnD6Zrt/gz+dLvlV8/7yvCJd6EYyFhUvU/
/I4AGBn85YxzeVRf1ByUf3bQNZN6jAVriY2KFb1nCSkSXkV1vb82rJNNlO2t5jP08j+Rff3NNUVE
ZbqwrHSmACP6D1aKYgz0GVQzrURv+02a7K3JOv7za/o375dfYWuI1C3NcJkXf1BrKW1g9xj5xxVi
2eXU5JsZOGzq7uaf/xrtb98KV8lgQjNx8Uma8+v4jaJOb8KozTyDfXw8A5aqC1jCl7ARu5SFVwIu
URAzdrSYu8zCKygAwAR3WatPsJy+/clr+YNLhJvMMmC4mK8QlHsuBoHfvxhUUDbKdyavMTnfc7u+
uw1UAiO/mtOMBD2LHnWsiMwzAunvtgc4xQMdUtCAmczs2jjec+pET8FIyT43DlZgEIizMQc2FoqQ
2H9HPuQ09shW+ah6nCWhnR3xS24MQM1L5JrDGifrBEYkBCwK8jIGUT3bIillPtsjdJIkdlFKei1b
yuGNl0OXbnodIn6uVtX30e73TMVzZQZHby4W04SPh8JHeAMRL8DA6FAZVoFkFDrpTJxhOIdRO+eQ
9Ebm8UdjU112kMXSQBy4A7D01H4PHdq0xTfo5/fQQfKcA7mrguQiYgoZFdtmr7u3rf5dJLNXoNAP
VXgUWZ7ScvVausqXUJHfpgJRmhh5yiJCGSea7yBivuss4utAEENismnAHYUwoyMernbaszZ27aKi
x5sjmll2sO3jmM/0ACQXQ4uWIHbQwGMjJyV4pmHyvcoA/YJynUJ0RukC50PMR7hbDmE06dTPBgFJ
kbYlcgHzocJT7gIeTJCgrDvm2cJOiR/pgGIaMt/WvXnPw/aOqfsJjgo/SppHM3PP2dRSfJvaP1km
/3a+YWNnKpseNUseHn8Yejqa5IKOzrACvfINFtaGVuYGiNWfjPGf8e3/V4U5D/Hf/57ZnPKb+SZF
kgu3nn8PqFnElO8Z+ZmhaV+LNtqBptzX5JXXbbhrw+lENOCSLHTMMjMbg6gk65tVbLWuvKE4vo4z
HG1M3j07PRhWtP/ns3FWrv7NC0W2ZTm4nXiW/uGCIEEAagu/YRWr0XYSsGMn9WmgqC4c9fTPf9Xf
W4Ng+4HeUx1sl8YfRLSDGrolPsYePpO3rBv0TL3+Z7/ipxL3j+8HVRj2NxXxGbbP31/4Yu7T1orV
/3yAGK68NJ68RRbSk9a7D2pz7LSGnjQkopKT7vyGkVnvo568zKS6CRRFjsi/aEgg4dKehoAOSulY
17p7Q+e8adLgPr/6gPAoe6ghmSu3KXvDHPBuDRqoNDxqQQn1tzNXLnk8OBmnYmm2oM+agpwQDxy4
mT7qeXXBqw5MCo++VoJuqC92l2waWRymVnuiLZXr/Qv+pZvw4kPmAMkFeltapION4S5Pk/cgLQ8q
eW4SQoc1wiwgpirI6mPBJCWOY692gGbadKMKkrHUgmBKirNDt5pgDZAj5xrIM3KOEfPX4gJ4Lw3S
4kfIo87LNLLYau52SMBxYZ8QIxA5J/oMqNTpTrZJOtQADX12Wy2XkQxvhfDTMdpHdrydr7hqVOu4
1J6mJtqrosdUUREOrStbyK9q1N6QCD91FH+R3QGXoNW24gGE6AfHAL1JQAa7yWuOwgp3je35mRdt
raC8JT3nuVFeAi1krSJsnTLoZdatVNTEhiSD9X5xok3ZAcSCODEpnFVNSeuccj/lSZ4II/zYyMre
RkJAM8hLnTIPQ/UUoWYjAPotHc8lzLletWBBu/m3aRR7lMDexJWpq8vAhsrWoh1L5Oc8euusvEyJ
TRn1ZBvcy8RbsuJc6ZoTPNe/1A7qvJrMFZEfcl377OdSJ7FjYTkBjXrOCK8sB+WuE4tIa659CYaK
EBPAjJVLE6o+pkN5S6nHl314I2pCUdWTmyu+p4l9gj4kTLnvZbppafVHUjzynH6f1zS1da9Ur/z6
AeWi13qXum2OSkkQXhN/c2V9cQuuB/SV1ZPWR/t8kkcu5MYjgqsax1NnqacQYY5qNEey23aZFu1h
hNzIj912cUqUbPHYJP3KVri3nXisc35akaeHvBTnxOBWaQOGI+Ngd4CiAlIhzKh9qSS44PdmDPc6
S/pCkwohdFa86lpxVEibF4FztQvjKTWnU86dVMq3sQGMkZhPMd6QNna+J0kOWd4bVMJZwevS9i41
OHQoEin3GusmNOFNgBIq0oIbmhxMKjVcHGsHUnlFhw9zDRUiAr5eNGK/kTPDC3QZA8Q5dOI+r7Fq
7bzpbvfldnJdgJSaV+eEJ77MinsSdA8qtmrU2/JooxMvKW1NCAq6pN/Md19J0o0IECNoCXn3TvIV
laz7g3pCPEpuXXfoq33Vd1c8FeHIYsRgXNhtejBpiIbQPKSGQN/NPvEHfXfqV5PiWoJFTOk8uZzn
0ljdvVaiNAuCBYjnIbGuds3Tg3FY8lqFKl9k074U4IWbjpMIs9oaZw0ngPA+LL4ZXn6gSNgIFxCf
djJC8zoN9bFsiWW4YRJdBEWJhYyAazOtrYU2ljdR51tyPipAf+UNyBRCR2NcOuRsLmN25V7UvNhs
XMmCP7QdUSIBUXFD2EeL1Mu+mQC65q9wpHoK0uTApghdVXsNmng7f4fdj6dQs6+EQR5kURxGXgyd
7lPEkkWf7mhxTXUxqxXynZLkWwelqCZJB0nZkiqSoI300+saorQ/Soh5umX9fLIOUXZwIwD5TuB3
efOi0Ca3vXJVkwrb2dsg1J+pz5wo8gyQYLzr/BJNRzwKdgGVF27NGPGFWV0cPf7qCuS4CUQrjVlW
o4vr+blB4PdcXEofBfuXYDnPUNJHThbzoRyri8fgScWvW+Z/qZbxjyTuv8UH/9t/peAxv5r/10DE
Gvumf1zNWP77/26+/vL9P/7n/9qTQSe/flvK0OZv/bWYof8yu5A9j9oDDh586ewK/1Mzr8Ad9jx6
uCY7HxNfD9ufX+kRwCMYVHRkPAclO6c0vunXWob5i2E57GE8V3c4HeKy/ldE8yZnvd9vwhybH2Y7
huOxO8JoZM///pvdopP2VgPyh4h4C32xjWBSuiFiRXYRdTjGD1WuvLXqQIctrtiohJFHShU1VoGE
ZnJo5Q2sfGlQVLQc1b3lKEgKDTtHyNrss3Zobu6In8UG/EcZN1p7TlyscXANNyLY1njtxktJ3HeU
RdHJy7prbgfa2jM7zB3CISpW7V9sk1oikS3jcYqFT7pCvx8JlSeCufNNPNK+MLAlJhqqhJ/SgUhA
RsegldKKqkMK3dOskiGgeCKF2vAiGDhW/G4nL3qVnm2KhB95pZGLpVkXcH7lAZaefK5Uv1VH3NE9
SYMC238orn1qUmPVzdKjJQQ3NxitaNUJd5GUkrh2J/z1Q9GYaB7nz9WSLpYakVer4I5sK5SuScfx
jJPuWgOp6dN9GHwny7BWllsvxxWlomdYwRn2I8OsDqmTqSe9ISJpoicPisf2TVUhK4ZejXZszAHg
LpjfgNACEJwqwETSe1awLKEuVe7aVtx2l7t4JvMe6bapTul+ENFT6LXVuelB+KSI4WsRRdew6mh3
ofP6+TeDqAz6XHgJTcLE97EFiRRr9il22u0YJeoLx2iivTzvSJTMp9bTvJYGEDoL8g2eRXXddkJ9
0Ctj4xpIQygY66yvoQJ8vUNLKZDWj1ekI8ouNItyhYPUWE/zT5lovvElJ91NnBNthe6exz1HZMKM
9Q45VpkWwfXnB6oy9vq1F0D+o6Ii9Xb+gIqUbuScaapIgq4X2qVRaG1Xmn3SE7vbVxYe8VWVO62v
usjFe/3ZabtmlWmx9GWrApCnUD1rAkLnB7EQ2lJp5U26bh+tKshsR8tNg+NIJDK7CHYMSjjBXFLi
7CQEyelBSre9lBgK2nTSk5VujAepBQH7F3phWRjS01YdPHC/+XtOAJSC5Y3iiXL8+cGKAwVPiHEK
NCF3Pz/Vppncc4jZ1EQdkoXmKuEsYQpPhlt5m6yJvyiIR7tRmJ9UyFCMiygNz07RhWfxPDl2t7X6
6S1tRv0QTbJb9VVJx7WuvX4xIvZGWMZ22LVL7+h14rcf2jJTtu0Q8XT56+dFarhH8sXfpCHVrToY
0v/5QenCmmAxR1kDCCaqDvjfFjnsZ2JCHFnQCy1PegpioC6BtLVNrx7yEXKeheRz3ZTfPC32p9bU
9llIpF9YlQZ72v6pgQtKF2amiikO1lGHoFM/jeu1S1Y20qK+3YwpBlJZEUFXd73nB5l5AuttrBU4
r6uoNHSEdU7n+aBvg1U6BWA76fl0RhJszcZSjopFoO/PP6EHspCFcvAKxkklG8xTT01GO5OozhT1
i4W3qOLN2Ll1V0w7Of/8UISEJes2ob2inMPsyfj2+5g27gyd2Dp6GURbPfZQ5giEXWMbEO2AYnqd
I60zFqNuXdGhW5g8HN03IBkYZXXOPAfHcRAdR8vdJuEEeFYr4mU3MbR3XWJ5l1Hb5m67TQblTIce
nensn8ioApVW2i3aqms3RLe8uiLeeQqZDSEOFHxwkmSDKqzIP7JBqEnFWEeNVWxyQTe9KF4MS4U1
GzCdu0HZuPCB7Cqo1tnYHbMYAl/gQRMDHJeb9AIrleaYKcVWJ/rJgowKZBTkYu0FnxgdvoTwUfWA
YMyTeheA48zi3GNwDOz0GoOaVBAs8z5eu03xoVQI29FnQS0snuHTktT+mrXPMYnztJxnQLDuvo9h
4Kf1ys01VCCFSihpHd/UomBDnukr1CAaK4k8dm7nLXsWzhJJIPWLnAJquSPX59Bb1oOZTuEK64DP
RuvWeDlwVMqNYU3T39RPBYePqCWmL8zSRWwJAtZccpi2ECYNiL3JixUSMZP6oUCxAci3a4gwbNO9
nljPgTeQ9xRQyzOgqYeQ83onu7QcMHGMDSsDv+REsBvUEOqsUIbCFvHjeLdrU1I9NJKlGMyrE3gF
0S7GkVoVXHfy3UcjOUFqWpcWriLZVj32sNzXhrw7KFqysuviGKg909lOntioB8vIij84njtBMe31
cET/zfE/mJI1se64l5yS3OiYclc62UQDvGm9ttTaPt96XeIrFkU2aVEEl9Z5cmN7MbAIL3gWkX8X
/MCQBbsT1/82zPVXmu2xMBkDSALXYTg0y5DT6batCTbN1JRioCshnHat3+Jn8jGcnSzN6w+aV+X7
WhevXRieSE6D2ZMMH1GvvneVVe/Y57NHGFxjCXM5TJX30avWUraIAvrqQHaTgy9cc7HfOqs0g3WT
6Oibqop8uIwSBPrfb4O6rLomYPUu50cQDpwxSYaD6qyVpYXZaJV6xNq5JWR5eojrYRQvNI9epHJS
8wwOQ+QSGcrBfSpnE67YIZf5FgdeSyy7NhsxZgRLeiMumGidBgFsm7AiJnfX6btZgqggsJmglTsG
uejOonEDVgShpX7ae9Q8qGAAB64ZPq6o8LdF26gdSVElLhimwK50jWeJqHnZuvoN1ZM8QD1C1QKI
gjfY7Bx3GNAvRtQeCg9dYI37RsGN4PwgZTc/REVPSVqqb0XSFY+J27yz0LC2msS/ssT/sAP9rHZO
sW2sduSt2xvdJBdSUaNunfROcXXAhkmy9YgHSpqdXUSa79UMz7HXxdp2sAUPLcrNhtbwIHpUEyEm
B2tsieEmuJq0S1pOmJOfFZ5Bi75HApg0iJOGUWuf0kZ/MHMSfjzI1oNhj2tNJ8HIpRIGzrU6FDgt
l45CqEqkKkQkV6ONoQgKbAthYNURG7OYuuR701nFujCCJWC+g7BNuaRP4kDbQEfZ2HIFtz1YgaXP
Lun8QWVjRYcwOvz8VGQW2aWKguziSXzpQG6qbWqQa5m7o07IAQ7uidPYsQiDS+jq0yqwg4Q4HPth
UDN2m8V1NGI4pFAyBonyXUItzyXLpWZjlutcFlwxVYvkOetz95hEercJ4dhvkyzcBskLgsqT0SUI
jQ3vGejoTuCmxEVWPEdq1y4xb5ge1C56aXlrqXdrLO6yso/KWKCz7ct9XJPvYUUt4zD41GihIkPU
usc0UbdmSdKxifpiV9IxW2ssc69RwJaX52F0LGLr2lXzclHxjeaPQrKf0CMaP6YMd47pip1X23I9
SYO6CVubZe9o4SGMAbvkGpRF4lM7A1snBb+N0jN3PFUeuhKsCeAZEhYQ8UUgbA8OwpTKQXKpkViA
8a5HCWORsigJvW6aNH3vexWNIXm1eR1jkNLwIam9bpyHUFnh7anW1tCkK611tkk/nQkrr1AMxdWp
1+sKSegUbZuSSmHSy9c2aty926QZeKUOMOuksSFzKB1KVbEPBnOC8vc2AFQughHJG8qkUNkndflB
DSoAz190CppuExDm/CdDuu9Sb3eek0LW71zjkYK0uWkHK11nUhoHhE08XXucm2MaNqsYY5+qkgue
gz3fVEp9wHZqPcigf4lV1l6ljiuwtAEOYiO82JCLex6Hi4AqWR4Ab7EM8tJV4i9QIfiThxqLx/wj
gNKv2GAVzoxE2ZWYYOOw1Sh2GcW61rLyBHBEQ5RH/hm5vqte5uo2s6E5dbOtJcTd6fQsTRqLwJDq
8EnajlQRt9/FRk65UKc+ZmdDB2pKb2//h6XzWI5cuYLoFyECBY9to303vRmSGwRtwXuggPp6HbzQ
QgrpaWbEaYOqezPz5IL/6xhDTkOGqXJUuuaiAGreMhDs6IUNq8DA2ko9s1EnexE72X0WJn/WrKkT
65p4U9TmS7180PoOzpo7BvwMbBziDrcRJPeZ5bBNt2qBea6EQntfDxiKvEXe4yqnwDX7sccFfl5O
vivtjF8TmUbFy/cgLTQHBwPv+qUwO48nDHJZL042/bg735ruGGLoc81Iu0ryj3e2Z9avgZY2/By9
ENtuHnVWRtZIEUkiwdzGFiUyerwvBwI/dhY8+iZiVaHHB8+Q1GUHbGyo9cJCFRdYBGMCNzwuJ6BT
Q2GMe5MOEkocWmoFjHxHPSazgpFGo6oFDiAtsYJPLomN+WQZ1cLiL+DZMoThTa/PovUHAkkZNCz4
h3lalduyg3QkE0UxDxSm5LVuCG64efr/f6vBvY7creCoeDifPOA9Om06rpjlrund5LQmqxxZhttU
ZhjoiguzpLcZRNXAfASWjoEKJFHZwvFZfUnKTO6mPvxKg7A9eEvx7SerjdbGK5c5gOBM7uWtuU0T
EOQ678lAdr9jaJcH1dx6ittaVamAcBixirqYX0JFenaS0yNt0GbkkcDRVnz0hiTcVPN4GFIj3uis
cs5FXZxKm1CtQ7sMcB1ESZFysgbTAFPR8z9mo7lQIUlQSLB81DyTUicmW5Y1+LB6/zseg3exRk9a
88MRxFCmh67lR5cdwuzgo+8hcG5Zrww7YzJ/+OtFlBvdl1Mzcy+dknNvBThycXW5vW9xgLqPJo1A
m7XDA9a7vXeBIG/4RYfZTX7bfpiOmSWx2+ZqB8jYolJyicqYNKq1dBSeronW1rqvqH/i5mflu7K6
sJUeTSu7oYzwKHJqCxtFpMkxjAvYZHWmKeKWN5AvgqM4pGr889wGzK0uabFZgvngD9z12onN4Pwm
SkbyIEc2aky7jizKG4hJv/aFS4ldRU+T7fe8+QsFB8ZbkOf7qXeCiJbAnIbHEQY4DWlbK5z2vS9e
OgJIGLKwk8nAanBwgtQwa3M6W2te9s8aJC9SRTy8C5uDRXMgnstytUsR82kHnr6JHZEMvojJxD9X
ujFflVcJYJwIevU7zKE8TzVp4hiROGAjHPkZHKOssN0NzzfAMy0BC3Op+UmqnZqXK8Ehinx6WGoN
lL69V8bEhKbF2g8mGxW27d/hgMGvZHexJN+uXy2cqi3O5ImMqqB/MytxElAUO2unfgjHTDA70tYG
lIBgC0HqsPTdfRjHxYUk83keVHMQAyg0Oljb+wpsHllodOixaolNifwAAplsSe2qDQW/SEK+aF8s
+iFRtR5T/GiZiQZTcmUK45ILa/UWL4d06dXjoPRLS4PXZRohk+nUjeq6N6LCR302a6UuXRg8t0P/
vejgbrCZ0pJxOTkk0IjhBwfbCFbOQ/6O1/vNaRYI6TXuOK/hqzJLfpKeKuMDF9SjVvmPT3aV+cT+
rliHbKcQb2GN53oWTlTxyduhOLg0MwH+YalzHKjQmGu+ZBL78IzdYhdQWDUKYslUZu6tWD8WhO75
WtLdSy6wrz8r4ka9FwrKnIdHqgP48332UG6CsciHkc+dk9x52RKXbl66Ludln+pXnWRPtacu6Bur
5bvbeMHIwdi9z7E5HVptglRNPknpfpS+gYIAWGBw3TcuLmTCSLLYMyRm7pZD5Oj6zhnKlkQCvcly
Gk5VIZKtEDMdgE9g2em5sH+lQfAld0mv/rkt6DajPzoFckToDwc/ReU05GUCps8wAA7QttW+b8s9
vT7ZmaMt3+Dbukf9Rurokx0XhALT5QjJrEJvgWRwW/LAOfAHFyTx6J/g0D/mBeluHXi/VTv4J5dS
VnI7PY0XNKJUNiDnVKAiVkw7U+qZUZ64dlQL5APPLtmrtO56a+0pcFRsWFxXBViEQ2RSl0LvwP5m
y8mzUKQk3HLndeqX+UDKgBg6dsnVpL1TGbtLmkV+F4igoyGJTvl3zsijZenkD2Ix5mDPdiICWso9
5MJ7asAQmKvrG2IoiogfNFHFLvm0MxoYmCanHExqfP6TKncz5vddaeRX28PSkRgTr5gYH1yx2iZm
0vFxQUVjM89WpABrbh1D/8U9LvwGA8vGxKkTVdiLyIRYKSB8diSQRHZZhilWsT4mWiO5EbNzowZC
MrY5cicHfz/zkY7rbGe5xEBSSN+Vr656/Oi1PvbS5dV15Qnk043Zng1F5JRkOlywUz0HNLIuuLfZ
J1eEi5gI69dFuxAkeCuyuocE4vDBWqQ4T87gbyRWiM3UGCNTK7eiuoEayMYsJI+4dTKGZajA94Ux
PAc4cDv7kxd26060f+QtllHHx+6V262+gEkYJ56Mjkwvhs5/RfYPrtunLU2SKTjh/USguQKc2Ybl
6O/dpn6fSqs8NWI42EP9ziP4PuXsALavCyYvHaJCdhvF8bip++HPcoenQBlcKtN/YTFwvjZfqlhd
LcNdIF4Jil5M59ulbcN1NV724Sgo7BAUCp4bazp0Jf5ZqIPUvoDiYG4dccsLJ/uMdfKrVXtMEvXW
trrbWLP6R6iWFUjbgjwB+tyqEFghz3fpwz5xqfQlP/FXm7YNLb1/T0LvBsiStTGbeDoHS7jvKZ7H
MJKY526Kr4NnPOY9ZtrESr13U/7C/Gf1ti2asiB6575iMD45bfrXOt2XJj5nOfl51IyXBIyIKUez
6X1kFWFB6Hu4znPylmuQI6XJqJYLGbU+1EeCoPesDqiMhZjAs0Ssj8Cggjg92tY/3mQc7gM1BuFn
KJoZB3kPDKugkZXOKfzBrfhKpoGKtPUz0zjqHsQLReMNl1S+uXVFI2jbkY9MqGgRifgZS3CAmZVT
iMiEneUq34+OztiTItCXSfztNYTWNQQ7x/7TMzllIBxbeij+jC5XZ5WYl26t4Zjq5hK77hNJwWo7
JbyfxF7JsU535LII2bU6CuxrVZTyuKRpe1B8nEQxvM/NqxwdmCMyf+qN3xRWGp4ww9vkVcFih6k8
Y9ytZHuJjfrZL9tfuxBPoi9vDLxVnY9VoEIuHHlGZtTTVzq4CO0xjtgJmZbkOM0zLni4HlPKip+G
1InlOCuFq2kSohZElYN+V9IgNWA94KiZ1FZYc9SMC+gu+YqLC9faS5Yw+fLHXhJHXYUl7mrFAOMF
aKbrz9pNwR/ZnKCrXo1AHUJnZa3YXXnlnH7GZMn8wbrUtogLx1WO8B/Kmwx0uAccCKLN9FFq+1Ni
g1/AbB5jinoA872HU6iAc7rvxmR8uosueE3Yrrncye1ZHeOtyBhlVDGeVfPYI5WMc29vELZAOuRn
1ZkXNxPEvddzCTJq0Dp0MIn2xPbhKatzekw6Us/YYFKV7oiXA7XodrB03i185ZvR+1dlGaV+K9l7
EOFt2/PlX/igOa3+CjL5UFuMvJB3hWI+buJhB52Ayg7n5Ezu0UM6K0mqVRITgG/GuyK3Xa4f1DMA
Ir+A6Du0dX7ra9AuVix/sftF+eDA5qUGwgsif6QJYfaJdixzt5Ocz+um+m3gnkcaTsarhM5hWny1
s40FsAEAZZYFGJbxc3aac1Y0L7oXQOyW4WWpSd0C0QDn+lAZ2akzvGKXUKgSNWHzgxWJ2FlnHUkY
kb1diSRwIbt8A2pHRCPtRqClpn3VEWk3cs3waEyPxczNozYm6ie4aSWOZnFs0YpmkRkxMddubArM
Paqw3VK/OgZ1ky0n6ibZatmwywM+iuOHNCLbDo+cbbKouxVdUzXWbV/055SSj3xxnorEYIxs9hj7
yJtatEMm9rdNXNzzh3fex00BrWYyrHFbdCLYGI15s7QhWsAIoDKJt7yqPJCL77o7SmVvyctfwjn/
YrhhIorLS5rHX4gbNF247SmMZ3tb4mYEAp5tuxzGOy3lZt1Xkd2On37YvrmGxXnPcGC6kmKYhEuX
1jdDY35mKGtTGN7TEYM1Y72Lh5D15i398f9YUBaHkjBJFAtGjcG7Y3qH11L8CGlj0QA51ODsdP3i
zbIfB+5pxrKc6LlkaYG1NEJOvRWVD8TJBaJoWWebTkUOPO9SS/PqJhck5deFm9CmpDCNyXe9vjQP
ael1CIZUcqi8+kk6CmF7Vlm9Z21Lf7kpoFthbYFERqf33rKzcNO31TYgsyNK3OyaePfKyJqm8B9o
5Revqo5Lp7/Yj/u7jBKxwJhWwKcJvQeDcwQ+mt2sDYmLSWhLTO6thpQWVQZCmREsZzxKMJL78Ebn
Vcq0E3tQB/342E/G1qKsPMhJ7iyiuCYUJmJFojqFuq8qQTkBifFor6NKmrx1ZdUDU62/RRk6d8RE
IzmyfQ1jJnxZQKzNICtCes8+iRbeahbMwcRxm3mmfUKdP1ROeExoxaEE1f9o028VKF6gKT/O4oto
MIYZn0ptAMZNdm7tiWpHopm1YyiWLBVC5dqD3WBuKun4cR2y2X2AoYzr1ZH+6eemaE7d0D7TjfuA
8mYe9EaG6StFJm8yDl99kssbJtlrLftHuzgj2EcjIJRZiusMOTdsg3dTdUf+agdfgnokWotQkPOU
Af5BinFmZideyrS7V+bI3xr2TeFefcLowXrOdJOIt6xYH4lzfZqprvcDvUlxzaUNtGhN4QIyTcut
Ng4HZCWffxzy22pDGvQY8LoLzjLfq+8nhIiNC1PHF4rfwQdaj/AxJI/9UoXXSg/nhNBwVPoSBkQn
ntAhaUtLjjTYbisa7daPeuJUjy3FVpAemAf6eo+777ZV5V6V7nuY0WTXrD3nDqqKqX9YqlRbX8on
qdLuwK71HK4pZC+P90S1Qdg18qeKOVhduaN+5sdB4OBm2r4SfuIM0tvFj9n2uP8a1SXbmubw/QJn
IrLLN+3O5FUFIk/eQ+/ORnuXI6mZOaHtxv9vJTF9CqpQuV2aYutx9tsLzrSZMDP3dR7hQ8qDoZlK
fwMBAzCSvFDRcN/M4R1O8H7XiireOxO1eZRBPsa95j1BfPW/ChN+QtGjqszJs6mcckc/BfDcMLtf
pBkVpBGhPzTtZlAGZM/Mfg56btKJE1N95dCa1yTPY2XChgafoC1rtSH8G+BkR4ot71567XvVsgkz
lIY/YvF8FU+ArGBaWC7nAl7PMDBeHBblIsFk179Tz5VS8AMMndw0qJRt5yMpzQHkwdzaM1KIyCqW
X8+6N73hNKbEvDxtHQXf8NgIn/1R7gCUHKpMWFskMrRbG3JxXWHz4FUqK26mgT6q1mTnuSBh9Z73
XbdoRzXwKZOqVpx7B0AU/pFyjjSk7nExbfjQPDA2Zrfw0Misy2zY2dZ15hNZQ+ckGrRizPyQF10b
pcC9tfJiPEJy/ASpVu/mCq0zMbt6Hw5Oj2ZeHRpdwon2nXXnBWLbEHyflxq0Vm5t2xkBGW0Ws5o4
AZdztq1OT+idbIzn13ScDqMoxn1GjNXW8lMvwS7HU9koHx48/T5EwqlvMmYFMA7yf5mDSDJ4f8HL
R5N60rJ7JWvNpsKEP0Bn6I1iYea68lhmgOIZYNOiFZs8qBmgRcYOgu9l2PZ7WwUAZuLjEiw3/PIf
ufQ3VcwBlxS8GH17Shuzv7AnzQOuHZJ5I7bQL22+0Z6LlNtwntvqME5aIjkmr82U3lvrqdBxxQUZ
1x9HLGmR7r3XpdCPg8Cz6VV/qWyBVxl3o88bOGd81iyJTFFJvPTWuiLjZpW5/pUG2GRXaQQtjyu8
3wo/aguYOt2QowQPoAqmYjMmOCfpqfyydUsj5PycV2G6X1hw4446+EHwPots3vhWRy8Bez+deN8d
F3OSDuVmzL1j4xtvSYEvNCw+zNwQOxeTrIPNqO1DnsWYdQQBb4J9J2QZnic4VQ013gZpvOs8+y7l
UwS5EY9w6A57WSODTmRhyTykG6moiK57/3MU+l/RqLtp3dtnRQeRJ92NLr6ZmVWXnij7HuJtgAWn
Av1ncfHYqG7vj93V0sCAi7H+GB15dtEh2De6r5W1sDgoL2EiMF4SxfLiW0L5jOCy1hAUU87Fsbg0
rjrorAEDZ5wSFg2E+GUMA0u8Ks9UW5q0aAy2l/wSADNaRIg3hYqBHbaZCzF/rIDz61C7/9LpRBn0
creglcUKp2w9XvOEM6jIc/Dfas2kLAY7x+FTu/57CyjEGNiQiWx4d1P6DKYh/E6a5L7PjBRiahAc
DIdnF2xeM3Z+BbvjjXChpbbJdOs4UPz9iTVc1w/nIjf2BImCh3w8zFG/Ss5t5rA1Q3ga6kGfsMDo
szc6FmaT4tZ1B8QxG0TdqBEBx+Cmb8oXMTjt1hWQGhKYPmwtNizyFLWpAO2tbwPT/QbRIN3j14pm
Y035Umq6R/QrtnYKJHq2Maq3GlvPwZZUPJS48sAtptmRoGu9ccmpIIfcqIWXZyJNysVn2LgeXO11
2JiyP9/Wz1zZgFXVC9CkOr9OccCnHjIj0VPOdrMKT3pdtlHc0exqleB3XUqQoRq/zYKRQLOaYaWR
7RNI9lXOepmN5WY2QLUp8bH213lG91xZzRVrOt4VRZBceNm7SkZMaSE/6UQTRUnCp4ybkx9237nV
f6StuWEROZ/L2j4vdUbX5Nj/A3hzYzZFsatSaoVnElTMMChXoJkm7AXY4h68iukvL+kOZZf+VZPF
pXf2AAIGgroD56s76RZqjk/xM11/nJQIdFVxKclek955cjn9UflW4pjPt5sPX12Ij5E/p+rMP12V
58wzwDOC8ESDYwgKoRGAd3ZLB4OuuvZI6J3px5FdoffOS3wN5Vuuq5m94MKGJnbfvSYnd//Y+v4n
kkq7C7ElEETHjJdWPDUbx13Fn3i7kn05+4J9TuyTnHKLHT9tP3zUKaHN7gnkuH+TQK0qKntfxN5f
6DczCxKMJgqD+J5N3HRjSfkNw4pmWkkDOwhg4skcpFiWd2kwZ7d2uy/YE2A0GbKtzadjB4BOoiXg
40/EI34HckbCbh9QMKMaq0U76ZM9wO7TfUCpLTW7ocy/LKfapYmy9mOGDSem0qpthjRyl2ecW95h
amdobGTGlsoztlxWT9AD413la5Ys0FFtQd2sg21QQNLMUSs92z+YhRe+88+6kvbNhakTzwpAthYQ
q41ZgNxXaUTBMPO9SyW9HMZS7fEe/CSJDSdOY8x24jLZ+uYjtUfu1unZanU66G4Y+r26j89UVL1I
r7xtYhiCwF+4jeJjn9itbntBwzS4kD9MXcVh0eqdOY53NulZEpTNQYfvRM25NysQtBh4vsi5z+ib
uBKBlsBvEsZbWNk2IOb6AUmQlHeH9YQnT245L5zTHLP9eIsd6bNqzZ+lLY19axqnCmLjFLCyGX19
kqS3ECvzsykfynltsK/7J1MavA+6vUFIHLYDSeLIWUYf/p+Z7qw2MyNUGgzYPm5LrplgP6Rmf6TT
+II5heiA7e9zWJy2wcLMnUq1t6T7WwyBuv3v33y6GyrIBH1X/xML01hVEuOH2fTsQVaN7MGdNq7l
/vRZp/YzNeRk7l299yaklV7Ln6Aw/nk6G0A/G86m3yvf+KKvUV9tXbwIY3ln6LV3lt89zwFoYeBx
UCvl8F2CodvFzfBP4bx3bDuauoS8ZGpsy3R5W2hPQ1RXIZaoCfi9bOm293K2doYDOSkpjRnMGV/q
llXS0vl3GDOc27UyhEsHIS88uxeH1Ezi61v4RtwNjDPklP7U+fE1sa2raetfk+qw0vmE7P5rePIN
V8k/x+Ge7+hPHbo3iBGHCd5ZvgZBuvw2bTkY5yJ8qtivIh6eoB4daXS4hFYcb72MOF8Hjp+HoEsq
ccvogSPmLcyak7fwSs7KeUK/+iuH+a3PY/yDM44bSlugxrBLSTD+4MFhGgdUupqbsGi2d9Tcwwlm
C1wYv/DFxVbX/Y2Eut0OA19xEV4Ddo4eCay5BjphdIBsK1RSVuw0NJqnGrmuZxVzNLvEwnA1dSyg
SVLRtgRD4pCw4LmDc7ItZ0cdAG2/JZpBlvLKTzOhbqabsHgtGRuXbkmgKvYrno6OgnoR2yYmYAjj
BiJVt2Y//G8bLegEPdCBzzui6YVOzz31GKt57Udw/syip55nydhk1EV6EXb8iL3ZvV1wItuLAHS3
niQwwToUfg5xpMI9FztgvXb+zaPqvW6Mo56wD44D8R6lI8q030oAJxBm0WvUeNdSXyZjUB8eoJhJ
fha9Yq/TdVt/rYaqrH907HjrN6GYJGGj1n4z54orBVA/njAJkdjN2pFCr+x48c2BZ0IxfpVxAUU9
XA6CCgbpc4rHXGDG5tmZux/8AwnTr/Fa0XNsU+5QNz8eZUoG1Q4qXcNdeL0RlRy40ObvsvU8Mwci
WFIT2kAQwuPUeGDA4P9+GaCIK64cQQdtlYmY51xzbNTc7uQk71Q5mtzj87cW6B2mEo1zUnn2Jh2t
VyiILybQXbzGt1Cb0dbqr6F/jVXPxlRdFz3vh4DPh6qGS9JxBUaPbOb4OZEJU1NKkzYW2USov0Yz
wC56jBbE+s3sFydlFcFm8s07Ydm7EUlppzChRoqHHsBUvgBlc0r81t66JGYGu36c1s57IngLxUnI
Ke4QuRTyOrnz4XRBczJbGk/FeLa0eVHkVeiZiRIMaPs0fvYa9Zmb4UeT6SYSLUTk5m9kd17b431K
FTd9EQa3wQ2Qt55EKQCa2yYD0WmzmIyR4xZekylozG3O5XeD75cvw1bAMAyTNwPCyIAIStf23lvr
ydssZBmP2RbclrqrJ3YcGNmjrgvxkv+3KQ/eePZcx9a95qH5nWLUx+UfhTpyawaiTAKzWmfXlJBi
dltMbA2zCUNuSWRGghVhJ/2ufF9FS0KOsQXn1obqkPT9t03/GXH4T/xpDJSK3VSDGygevZ+uzW8d
zpxBGi+ewy068EB92+z9LQxBd2k53vtucDdhP66M0QEQELvnfA5R4J0rhAKCS9by4FFECeYNedMr
W3M3czRiYJgiofofz89KVt3sinrDrGFTg+3MRPaWGQVBYiddrsOcfwDBXg6WP+DERDEyOMkngbBf
uH+N51FLm6ioYLdNTcivj6SwaWc4ONRvBbwcy2ls36Uc7mb1zTRfVeGTEt6D3YxfWFaugepeCEsx
pRUlUU6oNvlYSfw81a+CFyPwRB18FNaN2/JqyaaLcgVNkgriQ8dbORevypBXWoa342w4x6Xyz7IT
4SZM4znKWvumscqd5VgjdwX5Exc1Qx5Jvbry+DgiNzAvZpD8TJDTS99Eviy9PUva25H6GAbLgmiq
WiCXZQRFu9Pg5I/+AKMnrPR1GBz/rkuWQ+xAYkn48ESDpsppspaPIAvUqeonE/RgcoMGXKB5qF/u
78vGC6Hah+RJEcTcqPDWT8pKZzF+4kk/KMEXtvLxfoOGWS83a9e0vEUZD89gdLot+CwABn7kB/0v
RuktnlIV1Um288KAgNxiVPw3aLVcvYNpsc/2YvJ7uPaFLlpZMdzHS8nT1At/Xaf7M9nc26lBr4wh
IJknbD0NlYMwow3IC4t3HDD1AcEkjZrVJTJy3HpYux6XmK1yBXsHMLg4mhbl2d5CRUBFERekQdxq
xuJG2I8qWhqpNkvxdzrEDZbuI+RVuFSek9xldrqfkzmD/Fx+NJgMcoive2ySww142maLKC0iLzh3
M1+rctTlLtMOoGb+Rr6v8Tw1KCixE95nJREcOQE1h7SGnFMcPEkUIfXLXUu0dBu6FZYLr3qzMz8K
ofwKX8eH3mqvDeuK/kt2ztVTo7ENGgtDGZieTYP7Y+f1n+kSfvdBPbNfN7aNV912PNkN0hwePmh6
ieZ3nfvRUJh/fZZyp7J+nGp6rZNrN3dgWcnnjKwQjAGAfjigsYucUMSc4jbNWbbZwPL88a6UlJbb
xpyhB3WHxVXNwxhC/GBWP3Q6/AzM4MVtC/PYe8VLOrQP1ewjGDfkI/KRQUyM7p6lMUlBZ8JLH7yG
xmIfqZF+SmYk3cW37hoT8aSdh13K/gqPdfHP44mJkg8XdslfuZYxGvIc39kI6aQlS5v/VWHu2UxO
cMdGRxJRqq19dxhDAGDmOKljyUYbxb08dkH/nQ/+b76wBXNTKrmq7EsUmNTrIXtrfRynqmQ3wtr+
bxo/gym4BqSBq8Y5tSKX+zE2H1tIsgeYGkM0WAYxX7bbezuYTnNtjdfGrj7MtrFecvQXK2/fmmTp
z0k6vUIf5a03cEa6NZ26eY/AHOL9IfiKf8tZ7iQH5YgAGcdHx5mxIWDc39idauFD3MWK8HRMzWk0
4HW41TrYUEpy78TJcmw788UInU+d6xXRBHKJ/QVd7Iv1QJI73VWcHY4E4Dstz7XhQNxl58k3qIqy
6Z56ywgoB1kaoV+bysmirCiuwm4Olag/jZLYWG6Si2BxnQ9PddgMh8TEpIM0hoOA4uEy7w6DmWJa
kfZhisN/4FeMyHLb+3pBPZiH5sbsilNl6F936NfGpOwI5mHZDOZyDBcWNZYKflt7/uFf1KlGIDXu
YwWKVQ4dVxpZXDzHILIC1BwnWPZgWM1JzhQggjB8SYZyO8j2hYLBDTskGtub1ya3EfFC/93J4o9R
oGGt/4G4951pUOGXFhhrSWoo1KQDZFmQqg+MTd3GNI17hIgPmgJmRe3ViFpHrfw9VVX0sjvyzioZ
Srj5VVn7Uun23h3dqyzB0pnLXVe4DNL03+JzLg499WttE79PNA/QT4wDFbQVjtWtXqCYGh58tw5c
mwFctZrsvT3Jk2NQwxTiqiidibtH1I/h3k01BgnK4WJuXp3nPGsbK15Bk0oydBH40MhBBFPrUWx7
4V0Sk7yBTZ9RxrkRVWtHL3lBimcO+A3m+BNrYg90TkR1aMiHARV6K4b6tbGbX5GyYGlrcdudi5JA
4TzONDNgNcCqFxAEmd9Nvz37knX7kDEGA08zAO05u9zGEZeNKV0Nfn4WfaGi1pnvzZ4gTep2nJCW
8+nIhYgfDLyiCHJQ9P7v4AdYt0v0BUPywzLh8adATd/VTtOeMzEfDYL3LL1PrlT3gDh+RolBgh6K
BJIjtg7XQlvxuEW0hTz3DSWHhvdt2yWw55qLKVGy5SQY1DCwUVvhcI81oVCH1Op53A22VROSlwvx
onMMjEMBLm84j1bxWDf2izfeTo240LH25A/wrb2ae5lV8Jba1zzvScfTaAZ5zXx3kxaAvN3yWgTu
++IN0DtV8eYzdVLryQNYpQnKABNyVPOuk7cov8XcR7pwTbR4cHKGjTtjMMsSRdU6mHY8nIYgA8PJ
L2Eo3E4dW9KCTc3I0cv0Uz3ZjboZ4GHTsQimdTKfZ+Pi9hjbctnofRmaz+261ub3bImTqY1nTq8e
uyvsJPTmZB0Jz/YJORePYY4aYeWnpvXqrefMTRRMnOCrFOEO09bMahEVBUU5Nc03pqtcFlIptZ28
/73Q+pSQ85BTq+6zwOx2YnEKJO6ST0oSnFmgMRTJ3jolPZ/XipGCO1J+rAGbHGPh/8QU/+oAC3tX
wLsrW84oVZb7OftuegXDWnjWN3eWIlX3Vd6E52DEdxcW91bNdEmcBMEiTOW+umVK9cAAjj/1iJ27
pwFzG0p+RB5q3E187F3AgemncN1iS16yOpmlZOPeFdcWLNI2SDDgdqZ9y5m+gyv2ihczeQ6wiW2K
0DX2smvNU4DFI+Gj7cemCSHebbYFucaz53rnCdLBzvaZKtPSioJcPlMKbQAJuKGql3PUGf9IzbNC
SDzYYWPxgoY0kG9XGGTJwG2aZF1FpSkBGmG/WdTcbQSp8iAs5gOFB3z6hLKearM9dbG+Tt4cbwjN
csSb/rE2R+4MAI9dssoHpdyPpahfDSNh4igOjTLybadiuV0zuKGvdWTnin3DSJ0O6Tnebd+8iQuD
LBn2PpyNw3QT0EQ5tLwi/viG5J4Ru63vh7UFJQ6Mt1YBC2fj64Q7wS8e+xLFsJ0+7amOFq6RhEmI
ktm5d/AFr08e4NELququaucXTKEJPkHY4LOSlHyOLk4yOuit2XkFeBIcnB5MY+hlmO9KfetRrEjt
EY/ohovmRKj+hPyNMSNGs/C4IJJ9tHuuJlY5fpijZm4dnpUTHzIGZgwGMbe6EH0Fh899Kr4mJ62P
tTv64DpJvvTJhCo7PgXSugf+qliKiafB0lBr54EfAsj9jL0pc4AjpUCbMnd+Xp9MfUgc7hsfmj30
j9YlDv0PVifFFgNgv2HAAMkzoZEmWYYfh6cfQt25LqoXb2i7Q92AfrSs+IZ9JEVWsfrQbOaI7pg3
Fs9okBi8AJJCg4Mx1A0rFUwZfTY/+dLmmA3ftV3cQct5DK3xTc3sfYv1icEU2atORbBzMczg0pLO
H4u6He8iFX2WNI8607QMmDeoH79cpkCnBuH3UH0t3oivTptPXpHiOcPzpwS4eddZacjzH2/hAsW/
e6IJ+EWm/rdR3guHtQBxhHMb85n2Av4/jVmeeOj9IUts/0fdme22jmTp+l3q+jBBRnAEuurCmiVb
HiTZ3r4hPG3O88yn7y+0syszC30Oum4aOECV096aKDIYseJf/wDVdeMmXOK466y7GDi22gD5LTzB
+iw87PZy1mgtYYUpJlcuB9x4l8IWW4EX0k1TluHedfYi11eZL1/RHgxLVyDXlqC5gD9VmrxaafaU
FXO7IpWludHF9Jpl3h2b4Qd96te4yt7rP5zJQf07PtB4ffZKxgjWU/BFaty15JiTOw4cLOkzZToB
J6V+qa3hIVBsyMZPPgKrvJj1mRhcCpy8uTRm95rbydYP8ksyQ0eX7hjgUqpn62a0nmGHk+cu2Yc7
8Uc+Y6uDP/kDzqREf72W7C2XzrSFzbvBVpbkdyO7d+qSUDuyHR2r3LdjvRFDfZfOn57d7NQHaZ6E
Mzi/GIXx6jigsvZkPRvxDiLaC6yrhBWY0Ca/ZUviQVPLcRVPjGYduYr1YtmXKryEc/iEE/2y76hr
QkUuhz1FMAIuvV2xG7rwMZo4s90h9OdvkiBXDtHHU8sGJv6idslo4ODbXWdUrkjctfDemudDoZpm
dXKakNxKBy5BoEpTGD1j7/0QBOTg319t7RxHq0Ji+9ETvpdnCnBhbcJPfI9YcoeqlmZ++xA6Mf7W
rNmODcMYAGftWyEwIjBbE1NMWL61Lmo7XoUzJaLLza+YHj3hBcuY1ShAFGfjTTBr822qI+yIvTtT
MzZmFWQLE7nKTL4y4dLuHbWms8xEsQhrB9uRoAY+PAQtzd6hj7ptNTVvXVl9iN6C4sUSmDRC3jZ0
pFyngavfJSMMeo6sJUavl7dUwKOSS7Cqp85eDuDcRN2c5OzFS5eI5YlFZ+yGcRHFhLVADX1itB9K
PdpndZ1vmzpbNhN+qXVsYUWdtrjL8sJiKUVQX6zdLKSPLXK+QcD0w9LkJkiae2wZsDPy9R+2Hl4c
dQM7E6qdzgxJQZTrOrfBi8SBRI3sIBn3KInF9+DTNJWHYmKHZ3KRVVopFlzW0cFZ/MZkZkw8b2PE
zdeQpi9ISxyCYZha6eHh8V/DJp72vZtf0KZCG3OrrSG5h9sy26JD3EYwonxTVouuzk9gtzeDKW/i
ltyqcqCvCa79Sq3IPrXOnjBJoZvq0kNGyA9gTic8LL27WOS7fJKvvjk6S63TtyWLOG4s6X0b6c8T
ZLQOmNGomkPcuS8FpHAUXITjZtrnqPPA7LOCoanw7YFx0ANElKlOshg8rnAwnypvurcrtsO6fLCq
/CXK5Zli7xCwntJBzrYGMKrSUI+CboRn04Pp4VOAm1folz9Ko7HhLCdPrd2htSOhImLzim6HeHA9
9Q6S+YLFvXq1Q+5GpwdU4fRQ1XJHIjfO2ihee/b4VdD/Ay9VJvUGNJZewJcuIAg0LWuZmyOua7MC
fqa96nXZEDajoSRpymQzhGgEKrxlcIJ/ZIkyUOE1KCi5JPo16NDML7Py4cs0qkUHqrIFJswmlZ18
Ye9o/yGPNsVz5zQrO7HhFlf+TWgHH5TucJMogG5iG0SAg/I7/at1Sm2hj9Mz2t7nOo7RexM9VNAi
kEO5pfOaNyTTOVV7UleIpKp+K6ZnZ5z6pcAAS6OPQh+Xkwh5ri10PjOan5gddEzsTRJ8gp8lfAYo
7wGxG267dYvpYTSj+8rKln2Z6QDZ9f46B1f5NLB5hWSEWSCrNaFJsFtOuW1p0D5ZJghRqBio4Tx/
N8X0Hc2iOlRJ3qzgP9z35EcZmrXM7R5/M503YUtLysKmLsrzCBFraVi6zo4+OI7+eBK4JxjIGYfa
OnlUv0QN4m9eCAJfmuG57807l1wYKab3CAMxaQbulinmGFYp7cnAO2kDm1EHamKF5wdUgeWkJso+
epO9FItonHO4lVqxqKL8mGRrKfAI8nUAHOlXyYqq+E0rjAfbt9ixyhk5/uCe0dUaSPLyb1/P3/CO
FMt4zL9ijA+svNthzBuedKd/r62gXwQBLZuSO3QIezTwTrcYCP7a5Ojul03j7EJyVW5wLaGByf1k
MbMVxSPcMkHhP7zVLaV+GsoHauV4rbF5jTULUgdrUkB6Am51UDezfZXZI0oq82425INuAgNnJNKH
xLgXuc6OfhpvIzN4G7CBuTETxVxPTar9AgyDJVmNOeBXh03evQ+PtiLzQJyNCs69GXSLCvyALjST
dd4fg4JmdTsWJHo2UgKugx92XoFRiP6ulzWnV2OgY8W5Hi3s0jtEjBVQsuX/TH1gI9hL+Dcl8fZ6
QlNKiLqQDxTjb/4AwAIPt7HmzwZnzW05Tu++z+RpMBsmujiRTLaVKBws5hjVcAgGj80EK0ntTycc
AMY9DeFt0ZtnymrU79lMPaIRHNodm9mEHJSlj9Lyfrhpy8Q+gKe3t6lpbUlj/zZ8tMfCGx4Ke0Ym
zjI61uI2a2jqJemp0oCYJJu3heibUyWc26SbyGhDlFjYrx1dhpvWa5+KboQZEybkUuLWTkdb8/sD
E4SaEi19PfW0NzGsmSqW5bLERFybbSA65z6YGG+279LaHfo3/FHq1Ri7L9BU9ZWVaoc2ecYUAbm2
CeMHqaQA24frNK/YpPeLkr3BqgE29Sg0XZMd++SXPwZ9hHwQ1uC01QZVdaHs5PHvhCbPIPns8qzY
MHtC/3BuUS5RsxgSlMtkcbYTTGYpsZreXVlZfxINVZ4dFe3C94NVHsNEDUhMC1AcTqn/jEb+QB8T
yUrGZqKKLsYcPPW2x4IMqcAx3E9EfQ+9nZ3Ug5akWvC05KLWDVJaG9dcgpA6wE50YYP5AEZEUmwt
aDmk/cmMYkZg6cfLIi+3GHPuXa2+GFmIaRfu0Y11Slupr0pHPEN7g56QPlRGSn8D1dw+07rnOqia
m7TB+2wW8DFbcHqgjyXZbwlEuAanhhRuDJEDDHP6H+1hoqvk0i/GvK4huDWLv/QA+So+kxmY5iRW
pWmfw7qHACXDC8TD1Qx9GFSBJl4E8bDXYCsDtHON8d/pSmDGjBzUuoLeouorCDND5eJhMcdvQDfe
IkK7wM4E2n1kdh6ek9oLMtPLoCKYI/EzhUcOSSv58vJ858EeYQOSk5rVpd/4qj0XQ3TvZ/472L1O
98w4QI5eRppLsh20DxrM3bnsaTFJb8Sl33Lfxv4yR325xJ5ql5fZEZ1xurbmGCJ64T2wMNyrm8Ud
uLFTwa45TVoYzcl3jsfGSpMJZE3nUPHeXUXbtZjZS4BXqNIheOxn4ixCGgGeMolQnUHh1VvTMHdk
nxJJ8I3lfbem1WBEwYSJ/XCTZhGiJrkcaTfsphQ3P7t+9JyxXheJ96ZDb16qStA0Jwyc6BBQJ/vL
Mpl7JflfGLZ+O7Qs+KFMz3U2bDLp4dcP0Vjzk5QWf4GMm7J/YTkHt4n2eW68wtTCiLoJF2q9QfhW
GzBOR53dmKyXMhGHkrgivCFneEZQt6sadV48drgTo6nEXKE/4Q57cALdJz/Se9eGMaV6zddG3YlV
wdQGD+9QGpxDReLW3ZvxTYPRSLIXclUPwnFbzCfZRvfcFDnGc6XeEdqul8hYab8ELtYN3ZuW4Yyt
JVuAlYNOCHIrEbyiUUcCUkzDYnTTDdnRhNoT7VNHKe2tLv5qp/kWGMIim2PCV2Eg2UDn+yFBaUOc
BVPUSg2DK8RABEEZ9Qop3yyswl+JuV8qHEZG+nurKYjbLd4SDTwrRzTdD/rJnEviieCR+GyeNkZu
XAaZXgafBmylGnq7OJvoIBmErpTDTtghqqI4XToCs2ibQ8mzCSAJrz0rdEKo+PYtufdHYjYBWWZo
IqF9RLFG69mFVMwO5D63/IVHmYef6TeL2SO151a0IThyiADDMN8mcgxodGIKQz7S5K+NvoQ2VJr5
DYsmlV8yko7s6os6Lg8QKVaYRrxM9cQG13+Glga9EpP8Je1bWMhv7oycTEdzu3D16KEOAHtYXwnT
bG/R4L/hnV7eLJ0HjaTUInY2flnpm6IegBf7dOPhvAvUOu5jxzwhk0Fo7xnvqM+/06K81WJ4mSKu
+3VLd5A9DSkhvh0/RYBoK3Jmpk0uGVhtBDOyf+voVS/g9ACgCqNbYSyDKNeyvUWvu59xnfuLq+/e
v2VQeC4y/vcff7ER/Md//NlU8B930WddNMXP9l+f9ZcXNf+4Phx8F8v39v0vf6yuUQWPHZbkT99N
l7bXD/j9mf/TB38PPDhP5fff//aJNXWr3i2IivzPBoLW/9t6cCrrrvnX5//yG5Tmb7buGDoZBzgE
mkI5Ef6yG5TiN8EqaACD8F9LGti9/243KK3fHN2zCE1E4WJjgI97MtqQNvz733g/y5YGqQrcTXQW
XOPfsRs0jH8xp3aEpduua/M+NlEBFp4if7Ub7KNQ73Pwp0W1Cu36rLcGmYZDQxmnuecEThFbrUvu
x/fRTMYJ5dhNEeGmi/haMgfEr2MjXsF3mA89aIJUuUdRJB/+EH+YDnbqUSsZriXE6A8nL9kgTEcX
lV6NMtrXq5Nghh8tsXVBBwa80W9mk6rJKZ0GkVBzD6LlVizkIueomATdpYVvDT1GA2MjFjav0A/2
hGQ0f4B4qq1mbF0WPn14DXfnVa5Sq82Ql+opMt+EyY534kPsLEHS0Zxr0CP4C1nPhlEQe1975+uu
jQuGl9bVmHYFqs+b+HxsiPWoVfU/4h76R2XtI7NaAZZ+iJa39HWmDLUurGLc5WDjkrhi8C3KoH+M
3HoCtMIRkKZ2zoman66HNg00rHUfqRJJklv1VmB6JHQZ4cIP8SRxe06gQZMd6HtaTxKdez78jMEz
Nnq5uH6xOOMs9IH24vQCQklXA5E5A1ZVbrZEL37SG7EfLWadNCQsV69L5KScxUYDajRxfA50j90Y
nZBK8MmWEXxjXY1oTR2/Ww+3QEKsj1r0cT0vOAJQZWJeNVATQmltHwcRbUdV6FZjDz8TRduo2mzG
K/Hb+G+EDRnXzissW0Aek/SjnC9VARpgMr62GgrNdY/zFDR+oNOec44vE0q1fFXOYtelvOVYlu7S
DsxN5xODDlzPQl9Fw01uuE8mGoe+LudVjQAGwt8RPZexvl4JveIAHRfQJbHrV115aASBZNIUwzqR
CROzK8+TiaXb2DuHhtJw08O/rbVR2zSQVwEziqfU6PONIDIUvjn0L7lhrpY4gJvayvC8t4DM3961
8o1W5XinDeRS09ogtpVu63Us655z1BVpx0R+pCVq9FbkSNnZzDWb6u8a9wRXs4+uTvi3SUrdzK4+
pX9QGMotTN0Era8yvdMt6ghifQVEdsfmFpQ1y6ZyyDE4lsSzHh1zfsz91kXkC+2+m/O1HnfNclaX
3iZYhzLtDYonCDxiYh0me+FtaL8s1b1aVdYxs9kyAXKpvyMHvMLu51sDA6lwYoDBhndp3Glndmof
SeQuvZaUJLLA8tg/N5l9DpIZNZC5HwdnNzccIP5Oi9QkIS40JGPYngOa+bCW9R5YfzBH7M/4QmnI
JALK56TvQcKpTbXkQ5/tMzyNCBXyDdN1QSMMr5yurXcT6sMlXKSb65hA533s5nPjsJULEw8Bm8Jb
WrJeoa2xU+NeJ4DdZHvbp97Z1eHriPxp5AowG9iIS/iHIOe2LjzUqHU7Hm3Vx/SaDhCCcQr9+2dt
iXZVVSlEFBi7WTbeGxi9g30wpeCRcMn67twACy6SQv/O2vDJwPSbVzJTZhGJ3Y3JmM3b1SB+tGDp
OMVDPAjRvzsSfZYzVIewoyFf2MeIQE5kCPq3ZjmvlD0wWgw80uKJvnnXfec2+GqTBC95QIy2Ghhd
wv2qBo+k2wUjlltFXbsigOqoerlpgvlCH3lPmCAwx0Xay2BYr5ZkoyqaCt56XSzQAJPUptARx0RN
1mpsH43seSyiDbFMYoMhcr4yguZFdjJcapNWUjcEP+ygi5cDCxo+BaBg1jwek9q/lc1rUdFYxY/J
37EpBle25MH6Ndzdls2bIhNpCJFvcOl4SPPE20TalC1H294LwQQ3c1qvsxp3FSd4UqRzidveObIN
NlTBWC9CvTogk/kI4NMAUHIOxvo89vYLIrJw5Os0mN4STLHB4p6aqQouIjY3XCO2IoKHY8IVJ+pa
Nnc3nWM+SJy5rpeThkG56YtgUZeJuW8yd63X7kGEc7lVywJxhhjSlqPLLQ7Ei7XsLkjjj1+Turqp
6ZXqIZb2avn01Hm9zorMKUfRPI+meVSTgTty1NXIkV0PHUgAIYC1oMsBtq8IpXXAldc14zRo/ec8
pUx2Lrw9k5YQZCKCUxHuIMIaLcjwrpmcKsdmk+Czh2K46y7H0XCwpAyzBYQ1h7yPXDocK5TdnpoK
RiBtlgPkn95Z5u5Z+hDFk7g4sstjTBnhB+0fuPEFjodu/KGeQtf743pr4QH0YofQZKLwXtcf1JPj
ho811TKX9wQDBtaZCLVoYUToFcnc/UALho1GxT/ZaszSxsATIf8GRmUk9c75+r5dR+MAIOWkI/Qr
9CdDTd1go4qoy0GlCXdwgjqqiq1dqRNlqVIQ7cH4rKYSCiFPVofp0CmC241Frn3Mx+yQSfuH3WfN
MmOK8uj01s10BkiCB4wJDF9/Lt2jZzhnqP87suexbKvJCuDdrgeVB3yzihWJog41cHdSXxdaC1Rn
zCUWlrYqgNShH8QLmFUXu+frEWCMzkgdUO127JK5pBkyEoeDuH7HoeCLulDTfGJMXa/O0cGyJoSz
WEI+fzES9VXUDzz112Zh06GTBH3K6bOorZvMpIMZuO80bxBZBYW5aqnj1dfNmP42rHy3Wb0MOvHe
jiXsJQcwtTP0cxlX7GXU0DB6cRmc8D2VTJROwgmWMRpl1cUeyZlUl0mdEA2OvxL7H/WJdV3XdCof
dbcRSePbxKg23H7UIXSLBxtCtf9FqCvafA/pfkaOgxlJFAHFq5nxaiiT1EEx7pz28HC9eF1Nr4Ms
wGVZcxTXc51aPe0TNKLq0kwFJYwOs4DwDlSrCjqvXCoSYJDD9VhmzPBuiDX68DDIUFfINzkWtYZd
j6OMEACF2KBSWHMrqe/d6+V+9updXxtbK8fwpJXqBJX5/WjLX88bYZ2gnxza1RRxkTK3uJ0kypYI
8imWleJZL6o7tGuHLsDPsjYhTAeQfkqOLgl5yvWrXb9xNrGuzVa/j3Ld4Gbjfc0o+HLm/u56c0s1
sCvC3Ytx+CozbvfGpgiNf9rq+o4WXSBHXYlfv03Ei4hO32YQzhboUZtlGdwx895f3ytRn9Vo6Kyv
lxS5MOxqD+dqvocbxmcCIe+vi7lKoAVL6BeS8qRSXFB1qhsNRbVVjsuhxVC3t7iKtZqbSoog7OL8
s0Y2iKc7t36n/bx+oNlA4rech/l6i9rQ79HVLMKq+JhGe+VEuPkSXgIt+jupu1fobh50AxksjASO
SsPBQrOjCKo/ewi5i+vscB31gRDbPnXXQ8Gp6LMZOiT9E/UCCmZOYNztIGx+SBOG4PVArk+8nnRH
naIytOQq7Y4qbPS68jM+qdym8jUQ1qZLoMi0IXjSRGmuJcnGdvpgY6tCin3w0QyZGZs2wzvmBU4L
vUjmUDXtlaWGx0v0FFdo85sp/aDBTY4INFRHigJsS6UoT4S7uXCfrQgrXunvE13RhD1GkeeBRNhR
q2072HVEo1qHKFMGmZm5s7CptGpM3GQ/0xzM5nofmtO21zH4xn51c71rfQ9vXTOiReKNq6SE+RNN
kI18QbqImI4tUjzQTTVC1RW/bsts5QlEltT1xoo9brFgGCgoC6hHKYCtkepYUqmrYJT9OUATpG5n
MHzVVYjgXuvDNii7XWRV7lLgCIe28en68PV+nf38hIgByfFU78piZ2YlFk+lc46oYdQUGWruHpqS
+nVWq0ChbHAK+yFu+g+/Yrab1P4u662dmrmMOH3xinbbZ6kyckHaxVjGaQ2UEFywqrZW5H8ZIQPT
HAMKT17RumdV+anVhZQu4mILPsXjsBkvy+zB9Tkd13v4Ohu0Lp6ZdRFcTOSy/iy0FT4i7SoZc8xN
rcEhSY7E90Zl1iAI2bCndW90id5uiId7OibDuqpAwGknhUsfJ8pt2dvLCGi2EhnemzOz/hj472Xc
MicNsergiH2V4tycQCadPZdW/7yIBs53JPhRIw7Qeg9B2K9CV30lp54vfg5inEheF/tqSugMPomL
of2qi3GKpoOormadsMbgvEoiTLCyQnbonXfsQg+/seijTnmGmsKxaz1aLa0Y9UtsRR/qv4FDJQ47
LUf3fZPCm8KoRBlQ2OfOcI+0V3bX4Y1Ejb23tcAm0qCaunNM/3K9VfyOW6N3k2cNx9wpDj98VXSo
d/bYuaoLY6pCiA4my3nOVoNbi9IaLiMIspER3RGDeGqB+fDPmyxtnosR0Qz8wCIN7lRJEIMpYyVg
HySHqoUdrSAQbRBF5hIhcAZzR7BHEw+ykpr/uisVPiEA3LJsWUg1JTJZ3b+lML6ItGm5a/WDK5B2
RMJ5GpLp4bqAq6fQ36HQGKxkH/vsORSqMZQ4YA7eo9No53SOPogFuc4EVcneXaJNtnMkJvNI67y5
fub1C/56KXBJGyHG8IVqetC6FEd1VAK10zILzbXhIF4M1d6qdLmvsISgsxwf++HRU1ti9VzW5Hnd
u85Ok1Rw9cDT8oL2OmrImzAu2aCrOkMVnuMPC3eu6/v7TICTo3IBFmNfRejuOVW/9hOhwMQI3Ybu
T8MajsA9DSK37l8KNV5D5ThSVy5VsrEF5613YqCRIE3M67ib7ZTjBjG6LULtllCWtmerWctY9dFN
HFIU3uHYOszve0MVCupMz4T+QGoYnkgVptRhaFCxQq2jBecNq4lV8boBbqTiH2MWqOpku2FST224
PTYVZ6TJzz66LUt23rnHZVT/N5axA8hUMzKuu1+yiYj59hfIHJulZnBfSdIabkKgigDjiwXJShSP
CenleTwdrHy8txyI5j1xBttJ51SGGF6pgZux6c7LJwRqKzfmzLpudXRGVPMd16CW9ZM7thv1NdTG
LbNV7VkCyVw39woUqbxoxdf7mh0WuOvAvwIn163bn7JM/ptET4XC/ZFkBkpnW1QGOmihbrpAhipO
7fP9KcqD5u9/M/4PjFLDhPljMZkZd71p/sRCswKXyMzPBC9by7FW/7sg7l+g3s13cXzPvpv/D5Be
wyKJ7v+eMnP3jhdy9Geo9/qC37Fe6zcYqoTNWaS2kAJhkrv6T6zXdrAy0I0r0Et6zO9Ir+b9hqUq
DUpTRw5LgowEH/4d6tVI0DWE9e/gu+rVfxo3riGlDUXHBff1QHh1FWnz53ETTE7nBAkLWohNykJ6
RUF9j5GyzFG8TYObn6uOFn0xWIfrgxHQmBxrIkhNdDd//Mj9RruLLDtfJZZWI0X9r0cT9Vvopjg7
Q9bfQp9CIxnILTQTbT8HxbGrZoQm1vBKULq9bSo/w7ibP9NKwzUoMaojXVsypMN43WnZ+Bpi7bZz
sKNb1k1y/NO1+m/uIoH3w7+eEFe3bN0yHF3SI3RcdcL+dCMVmqik1KCvJ5V2Qd0THWLcYG7qJiWJ
orFb+r/8SNFxrkkOe6zMGoFGD3g6yAIbuTYm5s3yl3Ef7YaYmVSyTkNQ/4b1siTzC9NrkyJUYKxW
t160S4b0zUy0S2zDlLNz/TS1zW0B7IgH289KOcikNezLbvIeOxukCtsTUVqsBjCtYRJDm4XVDL/M
IuNHvmptld4OUANq3BrWQDzskEaA6ngV1VAkMOdZevDhPB0nhbFHbN+VxDtM2A90qDbQDtDwT9MO
25Y5xekE6qBXZrhDmk2+jNpuN4pwAylXp0LErniqunMd4HreRHeewIUcCdfCSgk/KLttPYQYaJlt
uvLdCVjF3bihuet9vnhr+mTpaB9Oy9bR6QApRXHrpsScakTDTKELT6LD4y0yUJLEhbNJyzxe0iiD
6ZAtGppjq7B1EzbFwVdXmzy7iOhzE1aim68mUCt9O7rbMbodU8MLlCLx3va1zyiT0LGK9xg2KHnv
cZwGK2kl4KrpfVEwEq3pGPvTnuSdVSyaBzjkI5RM9FqFseykts6T9FnaeJBmPvajZK3T2/VQS9c+
fJ58H1jAgprBrhtlzM7J/FOZqgKwq7du5ya3ep/ARvNRRJceAQ7JbGFmGs+gCvMaRuenwRYBegZa
uL5KGSwupalhXQZl3FnVFP49cO2KnUuyHMib0bGbQ/KFaaJv3ZR0V1hqMCCTba/Y0XdBM+eISQjW
KMmn0CrqQXKi4I0iTtaGaEQIweflZK8t/FY8OZN2b5H/iNdz2rFClnh2muFRZtMKs45F19oAL5ML
1Gs8OzC6Oj+9jQe07oKRQKva2eYSj46yfvICX+68lgZOGqA8d3SyhQja2OB/wqqLJ98iFEhOMvNQ
dmGKs0DP8OuBxeqq/hGFDomFzc6U07q15L3m6skjQOhdU2DKV2retCJuAyoCKSSo8Pof4LSLWVMe
RXQ04qS7iwdiGKH7WEsovrmh23QtjAUd6fY2mu99rFQWbkk6i9HIe3M2Riyj069UNuh6Y63EWdd/
mCNjNwTekylxtsQ6AeegepsLJClJXn2BJEVskqMZ1lV1xsGGYUYAT+7dGiXmqNhZE4WFyyfppbDe
hQkxhLbNzejdVWH4OJBNyP4/uqQj/ACPwdQDeqWWlyz1ony0h3LdgPlE7asTdQsjTA8TnT4qN2s7
MhPjLZhcAnKJFh0NqcTijbEYilYkWCFjrfQ9DoL+Cq52sxCYjY86vtHasZPJh+YUGm0jNvkx6IVZ
4x2WOLO71Tr92VCkWQ7qzp0GCJbxPey1co3XigoSJmDB0faBOZ0TTdR0r1FhDaVPs6WFSz4tZseq
b32/W42Jjl6gEp9Zp9rf+s8hY8dodfpdHXWnoXfXvFewT0fL3OoRt/swYrNl+PjeJcE7zEsgYTF8
QvwD+JXWYz7As6/pRoOGGg4a5FKiiMyCFrO60idyMfAPumfmW9owBAxJ71CMOj0c65+P2rlEE65p
CKjVk2GzENwyRvp8k83FgHMyUCfDD8eJtCpuocUXt5b6DfthE1sTeKC6bH4U1pTv6iEJFkEUe3DD
HQJjzI+6GmdiC711r53LoGWdQuALCXKu76+/BfGE1wpm7qYhDGByHvzjB8atMH40e1MME+0wfDtJ
B2nvoP8vAluIs94w3XdZNZKVwZ9iEsVq9kMdozD+rOrgUqQSl3zqaLgnlTgXTVbfdVFJwiF/1bGj
PZk0JQS0gHPbw5ppcXhewn0I1n2kf7AXwm419/LVVPT53nBkjlUNv/3xp8GebI/3nrlM8B26oX5Y
UEbDM0lFuim06lQ3DEHESdYew5JFUDTWN951bwn67WfcfxAbNll7Jx1XhQVgkg1Dtt6mIzhLDOto
OYTzcUIIVdDfWGRwkV781nt17aT42aAlSx+nLsq+RJTTMSt69zTqpB7BorAPOLEoP0dA1nAwho3k
ToFcVQI1d4n3ZXXHsTWyn+2gfzZhMTxnRYjNgx/gpjnSTGowGiXAsqRjOCVPeegt6Z190pVybl2b
zRSuXPrWzOQOelCEqj4on6AOfQf4XNxamCuUXXUhXUmcQ5+EKD8ui5NWgy+ZrTnfBYhKiYgWRzsJ
cPzHOPHo5VWHUY5wTq2HJVNkROIt5FNRt9+45XhhNqzexg/iiW8MmXVfkxO/5MX8NAaY7ehYvLK1
0z6Hvvlkg5M+5tHkrFusSQ6Eg5l74QT2xk6hsRQGAPnoNDZuohlnyg9mvIbsh6TtVlUTF++90rem
5NKtx4TBPAbC39vSRrs9OtarVnU4cgfNJxcThqwhmscyQkPo1BAFvdZFS6AkAG1gHl38B4iT3ch8
FzvDxOXnRBnIimm2WNrelI21JwBcY2SiZepG3bjLNKtct1ngPoB1YAfvY+vW0vJc4igUoUsS8xOJ
bijH3lw7nx9mqDtrS4QYP6paBfOJn2GiuUvdK6tl+JIGJcHQo0qgQdBK8GeTGXttShcdrcLdHNty
n/mRijKgoY0K5CVrtB+NxOsRPI0eNKjONkmSeEMq0W1DQfiEo0hVSfuuSIrLMOTlGWfo3cREnmv1
sSzbYzUOPpysn8TJXTQ4PvQeNQ0aKm0X2nEYodnDIfwMmla7x8k73ECQRrTu+ObW7svncojInqkx
8AyCvUYCF3RlPzmGeTouoCRQJETlfCC4ZMYxm+RWrivpBBsaYi7xItW8GioTC5N5uB/0VNtAzEqR
28NDiqJjbhanyLISUMQvFxfgTW82r6kduBQV+BiJQcwnw603/Rji62al+roRc3ecsuSFXjsbbHbo
eWVPa1+QWzE4x3mYJNJV970t7XpbJBobgSBZpR6t1bitRyjVkUDhozEbP46C4WGYZXcOhsncNl7y
5LGEQv+ghZelzA1ZcAJVDO6z0ZvWjWSkTnblHoc7t3Oyw0yWF/T2mNXGUlPi8GCMFGeFa74m9tjv
fTeMHtvcfxEYgkFFZU2lT6/fX3/0KRLOmsSn1PwoDfyRKAPEudVdOiExvtG6q9KNBv+lzOh2Rr4k
rLZy69tuFumuG8h8bLlepQtfMmw0Z4GneoIKrOkOchb9qbdSIK7B/RFMFRarpd+drj8ihzAKNzoM
kPHuNJmZR8LJT5IuYyw0+RBY6HvGOWs3JtrrMhnbh8wxK0xwLWdFMCfRWGYGBgL0MGntYwixO+uL
GNXwREHGZH204/KDTOIFcj8cD3S6FSE8DoIiBspWDZQrk5XzWKgfssrndezZaGonVhK2YfGWAT3c
+VqPptkFf0UHg+1K2h+iIDymptNeXJA+tB/ha8AZOlg2gRCUCsErVBg0HpFu7a6Pah3mL8KbTu6Y
jg9GPb5en4UID7qFRs0dwIrBub2w1n3ZF0efhgDWQuskgBZ+/cP09ZWDsc6+9630To+G9A6aYXqX
rTpMH+6E+ofrv9Z+gQLj+qzKNKy14WKb/cfzbcNVsn319F/PKeheeYMhyAjn3349fH3nP14TIUoD
G9YP139y/EkcwG8YGBRedWs7h1L9uP5pSixPKO4w13EbYryuj1yfExI/U/96zX+ydybLkSPdlX6V
tt67DA44pkVvYh45BKckN7BkMhPzDDiGp9cHllp/6W+ZZNp3lVUYGWRlkhGAu997z/mOIoDmr29v
em5bUXdQgZff2MB3D9p/gnSeRegYl+fy2S7vvAJj4fKF7smWQfgAhrZ4yHQanCOzuAArLx6+H0QH
rI7hLenLxbRPQg/lQGEnTzFy0+/PdGrCE532tdPBB/Pzq4Wc9rm2y/7FlZBT6HTKyIUXFzve09Lh
mmxPPX5/BrwFDLEOhsP3p4r1++jAzmVMy/dqrTFRdIwJKZ9G/mJOollH9Dh9usILvE8zJD9p1jd3
NqCqF8dQGli7SGUZuRpgGClGGXQhpZ9/NFjA6sZ6Knv1GEWsPCTNMbA0abpWst+NofGJ9rKjil7j
trhzZfsBB/lKwQ9zyPwxzo7a6C66Sxb1OohjEmU7UhwmxXwCa0WNWrRgxQ2CU2cqojsSrCiN3x69
wEXZbATMUhSXEIeGUx8NTEn5KQ2XyMg5TYgE9hmq95CJ24lwbcHEEEK7s5VdfuxGcEAw2khd6IW7
I6LDhg5yF1hi2jO0vy/iZwb/FsKtFpgiri3IzAYwrBagT8mK2Qcnt68vqa07lly0K24bnl3ODIQg
+E+ZV6KgzVkSwm44BuiwkZTvhwbOnNt1mJRD+WDH5DstklciFQ08pOw6x94e3siS/aIj8YkHdJv0
MX1cU6Inx1tJ03hb9SRpWkZwMeoMc2jDtNeZp20EdS2yZE7FHl8mKkCyxvszlpoSRCys5hlvOQLR
4NxY3SZMvRH1b/Lz++gjZxgDptFCCMg+vDpFWU4/N0bTzh8tNGHVy0iMLDxZ2W9zySFCcKrtsciv
6irtlxhR+qNfwEZ+AH241hMtomD+CJA6G/bi82Vk68t3qzC+ZmAP8cMkMeNDfz/5UfMh3anF42ht
zHT+bSblbxHrL6dCet8iWInLe1v2v01X7LqGc3vnly9B3LyHVXTGajnuJhPsmF3jHHL6GzaYjGw0
8i9Rqt05kYshAt7eRk3pMfdg7wTFACZlrJdVdYvpgVKtHz+CNP4KQzi6lukeEkPtAZSc5BIgCs07
2emm/s2JHxqZe+G/2xzSWbFt/9gb/Y95bn+kkTzXIb7SMJqwUHSSOzHyQPHE9tHmRG8MrAKFevBF
3O31AshYJg9I/Ip10xX3MxM4vzA+w678mJ1Y7o2aJoFEYbmdnfAt8SuHVq7Fi9Gj8H/WilKzErWH
ln7PtavPA2XNuafbsMt7+HdxjFwO9y7Tbjf6kwu/IJEsXTPJ6DZVD7BzJIbAEqDGk5KTKRSRbZW4
74YTXwNInFjF3GktJ+DWVtrv/P7mEjT0ltebQlqwXWTwFWK+jaf+oWlrss/yDD8qWms7fI7oWmGX
6FFaNhm/ah3smGlyQhMEpU+es47S6N7swZi6RssQwONOylsDsSTH24rggnY6YXh2MPDOh1qZvE+G
JO4hNa9cpX9k3ZwEZoeV6ZSEqNs5CoCWLlyJmaSzzN8GOSy9aGhNiT25zr8qAykSeB5Hu/MuLTYz
h5EtUrqNno37LH0wDLPbRfk759w/tW8DNi39WxYcSBNUj/getl2S2FtUlwYreiFwOmcvwEuflEcK
YdxzzKUcXKs0NNeTEBkQ9B7WzNRQiansLKzunnmjSQdAXDOkXkQ/m/Wby+ttzcmLVU4YDMppObkj
SlcHeJMETmXOF3jNlcMqiCFKdRt7jhAj1eE5m9Hgkq7Q58X91FL9TG4V7kXpXGCAnuM6z0Ewk63K
MAzaQW88yM6HmD5WfxgJw6bwOW9lrcnBvebroUXiBywVFWDoWnDSNQMKdlf/njWalCWb9CsFkRHp
hLOvXPc1LZvoaVB4mtWHb5vyRGpi9Iil797tWq6q2KNxaJKZq1T52GB5xpHb3tJiBlw6obUXG5UL
vtygnKy6Yl5nw6kKaBtDt7lQqJk7VTTprkhAvYyA/+0cqWVRvvm6vfQj24Y3OK9GZj8RLDFveqKn
/A7jVUS7dj0WA2beMVokH8QSKcs8lvjhdiBbbBrZ2o2IWYGryFFyAVE31Z86mWmdzNYub0zvKe3C
tSntZ7sSFMhJeZuQsIIKppGZD8Vbh2HVqlNu0xL8BnS5k+uY1SthIeyhXnCqjC2O2B8iEeciD5Do
2vW49fH+rlHj3NF6+Gh5ZiVqDauK0ztDsFbtcdxtrYHxX9VmbJ4unTWChGY9dDu4VfiUBvbIOfUP
yAZ4adtF+ZJjgXSibDuK1wS5wmkATLvBB3Rv2PUzYbgoT8LUofU2vw7tUzoC7nVdH88IxIzGYMTr
tGwftTwWoWdflUPNMJHU0oclA3JjIi5qcbs4nPDnSG0EtqBjnyebZKiRI2n2K4O0Gi4ahu8ZIYpB
pemuVcYtcZwXNJKbnEt5NxYZN4xBj4SEzJWp0OKOhnPFpxfdGVX7PMfqjQ6uu2+QItHQxzUbWn60
okvI7t4zhZxlR2lc389++1L6GQQxj/wFY1FJRfna63qc8fUIlQbjj3CN41QnGKPS5oOIC+DVOe4K
kppFTy7e5HvlTsYjqzA9u5A4Ppa1COLsgJNKZg8IbZ46BOfb1DEfkwo59phI4+xiROtba1cTjkf5
gN9POO4zVJIp6fRjV0I5740nYyCMM0uObpKgt4CGtCux30cO71KvFO2TJrrLB7SNyiRZw6oIqffG
8tLN4Zufi9cO4maZOPW6M8Y3120VuMH6rRD+B022hZoaP49ZW+ziHmCI0bwpodWmiN0R8TDHgtT5
pOO6ImClPiuHF99K0lOgh5s7LlFCvr062H3T3AGwx7aMm4X+B2xnYiu2iO83rrSjnYVPLcm4aRwq
IQbFJIX3SUnQi/cikyGkzFXvtkEhwI0X1DaJKn2Qr33f3GU1ePHKeMwCePygtyaIv9Vnb9r0Ek1q
dN3hAEWg5GfOD6c2v3SQMqU2OqArQKdJv7xjIYqufdPeam1s6YGK9TCesR34lwgz3EDu17Zq5KMz
GS8+6XdIazKxRn3C1D0gvEmKAdmyw/TA8Y4NkIbHEYUdbnEunZD0Q/81jyn0Xdb4sp8eYv9DZGxq
gYW2SSvMZJrQgySVbEHzrnYzuu9G/6AZcBsGPZMihjMI+w+ROpfOwbH8ly4a6C6vaEllnMe6Lx9P
O/oek/ZdNL7jOzaIx3B/QmP6ZYEvTeUZl+eHKORjOzXm2okTFPkUldUs99Bv7o2Z039sc8FPLe7u
DuVBD1KdygBtJLm2imQbsGibGlqnO1pflRDJJirxT42Bx6YOKr9rIGkGynhvB59Wi/xotMCdXBrj
ukHDmDRGf1K9s0SKp+pQ6ORqTa6xC0LrmZY2fWiW+gySXw4HJHWqn9prHi0GUL7rrdNqeuRgTXYb
BjGv4miQ1S9g3LjkZrp3SUlvsR39P/SOoVhIk8PPmq1WnDDgpSdVfDR+I5E3Q1Buwyq5n8JgX2n2
CoMKdaNmCg/m6gADOkXPMk3vSTDtYXOsiEy4n3KaPjO/Sj1ab4wYmSaJ5bgcst3jolzlO7PtmDY4
4s8cOpgXaBGm9IA2s8caLU0M325qkRkAikZXgc22htsz9tOdyQaGNHrHAga2mFHeGnriVZLUfa50
fFCcybZkYPS7Ghp+/IXMZQIdEf0evLJ7NMJzNShv27aSdz1e3qGYIA1BUBkEtm0dL7/Z50hicLy0
jsy2YeHYjk3DITeV8JzN/jMqjXxTWXa8VpQC3VJPRcuAAKrGnSvoFHglehCzPkFXw4KXxlsrwPCM
5KXAazO+gNX4SbsCoUhGC18ZtzZRXK/ZYB3jBW9ncDhKqQeYndX7tJ4YPUzdfG6y9JroRTRag81I
4z7a5SIgzIQoIaeKcOhOrF0GQrbYhDKBKobQ6sYmWpz+DSf41lyDyWCwYY0TVeFlCpKItKikptkW
fyCHPYI+j2HcRKeC1VwEXX9qKvD5lrcwrWYWDxdncyx6Lv6SyVmp9SYqAB7i++Fvyu4yDz3kcv26
prEwkbD516CYwowNppJ/jOrdi+2XqeQEKBCvInA2iIS2u5eOlg8pVeHR9N1PcwieK7f2tmEyvJQz
96pXIAMLRnWLw0FeZZ7X68Q8WgTFbhvUKQstgtjsyLjNdvqYKVIcGtLpNnnhfoaT/5Ilgta0Tf5A
ukfIiqk7FZfJ4FyLkyRW6fOUupLWXutughkQ6cAMj9cIIZJHwGBcxSTA5T5BS7H9Mw+a33ls34mq
+yRc0AJiBdZzhCy1GcuRQSxdVK17B/07aVTxc+wNHlJtjfvS8Q+D/WoZVnYXDzRErfoPzEImO4G5
iXS+Dw1oDghcYeGH81EO9aNrXPApzIcKxvLONubnuu64GxZ6YRJ+CdupIU7X29G3flUNYS1UctVR
fg5J8rPq5s9ZAz8Cm09koE7eKSoVtnTcxo7T79Cw8wJZi3SaEvi+oJcxi+6NGvvTInaUwTZ2TNMe
1xMya4gL+idiARqaTr5SKFnvaFsj4yTVx5Qy3nSK9y+wCVcHIArClooGXXt2LeKZbGID3MtoaP/0
/YD7Elsj0F0ZTgc14730vW43J69s+SQgD5SDSY5WvqA9XTDxdL3e2Q/wsbhMw/sqMn7MDkAYs0n3
+GM+yS2oneQKiis9AWH58KwQK71ngC3bK1p1u7YKMXelO1dUwaZN+QUYu/4CvXrFiSqODcwJxMzW
TvTtY1hM2S6ywUWVrJvwo7x1TGABVuyXcFYMZsfgUMpx00OjXlkBl0hCwBAiPuDd0WjtjRZAtEu+
d+6a5NdF8d7seRg0klsw6F5AEmrvGV+0CQ5qSfOBgv8SypHd2GAs7I6Q+DFsrM1ObFh27z2qO3Z2
2gdENlwNaVdrIZyL1zbOCtaa60iKR887+HBKOYnWR0MMbynjKF/xOwy5+rAkIcteAu+I+Y5i7rCH
s6iOQeO8I0xsToMmHdZqUTxhAcONTcTT+CJo69y3BZGNccQ0z8+yQ0/5R4WYO6vBGm5aMZ0di4B8
jWPu6Ns8D39w3bz31OTbIRy+GlffASdJt7AQ+AMoT4qS8XnqQvkuG+q+PCYWrTedhwKxfeayUgy5
k60NJ4FmRIXRUr/vyDOpGEcgfJNcWUFQnkNtsS/YbOMid4+eGdDblcjOpCZBqvrl2LNxSJcswRky
YBgJKgPzd+PXpDVCiKZYsw+5RMId2k28Gdv6o7dCmGtjF288fudZZve1n4ntgKEUzhqjGLfZ0VjE
V1IHx2QEjTL0EIVSnyUl9e4ioF6baFTFBmHllRxsCn89gwOR9FAdMKEz6/eKJNji5zAwlr4fhrL5
YS06FDZTh4YCB1lPbw1BlnyZwHebIWZl9fAk6ZVmQJaMLj2T+OliGXRXlDe8mkgvyWpwEZWEPp2s
IqvX2rtPNVRxVP8D7nIyqX/COrPWTxh9XmMq0yNzUpj2Bs2EkInkpZB/yEmMtjZcCsTVmynSL5Hm
pJsCi2qc8VaH7M6wWLZx6NEw6tn/7PkH4gC17iKZnDqGC86IbMKzzbMh+1/OYONUMD8HFQ6HjEBW
GP4q3OfY1gi+an/WbR0fslaeWUw+YEK9zKSArFGJnAP8W5usxobIusHOBuP1xJb44pHq4nYfwwxc
ORwoMghTR5pNnBgChzWIgnSHKoX4ldBAHBGRjevQPfQp1AkD64Huut4lp/kyjoiSjG9Moq/3pWtk
hJFIjvka2pvOnF1lQJ/FDXrnm350nO16HWXlzSzCDMhK9+6PUY2dx3fIReAYa4RQN0wz2mY5Wbdx
RagAE3lC5cqzSDWR3j5jC6cKox9ly3qYXpRXIRrIor1rJyXuhurAexOeioTuiS1IEI8ZdbacN4ia
709UttgmUXHhhyhgGcTTQ9YM8SXhvE5poUiXHvqDlXLmTybLXZtK45dLw82ciWafdoIWJdLSdT0U
VzMEMQHB7mlqJR5Sz946zNMIkotf0zbJ906VfWKtSNYaTcg44cRTfXylFn4M41ls2fQoPS3GBUZf
M2Hbld8oGVsK5irpNfXdi0KZoe32raYUqTjJl0QizKaTr6d2Pjhl/WL52zIn3KeyaGNaDOKQA+XW
CXLSi+GN/PKaw9/k+ROHCrGzNJwSzpCocfxo34jkTyL8mxDpBCwz3eURjrkAyfPGYYyfZwTTB3Du
WeO7kgDINVIza9E7cSal44fpoAeXiqP1GlbFR04VtjJ86uPZqQFKKBhBhh8Apu3OXhhMh1ATcDTp
N0KrH4Pax1VA/CDAlN/ZICuuFPyTI8NPX9yc1OP6ZTA5UsTh/AGDQfji2R4kRFYzVRwmnK0vwEPY
xIitAWxgJJLefRk7nzqDlMgW5+16Jo2cbVrzMaNuZF4RtlvlibNpzWCW3PqcVXBWjTpfo9F7tsZM
7bwxZTCAyz90+VMGvyFGF5r4AOAqm8HrJvJoj3jeKAVotmI57iDKnryZw4Fg4BOLDF9A2F/wvq9a
auM7lDXnyBfiECbQL0akOFPKiagcFRoRBvUbc3AYuqfJWSXuzXKsAR9P8pRULIlQ43q09u1O4kC/
5077cONqWAUWHIMK3t5az3T5DIR1lWLw/OoFJF+aAyGcFdXqmSfns4K0hYb+kLre3qxo99tuzhvn
e87eL5S7ssr3qrSPbUICo5GZfwZIMSXHUMTDmlik3sYb4ih/l3oqv9JisWCaSUiXxNFMSO9XUV8v
6bHQynJGdHYefo2zq3dz6i1uXhKs8UUilQiBXaiPlEJjm3Bc3ZBgc5zIe8urNt24MS0I0ak/xVQM
O7i/DqpkooAMOZ1TU+dbnWFpcyz7K8+y3RjTRWKgaJjkGuTpI6Bq64IQcqucgJDiXKKGm1O5iiyf
SI9ZfPXWfAKExzB+DCkDKptjaNpT/7ky2MPeVcx6OYY56TkI0/shoSc65vauwI25lQMAS2h5vy06
onQQE1JLPQCuowpYMh+ks2Swd+WOOJWKTo6NNAgnFTbpadFPYOSZu+rcGzfkT+j+VI5woD1Vml2m
qRhpo7l6GJ1S72QUSm61al+DDS6ckCIkbtgJUHvhI6MHil6HfNeS3kJe4/y0hXjIrN0EoTiLUkz4
U+A8aGUc3JFQqL6mr4kPYsNxv4LQPI1rq0nfynpTK033yOCvtmzEhPQf2sPQNo/4P9q4Qd9ZUDsg
Y0BZyDq+otLLElrXlk7g2xjXwttKMettnEHe5I2KH21RHaTQzLAxqhAPFFVPgRh2zMv2c8Awagom
jX/Z/BGE5W1EO2SRW7+FZ/Pcz2nOEZ6w7JAsxting9LPJzpI+JGg1Ohxn6mCe9tx1Tq0w5/JaLA2
gwtfos5dwwHuWrZHQSwwbqv0NGsobqki96I2Of0D77kmjk+Y8azTTQkcuhyxGJUtmvOuB5YfecQ7
2P6PeTxmY/KHUOlXxy+GfYeSoCJKnH2ZysgpMJYHKU4RsJBURMlTFNTQQvpRHHPRnVtwbH2r5WEu
4BwzybmJBF9eQQDf3uqcmBAE9R5aHodPQGI55s5UEhjZNg+Wxbm4d8F/WYZPuQvIF+TgWTT189Bj
Iyran/ZkvkPUdMqEi7tDEGgxs6Z+xwBFjXarJ8NchyZzApFwbgx0ffXnj5bj1SbXBsBCVHOS3tch
GN2visjOCfm7dOD+lFb2RPDLz2Jx2NfVkeWno4sj613j9tTg0iAXZUof+shl+og4YuvqgvaH38La
GjapzkbAlC4aQ13CmLGgurtLEEomXy1xcat42McODRLP7v5Ijp5+bSZHCKD7BlHI1AGptYkMChv5
C2CLPoAZj5YhtAe4kOsPcA9F3Fpq4yee7Kdi8NODOdKsNujF5UPmbTnZjGvGtUdu5aGWQP0jLuDG
2Cd+3j5FNdEyZJPUFKi85aFZguc3+gPnwJpN8OTRR+f60AxR0JD0xP8y0HxosxxZQ0BDhSCrtaDz
aHj6q1FIWXhhUHDjbMrifTmP+7Ss1wPOjk2U3uXmXG1M1uiynD9Gl/2pUU8dO1eGnAKbOMcMCJTM
FguTiIkcbpJQtrFxtpHbvqFk4SwFKHHfEpTM3k08N0PhjIPPKg9JJszm+aMf6IZM/IYbE73qarLn
9dwX3i7MC0D+dfvYaPIRM+TG2WhecLjjN+nL05SgFfAKIERZAlMblAN/40s6gAOsU32TdvFiOjif
Wm84ud0FKI9Yx3WanTyr+9G0cXaHTfoJZM4ukhzoYLyVOxUxsPjVzkO7cyniV2U+kFRtTxdAX8z/
rsImd2tmMr5OWtZ2w7UOgZPfDCCOrhFCWMvwNfnohgPX/KgLciGqZNrZYwLWNIquRKnmtNpMcFaH
iu1n1Z6EDcTVjRqTPnV1nPwANvxoE0Zosz/Swb2QcSJOfiUbmoYlGQg+sUzyd9FvvJFDjOf2+0oU
jzHSz72oZvtoopfKAwSuUVbdorimmqHBZWnUiwSUHN0U+9PQzTHpO/iuCjmdyjJeBIb2oTPpm8n8
iRwQtr0Myl1U/UH+QLpCWzo7F5nOfiImj5pkKG5OIS69psEuPfFWLzCliDn/euypQWLIJiLFfcic
bc0UZd622KB3TmVyYGW7bIW92G01Axj+8xEvBU1wIp0KrkpYHn3BAYzQb8TO5seUIgOflEjX6Yi4
jECtp6hqH8RcP5kyZIBlqV8tswYzb+ONX01nWY633MYpSt7guvB6tgK//+gniszAwg+ZIw7r7F9N
0D67lnqdfJLlGMxtbUyuKqfkooZHClhtCJKKOQKa9RoGPbF19bFs2AUJZcG72D3OEQxjCYTWHLNu
m4MHLBijAKf1PgPanth2VuFU2fSdaD04QXxVIzteNHILxZ67SkKgiROrjZ6weMlGblMBIRluGwZ/
LIiEYhs2SkOaKqqo2feQTYlKGochUuVKLujU0QeVPoO52ziFuRzNCeqqUEElcak3sfZAvwyQz8Cp
wRfwk4bp7/CcYMEtzRBOsN3tQ6v8PVpkyIs+PoaQXee0Me9IfpsbDNeMlXGhRoANJlpJvFW5h4LT
elE9cbIZ+W6JIuKoSahn+/CBYQZIHQkr0u1mZLV2e86T7Ev4HrivcKktJR6qifFYGDY7VMWfrT6G
HQ4IaDdsyOlgjvt8tDdT3XxO5vCGgLM/L/1e8qz+BIHdnzrd/ZqQwgFiBHWgEoflAijbqp7MH5aj
9yR+DNu0pMZxOpoYGKegErLWjN9TQZG2a58krhNYH0IjXSr2IdmYuUXugyDR3S8YBZjNuCfA7Kux
/Ud6oo9ZkjCJs+W+JqTLM3tGSXg/0CeLzf+3Vn2juP4biJaUxt/sOgvO69/gW4s37P/87+Ov39nP
4us/eKuW/+Mvb5WQ1r/A3THp5ls+lin+/b/mKmHCxDItpM627/m+b5jWv/urHOdf6C3yJdd3KTkW
XNb/+jd7lcMfaEiOJIR3G4pWjvM/cVqZ/GR/c1rZShmc1PB3YeSyfWZweLz+bixCBoBMy27xrlSV
90g25tWfVHqBJHvSUVJsQUneqir9yuDvnoOpI6tnNg2yzmBSR/F8GQo22C7L3ItNVsFqTOsnpIzM
XvKq2cxMw3d/e3H/Ey+UXCyD/7AU8gNjJnR4BXCOYD1z/9lSSJXgOPGogB931nCyK5wkkxOfI4Vf
oG5Y/cx1qjU0e58ggYG6cuf6zl0aTkyhEiT+LqeV//pHWt6nf/qRTGXARCNuz7I46+Kf+/trSDnq
s61zdhJ6kb3NnJKkd4T/cG/PKCGcRL8L7R4tyNxxHuoX5OryTk7ea996e/CmD/O0RxHQv/tOf65E
M231gPc/w2UBpUhtzEnAF2isn//Nzw2p7Z9+bpcf2FWmwz8o7v/JVMaAN+3nioxudzT3s9MU9/2U
wJga4/pd4TYanOyZiS4WV7cETIzi7VFSQRG2U+wdUphhI4I41ln/rHwjf+7NP9rxLw60/2IQ8xko
2I8pHqbzf/1jK+//fcFhMrpcudwdMOC4dP/jC570NQawzHRoy0OfaDJYwf94QOXZHSfALv94anJj
dQGAQiAV/ENAzcuHtTUHm4g4gfU/vlGMrUJub/sr06KdmvndyB5hAUWvwumvj76f+/4UrAot1KiE
zb98y/cXeiiSCkNPLaz4oSobzBWcoYI4QXrMw/fTVoYMKNTl56iNd0hZ82OrQ+OxG9pi66r8sRUk
/2WW7uwD7WoKx6Y927nj73Iu9kefKS4zjzL+KOgZ+16Pg62WRGsyD/LNUd6pOI9PMRwfcjn0D8Jy
CCXwwCINIzHLnO411P9//9wAqv6oRvmnZjR7sF3R37UxnK9iDpxlJlrYm5E2KYmK7mlsRHVpE64Q
1aWobL2yvnw/F/pIRHBAnCYZ6Qu0FX35/ggzqSZmMchPpuaHMwqLwsxTjEmWfrPnM2fgBm/PTGfp
ZeuOiQI2khM6B/NklmPtokLMGGd8P6ubotipDBZwS31X5Um5lbnLADT5dkMuD9TkatsEDBjnNjLP
BCLKvz1oW4TncLpv6wbYR1ehEhT5m4UsaSuMpPkwzGfsyuIHyp/hYHWajsjytCwTBJ+6fpsMyzgk
1u+kS41NP3fF64xdc4eCWWxRjxSvAvXVdraTaT8vn+I95LjaavBstiMfgsa6ZOFIyonpM/SMRYsk
Vslr1SY3nTfd0/dTee4COEjr/vz9qRya5DjAmJEttL+ElMkborzxNiQQq8jk8Y5/PQdV+T4c1Ob7
s2j5tiTiFxjmALbs8j80WUwGRzKHxyKNXxqV9RdtZN1trGd1zcfhr8+6zOrItgveGs+I6MyGc3nO
gqo8kwxmbxqOfOj3GYv1ffdg5L66Cqyb6azsu0ChS8r7Ptp+f4qKgjV3+QIs7+ESNfUGPQyjaHpP
a0DsdP7CuSKAZPkQYePeDKbwkDDwprKOzZlM34GUl3LkxCbDkqitpNJnf3kIAsGLwzBw07sNt14U
iZNOVHBq7Do6ZfFHh2DlbNAga6ijCcLqQyLQJoyulMfILuiSIOUs8bP5i/iiS/FpVIwg5sFfFcKD
GBz2Nudz/xI6YfsovYZQR4bBCd3OK29KSET3gKJKBcgkksK+jmDpQEfdwUCCVtFoEnjy8lcHLGGv
E1LFBtqeL3YRGSRlQXfMEM6dxQEEnToTzYqp0QFb4ai+OE+J6ZfIhfmQ4UjLCxXlu9BrzWuusxvB
YkDaK0TcZV/DXgEIU8so2BWunjdTX6PhGdzpqImCHWz5IiiJYelN74helqSCcJ0h6roENmGbDTiA
lWFyC6RWktw17Pio76zgrrCREXehR+8y0Pdg1NF8oSRMpGofutwVB8NyShIIffsJ0ad5X9O0zFJV
AMfUIxSxON6OgzcwrKSsJtQJ3Ih1qwZP3haPbtmKekNrI0YnLPU1qhTqZP+WcK+9pi7yx1Dru1CE
+UPCiopy45TODy3xGpuBRm+CR3HjUuYGM42PgERDOs704dGTbcyW3lNXddsoMQ8RA21m1ZEGUa3J
xKO1HQ9IIGZZ0dKS+S8rVr/LJDNOFGAXiyksfPn2nn602qL84WULwDLkCHcflkwBmh7WMdB5hFjY
rVD2lySyzOMvP6/lQz1U737ptAezzV3iGjt9jPoYGA1yknqlR6CWNqy8IkoIMZli8hPJ1ioe3Vjv
JpWrZ2N54CbAUsudQbLMsJF+H7wFiNvaZLafG1akOgMqN0bG/QAY4tWYUqbYLpqLyW8QBSyXRzo7
p1TjoIJsdq3gh109KEarInFHAsXMz3rySW8i9fYQZH6+8hP9qcTQ3zmO9cCtET9/PxSheSC9be0H
00Xs3KCKr2ZFvIDbtdmVSDtrWLWmeoPvOz8nnnOiV7+10WI+ZeN4zcDrbaMRHA5HxvqMo3V8yOPY
PADgu4l5ISUrclOHvfByeQnIdLooZoIR+zsKH4MgYHKOwitieAZk/dVPankXmHaEdnb0rnlCZ931
WzSKgbYPZYCvXw7GQYABmkOuvaDNymtZBMcY8umvoHHXjWWkF1kE741jqd3CpzjreF8BLXrA3dg8
ah+oVEeMK2MyRIhM5ujiTFO8z3oDDUA2XAdGn7XT4EEN7DOjSIBVdjms+9aI7trlYaIAW1sV9BOh
pvupdB1WyvFujskdrwHY7xJLtZvSR8adutlEL4aY2Qys5vMEsiSgyhRj7z76/hzh/B2XxGrYtFyy
GIebbEMsRnml+u7x1ZfBllCB6ZKV3S/i+96jjNbhhGUCshkDsSDQipaAU61N68HK0FxWqrKPZZpV
G9G00c2z+8/RZB5RVdZ0hrRcV/BK/LQ5l96TUWXONWndn0MblxCaa2x7JkDCoetbAil7tTHyjKhY
t3/oepd+PAX7Fl0v+fYWbH0Z9xcoCsRxMIoZu8rdz0PAiFgP8hZwmOi79AsJenwFkIgchSkc4+V0
wIwg0WowKOll92hLlAA+zAeSHid1KWfvT1wKfEbjxYbT1hNZjpcEUp2Hcj1L+mYX7qYMQ+DKtUa2
Fzkxq4DEDeYmKne5MYYn5n4ca2nS5XU8bxkAE66DY2Nt1N0v8thAL6JYxO5ZJ4OP+tYBSmjIi1P9
+uYjRuFIgxFnCg2b5kJQF3dW1bhb3w8LRkT4e21WptwazHWH+PPScUMgrmUJ4jLzawb7kYrMS6fs
1wnH5Rnc6gsAMto3wcSwfVybYVCvCxnOaxGjqfpXos5rV25kS6JflAC9eS3vzTE6Lb0QaqmV9J6Z
JL9+FkuDmZeCbuNCpg6ZJnbECviAaCV+8swnwhQxY5kqqPO113fhLug6InYxbgZywTt/zD8yewoI
lNAVhF3S2aNJd9RfR39kExb7sYNfMMTmV+kl/o6Cm7ek5lxRO+aNy0l5jpm04TSVEVYQsLf0LmLI
r5qawl/sWWtRuh01cXgaEKbsbQPpYhs1/+qM5k1VgxvvwG4s1vxhcnCGEeWBHgRVDRhNCb0tPGEV
UZRd48ey/PmPFGqZ8DvZua4wYSbYF2j7C212cRAwTE2PKE16b3b1W/N6Z+NgRyPHcOzVYMAdo8nY
XF4CJUu0SfvhmnV9FolgC5+aX147l2zVSbSZPURn+JGNIawTHCPrNKhzqTm5FmlarmsVn5drbZsV
IefHmuevugaq70+wyDIco6naZNgWL60g7D9SbvU6VvTL2SJhMJnTg3iJmqHE/B0lp9hKnpzCg9vI
tXpVNyK4k2z1ozL7OcbxvwGc2tC917ojvwpGf1WjB5/qeGAC2mA4UIarLgoE0cFOho+pbSY22OiS
4304VMwdz51nZ+tGFPCPl7XS9DK9bSrWygC7wNkP4BtULYXSgRiK6/9/mMydwailgmk3fahS1Tsk
L4C2/ZJNjUzy870HzFfxAmUhJSIyK4p13SKi4dL+SSWhd4ljiJghiGQbXfU4+tNjFKV4th2QZl+/
lUiKRmlZmJawqTDNVx9RBWlRy/gHpb7j2vTb6jYWQLhzBwfN6Nv2Q/vODwBHBwLRwb5e1l+NZx6y
X5gzPyqmq3Tm9pJkVxeOyMUIsh7GRU9xAVnnIoe4wEHRmXz50WbupjEd+c0Rya+uMt19IEskvYlM
iCJiSg8nqaSJrhfqu1eGU/NP4XJKZ9Kqwie7UYXZvcOb3eCijp+VM4DZ4sFP+q4jPdh+x2eW0FsN
BXNob2YsimOdpl+v7ahATr6OTUEP0giL1rbdu9Em4VU3DD/mLqU+u2NTSZYhZTF/yrH0HoPz5Vgw
d//3HXM8/xl1Toqc7+HpVSrB/BzC/prL69TO3TYvy9OM9YU53HdLu7iZbAfCn3sOk6E/yTRzbn4o
U64dTM0zJnd34UvE4yLZG2EGmZedgh89GSpIJxQ0TyOPTG8P+uBWS9F17MC3NorqrTHrfyZLBmcj
epuHeuT06ZQXkKXpFh4MY2+g/HcmC77+z3O6+YebhqfUkpd5cI3vUZAlu77LukODm+vmlTG9qPjJ
H9i5sEdAZ/mCR/OrEmH1yw8oFZOpM1zIFg+XynUmFGmOLmGWwnVkz6iulrkChYnkP66jVuXH1xnB
75sv4VrO3pZtAMohPlVEb4+ZEQGQTSi2BreLWlHDzwoFLKxkuQOK0YvPbuD9CYKOkO0cKTw3QccL
o9u1tF2E6rkLj1DV9mUEgavzaKIJxDeR0EpKtj1fU7FyCfhCHvA9gyXjL/YVvUDrYFIlPxJv3/vY
uZ2qf+fOm6Df5B8B+PbGp4JuiElGD9zdt1Y15xew4GcOY+16IIVxTfzevzK7YbRo6J4ZZBOvZdPZ
69llTZYtZru2xIiTtghIUzC434Tr1IAsvIdsS+8qXYyOigIs7gT5hMGxNJnjKqQhyLSUtdRQ98zy
A+fXTY6yo9ooGYmRB8TLGKnOuKUeecjbYzWE3tO82ynltceyz6vzYOFJqBqn3HpFITfKd/ND0p9Y
lsy3zg05Uy+Yy8YmAsHW/tTCjyhZ0tWxUk18iQdSfcBEeAIJvlS4n7dARZci1Ta72D/+PvrSKrxH
0dvOtrSx8mZdG99bOzFPjTSxtAyhezCzz65wTUK4+Z+hdarj613s8zJkHwbtNzO6D9Pk7bUCVhmW
tgT+3sojNw4ZYGZ42rfFVsbBNyEZbszC787QJg+2sJdyjIhqCgwQO6O1CFlNwY/KUqdUR/Y16gz7
ShvdSYlSQkbQsDy64VRbYU9dnxHdBY9FgycgFzFT/r42Tk39uxzL4BlRfE2L3J82bus3kAmYy8ZW
rkFhLCYoJq44UIeThf2qjZZ4eprhu/DqcWdrVCCjo1kL/gqI32FeTSoLzq8PEyfuLgMHgT2knd6g
K6Yb+PHk5xzp7Ci0w6I+Zv05tz1jl8IMIPaCkNPy5UZOebKy/CMvJTN34ZEicicQu047EmqmTO5q
G+LKY/Ge5LI7eLRQvutoURIK3e7aSkXnKjMq2kxYnqlwJBpja55HK/WvWCyx9VnJufRLAcqHsWLh
Tnm88cREG6krSryqU/lNNe/C1NGul9wEZseS/KCwk3QhIFNC+++kJ/NjXc5X5iHyWXSmeJhth9+p
sX6SrPllCdf415zxMbtZ+Swy+1mNfnQwpUi3dOnV702jj3UvPUiRVXEI7DL+6CVRaX8uzq8DQeSH
NbsAqwrWJYmD8EpcLGeJpTxHpjE8wcIMT5ns76/Ninp5daKF72Epz/qM7N9jBMR6Csf6u90Up2Sy
24uRIy6nqielPZEHq72vqe5+6ir3+b19xmiuIphXURZf+2ADI4qcd2Tz33SOubz0jXGrg2w6t3Pz
0XZec6TtjAZmmzxkbAzB6fF6W+aUDEoUjRUl9OrQ1RT3GTGRdg1w4O9S6fsVVXLurYam4RKz+aim
pvhw8Xf3YXOcFnf+3zezbs/0WDfXiOEdOPOyGK+ZC2rfcLweZ8doPXWMR0GwEnOcTk51UNnPEYsb
6DOaeXLj3rvxyZIWqllWrdmEPX5nhoOhqFlgsI1y8WcRKZRHTXPPQXwqfw5IXez/TgWOVTjvuag1
pcndbnKHh5FcBD6EqydsxlglqMQw9imqId8JQBoJOlT0YkyffWMke7XJ7Xla2xaJ1TTJoenGaCVD
piDRQgzSvd/dZQjYLSAcS5LZ4ssMwyBaB1Fi/pPR1JeOlL0MPahKo83P5YQprE4IHyahf63qZp+U
k3/q5z4+h3m9y+l7vFIqUjDTXcwgwYjzubIefvvttff3WbcDwKShlYW7Eu/crs3FfxyUuUhGj1aj
pcz0sSEl1vNq9jTvtuhajurL/LXojRt3U+6z2fvrcEcAR6+FK/EYK9au0Kfaaexvvd96x6LNBtxv
nThrSLybQOMJFXk57Qz0Zio/fLhoiYi8p65N2hRllNxepmAr+5W1Q/jwJohDFLDtGjNdCF68RUYt
qKdapDfaHPZzAaXL939Ewq/xZTC4dkQ0HizT+MWo8XuVoH2FjFdBkUHDrGqHI2Akd7Uepw+/ZBzh
lsSS4hS3R9Odglq7ZwbmCFdzoT5CRTCiSNRFAxr8qNjdEthrWDdB4jdwjp6xwVaYSbUbgoIrQBXv
UPDUrTUCQuDYBDa5KnFNVty5j5k7XOweRHoZV82eG+t0f324ST/d7fCL78tYhUMVAdOKp4u1XJBf
t+RhjtBeh0ClfEGKl07xoOloPs5hRsW69IyzLQrr6JXuruk0lLBA2oxVs3cntdAdmt7igcssuFvg
4+hH8opdI6Z642FqX+ORIKg3Bc49S/G3WPlsnaJBVKfIiB7psssPBQmltnQ5pMykZJWyb0WrzJt0
lD4wUz/VtbG4mdoAdAHnA2inzf7v4S7wPn3Llltn0Nk6oIPxYfhAbnSr6UUcznFuNm9hpjZVWyZv
1Vh866AQ0a3OugXz61Zbc3ugllLyVPvybMc5dbwODv1Ay8vAOR8fFl3hGy+kNaGzv/7/0GQkBGtq
y/2F8dnkEDvpL6Oln0vd8nKwnoMDU2qMfH8tTZI00h5otCD2hCMjQqhzwvLUAHxfe+TtlwuLTSnV
4Ej1oGLZPzfJr9I1H5TJOA/fL/C0MHMC22PxYvBctu5eLpE6Cgm/SDE8A4rnLzOhSdZp30VAcIxL
gUd1Z3c6RQLii/B8TQP7hB/FsVrvUjhut6cFAM4WTpLe6Yy33Gv/zBPKGFaMEhHhIFJsvunnwIEU
5QuQ1q6Bvg/J5d2G2r04N8iBea6LrwRYGYSEU28Q1TJKB5IvGdhzarQ3JyJSh2maOUWicLjbE3kL
e8j2UpNA5yHRa2x5tBGP4A985WLN0gSoB3GdQc3tZwvfQoTcYOrgafStcTBI8hzhwO0Ho3/HxsXt
Q/4hi4KRbTJ2/C7miCG9iFFJTEpgvHk/Oal9lrvEwCOaBu+zhyGeBGSzSfKuvfr5qR/q+quOo3/5
ewYH8mGXAC/Vbg4y85YYeJiYsN7TsTW+tbPr4upFYwzLHqNiEeLiTNM9RkwMxLb8WYDxwxVu/ICh
HVwbMR/j8mMG1nsJ9XDxk8i5DIKYXpiSBO8EGhnddM8XZ2QWBQdLAiWW3wZMlADKSDPmIUqyaJeX
j9dZgzB6iY4VzQ/gmYdEa5DheQUSzAjSN63umEmwIQmn/O9NyqDgpgk2TQzLHKyHARgkP6chVvvS
E9/82faOhAC3LOP5OcrIxbbCAz7FxQoWVfBvmxSPWiQ7aTfGsRy4dg1RWqxVZTYcrr1qgwbdof/P
04L46M6wMxVVAVhKjAyTs1ln/WFmtp2QPFunTNX3iVNnG6cfxJ50bTur04Sh2KiR1nKL7HSeznd7
BmipRJCevApeWaAE/pKkiG/9UN3tyaEGvHWepoQa5cEjrgyb6F6Arc5293ET8JhZM9tlg0fN1k11
SMMIR/BECSvJDGx2vmlsk2lk92VBOgxBRbRHNUdI59mRpPa3cFDzW+OPG4lt59JNPwdr+AAtAu25
nWBnZgbVk3nSHmLqr8cWLEtidxvGP8k/Roj3i+qRfM+0pjrbzjhsQUVRrkK4bVVHGbc/mZ915u5n
nxqr2OK2xeHK3f8HvLwjHz6b4IsjIMMKSVPbWFvVciRM6nbe1rAgoMoxO9Tc0M/Sad/oNgyOJvQe
vuaMlCq+n0r52RbtEI9l6ZlXDxlm0y4whykN3zIPlc3R2BlrF/phnvb4AvPQuYw9eMx4UfU9y3Cp
YiDNlAoyR8EMRjDMUMNLV2JlnsuI7k/MTioNnkFq0n69GIjbT6AGycoP42xfLAOwxCw1oMocn7/q
u1vfMEOUqRmtvRTkY5bPiG60u66yubD2qjG4S05z9BirvyfKsbqZc4r1soYy3wJYNTBPr7PWNJ91
0x4F1YBI+xhdOfdfCsicoZNcOm69YKpIEPiErdQkv0QiDaoUICilPuppkh2x+RJktsKD4anv2uSC
lpXRs+dY/O7YihUhCD6s8Vsl6vpSNEWw7kb12yrz9oC9rNqQ9IG0pYYRB98npA5gnDwQO8/TyT7D
33FPO+ddpO5/ZPpgZkXDMQY5w5smAdLUgMUdaXLS0bj+sjIcd37FOSivB0R0DqFkI0t9TLzOPJp4
x2ups4sE3mj7RXpK4+Y/Y7T/U1X8tOokP5EWfuu5JO5biT2rkuT5SZHdZNja564HFFZN9TkUDAuH
2nkU894w1S2s828NEhY3lUSfjJF6Z75QTRAvM47i5vTd79goTRKL/bSKhZZvJdXXrttku9Yj4oX1
sz9ASCC5Em1eqoNJh+/K8QSrNC3rFWaqYwukoAMVgOkB6p8vRxhzMQzOsW3lDmwankbyy0nTUITa
2j7Sv3GwGIJNa3zouMqL/Ec76mFHyxLu1qWYy891vW3sST7bgaonic8AIF3Xv4FAWdkpWY/ZNsfL
6HASEsVK+q7xUzQt2mnVPmvU4BVEs3Zr9XSDF8zRT6+ChJl85UEFPSDcSE04EElfeO6sDnUZ+0jS
McDRtrDWbUEaZgcF4wdhlojImXgCK0Imn+Loxq1EY+0dZ5Jt5HF7XLN2PVFsjmkb7oKlFp1qY0tn
8ZeP7YFxJrKFgcKnSFkySTwJPdHPzq4unFAy/cPGKa3M4nwjAQmEmf9MgpN2Bv+OnwiIUiyds9t3
mIhhDXpG7cUrp+avmpffVZkW1ybBo2EUbPesQhdDT8ndssq7b9fWm87CP7XrUIw7JcyGM9i5Q8So
LastdbZCCFSUSFeoIJGNq89XV4yRdP/FIahR8RWOTrPxfJbBFNfcQUTdqazq8ZaSnZNpER1rp/qP
6Cez8KJfJODOOb7OInHAnePvzSMdPYT4zjiln0Y43RHdzO9eixF0AEHLNxNe2jLVF759f+ujQu0b
SBiL9v8Fxo2D50w8flZuA5FucLauCxpQt2axNRECC2h4lwkv+V5o/c4f0mz6YRJbv7OM08xIdeWJ
ajp1XYb/m2t/EXOyly3Z80WbaWVqr4Osjvd1SXqVRTO7gF4G209oLcjaY2UkdOaZFFdEo1AbIwVN
C39iwHahW7aAdzNw6u8xKJv9jKa1oTrZ3uc92B+EvO4tia5sXf5F5jVMsFTQd1inbzZesFNCm9YB
l7JeTXkKg4VRrtOZS9ebsXvdmdoULFclNbuzZbkrrZV7SyaDctSKqvjC3Dl4tkmsVQr3nnq2PlgZ
4nlUlnHDfLxOLQBbd3pMCNVbk7EOrcw4LMGxpYoRp4WdUd7D/B5nRbjSln8sXDt6z4phP2VPEGBf
cCf0LevDgNxl3t3jOb3XPcWNlrLiW1yxVKaeuzydoQcf2q8v0WhT5OUsANOiwVlc0UueOM+8awwY
qFO4Hs2WOhIubXt7kDY/iPiiqzG8xyYtGTPn4T3TU+eeZN+VdKdV2g7/gvVISZP13amAGPR9YU6W
w5trqPaZ9UfPretTlifzJhaehf0hj7gi+f+4SHIPKnBa96wkpxhg6cuopuofYbMdivoDEplzJ21s
n7osZM+NqKZBQhqujiMmKLkYXuO5zO/0aBFVjhmnT0Mwn8IxTQ+53yJlRCwzSOStn7zjm0ccGMlP
W5wvwT1bcKWHqrjnCcH9ruZkhI8t3dZV7R7arjHvMkCQo87y2OVq+oEweRHVl2er4hil8uHQ/n0A
RAKAWx9FGv+Apzv96Hq2C9v8bVWJ2En6dq8ma+c1sEIgfQBgidmLK6CSZhXGQ4ViEbjfwkaZa8YG
u5kp7b5AVvxUgstmI4dxzxeTMuXEkjPwY9o6qjR2VW8gMGTk6OYeP0zv9SP8x2LLKCFmVSzxjXgz
GBjAg2Gk0ecRalZjHcUbM0vT89yimnPbLQx453Vbg5uvp0vbWMPN0D5p28i5jmGMVDynhxlmw5sA
3EQswvR2WW2kl7hzyxM5yD/KyPTbYIeHJM7LYzaQRJF++CvAYfUuY6p1ZDxunXig8CgLP8TMyEG6
/nzyQckSV5n0r/1LkGsimWyQ4C00F4xUwquAqirAna/xUmf4CncNhSSpKY6laZas6d50dBQqDiD5
DPZVB6YCDXDlz0bEPtYRQx4AVgrZYHPPtD4WpQLO4lclfx/M5eEy1wcwEyQf9WgGJ8MHDRtN5nsZ
+tyLMvXGoC+8C8djrJnWdG4WnjhnthwvfqFu3oh30ESLWkWUJp2D3MKdMob0QOSzT60JU6rbaBjo
AXbzhOa7itpW3H32P07UtPlFo9d+L02e/CQ3jjUpIPCF06OJmFOWmkrpdDn0sbhQLT4UmJOYEN2m
vAPntkwH9HOgIOZke4O5afzKJBiFIT/Fpr9O1GDt8wC5ybVpDMxDHhCqDui1Mpx2FyA87RbA4kq1
OSysZaTT9aXYDQlD3N7pIbvm4ICQHXEvzDaEiuB37ONn6bhsF1DXb3XpFfu/WjiGvT/jIvYSjQrO
GBmzQ6qr6+vhmv86lyBkhcKyLxDWySXFjKKdZRduqmTZsUT9vZkT++hZRXWztfocx1DsnHnyTh06
ItQnRgWj3V8VKXT6bxENj33bW+QUmD169hC/S5UVt3BAofBnrJyj5QanwK8nyOetvVZiaC++AySs
6hB//U4x5MDW3rguYgWuLAaG4loRIt0HOqkZvGr1nnUdZhhOKWUaMjqCD+5bPszRZcLjlvyn1i4O
uQnO8iV/CE0cg2dEclLP3dsUYnHzqhhFhx3yRs/RZupxHDaMFC/A3hGehKDXtyK7J7jIEjyBAGMN
ycbKtXflFnLE4W+cOwfCQ95viJNyU4yq8ljEHS4PvdR6Dc4pFFlK6wlVAmMYXHQjgP443Xh0ysTe
1TMexdEwYzSU2Ptqffk+u9RNGUgq+zwxOKsCgqtC91MTgVzHNAfswt76DYKbOZssh9VLT24JouGF
NoydDnxBGR4JolnbE4WlqloPiey3ado8gm4Ee+nr7tCzmBJE0eGpK7pL4KTzFY4mPTI897Jxzggy
yzi94GYzrFORRU8QPeqCIH7OWUzOWoXZOTAa6EGlO1+7iZT7QDYzsgOIXymGiHTY6dR+mmPwpXFu
EAeN5cnDvsG4n5hcE0DAbVPSRk46FuhhNsXhPpbLoi8JihNk50cDFr4Y8geji34PBNYBNhIxcuwI
z+aDc3T8jnMLXFdoFmT03CyEXEMEhO9K/jN4XJT83oW/DQbaJnML0PJUomZe3RFzCcP+6ghr0VkR
rwSK8CVou+JMEFe3tHk31Ji9aX88zAilO4xpzjbyc7mzWI72JgN1fgpnqh7DA6C++QAPAU2wt/Tm
9SyGA10FoUuYkSa0fuVFuqbfPrFOPYkhLcz4r2TOhAx2cMj3bPKHU8yJ4QzQMq3uHvP32bkp23wM
lZddImIo26IpMzxJ3obd1kXvYU9ovCv5Ug8CgWvD2lUzj0N+Jm9GoaKlhr0oG2s3xfwMhWOH0Ljb
b7i8AR0u109KPQGXO7xALc6Pv3+lEJH/QJ6SWdmBBz++VJ0CxerjsVZsYQzMu215QKQB1DGpZFMH
klRSisPhdQR0XXSjgj4D1u1uXZnm7aXBwsxQG8Y6HvaV2YNMzdOW5hgh0vrZt/O4BYi1XAE7h3+r
pzJ9AfaYAQtjlOjL+muMxkdlx/Fj6hYDOANLTnAumFDOHhL500pzPHkaUXkUxlvmAx5IzG24KMVU
kp3dHCSwl3gmNyVlrGwxmM+BK2TKhG+bAsfYAI+e2GHJ5AWLlthyTNjbCdsP2UUqKno4kUbzp+Vx
WsgNjM5rCWGkyg482tOFggQMJ2n2qJGy7yoGjlBxFtxFw2/OFDDtlw/mGsHWFXxB66aL/P1UBuKK
Xaq5tMO6tD2KIyGKcfDaud0UPnRl7i2zUdssxUb0skl4VJOeu1KKRyUNKkZw5+0NYobcFRippjzP
Zwgo42aq8UAREEvfPB9fRpor3o16sfvhWYTE9hzDmfwVQpyZ5xjY2Gd/ICtj45vWhV9Hj6ayfrsd
Z/U+sMW6QWolqRk1twLq3Tpw1E83VwgThu2esBJG57CjsTZn9rQXyWUmUfwo3ehLxLZ15eTrr8ag
+RXh1d2RzIw3kwEqO2D5X7tGjV+paUg9mSbzDNfGW54t2jHXBhrn6hMYTXNvz4hks2zP/N/LfeeX
v2aDudu4fDRWzlGuGvBZZvu8JRI1a4OYqFnAujGIqOZxGh2G2BgfVoW3OaA2ZzU+o9mJzghNhEqF
JdaZ8GF2m8K4DZD+Fzx5ubUyVGdqTMJd2th/RlH/liiN2wDLxTYeTO9CiNhZjVFTL47X/uQm1Xtn
+SasY3v8PZRmvMe3g3Y29cwdigBYdmI4esP9Q57n5SNZvF6kcd9MrpgY8GcDRSuRXwU6QaDKG/48
veHKtNAwhmnXI7uC0tfz008pmSnpHHSc4GtyJqBTcdXt/sk7373WVAFSy3p1WhYHa/kYbGepSwzj
j1Sq4NDLyKAHlQicbfKevz5E5mPENuCJ1358jyvIIUKW+vAyLiZIoyvH0eER50gLUcJA/ljW0aQ1
EZVgsSEJBfidASrRTrR8gwE1HFbSYsAuJ/yB8C/tAIWsjt9jl6N5IrbYbJ2bSzfmoR9KwnmIDRTZ
jN881It12Nvx2WkHwnymHe7tqe0PAmlkX9Ua68TonIbZX/hODNth7aPtBNUn07NxP5nuwZ6IkNR5
Y/3ICcEmbRAdRq8uDr5gj5Gq8b+G6Quj3b+iSVwcOZbzDG3Gr0Y7gESI1QSbFOfyNNb8vVIuyWzz
n52NQ6NkJLNlAu3tlWPtLYxdWPpc51nQyYNkPO7dQhR7ZTn+thhLGgEatG+zhgbDrJTRfKPR1Vgd
H5nL4RPQtr8edZntR/Tzw4zawEIUlhcSAcglIIh4JTx9VdQaDTJ/z2dpHntqVkH+JdWesjfy/iMM
x6qH0GDA/usipjmz7949F34wDsfxSGSeEqC2xRCmAms3O7Y8JT88x66OKToeALsPTpmUIYE/2cO2
s/Fr4WUY5tY/AkqfeWfNhShhRFRUwbGN25jgAwxEh8fzE0k3BgsBACEiyh5HY3aBGAaNE9jIFgqe
/lW7gX9RrO7rZS6zJeX7n06GH3ohJzLmgh3uZuOVk8QmBdMfrwZ3+7p3N6GIICdPIyVT7s86I2wf
R473fS7nGO2ywWXlRg8rLKHo5D99oKor06vEUSfWnWnn9JbPEParsjp0A/tw5CT6vZeUTQrffgeP
L3ESOH+K7DMKqcSpMh1tK8t775kSpWpRl9LAuofXPPfireQKt8uX5RmYZ0Sm57+ggypMow8PUHiP
Ui65YCwD+JTeiN/Hk3ujNWx4F3myZa1c9YnwPoJZEPnm4cBL3ucnkjRqh9Tj7yzR0tKjpn8ZHtBV
wSB/NY44NsxwDA5WisVx8SY7TQ4SJ2ZdaqqbiIN954GiqdqR9omAUpJsHBO6PJgetiPzDPbwccfE
08AqGE3HTs6P0XLGu4d9icp59DnuPuO2bjLzDYakQzBcxVw3LMy738FJ4N4MYZD0kEyeSTV82IVL
/hrVfR/L0qeHcl9x0YbTUE6fsdsQkHXn+TTHNQJrED3JdX1mQDk2NMAWAF5y700XKCzcmT5GThOg
36m57aZoG8aRcfNgHq1fFpwcH9Utjkvnk0mhey4TTqJpTyNVP3HnCfRnRIIXU51Qx5dxferbsztz
8i4Ivm6h9bL5/vU6ep2+eMChq+ISc2m/qJ7hoRxpmiI2YF7sUVEHkKjq+Fr4TfimI6PsyxBjyRkD
CP5BOO/tKgg2iJtYDihv24R8hxSBLw9qN5MdYTpLM40DzEoiuRvaiHaFJOtQMe8+/717BSwZWQK/
mgkmhWjUd8A2MJ17qLEh8GekXHZpfEtKdY9aDV/JzEiuT/DIgizXW8eQ3M7dbHq8bsJJRs25mD75
CVXnorfg8sEPwXhsgAZhF1YzCYk5o712zobw7tniUEwST0RJSiJPEdzzmMB6m3FXosrm+vrAsueT
RffQiekfGFd2PyZnTGfYbEZ9argczQ6oPRU3d/wF8brLwx+Nk4i3MpMf5TTrk1BddxABa4Hu8aLF
hvWJj7xfAxz4aaCTUCQWiA/G8cYxXBBCTq829GMGxbbox+1UutUR2tm/LvSfNwds7jqEeLnxZ1+x
YsDPbJcPCL3NRsVzfYSECb1Lyve/229xfxmQ84Bn4a9IajK4EnJQ7xYJ2a2fD9SkDRysJZzOVddh
CNauIWjg4vJuzPJmt0Z0KoPGPOMmPyZ9P9PoDZUK95N76nPlnqYhGw6W3MYypM8CT1qPQ+x1rdRV
tgdhPFygfhTUC/CrEszXodRGsB1qC6PM2KCnlAPVPpzmd1nWN+innGtndQxBgl5CL/k2GSLYixH1
EdcXeAQXLaVthv7aLx82D9l5kd2oWPpvgqq3s6cBU8H/fUjPNs6ZtJOdn9B899IZWuiFzd9fvv43
Vgm9cu3kOYk6B4jBwCgxZXvPCLPUQTndvL7ecIsD6aa7Hx5FBZmZ/NRe65ytGhKx36Br2F7DzT/S
X7VssAkNNZN05snVnJ3/3tjAppXnouafVY+spqw+2GpaXNGW8r2TV/b+SfU2s9lAdRvVDkRYQ5dM
+gR9cgeoilS9bfgbX9fUv+exusoQ5qFu+owJScbAz8bZkgz5J4wgeiRSs1gNjCT+N/PCMSH6msIP
/Che40UHV0372FL2OV0+SOLQXB9od1sWbXooF3025HhynBYzauIE9g4z3m9TIE6AnthakcUlOO6+
1/QbwYDggmUTogAjdklSzjMvV8UijxneYJ9VaO7CKR4+OVxsCo4j/5B+WqVF++ED4b0sJNHHlBTd
3XYws+kNVvHsVheR8dBdbT5Uam7cCQNzF1i0szljerNlkNIzxK9ERmWgp+3gGAxX3/abZxxl0xUE
0j6bJK8uSo3PzxqfrHBPg+0ziggqdlwRMp8hYwk4Q4DdXT5cqdl/DNgTgmWmdqj2BWTiHnlJ2WRN
yORcmG5cyQUvsIv4lNNExqF4bdtxey11R/Uam2s6EjVVyOACQ4iQffZv78sr072dklX3GEgwnxN7
+DWEvFeJVTOcj8y7mn0sy8oMdzx/8W3Im/hmjf4lr+Wbok4FdL6n3nUuUc+Eprs19Qp2MzzvcCf/
h7kzWY4cybLsr7TUuhGlmIGWylzYPJPGyUnfQNzpHhgUs2L++j6AR1ZGpEi1VO16A+dkRnMjoND3
3r3njmeVIuwrhRNuzXkVNWFPhDWpca2HIjCad6/W5GSnTPNuZTCFV5nR3/2lXRNAeI+O74ZrbhPl
d5fhhZeV4aHEMbeO56XA9KPvtTlO+zhDrS+7/ClLRItsXpFx0EVHPYaJV9gmWoJhr2Rh32OmZEcv
YQxQppoP1DEeDpiIYRtZRrMeEdxsxro4VsS7rZzEzgGntPtZzP4ce8ldcz3vrkss10uPtYGfdBrS
bFyluaR80Opg60aE1CzmpsmL+kfUxVwSKzusa2ac4OSbPMpOfSZAl1Qt4DCtg7U3lyd657FZsNAb
0GS0r5DPwktkclKw27i6IZBGb2CLwK7rsIh5bBomK4dcOXSvDlIcotGufRb+HLHHUHJ72SPzZ+hp
i3fD9hnwkAWKoY/e6nNYPljogMBSmq25Eh5XNBKzWHftR4zB22F2fKVVaz4rUMbtiHfCcTrz0pjo
eDv8to35KnGi7HWZecD9Og976Nnsau3MDEQn2IMVHs/XwXWpyrvkoo8GQeaRZgER480Y2/Fqe458
kExDDxRM3wlnYwLu9yNW89nSFeuYMC2PLapl9y8qUUz9zxQM0D9LOiuLvYv8o0MQaixzNOyI5uqL
PeGgHQ+j/q1oATMemjU13TO2KpTU8XCd6hJTJPTYhKnsOUGUcCZXK2Tt9/11JurAX0sHGF5L3Yed
Uj+FmBEZylfqLUyz8KwUCOYOJYFVNaNiiooYA+1oDz+pbK6wwpprMB/qEnWzLecYaMi35CI2NrJn
VcrtaAUbyy7c03KAF++e4E1heoNXlq7sIn51OwdlcWv5+GmhM9phc4ii8WdBIxMGA/kbkx/zImb2
Ah7Gcc0c7D3ObPfRtVKHuHk0m6kOfkYrwhdLGcWJspcSBcHb1llO1bnX7GXpLp9gNEc0lTZNNG/8
whDepmdNm0DpYocQWrs2iWMT9WDsKzsut6PuvtpVn2GKFc80pUHjuih5OHMCzRvZTmhH0vwGJoZZ
hBgPAZsfuvp9UCw3/thPhwYO58oaycwUMSCbqlTMw5WGiJOKb67h/SB/bRISWexwEvc5oTs0msPi
vsQbOq0kQ3YI8wxJOAP48bbQvsJCwUFnTFgBWNWAgVW4iB7TYjdFXfnYkD0xqXQ8R/Om1KnXgo3x
Oius5KgBWBK2ao60JqsDbvXxDGZlZeLffLKj+knrmfEtWtO8bpwj4of+CbjWQTOns45JBR2itiJN
zNj9Wouiz8Kym0fsCQCYSHehKQde0er8fRBhOU9j9RGU2t1gPvomhfuNGw+hZVUFZxaNfl6KYxe7
4on+AMjlCcdLi3evR9TEItGMu5QN3DWGY7jh/jEdMwnxHwuaQaRD/TnUxi7S1DGqlAZjK7DABHny
UFjBk8u6pmO3MsYaZ+sgVt2+E2T/pHGDPW+Wky19tyYxi71nFy0DM/s9bwCim3bLeoHJfUtjBIMp
GtZD2Bfc0W3siMvuf/mrSQhNG+nPgRDJOD6NQ8jp6WPicLSUxkX3kg4FFs9WPiJFxhpXDOHGNnLQ
Uyx5xGkE04djs9g5uvbGW1HslnNnas4kVAW0fKW18RgCDEQLo9klj8900ZdWNPMmp7tMsXbwim6C
VD9+xmZaHEp7ZIstVXAbOytftz1yEwF+68hmcs+bTmBhMDS7UGXevUXjPbDHJDwvpNiup9UcaPUM
xB63NNoZ6ReMkrq6fir64kcSoPFuYL7uM5BFet69OKMEt8YIENeZ0yKfoGaEVm+vmjppHsd5Bf6l
CkJo/pnmJiLNwmCKLlx63JH7u94qQlpMcH9dD140wsiLyaX8YLCQE3WbFVvLkNEuH6J8Txw9WO7W
Gk+iJxhVSzPMdVGDiM3vH1vsq55FGQR8NidJwtIuZo37z8pbVt3eN9ZTAAtDtQWysRqSmm+ijXIk
/a8sxYRaedzcq458qWTtVi4Xdu2AcLfIECqjtLm4I1e2NmA4kgyy9mHXawc1iwPrMtHYROTRSZQM
pfA9erRwXqQdGjemIu8SHW6K4o2URlKbrZm5sNAXppAbBBrEWzjp7SO1M7R7buB1IVFUahnRS3GJ
/9PBFYtN4mrqclgpRCabAXTGxg4PdUrksZE/YXy2t7GrolM1r7it15+TzBuwjDBW8ocYNPajF9SM
ILQ4OftOEh+GuD97ZYd5Vlb1nCOFT1pRPaZIKdYGKNYbIzSXybes57YYu9Ima7ciyYlnmQe8y8GA
Xo0fs5/noz+rvrSe/NE3n3IlXy0NYv/oMMpvuicj6h+Ezg0hzqU8/DI12UTHHsgPfLFt4fmIUzpa
0EEzbGxa5VZtaC8EQaqXkbk0DKsdHOuY0bmb7Ey2bRepI/kuxRju4xEeiUrFm/CUve/dDusZXfGb
5pJcPBbas1fGhJzM3VNhEOWtmUt27c82TrcMxfp3Ein8DXD+VVnPIxMWCah/GgEJeiOMvdTFTbiY
9XTFjoTK8Upin43sqLt3qYZxCMWH2AeB+JZ3ECrT/CF3nOyhz2xAsx2DTW4XJIChvG2z3jrZVZGA
Qmbkti2lBdCQltl1ORSO/8dHpEnvBZb+S9o0An89f0OV6qhK+Ey3gb8PGeKbxGqbMz0pesOJ6J41
JeNbWxcfWES4rf0wGijFyuIRCVsmMzJwwTmjcUEIvNMKfAeex7a9TeE1CwVjHq2teio1BYyt/jGS
X37NuTtdkxJ5OgXKylBB82Qz7toMFhQSLmE8lPMCY+JmHEM2LLNhUUzCeHAZ8Y01XYJGgoIsOqf4
knFPnQrcQRgR2e47DkrcDDn/ZTnQBP7jI7pkGIm4kKy5z7vsjWNm6GtDumimKciP6ENe7bIYTsGY
/lgmNbbR/MiIctwt89luHtLGhoNsKGF+RmPwHgHjOZp9je11LiXAEALiD2SxB+ddb+qREtVz0++l
U71LzWhO1szuiEe51guuwsNs338wNBYFK0KM0/vX5f+9KMGWg1e7OncpXtvU6Dcf8V+YGdk2nZtV
BItDpStpUBBztxND737xk/oQWHSLTaKfz72NAaIhqJA90ArLSHcrxt7cFYBL1r+WTZeXAzIkVA+q
Z8QYAqtpgKXSq3AfVZt+RgxotqluIyRySvYBJdAQGsG3NDCSjcInO4cfM3nNrKdFk4ke8R8rcudP
WC+RhtuGUR4wbTGIypxLG7ruoRTlt8lPyeQYgrswvItPvb1LGpEcMxf4ka/E3pZIwvCRccOkveBb
uKMY3jKyaeMn13uZBl3/wOLOCBs+gWyrdl9b4WegkmjroP/ZhMogjJh9HfEQBC3VeoKKTdMUG2lm
Ub/++8pq94iOUFQ0zWfGaKBkJ2uShfcMVQkRgu67d9z88hR6JaS4Za+/DPNFd8R49bpYF8FpalTv
Y7tzmtzCms7ecnT8aleGBVvfbjwufltgFIex9wNMpCy+aozOTqrdoRfmj1pctqgcUe86KfOeNoy6
HWgPyYAghwyGBIoFJCBZvkjkvIXvqBhzBDiGOC/j7mVKO0/XbUlx5jKlng/duEF7WZ5iXAFIXII7
ZsvuYvrpFeUeXiz0m6vK6uVuKrGrmn1Gnlsb7zw9dV4Ixcj3nDb4VmYzNMYl/ZChEZtL5oENVp3M
Cuo+upbV9+UnPCZfZ3SlKyFoIdZkg6UDpO2Kl3Q0GSydwF6iDFIdvXDLfRg97bZc1AW0ptUobfOQ
TDrj5SGd9nnz1dbA8MnGCPdVN1iAVDoNRITXPxDO88eBkyUHoz8iFQT+4IoKrEnqk7rO9mQLp8W/
LG5yKV0BlHj+nBvguogtasayDL5g7Pvosqp6EwbiMjoSextlJU4oy7m1M1Cmnw+t9xwYdfYLWdEg
UZhrzQjtv7vV8UCdF1WIKd4Ahq3TYs6cdPpXrbTfeEHegbWHdixPcF4+cl10L0Yh/RW58OKyHNzF
XZ6iVhdefvKadNZuzYiOnnWrSmJjT7vOOS0HEZkITMzxCXAdDe/ZKw6n7lvfKroeGhvnla5bPQlp
GOhmy6ROEFA2imZTI6pDusAEvBuDlwZd42X0q+TkYkr/9RldzV1SWrQxQHq82l2L6b9A3Uq6prHL
MbytAyXMq+ht92g5+snQaBf0jv/D8aeZdt3mBzJmvjJQNr8EGkhMqQBiIW78uYxEyUq8VZ4aj42e
hVs3T3ME2oxKpXPHxIaBiRaQ0zIVSDWQSbbpPdh+428JrkT201vNDkk34Wy6H24hEn9EJbA8HGmM
n4PQ3+lWehv4613a4GjV2NNiH4CwVjGrsFkz9jGa+zX9cGzqSaAzYEhpKsWE42pZ/py0yEuNKP3u
ziP3QBTMW1nhlBXsJOfqilnMSywY2CyrQVE1nN6igWhJ/jmcM5KHacT0T8t3eT79toxLW8IMj3ho
waLHRKCFSDEclpSNyzxv25Ue/T2Gv9c+0rOdrWNMCe2pv3dm8WIj+CkTq7xKs4q2nooRJSjXeCjk
pfe+4+3G4una7/jQHsSAQlJ2/vi1PXBFYvcwUTYY5nDsJBeMF4EAFsNDig746kjAYaUQKdSd2jkt
CiqEH+y351Y9EAmXDg7bByeNcGhBl93Y863KE3vLxnIyuC3fL49h7I9Y5EYScJyJ/oA1MG8TnYCT
koqrpzPZVFgKcjnSgHfDbRg47ymNGTC7uKqxL84SdyeB4aCnDzbqkFOovKfGoaUR+E63skxAxYtE
VQ3jV7dV/snrB7VrpGkcNKXvLZWNR9lnJHvltb1LbJrDre19rZgG942t3saM4iFgBn0ogxIF+ETw
pOzCo2uUCPxn6xIStHhXSv4GWR9gUnWzbLZ6thfSbHk/vCHatIPs4I4wtk07NAN+WPRcP8inmLnB
XzP1T2Fb9ZmmErRiEmNJWSx/0pMlwUhw0SVxIPdAn77SPzJXruKuieCE7D50lcAh1n0yUl4XGKLU
xOY+AAlUDdNmcK035X+hY9cgZlaHui9cJJGDex7nw/KpKdn3DRZdYg8f19GHoAFnKNHvYBL0e11b
7dZFTpdoQJYDFfrPPi0WdnH2pe3JuIpi/y6Nxr8XVHp+QJnk+2mwiibNvGceTH/LRHIRT56xDQsK
bEWVj94K4P5yFtkhHpmROKN9ivQfI1CWHkgF9HfjBK9p7+Zmum87Nv1iMuFBzKa3MecvlGdTToBK
MHJN5WpFFIV5RZn3hRAk0ANoDlZiHM5u68PnrwkgnNeGOps8vCZoLw2q35XIoPOqUksvwSXJxwFJ
oVuFO3PWVi9yuYZY1wym+mnRy5euhYAR4U9sOTEz45E3rRWXRT5Oxv0KJ7mP1D9Kd0spiag4IT1Y
0fNqrCccu+lGxgC3mGolF3DxF4wwG6csx3dRJC9C2CbBOPpalAiQkTgirYCoF/jMNfSBPIDZbKip
Mdv5JWPv1iz3Y+ISnhj49T0IMpYlTHVx88T0dY3L1H+CFLSNK8xL0eNiry+VGHfoHz9CNPhYBDjQ
tZ0X5XnbmPXCXtfxQ9ha4kkz8BmYVg1vSwhM2Ah49oQ0q5tOp7VE6cU9vDfOOQ0osuIpKUMHk7A7
6sbt146GXtl71IrZFWPhfEj2Teh67wYI+EGyboPfuabBT0YMTIGCCduiiF5yWPRuPfZnAzkHbRgP
LtMAbcutcA+xApxbafYP6FgkjdUiYCLkphdyc4YHrUiOtc3Ic5GK8v4+hVMU7kvZ3xrdM1ZVhvN6
2Xz7NnwUNy8hx80O8kgbt0VR6yerC8m9MXPjbjEPL3uzgnHSG4zrCXBeM0LZ2YCbD0HMisg6p23b
a5faybEMQ3Jr9ch5GeSDMxX4+oxMvQpNNMeBQSga1Em9eqiETzZqxZXj26QME+zhCu56Jomni/x9
bZI6fqbLujWlii4yKwgws0pk4Ip8Gh+xg4XRfDP4NC5tm/gsXL/6uu1UfgC3BgYVcRGdF8aFgK2Z
mIpLQzKqqfBeZbPPyyqJaookiTyVHj/6dRjt09Rn3DU0NorT5AlpNcSrMjKZv5K0RZnGjFFlh84v
7XPG/gwZhOGg/YjKm1FVuGhTmTyOZo4lgUxrNMga6QgmXVbsn6CP1omewnEOLVjcDZejaDQ4AkaB
ywdeecuJ8EjGnHsnqCFhDuO326XDgIERLaFRYQcoQD0r5i2KLK1dKoNo7dJuHZlEIDF2vjFlwmyS
oW+uDoWrn7Fs5Edfl/QliPBZOyi0N8O8ViwHXl94YcNKI7wkh5Ne5WVkPmrONoGcUQyF3lbNq3Lm
JQoXHsGD2I96TnPCekgm0LDrMawNM2wITemsHIzA54iAhVPvEwHhFrflECkyEYcIkygX8tnsiQSu
QYTK0Xau3UxbMBLq3yqmajWgm9FEoPsoMm5sKVFTyAr0sX6kH38rsrq6Qc8fueEClvV8e17gmK5O
PYI/mv7dLfg62V5xt4TdHrnZrwDEfDUCT995BuoG05HDJaF+u+jEh++SqADoZCb6g1neh8xiKw2x
9o0G0aZI1TtkMNrqeIDDldHmaFGqmX8UxK+IQ1pGI227IubjJ2jxli1QVmB94QAIUSZstJbd3nIw
NTEc6oF0Lgep0ownqJahuJNwxVYqo2+ZZ/ehTx8muy4uOh/dly/FbvBpGLP8wAjfylw2+0XbXQEv
O4caW90uC4//HF1wSpxKHwVWOiZfQEUAn6N1f4tVsl82z2IGaQw+Ak4TXI9noApEUrRB9ejyt9eH
J99cN9RF3zs3PQRRqX+Q2vgjaMrfc5nf2lIPr2pAiIeIdXxPwYHgLGTPovVXJH/pJm1ddoEjKhnC
Axi3hFmxtuFUvWdKMpZtxD5i879h15A86IOAeF6bT6kwzSdMUP5GY0NKK2fwwfLRC1T0uUTuzBgi
Zjj53Cm1q6k+GpWQ+2bKhg3R8CQtxFgYOEH8Zyzc/d20x3X567PMf5YWHmozw5Ut6vlTWZpIg7lq
lwdMue/d+rG8Lt+MdCY/mai+EcEagAREPetnEarxpiDoqKiGmWw0ZWByUuNhks23odS7DrEDg6M/
Pgw8KGc+Hcnli0kwZnsjLj8CGXiEJGEhcKPcP8GEaFaVL8Vex0G0rzK2giNqod6lbPYEdrSeqRoZ
NFMMwCAyD/T6rb6XNw2N6q1Rbk3GoGA3obk1tKGEdM1/fjsQ+rvdxjppfB45wUWUprc8ppYi55Lx
8fwMy9fCmChXAsIA22Wg1Dfc1Kq1pgPNwLk1oIStiMIS6DIvy+fLIUnLBzOy2oMU5fdxAdLFBvEC
2PBRp1lPLds5WlGw/Zazvp8r43Y+1J73DrEiRDbXpAeU9delIrFLn7IkmP44/KpSUr35xdH+98/h
/4Q/iz9A2urv/8Hnn0VJ3hVT/3/59O/7n8XMMFf/MT/qP3/qr4/5+wuUjCL7f/7INf6sC1X83vzr
T/3lefntf7y6maH+l0+2C4f93v6EZfOTtk6zvAb+H/NP/ne/+QeVHT8YVPbPos2b+dnCuMj/wma3
AYr/+5+f/y80dxCRpMrEkLR/Lq/p+ONv/6bPD/mFc4c9/ptvCIbvpmkIUzcgT/c/VfO3f/Pc34jU
1oXL/UfnX5/HwDduor/9m238plveTAj3DMvQPZcHqaKdv2Xpv9kg4U3PhBEP09p3/ycwd8v6Kxxd
M3TLRRNhujPl/fPbU5yHitf/v+uc4b4fB9l1RPo8FAf21OzQd3ket92AzWuMvZDWuz23pSo71bqV
HOdpL7bsWBvXyo7aEq2+7jJo27MKU1RhQg07GskK2sDazxw8+swvgZdyRdCdcWHApUHXElJgQnnA
0KjZgyQQS2cihHzUq2pym70p0L+ZQUxy28ZiA119k7IW1VPSDbjKSEfpbecYWH5Aqyb3x7H+0RBp
RsWU0SPlztS0ehUE3GcIsrRXTNR81AZyTIqRkA8UKGO3Z/4ekps7IT9O12HmetLcmE7dEos31i17
jkGMQfqAvCTnIjVjHyXgxpkAHMBttA1TZ5qiEVylI5ctOnMHJsWuqnWc0A+FNpmPLA8AHkaPfD4l
hKhgBrpm+Cpd3oqvk2ZAx4exbKbyDXXSaH3FZRrojyH8kvzBo8imzcg+xyAI0UXjrd91GrzhC72X
FFzaaNto6QiSmQNuuLlUbCpUpH1K3DY/RNCP0REbRNMRR8oM9t66tAT2rTa4BSp35IwQLApdnk3Z
exHDFK+bjKeppOa8e0hGAzTJXm8l12nwBNMuP4dCQzaRH6E/FbjN6CtNY0xEXhyqYFvWxOFs/S6b
MWyhIhizVnmuv0wAysDCGqlb6Xf+EtBJiM2FZ9p2fts9IjVJykPCRBlRX5rZ9PGSXNaa2JVmDtJ4
rVp7kiSFdHlbNZuA0EuiiW3NmuisU/IGOdPGVhsjyIEA40ihK6xUDt8RUk9wKnVmKcHEnS+mgb2t
9NLGpkPnQf8qkkJFCOWo/cAN9+ZoHmxnUnBgY7iDN56EbNiNgN4cXy3HKpVxG3VS8eRauT05Ruui
57oBeVb17nOiTZPAaiWslCotboT2GQ40tqrNWMGK6Q+kx1QVCS4N+j3vXNiNdL6UCqdrdOBFd/FL
4nZt/6zHXRxHm0Z1WpdDSjXKFpG+O5pwGRmnzJ6YcPBQy627tKlBFwyAhPTviMzH/E215WihmLbR
dP4OpdMFgi1yP7DPbqqPkvk7Q9TnmqRbkt+8KJv1XEkMu9ypPAweo2otaBNKV0P4hpHCbi4wMbSC
ID0RqPjFysRIWVZYJcJn3wbhXK+ajpnrkeeKdRqxSaQ/WehTgiPEkD44SqbkkUWVDw3xDAzHjL/5
ExKNN4r5kuu0HLhqKWZrJdv5cjU1+R1wDYHaNu8X4HJZJgVclHBMIhOLphOABcg1J3GfU/7YFUAT
35a3UIkQCZcl2vwjMlozeQnazJA/iT0uvY9WYIQt1pHsxvFrXluxMlFMilHQ2mTXt6vLbuhv/JTC
hj9wSg4tMRDSZewLmpaxpsYKg04UK61LeiFlOFuAqEYG1uSmsU2qvHTvoMyt6Lug3IfB5uLOuQ6u
PYGStOrMOheJh6sBz64/kaOjaVGKlbzF63IeIENr3xFBFOpbF0B/P1cuUPJDVNkh+dqBHWd7TU9M
oLAQrCsclYbKB5pZrjKcV8Oq7PoH3ZgIgVdRRv1X3Hxxf9XR2AsicGM10w+gG6oZEQ4WpMnB2tyi
OAwNTtm+BRpRJNno2at6BKmHd4hGbHsLe0k2VpfZ7XjzSukSOhwb1IfsoDRdAHukUZsjUWBydKkI
zMXgkYi8a7ERSQd5EitWgpCssdMWFSoaH0RPGHL7cu1XDmyKhgExRL7BiJ1nK4OHgqFT6xhBDCgP
HXabvdLjmMGQKHBTu0RkbJRVDiT+yMJqxkemKRSHQeeQftCDjaF6Cm0Glm8GV6O/actMVhsTnEC+
tcFW9zsQZYhxm87FS4OUPMBuYanAHLZMnKLuXplVS1i3Z8lwHqdmcUZmXVRDBxAmi9QlzrOUgiWV
7oDhtLI4OdqVItsCcl4wjeJWWV5qvhne6Hk/QYInCRPAZNC/qmhSco/6XsQvdQQt97EiNTmEDArq
5RQFzpRcTEFz82wqpEDI+NpBYLsWZfWFZRGft8xqavAYvQ4y7TLXrd/DPmwQgaBYsYe78ltrvFaN
p/8O5VEGv4MRyZtr6fTYPeFBJuKZOrYFSRiVY5StIxIFdVgnbosjKU/1Fvd5l8bhozNxc3xVisyI
d4KHaL6v3bKAjUUv7SPOxO9+OaTfUza79Ao0SsP8MWkMo8IwbI14brIwFARZIgWizaDBCz5FhctA
1u4gP21K7DCG5D0PnfJ7FqtcPQRp09FdmbS+Jn8laJzpZYp97AgqtaPs0W9xZF+EcsTIjcRSiful
GM0RXgxAkfbQBCO+I9oJyEBbwGjae8LUN6U3WVaR/x70MpEH+tx6so1j0TAhkj4Nzi9dkrowdOsu
H0mpDLMQJjvgltw9dMzVIe1FNLGfTE6v4iTGPA8euGkr94kIHvCem8SJMvHsOpOhX8LW75O9PRXg
VSoQFuM1mBRI8BU7v1lZOqXYW1b6iAcK5I7npRbsGUat01e3ZAL+gcCksb+mfUz9blnTFO3Qy7iz
0wkkmXwpyqDpzxiDPPESAcCojpJUHA12vR2n6UcSCjKtBmY2xsnRM6P7tOk1+Uy0lMZfNuv6dNsL
nuooa/AzD2ahG2Gy8sPK0T9U0Jv1BzDoAHcN3dOUvJh8YHhPs3JsIrh8fqq00tqZydBOj0AwIpVu
EiX09JLyjwOm3QzLLt5KdzQm5KC2Wb3lNDCa+9BMSbv1ZdthYvWtKkMYz40hcCT9nlr4M6HE87He
2UoYQDW5qrP8O/GPKg92RWUY7ER6VEBp+53NWGSmt076FimibQDxOd3j1rdyai89JacyoAU/knsL
qIAATjzDJJQwB8+Qkm1ppqKW3RSNa+HSa1Rs0nUE8kNmx4a3sI9ZoVrdt3VKYpJKfk/YQhTNhgbf
pN+XKuB/VC79Nyqh/6qi+v+wEDIsMqX+60LoVdbf4vznn+ug5RG/6iBL/GYIy6EEcvQ5neqfdZBB
sWO6uuN5nmW4tDn/UgeZrk1xgr7DMS3XIQrrH3WQ9ZuJpYS0Fxob6JB5bf8o0f5Syv6ztP1fecvm
NM4bChye50+5RjRDeRZLEGXtO5Zvmvq/5DFVHULPTI3kSQTFnmHgJ2C6x8Qct7VpfP7pTfnjV//5
V+mmb/K+/fnXGUh4dAgENsWhozv0qP9afBFYVcEGj0k7zGN1TzHTGY3h3ZdRhxeFCvUpvQ0PPU+7
UenkIsPT3vxZs5ODntkxpkbjNaMRa/OHneKHRN2DyipS0WMwH1KTLB48+8eeUI4V+tP6aqbagxH3
4iEvvWyXl51xwOGYvYnkFHRNshO9X696tjqX8T8PvtfQl3TJtimFQd9MrUMPvUPeu2QNz32YIBvR
z8kEI5gdfGsS7aOOnAQya/O7O9EFnPpa7mndhwfiPfQ1LvBXy81o0QTRBGxRlNdWuuaqt2V0Stpk
2FlOerZhdLxEtemcA7/019w1Jxjg00DpqTcH4iLSdVdAGUZtI57cZr+MJmurU8eFaCvT9Bq6xXQh
6JRUO5n0h8oq5F1Y1qOOg/uMLkbQOnazLbE9xqOCiIB9YSTiRfrDafLS8aTPh4gt4ol7CETSu6kd
l2auJfL0CNHZn8vHfm/XJXJBiDWBvIDDYPBtaM+OkVtkybc++Jn8dWi7mFUc+FqKSYExZLrXe+Ml
x+r/nNWWvdGe6Q5or4oxwXMLJ60pznr22rmFmuXd7cUJMH8ltkKKkW3afnR2nT7Yz/mEpNANgQBq
QrzodVAdMbO1fkjbE/0Sdae5tk2ftrYM2y2r4wFs1vRYzhFDtmX0B2/Q1UtSXOg3d89aEJzL1q5X
CV3glVOJ9o21+SPxze4sW689U0yyCfIdPER9/6R6WZIo1DkHzTpF8CNOaIfGtcWFdhSueC9siQgt
FigUW9u9VaV9qsRUHsYBkDxrbffCHdt51C25N3KgpYxSmfu5D6hF3YdSSpKK7D7a9XWKxnu2xfhF
oB0k3CyVWv3jcmhVdWohsiJ2+8eXYtz2GxjcBM3JNFnpBs62MglpyCNqfec3bNzKLAg0kZ+Qri+m
QWnjhfXBaxpgPyie2WaQiRp5z4RafFrSizZ+yqTC0QtQFI0O6qZrufSwj21aeiq3ljSeXTd5X21X
A0PPqC2otJ8J+CmSiUZ74xYEOy4d7U6Si8UlBrAbTTBFr7wmU+Af4Dk456Z9CQm7vvTcpy5WawrC
DJLXyAuetTTs3+IE5A768o01CyNIk0EFboyjueP6qFd5YevH3mCSaCJTvNN9Ge9ZNG0LFzsp3Vbj
SpRSBdoZk03TC3BVnYRnCuk+8jpELrBonb5CQJbH04wk3wG8y3BAJ0dm7c951A80n52PMbZi8kes
ve2BMtVhp60je44MYPQlLPl73bQHCyQuuAfZPCIekDu2TU9AvcUGRzsZoejvGgTZENJh84F2TkjK
yVrjDGD0O6kF8RYL57PQnRETQgge0Zt2hRxfCycePjAWc9V31Zx7aU+PZqVeMtckX9gwiWBBDvU8
VdoBblzyLj1KaF8j0zZsTrFuqj8dlq8ltU11GTXoVjULqqOACilmvv3gD3fNhPomGRxeclrXl6KN
f/L/vaczMaPrCHpNqh5bkpw2lSzSXUcGBJhbpH5lGrL3noOKpE6ZBaAbAueelUftmbnBTpgjDWqg
pIaDA76Egx2xOK7zokBJK3V16RnZXNB2uudS7CHpu1A4NOfXwWTSh1txgBqVJ9vF7AGOazW01hfC
2RKwJPZ7WHjJWfKQreg891vujcO2SgMCy3tokJpXVoi6qqfFioSox1kXDYjeqE7HJ1JJyPqBVBAF
nX8O3b561q3kQcFFu+G2xXFYtxcQbT4ZwcM3a8rsfd6xtS8qn5jpatY39lZ9SbPmrfUK9J1h4q/Y
HXbnxo3JXnBc8mEBGa2ixIhei64h2FD5HzIsufFNUNKorQ6Fyr94ts4kwjLxw3R5fQmI020at2eS
PUwkhwEn0Z3o6OOuvoax/UJ3rz9ptms8ggOKyDYwFGHPrOmRw9emsZf7xLR3WYzferI/CZ/t3uy2
z87dIGL4R1P/hnmxOEADszZpGhVsYVP9GAntW2oY6Usc4lq3uGjIExDtK96MF/BU8aeXTRCL+6J4
LuwaiQTDiBYC96VCpbANMOy8EJrdr6zYsv4vUeex3DiSRdEvQgS82cLRk6IoWxuEygjeuwS+fg7U
i9koqit6qqYJIvOZe8/9IwbEHJEQ36mAR8wKM8tl8aebxS/uNeOlWKGz6sWKVk2p0gczDTLMNncE
NPE3O9Njr8aW9FiWFXDI5EjXbNW5TYGgHBu8J6eKzbanl+pnaaX5+1QLInR5566TULL3VtRuYays
PSpjPMEDrw7SUGThUCw1Eiw/H0vlF04+koSi9gxSJwtr9P6vON+lMJ3TNvj5R7k27d2cmRnAEPyQ
UpHff34AO83pNyyMqODBzFxF15mPY3sh1a3FZ5PDqJiVzk+1WNlBSrsv6kU1SLFptPgiUD1BJHaa
i8nxViojBAu1qDkWYLSbyvLHMlhoKubeUBf94jilcfn5VToBZVe3xX/OJAj0PKB8/dpq6EBy3ECH
2SRurCh75UiEj+GvBGT6NLbSE0W/L1uV8dBIL+mFogUMj5LHOo/KhbAXGh7rKlonfTYZIR0Mp3tn
KJP/xYJ2jJAEvJUEVgCt/pgFM8Wf7Cg9qwZ0M9jnYpH2Afektxg9yQT6UMC7m9KwENCi7cqcjg2z
G5iGZNmIctryqTdpGMoTCyYbKKS+udVGeVwdzfHJykF8zqetChEmdCepRHCBW/YHI1WxEBp4nzBG
JntdJOuOP2l1Me8qD3la+rDBqXPSunY4qzNr/W6L0YpgZvmtRE+99Lnxr0YXsGKyiMvbD1Xj54eV
5W+ThjEkRW3gYah1LtOo2pdBdP2FNA7UQQrbvqY74vtq34uSsBS91D6Lct6QkB9pRfaMziUa8oWs
T//Pr0xH9KCgJyqurNwMx4zZpmK1xV1jOkaQlvnn559KPb+vmYjOYoWwLLNX+KWm4qnfIqsY+b+N
ldb59VK21wwWK7pxpfanvjsWjTM+9FHoLrg29XchV8AzG+Ubv9Y50q1ilwyjsWN7jr08LtsXcCBx
UDtJdUvs3Nm1tsUAZiNfjANIo3qOizvtKPpksE6/e9BiWZYhcuiAY62M9a9rXH1p9PM7eQJ62a61
/l8UhLUhWiwNWc28YtacteRtcNLlaBLU4XVYQp4VG+uiIoPhRupx07VKonIrIejkJuhr2SY8sm+w
GSTlx9ibIDP16bkq+R9mC8amWkhoIkHtK3xHX8xes45rA6GS4USNJ+83e53iVjDa34mCbxnu0oKc
An4IRpWerWE0a8dRnKVEF+e1W37xFoOWtuz6oK9YN0l+AHwk5mDe7qk5ky/WRtYVVSIuPz9AooB3
giUdJPhsynk4Sokz3xTiIu5dnAfD0jLFwIj6pi98SadyPsa1MobOakq83vFm+DK6S8N9Be27mi6y
k2wcfZVQTuJoSO51PDXpslveGggSSvbbhF7fDM0IbHzXRx5mesDrWyPg37d2ZwYLe++Drgy/J1tb
biKuntLVcB7q8FxVlOVdr1s70eWn0WiWb/6VkB1G+luZ+Orak2o9F1Mih8mU4gQzJo3wqRKIsVl1
vB79dHRSZTlGrN4xgzlLUMZsOHqDNMiEGJ33Ru21MC6jjlSUMr1oyfCtT0xcaIgQy3A92ZjXbkjo
N/8DP0pD3FRhL8f//xYxRh1nLpRlo9OPVZTqRxLKy0Ml0ShtIvSfHw2ekkDSIslPO31mr86RUxdF
/FGZPdqX7G9MlMpzUipPeSWlH9pWDw0JT2eMdyARtUuXxYIWjRBRtnMh0tgmXEii4JKhPhiYTz4T
3xJC0yggl+jKo2kJHmmWdv73kfbr7w7QxR0mYnIsNdwLhPh0H4wISSob1/hcEr+5A8zCPlAHYJzI
ff4c88jCFGQFEElEq7rAKtlJujfWWvFZgxrATwX1oOr21UbntydN3LhrQG6WTgaNiSgJgZ1tN28v
QMKU/LlrXihosfJ18IIT3BnXfGS4r7GT2I19s/qx+mKmo70T8mxemjlJ3GjzkLl5SzQRbmZU3CBa
kKvkL4sNwgKVG0hutVEOlY5FC4Gxc2ryEbnG8jJtrXPEQcYWiSGbKv8ri2SHXHf+rZNw4RpTswY5
3w6opEnq29EgPScMVRmDqgymC4NJaaqPtziPdHk/2nIaTpGa3iwVZjQAQzA+drXuyY4Yr9miRLTu
6xx0PbChIhIBZdudd0q/lTXj6qyxzlqUrSwh9Y9mzlU3XXiTjUlhZIqTDEljcgS0kGHMVk6dtTyK
fp528oqn2pwb7WgBfDUyWX+S575+ZiwAwp8BG2tW3VNZpu0A3c+uNZFu0xPUnY5jfgfJzxVBIIf7
YyIdU8zog22fMlNNqE2jTyOLyi8s2j6H218uK/5MBDMrwtoD8p5Qxb5FXUXiQ16nzS4BCIWKttUC
OU7xX2uUOk067mK2WNcudqajFZvtq26be7rb7D6PGH2bpliCEWCg6wzJ8tqC6vOUolrx/iFG1gcE
lKbeQjfC7WiuG+Bg9SrZeOst/VF1MGno0SU3KUYsvYqDAAOcfFRDb4zYQ3tjLH1MBjbPQpZRFdoq
jZ/GuJBEQLf+RiD1bgMe8JAS6m6NPjkbMXZVdfxXGsc7LQwrg47DAIiLcS773j7qlyFn75b2SU0m
gCW8qcQhPUMKJBoRbV+nXNIGKr2OwCVoVP1dAUqBaMXY6QmNTWeiHLE4qfeMUl6bCOFsod9UNh1o
m9+wh1K/NyR3tNEKk5hfmIP1aqYaC4emJ0NpUO6RPZ/JuYHInJdohvN5V5sK8/aWcpJ1rGJybMxn
Q3F0LHOYMfJk+RyvWjS/1G1xITEhKG0HzPnyT63SiFFw3HAiSj5KE/uwjPHsd21MQqaOMg4rUCsT
My0G9tw/oaga6QcM5K9AmopDTGqYy3q1XTRyDvBQYzN3LfadPi5DoMI8KjxYsZ/NJhPzIeOiz30t
ldb90v3uDTIkndXiL1/Yo5plRhMjfzRr8cABiy4wBr6mCWYjVqNi57kSJO+c1BFkkKiFv67Ef8SL
6jPMhw2qapgrKtDtxRxVbkF155XcNG7DzMOVt2fh5G7TY5QZcgh0fMpmffz5oWOPP9ZzB4isCyyQ
gSh64UdIDU6m3mrOondeF7ngCJ6sr7kxWRaonxKMpy00MCx1rBzYGb1C7o4ACpZgAHWUCvVNnRyE
ZlK+QVJZ38vjMaK/dXW1ncJGakNMMrW/YKD06mDUh79Ey33JCwaQVeles3S+2cJ6YdD+mBUDvZLT
PuDlFe7k0/Z8mYjQzMqCRAbN1Ec4i0ZUSj09Q3RYttqB/UG21wYldmexZwU+u51BPqqV2x8oQQHK
Ft9Di84RrTATiEcxt1jC50Mj5ue5RbmQ2jd02/dkaR4O4eTnbtDPkBc4HuC1Ah6JbThMcMm8JpIe
xjjtgLp8Gc38V13VN53cralL/rEK+1eBocBWOl9VFImAmJP9CKoDQULl2RtIJNMKOK7g6yxlJZ+7
q1/MmhMrsY3cY3+AoK3uRSg32msymevRma0uUEiq4nWxU0/V+23CodLS4YiSBWJkTb0VDWpPm1NB
xvbsYiclm8lErzEP9SNfflsgYt2uGHuXu4gXeEnandD5aOEdPmZjDsysibxORBW2EnDmRUWInN7+
ZlUTeX1nfddScnHa4gg64oUZBRYIPHIENWUj+ynUXdxFur+SVbpoX86mXlWK5M+6jNNxJL1jFqaO
5DwZPEr9NZtjjGatwgKbCU1XfBaJzsmSJO+IMoDHTeC95Fx3MS0r6HfvmKu/8sgZwx5Vm6dJ+g7B
+7e85ggW2NCTyGB/rKv5WNMRTTLx5KxJf4GXb6dkYnMKTohYmi+Y3/V1rvQXSdZxRgpL9WB4ML9C
bIjCGKhIVrvTAveMYKeW+7d7wqkk89XEu4+N92GpUeqz29q4z61NrBo76M4B6qQW+uekqx96hR58
JZzJNa00zKpNtGsi0+mafl9gZ7hwIhCfU4RaZ6bYRCy3HdN9UTX7epRZTnYaE/pufI6UHunnkroT
blXPMF+NGXZFbRr/cq3512lP6DjwUglnr8XIntW/IIhKRgkEgViLsR8xE2kl+h0VD94dYxtRhIsp
B7oFwkHBGJnjHQEiRhBarjOMAwjkSbayk5kGuhVsH2QJ/RyiqTlUKB05EMplb5bxvRATZ02CEykr
EL7bRX3DRe0vIoKULLfqqZwIRlVb2BIxssFtEDpOiXpcWU+4dZVJu5wgFZ3loqweawfBQG+tj5Qw
HXcgbFyAGvzl4B01FYIjCKtMuNL5oCzMxMTvOiaT3dk+AJzDSF7tcA7iyxkiDPy46b1adL9G7cJE
iiYOnTrjG5kAJaj8donE0ZnYBEogovyZQZtfC5CB4CwIYpML2iasMBDcMMMvaurn5dtEbGwYdfZd
SgwDJB6xJCvA3BC5DDs2o0QIO/2RyTk620trPHXpu8Ye58BLtE+dWXN7zVlJqEx8zAhgw40ICS9F
2xEDy2cE/Nbr+a8GTgZFrS6zDbtgXLXR0DyR9NOtk6fBnwzCTAsmZjscw6ECyAy2SVUGpBFd5cUO
G9vqvVGub1MXlllxTIHLmzoxUuxJXUXrvgdIBPkgXWOLm4Uq/19SzP/sfBg8LhfEYHGK7b88Nl0P
tsHChx33DAEohkOlGErSfOfQMnmrO1HmuHw2hpz61UVDdG7n58WR/zmD/m3a+r0RyzcK1sSVTIts
EW04d6zkz6TfMS/CMAbHlERmW3TwyRb1ZHa4/It+vPfAdBDfje4Wn3gtGXxtwlZMGYb+JYqkQl5r
+rMKG5tYkhWSAS0YO13U6hKesZT/TFBhnt01Day5jOxKG+KZjEfei/JyNyrNmTm74tIJI6Qi7CBA
g+abzkLaa7pBskiWm3IIt6taoUPeBLa1mjVhU4D2zvQvYDedn9TJV0Q9vClP9no/OsfBAS3aMBxO
MKrx4BjmDjgnADdiF7N62OAdSCamXyRBMMoeafcaRCQqp7nI7BCK8uY4sF74KpoKj75Go+fLG3tP
y0HYVV2JFGAk3C8ZblWUE4eHsiGDMdxsAcpw1P77TRb96lVFuNwxIVkdyg9STMKZVGa/R/Z8wuPS
79RIcm4tZBcfXs8JwyD7nAhIWGz15wFkbmST0alkDvzBGTeUqc7vUD9IcdemTyJnd3Jr6O8NacHe
ojK2jJWxe5doZG4kgO8Tsx95+VF96OuwXJxF/g9BQA0bn9Skrd2s724FabJeqfa/2dREvloNoWyY
OSl1yW/w/XdT4PfK5PRtWKrTBoKzhdx9zqX2B7OjdXC2h874y117lZi5/AFnIzksvWDg0TfJ3YxQ
Q8jKm5G11lmnKgqM+VuR33M1DToGsz4KgMAmKsafhPmFV2C3DkzFhwEMPmTt0e+Ilh5b9ZoyS3LH
dHpOjcbxV4UsGNEbcDsmJpxMoeSdvP1dkG+RoOMx0aLhiNoV/3gR2EZq+jRujMDAtwcFWhdugPIQ
U7Wcyq48IX3KqM0jK6hHtXaBjfj0rUD5iO1wbYCQWhlfElVN/7XoRyiolv2gFDmgUJafiCPkDdXH
ZQPBGxrM3L/0s6J5c/VklcN8STOnPBmV2BuLDlinkovdQOtF8Jg1B5TEl4FEA89AVX5eM4YqEsmX
4FLFG74Gyy22NB/SSW36WyKxKC+NrTOiYc0j7K9Zhv8nuaBiFazZtjiFersTNYJRLSvk3xv9ypis
W8+U+6YDEgVewSPpu+gglNexWXHCkPB6J59v9qaEmBW++w8IOeuXpTCmzpZRQ5ZCE60WSRiVzpc6
6dIOlXvrJkOr7DrN+kvc7hBOOo/SqAz5ppBVqxpl/7CcpX9oC6vCJRXK4ecfawWIapbNnxZVUzOQ
Q0lpT/0m7Ds9XGgt0lfKMvPey/pHzjAIdLOn4n+9wITOG1O9YhM1RATVd9IuqPzMowI2Ec87MRC0
f4Y8LsdY4pyze5IVeptbVFLl4mCUMJhrBbahWj1qFXTEbLEeY3TMgqK7llHuDzUpnSY8Pa9N0Mj2
taae/6yJNV7bVCVhi8mrbGhDoMciAQyj79TJls5FWl5wu5dHk+fo/vAQDQa1SbHqHvtfQWRmU921
yvQ0kwUNEGGQN+iN6PqG1dfBtOdOaz0STTQ+6t7siDKbw29gM7mO7E9pIsoqKjzAgFddn+ivpxYM
R1bVNJaLfZJbWfCBNkzpWK7vDGf+GOHiPq+YhHbyzMIwxiJPzLBxatR0veETaa42VThLvTsylOKE
Uo3u0cHPY+PVIwIGbEo5AwflOk+ehBDJkxL3H85UW4FKiJLHOixQ4F9+WsnylNIYcwx31lGRVE/i
RQhl6ympZp8/920YG4DtknpLCRWaLA4do42sK3lG0qEEgLqQFomw7DpILKRl3gPzT1bHZjDO3fKS
9B12KhOWOwLM9TZbOdtvmQBBU6OZxGw5NBMo+oSxpjgaAs/RssV29TeHZ3+xVpgaldZIodxVp3Vu
HeyXEs1ewmXVNMbDIbQC8EVLlkQdkfBRsKixf6ksxR1LOfbsUEr+Kg81luw1MTFok9KtIUCyl1Yn
2mlU1PnAm8ypSoYePEv1ONXRrUuNKegU9Awizg+DASAJUncTRvVrDsYQlB67GsG+91l2jEMFtzgx
y/qSotRmPF8tgRgm7M9E5CWrsYQtUr0rwsEihJqA42TECLbW19XBGapYv6dYIjNnJm5hkUgHY21t
z+N33OJEsoH972tYAhCCnPIKQJlnqxGtWFCxQZVjQ1wwZ5jXZSClcYWr3bFcpIMniDlhTIv43036
/hcxVo3H5M3y0C8vEDHQ4FL6GMwtXUlusKNtK7g0y++t1MXXKYNXpq6ma9h7B75mmE6/l8g6msv0
S6oAISEMv+qWU9/wYgaauVgeAyx3WBBXJTbMhsGNnMq+4Vi3d5ZGu1zmX07DV7RF9RGMiKIrZkCu
bdAMddszRgSZQ/91TmU1RrCUSkFNXA1B4s6sO69xVzsBwmy+W+akHVNwnO5i2X2Yp+Y7Nx/g2p5L
ye6WHZE5DI9z6a+RJYgKN2KMmeYnazFfrQYEvzWpt4pD3LQdgs4XffBaVezbGZ0CPn5xQ6gubgOj
bjZRHsjxKRzUDQSg48Kp8/e1uNUMvv3ZZLGQZ9Kxl6GUlolzmLhuvmNHDcuZ3SIBJpmCnXVSOxRs
uvakZ0tY5niE+TNdoymRkqCWwJ8gPWpzog6TTG9uKbE6A37SiBYxJLPEcqkjgZDk8dNc8t2JRFO8
LFAv79rKXseK5KPGKsld08W+AofHBN10pZ/IjJElpCJ/awZNa8FRtbC4OyNqqH3bWOxLNmrFuZmx
5WKzVYIsYZ2/NirJc4N04FD8EzXxR6LK9AxcWn5OVJCPnUtn48aSzmyNL8UeAmUGZUzkNGWssRCc
l1aJXyoWxRjxOY7T8tDpDws1/YslAOVOlBwQR7wyVVoPOSvjRRj6k26Z1H1qtfWnphL+/KhL4tkX
LMWnJUUPSaITXLlxUokNrC9apSuh1Sb/TF4dBj9JtbecIRByaVOJis9iXE5kvCxezXwU+KWyPGUQ
jwzaAcjB42UeQbvPXMLZyFfP7rcpWUqUtwE10JryIZRMkRIw1JG7niE2iglk99o+KV0hZzuQU8Pd
mDG6svOI9qBm4FGkEs7ZVX+SSulXG2uA1BvkD2Yljv2fRKjWCRNqGSQl6hWsKfa+BvFdLVHHHpC8
w7SclOPPD6J1q7Bexl+t5bCuosF1WYyPx2wbOzDLOJCZeV71YqA7Qn/0w6zhCvkpd/ND6pD5SXsx
qb4+svPpxIBeFcnjjk2KdIss2mx7JNyUvSiSFeQ2o8FN3OgkK1Tfk9Wg1i+NDxgjy2x0d3NAq4+a
V2YmqLSBUCF2yFmM0rIho4HGihoMUatr8Rlo9TyxSxGfzdAEWl8TQSqNT1lsQ1ITcZCasg8cmtnI
3AMQJz3vbOCHDv/smOZ8p1Z+anudGJxIC0cGti/OAOR4qfT21PGtfCi/UkNa9nUtvy7RuLzhqNxx
K83P6jr8kjur2LLOiLOzIOvWCakOq2qEyRaI0q7Nr2xOvNU0tSdl+8HSpvMMZcp94owWKgvyRzsi
W695zyysLOqdNBIvTdhf1bT4d0f5V8cAya8gLHsogTlgt3agIlIPaZblYd17K/XtKUpTgn65lO9Y
KYHLxOtrzBNwRWUqZ7PuJHSveuVSgMWg5iQF5bhsE66xlKRkQLvt7alE2KY8jIk16sSb7s+bvZzF
qDj9/GpkfxqWjvRbtxrzOI77tF57JB3kOdsTB2sEr8DrBxGuI5VySWGkLtJvA1ztkgzJNmWDfGIV
hFJE6Zu9RE0wOVrh2kMMiLsyjGdnKPF2d8lRstd/mmUSYGyBWcH0CoCTrbEupa9j1wJe2pC7vR3Y
JlPSCCHvH920vREYKeEeJkJC55bwTu2ygcC7UYWhv9CiwJx1M4UJK/w8n9YtQ0AAvaqV5+wmcQEQ
ACxdBxl18XSa5lr7WAxYsAqLgCVrtN2PjR1LP5AFVCYmLUdYxagXMguDWCVAgepdhdyiAzc3MXhj
Ds/Bn5+VegpjaF+A5ZFDzIq8q2t7ddtCdC9xBL5wbJ29bPEtkQe58JFjnS11FCddBq7QZzLXlr0M
LjtwtpZ4vUdRenIv1aGNUNpMMtco65gep1oOypR8LrVZ7ru8kS/Ii9/gZ5UhyvaHJM0G9PTtO4lS
ypPrMger+14qgGC39CScal6TJl+1lvOLtuz3Yrb+FWWjUbYRvSLZIZ4KaV/V89tiQo+fUv7quazb
Q0dQugeZ55DdiH+d78YkdzzHlOlhWh3SAidPzz2mN/DnmqgEe0jp1vHWubNZ/zHR+PCdphbjw4Sv
Jg813z5NPliTfpn+ODTWLKMg4a1VABCghBbCf+64LKPvMAhDIlaxtwFmjQXXaXbocDkAsuZosvMz
GlDsNVjtON+vJlJ/ley4ZjCRcB2NfBQ7zPb50FZXBrMu5+EtS0ewkM2S7VWR+aS93atxht6nWzWS
+wSpeQIfDclszfh30t21rsZr2uZPRM3GIY4JnqvDowN8ssMttCkcIdQywECqPn9xXR3LiiV44kid
a2IfWpcp24ky+TYa7iaDgh+PfHfVdOsfHvn8Jr+aHPPu0nLJVgnjk4H9umuQLbLP6v2SQS3E0xvh
4QiFCW1+hWe+pmLYK3BT0tQ+Y+e9VDpE2Tk+2hovMqnPcd7hbIKQKFb0iasspDMnNN0IxvLPRVfk
Fz6iHSkHwo0TUACTKM96hewLzf4XaZL2ifH3HLDoPakyZ3QnzzFLtfmbOLjpMKRrd80IR1+nTlzk
pK8ZvIETkiNITLVBhV+wVw+qWM+ZQEKHx+odoHhzwqFys6kgvQ7NtAcBF5GuMfnVmKy+EifPzVoT
Xb6aT2j2s3PL3k+tOXA6BXPHMk88FSX3HAXmMBlxXEkkgoYme/tiAvQ7Jq8jy9QJWBreefYzJl4z
vylwSUQ1fZ89vxU9cyaWM/1zA+QuMDQWUbZjXwBEfaarrAeqbQfNUuXvcETsM6FPQV3ET7L6nidA
sVOpo+JHPFc68zPZmamb1VbsL5rs0/9YB7HmREnW1cBj2+bQQ3+D3dMFxSQ1AQrE6V0o4islu5OR
2twFNg9I4n0iooq/EO1cJ+BGzFAQy1ZnQGtwkYna3sM2e4osWRy1rMx8fSKycZj7x5hlbybeLkKP
hmnX6DHut7gGKswOZnKmtziaPgwKWZ/mt2fAmiN0znPJq0YnnJarggqVqrBFpSKtN/Z2jOis77kf
RtdR5tavTCF7UWuWV3sy34CkvZPXad23JVrD9eBHkDENIj5Q5UIVBm5zQsz1nmmvcRs7OCdJJRkE
wq3MBFGpx9e8tLaZXMw4B6Z7o7MTM2b6Vh1ePzbZ7l5IGmmkEIPnVu8OZC54eSwtITVWzeKTKFfW
+BmDVHRWPz94UY1LUmNtEkMZEq3WHTvrYLhq323mecWtrcy4UhIpTzjl3qy+HoKKTDZ1zGOywNsb
gjHtiJpkOOQqyzbW/8c6G14jssKvzdAdx6y5Nom9t+VJDcwqIdsAWQw9Ib4MDjVy4SozgJqc7FYV
nY+zDIGZN6SIZU7tUcNycnAJpSqz0fqYSsZ32pb2odeEc1Xr/u9od0/GZixWK7a4cZZz3GVIw8hB
xZFZjCWiOEF3fjcWATK5XXLX0ikRija/iT4LzYgdc64Qu+PEReLNKrPkJFupYOPykpXT+xSxRhJp
wjANAxP6QttLKTv6+m460iG3up6DSf214mMJrGXGr1XRDrUtZ4mdThcAOFY6KsQ9OOxEW4o2iZMh
nIhEMOKxDbtslRBUzbtOiJwhmxoRkYrjuPogG1S/2TiW6qy+RmyO42z8KzR4LbwbRKlE0CZrChs5
+r0qPBVUqb9A+TBHW6J/Rr+lgpUa+TIRATV5GWROW20dBySk9EnWeuMiFxX7Z2uTgWRgAhGYBMnS
S25B7jotfr+3+tWXB2DpUt6wIsGChDZxcoLNbYN8enaVUtVOyUPqxTu01TCqJMk/FFGZ7HkbSFsX
lB0QWZenfrFIwp1TbtayD9goQfNaUok+t+29fCDYbLSGmj+vfgCaVSlcWLM38p25MFljA6Agegj0
MquuBbhqK43x/1qms48NIts3ubpbGvoxNnHwByUwK71VJP5UEWK6EtEsW0Z8nDQNvtnAuCDmXOnM
IjsTvxt5RW5HnIf4DLvFZIaJmtqJsVREcISY3OAVy/Xn1Zbv6qhzKUB39OMh4ThHUBCMBfIJ5pSv
aFZuRobOH3eK7KZa+alSUHqTQowBMLCccAl0AAFlROPL2CJdIzFxXUgwL3CtnXJAZQEXyEnEsXNQ
M5miAA6PjlL8SHveB7OxCm/U0luis5ixhdQHXYJlSm2QwcjbejGus3dFGVpft1gGDNv/u6E82Jhe
j6TI7GxRRv6gaisnVYxVd8zhxMjsYKMpQuVT/y3ZxGN/hj1i2aRZtTQg+KpnYgMBAtroubxVGRU+
/tjhcKEP7CzHuJb6wpq/59y2IWTWTJAqodx6lTWWY7bsXuVtXutMCiFsGDaYuiSW9KtHmMXebOAc
TZIPK8qfTFt5TBIqUjXCs2wSAqtMij+3ifbSVAAM+2kO163HL1NiApAI/ZHkRNkNM/tftQOTp535
6JqnlKocfVqmXPKU/hm1iYw17RgXtfaw1krea3wPOWlHfy3AAAqLfKByWT9MbaZaYkKVkXtaVNRP
oA8MD0mrT4lr+dzSO8te3zEZ2x77rsVbmydVnCYE88wpyUbJVPXTbMHW6VJXEqc1N75h1Mx65+Jr
MAeCMZ3qj0SVDBIV2mGqECSnkjLVUxZbvE0+FpanNNlyLvL+g5B4fKpD3L2aDh/90ImEe0ZBg0+m
WCIaejylqh+Zw/6lWwZfbXPHH1YrfrLSLlgVo9z1vR4ovNoeIaNNIBgzCsVuvEjN7mlURXQ81a+c
ZR75EJiEETFn+1itXjtr7i+rw6IAM8ER0TyCyOGwSk0UYP19Nu3f2OUVX0/ZiBJfviwIq82ZwpHf
RYSS2HTtXDuDJQ7ZbL3xlbAZ+SfRrm3RHozIqfaSs6AT3PKuRKp+r2qN5T1iqKJS34Z1aypEJCBD
VOImlBGBh4uwP0imZ91c7MwF7zRYnyArzH5n4TsmmP5KH/2keLVhPvAcaGE/JmlYtgi3YL2XQIM/
VlPwiBCYu0J/EUMae+ZinGGRVxg02PCv1UFtMwTeAsofbn5EIiyoCVVu0j3w2afM6tEKyhQ+HWp1
mEosY2IZolz5psTWK+VovMdfG8OgwMZbMSMv1Glzw/irBsAzW2te00z9wuIohauzstVpAPEl0E7V
yrhoa2OE2N8qP0q7VybUkjtOMB8EPsm9ZWcP4eSGn0ZyH1IaJW5drBnhS91Jk7W7YfTVbZTmp3Ul
uL3JmTEXjGNKcZyHOGEiV6to0y20jwxQd8MJpvMjwbl0xOyj7qIakwJqzNgHI2Qw32eFVxtZHihk
6yxLFp+TqgmnjYPInKg+Mv+7K5TJitMjNx5ZlRcc6NzRaDlXglE6aq8jFKzhjFjpAPfR3qvJTIIH
2aWeYWi9j4AJkjb3PgG384euS4aP1T/IoEkcjdr4vQ5t6VuV/bqiXXlpbC6neI2pyccToSAyfi79
nYB5l8G/cV0tAlNGxbmNxr9qpPmBsZoaMTNKa4EsPGk3251l85GlFgTctZt3bae8KIxRw83jPVes
PO1Ouwuo1pBG4tpzUqn0Zq3qt1fsrg9COWPO9oxpBizcLQh2zLR+MmCzy4S7VMDOdPQtHsEzIIrq
I2UfBc66+qWmO2EKvY4au1Cv3UAet8qsqS0M7dx+GPBQyComiQL71Z85l9XQHFMAXWOVhLok/Saz
b/W7mhlBrkZrMJj4hx3mHlvSFnARfScbMIbr5U2xZ05jRiSercAWQnB9b7AP0Q4lIagBxtIRl4c0
GdzfZlTzCWES6mzzDLCSOzghBz39H0dnsSS5FQXRL1KEGLaiUqmwGTaKhmkxs77eR17aHsd0Vwne
zZt5skqflSkZ7UKNX9YObEtrxr/lcOyzH5k6FgAV1Vc1Qk4bgV8BC4cPF5nveaJ9SMC5bTJUdCKO
r4uQo+6tjCi5SjuglZg2CAHLaQy2GTOtb+XQHwYgBQ4sPeM8dDG1ni1QuZbH5dgagMRmNiN6crcA
p+AOy75llT8YlTCDkT+v0Th/L+tC/Ji6KHGIf/RUoyENw6u9DRY8brpb7O1qLGBomaIuZcz5EJ91
3cToFfAywmK3SMSYgsSU74M2WiGjBIYeGZszOLgaZThlq8YRrGvDorKGwDTkLytbPEMhvcPZqBSU
53ml8GZCBLPLEhJgvzwr4kaKpYosLm+THpHqERfhWyuC3ld0WNFRsgzu17p06NWi9YzZH5931zsV
E453H9pmObHotbEBYMBplPZAYXfStmetLSNvSgZAB919YvO5mwHvuCd3xirolXH4E5fCM7iKy9p0
ehpwfWwH8180vcqyLHozBQnt+CkkWHVHNQ3nhZyQRsCUBRE1BJRuTg1Nj2gWGvelveErJh8oVqqz
EklhX67/y2vm+I2Xl8RuPltDFl5E6+ctnHOlYEnFmpct4qFqDY+DzrnhmveJvr0a6+oDPwtp2XJX
PlzcLUrQTWBG5RmvTV9bYaxI3gK1wS6WxtswLnhZyqca8ztTxW1P1TfJhHujZS961v32cHDchSri
YU69BcNmEx1U2vTYt1Gw1tMOpbJOaB5yY/qVR32kidey5fgTa+yNikIcXOB+Ma0PLQ5c7Ddlp70m
PAUUSJe+KfVvxoTCUbB00U1avjE+sLYhpkjWJnMqWYmwZaLqrq1Z4rsbZG9bjCeNDL3DodtwyxrP
0LwxLI5SKJTfg9IN3G3CN9MtQvkAhBoAyAnjASLXvkFRoBsZ1mPO5taFNH83TOFp/0a2ZDNOmzI9
DX9j2Q0+gzryxYonlwJkxmr5VGQcH6l+lQ45lbYLizWqVTh0VTPfU1Q9GDv0iGxIHOQbi7cINrWU
m9wH2iMrycX70DeQRnFbn4a4sOxm+kFgR3NYtZoeOprCusgnc3CdzUZmbZieohVVRctlryP7w6uM
UIc1TXh8JzeWYI0oG/ML26g/Re+Pw7ilNpL1GUEbJ4rB6oTd4cXaKm5y7TLN8Wu9ceC3EDGW+a3U
NtMvYtUz1IQy3gk/g8TOoF3Yhivq1WSTE2vDYejpqu95IQNHXTyI3ShwefLH4IcigofGNpXBYN+W
fYlV+TQOkvrCPqWxo6MiCNozucl7zmbCLywwsNmWXhNloBM2O4GQx6jXLfKGYy4HK5AaN7PFWpaw
NFa0LrItS/tVjI6z2UIdK+qdyr+iW9DAzO1K5OCdSkqf6tqAKaHShSxzjTJifjcKitRoCYrdyk8E
Rv2yIz088qhWG1N1kwRoCXQLiAZtsgadjgVYGefspNYQsbMpueABrAJMzP7/lQGpQfApfqqizQx0
FrNUvzQoM1zA64TjoMUkNkI5d8p1+WX8mwMrQ4PNq/kIesXkyMLgUZQ1zzBlflXgMTtpJ61BK3DL
m9yRKXj6W12mH9VorrYsJsWR64QGOGjvTl3WqLjlRRkik6XWaFJmQkXcuEpuq1rmTVSWp0Hjx8V1
+0kO9mjUHADgEHssxaKLLNJ2B52GQpoSsS+DS+Yu8D2w6tFvhnOoJdiZHtievqCyfiiKYIU1M71Y
YoaLMU3IvZHag9y3FAEgzyI4E0pMVNdQ5Nc+ipD9BXpzWE3+TZqeht1gKiwAgCZxFjLTE3ha7dBX
82/aRjL2BeuYlAPmHnEAg6pyqXbPKw/lSYWESRkHKbDcAjVdUhWhG+YRvVd1FEuNqWB4oBanPFdp
/GFutGJtc5PeiVQyX9HVSkTnTrllhm1mKGxRj2eP3imKxs0jPsxPxDgHBhvqQ07LXSGLdgshyZuF
vRkuFo/EyPi9hYQXVJQ+gUQ742ipbdzYj4g8ONvygapXXXjhHEoJDOKosEw4MUXhQ9fwSFNwccqW
9JJEbXaWa/1Z1nEx6Ei03B39SRdjwnmlstt/nA33yaXYtl+Ab5oh7cmjSqdJ9U3uli9hLZTPJDap
iWkNVsGVJLn6KNSOMGIWIBRIdLa/zBKylm70B5Hpf8/V9D4QcH+GE4Nhp++8jp0xlOf8BbD+iKvG
uFqsyK6TGIergv0dFMlT3YuviTXIB5hSbQj8RGdbRU6LyYiA6vJhgqvmk3gHgMPwY3QkuLsEp22j
vojFLY/10k8Lpn4Ol6ktkRK7qZS7zPBljSWyDnOpJ66Z7qiWYewdgv6pVxnSkZYKw1UkTi9DnRxK
TTpXGw4HoaA3kXTg7AlLSwH2iFSopjGw9oxDFaelUI74xpZ4OA7cmY/YGcjumClX82h6mYbKoGuA
5wasSQpdN/6EItDqtESAaAviiZlAsggYyv230qhXMd/QB6CmAWvpYl5TulPNeuFnZvaKg2P/8NYh
0MS9cUCg5Bx8E3WpZfxYEgw7DdnOrsSjqSTWw7BH+TjcgLslqHMElfetNtQqIednjjjp8ouaSpea
lZ+A2dy2eAUBocJTCli5ybVLmsvP84j4lubzvS+l9joiDmwwtVPOGj8RuwK7gzLk8RGqhB8wFMtL
rAVFgTlPTmLIFu0vryHiqIXBWjZJweXBCXFmzdJZgmBfN5vKbSqWB4u6BorJByoTj+go0PEJcRue
IfHvrb1ZF3/+I50L86nT3kHWIzTl3PaRaGUQHGST8hn0un2fRmDhTVL0f6qpxxw3GlxmpMxHIwPK
jQcWxZKjxnaNG01mHmazI1d9IG0r6KJRiv1ha/+UuAOvRQXWJG1ftAKtbrRfPZaBlC5P8QciixDq
AvCyWsWzapJsp20Oebkz925GA2BVh/6n0W8zNoZ6GT9LS6V+xxDJQMdNy0U5GQciZVSyqszDNAvV
x4XwlKezEq9igyGc/+GAwPEAwxfQLM3ZRm29WUQ/05QW7zlpT2tp0IthzmyK1pvFYgX1X8gv1hBb
KGkMwqX5MaVmRDHfoRLBAe9CTgeUL7AecYlFbszyc3cdVl6M9fCakoLIcv5qc0HaznMSCcS9XYg+
QVJY7FJj3fLLxXAGOPp23IpTCPmMFK5FGR54A2+QN80ds753sEAzMmmDJ4CJQkepr5ZEoBaMBl4x
TfTAXYWcrLkmRtrAk0U4dXQ5CRa9iTmue1dBTMBOwh58USp7mtn7iNT13rdYDqL2M18K9cEQ1scC
C7SLBx3+Yg6Jmp7nKPmEBeVavd4cacDihNZIoSmqP620/Vqq5GwLSGTtG2eAiYqobAdzyMFB9s0R
vODTqpr78/24rkCZx1Y5FTD/jgsK2pxNmMMRAYINRqddW6PibVrDsQblkCSUKy85+7bNuI9Nq6NX
12ZYFX//l0+pi1xdUNR/uQLoLmkhLM5ZAoa5w5NojeOXodcnIKHoHriXHZq62RKoNQE6rjqVGZeY
PtNyRo0hYIHKwqfIuWO5KFBwsb++qPWge3LKhKSLyy+QNFZQgpQ6cSG+LB330iRxB9W0I0KDi895
iBYH7Q5fA+e57ljKm0EnoPBeaKoactIlQA3XzRYVDVyiPGss3VuBJJbwG5mVQOZHGfFcg83TrC3F
qD1NtoSRSc0lBE+9YtEK5XYSg66YMGuq4y/cG91bUuN1w+KiTcnitILyiDEXTZWNnVvgRG6hrLzI
1MDTx9HaAO5zr59Q7Tui/i7ZlIUGTc72aoIbFLGJ0e+ZfJ/Iky7TPakW5jedElHrf+tvwjpdY9Qi
bERVVp6/0hjxjDEPe06dJY7JPt0pMyInSyHGTpFI4Fti8xTV5g+naQy1G61FaNPcSB1pBTp47tle
Gmam39Tk8CbClem2cSVfcPCzoc2Okdz+ZPhmqIjtRgRPhnYDy8C4t5UZcllfuYg5a9HYmKHk8FnQ
vC2xuMUUnIJTibq3rt58LQWWB3IvwmeCR05uY5URvK99EduGMcZf7P9EZ1Mr4igbZRPAbalEiHG5
we38YotluO3uJypHcQ2aWL10NQGPZvCaAgdgYhbTgZ6lw2CWpJKrF/QH9Rw3i+jOQjFCdmtuRNEp
g277FwLrykEX2tgDbvjM40W1RwZQtzI+TGq1sINQ1UyRK36p6Iq1Z6uXDd8TJy6L7Cr85MqRLQqu
Yi4lR1l2Ykp6HAdX48zE4Ic9V6kw53fFsTHrxSsqgcJJFu1IwPMhV5MI845ygmTGKm+j82Wu1dMo
0Bq4e8ApNyR7YHkc+ijL1Goo3CvLj0iJXiu2yMFsVDDysXanokGhlJDn/pg357lmDiCInxGDPpB7
R/ZgU4+ABBUgL2pPFyh7oxyBEAZRS5wvYdyROIjT8t8yZ4R0VytY1bS6bFrxmaqY6a2kmUOZBdJK
6d25kKKfcdgwPt6baDUuomFgxpTNQI1iiIwaka90E+60wW/w3JoPVkYr8u7fkuBGLrUCCwi58YXp
xJn6+rCmaXeUsIJB0TiJ44PUgryxSBY4Wgx7j4qYCj4lIel06jE64xiEnO1vOhpwHaNst+2xjzZE
dykdnCQdVY9jvMYFtYAGGrXsxJCAJN4wob/qO1sep2spUsDTj6y12TGldlPh/qco1Qy7WpluLeUF
XNrjcRX4fguOQvexm49rtGinFVyIrVSvuSnpJw4UblJUelAOqwxYqV+9dK85z2iqPFeAUdjY1bzi
pweoETSE94oQwrVhwUwrnEu7U46HKGu59tB2om51ZPy7x63mOSELmuUvE0wcGj9agOz5fSXFElBw
PjqbvPVB35hIFom1BP2KgraPZ97E6sgZRrHElqdgqK7HP47gGxUrLPNJmXznUpb73YaVCPjjhvsA
IcoVO6ps2TexwbZATUDE+aRq2zhh7PxJo1VjMNMaCns286DoteQyuVZ4eTbAWhkZQ0mNtBt1A+EX
Yfb8OBGqHgqmbkVq2sNEXzyP2DX2mnLU8Qiry40QJvnZJIp/WoMmMJ57g1k8L2WpPKZqF2RyGr+t
VSyf85rM1P//GHWSebCspmbjwH/VGDU5UeXFceCxg81aqC9JM2mUGKsTrc56mOCMC8fEvAAnxfFQ
MxeU1OvRpKq4tCnBAK6ELyFR/uBfpD5NDooUbT6tXu8LxjG7WPuvVFAps3pZeflO+rreVim+Dggo
odwxtsjbOPhSc2iHQXwx2HRSeqCEUc+DFKMcuX6Igmp9KmKtdwcJR9a6rpPTcIAi+CaJECtTy6NN
IPbGlIKBZNTdaYrFh2oiXC+OiUuBtEBFa/Gc16xABpUE1GjwrF5GxrVcuBDyMpiQTuAuh1fTYJnP
qk1nBVLPGI9KKyovrTXJ+7iUYYnp5LBnxl6XymL4BCIPjRiBoYqvskixW/Y5tF1/E2shwlmov+Tt
W2p+rEnsl+ZzjC4BPtk3Kk4INQE8BkVVf4g7Ws0M8wKLOFAlOnzqj6UuA3HasOuUJ84jhxhLbms+
z1GE5QECKksQpyVJ1XMeBMfJAwmczJ3N2aFcZqcsoVthjphp+yAY9dJgAoDV7OoJnhA5HHj2ipL1
LLHi66FlQp05LtQj5gpRnqUj/c2OYHmT+tUe+8Exzfg1Gk7ahGUqpg3VwKmdhlJxlQZqtli4wm/u
bEiTIVVCp34iUYBVAAHqvPcj11vslvxGcqY7ZvtmoYC1ADgwmoctJu5lcVGXlAy/U3Od029zUL1W
FoK2YgRk/SmAtJLWDwHEaxObrJX6YKF2QNNrH/04mMUNobD7SDTuxDVpPLDzpS6zIGYvMTJCYZ4T
4aiM8C6qrj83lnVi9CCW8UWP1iPfvasNhjepb3QBhGI7OMU8kp9a7yzsgdgNL5KA61mN+Z1vwmuc
yU9j/KJp1QEuFohn8LTfDdS9gOhBlb7J63sM3seIqUhpGSME5oWWXT8zldKel5Y1Yd140fBXEtXE
5QwGAZz4jKtqcSlMwB1cY9b8NsynogXWQDAncvsJfpclvBgS7q38AuigyIjiZ58muw01h3A74G3Y
TIfxPsZThffYakfaJht/Qw4pTMaLMeQ7doapYeReTlnXuSBpHDYQb4AD7Qn7tiB2h0HBSVDd2eaQ
2L5ir/VzsvGcgBbxg5ybo+52ME56lvXUSKDMypOElAZfgn0S0nuC7wMKsz57rXIm9AWem5htjQrC
Qnbw0vpWquVl2T7H2ceF6Ah0dhYUVYp8jBsNm2VzzAwtXNDCjIijMsFUBLALBsu9mgEbl+FsLUDh
/idCarF4DU/VE0B6QOsqd9dGcfeBTppPHBweqTI/WaKXRp4OEyivYbaFiIFT1UGXHjfpS2X13KCH
5tu/tNZPMuU1sXZhoy+sGiaJ0t1B8nlH/VHCz7LOTyMbIDMuOb/tkp2Tm7G9RLKnVNE5gYWWKVA/
0JBzXfWbJGxA17IS1RXOX8s7rvMg5vQPPIOzjnKssWxM+nfcPuXS16BtlDU+ioi8ufUsD/96Lf1V
uGar7EcjyCQ2IbA3jRFNH74a8STMBX6iLhj5qPQnhl8XFIZTXBYcJTWAGYhd9OXFNhtGdgvHjgtO
jK5VCxbhnHIt5brB8j47zATb4swTyJjK1sPYjx8FRbULIgHrbCod16OSvg7FD45vm4SvyEI4bW5i
eWlA2XLP2YnMVj+95jsQYeJG1z776rnEsyJoA6SuW9G9gg8LcH1cRS0UsahG1d2kE04qVlYtl1YI
uUGcPD8TgXAmeXHKZ5V2l4022SmtnaiQnF4/msWtioNqF0aXHMf++74Gj/OzwIYS96aoXagJZJOM
5TXMl5zej9ItLd53PTIYP1tCWLolYplOWEy/sKGm6XCZsSCUsz+x0p420ZGEM+6/Q0WHlzxinkXr
a9/kQnCKQ4nNoSJXKfF9BCa2z4zHokDQeJSJrfcB7G6vXX/2deAwfbTD+DqQQLLopJfQRY3RJfcY
CHiEMW+6BDp9lpvukGyBlr2RRW4ptFXQzJexPcwyNZIjk9ROoe7+pWwjLETZ2KKuEWdODYRwzl1R
OwnEqxuYelTMEEG7zJ1hK0zOPTsLlAckY8KgulfMhDkxPgPsXqPQGG9dxE1XJBejPQr5eSBNK683
uDxkFUZb4gQ5ZV4HDUnrwqFATJRTpx5kp6ZWbqS1CBzDiEI3AtEkVckD3u8nFdkC7EXuVf84AdEF
CEcjEW1e76x4+L57vxCNE2ccyFu7wwbqFvW3KEHsPex2Hh6rpH5Iwf7xpnbmFCeBgv0qv40LT5Ko
DznmOhaJmFjpkCoZSlisrkVyfFjW7IE080FkuMGCgFG/g3h2azC2YiahQZiXsoVStxfT6x/rojiE
X+2YbT2kJLtOKKpmnp0iT8VmmmHNljlfEZhg3zBQQfZPWp539ESGL5vlGhsQvwKm13ec/gyPK21h
ydRgKS2ozIv4e6q3VqIgjfI4la7VfCDw27IDJbeeRQvjxANQH5uaGUfiuVUlDzAMGErcLY78oo8c
TCCuWO0eGPSLFc2+tuGi2L0qwU0RwGL97tkEguGXWumPFJf7Qy4daZnyZulNJCWzyacpfhKMzBG6
hiS+frHMpzIFKs99/riHw/X13lW8GxThBZIEWyleIqaNJWzmVbvtvqwwKTXA9Mml27dau81qnIMF
rw+WvRnoXp3iAinLAAiJjUR/6AB25bla2ixM4mIMmZGdTL6UxA4YifmKb8pdqy/ivrrPwDT4bDIY
wbWHicf4wk299iFL27HsyUQVriDXuFQmzq0MaDJ+syzdt9BvovCOWcsgCj1Wh3Y9FhX7sb0+SiZr
az3Hw3Vsf6L+R5nf0g797sVYxCfMan4CKd9ibB+SyB1rwvDJ+q2uFv8cdNafNmEm5zatp44o1fzc
6d+ziMWxRvsQHwt+R5U7NenR00/yVj9J2r2aw7lHcdbKU6/c8MztNCqvjO5dkz2YVUpJ9Sk1Uw/i
F8Dw5pxHxoGjfVilQaOJ76n+m+qqMziR+UCPnY4hqTIs3GsLrM/ZMeU2zCTuGlYs+dry43LYH9tA
GRCocweQXdjUL/JwwlUZxGaBqR7JDMam+aNWF6kajwb0Fb0ofGmsYColnANoNdSCTr321CjaaQYR
dvBibrfciO4yj/ukNK4Qwz4SGTpHbhFf+R4LdOidarpiurmUCM5E0QUz8fN8fehVORQQcLQl7JZj
hDLcKHirInpFc4zaf8KmOOyWTkX3Lvf/VNA+gNSvUyJg3ngv5MpflPnhXpKnAgpryFTxxXvel4Rw
fdUy7OWERFde4/2jYemuNNFPp8WeYSKIYAHgqW7OyWHVDkDjGX/eW8rDcuwHCGzDrafO2lwwzC1v
cc5zCj/Yvp2EHnJh2PQkk4dw2ZdemxFG7Px66CTeY/WxzlSP6+nH6sAxxMqR+ccX1z9G8ROY9Ae5
TZlBrMGv5j1UYnGHqKecm1OL/kzxJUV5ajMl7Lb3mZ5X9XeOMCkKwHbg3oF7oxAgMbaHqjIfZquC
ai5QHir8qnF7Kjd2q8ILHvXnGSmExcqvIGDs0kq0H0zAM4Ia4IQXnWCjRRxYZRtBBIs5h3fkeikF
Y0DoVH09lWhbEC4QoQpzOSWG+rkxjXFigk/Ec10Xz3UtkzScbagwnIc54nPuIvSXJ93NzOLTsubv
uKk4nULsVDnzq8az+rhiWVxXzjug/bCPCNkrd4Urm+25xg+l6N3DlsSInwW2bpSESHItg/m77Z+i
LUcWqp9A4WILVXAXYNaTBUeYk7OpbmGrdwcSmZp27rTkWC/rkdjPoBCB2ATu/TODCj30UiBALMxu
HW2WRdBCV10b7QzH1ItLDoSRGX+nmXgzUApYUR2Bjx469X2wrlbS25DMbINpv+aIYTUC70BWOJOp
+cVAizl/UssDa8DEZ7XBwIKy7S2Xyh+20z2AO+Fn241SGZrxyGLuJDWRWyjJQVuDTeu9RkYV3g8W
Qs++vX7VzdrJajQgyY/wYXCxKGVQTAokzm+BFHSjys9FVT2BOvVEhr9SJWHJ5S5CNdIn0GVyuKhH
sbbwe/KzZHkaGGtgUoNrCDDzQVwpxnM2Tc8RUKB93hShv/ZOTZfH2EI5UTGtoSbvINDxqMrJDSGf
Q+DsztWNWiFfUzd7wFg9FO/Z/qMOd3BmrJUT6H0tsLcmdrTxRRGJV3QGU65+28bH3REiTV+6oZy0
fbcYf650rmbj4jbGg7aR1V7JquFzfq/KjGf56pgoeKmOCYRxqb80RG2jTKeYlwPpdtyGawHmMdfv
0wqpltW+Jbw1sDKI1/g8fqiItIT6IJvdW88iSiXJ1wNrImpQNeURyd2LRC2QoQdnPIdX4bIJ09O8
VI9pHjFngELfKl8Fl5u0fVAbsz9S4GSiYqfRZ0eMxChHW5Zxz1NA2QPf+O2gAEPIcWew3n2bhksP
Omo+bGnnS8R/zPQDYOU5Rt/rt+M4s1ZU733/2HUPO/4FwrCg3g3lujEg4VoooLAvHJMT3csWyHEx
SSAW/a0o3PQaxrrpVRETMECmfAe20jMv48IWs+2Vak0szFiyCrDGIi5d6kpBEmGgywwz4AntLZwm
OMZVnKQpf3DWnRTHLi/ld5OlY7lKdsI90PBsQAzyZTl25+y1ljRa/zDjJy+RxqFcgjDywKTudIdM
f5ukgxlXF2MAykpq3zznHFWs5oEI6zx+8R7N9mwBiUeynTE+1JanHJ/ngFsnHv91jcZBibVgohPw
/BWFhWAXCFBmdQkhely8OKct9qfE7zyNiS3ljdc3D9hvj6ay71Bxtc0gEWygxXYBNQFj1pyFTIye
hSA71rd0aIC14YCnNnspMeVVTtx1d0kMWFdCpQ+JtZxa3mR9WvoccYDSOWxh3jnw41eWFLxmPoTS
ox6d0z33Ks5XLAZAI8yQk1eq0V/CahEgAAUyHzrisChcJRILS1xzJLTubHZZCUs11qwTlZKnyZA5
5HFO3R5jKVQgTolsclKEFWRCf0juLN5Uu+u9HqyxnAiuwW+Ge41Fc+V3UTBDA44BV67DI2OC3OqA
vY6rrNupuDpdkz/L8R1IRN6xbaHIc/Ei/ZPsBjZBSBdF8zYuOEAexzo+6WygWPU4VXvqTaKHpOqL
3G9TshBvkTIwrBuOqvV+uR9kVEC+sd9hfy2H8gtE7OeinnQmuqKKApnkj9GqwRxD9kb6bGrja2PU
m6oqsNjDGjUUMXSWOqRC6NigpcHeGfS7BVWN6y2xEoI13Chrxbv7aoh/jRAHQgko9IgHpiolv7c4
JvHMNfXHuH/KS5LYNK0lhs8OMiv/6QIwlJ88+ayt49zVN2AqboTg320IVDMqz3ibJB76XmN+xZJ4
BC5kl0A9i56shVvHbi6MjtTt6zbTQZwCuUSryXkYAiM9SxwnJ7CCNQ1ZFIyCVORxSLeOHiQsCVhN
+drUuVsvgZifDu1ognG1vop0fd7kwR/J3DV5NF7yajqrAmcwXaMtGYinM6sTEKVRfFK6X22aMh8y
QBjJcKOUeWk9S5Qmf2ogb1iz1l9BLdhs7Qc/32UWLUyBSlCYYL3kmjqCn2VdDE0PcSbK46PWzME0
8AXrq6IyyCRgFXvyElRXiW6zR7JKI8nP8KxQ96+T1eNTTJT8sMTqU9606bElEk1P5OKtWVnZaW6q
QZ/IT0vXzzd8l5WHnytGg4RtlakxT1Q8nBh5ZnwcNjVuoteX5S9chYlnefmVtjXKkILEorBBy9je
RtgVbnGbXU0lu8bToh6kvXytnEz0SAWPzkylT9YGI4bV48a6SS0V07Ws9a3gF7wg2732u5+g7Nwy
F9IwZxHDEn+fBUlUt1b7M9bYeFJS12q8JhcIWK/VTHhxMNvxJGSIxrBdj6re+8bG2GcUqfmSoVIe
RjUDBVT3rq4zM1iD4hErvy2pvgTgZMisT1MVpFw5Wm8RbrDe2Dc8ThVQH1ESX5DzXymcwApFGwRk
rbHGJDqUz5LOOM7XXW80QUcL3rfKGL6bdkZ9ixo4+cYLU8LoAan2GyRQSoUmyWn6aDkY2GhUcTrI
Qzre9jRDU4ikMJaMmyXSH3mQP+bLBOy5Bh48ijwTy1n9kzClX4HGU2kGG59nfwQsYjC29coiX8o2
0LHz8g//9xjiX0ycKlLGw7IQ0JIKSXlA4v6Oku5h0I3mh/Yedj/TURul8jgVnG2mLGGfpCXeyju8
/q0B6gazxWBbrtndBOY1S4ps99FHpwEsOqwtP1U3o3LX+7pGj+JABxlv9+6aJv8kQ2AxtRGnlZOt
8SBSWLPwT4pIPVT8pqBysQPIZWghv9YQEtVbpkFN3oSK6TWD4NONGSKtXDl6GmfuV6JweJlVxnNj
AvBKw8mm1/cyx3NLUZbzU+e9FUiT8A+rN/Mp2xqqD6P3Zs54J8GdAbiuv4vayguSIBePhgddi3no
KJQPzpjJZlmcnWZju9Hn/b8ksfaDz8RrZVm9RpQFlxUP+5819XNT4DtUJi4hAZTk9mTiZduvi3ay
1GBTAdSVktUeOj16mQVYXFpchGain9JYAFWNLCFp6SuecCNUyfSOKcvlrU1/DPld2hvNnIqXkNBd
pFVfDvRByfaKjWrCzwmWGihmlx/VGgk62k/EC2AuRdOfVWsuKRo0LkXTh7KV8/Qjj1s3ErohFHJ7
SnHlgELEqDvko5810kYen/fmkugSkkM+2XpF8A8nwjwkX+DAeWAtc32Wh/cJgnikzN+F0gZmypuv
lWPe7MIJ76mt5N2RYkvb6g1/3JSL0LYHBZiIohXhOtKgu0FY07HAKjTWtoimD2Xeu0Tvwjp9GTIz
lOTRyzG9xlPhdzTDZ813pyuQJiVMTZknYduCHWDIAn/tPw3gbCc3oVkRK2V0y64VfBknqUEU8oIO
iB15nNd9FcE3i5+QbkhJr37De60tVvz3vLbrF4IjPgZyULgUzLAWF8TqUUsf69T6Zj4uwZTotDLG
2/ei/tD+gIr6We3qBReWlc3kag45Pu2tIb7wZZg3qcO6aoU0PLCUKO24Gt/0JD9AkiLX07rG9BZv
ayD3IJOjH9S05zyqgzY1Tp1EcYi30vdLkMhPe6ozWzZbMEGpDTzIunJKE/Fg9bk/URKgW3d9GA6y
/NJuf7n8teD3nMFSNQyREfpxhGAttatD4PkqfZQNp4erYJmeIr2qhGYWcO/7x1ShszTmay9yKBsv
3UEjBKkcxPErR3eBxogMzr41p5YhnxzYIPcNkUFJmCxADmadR+syvEast8ofaAjs6LydFqxczBcp
g1/a4TvO+1BSn/MEEA52KgrF9tgdCT/rcUK2yWlLnTCJj9VCw1kaKnSXm59GST/7Ude8wnLS6EHp
XhfzrHNRJTt2+7cyt2MDSYwuG4aV7FygVgkMbmlJt/suKe020+VeSOdtvIFkceKmchoqslcFSP34
IKvafVZeTMtNzef/VV8jgJWBFsOKueOwufspzFF3rOhxIqei5QqODsyk63LJy81N48gx9Cezvsol
hanjFqoD1Ju8ulTg7lcJ/gtX1KI8jUGFxJgnLXAojHcKxulKPraYOxjNimgmhsYOjttAzC4M2ow8
gOG5LxFR8JDRN5SkiByGQw38cbNw32ADUxWDqx37uXAE5nFb6y0gHsPmqXRzldGEI375k6lvVIsw
C4I5G+Cf/MfReSw5jmRL9ItgBi22BAmCWiVTbWApKqE1Aurr+6AXb97MWPVUJglEXOF+3DMHB4nE
hpdJGK3bp58JOqVMe8Mtv9VoMVpEyqtGkln9aFDWgYwyX+y7bcn2Yp7wdRqMWSkDcpob5TgSykiR
vQn1o5iYaNjKfU5tzxnEv4omvkDMlOEM2AuYvT3zJCic7siuOUUgOR7a/APGwjygSLL3SC4w1S0K
PWTwLrMpTCJuWSKog/7pCIbfnp7h6Ky+gNUsoyNxV8SlRO05dMBJiHcZUHgl1dpmcZdnJ1RPtoG/
IOIdCdd66c/BNYpJe0h4kJtV0A7sirZkrkDxZchzLu1bbJIRgQuLSIEVn1YcbqmhrfGkSExd5seZ
/cC9rN+s6q4iswRC6UraRwPeq9GwPyEwswNE1DspaY+A79n8viZs6gBVbVhVQwz+TThAxxaCdMwb
hdhV/pKo8DLRcVF+SuiduoyLE/nm2OPMZ5nhoGQvlbOpfNXZZ84rIgdbZEauqpZEnyhuDeSDBBZp
4Gc/ieyjVgzPoX4ZS5AiDIUSFVVXDXQmo+Kyf+QQrwszCTmNNqxvV0HWQCPmdTIwwkCLaJIlxEJ5
pLbMl1PShTSHOmov86TTDjinLrHOHf3SLIdHPX/A/fO4Z5g7gzCK8ctVMvrWZ6/2v0pdX4EFR226
j63xpcmUbQLbie5i1XTBe58ULvnQZ7OKfns1erOSJW2G+Q4f4uBQUkUaeqLJEn8jOOI4J7EILElw
IDQzdgOr5hbTSBke2zXZQbcAg608X/tW24hC/4RsfusWKiYVXXS2QtuzCPTrwrstcNAFjlu0KiIV
3HbJymQ+39fjcXISap2h+H9V1DcSfiSuQbuiNsVHkHVPgbgR0MtbijBHUb96pfzu4SJnHQHuOR0i
d2oeioUxz34p3kfap6q8mVV4Nb+U7tZgPgva30w6BFr0rbfyvlVjLMf2xyCNnjovR2X6kYyE/fDJ
cIB/tIJhEzWtxdO82HxZh/RA5YO8QfyWXgtc3OxvGfo3NDR9ZGMTKvdhHK9FiGCHaNxVVTk8wuYu
dPStAPbpyNWubtjI6Mui5IMARhTG09uQpS+iLe/SYPkyb12hfbXQKAxV0LHYh3n8UgSoHg1qVDns
YrjbBXgC056pWFbyqvwdjq0Jp9fNNmrviiBHeFutFMtmtxzvSObN+ureYM9TGxT8IrrkTsQ/0e2q
CFRUfZAW7xzeWzUZX9Dk7Z1KuPXxZdDpHWly5F66msqMX05zK3nDRyBZxIZdchaG7LQwXBzKyngJ
JnZE0zeFoUJ/vO5ADtkM1eHLsQLXZ0pzNqx2c26knqikmIK1W/EMwZ2LFjJjhXKI/9M5z0308Aq3
vYy7JdT/oSIosNKjwFPmS+S4WrAJ65OW7OX2I3PsmxxvnemOBJx6NlYOc0Pwr6T4CTD+8hihJYg4
Zufy58r75k3Rk9yhNUrigzCtrZT/dYXiLy9FH79F1cPAsVMAtQpzjeP+glAVvoUxbQAbGVAUT3l+
aWqPBQgyNkvxrRTy8xrzuFnjdYITKbg7SdLrZKw2a9i8WIksLhLN42gEico6CzcruQUaAJpb8srh
jWNdArKOFcZgdokCklvMteQtlWuBWpisggeLYfPII9AYK+lV/SUqGbjBhiAIWbgqdV76cBCBruIj
ghM20uoOOUTzl2jqM1MNQFsM/VW4Iw5GeBssiVDYK1fXxCx8k9vOagDlNTlLyta6dYTl/mRsAiNb
3qkK3wym2w2+dbkmGLpySQ/YZSVmKjEwBOWuF9kuT5FTQno1lHCtMCpxWPxwozAoGCqfeL+si9cx
fnSfz0M50SqgCR2fKer5NWrSrHGJdc+v2h8hxOjxLyVqTAAj0j7eTbv2ZXxiOJ3TtU0pXK3rD6YC
DnLm3v0I38sXXrdFcXx1dvUV9O4KS8uESfGOnBhPtp69kAHsDNzkfI+XDM4AmfJojSZS3zJmJ3iW
2CZSS04szkblOw5KRudW/yf1a+1zYHlbr2fX2SMUEC/6UeEWUrE8E3TmOv9oOBwI7UhMmXywHAFC
8ptfkdRhnqPxK6Q32OesdpVpo9cn81FihLG3fG1duh8rbtZVs6mwiOIsRx0wn0bkwBPQ9lXxN71D
JUCnjO+CMnTGDl9sHO0jX5wrPnNftMPhCjduYduI33h2KYJW1Ao89/xo/UwwDz8gPwqeczF7NSvC
bE9GXZfxM6E6xHjnBRXxqA88NcgD8HAO4TGTN47i05Juhn6vhwfJPuTRgduvmnYUxWHH3NiXqgMq
IXQwAr7RvoRWxxcIGZ5r8730uhMmCTVYtdYvJl/rH3lwKGZLKGODz+aEMQr7PUh49XxWWKeHp9r6
bmwmp+PBFPCI1jU8nB1qV8U4T9qTrXKYvcjtQ6s8o3423F00o+Gj+ix137CPwrik5S5ML23NjzCi
WYeZIy5By+1xehohb8KbnHi54XeoAgBjULUF/KLmQ/DvSvUujaccWr2JDFj5CTJP+qs6T5WB8W3a
cBXdOYkQSDNmw8BHMRi7KNZRsbFtSX8UlIpAgOzNE2VBqz9pBjom09aJwg/FSWtwYG0NqMpbtgd2
ftLR4+NBhtY0u/hvdMZgSDWVbZASiEiH6qWZh3u7Vo8GW874qQQbco/RdOrdts48td1BtRnqFw4K
Hu8AQwTPGUlBLC6YmIXfYLKDCAUPjz1pKl6hvdjC7ZKdpWynx5C703wY3lRG8hHKlLMhbQadxKYe
Ifba+Uw5a/Ea4EHTXnhEiurAt9t2/MOnoN82JRxLll2ctL5ZnWZelzA4GSiot3mz4yFGhcY4/Ja9
RagTkl3TLL+SRgLi20zUne0a29rgVI2+DPlkjgerPLStL0t7m0jUbM+prthusqb2mRZt4zKXKEhj
mR78QnJEG3eeyc3Kgezr2zr8mS1XKbksqttsre0Kd9banDC9bFXigdJdUf5l2l5T92B2Aiim86Xu
NjrIkj8+Cr5D7sl6Y6fuaKw18wy3ha+n241ntL8ViqRoqztUZuBgoy0zxEK9DOp1PLsyWINmTfvF
Glcqtsq8qZpfJtkWBLlu14SAITcJKAxOoYRVwKbH6I1S7kTJyUI2wNZfuBrfF5uD9o3Aj4QyFAQK
Yr2SbaRb9Y+Wcsb5pRzUW9ZurLTXwHKdeiVTDaU4o1b1BeNheMngY/cn7FssvHkCgp/+cyb/I4WC
5ZKYJYpVhUpPhZTG4gKBLq44d2Ec6bA8mavse4TqhKkpHqi3hnYIMYNREOGFDfuSPvBVqe2Bfy5A
bElBv2pM5ilr1Dfmm/QXc6PMO1ARFPCbrgfIss24EcsHbw2/Ork0/Za5fgE3NOMbfK00L/lcMH7v
GiQ5Z49cT6ZK6Vz0djn/BvplsiIOlq8Z8CCfLjk3DV5YNlYoFV66wdx1jPA47Ej5MmrUTY9xpC+U
abuZCgHQV2+LoKSX7haBEOiH8LHAFthava82pxrREeYjGQXzs1C3rNxisbc5g3lBMjgFxG6SXLlu
lNPEKC2Wzx2HjD49dJaZxmZkJK9juvGTctu0HB9rwAfpdVh/aHSFqzQ8EMOtvuejx0GsBrs8XGdI
DMcrmDO2KbUMDuA2s5Vha9XsmSc6tct8gPhSR92aJnxtKAcRb/eRoFnewwkZ7ri25k2d4xBjMLEa
jotna94oAHeJcypl6Kyc2B7euSy6RbQQAHGQ2KxVFFP9Nv4YHXdyTkNMhecj5QxI6dTXKFU62dUq
3J/r0PJB8lTgRwiwSD1VrMIX5mv1j0J03ZN3jAKOTxaEYm1zkq615qhFl5YHh8F2fne+iskVFRIZ
3HIXMqXS5TxwzYYRP+l2Pmo1KfEjZPHOuQO5jCGwckGK1eEXUY4mQWfqvpJ9frUy2qT6poRFwC7/
36Cs+fkmGHCsaj5DZJIPqTnrVwP7GDgUFpXETBrc7evmK41ZTexooRCz4uLR34meoV7izgQX1Onv
Rfkj1+u+uRM10/NHms3w25J5Q32y4XXiteBra3c8PESRZF/ReUZ+xiaCrL92OW3hmsjDIeWrnq/Q
IiadIRQphCtxlNKHya8pXBYrrOPKZpcGexYZJj0Ej35gX3RnD1SeuW23yS2fg9oguEB6Y2A/5ihv
vYQNfrXq8Muu2NWNZ06DkaGLwNZ9By7IEhRr11FFMtDtDchSUvA2WT5CPH3yWu3fTFpBjKX70v/h
y4Me8FM2a7vbTs6Xbe1a0Ow6hIfGb2uCkYaHVhyi7sgYK5GZXIJQQlrmpwgKGuvB5E17clwMF27m
HN9H7JcX7bU0fnLre2r8AUdwWzHi5n9UgP5C/gHEBSKqvStRdFlo770GNk7jm8G+trc9C25qdZQa
8wk7JkvPgWshz1wd+Tj2jZXKOGPDO8QVi72shcaAnQld+LyiFyh5V1DAGEuVSAo9fiyONPSpNfAV
jkisr9THqpu+U1KLS3W2bgsGcme+a/uOWKVkcLMZYSSMhrtk8cBvIIHRQVGXWAC8rqFN/YH+b53J
FwpU0TP/wRK+YlZcVP8oSmLrB2sFtw5vvpSvyTpLnV1aXeYW9C0Ng2eZZE6BVdkM7BCDL6y3riCT
40LUBdtzrq+UQTsZ4x73NhU94sbOeaTJEwZU5KrvkODMgangAbxHw32nnLArhAxM+nWTrY1i3yBe
KIajTpYGQg7i1IbuVEUXZbxLCbrfinOdGBFcoxY1knpM0KS8zMjgZ5i9oeXxmFFXlbSQQJjL8YC1
hxhb3guOO1666szjZw10lj7oMAA16MTgXm3D5hTJZFQuPAkeOuvJk7Uvx4JVADSppXzlsYqKLQUt
FUB8NZn+v+vOqt+nR5IjOTj4V8YtlDK85KrGKu05DHuyNFjI7EzMgji3rY22rA+ZL7saHp4QChN5
u5w+R5iiQH2UdFOyEIh/HLEGL0AqUvg7nrkd6uucP6YB5qx8lSriEpDVwKGluWXFLEurmEymJhh3
kSPvwirei1n4IXTasSJUmeYUbSASW3Qj9cZkrWp28n1J85iMf1zaQzIgVSAURryTEk5VZhEX/hLb
aLCGizQgw8t2OmMXpiSa4rvLRBtMJ61kfIK2soDSGGxJjETJwGMchpxwJHeXZ66U69WsS8iqX9qK
eAwDR7BTrGWL0G4JjTYdguivMD7X9XWqL9Mo6DNORflNIA3HOzq76NZwspfFp9bMm2L6yrBvo/Us
PltO3on8qYSUB0mxUb8gkFE+jbYDZ115dsnn3CsbGXnBsDMYilWgElKR8NVn1Bmw17AfpRbHCi9L
fZ45/fX+vbM6yET6riU+yqjZZQ3Kacwm7CwIN4xbSCxgMjNp0nA9NsbVzqAG8SBYIzPnzFoNggDD
+Zgx8WHF2/RMsiWA6KEndBRwa72+xIJd1i8fcpdyls/PWP0pGlInQsKt6y8dgktbpW7eD8y+oPFR
x/Hdtcw+w2srv2kqVqzvZ5FddQNYAQvGn1Y/MbEP+s++Mladw2jvOgKbyup3WfskGwu9+32OXhF9
eAQi3jNUxxAnTX/s3zK9ZtwZGsBAlphwnXYnokIVHeFjE1kKRjkbO1GTIGXYRCjow10oo7ll4dYo
OH5s3aHex0vfR8ILdRoDNeF0VuzCDx02LtLY5uy+hoJ8s5E60OZM7ARSlhE3u+yspXTkmMHWh+iK
pHp2LZu6ZnPXMKBl9/jXFuyGul71rZxTyZzBXFF7oHJLJbZTcD60GlJAzYqydkOloYwLbMZiqN8J
5J6lhOsqkGjGJ5ajBGi7qbGNzCzdSxBRWf1Xx9Hk0QuPsS1eY6guoWMEqECMWzDhVzCCBwkXIUJg
ie28CWetRt1tOjb6KtV6a/9n8NwnJEnSv0DXTqWZ+oHNdxDKAyZHWoi4fSuRUpQiZyVrK7C0lKte
dBgNtU0wMt7qzH6Tx9XT4FQiPgkf806U+geut55uqPcMzdllU3OuhP7TSOGNJNiNYwZbpWNgEM90
P4vBap60aAMIBavHa9nhRg/K7iDb4UuupImr3ym09RoK7iyRw9taDMYm2bkKJ/8zW+u7J9M0KTSv
n7IDZuydUnf/usDATE4bUbH6KgrLHaYIe4JKq6nu2yz5qORQY/WyhAqWx6DXUNlUNkG+41FVIAk0
vyNnplGVM0qhFOqk6vzWufSdVAzuS1K80G/g73G6ElxXiNrFNgn7K7t9QHYt+4Ulpu0+WtPRwLG7
zk7FmN7lYEhYgCcHMBt4PluKho6EAbVi4AcyXfd6S/KEBDxMMXSTeSsDG4Kg0cYvtdDI6ZxpogEi
hT+8jhaN97ZJm0MKOa2gdsVrzxoSv+4aiaOM/nwizkwn5arvRyBBfI6K+iLr0S0rrbd0hCIo8BGA
fDiIPL9rsjgs6mCK5NpWSFBPQizuzcGRWUfUij+G0S+adFjlAAIZEUJYa4i8wVlzZAN4JpsEszWH
C1hR0pFtrd9Fw8lgyFYTQ2UEfPqlZfL05wepMM+qI/6ZDe+/Jb2Pwb2eljq3u6oJWPGQUT+c89lI
9qTU7zMb6fYo+P2yjcEYtEjMv7ExDh2cX8kabi0U55U9cqoU/UEhcSNFTpzy5QlWtwWj3Xm+VCyH
EkXbto31DVAQCwuBNZC6UDiVKXYaxvppkH0LK3hLOXVXEQIufkQPiusL4PyTMku8N2axgwjA/rDc
a23oGUq8qxxSWiKQtAwGw7shkLGKP0aep0AfT2KyH/hIta67AU4n60IC8RbQW6r0+DxG/kajoaP0
8G22mzLwW40xs5ataT9m5wLN9mErjK8bfdt0XLHLdCwm36BiztjdRbWvS7aaVn5qImOb9odm6v00
by+ahpPScJ6xEpzq5F1bUJDL2l9DbYz5K+9iP9ZeGg0bdseEIqdd6xmUJccU2aQNLW6iGDMJJF9C
bhP0Z4LER7KiSsqZW5/nzBwzFELvY/KdDp9z0sMbPxbaD9xNOFHzqmXlC+XJHzqCkmbmWmwI8Wmh
SC1Yp+ejsakoQOIW0SiVeI9dSq1Gwols/CWBm2BIqxdZAleKXn9VaMdaPhclltbVGOFZYruTsWYE
hEZMJjqthPn43JqukBM3kApXnvYKaW7xrxV+NC22JzplDjNPQmoGdZCtTAvIBHm1UrqCYzZMy804
vDf2p2Z/gj4janxjR48q/SD0gFHPQJ+FIrPPj20bIzTU160Ij03MAdNluwy8dthd1CXWUgdOFLTb
JDe8AgRZKZhVyiSZNSbEWMgAJDsovcMqmJQ2glsJRfNUKNY60B5egK6CgzL9wORaGc9WdOdSC73Y
+CwK1Mitw+j3DwwmmTvRFq7hhqgTNJzaRg0qXjWE7KCxRgBB7XSsxnfZdk5KxnI5c3EOH5M52Kfa
vFfHnlgUQdpbQVfHTk7d60PwpQCXZgVxLLuZ3WlBXNiEbkMGMSeN7CkBmUcBccrKkXXKNiFGNsRL
OAgW8cPAGAmsodCMd51aDCMBiSz62DxkTmB2w+shnHBQgB0orA1NJIMWEChu6LSuSr1b4g90k4zp
qiGva/5pIr+qfDr3gQ4mx7qqLNq7Dmv2wBhkaOk1BDL0QOw4Na+IkPwwjbZVUbCRoJMFNXXVGW7G
Nv/rzJanYrzG9dkAMLdyYnkbCuwfgXxuCNPmjL6qMzmUhnSoWX8Yuf2vRhIkzfadAiTAuC+rFpAv
sGsnHNEE9ZU+guOsCv4kc3gjjOigzOrDjOY9FtSjhdKSuBOo7qS0SADgLeVawCBVS8jC9uiH8ncb
nYI69IZAOhdbp+cWLn2IpTd1zM9Orm3TubnMJiNtdjaO4tynuIF/Cu+7N48RZv9xBNIDyfNZYFwJ
kebEyJQ1km4Aq+0saNoFTe/oYPYvj9qcgn4pzmJo0CA/nBmqRDd8Y/VjiqHw2WJtwFGYdtFOG2zm
yr+Cqa45eOyHz2rU7aRCXxtB+Sd3yIbj8GXqMo+q9EKP19GJdBI6feZ0piU/NVMB76L7/J0MpOQ/
ubXPUzy5Xa0BUZN9A0CJAWotadW3ZqjehWjPxlAfyMMkJPh9TNEwq+oR2iWB6gNXpHgxDYs4q+4Y
RyirkX81c//OoojSfGta9zbS/HiUSJ9ITzMbaMg+YOisR85ysu6De8Nc1shRLVm4j53qveo/un46
zWn9KPr5XVbjkyCNCf89rM30R4zXjoTTcHyVaOOSmikSXn5wzPlJnXmCkkfChzuGVOl5vLai6g7P
jDVO2LM/ao9wr4DokiffpZsMCFmr3HhfPdRQJ4HbIeM1NCLtxx4DRo4VvJj4W+7aVR23XhjGt051
yKUl6dEwh0uGeJ01Ms3QgO2NPOGnShQDSsHzKGWPbnZeCzl8GIzBFQZ10H52uWL9yQIPqZVSVRVA
hBkhQeeusCjLEIOcRy60FxW0EixhKBrduS1Z9CdkIbKXLzMTSH586pEV54H4sWIeeTiua1Y8Fv0E
f+syFAI0YIz3cREyzw9oy/ehsV6dJn5r7NqrQu23aVHmJGX5HiEZIJzcG5vmBOGSfGLTORtOc50M
1Y3ZwcsV2iprPtTLEsHiDg+aD0QQsmz5hqF8RJ19oQnjRLePTVkeLX3RWTQhJrzuYutehyU5z0xn
ZQj8NYhJdhHrC8K8UtwFXdm+Qpd95fLaZhg29PEJA+qtIpauFNlTOo5Dc7br9NlWip+XA08parJG
+akyN4pGPy11xCBd+6iCexCIXwokFI39Rl++blLUMU+PaNvKB8qm70k/IUq8DmW9N5T0XeVDAtOK
kHBbLx0bdCo/mINDOvGwTfIv+FhfCmP0/eeB1JEasFPas0NL4oO6pEQYKGWrXqEtiB51ppxLobjp
ILZDM56jtvs3ieKiZ5JXmPX/UkqkY8xHw47ZczZqpCmtzYD2v7G+ILhctWW24BBGbYwfitVeCqU4
6RPiTTh+04Ryvfwgau6ignTw5hTvlJ0fqStCVXsz54rYK5uZpdRv7XKpOoJDGYojfCQ4EJnbOUfS
Fb2SyeYgcQBBZAgzxW9QvjTsU6s4XWxEvHmLvSn9zBO4QOpfid0PCg88rF/Re610GKgi2uoN3DzQ
yNc0Y1KDKy5EitEiGOCVVbJvwhcI64YAse24BRfWcg6GnAZwNVSt12CvkRmn5qgY2pgNlf1aM5mS
sNNNWo/VBoYJzBIzW4cLvqWD0tj+EQxLqfBlj8xgKcKmoAcPBvOgQwlhgLasIGhid2QuIQFxSaeR
fDFkZHLkDyCWIsL7RgzmeGv8CmakqqBHKJHovsUpkgV+ODv8gCpIvuy0zZOKJKPQF/1v1UzrgWl5
BYisQ5/VO8TO12wD2TZpju3OUwZBn2RI/ZpegoSqcWgOYD12QxvSkwWw3WosJqybrQJ9m76ZEcfU
KOgUBA8WeXBpae2k8iawYqX9cywvElSeJgFoK31aTPUa9LFGa6CMwku6hISMWLanbptwvUw4fzsd
MThrZSRmgQaGGIYAtsl+lJGnEgq/5JZCuLJjvGY0iHLxqreWK7Ecq9VuTVYF28ARJae9McPwkiS9
L9WM0IZuT9m7Cc4CrWfKsbK8AQEs5BZOqoyRkmtkPZv5rxY+mVMhzdtQnY8T+2/mukl1s/pHVY17
8kG8rvE54+ir+BB6poyLRJFggQaLf0KubdUyHla7jVkjKoMbEbPXsGB5Kv8m3LkzIVccibpxQy6h
OSb7EmNbscPBQNZQ5vL/BvGq1btYNY+h3u/RdasfONs8vfxd/pphGZdiK2kQ8OeXESaQCgYxYIBL
APcqYg5VIMuBd9j8cCWuhvaIvnGVY2tuvicET3LI8Nj4EQWFXp+xAbkFOQ/IW+o8UGvM1Qn0AYTH
cbegXdV035s/rXTtxJY/qSVPyP9O/6YXvtr/wy5SK9/4Y9P4Q2CDS5MLeblqC+jrDpyJM9ErK3Lq
uOHyNj4RVnaKMFVg52x2Tsgqshbn1B6fAJyQsVQnhsdMF0NLOZCXjGoHicJdllofrDk17Fdb/raI
k/K9xVzMEG+2uMz2/H/ZnWVfvOO6yN8nJLSKfq/jHuC6g+TLwpWwsYRrzheTV9JB52kiP2ACSTE9
IKAo4mktI9lvpreW/RO1AsuiZ7nQvLM/0OkshZ4VkCiEtaTKMhunV0WyDEEBkinFjcIs1Kh9gCmM
XxVE2doZ/l0KJ01dFFHCWQukZLg7EVX6fYZStnp1MNjFxruEah/bM+t3iDVcJQ2apHQ+RjhMZpz8
AoJbi+W6jRTQGDw0eALguvBHjXUY2d5yoBCzutHQedTysLURlzBfFZAGNPkSBQ7TUbZ+HGhRg6d8
sHzacLKIGvrRY4BIsR+CfQ+aXTDBLrH4zdAUBHAfA0WoFE2UWyjN1SOdjy6bu7ZmgMC4uwWEZ4+j
KzNpEmjw5pKtTwjVssZ9hcxzUv0MJoyJOkfn7ysI0CrZdwx1urdhodkC4AV22JDJKKgst4ww42BK
DqTXGlnoyJL6ZsJ8jScaSFy0nI+MwQC1pd4ssxRFlKsgoHC4qyPGhMhtkXN6UQRMIWYsiCmCaK8S
nsEEJqvHlWIm6HJTwHIV64Hwqaf4fwMo6G3MpM3x45apQeq3LZFRAxEnMQqCQfmY7OzEjbGhadwW
GEsCvfDUAwM01mQ0I17FMmYO5zWgd2KEK/i4+lkitxZmhYbvZpqg9QGqGaJ0l6XatuJXSA12Y4iX
uLRupICeSOmq2UIEEXSybFgvmtK4Sg7QmjzDWf67heAJR6vStgO2KWfQD4tjl/TrfadgRgyJsihz
ckMGKCgy2VnIY5EUw8QkppZdGzxJTC2bGeS04hdoXIXSr8k5X+toG9BH+ISn4LWuV/whY5I3XVTD
GJXWtJNb8KF3yCBe1KEv4qaPhngHK3tZ9SbWayv+ZSk7g/5mLVJgzlDd/GyZMfPml9lLi6WryRf8
s8v8D1H/tNZz/O/xnwCTOdTCk+R/dUr3Zb1MjI0AA3rFTwMjh5esI83AKD76+gbK8H/nEeoYE9Cl
rNOHU4sSQ448H5sMfGf8L1LBLvY9YViHTrprPyV6rGh+CaWbPCP25QZGsHSYMAyF6a2wX9Puaki/
YQDEFAmMYZFP9ipy/hzwEYldecdub8Ztqt7y9jWOb0P0rjb/iAzPmg+re6+015mBrcbatZGIUorf
QEHa8kdJT96jqRpZqeTIvwdxNcRJibcj9ZQTf09otIE36hYejq08XsLgCnYcA/kqRg9tojZUV4De
hwfCKi27yuIxq+9Z8s/UoYbnsPNglN4End/4EkWky3okFU/KUyFMdoBNYiE9rSA/KGxse/sfTZue
+2FeYoXrXCfhCUIYG/f/unDPKefrJOIRx8Yt/J4o+a9BtZ/jAO5YGtnwPqz+Je6hyEy1p00qAgAA
eFm+DcjlmNg3TAgL8pkrD2tYBArGSjGPaNXJuY7kuhgSQB8HojSPUliaiIhTSrDBfcpB42Ih9GSH
lW3KJpFJB5204GtwGDGq6U2fvxeFMMBwMA68V6qxauLXfnrvW4B2MFlyujkLC2fRM+nOXnKbRvYy
MwtTnhjmbOnglJ5Zb+rhLzY/GSj3LYvapb6zmN7YCHsRzYDMRoqJuhzR4SwqdKfCzUuqj95A+mqs
F7N1kp5n0EWDugEQac9eKjNvpzjJCSHiygiIVB1OQDX5YY5F+DJW31y5kvlGghuP+mcWAoG4K/Hv
rD1kFPF6/8/QIMPrD75ObX7J21tf/lUTRPGLbe8ye90yfgmeYx96qYGZmKu39flFsukmmmO4xKdG
DpgZQP3MKqT3khVaK78k0Wu5CZOH3X3liGMAFA2YN7shBQlFdbG3LJ0v6lSZfqW8Gizuu/JWUJNk
lKCOeCupByLNLaUJ7cq3zRLbRIpNgNHKNG68jkN7JeoTHQVInOSRAiOZ5deypNRGwYT7JxxQczvX
cvgcFPbY+cFpLkZ5m1G02SH8D2bhbU7JqbLFxaEANiQsFykjb8k1NVlV1whtzA8DcXjp9OTSIpM0
vomkd4FFdLy7WcY8Mnqx2y9+IIzhZvBeSFsn/6pRoTXa2+j8xqAoSlYiUfzDRGrdJVe9OzdL91ge
hbgK6xbqO0c7R8mVf00jLyz3qX5Bmz9KCHAkQOHICnW6dAzXPDxo4q3FFqVXLPaoGhOknsm4wwjE
jG/etPK000VwsQWtaDf4CVpTa8A1WUrnxeQ3t7vRyp/Lf5REepijmh036kk6UXp1f4gaTt3pBIQB
SDrZE9F9qHhJZyyvkJaUZDqqsb1XE7QZurkf02M4Ejs3fZqqsq1BQhCM5YmBVkvRiBlVSE5UjiCe
gf/JhBMoYMDAtABUNxQQiqm+tQPBpphup7SRZyZXqPlnQOE/IRrQIGLSbXX3OFZu7Hq+9KzZjosl
Cz+s6EyPG7bKxC5mtikzcLIFsDenPMTnttEhL8UXayCFI2pRjI4faqPckerjghjf5FAls2Ty4P/6
ffqMNZU1JUShMmHAWWy1IbkT1bmfBmmvLeGi4XhIKasKu9+kC6C9KY9TtjRrHDdLXsxof5RcamaM
6U5MR0vU5Cph1xiS91YPX0g3vfXkVw/YzFoTnZgabMn49HPGV5n6IyFkG0jjhYuwzNeU2fCtYMBt
Ze4LgFlBkm/n1NgFlDgmzEkAGejRrT3geymyd0nT7TSmlpYa+WFAigvYwYiSTyVqpGSoDSJH63BY
Sjqrp2H2Ezt4GCZOPC1/quoorVSjt7A+78KOBWkxDM+5ZjMZsvUnRezWa/yVaqE+zYUHG1UM7gKe
AIRH7DvZ4S5iLg7HcTO40yCQijTIbIlsoi5TfiuSOA116VHq93aAkqXeSq3rD0uuax4wVcnC+qFJ
+tEU3VaJa7ZwEmQU7cwPuUtQypSsDN1ehsE+lyc9r75aufdnsOmL4zJfFkYLX2swaIcn51tA1JuI
klqFLVHFmnlNqXUtMh64BOZLo1FYBPAaacGB6q9Bph+xN94GZYBN9den/TnVWDOOkfzXQ6mj5K3A
ZspS/jkXPKS6/SVRukm/JjiPmfyoGtDHqJJEvFiJMDgO47ddH9LX3JZeDMR5Aeq1pqkueJm+cmwj
5X8cnddy20gURL8IVcAgzOBVzBQlUlSi/IJSRM6D+PV7sA/e4PVaMklM6Nt9Oqe9m/4rRoGMBUhK
uK31PfqQuryeb7qOGSygRQTjY2NZjw7fO1yfx0EOl9YzLxFzwj6BLlI9i27+qrvoQuDjs7rJeOIs
yri/WFwSID29QL9A3T+NrGN2Dl2UmzXznntHTdcWyr50XwcV7wP9m0ILq5Tx3prq4tTZ1eUeiFNg
43nZvesTsfR27oxOX/ZPs2ef4UqePDs5TQz/WjiwbUdXqHmsUfmLeD4Fzbwr+/wKlcejDDen4Nw0
QsQaa3yOk+gWKMamXUfIXqAZF+Dac65yshAb0iibamw2NrUXvtzZMKYzTDRZoh40Xt7YCHcjbbpU
DgMZD6iegEg9lIxFSRmwsIPYuJiaKlB66Ts2Hjq1gIXru8r8s9Ktj75JQnu2v4sA8FOBMtUxMCgt
vU9CDsLypQM30qRfcT8dZlw6iQOWM/Y2dqm3y90wAvqi5lcPldVlmssXcifrZEbVxS6sd5XOqzl5
9XrjmDBdV5CtphAzvn23Ts0nW34mQMLAgNMbEJNyYh4KphMExd7L/TMmJvlc+Q7JZgRwCr8JHq3d
GKqIg7oAYMjLHwZ7mcfddTAfVMsHfPgXeNMR2C4+SGsT6W4/t7gIHQv18NOZzyP+UUqJsGdHME5b
f3hyg/gJTugjWJU9FZcmZqR+DvCwYoDWMXWQEZGMvNsqg2MUB4mxvyWZjzWEzr8kI0AD1NPmpJWA
ZsfwXOSITPBQPEiLzZ5dW+wLyKARD32lxCXhh+15l8BVl0zj3ge9JVIDAzsD5Jsnw6eQIy7sySPQ
un8JPXe6ig85E4auc/bCqE4TNAGxoF+N4pDZXM/kNB+CWJ7K+kdj5W0rl7hGdmx9nywCUXLTe1Cj
fXJv0cULq0fBD5BsT7QlQG+3n1REUqISnzWu5hLc35i5b/Nkvcem8S8cs0vYzhsQcvJWTumj26a7
rMMBSSuX6yHQESzPrfBYuM07F0kngll0iLF7cenvIYLJF1FuuA3xs/wDIBUAZXTNkBLCsFRcZnmY
1WfAglSEO0dfaQAuxQPZk6+ShsH61A57qznGMcA0Po4nZ3iZCxbtPQjTOF1ORQFLCmiC4BrW70ny
HQFSc/mh80WNj7GP4XCZTtGx5IrgOxeRHxqsrlxf803ZXkFFzdT6Od8d8cfqxbL/piq+i5tLknw2
4zPS63izivOcfzACGTncO1ct92hv3Pmq/ib9XW4dOutgqKOhDyWontpfyeDBnP4N5DcZr8rio0Vu
UPrNFu9dA+aQAx45EW38gGliOfshcIXt9Sel8mBYvt2Jyh3nN6u/dYX57EMAeirFj3KuFh9bHOhL
tGyLbb3GrpE/zQkwq5em++CU7cQvtHWTLuNwRbpQmr9YEBiX9m22mRfJAudgShZxyDhWVm/84fv4
BImO3QxP0tEx7mVx9ST5ywdNY15xSWuitYRuGm5LpR8Qc/ojK7GZmwMM+UcK5VY2lPC05cnlB25s
jr1Q8PTNhRZpFGdhnGBstPNX1943/YccjiEHv5YlAuHPYIQ93GfBcZweQWfUGLmYRKYPmigsmVTx
N3a8VPOzyN5BTc9YCeOT1A+lfrT8kGhsfGer31ipY0aaifNvAIIncFwmqwvLdUWHIeN52nuwpdcw
UcfoCulleXv5eJfiEIX4SUFHpnixqhz6/YnznUlw1fl2FfPud6s58J0N/n3X3FeApyVokrew+NHq
c4ZM3A/vJlqeLqgcuznGqemYDVywRCe/3C1gaerxQQ773N8a9NDTmd0dIvsaqkcO9BkRblcCe/iW
5T+Lax84C6f9SiEMW5egfnTmDbHNKqLZhBX8payQvPWvq/7s7qXKr3Q6ReUrgr0V/GTiWXOKZrzI
M6BQXmVwzQyGSuIzdx9Crs1NAM5v+iqdh1Gf0YYzF2bLCgZp4xLKfOWhmRPSGy9W99AKKPeEehf2
3XWYsLgfg/lf5J5ydY/xqtCoqvTmnD1kW/XO7SW0PhMizQ1P3IjAXmQYdM4+6Ct0LmSes9N9Tszm
8zHdKEIFGiQRY5M7a0xXTv673LeXdYJvHsgmIsV08cuHibUeqnvcg8f/ytuvGFLMsrk9Gix/wZuP
i5jmINwy8abPH7JxG3k/4/jui99E/HnyuePjNSK5C0V/DfHsis7NmCvyVz8A7qrWXoPJq3oXwcmA
NuOtY3zYJN6NxRFNlDG6KAd0y14H514fuuYxm+9l+6StR+U9es1rnl1k+55gyPJd+04SPbH8lza9
AHw33HOQ7viHjIXRIplR/AUh2AF1U1BHYujDFlI6DCfAPw+R91tnRzraTSyk5iU1LpN4AfLMFYFp
9Ugy7pW33iRwAv/A4i0R1VstXpzwoSFmbWVbQltTiy/owRswHr1F4Z9vPyOgeAQHO3qMii+B2uQQ
qHTQ3ExmlKhKcHN/2/YyhsQPyrccoZRNQPnPk/9YJf/a+cGGW2O9Z/W/5QEjY2ou2TcLeKr1h6I4
ELCYvJcUsTss7rrsObSPjnio6+3cPzJpGwmZi+eY0IAKrn55zNOLP2HsWTfdO1Ug4MExxt1bDDod
cS85tFsHKzgz+AjQaztSBuNjv4ALCFHqDvP3OFfgUKD1ZEHprVMj9Khxdt9otL+FCpcyRobLNBOr
m4JbxIUgFDGeS6qNlt5lrqmUTrfymhvea1FEX0Zaf09Zuuk47FhT+ys5aa79/paS/rurBBqGYrjY
0vs7UyDHkN68jB7H47Fr3/p8wHcfmhBHQjDjSqo1JSL0aOeUXvkeXdpVIjc5JZ21zh8sUYGisgC1
WyEmWIDavCO1kTJAqJI15HsHt+6CXjOG37SuMBHB65Z25G5Kp8WQHhCjYMryB+WDaViULagDeuNJ
IHl480d7b0kkn84pkXEdMhiJk3CVS1xjzcOX7zxdHjjoB/cZCjJ+9Z3R1RfP7tbJYK//H3hSt4EL
sKkZfUbbOceAK3UUoXB4fNBm+HikWSGLz9226c1jRo0K0q53MVXFOKoCOjNP3K2qcaddNT3CcXVM
iP1ugmCsJ9z5mYF/He84L4a7DrpIbKloXo9lrLe6Y0EUMReoavZ/c0uLbQrVrBQMcRPjoCYrBsfS
rrs4hwJhekQmnWjiGb6OvX2fmxEFjVmLXm0YJ4dDFMPSnNMgt3T6MtkYmGRI7mH0q9XnIPJ3qlD0
lLQ0WSpE3b6uF7JP+NER8dbT9Fka5FmahY3rFsXIaaO8VyleyTJkCVnebyj9B0U5N8Yl9ouhpmnc
/5GI5WYBQM4FLVcDwOV1jw9DAnTJaPluB+bXK8mVbdSQl+U4sT9Ar6DRxLibLEIwTO3v49qZ9rpx
/hqlCiqffpw8WygdlbHqejM6zFSfb7OhwvXdILHT2Aa4Nm7EFqWzMN8cC2znjA+hc8V9ZJXXemiq
q8UHnLEyuFjSXYNbfbuwbajyae+ZkrTHvmSLd7h09mUK28AA3YuTdRVpUhG1l70UuILa5jYTCIps
19rRjciqadnrCH/pamrLeket0WYqJKVeQ7JlGKkwnCyq37Kv0xGNDi8Lc9t61l8lUBg6WZNHRBbg
K6uWXPBEUFn0xrNr+GcwLAWBRXrXCr94VHld05DZ74LqXc+YKqUCORrnTnHo6OOaemU8xDAFAlMM
xyTm6BORAIbsf2ptsmKZTDCSR2y1WXdvNdNDungfzD7Ab1o1O8fgBu9XtLznSN5kX5jNQKSnCqqO
xCZoE3g4I6HsMeaJdVB3yhrPhN0AueM35nwQeacpV8m56+YP1WbFdlbxzjQce60BFJKLt7ODX/je
LuoopspVSLsLXs67qeSXeO3ImWi2QS0Dg3Mmzuwizy/7mOrITRWY5KJleBtzclDAjCSumsR86tsZ
K/18HVHtdlnFMNntjA8nDc4cvIL7sRyAsGjSI3lsMMbQFgofmLNBnicJgGAuQWsJX0rOVfIo6cTi
DBJe4LBhzG/Lez7V5sqIU+j86ZKt9pwn+mXIBqTZQ597zDISYgRRf7WKZJ05jJhcLxHbuCGEnmIl
Fw6hlSpwCMya1LqUXJ90cFeNg14PFjwM/LjrxkfuGpy5W9mjh9lYlJ+NPWR3RUmphGM0pGdw+UPO
D1c0tmA26uniKJDCFBW52E0ReE1mznlm7JOaa5Lb+1BcmBqlCY56r2vAqtXBViDXYZXmbXCygnEC
E+Wu8piRRf24ainjoAYx3jS9S4rCP48dFvlWTWDysVYB0u4P/VTgo03mWxzR0WWASd+irDwnuffK
J23Hke0P5Rng6uwgj/bDG/B9mwhCeQZ4dXOTlvGx6jgJWD8BhBm3JJdBB88Bb9VTGvAeJ8nU8gBF
h0wYAypR+FcLAlztxFRyxIIAeqpbOdx8zU4/ZTkR4iQfoMf5T34O080IiGChW7C4Y1DM6JTedLV8
S3R0CmzjHt3NkKzSflnd+sF5ASl07QjRtWmwHoQlAOfX9Iry4nod+LzW9L8z2L47p0uOpc3gy0Cb
wC0UntucXcQSl1j0x4nRJ2CL14Q1e+URAgo9e1NqJgJqCk9iiBCTJrwtlMjzkjXEGxmlZTp9geJP
G4k3fyvb/KSl4jO3vgdkpGTyqK6H7EDLcLMRzfi3PKdDP9X8Sw2FWT20XmwfYhuiQEeJS0UX3UpJ
9yJDdnWZ9ZRHZ/DhPeC2DSRIEh+MI1hO7mwHc3Cb2OaumYu3BToPYRmvt2mOm9SgmiPsxdqPl/EU
frM5Qhl3ZyalWDSeXWjT/uhy3HXFTwz3GYMPlPSFnZfkzi2bm+yisWKOzuMwZ0c/nb6jshPUtaDv
9cEyTc18ehfy0N1CTWXpJSyUTpImoiOnd05yfBRZqwI26VebqrPKWTqpeOK3jV+Tr+OuWNW/eY9O
G0aVtx3aeya4uLhbxUQe66NXB0+TkPkeI7tkh6TbMt9MrdQshoy9+6yG31dcvNpkCklzqR/DlEq8
9hzj6oXN9aAdF/C8qV8CDRspgvaF3bY7+YxgtE0UZOFwgn4OBqaP7a0nesKgHa3zAQPTWXPjknLm
nsvzZbPJDBwL/WYf9NzcaaKz10UO3nTG7jolf1zI2Dvvg5npZ2DzahrCfo6lGZ2sYaPJtQtJKklq
OsUqh2waQ0lIki15ufrijLyOQmv7zh2DN2O2Vr3NYtpFFAF2HibrsiTz507sUxMZaslzHNjOhzLn
p9JwBHdjfZpEeavp/0jGHs9IRBrXeFJ+F26BzfOSMdWdmIOrTn6Hlr8twc8eqsTM8IO+9EF2dDVR
piHKFQ8PewKuXd6doIEbht/FyD2OpYS3woR8KsQbxv6K4ADVdPineLoK4zkvgBc4bfNTtwtkp28u
+eQNa4tjY2J42IygmpV0faW5u8tUMyDeQJ8dCexn8hZLAeqIOAx22Rd/TkjrIjME6Kzr1k9e4lzR
sxVXtxbf+Lr9Hy3SkCa21maZf0/EuMIhAZ0eMYUZlPXbGf6L6ac7UXLmFJLDgePtEtZdgC7RZ9sl
V8fkY+n7+Ls7d61FlxCeeg6MQa1q+eonwEHpefmdZB0eJg1GjvH4wmcOyEWlSKMuUxBeJCM5e6m/
tOABmh8l5QDMQRLXJYPRZxSz+sKnh8U+FX372evuMUte0XZ/o7Dfx0Z/oP1t7+KqUeazVROYGfXA
8NityR13v27y56c2wlfHSKkko50uqoFPK2gns1vuea9YKPhk8F4kNknHrCx5VBPy4inwWZHTn9UD
2+rJ8IBlMI+dwbA2NW3Y3tOWUAKAZkZFfTQdQ46/bceFvBa8G7ZqHkYXt0oS6leXOngqCJBuCNbt
NYc8iDKDRe6EcQAzyEO/tBBn0FSmCkqhNGzUZP9bLv9bMXAJmFOu9oOzLifPJUVDJFbhMFvnWXp2
A5TLJDdt/qM2VrkrHmanx7NjUvLnpLiMKjbyJOGSz7iX1ht6dZ3pF+wUEYnQjim34caJjSRw6oYW
l9DacdoHr2TbNM/7zEZtCFt1S5LDpEdROETq1fTmOPU1q3Zs+xuzGX5lBlc7fNQzIJbew4ep+24v
CvfenWkKr1O9/v9XlMtvM5fJJUimNzmU3Jp0zeZtk53PsRyMAbh9EONMbczbMPufoWCfrVHF79Bp
Z79gq6gJ5k5De8D+wgfW7R8ywMUW7TWqwueQBMSoDUM8twUxGnsqOH9dOgPvXdh27coyq9eo4mgX
V4LG0qx6qVswQRbpnKqjfNAzEtp5BAkoI4WeIan9zHNCZaVOXjyurfhwvvKJ63b057ty2DY2wMOI
22RLt9MSwIJVU3hHT9YjlKhCbekBP7RGNx6dKiK63uPqbjy0TB8bRjycIHQTMaiGF3PmozBrDxzs
PGBNd4CQeKT3yqkHumvOWy6fM5eK4TtAng8jXEs1S0FkYPeDOVyQ/OrCa+D1CgU12bYqT/Cyp0ym
4x4TLEAN6b3q1HzzRxI3BR1NrczPw1JsE2Tde8saxR8bz0sneCOd6R3TNCcc5qIAAC6DaX474eJg
b71TakavSYQ2OIY1xumSMD+kH2a8g7G1uX3eTT1mnCB8dlLj3QhIiMehgyHOYkpcO/LbDTlNYcLA
iqQBa44B7BNEilWbhclOEcA0tHsfQn9EgMBd2Sjfv5vSJZEjir3ZzrDTqhdallemPX+WLZdROmvQ
dLyjKrqdGgeghWlnrTso0TjUcZoqnDf4GwtIAKlBLA7694tVUsPJLEKzF92sBZFGvRgGZUFzQiCf
TCPhrUx94vFhtE0gAeP2kv6mL6f7qu2KY17VLMKsFWN7AlEJX0HE5LGnKL8nh0IBbHNw+BBPCQpE
k4JnpZ2qI0ThRvt+zn5GmxNx6BE/mIpjnA2/BbWVK78WtEmn57TKni3R2OvUfsNr9aHj6kW/5mdO
JQutBvb+FGFrkjROIVZuB4m12vYpEOSGd8WM9ZeOUUi+v3nVNcJt5qxFK4FNJ+nCgGYXQFOGb/dV
uMWdaOR2StzXCv/WnBg/ssE+7XblrhA4LWaTHb+iciCPWaGr4cMqUVspfwcb0RjDvtUeNSUdhixz
4mTh0LyuDDovck7TPXxapG6D8Zrt15tQPHoFNNjBck5OO+rVMWmiF67r4E/DOLoPbWcrq0TADSZG
ENpMReItQUGIWbSHoWSU9aV3LJI0g6s28NcmXh7aYez8ze9QyxVkCaOmyLJTIWaXfg2B9WZ6ZbcN
lqLEhoThnHHmsLvXzo5ObPJmiFWhlwwbncbRGGlBE2XTYlRzkWa6QlHrAFd4NNt93GNz8yHXN3kg
9lYWwbHSND4FYIYXcxxZUoI9+tB6GFwNKCaaW8tQxiR1XH2djfZcYeszbEoPOLkhbuU/ierRfOtT
34W/gza/crqWLO0RCYB/kmTzi6WsF+CxXBmKiEiRhefLbR7rHtSZFxOMz0hUtSNsQcOdqY4V81OX
caqmopRhVOTvbT4nHJWNg0FRtjnCEk45zxV1/NWF0Tu3Of4MseaGwT6qzfJQO7hjDIuC5Chl7xsW
mku5DS1aTqaQrzXgaGMAwYceyc9Q43Om68fEmC+LEa8NR74HLgNJl0aH2DjXFZ15ReEek7B7aXye
91p1+Ymm7FWpbKbYUmKYGUfzrqiw3WZpzEnDBxLpFpgaamvkj0nHVJ3KPTvju0/XnTacp3mpd1Ui
eiZhSHSAbb22G48loSDDJmhFkEK3nOx5sDjW0kyWYfh4FnkU4+mPLvHiNSBqlE7WsJLLV/LJtiU9
bX6BMg6/tJXBRMp1vxn8a61ZI3TtUOJgvsuQLci1P2klIvVc3zthcp+P3RdLDIm1lFAG2sGeNOQe
Q913EPSnMpThSrb9hfci6ox3nyJwl+AwQ1JIjMQnAd3ki3DIET5MRm5JYYYzoz2HldhOS61GXr1O
ffGkWwImsWkTXbVuQWRy9VJ8MzqttnU9vkjKjNC1WV0mPixV2f4j8Fmv6cD8xnn50mjYvVNBxCEW
VJvNglNOolC2s0FujL4K1/q3KsuLbaiDKw3MOyW1L9D6nhRemyUd0K7MwME9RyfGkElum0Pz7sRi
PmpBTLgYQDKAdYUKYcbI0MOTltnerWqChTUn8i5fMrEjkWxKHVwc12vDDr58B4HIH8OrYe+nWLzg
pPij+EJtpgFevWzpCXTwYUd0m9y5CCdGyBU38EfoTNVrR2b/ZR6/pQqZ2ZlIw+lSHDIyme11dEuc
mGBTlc8IzEjd2hrpb6ZODOhJiirThxf2KrAXuYTOYWLfqisxrYrO/4gmzUkshnmbmWobbmyagjEP
cpSoqFGxJ2CoAygsFGFaNxLoAk7y3duecye09TX0SYOdbAkKIr3XnvtmheETqtYDpcH3eeywX7PG
IDKvNRil0WZbcrv6r+nFCvX5X+vmFESwwltMvLMGVtdyh8StjdPjk0sIYrdzHArK+gjgxHee6g9T
hU2obRmPWB5rMCfURUNcAXiANKnATgY4flamEUAepAmK4jayBdxmsiw5R4YzHJtsYd/0q9mdvoyk
uLnoRMpxD0phF5zJvva40RFNrTcRd1+pKd+8OFrBDxzxPPEAqhqoT4ynmn6HfnmJBeAM+NGfJrW5
ZIvHE3ajNZrqZ4bNocXwpIk4Cieldrb2OUpzcpm7sFgHimXYrLznwZjPLiUCXKBBUnvLXmfvOMj1
ME1iZ1vgyWld6hAaagdA4R8DnfwTXPyxsloUTA1Mp3xPqI2iLKzPsbjmQZrTchb/jiJ9la33pwKe
QW7tbUGgvyhfu04RNef0LXrAM52GC1FnPl0ay19oM4FfUSwzUbJ/TPchjVoeAQ5X7Kwqyzd+Zb+Q
hyWTgC+smGEekN1KBEVO8WAfE97p7eiBk4yIKKpkYRXSrDjFhN+0C09z8cjQ5vY3ziTNMD/4M2x2
M8DWVvlmuaXXdBGeldgI82/MuzcvyK8FzfKiF0+giJNHe6D2xJDwXcsJJGrazFc7CtB7wkV9hz8b
HeeJLQqwrL+u8+DdGfP3IMFIOgVIgAtoLw9TKJlRc6spdMok8A/Sziy/ht+Sq+CEmSRYPuYx+QT4
bgfdv3nOGnz+zGNohl0oZKBqbMqezz0PJR0j78nyvvkqoNMFMqJ9zNtCv9rMZ9wSKnivS0ysFc0/
NTrSxmnSae1XzE8KhzNP5cJ0b7qyWb7Br2ny3ltKPUh9hUx+SFpQc93sUglS255nJsTph1sjCkol
L31Z4bEwQrGOrH3fQe7M/TJ8rFvV3nEKF/vSxq+VJqTpC2zJ+CcxXtNLFu97CsZ4K/l8BnZtH9oC
iXLCYQ17k/mkNylAlw4ReuyvcJBoJJ44qhrFnZnCqMrGycbaeuwx/CJa4l1OiCoinPLSNutegQov
e+HfBZVumJil7Ojxti6ZLvu9D8FOMBO2c/5324FSQRvJaML0qKnIxRtvWlsCkmOUddCjpp8Kw2dR
Tl9i6eYaDNB+s/fMs/LTT56JkzcT64wxaU554D6pppdSkL7sRhxqfgZzrnAkCkiFArmvFb+DUxbR
Bo/Q3PwOyjy6AFetkOGJJYF6J0BrjEJNRwlJSYpUb4Nc3wIvzzaZwwChMCiQn/mANlH5AaPgVpY9
mKoOnYBXpTIiDrBduGTpLoqKAhQ2olF5A8qlEaSfZ+YNq5xS39BVe7+3AVIqgIWde7XbzNs6kuGo
AfQ9Yw9dWRn5OvNxaGxrWykqeDxOmF7TvGHip4hGvxgpSYZ63iMhf2TSAxdG3kyOFTw4i5GoVfwE
wXC03cLgUMlEvJ+7x5YrwpByddTGSK+fBAGVwVSBlEEYJF5TMlevEqMjQKnFMlnuaeZ+cjrvvQ7R
wCwDsF0weXQAW/Wx6cdD54EChu9arMe/PIzlClN/wIHOIrTFiNF4NapZP7R0YhMVHXetbewR5i7G
pNtVg4ZI7J5+QCrLVo4BtNsmdM6TaG2EHK7St6F0BfiB5WRt7XjWRzvHOlky2tqqxbRRdKRFZgfd
wk0aZnqKJnOQwxLj1wLAtLMWXhMhqLanabTxS/otvdpE4R6NdcP4+N7SSDslroS6PrYTjZnZ2C/X
W57OHN9HnAycH9ycsuoBEoZP1VRel6gQULNsiyHKKB8z0yYk79ABHkbmS17wmFYcIjOpeiKy6VNT
Bs6Tp8c7N6R/1EtxSqOFUpYjcfxS3EUjKbcZ5nsFvCRPepsqT4u13QTpZsjILAyAXAxb9BeXxPkU
X4bJFXtX0LLoIjKiJXnm3qKmmLOuj2tTu8ZTYlV7BQVtIKp+jKbizdJ5f8i88uQFgGdsw6Wpx7Kp
qhjNDQUalI1MjLXC2vhEyftrc6iFyqu+jMgHI1UHrwroDIoAL3ba0IWr+SjE4wSzVEhI7fFP54B3
iUzvu5cm5df4OquBIA0Wg0kGAOu7eNq4ybwfuAhT1iSGVUEAIfZNHNTwRu0l6JOBucX0TeSDpXqN
pdmgIC9zxI0b+b8qmUcwnfjT55opTz5QLfvZjuwT4uZggqNuC42NC6Ia51vqAq2L3M8xOY0T26Qd
DWc4vowHwnPXOjBcfZMEWR8CtuqZa843d6oltVD1GwXM3gpX3rV0sqfBoEvGjKx/rVc90VuFSsEL
xpaNHsuMNkBxgDwELNhPlyF3sLw8c/UVu9M1arGua6e4TqPz7E5zj/wFi2bwrNfOzQ4c4Jlb9yQq
a5zFfNkkeOBmDmEf3wgFKaS65qe685+b/t2g09Lz5hPNJOIO6Q6mBYCzTqHuajn3+5xha+RS4dl4
xE8qiJHCmo4oTSFTenqDURe5jdLF03k0iYSoYkugbhRAKOYRy3C162d4euJOM22zg54dk8ptunK7
cdqVANIS7Nv0PvOGAIRpCEhkw6HloZxBMlr5R8TwKMh+Q785FF3yWLMUt3+pz/4tO7SOntlUYxxF
32mEtwyuVFOuU4blO05tLcckHBulsTFT9ymO839BHr4zBYT70TPb9fE6BduQC32vZuZlqGTYw0K+
hPcQUKFX+hffEKyfROpssfHwaTacU8fiNJevY0UW0oQ53ZSv7eA5uJThqPpUk9hURweK2hLG5Nou
/2Vkd0rOQK4e8CuODwnM/Ry7koXzKESHSQG0FoK/K3DESX3n5p9NfMm6HoGOMCsBmI4zOz2t65jI
D5166Lbflrb3VNZHPODYgOYOInQcWSuxLEy1QrvEAcTvP5fTGrHlzgTFv2iBNuTzlkvdwNW04WYd
xs6KEKu9iZGKc98HNcBAuIr3BbW2MHmRyr2OayWyFTMoZt8wUXESOgOkSM6FzhcNMaueUaDJBZqw
07ourZWD1yVPV27NlKiao2/tIgMX/m6c5+5uypDy6GnoV5xpLkNC7CulsZwTIKzJiBJZzAqZUbv0
N7kAyIwlc79rfJ9N29vXxq0iJNv2kohHvK0oJcsA26UdF/QqfVwa2X2MsqPJ5Ullx46cHGvbiQuL
5j0OH0LsB33xacoXF3U0WzpTVU4xUcw+h0/aJDFi/YaFCe9Y1e9KdzbHl9LfenZJXBSeZ9Bb3K8D
XDJ+mG6WXtWl3M8j9WsCbpkMTLrwgBMETKABOTf7rJ9IzRQntGeS1fVJuf8woOWu8miFxRsZsrQl
FJHYLXl4P6WamjTvsmSTcwD6gE1yam9WpT9EwLKYuvIstH0rEx9qvsXNCLhJJYS5imyk1ayKmXUb
2Wvn2FvPKNa60M/a5A5jT2ABnWBxzu9cAWqSGGFNP66/rpLSfRWUoYmmjT6ckpCo14FEYJhrXNsc
286Y9fNpdnEK957X4Vpy9DGnQxTcCzwe2r65Qvpsw71tfIZJ17/YPaCZduCOM76z2Zjd9OrNSfj0
/19whk/3PSe5QBqvWTZGj6YciNFg7T+HCpxln48npiT1/WxBY5JFUJzKgVnXpPr0wvTYv2tlaO6U
0bjUDkDhmCXpZZW8OVUzXA2t7HVvT/IQ9j1NnqP7GLuVwo1UVRQ88C4gxmTHqsL7w4NyJP0z/fOl
ULy19nCUYVe+Lj9PWcVgY8b1giUvHKU/wTSbJ6b9/UFS82knqrw5bXQ1Wtt5KnVOxI1f/f9Pz6nn
0XRSq03cd0y/dFVz8Uyife5iKG+RD14XVEpb5PRD2p08hiZPiO3N6c1zSvqWavnoNMa0Zd5dvkdz
cbUtqS5Mu+rXAZ7n/z+NYoPOX5H6KVpZr2wRqY//df1kDIr9UBLQHSUH9HbEIE8o3IevupzHpsLd
cK+GZ9UbYlvhbnouS/jirS01n/xNNEbOjxgrxFql1TX2MZkUIwqbbuPwLDVA9aGzmzvTH5qTnrH7
NJTFvcZD6q4USYxnqXEceK31b2id5BG5jZICZ/J+BRqdvpi+az6ptPHPSdtcXAEija/83sTArs1A
6ZMmr9VkAxe1sJlucTV/V25UX1D/+mudT2efHdeRjKfncNfCBYHcNdmn2VCwxqzumtF/tVaGe6tq
DL95QTRurpp0p2z8OjbuBS5CRnsPXeYuBkGxnzCVPxt0JUp4ZJFVlYdW6JHPDtyjMtXVLvHC52XA
sZdO5D9MUfchbd3e10Rb4TGNRyBtkRvyX7QwHjtW8hRx8WFKM0295Xic2kzgiopJCOXGv2we+DeP
PQM2GO6ZMDs3Pny5pqOKpQOecE7/Y+zMlttWsm37Kzv8fFEnkUgAiROn6kESe5FUL9kvCFuW0fc9
vv4OsOrW8XZVuG7sHQjS6tiAiVxrzTlmBqi8Yf9LsgLA78shc5EIzUmmN9S+R0dwygtfDgcn7ud1
MGvQ+JxBd6OS7wGwtq8jkj8ggepkxQQX0kVlSOf61inCYzXyaaUf1fQrxy9TzhOpbouyRAbiiLUW
BBWmdfV59MkMkCNU9BkG6MS1KiwA89bRSBiAkPBLhnkNCAOesTl8c8yNytkdXs2Ru54Zca+EctrN
0PN2jq4HPi3ehNOAGSpqv6qo4+Ovk+kQOjCQ4aPE1zNUN3HllHWzs+C8ucuwPaSFNQfFyTPRqbPV
BoZjQAmomZWvTbUkdku2qvSMtqUXIhLq+shFyYbOdRAmAplZ1iv25Q/tkAfH0QGLrVO2wFk97blq
OHs3AcAWuu30GZUffrkygvzdSA/E2PxVtLJ+yktMSE0L8NfRKS1HIa8HetW308R1vBja6mDBjdSZ
P7MtFJQq0kAgVoCt4Hq2q0ZJwTWZBxfOGt6os8ftXksEdk4Cb4nkprZw9R6IRP5Kc4xdQNJ+7sDQ
I9ClHw3U06jDh6mD/dR0brEKmVsyEhbtdSxMyOXIfMsxMx+lhXAw4Hx4FzI/p3Z8Y0zIpZVtDMcY
2gpjWMTazWSMtLMqRDQUOWt+bbyv1NoqHeeW8h4TriHdVcXbsUtVtGv10LxJC/aGwGRhs0LAELLT
o14ANc5ibYddkLvU00Hfsj+xo2pLUwWZiSXijTPFeluNimltL+ryNIXgk0wgZ+A+aia7lwNuCohQ
c47y7gvzGoT9zKbPWKC4pKYThLE2RbK1HJqWiboxoyxH+aL31gTQmhC/Y5Ei6Yy6/sDMjDqyjGuC
HXtxVCK678pBbWO3S46wPtursKqL9eWuMpLkeDUriFAWH5KrGeDkotOkYdHSHcxdSWyh0TxhIazu
tI3tz9Qp/jHO1jtXmXdEdeNfctv60C4HUaWQoITcRlVm77U2/R0SlPg7pACsXHU6PUg0B5uhsb63
wn5P6qw6eJ7TYiTxBCk7ecKepNmF7GRvgBG1T4S8DxtZti1DPijdqnCCo4NS4apxDPPsSQveVEoY
SufF0ykbJZgLvW5GW3/kPqLRRE7GqvagoAatT3LVbM1r+YKaKaIJ/i4pIwejcQ6OzIrT0FHPeqPF
XnvAxQVww75tYWNGNcVOZ6KTS8ac/pTXEELsiGdvWKSBDhTpgkJ7XztRt4rCAvOOgRwxNxADGsD5
uto7FHagXkrynPqcMzD3J+gwMT6N2ae7FUrgVd2AM7aokTUFjbjv/EUzQtitMNaFk9FhsmMTbRzp
UKGZHFqcUIek8tZd7g/LsnaVC9dhYq2SQ2D0yUH0Kb83o+yRyH1eRpuYnTkziy2n07cWFsxplHRX
nSYDsZ9w4dOqIHze63ZJobtHrzTLO9/RFIIh+/gk2FMEhAcnZdBUbIKyEaeSsuwxK3N+lPAqVIvT
lR5ceWilPx60QZJcC9HrcmCEQKoK3VpNO/42oBdbAsnYQ+MEcE3Kl/kmx9a/bzvzYKu4f1ygR11o
dSi8LH/bxoeORfZY0ithPtjnj7oizSSPhjsW3MOMefJoqkritqOTQy5X6jnOYfYNcFLLgeeDTiXM
pxvipS0uQjGlHIuMvIkshm9FJazbbDm0Ufw84UvadCL0O/jS/Nvlq/GQAeyK/XuqvHxxuD7RcAPa
Dw3gdDlc/v1yq5Xzl6lj9/3Lv1/uWmIJIZIdAdte7TP4raqYpEe29lky6VMDgRZ3a7wtpLka+6GH
NcwKUOQUNCTvSiwoEgWFz8dH6/JudgIs/bMfnsbcQI4+J2a60umSoNCI8GTCHTxdbvECeAezacD/
sHjEbMEOteWJPXNhm356hKqvZh617pUBxS7sT4agZWY3y6fnAndaDoyV57UO8EhEfd4dU/qxVcC2
p+5qCKp57J3npPPOuY1iOvZc1khZPSlcbNugf60dc9gbdTLs6ZsLkE+p/bkXml1g5/kwPWL36Kb+
m2PyOg+laMFNhPeoxtgKL+/g5Va73L3cqiWtHKY1oAp5nuVihyy6YCdkOYOq5pAmCb7hGb9ehP4i
sJOK39OK8+UAMhSPbaMOkxA7K/DLLcZRG8h/0O4hDZapbd3WyyGu6nojJKMt285/eLEad41dxiBz
5A8Vl+3hfw8lLtetjk1SnGvdi4VxitQO+gDBJyxrlDGMkbvGe/dEQ44FFxRsoj/GKJAvLg0yLgLL
fNEjrdbD7BqW+DfCRndIcjw8QmZlPEcztssoBHScDfXjorDpKGRHw+8O/STs4+XAeCVaqbmCqjIH
2Td4xQ5hCR1TbAnhMCdIl+vSDaqSCTPZRLcDmUQxO+2PlJqrbjAEOdrP1y6qiT0qGH3L8HavM+pf
WRfnsu5PMWYCPtOspsmI72kaJpo09hmVMTw2A3WFSkP/cULFeS1bugNWyn5cGHa6fHz0U+LljIJI
QYTc8bWiv/oQOKCIMtWAJOq4pAHbMApCQmZcrSf6JYR6CRviqWG9zf2kD3WaeijgqdRwWII/8x1S
19ygfI2FVfK5YZ9TQzDMkCCsGdvvWw3ffsQSblBk3Zg5tF8XhNcNEUGUipY2d+IkvIK8XpWIpyFB
4dHTaPKnLxVqmGt8HdHJAZFxiGrxwA++xr2ednKCpO8zyEGRskrdDPJTQ1uqhtS68mFmrvLmltko
od0hTY8SZmUWOYAUXYHjIjQf6JTcmKX7PfYqapres+7GhNwmP2lSQjcCmzA+i25LaHn3cUHUQzbW
lFXCOtL7JANoOSkg++RMQANMpD1vmW/KdxXTUBqY4cb96G+tsZLHPNWPcfQYffizMlZe3o5rME3R
i+BhrPJZkM5NXtqqbGOPlcNGx+TvC/u78PSSmreY3vLwKUjkW2/nTLdT+VRo6FMh0aj7cYkNdmSx
bzvMRZkUZzeialM5OSLs6sJNnFAyZDMG3ImRmkTCsuqbCqCHJiMy9lR91B6C7CbSAnJWRzGc9U9C
4qIXNXmJACRzLGC0Q0LlmCc/S+WpkojyZt9fx8uSJGnaeSjCEbViDMJDBHtJ5l/S0Apxinn6pne6
8YgWpWBPip50Dre4A8RqCI1yN4IAMiJrCUxop7fUEGvDqMzHwO8XOlRBoYIj+YSw8B4kZrYtzA4y
TBdET0PvosSoou3ga9rdfdquB9ONni3zs3B6+ZjXRfwMBvhQQR2+KltSrhF0Tk/hpJCiB8OP2YLa
j2pN7pnEIbHxwPfzzrPL6/xu43XhdGOlsM08r6B3EYXW00w1DbCJsVA5CPmUhahE84pWtV0wXzd+
DOVRhbI5t6mBdy5dFhN2Z5soEvGDHgoal6FIsYlAiUHhPu7DqBs3yLBiugFe8CJ92A9AnoN1M7jn
kfHGA7SLz75p9O9SLEUt9bq9tAtmX756TUc7lH3gqjVSe92jwQEbT0yqVxoFrv2edJd+/CBAtP/7
tfVyCS0N7HTDgPc21U5xbvKkISHBN1aXu9mUlufs1QQJuAqIxmPnZ9K1NO7IlshBOdjBW07akJ59
vKCds2lU1uxKjY0b7xUBBexAKDBgGMpAxyexHNCETGuzptTDwgh0V0HnqJk+PsSZYT8U7r1G5kbv
e8SRoSomJbKSWy8joRBCJCIU1JAIypriXtTzSzoYwxPr1ocYwYD0dhhsc2EFj65xNRM2zSdf5R9e
+exa+LoG1Vr7ZDTY+C2bznHhUHpXswG/C6K0cecXASrJEfekG5qvWeEz0c3bO7eCHVXkwtgaBcqU
2hLogTM0nGZbmpven+7jqXNvtX4LA6TLciL7x20SMk6dkQgVCmL6guT4WNO3Kh6+okN0H+c+W3uw
Xtemq/x12oTJK0v6gSxD+9tYEybi2oApJqYl6FgqhF9IA18Lx81wURNQHAz59BAYzQ7peH4TUUJu
anIGn8IaJVcwDM0aRzOr89xgtRpG6rPo6qsWwB8VDOYTLV5mrZFLCGcY4Ugye7FtHRtjXUT0K1RQ
dAjY8zTkU6MZsBeDbLh2OzG9gSmKJqu+zeOwATGH4LKKYzQsEUxboLgSgIn03kXTqp2ux2blprpa
GQE4kgVYf/Qy/D9Z9IWssY2ngCFgA6JGhy0eqfiIcJZc6lGON3bxUiDZgxtChEPVNBCEtDWsXKP3
toFD1TFP+LVGJ6n5nENbUtygGafevjdDlb0jAC1pE0W0+r3iTnAO7Dy92Apr50GUyBXQZzbb0Ajl
ccyg7jtBqM5oRuSNbSuEKm38TOlrAItT1dEo+LTL2ibwqCnC28GL3/OMgf5YgsOl8wtGqKEgdXX6
yAtcnFzVVKtPf/zX3/7nv97H/w4+ijuKRFwIzd/+h/vvvPZ1FITtL3f/9lRk/H/5mX9+z59/4m/H
6L0umuJH+9vv2nwUp6/ZR/PrNy2P5p+/mb/+j0d387X9+qc7q5zmx3TffdTTw0fTpe3lUfA8lu/8
//3iHx+X3/I0lR9//fROQkG7/LYgKvJP//jS7vtfP3n68jr9/WVafv0/vrY8/r9+2tQfH+8fv37/
x9em/esn6f3FUS7yUEe6Dsmwyv30x/CxfMX0/mK5UlhC2ppepGuan/7ICwJR/vpJmX9xbVcJbSoJ
oVor9emPpuiWL1nqL65n266wXMvGwGY7n/7f0/7T2/e/b+cfeZfd4f9rGx4Nf6P8+7u8PC1XMn/V
tutIS3mWMF3H5uvvXx9oo/Hd5v9RVm9mKnAMJjiMECIHubVt1Q8KnY7vISBiPwC5xqcgNRGDITdA
ydNM+VNtj6wFfs4AY0yRQBOmVJkOE11joi/NWb8NS6g75as7T+7ppxf3H0/i5wdtyn/zoHkxHeUp
B62Wa/35QeepaGpzQnGdMZxetdlwtvI5uw6YB6vgA2oqe/TAJo9SD0Tk0PUvRqfYqrDb/ocH8u9e
Pa21J7TN6yft5YH+9OotxZqX275xFScz7pkA4Htpi3o9t4KSQClkmc4PbyDnyfAI78GfSWagN//4
/cNw/s3LQSfNwa6mlOPKX95DP/SBo/pRgMoeg2hdlSs2RsfaJhRZZShGf//XWPd/+XuMRjyL/0ym
2Y4U9i8vf8/+009oixBrYnWnks0elHJi3OtzbYB+NiXqynwOnKdYLPFSAToRLBq3c9Nmh8nkBHDE
PhuGV4zwXVjEB5/Vb1C4S1y8oiuHIf5K0tzcJsMigoqb74U/4s408VobDNqdbPZXnFZMTaOHnmYS
xpa2ZYrpvQhUBPu8qgJcRnSx25idreCiZcnMOUR48iajOQFOXQ89EMAuxNdsNtq9paNUYx87FHV2
XT5iaJyehtZd6RxRSqND/5ZwghcM3eoGyOGdjdfWykhKor+AuI2WwU3oIDCrTaC4OGZ+dBU7KNk8
xJx7d9VAW5cghaMfx+ZG5sNmGkkiEpHJOMMNH9vYyHlcs31thj6JJgwBy5k2pJL2kSSDnZ/KFnvJ
uDWQdl4PLvVvmlpMWupm4zBgOWVqgn1aJd6Gvf+Jiyz4RjM6ws0WqyVeaQwPTQ2hK6cKNxFrr7UU
7s3oBE9JXzylajNoFW5sVX2Za5kharJffa58XtqkX8p+rK8dklVuvCDPcYxjUCbeQCKNNgAmV9Tn
CQNDCutKHWndkkbh5QyEAFO6TZyjoSvvDJ1FmGdVs2Twbkc9TYfKQKPG8OR5dAwfapt/AlgGFGCi
quT6xpiutzOqqqq7ToQmqOTVLKfupew0TR850YL1psfWZQgdFqBYQg/erm7rp2KwxQkmrTwUBv78
eoJdZpkDe2fgH2bH9NMCWbS1XZs4xJg9loyMgfDKUm+MIHjLZD/x9+0fvpdBvvXYu7m66LcDI6je
p6Ha+1593y4HNRhvyuxeJlPDPbGgJSOOQLXqAsQ1psK7+v2HTnr/5jOnPWlaJmN6W12WxJ9WGkID
JPEyMeqzyCQKM96xN+8Pion01PcQ4xx1sHRQrWv3S4TPm9l14dMKkfeLFLGbs+FpiLodhWR05z+V
jHFWTA/cgENRCyIzIkSEFbSGpmPVRFVgeLPYBuB4dT5Fh06vf/98zGWN+Pm6I6UphOMCCnKU5iok
+PpPzwe1rArhpRETUBEDpMLcOxJ1OEFt7qrFg8+0mvA/mwjyRSvd3w4uUVGG56P7LZP9f3gwXIL/
9GCU45jKtbjUKks5Wv+ygNqJFQ2DQfhJkA/5wQYDZ41W86Id0H3GHFJemkR6yar0SIaYYIqO2aPs
Hfmsw5yo6DdV4132GUN42jzqLvn2+8dn/brgLo/P0bS9pLY0Q7VfLjO4rHLHmkmLqKZBHLUL4lA0
HWPHyt00wB3OYZsHxFrr76ED8eCybA0NCQJdSuD7WNpMrlDbr+jT+OcCG/+lXP57zZyz6zRwAW8v
d9viJWqTjbWENbAwBfBePteZxa53pMVOoYIfeBkNZmqOTq4g0TLz9Cli8Pv7p2z+ek3jKVuXzYlF
z9zVl8/DT+cH7HVPWJZLzsiY7aVp4s6j03UcmNnHd5NPne4HBet24590oHe5NzUH5F/xeTTnr33m
vWVMB+mAp/e/f2CX1/rnE3d5YIpGuUMrRmnhsDH8+cT162p01EjgfZdY+mgYjXeK63FfLfkdKX0/
wMVqvI2HdN55yNng2xOqkH8WmW8nQHxLwrunGeYrS3XgO4TbStQktaPVMfAB3kxiJFxbuj5CLkCu
uGzw249fUAjMK2dKKHryyH4YMdJcUeDmN45Xjqw67PZxox5+/1zN5bn88lxt2zK52rPT9JT3y3lX
1QqLjAsTzEV+beXR4t2WxS6TrnEGEUPESe09hNWwlUERHUbKmIPnvyWZBfuibMDTSBh3CFyupqxr
ESsltA/MSJ9//zDlr2uJcjBfSs9W2jOF7cnl4/PTuSKSWsZkYxCEmFlHXGb1o2xTF9zVCBe4mbNb
O+5GLEwJiaBQR2LMTddGVf0gAkvdqxxwxNygV6OF+xzBgwktv/zmkXY7R2n7xfZfWim/hZVpH1Sp
Nv/hsS9Ly59fYqjFPAHTZu2R8FD//Nhjf/RoiuAdzgg4gdCGlbGsRYpfdtkdxTMKyoYAJpvG1wNN
uwlTS0MRaOXeLiwcvC2euO1G+q/oa2ZUdG66ylWR3UfLLSMYANk2ZrqlIAaWno/s1Ht3p6Zxum5E
9vD7J2P+y6rOE0EButQTLntiVvg/Pxsm2rZZBsTBMoqejhoBzc4nzfUaWT1iSA9ISI26+t4tSO0K
+mITC53uGGzDMkVr03mJe48+Oz6Npqkg+hVgpOwk1Oy2xCEjsFrW3tcuaR/CsJ9PXd7MT04KHUo7
gwcvCAZfHFoHEJXWIUlioieaAcPzcpfB/UfCKnlwssqBxBl1mzksfrjaqu5qcnAEglMwNmi9mD75
k8zuEJz5N06ALlLHZX/QpvyGE3s9Yw/5bI8vQwdrxUbTvbYMJz4HTb/JRYxFS8L/VgMhwuT/kQMc
ZGevsJFUu27hbyzDpaG0aBaipILZzmq9kpo+c9UmeteE8jaf8mJViLzaznnUE9pFzOUYBKjxQhNL
PgSmR7rlXT9hM+Z2hX2R9M7ilp5Beu8HMIPtNE9oMPj541ixUS2myV5L9iYARgH14c55zcPhGLC0
HJICuzXpJaDLDUUcQ/E9DM3hNNZyuk0pbcAd51jLMo/mBpEVN3CCALWgKJqBb2wiaxyPbgHolcVv
/KqBNPWD7R3yKcQCPNHsiYwQAipr1TOdiPo/XCLsf7lquyZVDzWIkMIUWv/60YmqIq1Q3SDIr/sd
0YSZHK3XKo6IK07yoNp0xchm26tSaEPJxMLcp2/m7E0gvjNotePsbxNmHFeFncKUw0H0NSmDV4b3
YCIIVkvZdP9AK3WDPuS59oLN3JfToSmDiQD5kQAvYBs3USi6bVNEz/bQmZ9zCTSEi659Ql4r7+2E
+Xd2msZk3tP4RS14uRlWLaYgBhPItsR40yLDPecNvmFPLAIdD0tznlGSs6SNJ0m1SxA8Cttp9r0v
Fjl6hBRBoiQgaT9z0u8xJ1pAGmb2IuzfktXvP9Tq19VVslUzhWvagmRI+Ey/vMxpU6QRzma2lDbZ
uqxgnMGtznYTroTzlFniWiWYKeVyCGGQXiV042j82h2mJbJdBMJjuWZuR0xFXodHzJXhqrYoegZ9
G8YdoTMW6VyA9by7wKNSHiUZv8pdFT2xN/ADLAyl6oB4eTr2lVMykqqM2zaLmabQynxuknFeG6b4
4Vp0Kztr8F9lkBG+nIcOyBnff83L5nM2F/Wd0uwvf//ymNa/7sx5gVyPMllJrIG/7mTZ7I96DkN6
ADQ5SSSWO99Nufi1ZA8GpksYj0/omluCj661/R6NOvnwYvum0MVA0dyazFxRKPpVBZ6UpgrkFNiM
VZ6elUNYuQlv8yma3FfDnHLYQsb4AMs/w+Q8PwYznNXEsbeMECDZumP+UPn8RW3DNEpNc3rU/h1k
yBarvWU7xL8O7n2d5sgBQrB+y73Eb7/aXjYd6xY8yxQ6FGfLq+pEuHfMwDrnIXYhu4MxIK1WrC4Q
koGRGTiw0HlMBwJ4mxh+9+DDWdO1/mqF5X2urPkjqBdEMgAT6UaE2WfIthRUxoXAXEoSIaNiiHax
QMNd1VrByOtK6pCJyCPRVTdiQBFvjkZ5zITJQZOsTN0q1qJXP4oYHbM2GCHznuRwnoGnegPRaFFH
6kPkpfreZwUk8tYrv5nGNhy7lvTywr8LSngQrAFwjpr6iIKpPho0D8gpM3eYMKujpHK8aczaIgx2
JrGCqU8LeKYoXYy40u/WiJ6sZxOo1mrGTAdgXMrntlP35IThgZnj6sYSHSJySteqw6uoK/MJCkSB
AfkyVlhav26bI4bVJhTFFi9B3jB9bKP60R9mve01/uRimOp7hyvoKfVTFCN2cMXcuj5KpfW9BD6H
mNx8DqODcGVzuMjr5HIrGhp39/tTXC/bvJ/3KFIqyg+agybWPCqlX7a8qTM0U2Us8zHbfgoBujZV
nt2Gicc4Fc0HIADFdDIXV2YJosXAFriSXuMdZ5CGg8DnStcVIVsMj7mey4PD8PpmyiLag44NGbLv
QOfXhDzOfj+/Wrp7KLpJ3KOdNe4BB93JeMzeLOHgux9grAz+DE+VEDaXVChyfn1631h+V1M2Tg+X
Q0ZUh64JgHTT6npsGMNT0ulb1EXltodqdU3nhQVt/m5NiLGIRsofoCgxL8tIMm+mz+hlYYK0PbIW
GjTrISimL02BCCWJypcpFvMVtk6ghFKjWDMGSF0IC5EkvrgxlbeTes0u12Z2TByVrdWQcTLqzMYZ
l9o3KZOqVTwO6S4IltiUqeu+oHBbCZFZL76VWzsudfXf/93u2E80pvMcZE65D6FZ/IdL6L9UWbyz
2lp6v56lXPNfNvhJ36GT5G0He2qth6joXp0OGf+IwD6dsxD2zJA/ZIELZ9gN5F09ieS6GHy1c2t8
B7WNhhF0HvoHjA2elI+/P/Fojv9agfDYhPSEuwyZ/s3iao21F/oui+tANHTbK32bGzLd56jOa3pI
NLRmLNSDBTU6RpAXgWN/bZE4sPzOz5VLLGJeWPvLoQ5Ha5/TRrgBDX++qFbGqfIPMTwW7RcPNmi4
1Ygg7Bk5W7RBxJvdMpnOjg7wQk2b8UprmoYeZvBnmTjjJstABxXnqctK8iNRSmWBrF4mN1fXQcHe
dplO+S3omtIjI1PBUL6WdW49wyQLfGRwvixwDLWAmg4Shx5zLLW73LscajtgBNzR3fJZTaH5aRMr
XSqe/JD+JY5gLF3sl9eoTavrqBqzWxTx2W3nu+1NJwmyRWl4g2G+25uqYJyElomxaP4KQ/JLO+E3
CYay3Hem299iCh3Wo91b95LO4rXyhPeaj/o9cqPxe+QQlpGS6wVNj0jKxCwxqLDPwtgBda1taEDJ
5r4mt5yAGCA1wyDS59z9ZvRg7nP2wW45P1Qx53rief7O6XyUdPRa9mzfvlMtJBvUHOZWRbAmU4yD
V6XPD3RNZkKMp8fowLhYhRVwU1GRwjqxH/Pj1j5P1GKRY4lDz571cLklilcBue5Qlg4xmxrug5IY
wTqJ8obhSnmVW41/1ZI7e93bZEw7Vhc+ksJxLOgsIxa7ZgGIdxl7eYZ0EORFapHYEUbRscKDhR64
NbmSZD9AEF6jU168B77cG4Wcr0c03gcxIRyk8CekB0vKsSnJTApRnB3TzAwPZo4cqCJ5hYsnpgR8
rA2+gStO+/41KdU7Oh0IUOVL6GXFqsvqeue3PgwkXPIHclHk4XKrVPCy50y0r8YJlHxw5i0YKPTI
XgI58EpUhA0+ShLBxt74QbnueixG7wzE9txM1D+Av2+mIikPmBrBqE2QWI4WCYAbI68/Zu3iJSFd
jYyWMl0FSkM1HYJ3dpbJXFnfo6D6EhwssBabqRuJVPLgiRXABzeRQQnqlGQWcDVGbH3HLofW97UK
rCWL236kAMnP7CJIYpnurWYqvrk+9hBIKvUd7KqQ0Klmvrl8QTp3CrfeGDrWvVmb3o3Rko4SRqVa
BVnQbuudzqn3RtwYZ6NA4Jb6LZlkPW5zn6z5fZpH4yIHn9aVnQK7ruf+ujJ889GkgAPIMOMutXp/
VelZbIasgK5lDD4vAAnLV1OdmwTZ2gib69y/UTaJsqqegrNB57ud+vljhqBE2pVPTjuowlmiQyGT
oV45RQlBbNDDubVOzNrM0+VO2tPHoXdSXoe26Z5IHrB3wDXBWuf53cAm+ZSMIACpbIEcKgWKnuJk
K5ZSQxguIHikwo0onC3j4eYq9Md+39ch3PKW4tqQDrlSQpPBFyLIJhcqRbRJJpbvc2aqGOsiTp17
OCYJxicSRmq72woMENc1UxjK6pyYwoJWBy649MdECFWnVyOtIKAQ01s4Ju6RljEcpGBjR1mzKZFV
fV7zdJPbhMyIvs2sw/jPQzowamuBq98IQYXLZAxvR96elZW/BLrPvjqsL1cEaeIebfoQ3ZlVHRrN
R86Di8lZUjwq3ASMVa5YaKvSnpjVS4/hS+vdkuv3RUS2ZOM8Tes2wUATuTaKQpKhq6DPj6mTEWJr
JfPRISz3ynXYWM66sQ8lxF1SMNiYuN2edtYhrCx47In74/IelDajG4/3+Aa1aoCqFkQdZcvo6jdR
AkwNagTA4yB/6AIBfhMEN/S1XnqGuvtxObQpLi5SG+MrMQTEeeWTvamASV8Zg6tOKYyVKXXck9ZJ
vONzatLfqe2dKruBEYQ7PgBxvM6tnJaCN9k3rpkRLtKWzZvHJTma9ENcs6Mf49J61XnxmDYd64Ky
Xq2Yt9kSrYFdeJHIzte9HMRLjg/G0cgEwRNE7LhpPjaG/RRYwSkoJzAJjVk94yHde5rgt6IRcj0v
3UNzOdholxEZvgq/l6/+XB8pexAPmXAjUlVuCuGQRNSrd1W0+MGK7uxyRT4Pl3lIbEEHdbxrs/X6
W8LdEVt0hC+1ebwkAdGygox1z7WgwoLlXDcogCFvQGrkvH0qnGExvZrtzo0cBm04LczCrB9VYB5j
I/HvnQWhNzFSBKNdlgcuG+VhBGO0nr0224RDuJts27ubnPCYmMDL5mqeb7MZHEHPjGNTl+lH3oS3
qaKjFIRMhv20ag/dkLxKowJxcQk/CaYJEf/YvjnR/G5FvfUWZYjwvA6ha03yVF7ZIS0WAmH8sPTR
YGBumHBdbjuyzBgxBgFmpcI8thPBg1bnlFcRw02dVfIm8PCYwfdKj1Gi9+y6hp1LviHn+GJV1dFX
357avdRO/pDH7VnUsXsioTRb0fHzV+RXQx22Ky5L5UuJM+tLZFT3Y922W/rext5tDQJbinFlgRc4
ePQ9WR2guBZmBK3FMXZpMzERr/GRG4SW5W1VPTJISJ8dIp/j8TUMXP01sdpnGVUl9SEiF4fPS2q7
zWHq6uZomazUSTGtm6jVa6+uxS1DWFAfjStOyqd3zWbwqqereDerzF/Z0CPyFPBYVaX5vs1MG9IF
UtsiDLs7HBweKtoSGRcXjq5W9YtVfo10bD02PfA+o/Cce5yRsFHRHXYQ+65NlQy3CHv0KbS9Fqdi
aXyre2iQyOApCuaBfgKcpAkt0LPjm3etS6CslUL3Taco5hWhR06vzWDyWqlb7bdPUTSxpFCD9NgD
UcmaTYKnMov2Fiv3e6mAKrh2g66nGfYiHOKD0+CvSZrqNqji4K6vlXFu1D3noHxjklXepC77Cd8z
CHmajLMqH1wr34MDEhtHEnDRd/mqBKEtZ6GxEYbZF4rDnYmR6kbiMVsTyF3uUb5/T5nzED85Ztu6
o+IS8xQv2jD7SrEOHEMzGB9dPaCIcqgZCvJzqVziA1A8rKlIptZ0SGagLK0+qYl3iIlSjJUmHI9Z
/n2YUhzjmUFXvAPBKswZzr3ZQqmt3Wjfz8UCN0oA8qoGbXaTTlQC1Kl2mKUn2gzjq/O5wjf4qmm5
nJBSrgh32g9IAMMVjr6eUZQAOOc5H05pFqe08Dgd6ofAQ7P/vwcoYej1Fx0zsR2rymTMWIruOQgd
LIv/l6TzWm7cCKLoF6EKObwyZ1JU1gtqlYABMMiD9PU+kKtsWtz1rigSmOnpvvdcu8YNI/tgF0JK
SI0hpHTKs1PqVx+yY8AiYq27kDD07tLmx4ujzYl/BMP1DM1ufw8+SRa2yHzOY6l5rYaPetTMSzyL
zxMVf+H9mDZen4bUjsaujR37YHFdLctSXTQDMabkNn6AMOPvRag+NVk3O6fRfkM7HW+hTL8NG62V
1ER9IMql3qncJKK8BoQTjKV80uu6CmnjdaeqhMeTDQgRZeXLkw997qwZRE3GQzBdIAKMYGs6cio0
qZZmAijcaTb4PtyTN+UJwBRzldQ/vhHj16LtINnsouiG/KHY6p0Lmjc3LXT6OglbXf4RGxzDNVpf
c3+jWtGGCXfR6EcY8NISaHp6G7Wa12Om6uxNbXvvkFr+vZngtNyD42k3o/WjK/sZgCHcZW3gyK+4
wjcpJiLF5dwl9ev6pgBEHOPaJeSAUsqyjTd/MEhVaI3ukHattUnMyOmxziq58SZaGwJtxm0oEhN1
gA7G6XtCMIeJpMH8q2y5SFtZHHSal+/qWGOFvMRVmDPxKjr6ULwN3q85VsHVDsAUpcU0nBzPH04W
JmnDhTTjWq17L+ht7czuu7Un52I0cpNEoDMTc8bA4WReG17s/ktA+GAgDVHQvIvC0FdWiSGiwUWw
KCK3vv09zMqU0JAtaLgiOLoo/P/Gq6VtF9cOeGwRbjilPaqqnF6caT9itlj3FaVM5UTmAQk6YSHz
V02ZEY5Ue8N6GsG3zLaoPzPU30NcJUeox+216mofiVSi1jUwHxIIZLvOuluJmhDLa6n21uD+gyyS
vgX9yxTl1pyLB6jEpYXAZKEkFMgKD1Fap7sq4BsqF92BcMP827Kvlqii57rCSW3mlXoQCTiBAvPn
iuD3YO0ZdBqS1ndX1WBknE3ybNNURIsOjfHIYFPdJ91+j4ssXbU2nJgZrn8OchzzJrtDlZDGgzGl
XSt76hBI1h+azWEQ2lfuvsqxKTftoKczx9h9hdCUsJiGzqXF7XaE6P0UeTU7AvpdSMpkqwu37k8F
GbqwnwHbyPq5TDuG8RzxYJG29abQMm4DM82bg5DRPYHKfg08N7uOBBCn/lFknncEevjjJcrfNlr1
JTPx28Qh55QUT1IXELE4F/6rCo72AHWc7n+NRL7WqQ9tgFbc1SaFjG5dA7uqFglM8DXnt2CVIq4G
MiSpKaCBPBmm9o+Z8Hp0yVNVesagzpMobVO2gL8Sym/jb3O2tHiSRINoJLWV2V3wWNG66qeyfqnC
ZLjxwV492IovElHOucJ2v/j7TZQvgZdgeRoc/dUeq8escsUrnIsdkHFwtFDWD+h55bpnkLBwXae7
OCMoPtXEXx1W/EufEcqaJJKORWBiMMD+hrwoPiQd5riZ+fFmGRyCJtE7h5bYZ7rWE4EImLv5lvUJ
pkf3VOdzqnwdWFs7zJprFk8NQVWKjAJa00dhjdFaSD19a2EmAlO4twnt7j/pfOAN3nfliGSdFg7x
eyp5svuxPHfMskgGxOqYSAdAktWRelDkycHF4VBpI/DrDmv91YaL0fmdt+ygz+w9rquzVv0mSYjv
FWy7F7TOQ9ihty108KJdnFpAb3loWuiBnh/v+8IPH6YqP+bzn0HxeOATfouRWu2mgQaAA6sKtg+R
vj1dRSbBwKDisqJ6gvd97WkX/il8aLPAvKmT9GSqkNWepB9aIHI1MdbfpyX5PIEXd49RrLrHmrjv
LFX7HFHOi1njaqnryFoajumuiJ2QT5XmEhZcN69QeNSp0n1MXca662vnJyFVJlXih25yh1Uqcx9R
m4ybHEqCFkFIhYlyrApp7MZUPgxl+OOBB7x2tiPvI6QzIYeNkZacfRUaS9duH1jyy3hhc70+tDnJ
88B4WPY6Hc77bH7+c0D7sLog5QWkDUYAvkwzbN7yCIW+TRwqwoormWAJNnGYWI3Im2WnvPoADw3b
bmWKB1g+916J6VWSjLGZ6mo6RXpBUQNDfVs7LVUZcNlrE8O242gY7xJtfDYm+IYdmqloBROKHUQ5
9jFwCPdBYwLTd4INGeY+dP25xo679lEzwzO8tfIEKbs8DWSoUApm9rNReeObz41Hg2PKb0POgeIP
RwBw9tsBEoydyFkEllCnOtbqcybykwFx5FBBozlUevGrk5CxtQJ2Reyttmqrc+tMaxp83bIk6Xrr
hY5zdLs4WZdi/Ja0o7ZhofcPBE5yKsFTbSa1uqCbVRcX2uKFxsQEUdHOzgMJaPBOScgdgwI7kf1U
j719Y/ivnvA3r4jMm14rHNjboibsmoCTE7t6ckpanTNIrriih4toOmbdMTsy9dhHr3XeydE8ucYC
8847YDzC6opV0J+zlhvZNvoYM5gXX/GdLKtcl4T0yJ1CZvhi9/WxpsH8m84N+dj344VmPg/DN53O
T0/Dz2XgATOwbeBrRV5WXOjZ814FHLdojPU5xRjjrHqb4DvYJIZhbnVHazEejdGhiq3xrRT2omuD
EOPKpYuGAiVM1sEZ/PenfQ9HUlFafRI33XhI28x5RCSNqB87QeUbW7g20daaZX01ouEFoYferofV
dG1QMVxbs0sOPsfj+YLGqpK8tY6cMFQ3HJOc7EIEIfPEKgXxlzQPVeQqIsV08u3Sj1YB5xgisqNn
zYbm0TvijV3jq7Bekc8+lSAnb/jBvSWkx3hBtkl1RBMKqCXx23U69NNa5Jm7zpLM2Ze4qosg8ulI
zjBLCJV/z4o+Q9sPH3IWfCNSmPzXmP8VIssAv7q3ybVNCc7QGs04B5o3vPJXpZCUwbzXEJpDbBGC
7hPQ2gT7sZpB6DCveXedxyE382Od14x5lZpl17j6Yk0jIQ/b/6kJcy4dYyC1CejkWMsvkgm1pUHa
5Zn0lbfYZCoTTI3i9FnNmOyahkqVe+psyq4jonUsDtAEQMkqQFfxRKBvQ4Bhz0QX/ExBeJblRPv5
3SuD3KVVwlvYjkRjakP6pPV5+xp69kNbJHRx/26U+QGVPltB1LsHaphlStjHjwm6cWHVBSGkPplb
sR1/BUwkd7k5Fbuh97+kgQW/jxXZUlXhwuvV0oPXWA0geoH9MTcuuZEQ4W3n0MnTlNV/sJEMVw1W
SbaHs9Ky4dUCtMSOu66jj1D14wWaO0lj4WAfdb4hioT+4jDiQGS1Yo6ggN67PtzbQGRnn5Rz0oWo
FwVn4+7VMxgDMkxqgQ/wVYKL+whzzWA15wKyzAUiG4QPuaY99GWYnqsxvmgWyBkx1Nq1tKHqc8Cv
zoPI6xPtjY3MDeullfWTrwv97g7CPTOEDtFDCwkWyQfPa1LBmjqfvmHE0GwYu6x6f7rpzug8eRmW
rxykYIE+nyA/9WJ0tv7ShdSGgsQ7VCXfeQ0YlHwEXIRktY9pEKLQ9YsXC9voHNKn5g0WKHSVhsei
05cq9L8p6YgvRaK9wUOfH4qEBEwHBu2GOZHcmJwVuSI8VLCYklKTqFMD1JTGPaj3FPtS+pvaxUcZ
9E7zqk9vLTk7ettlZ2u2Z1d61N5ELUECpNpDEEWfMG/jgxuP4TVX9ou0e6p96BrktwJwh8UXnPXc
iCgT0IxYgRdugVfHTwFuKDvix4mDrt+Pk+KX+u5VM9VLJxL9FNOeeRJpuob3Wy9LVuC32suDSxgK
/SnDucmWWA3Hv6eGkFhca5luhZc/xKbQzw4Uxk0dxeOW5XMp5r7s3wO5HDvCO1ycUzjRo7GRMNWh
Qq8zroadP9n4OasaIolHGE+RRc9ROKsxrIJtvKq2TuE0nFTmnnPQeAvldxzFowJgE0q9EwM4CmR0
LDsjAdUS+sGuSeCS9QT7IinGKzfJ9H3qOmZwowFZx04Pqej6bZxkBCtUtn+LdN3ZdwMNqcQOojOv
Y4upFLjXVMh77wHRTDU9IL+EJhSDHbReZXVsqVHwk63MjHzOBkkjsEEaLwxgx1tDT3RhGuNTioPz
kepm7VCKTr1dn7KaeAovZao/2lpyrzLAJA0Lv9VPe9dLSE8UKj2BC3yTDcmpaY8Ak+zSvydB1b/C
iNhNnWUc/x40u0VZX+nVgdHUufBF9m7H9kuY5jeVhUdsgerBGGiCDuO6THz/OZQxDPc+trjc6rhc
EPnU7RKISTimYFgbmhYcsrHB100NU4Cue4l6C0dxqXDXUSOcIW685aF+FYTDfEfxBBau+XAsaJBF
4vyiZjIg7zGqC6YofLH8X3/UuGy0QYn94CIsNzJRbx3Ddu9owQ1GR+ZwcAd03q2qpj0I+ZA87tp5
5CzkrppuxB5ZPOPtyu76pGO/rnEU5mqqNmnjV496asPJ0guPsVu+IYW5O1lzcS1MjjKIzPiKX48i
X2zDWYrQuFW07YmAWDizRMGHkXZyvXvqJs11jDp4+BX/f1FYwUIRprwYW0KA2zbEczvW0zFGH0gj
BVt5yxtPIYNkwatbhpJFc4gnGtEmAlKOFMXrNKUElQJFOipyuE9ta+unWvecXV4iaC6hbVFPUAbX
h5DYYMJ1suxiVR9dgq7SVd5HZbvxozMXDIhYKVmVmR6cPg1WsqSHWPkQ8f8enDbNVm0V1qu/P9Gh
WWuKdtkPJsQMtv5UFtGpiSRwrSB/q4yxQm6cccTLAuegornaTl/pKWYXQhwm3mz4VWKMi4sqPPOs
AdHx6GBngbHT3Mw6h1arPZg6CUt9lbh7yawtWUpnXHL+B4iae+WDSK09Y6HpEwAH5yBUmtfcIpw3
wne7qhjU44nFDR0pW7/jNShoqwTWxlM/dO3HQ4IhMF6mxMkRu7ZXql4haU+Aa3nJMdbGm9UY01op
3d1p0lfvSj+HTY8jWFrRStRBRjwp5VGChIeYYWs6VUjSrFhEWxnip4IeokjOk7u/CXQ3iORgwOr0
Ku/Rkh0JQXJkOs25GBCNwTJm4p6xi4IVsDXA4oyUQTXY9yDFCqwZ3j9EqMewgbK0KNWK6qx6lwoR
Vc5dWXNhwNBuZQarnYSBSXoT2RFjsNb7vFo2IJXo89fUudpwcmlAbgpOHoeyKxtmC2RgD5DWtiqf
iIKil35FyagRXEFro1HGDYuM2Gh6S2Ru6jx7f4NkAgYW+ggvjPfoB08xRnTDvkZ6uVOO80YSIILi
An8PdwLLpj6CPQvzjk28KC5uSJLEHNkpR+/xb+vwOXsv48hZGZylDlZu0u6rRga3aGN3gL0Iz6AF
exlBchhRq/Z/z8LaBA8srFPU23TiKtjD/39FOKSB/vEW+Bg5xhYt/BSRSOr31baLCR9QVhl/q9Tm
u7XDgakMOB1Z5TfWbJLMR+beVpOjPGRGFecnXN8SqRqflRIzBM1XJ8Xc/AVlbXyC+ABkzmP0WEmL
ab6H98JumfQFCfcEfIp1Y6UGxFFXoxVVftZq7KFx2MWtMg5/7U3Lc4pT3NpMvAvnJQysl9QgW7gx
0QBVvK8TCL0+cC/dUOjXnPr4Wqa4zjNHHIhyAifZ5voxywTcwFTPXjKn0klfEOG72QtsJBBCuTWb
LeoIfTvwY24Cd0KqaIPpSTrjnve2ecuqOnxOyjs1kbMuyxghBpEJF0r6dtv0AyFN89MC5NauxX+x
NcbJeGR5+h1yRHqBgbtC+ZAHILB07yGf1giq57Oa3GlJ5ZVfrKayl3YIYmcyDW2viHPbJcohwoTd
YSUqM740UXutVddd+qRigua2N88bh61JYMUqLcxoDVqTELEotE5/D46Z2yehR/UW7fe/dFBkF5XA
hV1OTNtuMJJXJ2pwTgkagX9PqyHdBTltIa17bEUqvwCUvPaB3s9ROuPSn8txUU0tmck5hVad7rvE
lzcvHN4Zvodw8Yr87CNTcKdmfGhTe3ywacSWLoV7EDSXIUOKkUGJ2GZIllYskuSme1N6CuYHIaUO
M0Jr0XpM4bktYRsx5u0jtUeOzbO/h7Km8q0TbtjWq24B7ZlMTyG7xl1PWLa3tg0MHP5oqY0JVHfd
VoZ5H7MJVqPHWbHIA7iXuW586FHxXE1w3g0z/HJzCXoTvceKpJKFmanyCWj6KdTb6vr3TAH3WXZa
Yi97G0TzZLoL8pNgmrg2GAqBzm1jT6N7+HvIovatjvr40GHyv2vmOG0jD4Vw6yBbXfpSAbNsh2Fb
uKa425JoJzTtx94qj14vn9u8o19LD/3aCSZvWpaHGwgO8aEnx5KOkE7oJ5mHVVOOj3kw+Y8Tw1FM
EpyckDH4j0z2LCImBsV1Ve6S2LdOxmR2jwDwQUbl7s/UdvC6haYxXc5YuVL4AmXdZi9aBgIPcYv6
ZMq0L1oCEfMhY5pIDZaOkOv+vvp7wKkfwXu2nzsMo5vc6aAUA/dOSZVZpPqdVBJ6Hjn5220SRz8q
TR8tRYnhG1Abw3Ce3s1i8xzhSCJcyV3Os79fz0LIIEXa+UuBvukec8bcoWz3FmA3zgCBGOETqXkf
RliDmnLKp8wThPQlgCNyVMm0FaE3h7wrQprGKYr7/k5uO/dzegYTocFW6dhhOuZYXfkDexrRswat
eGz8E/05RHp6ZD+kLpLpCSn8Fu7zYKr+EkdtP4fHt+TCyuhaCKR9TTN1GAL9U89HeDZdV9Cgm4Cy
TqN2IiWz2ZRuppZgdWBGSIYWG4Zi3yEwCDIC/XiXGdmMiYNZGLRaQWsuGTbKa3tgd5M62fNDE5k6
Hi3kk2Ftb2RXiL1b+C3vAb0tA1IROZJWUbMy2MOCzpyz8RtiqTMjfEKHUBI+yUpnk+x47uPhrW79
7vB3ZTGf38uYFzzG3GaYrkgG+/uS41q9KHUvyDdJY3F5l+LN5WLdjSjtz9LTwPUWfMZ/fwvNcrV1
HqtjYROs1Bo0k5ZWMVi7v+dTwES8t5m097rGumeXI6kW9hPmFucQdZDCWrgiZ8ekvdp0iKFR159k
Dsy59J2FQcyCjoofIhZRbf6hd4JdxfAf7giBTtDESqe7B+yIiIGXWrtlCEELId2neXxPB3mNcKNi
mII8xH0LWEmiVKtGAxRSuk4n75Ji9SxGb93Vr81AI+HEWP426NqnRF1BwhdHu845EbCXMpAZR3ht
Q7tHwgGh5uB2kGLRqiyEKJZlMa6l172hzTnMuYpZfDU6xFjjh02DNy+dfUbSmY+zwl/37ptoOOwj
4vYNY52mh1IF5HipHVYJPvf2hx9xJWz74ofHaNrH7VthfFiteWMEyIITrw36lzM8PCjeMaHg/qZn
Au8ijKuV1x+k6A8K0086fIbnqd6l5bQxDFabrOGYjj6LpnAdvjioaZlEjrwTsbGuosdi61GjzWGA
UEIXSKs4effLjv5/N3mPTfXZEAODe5W2gA87ibyz7ssBlujthSG3vsHyK4FJTmj4SJjRg3ilmcHN
/yY6aJlOdMmeJ/GsG+9YO3dNdjBmjwYQDGB5yOSWon/gzA4C/+DbX/k/Odp4H88Kjj9ZpxgsDn77
kVrtKXDbZcPHzza9rpPmCxwLiZGWex/hJXlECglFkEX5OJkjUV2cVRGpWoyrW6c8R9Bgcm3atr1G
xSqXc9UwYCzwSAgJSGoc0IhNhNvHLZNtosp9hepNh9UMnXs3GdWGjQMku71s0/RItMsyNYAK1pss
zpdt+ApziEkQ6s2GQ/wxTlj3+NGtIlpOsdhnwbRF9bispWRQR1szTJN14tCaLZ+EgXVFEgyZJuGe
Sa5vNOeJPjO2B5IbkyJZJjGdTxet3ZCRNoZh1f1gUn0ikWBldSYojY5RTUdG02RzDCEhECq1m7hL
l3MKgWTOKRfWD547COc4t4dNzl1KDIyrKAidzgfvW8zJJjepmWs/EUAQuMN6tvz0J+VmQQp1ofO2
MYXJsUxb1A5WIWuvxs9RIF0MousERNOomn89dMdURM+jzqQFnPLUbjPsu4BQsATuZJYYy4pzZdQB
UVEozgU5j7yjxZi8u+xpw/SDSuxJ9+Njpqx7rYYV+h4SAdlYiuEpC4i04tNYT5jUwO+jVgJia2LF
URe0Oisx2De/xfYmsIbA3nS5Z1WqXdgfik3Dxp5rxb6stXWBT4goRcS0hLbl6QYpS49fPHuAwXOI
PazrIe24YG7p4qAe40NZGKsgFOvE54BGdsAYFo+DW5I4UpCvQGt/DpulQZdGoN+JFUfb5uJhdbPk
0JAz1HXgGoIiOKAulAMrFiLxA+6Irc4Ago7n9BIxS2e8cpR5PC2owH9FETm8BOsjLzU+j+EsRHQi
++nQEG7k6bSmnekBAsvBA8EtFEtkPtt2dHtXynhPih2jEfhIwQGfCeCfHAEWIYJQmpdZ6+zc0l8l
2oF/NPdfmQHz6bd5Zd4MSN7uQoQSI1a4bKJ6oTnxb9EQORI5sC0JKilgeOfQxC3njMawXiB0xCC8
i7RsjbsKEwdg07ptyJjwDpkln8oJyUeMbJRbC70wqDqMeVUCk5S/lXrslSA5XD4zfJFigzzNiTw+
KwNvVNHgbIBLgHR9DDPjrYuirWCUpWslY5TuCMT5O9O1lQ/wx/lHhtInea/7AKi2Z0LARDvwG4Xj
ppP9SmnakVvwyohzKcofmkWo0oxtAOAzFK+k+tqLIO42qi6+Uusj7QTRNDbjoPIqhK9RaAW4PYeN
bUYfdDeWkeWyMjkQydO42XQJoQwtiEog0/qpYiXmsoUKbQS0vruAgKwa6ln9GdCkJYuuPgHW3Hoq
nz20dHkZvjRocKoR9I3ZgJ/Oz1aBOgdksRfWOyLj1n1jrixTfvasQGi/t00ULzvwZmwrm5guDmtx
alRvY8jJjZOCXSYnzat3AWNqAjBuUVGdjCR/rvPuJpHacfufhOHcrFhf1Wax0QZwiflAT8u7SE//
yWxvmyaPUUftTES36HFgwfJ1wuCYduNOWeZLmtZb10MQPVxRIQLE/u31YOsNjE8bfzu4ztboJNh6
9gJFvmiYDqTMOsYNKjtCmJK06/y35hUj91/kTvQYyf63HOw1qxBgE5V8gnIpVhh1aCvm5sGKgvtk
IFwlIJZ5LVi4ipvYW0wgy2tagKZNjJtF3HEze/i0d+WRvYJfmFM2hTBJVf5MEv2JiPplY6wekjB7
Ie2Rcor1C5SRYbWHEPwshrqrJ9OAXBck0oRExBraLQ+aVim+7BiQdNUs4/giI4KO4x7ldfYUWB7x
ffAv0wqTp3YqzJCxdE1TNQ03Rc36ZAHSY/F98AhdTDniwdMl4K374Sx4GA19U2r+S6fX/9AKpgVz
i3AD5/E3NZpTWdZrh+BhZ3Qf2j5ZOdOwy6xho9vOegR/2PgEI03kyAQthNXx2zFbkiB/R2uOvc62
QgbnVLRbSHSb3quubkzAGzn1BXrJFl8d6RErzb8bpbkLUfcCo5coF4B3k/VQVd6zPkK4KS4SWjMq
7YU3Jdy+ycnEQNJD1gZ3cyf8B2nfsFYBN02gZMdAYHzsJ+O9t+FCF719rQSOYwVusQNmksh8nxWQ
a/3SHHYmM56t0RwjVRLSKShoJZM2sICXmA5lo028XLmEzrwKy35bpIw3Em9hpwIZDtLb8rNFD0kn
be3gNcBiZTrgmJ3WXOBd3zi9vneccD7UgT1jNh8ROW9mny6nd0XUdlkGh9J8FoRZhhA5aujmlfRe
Y+rPnDuoZkcp1UtuUtpEOjBZCGBVvAFQvmmaGh9Dxli6u7p5dB9Q0MBg3qWa94BgGJG0QMnbbMhJ
Wtb0hU0d8ECaf7ROgPxZS35rO2SjDaB74pVKz7pDgD1xE2EMP7C7Z764N546Rinan4gND/AQEqsY
WETXirOuokfbRtfCfq6AfmHD8X+yhDLEoEtGAlNKFxPNhp2QYOWVz9HkiLWqy3HfIFdZTXX/r+/4
lCfmX8zXPHRlCpfFXfjA5RSk+yZfRjEVUtiW2baNSrgPzkpnuICA0KIIjRlJ471YMFyMz5h9j3Kq
LjKsvlNsAFAMimuqiYdyKMiVy6yXCDWCyknNqEzkViNt33wODmvaaAl04GD3fIGy57uwi0eJahsM
KiHzg7b346FcW1XJcYTw0jjghYzkE/eCsbftNTPu5tet/QuQtF+0VwVsDdhogBBYvUBX6CYBO4gY
Cv1NBdFzWOdv+uA/ZgCHDbCGJLnuB40FCibhsBpGZFqFc00yckNIzCWI3stPPrLFJWnfAnU8fXrY
6FGdfqMlj5YvDe2vWfP1bbgpkRLiEFAJrYSBU2dsmDzKkf5vTeCv7khCExUHz9iMl9y1zpi1S9fX
GOg1WHcyb5tjNGLKb9DOhM+MRNpeGEaPV0nWaxe9qVlYPZ6tgr+n5lfr+hOnMtcU8VemhTVXlxwo
s8hdO0Gwj0CYlqgb6JFQAM0AhwOjuMHsN+D8HTTJHYVuX7+52bPXaaikRlTdkv2ojwFJeL1uLbVO
MXH1XwmxINSlJCTKqE9jCThdWFazbKm+kHCkLD0EUow686xkHNZ4OJPFutLNbQCsbUlf1V3GjDpW
aTgAcUxf5lGyBWdzxUT4faALvkUc/5bxzcr5NZjRdHN6TspOn/yImPjfdCJZWZwYqGuLJk8+ctov
RD7sB49Kd5ycf/pY7y29vv4N4gQiu3JyiCZgamSID6IXyMyqHE4QvfEy1uNZ1qT8CFdQabjE/Az9
qiZecmHmjrWctPazQJsf2t8uyOZWPKck9vz9CSbG2WLQiKCUB/DT/1TU36txPBWJzcmQVp2IfNYu
bZY6GGh2RO2/aWG9aWjUL+gmXCvd+S1V+s4yB6hk2CPcoMQKnSOOF4+ebLetrf5tMKORnq3x5GH2
4bcJQTMN+xk4IhIyE8p4bNiUbpq7K4qB4BEiomyadks9Nb5yM3qa+3UL1zDsjWBYq1pCzXsHYh8C
8H2GYko4Fub+8cHMn/QBhIIuqnVT+F96yFk3C26mpr9mHvmENbYLMg2RCLXy4Kk5vkWL5MJgLOqi
Mej1jjDH0ruO0EfwNN6rrgTXFDhE3CnFjPWcKKyQoubGLumXVPR520TubbAAgzu+ankPmhrkIJPW
GIpFMVcisF6NkFYJyj+p5z/dGDYcwoffwv0sTaNc9I6jVrXVfpNoDiUXE56xI/P9ORPMdxnqfKSI
nVEKIOolEgsRWcwu4FmfY+bRl20vSYEmIdBkdMiunstQU2XQpq2EaNLoIAoEIAhEAqJ7JzwWiLP0
jrwYK39g+FQthGV/RAnXQNm4y25gsOho9sypXnUphXLIAiDp45NYRq1n9QBdix89K0lJljQeClzB
hLFSQeWkL1bjoZBOdRwZWPiW1i81oxmWWlSsRgMoJqAlj/nBqucW61gH0tLKNnRdOIg7bOs5ORSJ
Wb2WAcWbFRLojLloG2bjP+k4z8zNcQ91X9Qhw3L6rJkFc+qBRwB06FPXf/S4Y1quT9Ym1By50Ct/
12fxyAvDelPZHNWr4p+fuy8t3mXAZt3OGqkskH3CYJmsq7JRa8knrya390E42O8qmyXGiAnVq5/I
MHnvhHoJ7IeuYcd05VuaRuhDOkI+AiehnMol+LMGQVJLiS30G2RoeiJNtZVT8lq1xkET9NnpK+MZ
Zzxfe/qprQBcY+u5lvO/HdHl5iDnWF3tpGImwnr+z3E5v8P7bdZBwpoMO2ZBZwvJZVxAHXVm/9TV
oKGbJpxoSjt9wLUcx/2l90nFbLPjNCBwRQSgOcMHoZWLPlDnNvYPoV7tHR9VgWffnDYiqQ9ys5a/
BnpFIhFUTWPA8QGtCcKo2eKF6YrZs32O1Wwuge25bK12NRk+wFMdvpvEbOtU6kNIcc5NhiF198Eq
2a+lSu/5TG92bURKAUfYLnyPiZ2hQYaJt/Ucrl2TiMrY37mVfUtzYtqVZr/VrH3t+NX72rujxn3f
PZRSOw8l7o7EfYyl9pmiKdOc547Iq8QyvkJMAr3bbbyQcXyI+noY6HhWNZNZOKXokQ1reBaG/pT4
08kMpzt+qlOMMXEx6FwjfsJHXU7trgmAmeooign14sMo7V3vwanXuN0bNvWBY3cPhK3HQ6TGUmc3
pqvuCvuOq+UT4Pk99VHYYsfvF32d7XOi1lYAekdiqr5cwWQ+mlQPl7R9cYvmCpQaQZFbvBnF9NrF
51a6d0mViO9CA1pceJKAB36iKrfw6Ivo2zZy7LuxgY2sd7fQErEsGdqjkTFAhp5Hy7R549iDqswi
/bZXEeky2Z6YTIWCKmSsVF90aTyTYPQ2/5cK90UD1sy0k+6H++gGxUYp4wW71jp04k+yvT7yPEFW
Z6Ubjzg84L4a8d/5oiv6E2F+vxr7fi3JoahDtRqIQ1n8/QyRxKpZtA8RYsoM6Is9nPuOPYoQOmgC
Rf4YESdNasDV7/VzayX7MRo4ecjPmoJBH6xbaKJ9bds1wWOCjhTAXVlAH0YzD0GFvZMmWSH6J00W
XxafLN56JySRpE0xlLNpPdqivVpWCuVvvqZ9p8s4cKlDq+fMBwqb1FUOOJa+86sH0WrhEjzNDwOI
Q1DnOw3pDZk+d1dUX9QbtJGm3/kmb/4j7DyW60babPsuPUcEEki4QU+O94aenCAoSoI3CQ88fS+w
4t7+WxVRNWGIVQqJOgcn8zN7r03hlepvZkWBRJwyRsmI7ir90XfBuXfFV0cw4apoiItOWvpEhAKq
3g60XBRO5Ai7koF11lxLnrdI5T9ES8nlp3cgepu2YZglplPhEy8Gvr+o3qJJQIOdNHQ2cfikiDzT
avk1/4x6bvz0Iv8z9+M9uMUvxzCxP9GMDEalAWoipjKFHZ+Z7UqELkilgEi/MkT8Su3KQZz8dJ11
ZMGE4O2S/vBWS/vAG0rYg70n1ThfRq1PadUPm84kUIKhF4ruwzQB9AjmsZysgRzn5mZiziX1hDc+
JMmlDeRHLZulCbl30RmtxRDLO1vzI+14CZW6gUI8OQ+uy5qZCLisybe5hgnB7I180VgWvZt1HZLq
t8BNhqvWIDCC3RmAVZJHzE2tlaxOpDlAi4FVHk8MAvP2zXQIvbUwPQj8wcum6gi/BLiOnGpYUusB
zmcEKzzycklfjn38vKZ1N0Nmx53e2+gZeH9SwsdgtTTXlBl7h7umbNG+aWR7bJTPK1+6+kmf49o4
VYCllO7J72AJJjrjtbLH5tBQyhKBkzrExniKdyHv4YhWZJ9GRknvMozaauxoOYbe/1GRnLtmFhAJ
4GFFLoflYBEiO3lsPogeahmYonOT9NhLEVQ1VnQn2Cd7GhyPaFmv35gkxFg1iA7jHNTJzQqrTyPo
/GWKim8VfOAil6TbWotKAzTs9egeehO/ZkYgRkSJ4jrpjyDT7gUJFqucKTOSNlhrkrE1dHcgyU0t
82U1EVnKa4wX95K58a1vwVrGlmLUJZ+S1NW3xPPB39enGa1BezUO3XPrSALjAAqtHVbMR3N2QVia
vS+KzD+0me5ug6y7hFNpbUPFZeII2APkxW9K5n1LL9tjbaBBSnWG/qwDkR820dZCSKzr5FnU6mNM
ZmdCR33glfxNWqbthzo6BnP4E0d2z+jkYyr0H50nO24Sfo8Yd+BSjLVqKOpk6NwJqyFucjJyUgfF
sZQD0IYR19PQoS5n2DkYdrTM7OBXzIJ14RY4rgPmero3XCyPZbbJlsPj9yZ2/ekPNG4KoS0lVuY7
v4T7xoqfH+4FPoy21PUuWmqZ3GZmTlw59taFI7MPu/Zf0OFi4Q2mbUSDvh3Tfh4luKjcyNIq6vBq
eugP2obOqnTRTLC9Kx+YXBlrkpF+NZC5MaLMfwEUu0xPl13p9otUqJOlSDxCZPQbrdtBgaUHU2Uu
Ujwb8Nu5d+thPQ49CnpAIQsSD3/rBMQHKn82R+tAtU0vLhVBjtMl9g1t22jkFhU6wq1kfAlm8tJA
lndL4ZOHNF1aXT6gK0XWhstM8SCCGOohLWG86+APevEMWKCuxttINpyR7AODxksD1m0OtKI5npwQ
mkvIKhVxOCVVnuvrtsB11OVkjUsDFX762iPYxzsiXm32xwSTLr0g0lbmCGimgB3AehCVixzoUmTb
LwDdv3Dgriy8AM5g7/PSPzEVOgt02uXkBMub3QElb7Lks/HHg6GTeGOGm0xnn2/W9wJPm2+6JzVb
f/jLRTdPEZi7We0sd7XnYHOLoZJeNRubG9FMOCrVcACRp3XXsKvrhZVAc0aBxprkMPROhRYMW0+Y
CLKE7Tds9T/cqPlNefgOo+4HfoKlhUkxilhbRKzHupEAqVz/6fBvW/oBeY4tYr98KjHXM2rTyWZI
M1SLTgvVxsL02SP/gAxwU6hOl820nAVnq+//GwnxxVBNLTBeBg0bsCpgwZ5BsEYVaa9swKOTTl5L
EOHGQpA5zZdT7gQcS+IZ7egPfU7bCMCL2VX86ZKzxgDuPU2rnVD5ydemta5VTwjKtpI6sRvqszJN
Mmqm1zhpX2WlVhHdI15WenPabXTMw2NFitUqH2CrifiQMUTkY9B/OEG49XENGJKhUktu4LEI5cJl
S7/sshCHET6jBW2DF2DWtR+zPLIXlkPEx0SwisKdXPBREXX1aEw9PqoJOJFr5UxN+ltdb6FwT/z2
dF90ySNZ8c/SQJyozS9gb6Jo5/6FUZBz9Eaf6USac42mE6dlfJ/y9N40xosvp51rqdskSm3RGqcy
IYAcmQ7GqAIfBNt7u+ePFHrzMtpfRtd6i6pxnuoyRJCTsm+Rngalwjz6fOZ8yMs+M9W2bk8dmRtl
QXKLHYznBlRZnT6CNSbV0k4f6r49qMY/MixCufDiJaQfpnhtrMh5sfqPciKvwy6OmlRPZPudjAAL
d9lutJ7UMNFDb3Kc7lOa7QdsH3q/mFFMpXnr0WVapLnRxLaxudX6wKKcohauhzNv0zTl3qgi+Iw3
IT7edBV26jpJo1kGsf5SoaP1LKKxoPFBGqE6jnyK2OE8UfsutA8JV5LFX5MxIl+k4YC0n082qXfU
YYP/HrvQnMXd7AkfwceWU7dmhEq955JZfBxBwQo6Pm3RyBych3tesaloYaGPZbfHdK72H+KCYzof
TgpWxkF5zh2rzm+hynPjjl/gaPB5O09xzXqOdQ7q2NbcOSE6aznGESYV5xPC1nPcdRyH87tpCVJ9
K5W8QLNlp8IBsHA54Rhy97h4nPIJd/ZH2wbNvoxQ4vggjKHuEmvur8HGu6QkW4QQZ+6uLuOzRQm+
EUQSFGN4JLaMG6mhR8pQqapTysc/BlG1gBA8rMBRMAPZuIF/GTTt0DsJs2dHvFUFHmiD1WT4kdT1
lTI4WSAo42GO3IPRs8Lj5uZqtLeGlT3bMbrAPr4BlQFGV95e81wT9K7EgBA2hHaCuJqMfNK113Rv
iS6rNUmqySKuVLYJxukDxTP52tkc1GF8ZS4rRHjxvOuCF6YvKCpce9uVwJp6Ga4Lv3oBBIOuDdfe
MccSgnpX2/O520654jMQxCTOcnVhAmM+TLy0bdpf2FTXkrGX8HLCN6wNaXlIA8ZP5TKktUl86GYL
bWOWN+LIVyqx0SSExnMsI8qWJHhjWPXJB3arDVKt8fp2DK32hUm2hhTdK3Fu8W4IK5wBNlHjvnMM
ehfcbYNIv+lYsoi4QDDNOBHL+mJMTHzcufE++e6rkic7ZCMtWgK8M6U9um2K0S6mfCgP9TjeXOLI
FkS0bHFI3zHszRNk/2mqNt4kfltlj+PC4l3LpnJbadXRad1X0giDmkeIRBYmTjqfDZQuh6Jzz4SX
k4uUm/Ce0ZlkiiNCI3gdoh1LXzM9a2m0GYt8TVomHw1V3+ccxcDiGnJWI4L3hW462959ToMEwLiL
rKIp9U8DQVOUlFQWpM6o1lm5M0Yp0Ptn12jPfV8vnY6/xfICkuYdnSQl+8SpytirMruF7eJxqYR6
w3lC3W909y6zl5Cni3XpB69Dmz54RnREjHWcYqqukNQUYeT4XaFyLR2eGSSjDBmD81gaNJExI5TM
SL+6zsQGjQeA1bYdoMUEBmA046Mz2c7SU5eqDO+9m+EKrF8UXq8lpime6yIh/NlmjOk1H7BrPrRx
rZA/L/BS2X3FK1BxMDaOju/PQe/9Eot05dneiSr8FMTJbmrCYkmuF35SwFKGxqQcf5F/IE+AG9un
rvj+Y0T6OibiCVcCNbtdnKfA+N2ys1iGY/bBbAMQU38ZK5PI8BKPTdQTJu6aR1R5do5L1xhIehaZ
eHACgeiVgUefHOHDwYxjmE3F2ZxCBoKLSAbwE6ODY41HfOTRskswFaRCQ54XQ/UJXsOidhdddujT
Hr+TemUheB0r7QeaN7oSVEneK4Hqi9DzHpBZffa180WmCfQ7+TN4jwyaaW1k7qbISO5NA2LesLW7
5E2gPQXHyHPgGGQsDPWPiAsewXhEuF/vrtGJ+0t4TcYuI7CPSgrZSrCK49dE8WRGhvcU2CUlVbO1
au7X0mD1JGT7s8uJxrRJTmwjspeb2t6kHXrQBHtGW9c/PNb0WitXtVT3lnQgFiJnHUAMIJ+dJkpW
HGbJclrtLGN4iJMq56ahCZCjQ6AkBWQLsBQv2/DAQk2jC8MlhmZHIXBJrSRd2sV7TvU/eIq7dcQN
rm3zEKeKS74h8xrFJaOVWzDX1MbMkWTjnutU32K2jReAC9N1IdroULHM7umodnpQPtoqNanL0wxJ
EHwqGLdsu8d4ZXRGvVA640EEhit+9oc8L1AKVuWDmRYXP/BZIwPaiTtosH6qrRjDwvlN8mrp//Ac
lFlxSVoE1PaQIrg4l4kHnCKwZmGLfSkSThWeYnJlghyP6ViFm6k4WV75MZQ9lkKdan0SYJodjX0t
hNulx2Y4qytjPSYcqkkT/LRb9NkAYcuFl91aZdNvBmgL8d6zlrZcTHE1ZXyaPOiaC3BDmbNVXlsM
DzxjHBYGHQyfO2JbISR3HVdskXAxGUQ9U/fMAd+l80M58hzZ1qVS/DMD4i63Rqd/YZyeT5kuoZqE
QEISQT5Eq6ZjogjYjAJRyIMeRS8W2Ee2ygb/zJTnTUOPvfBNe0kPu8v0/hcnP0SN4C6EB2ooY2dB
uxhMaXIINHbaARMvXDTxRPPVT3z4ARChAW7Fma3MjkOiwPixMAO21+hsSkphX12HvNY2duBki5k5
uNFruz43BCssWqRUGxG32yJyg9XQtMkqGyCYBerSwxpvIhGu0ITXkeWthVUQ9xW406oCHpdiGdzX
5jKrYmQgInyKPJms41xf5Ravuq/pqHAShdLaFR6jcqI+K2Oq1wVDNC+HvUCxpUHwcJgnMvVC9VM9
pXT8Ry6XTWiljxrxEFsBRxmNSKvda3KTt5GImDZh1ZLlk8lAi7hYHdN3bqTrRNW44GIbNrzDsxA5
RUXXJ38kHSFHrilLmsEkXJPbHK51Pz6x+Cvc/k4B762JnftZ5VO+zrsAf0goHoxQjrum5mOAMYXI
h7ZFDi9LFHbpRH/jBhDlqmsuSrbDPdMFn+KO1dyhdDPtwuVeLkdvhJk293b+eJU56+WYpc6BeqBc
Ww3ZC1D5ByeLnjrJAAMZvLUCZCNWQRM4i0x0rFYFqDJD21NaLQYoPAunbvJXpIoto1UoUV0oEf41
IdqXcSLY7X1Aan5IBGkI1NvL2CmDte9NREI6GVOMJKXj8MzP0CzE0pLje5QW2YK507AO9RFry1gc
bW3ViCrc5mnLIxxYPsxtM4aLFabPOOTYcBCHukUR3xJGDaICaaIfr5sShhJAD/qIBmMPC9rqZmfW
tCiFYW4VFue9VkN8VSwLiVOfNp1jXLQpzX5zMm3g6sjPeKgg5eaqP/t58hVVUNX/ypY2CgbaxsCu
xwvMZ2P+FrlPhi8IwiBwqnMGff0hVTcZVONboNw3z3yvh98KCOnpL6Jpot7w62v4fJ+k0NGKcxuf
OhVme7ivjJQJfV2XThMdJeNWJAcRUSF+oV4MJ7sHYSeWFX/WUpRKu35/QUef7gn/uufYbxfIw+1n
VkflGj5WdWb9zZBOWTwKxXTI4fWeuklaNwMfMrCp5E2Ppw+tnuyTE6fICVMxLHH8mqfvL1PsxEhl
i03uy0fSwgnImyNQAjW91hN9Yp87+ZPGuMFWbvvp3RBqV1/1XDBafoPt151GwFAJmK7e/9U74urj
m7i3vUdgXD5eKh/sVV6/UZAh0J9zHrTK8Xff3yamobagezkP20nudcElY5ik11CpN84mtmq1G+1U
MB61zvqYqH1hl8O589N4mTdtCeC7B88mvT2qIXSr2Fvem+TowXR05raAXXW8sKTunohkrXcO1wEj
Q6rwXpj5Loaps7CU2R3RHlucbvl7rUDXACRpL2KSd6LMtHOQY4IrhiE5i7qfYYyBYOfg6mev8MEj
mP5b6ENBSZJUX5VxVxLMS49ch27wVPrDo5rq/HPOIVh2LqYkcj2ni05Ux4Gpacf+K3SPuCUQvMZk
VZP0AvJXc24yztQ9LacnYdtQC1puazwMgourGuK1BZlzUxjIbgYtRGo3wA4pDMYQrZlS78XOBlFV
cY29uNt6Wgz5zGVE7qnMu0Lx9q6sTLCvFiibvMbxtiDEHgrZ1OjlXBSZ5aBWSWWiM0O+vsY5ULAQ
H8i9k4H8arUiu5iGn176//+rIKu9PUXHX//dNAlryG2OSKcY0mOaYek29bR+7ZlpJqKJf3psh7tm
iazAPSYgYdYc6zNcpmp3k428BAxu+lAgflj3qiG4xJ8i4Buh3Hp2ux1tAu5jsDRjHA57Wh8+jQwG
uPkRsc280R6YzrMIudYG1uRZaLy6PoLSiO013We0rOqsuWFaKfd86nXEME/Kb4qbrEsGTjMnOIif
hsBx+Jsi4MYF/5jSm1MJgY1Ka0BrWpT8nhpdBEjatUYXdc4aprTewKxVmj777N4/kLc8XYboEic1
/x9E/2Voo3TpD8O4cWp6yh6ETKDFh5iL5mh5nyocAHQ3VvTkMyWUSFDYVvX5ym/h6ON5t0TBmW4P
/saDtsS8SORXCODrsNLbzaCnzhkPcLQ0xYTPLclgu8KAIIxh/mVi27/CID3iQBx3jpn1L+4Alaoc
5QjyeOpfLEt7Bw0L427soj2Usmrl0g88j8U4E+aaV68X2lohat66iZ+9IqC0E4mcUR/k0rQqa6Fi
2CyJ9HCYGN6u9My7NdtdjLTIt0FH91F73bisWEZgSRhhZPTBOuY/HbsaxGE8wm+MO208OT5bHLJe
V+yEgoOhWK/3abNvTBVvvt+eZPjKzCG8GVF2qwu/vhipRvZTYOuPJofGitTj4hbC5HeQpIFAU/g+
4DmNFKU7NvfBdBplmW97zUAqPrx4GJ8e85Y1CvmI4W6QTFIcLRlWDPAxDfb+tR4SImpzzUN/54Ju
6NN63QYWuqtWy+5G1R8HFM+0Izk7Qd85S66jIXoO4Mc9jGiVwCobn9RF2rOI+PkcUe1jXde2g0xd
3h7amTn9tlyByRRsyP+fAVS3ecws1z3W4ezNLA1iCJGzTHW9A/CEd7S17e3AkH5veigP0Y6J0e/x
/aI38oBI78ZgevbwnG91mzAT5gbdpkqov0tsGcQuekuLUK5J1tHZlvmb3yXmozUmWMw0nK6+Z2Qn
5Zb5aRg2U0meRweAt7kaz7SFdXqabHPYBuQ2HnJXerjQydz1VT/cCLjGU2HbsPpokRFFriq/5myZ
29gKQda9x7yB/GPM2VDlKyNQCEiRAoUD9xpxJGtLZ9Tgs6VGUjMWl0QZj+jrk+236anMUetIj5nV
7PftGqe+hqC4SIphmIaZKTTHatuRGobRVsyuUlaZzeSgxJc8AkVK4pUXlFsLPzNbVfs2kz03tiBF
Vm+YAczpIeC2wpirpzwY9mSd4KqQkekqdtGzG8luk2texM5uGJmITy3lp0yrPRS+CghpxQADJbK+
c+x5mpahFuoUKZhunBTrfmYsGDRjS9sR3uH7W1RM+wre5N2yyuHkZKo75zpplAwgl4g8/UBvXsfO
Gs9BqeZXzddP2HPSjTIK1A8EgayMBgmMlrO8kWPY4yjmHcbp223TsO2OuCTWQH3Cl6KAIJMR2Il3
0iSBdtB+8yDyg84yiSBI+xNYLn0zMtu7+0gewRuN4oUUxb0a9a0/oOCuUid5HKJrrxcgv1MHeSZT
THXK7C7fQgKla6jBwIHYh+AJFvFB+GlwZnf9WAc8VgYB1idmKv0+pdBBrGgyx5h5UzQ8G9cyOYl6
MK+TNION16bJskHJC665zV701kIG3Tcbs7IYKwkSgrCGaxs21ld/NnUxqjM3rEt/fzOWWlXvKgZR
uhUmry6RV9owjWRrrFqhBfhChnDD4XaKyhk7rQZ+ProksoCfwcw7D/CKLVJXHnudKywzSuOhs8dr
CYyOK4ppdltAJXO9jU4k26rTsV2qmmciLgDnVc2nUTnFVTOb3RTycnXTj0AHKWi7+PK70bT3URts
q/lDHo5uxICtdnYSYvAtc/cAX+eM9O6i4ObSimryAE7sIS2phzRiYG9Wxzg8TZr+KfdM0EnR51Tr
9SuCSnSeLQC2zMHpU9goxaLhSKzsiOAlbbZdw0hBDhv+Xeb5m02Dj9jn2kWJnzsS352IwvP3ryLJ
m8eYw47L6LmRUX7UGYaskJRkH9T/rwyUCMnV9s0o4fBZCsFbx6SWozZIIBssXG1KDgMUj8c2rx2e
9JShLHrrJofeyuDmotKq4noYPVg3kJ+DQTaXtnSNyyBBevvebFQjp+Ax5FCf2ooNhAWOqmFIu7DJ
W3uw6xHHSt6CEKqzFqa4wAgR+9knGRanzP/smXQXXgO9xAlyIg5ndUwUosTtj7Fm8RfQ5brzF6S/
KZSIzsYAwrdgRciamyZSmbBBHZy0+PzrPJ0P1SYohn3OibxQEbw3C3fkunVc+xH3BpQIM3rJLM1i
OWHuJEu8lT3K4DB6cQz80L20ZlKcCIdBbIIQhSmtAqwzS1m84pefeNbWnDp35XY1EFVBxh4BYE85
03pI/yalL1QD5MF9cvr+IqSPeXt0WSTbeXcqfVKf4cqL96lkZ1W1wryIEnkUrpr3sbX0dxJ1OcDQ
8KZVCdc3/r4QY2vbI+y7paFD8KLb12/gBV+iMY4/pRtubULJZsXTgwvPgFhBZOFQXx+/v5tmd+QQ
FU/f38GgBhpfP5dV1S+qqla00nnGnrJk2xjm6qmNcw5jB79YyEzm7jQ2S0JljB+aN9dMQSrOGWnF
GyqoBDVd5qLNKo+d7IzniumyZHJ68ghiO/dxop9VartL1BTNirFSwjI/TZ6sUL+1kSt/kX64opHF
/Hn3bG38jFvGq4x1Nohu8OOqwWcvW1W8CPOXHEnEcUC4j6WqQh5uVMfvX4G7pEiIBuC1/HfiQArz
3YZq9xvlniaN35h3vliA+jeuLf/gh65/zkXzCkBPn0lR/nnow4bFbmGtwaLFV2AGzn7q66dx/s5F
CLDwJAFH+oxa0pPpJ2PA4sUyxtkpEdq72ImS17QEZQToRF1kEz4DuaT5JC19OWjSeXPH5JmyGjsX
spRI6tp9FDpLgxjNYuZJfgz2AT6EtUyr/aMbpu1D2Hc/rFnUHMnKQsuY6MfvL8n8K03OEiGk02vT
a2AuT6wqHKO2dhaZ289VqkWrcdKt3TdvX4vLeJUhcN+lMZmV46D2PsRNNoceH6Ass3b4RMTpu4EQ
DfulpFSkG3lTZXNNO+miGfX4ZHbW8DCCD9EbHI11BpaKnOx7kjbJLnbjeKv7AsnhUHzmFiLREWLH
3Y2s155l4EIMlnwfxnSVNBHUE78QB2WY3YrAR+t9EDmCtL69i1FYl47ngJWG280Dt3aDmSO4evUY
nGO7W+rsAq/fXzKX/t+OPUaenfYrcTwyU3PR3qHWqVXjiitP4IlCdbzoKmG6R4LMD1Kl+BOY0yUJ
9Mfv0jRvHOAPRK5oJI1Zmm4c0JFkM/2fSX82vjtt9S9pIn+PbTJNx9YFiQ6WxVdnzhv6j7Q2u8+7
tE0qalZfNLuxzLqbNz8G7dA8dHraPGhzxr0WufsgNT7gs++cOu3IvcuTI+v0ezo3euRWCxZivG3/
+22hFx0NfPkzLw+O8uRn2StvZdmjfZRV4l0zl90n3GJrP+Rs9xuvTDCCBMn5+1d661F8RxYfUVN1
B22KaS/y+OTR+z1QYH5VXKrbqGi9FYQLIIaiffLR1wO/yt2b78AUC6EsLjPtOUFPmXF6a3nd+0tX
HpsmMp87NGhrg22e4IQ453FprtIhdlf/nJnxt9xEU5rCEZJqU0L90OfE4v94dftq8sPYAmYAbdDd
WbI9eJ74zUBAw/aBo/Gf/zbjz3AoaUrH1Mlhpj4mOFP/IxyqxTpMA0FGbI6f5At+/cJyk+arUFiY
Isj3D2PvhdtQNh9lgwDZMmFejt26UgRtsZUI3NvEWvdQKmHuI5l+lUmKRiFIvX1skbBjeMq6l9OQ
zJXGv6R+2n+GN5Mr6biWY0OBMUxHt/8Iq+vjrHdYDXRLrxGnnhfnQOccklN7oygGvJN6Jt0975ep
bXjtwEyW5etYFO15ZIc3xVxyBL1XywxyAY6CSttI2xJrunIfkcttTHXr3beVWpUEGq1VGuKCk12y
lyD5gnCItk6ofus1uxALkfCybzRjmfkaE9Sau6ew5cQggbjWWNVHjTxMsn9rD0WWeZKG47/YZrVO
iQCMMma/JgOaNVXkxuv9noErPstWzXVyCcW5xPJKj6Bbm6zWfdYm8VkKQuHCUD9Hxlhu+hjOa1Xg
19S9lLAE1WHMF1jn//lpQZn9R5KQNBkhsxF3LWnquvgzbTwRoI6EidHDtMXF5Aujp8BjVNJGmwGX
Hs5UStQWFt7VABK305uR+gRrUpa7NUrAfMXkST04pGlt/VKxa0xZDXaKnrRWHHzlMHa3BrQ5ahAE
l0E6vVZOPC1yYgRWbc6CBWyufaC0bc5M2tynQMRMmFGT2gCHMU8X17Zp8r1VVdEWZaH3XNflI7iq
9itFP2kwHEsu9RSLN1TQEYZLlf4wENEZoFU6a54i+LV2HkfGDG5oHGvy3QhkJj3Yw2m2FnCHb1gA
r0YTmAvGLrTVta8/xMIS1wHNRVmtQreGNVjoR8DLkFyNQDu4U6kdOnMMoOIwTux7l9WX5noHW2v1
fdZHPW6CbF6Qkde1jmpzWkF8qB7w3lWrCYOE6esClHnWXNLGQAUTCVQNmFrT4mbo9Sl0o/JZtL54
aCp7ybjP3XcmeiFMF1d2dtGzqTS1N4wwZYJ3YJ4zbMnMof4JzX4HKUSu+4D1hKfpJfc+JsCAM+OR
dECkFHooyR7gV8iT2is3sbugidhprpsfwak1/5JYKv+MqpK2aUohbA4+Yvrkn7GxpWmKFsE5BOlM
f4JNLL4bvnUN14sGA8du21c7ExAuxkDSoBOQtouGFm0dt8pftmbgXArNOkcw66IxewsmhODu9AlK
Y5yzgiIn2w3Y109jo61g5rCHIBgmb3T/OpBMkumyPWnRqyl874bD3myVxwumz1Z5SFqhjIyPOgZY
4Ryg4rxpFjTvzvUYvkCKZ31MRO8/f+Ksv33gbMdhcaqbnKwGqI0/rgPKizGTESgIkhQjlh9hf4xI
jVl0Y9Cua3Dye0qs+Oz69t53+/A+dBIZZ+U8cPvrq28MaTmnYuDmiuCLwdwiUiNeuj3JPtHMhsw9
+tiiQfq6BAkUrW29SM6ThcyvQcvmrI2kivf9IH7I0KixxQY1mN0lSnEywQgSGzKuSSzTh7Ke1F6x
SmQb4dTbcfRh8lW6QegtLisvJLTY1kNwzm5396xlCTn/zex2jFL0V60eS94RND4M/tt/SWiVf09o
JX4Y3oErLYMIZnOOofyPG9XqalxNbp4v7Tgyl6EDfU8XGWyVsA5vUc6D1XMfA/bq8WhpSfvIYCgm
K6zLH6Z2MhZjUI47T+uie28gbRFskHa2lyCvqmLHXdow+jYj2TwbWfTF0TAS2smui5/dqoo3uutN
x67DuOIpUQg8riLcFAENSq4P0RtiP2/d+7kBT8ZzV8JHBPx9BFVKFjsm6p/f3/Wx4RGCQVJq5sxc
xkoXOyCAaHwyy78HODf/5aT/e11gg6zx2L1yuaJisv4o8gatUFElKhKPtXTrWVbxKOIwusoJNW8d
MheKzWonh1E/hpl6Ly3z3PGAvmntcPKn9q1tx1NlD/KaUMetrE6RMGFI+jPAP1RZI3Ef5DPV/S8M
UO7HP39mzL+fIWxVOD+kZ5tAV4w/aprYY45Pz4dCH7AsO6fntmhQHhg039/f5kW5s6KgvSmvh8uv
udZaAw+zt8vMXttcNbu8w46cwpH7QIYrK/1YqwJzS7pPnd6+BFbSX4PpyImI8p4Ok7OquPXRGKCV
qNZkGyK/QHa/J369e411hxGW+S9vkPhb4WZjIzVcqh/Lka5056f+P57qzrftvExM5helnLZhkvZ7
O7LfRqt458H+67PtyPEhKrphJTHDHQPbHw5ksbG5FjyU//yiW/OLWqRjUOT7n//9X44heWBsSR3G
j2KTrP3Hz2MDO0dXN6LDbuE6Mb1zN8DDHkbVA08J0/Aykq5zyUn1+euLFVQ9aIySgD+sg2yvib8I
kd07V8M0q1cer+6gGBzie+PbyLQQpE0eMIFjE0gAbUQ5bew4d54mECIlBupHPYWEOviautiaeK/8
xnpogI4ulFelV+9usa56NbW62NiGIVA5TM2qbvi4s/gi0SPI0Dt4T3Dq+ktU5OM21V5V2hX7ABLY
MjFrm3qibJdl7jZgJzT7npC8EkQNAWa0ZP9yaFlz7fp/X05TGrrrWLZO4Iar//Fy6mXCUoXOhWMD
+HMgvfGg9R3eVOloyz7o3zyBPNEP254zGaypiYb8gkXiaMPsPzlcsTsl2p59afcapsGItlqXF6wb
8UonuBD8rPGrwTcGgRgg0rCyQq53i3P4qbMPumm/YOTTQKXQcUS6eI5XrLDEBvyjBuL75k/g9OK0
vMc6RZ4mcCmr0Ek/MadDE0yI1VGJ8xBE7xikuZg8LwLFIOJLIsPDoMv8dyxad6Uhdbj882P4XfP/
+bqZpkGNqnsOL9sf5xYDylj4flJgPUSLRV1a8/QFxYeq5+TD/+HszHbjRrZt+0UE2DevymQyO0pK
q7FcL4SrY98z2H39GUHXPacsFSzgYs/NklRGOZVkkhFrzTWmLP1YUxmdCk296KzvQwps5/r7RLBH
jmsy43YOrYr+k1u9sFD7q86+ZRQv9MR6xUan76bxUAkCnpdBc+/olcFCcCJv1/AE2rukxJ3tiQnK
Xl1W3jBuzQtsedMT36yuZ/6mJq9vGcmw1HiBFFB+S20ZQcTAcJFSQuoGlreg7vxFG8G3jAAJIyrG
uDKMMvBSTw8ijbjterB/rzNDXDW92BumPR1V1a5eKTU9KrnWPEaGBlOzuqpc7F/EmN43lGx3v36f
/yNZnhkyWyfAGUctYKt3D9Ucg7tqTjHZzWo6XufRSU9dDidjyMmPblPGps2kxLMEUhoA+6WOl+kq
Bud7UWdkeKROd9MKcsWjOsdnwpgciQ2TfWRq5NN83/cJlOykDYIxZaECODib6p9vlPSGaXODCGA6
LJmBniW0I5Jd6WXac+Q03yd64lfRZo5PTdvwoTCcOuLHHrxVfbIrW/j1NBaU8bPfAA7QxRclDqE2
Mj7Z9nsfFno0YHhq2Tb7Kna078OwE+ZHMuFMjOuL+sUoyY5UnLH3LZaErECq6brlctX1+IbtZNzN
9rxet0NSJ/S0ktuoP876Y9/Jo+gex/hR1R6QB+lPe5juW/PcwwEh1U67j+laP/Y2pjuzLhMsXRaD
KK30X529wE6+K4mCAR4XMRaervubDu0lKj36IEluH6nOmY/86e9jK6g9Vc20z9ovySZb+2IkT+Yg
pW9yrKe8fEbj8pyWz7Hyj9buJYqee/Nl7l5a86UqXlFtvpTLK8qK106hOMwox9dKeUVYEu+UrpSI
g4ghMA+r3M1L6gAWoPdbWbI9pDP4ZpsFsxz1NDyLz9dE6ofajKOrFhUHyg0kRXvvL3p85iyLSIbc
aTY7zDOxCjQjGcmbysvsnTF1ROaF48Bsf3qN6M4B6uuvvXIFb2hd4LV2TdivUrMX2tW9u8l076Pq
fqzYqz24Lp2YB7TSafceGu+hrR8772FcH+dN6/pIJDRq2lsUcRoYaLoNfK3dYj6vfsF78ky0pxyL
KZ/7oTRPeh5fFZpTjK7b7Yl8oeQhrnOKiJYW1PpJYbV6VuW00FkZzw6xHRHDZucfSqA7eeeouCC3
uOSUwqDsmBe7JZ3hGkfXRpUyoPtUoVaFzBIsjALQkS7uEdPIenEv7Ps+mIyLlz+09v0yPjj5Q2M/
TONDBbHXfsiLR5QWj9n0WDtSCc0p5zF3Hofyhuz51pU3c5YCEDrovj7fCu+mzje7/pJ5t4F26sWD
d5QLgw2I3MOTCQ9d1IVbkivZCFfOIjbeIQcRS2x+05VJWmS7iVjEFuDzF6v6YmzSqi8ochj9+OI6
N64yHpl0403nxoh1MUmpOOQ3VdbjDxXWo5eC6Xp0tiPZQEb6qAATN0AqPtAyLtOHfLjP04d0uEfx
cG+k94L4KBFybETY51J0NLgT2dPV3FQw1OFdWH+ivLuk3YXAaCWBL3meqnMxnQlkzbNP6mrWhw2T
o2uGrD66DkwG732BtyRHz+kSk32xntRPSZ27PiN3kz9TBX9aFtHdR73Hr1NYT3DR4TjKh2c3CQG5
xyRZg4BprQKkuv1oO0BQM0LTuKSL5RGj4VBvwzYIAnRcbwlRrfeKEIdWo8qVLAyXFVhvf6Q2JzLK
Tsvdr1mXO0c+mURPyU6O/LlTwvJYiEA6MtSR/vjzao4L1e7PMUuYAxG72IudZnzYDhV9zod0NONg
0Hv7bqnfVrMx7zujLR7poNFEyP+wzbb4Kuaeoa3y9utH5sctlaNz+9DxC1IOMlTv3dIk6YGmUy2r
d9ZqPWd55l0MZSXAhP59OkX80gu+2rVraSBVBJ6NfZBI/vwCxnAu5yfdtl5cy8pv9AtTC0yPkQvf
bEgoVwwGI0igiR54wIF9r/1fv3JNPsx/WlTxyqmmaS43Pc2w3y9GXbYatShnbNICMOawdisxq/pL
Qf3fN03q4HnZ2I9Arpg+9+JXi3IePkYW/g6JWBelGSGmy1wCR6cRNoB3ayWK5dcvUv/4AKU+Yjlk
m1qUad33lZLMWRcjanCLDwsz2LVNh8CKSVATKsZjjL3O/YJPmsoHZRS1yvB+1ssul8P5mDsVUK9v
Vlt2waQJE7vuCLBmIpLZo7xHwN83nL8PQ71+Vpz4uI7ireXJb7LYZ63/YRu3YtgAgctkSSKi5gU8
AfC/qcuCZowm3+wNFs4mz4vIBrpKG+teHyFcZL1e3vXu8puaCsbRIpCMtWmXfoaZ7+hZ7vd0mfVP
diTaxx0njQKNXYlDWZe3+H1pblZXSK664INnO8qeNsVpnCyV8JsTZikEwi8FTMQCVe49pCAqxKXU
HAVrxBhsUBtBQiDCFNBUUOgrpAEJ2IMqZQ+Hrjos7cGA9Li3jYNpHHCe/VBfYLGBcYofL4A67NhB
mx4ttvHNEfRmhZkZavZ8TBNwRFJJ849G8hZIbqG1ap3s5Mz+ozIz7zCtCkMTOlGQd5V2Qo12YsIr
H07pcIq9YwKSkl/HO+bYHIZjox2X4agUR1jfaImCwggqI4j5RWqpKAmwQKJePVgDaWsHXJ8pINQD
svhF+LUIaI/+kegDtK5SzBIV1B8m75mZq8T99BL78OFl/evy0cBCbliqaXs/r3+jEvhNNPT1Ll2B
NKvUXQjC1il89jXscdgKu6aEDPPrT6P2sRxgmvJmRweL/2v6u/1rUw1mt0Dg5O9qg2itEzrd2Clg
qwqTOF4qj+ZBH4sGuito+Wpd9JM5W9/gYxMg0ys6bggwUJ+8qI+bahNKNgs3XpGpOua7htGY1V2n
L6A6M3s4CacVYU4M3ynGbuIvBJUeE03Mp6bIBgZqzdO0iJdPXsHHqg0Fbo/Pj6Ubrqup717BMKik
buB42hWZA5KaLC1AORGMUP4qkyGtoDYtzFT5eMKSQSE+mb/SwT6ONgGy5JUbn2zjPj7qbcLgXUN1
ZZlZ43n/88XhCmZs9CIloTURYWKPbVDlIoP8Ujjfio6oPYZrTmqVliHGqmchVO0rwTLkoWWmFebK
6pztZPlql2NxoiuqYW7Ik4NNTq2N/Z7nm5vgEPbIFLJ6TfiDlkaP8/iqWQnLL8IYjBP3Guj5WKut
6MtgVcrfbhsOvZm8prbxtuozQEyZiUtLV/EXKyuu8yTeGmma2g6eA0i2tC2diqztfOnc3vOzNXks
8CLcGwRz/yizrgZDlEovpstm4tsOSjr8ZbpldJyMPr7++jzr/1GC5GGvUidwLNq57rvzXCZm06UN
Xv/JYbadbS0tgm4ZXtcI61xJxF+81PoNz5d2K7KSXmSd7x1+q7suj57Yt9O2rmuCxdzcos0OdtNc
1pMgHIO0FQ4WPSJ8JSaGco9EyF+/eOPDNsd22Ck7NqVXOcqrvrtjwF/Ii7Yri12nu3+tq+WEUwQ3
nMaRBuXQVOCCe82hA4R282rd3CkYKb9qNu6iSFhpUDcJztaueYhaOVc0Ju6TYi0YU61vxJoWYU6L
cNcrKWhV+e2U1s6ZKA/xxdYY81nV0rmWrtWxz2QqKO71xvHJIPJpcSWm9t0h+21a1KvJTGXN0Jr5
SUdc+49TR5OJJx0fC6qa7wuZSqroKYUwppGxEZH9wYyuEPPz4DnmFeLEn70BfoqCAu8/Wea0YLWw
StsFbAeYnf+PM6FxFrhZmCq3xPeXUW7mnmYO0HS7sGR29a4uvOV1ijGkU5OfSF2COaPUxbl3teJh
jF3nQpDGqxp5mF6yVL/mrWvdPKGxXHTiP2fyok921emkVCWrr2sFdO9WXLcAcHWNs12t298IFbmW
Ix22xBnTt0KohI4bYB3z1pqvZWl/I9XDCUXTEQLC4NZBTTyAx0WPZ+/Xv77zsXRD1cZmybFVmrhv
/nx3WrgyEmKqql0kYNmvDd0EJ36D7FBcqZBA27Q9N4gs4L28+HmnN/UbZNghVNca23tfUNxPiHgb
5ix988aeEQWrCBPZwS8Wj7Fm0oMsBXJKTjY90+npketuvphDtIJpT8XLVDO/0jekLuu7rqWmFXVk
ikWGzsBeTNpvqXm3iuHoveU0zn2vxM2ZPL8Ykq1Qn8zS6O/Ik5gP8WTF+3Zgtx+bA21X6GUqgYBK
HxuvIBe+pXn/PBoRIZagM+7auu8Z19K6W+o0zdFlAGgSvQRy9M+GmjunHNjyQRe5dV6AuDl1Ynxr
jMgO7FwQJ7mUJWXCBH8kZkU/S/L+ZJUymcOvaNH5vIEJ5EHCIiJrsl+91B0B0mnrk6Y05h68mP3J
uvG/boXyfsIaQDPwAZlypfCvRoVY6DxS8CL+o7OwuUb2rRq7P9UKxkjFDECQW4/lqjdBn835fsLA
XZqzfgPubLy4eAZF1Z2h6ERfZuK8CI3xHguyUy+1ywTR1OrgOvkOD8T6yQrGkK/rp00Pt0D6zy7Q
HkN3PjwaIf+XDVMw5c4gi6VjNNqY251Y+tjP1QZSPKfiWMHSP2m1dUoSluV9j8GsJx9jpyq2d5Hf
OvI85mP0F81Z3OXDQshwpzfHGv7ILlsEMxY6EXGjOjhBZICuwF0FkIWrfYCvc9FiN3/EljrdEX47
M7Gs/2akxYpxqrfOnckw/a8/cfbHWz/+Dkc2cej9OYAKfj5Zs2V3zYyjmZEVaPjQoSR1WznzIFUe
TQhLvpo45i6rTPJCOoZ36ab2ly1GqwdiHUQLuAjhmEAKVKoAS0YKyTZ+tQ7po7E+FgpJB4o2prRA
7X8im9PCLq+lNV6Ia+x/pDgz0cJHTiEEt+aucvm/w2JUEwnVN0G34s4oy+nbkLGna52UttCUui9D
tvo0vqdvTgpAkPhTtkKMkjLrXnxpJxIQiIaCuYKfNYMWeyHuot0VOGQDxfBgNY6xR6naDWdGyrLc
GXy1E4af6y40kCapDomS6CEhFDT0+BT3KYaXpX1aIaOTxg5n6LNr8ONykYkFR7fx9RosGT9svJUq
wmZIJ9OV8/6LkTE8LfSR2tE8+qOz6DdssUByfGGz3YBS1oipZcNN/pDC6YIiqK3HaGEQcmUoeDdM
bfmHo/kA2aBEE30ODsNTr/y95T7pmv5QLxSSHQBWVrdmD71OF5Ohm/iJDCIAxwzs9LUDzmgF2A3B
+5NFk/ah7mS7Busl/uda1MDf3ynygZzekpE7hmG84ma7/e9Z6TrfWmltTHLPOZdNKkEE+YnLDOhy
p4pzx5Dd2THu5l4w/mOIhOA24XxSALE/rgkwD3i8OBrKAL2tdw8iyzFA7BGJuGunjKoMQ8j9oMxf
LHVdLsoI/hUo7ZftR7HTALxObaL3ih5DQxqHSmNrN0A+xoMa6w8zpB4SwNJHzTX/bnD9guUvqFXh
LbnTsF3ddfSdz23jAEnPorDNB+3OWBVKwKpWhzMMmV2ylut3VudnwlSLV31S1ONA1uxd5JbfyZGf
b4Y8OLn9GyDqhPSn6TVXkz8Yl6geLIJqSOOle1VEe8IlCexremz+lfvSETB0Jpqn8xNbq4/VNHaM
O7hxWKcD5aleDYqmlisJIX7DpJPeA8A8NZmNuzp+ULT4k8UPC64Pd2BPsx3L5J3Ab/qh7MSHcKK9
DlOuX7rxyHAuz+UuWZSwA3UYp3ro5l51LZlRc8nH8s1VWU7OXJP4YaaTdaeyvtTNRzFOZA20rXGc
1z3zywBTq9E+aKTM/mm02nf6xDN3c+YW1yZmfMDt9ACbavM05XtvhYA3q8J4qWyGcRPhqX8aU8+Y
Mo0aT6gsnWz8txpbyZ0tZ9zKdtACdzBLv9AZXGvGVgv6toSKMs/Nl56371R5DN7GIK6Ihjpqa4ST
KV9JD65M4IUDwSdXHGEy0my69UxgMJrnMFSoRv3eEN4frYeJJGs68zZF2JVa46rGEGbvxCg/ESmw
uzyB17Wm6sKqBEduNNZRWBODx0zH73aZ26QxWNYXj+l5TE0rMRTLsbaEConbrSM6zaDUBNbHsMgZ
NYRp69xN8ltmrr2gppXMPIIl5zn1XepmJoQHFdQk2EMG4LvU70EQP1JPmA4lCYjnHLx7iZEbmDYH
O1Gh0qtYpbR+oI0GfeXVFdXbMkRaCEsipb/ai6DkLr6zeyd7IIqc8YFa5z/W6WeLmBduXkNGjkZW
yAlanJcw5EAMr/k+LbTqLFYKwEOvtoexWaxgZjovMEstvder9sjF5l0NeUjTxbvOJpeCUVTLOe2s
8blSjrbKyNsMvfmZrfbvjmD1b4qjELhbpv899Kr29uunLt2991c6pTV8NpqpW7JIs+1J/rVGYsAY
Q3ypgSYmo0AN4gy8P4yto9EeMRv16WmAsMyQZHpyF6loOTXOCZO/m52xos/9ee3PVXTutTPAOuLT
x+nSVzSl8Irui+y6TgSqX1EDAT67jvrV7aXaOFz1K2raUMRSHdvvTWMbTqrUssmQEL7QiUJ9O3oR
SOmwbO4ZSlY8sjYPbXOfKSHqm/tUY3twPzX3jRKibtOghGikM2MDXvZ7/symSQvRQtxBErKXMpPQ
TkKjk8fCvEbbkQ8a8jTm7rrGvhGt23xbnEzdtV5f30rA6IRzLdkTESj6HaAC/XG1mq+NwZzzpTJ4
IF5FfPWaq8MX69Vqrol3Jfdcca/eJr0MCd5G8xQuZThOUsNEO0aqt8M5v2/5OfBkQoDtcMjvswms
B2lLYZXfp3YY24ydSd3Y0rpWaG9SsnuZBzLttDHUrXAdw3nTYoWGg2U5FMU/mp0raosQTuXgXE1o
lfOVvFeU1NcluqApuhSaVNRdXHBDKYE9F9s6G/SEaAVtKuvzChRROZGNCbfNEieA0OlXfE6oixgX
Oa7iSC7lLI4NBBWSiozANECWf7LuNzRZJvhpAc1F7eHEMKnJO6z8360lW80eTQXOO7RVwo52CyNB
RFZB34j3DFIgo93H7FO0fTpxY95D94sdUhLAVPgEN0/wm3p/KX264Egz/bn3DVPK2uSQFmD6ueKX
m2oScJgX3gRcWnCJKb4DuEphDNIHQI86yx8sX1f80ZKa+XYA80d7yyc0HLqEDn+JnkblJzghme4m
UIbgIGOPsk1zv/+hMd0jhqU9c6d7u1bF9QFraacxorkpBpwWS5Uj46Z7N98PqlS3qVGA7++j3K+I
eslxFEitrT/RZqOZA+hx8sHG0upEi+vDfmn4IfAe1+83aSkEVhbDvlzLuT6iT4fSTbHrY2VHxiZC
uTBgysFOH0wIAQRIz3wiMtXMXzLfI9DF29dY9ZZ9ae4ZdjIW3FH7ot6n4PGzfRbtkoi4GyJYd5GE
p+7gwRULLtwdbubo6MJqJC+A8xrv12JvtntoXOxCM5Bq2p45QVguBDlmzt6MfQCoaN00cY57v3rN
qSb0dJN80mJ48BiLby1+wRlceIv82AJZK4WVXLrJOWWcbkuq3VStfm9BB/OF5ffErw7M2RHN4QM7
0TYtBPRgpEr9wd2nqc/0W2xIaUD8ycnr98w/DtV+rPbEebPABebimpg7d50qj9K3uMhj5bCmIzho
77E8yEnw2GejVK/uW9jlllSt8K+4LPdO7qOFEzrJ44R0v5uwmsjjzHnUeSWAFHhVUt0mmpwpJ51W
p+szy4gy/iQTq2SapQdbIwrS9xxfG32HaerRVzUSZjAN+VMjJTatme96e8gNbOsrc1+Ye3PZEyA2
kGFNzlK9TzivnN2I0utOO9Ejw7sl1J03frKO25yI7+4DJnEx1BOxsslbws97ymZpihJKDUa/SMc0
ZarJExbs5CnqDH+cpvIISjDBs+eqPsVUnnK9Zrwpzi1mSRlF1mEujPXmuEYduGpxmnAfBvkImcdj
YJdyS/Lwf4eCKtfOcd485y0Xb6XgP/O2xm+teNPiN2MTqG0oIxto5KtSfLXNV7F+NbpX15SKzFeH
r6MXlCwvRFQnt2x56YuXYnmBFeOYz6jvsZc8J/FzFjOS+ERl3KqenE2uw+CbVDZ9Mcxbn3+xzFtt
AKGFJ9TUJdFGqe0+5YsCkbKO/srstHohXuDYYYF8ZLnNNk8M2a7ANvbl18uMj8V+h00kNltPOqLo
kL6rJqpjD78ikn3RynkgtbC/bIelAOtaF2xbavKNh3nRX9XGJrhisLRL22bfOo8bNCxVYz/xoFU1
CA49cGQArnn2tjBftXcBgZ+Iob1TgYZ1uqEdrAiUWFZLSH9dqjdRrDzRvfxSWrN6237U8+2dA9qB
8JTEw3Ligg9V2J06buo+LTNhfQNYvyLKXgkysy6wuf99SLV9JTPT1la7G/WJ5QxBMhT/YsIKFffZ
FcSTFGPHPYTh5D30lqPVN+VLh0H+kwt8a5K8u8BxwrEv1HAeYsh9977Oth7lardygbeMQW8+V7KA
lxO5Gmj2TuSBrx5tUSnapT8UA9ch33gTHVNEuzQq5JF2KTLdvbinZ6qM/zRMqWikzoGGKTLBz24N
U3qmWS7bprRLk/mfdukYHWiXDpt+tEvpmNbUN9OjmI9GI3ulqLCOGWpO8dYxjeLTj14p7VKGUee0
WsgBFAxFOsl1O9QKxu3IbwWlAvLWH4TM9fr1Vep8KEFRftI8WfCg7O1R+v35dpGTYDVAYGhATzPp
U9B4J2e8T66L+zhS3WCivFne0m7FcO6MQQzzFECSu162g+gKzDIZIY8tY9DHzk0n2hDsmftCN78P
urZrYGvszbUWAdyoHGuclj3wefgzKeT06f/+aPt513URMX594W//gjyAv2d9gdmZpYfeq0DbCTCa
LrlQl4rTRsNuYdjhzYN7tCuz+dWLsz/q3sr8NVuiJzHpgCrTFU+KNbnnmGGq3TLbj6Muky0ztXrR
K8W8iFHG3nRV9aJS1grdP+yetkjdevlvRAN9j8RS/jEP0XXErfHSRRWOHAZbmor9qeKtztFLdZzS
g/6i9Xp78/qq+9tSWzLFzXkOcwskGMWC3m+Gsnn+9aljs/J+yedibKFY5eoMrMgBgp/PXW3EixIv
Hu3ENjTV0GhDW5Vy2lDSi9owUuUWgW5GrIXsEvJNzUjp9FDSR+lg5IZNF7ZsCIpzc5oIRejCsQsX
9gZJOHdyk6AwP5eEiXkV4prRk2ETLq4LXxdSBS3C5VKBC1kutEOW5h+pDdVUUM9nlI3nYtNSnkmn
RKZ2svmQ0hXmCbNJ144aRN0D/+xLKVEePbLaogDT2EBsVxM0DoDEoHICPT2q6bFoj+4MGem4WlJT
cpobnqsnfT6pm7z27Fgnh2N7tloYamxXz/16zguAlVKZkOLTV7BIvirDZYyvQ3y1G6kuJjoXhPW1
2uS6VwrBtns1N81lSGDvyB6lDIcy7MoQxlhThvUUkk6ST34KNWAK0yksSiaRw6QMYyBkY+iOoVKE
nhW6GIyPq5Oa176wDGD9E0EuVy3BnHbtxDU25XGAWMzXhZTm8JqvhnOZlovFO71cMKKK6G5sLvMm
wzgjNb5Yxjkdz4Au8/EcR6d0k6GdpuG0wNkp5HHyKEccsa1H3AXxjbBJiShdBbMRrHgt6A9MgQFo
ug9IOyV3tKRR0FLnoC0llf5RjWBSj2hqTkNCiMlJkMg3n7r0bFuwe892ezbb87ieh/Vckmm7niki
JJsUptcNBvIvhXFhp5gZF1rCbBPb+Go0UvV6Ldfryg7SvVqb0pU2aKi5VyR425dA/b3nXectZ9Kq
3Ko5UKbdw68/Y9u00k8PGz5iDqw1z6Y97nnvm7OMxJUDfdNm15ZJDnbC0Z+qEgA2qWLOhXH/7D6z
KhKQ8qQ5tsUMjUuf2zshgcB0JcwHRrENYGIN0AtjqXtYO/S11Ll4IGnT2DPxEB+EllhccXVx6C3b
e1gS2ClDHXc4+7TOjz1YqBYwgIujzOwK4KGFHqbFJo8oCqwxidkKAzbqWNd7u1SS19XxaJYOWf2J
15/HwsfbDQO5NJYAyNKgceW//1fZZDbyrs0GIs7Ucf9Di71HVeyTo9C8EaHndX40+0rn99S2Fl9E
Uk5+8DYly2Fi/mE5uOYhMg887xzl4G2KKNKBkaqCgrwRoipEQNMHEbXcCUgKgb6JotgsggLXtBZU
XuCCENjUeYElglgPRi9gpC3Xg1IPbFD/cvfpVhSRAyqOiCjxJAlS0nYSctN53gatfVjXA3RVbT2k
g9RaHrRNLWHEth+rfmH7ifBT1a/rfxSxyHFp1EqVoKx6KUuVgs9qKdAIfG07Ys5HIABR7fn42ZlB
G7PDgKaDDamwOTTZ4ZkaHqQiwzu4OqmfhyVneC+Y8kDkwQzxaNPQBajDNrdIiSXot2O7BJoVZHCh
raBcgtkKcrJzGb//f4qXwMIYNAdGK6W1wZIFaxtQX0dYUEb3gAYXMM9h0Q4TS0pxqOuDIQ7g+hFz
dITmokzzSXtOGj8SPunIKPsKTXDwMJFJdXArhz3wVUqofbvXxj1rR7TaUkwpoKgjw9FXQEQSem1K
jZE/bxo6mtsHauEz3GfzwOS4YgLulMI2SHorSqogjYOMi2UTETVVFVDJFJvIqcVqPbHi0IJFBJ4G
QytQNJjZQaIHpghgzLmbFp0nP1FwAfI2KfBc+Su4QjZVNtY14tehJh2U/nCfxYcJLl15yIZDFR8a
GvG2n9p+zlUipNJNeB4dd89RYU1JHWORYrAdzePeVKUKULT2vsOVsQkWTNr5qeErk89UcuGRWXJA
fcYKTKqdDooOH+3g6QfdOzj6QfUOMxeJdxi5TrgkukBwbXC1wOPh9hAwWAOpgjtl3QWmFXTLP2qW
ADFyNVlBweXDhbNIJZuUOWC8ypsDuI1IbYM5CxYyYblGMsYmA+EyrH3gTuviIXaBeOKpPVQ1LXIm
5KXUhIARHynCZ88QN74nfNhgWOIRI/mWIaWQ0dGTnf6Ji8H4UAdjMA7PLzB47owMeLzbHmRLCdVl
wbCMV+fsUPW/NkkMk1edGbAihWFo8+v245Q13o+vsGHOxNOVzZdVr8XO7a073Zri17Zvo3DUYY0V
EAjfTCdf/MGWQYeWQkaa4rBDcqvuNHOqFwOWflcsX7LOJAssTu43AoqViPhcx/uK5uiZyF3HF/3g
3lm28s3NdfEovKx6Mgrp01s/WR/+R0eH4D/ay7rH0CKms/c7JZLW4yKDqb+zdaJoc0fjEWtEU2Bb
9ksqv9t+pGNCoO2LcvOcJIzPnmvz7JZSoA5T/TRKjOTJGU52IeV4x0ocY+YAxTFnVteScqBUJien
wXNwItnoYLASSyETS7nr2V7Pq3s21/NUXJAoLqO4qIaUF1/b9urEVxKGkfCuZXvtPamiCtM5zKqw
J7G5OcRzGE2hYkvlxX26KS7uu/E+yu/dvEsA4ToKM4izjm0Kg8SeuVGluUTxJU6kCvMsxvM0np3y
7JXnRD8Jxi8wjqRkS57c4WTxG3qM2EnVNCNaKQjIriVl8+slJ2WWqu2Tlp5L+0RaEx5rBAsTQOvI
L+ieJ3EhfkKIy2pINYxJtDDfruZ6VdtzRvfsWlZ01q4omUOUVqEimYafbPBAmXx8bLuMFJs8sfHI
qe8Lw9pCMGhTQCouS4VS2qjkLFJK8yGJiBcb68Z4mnulxsc/Fm8sgV5hXZPJma7Egk1QOhk7NGIg
uIXe9IFRsQ2uBYaJCQ+lTx638yBi/VxZTv/MOM/w3JN4IYx+uLfXijtWihkX1/yxdtb6q9sWh0yY
fw1d+lrbXvzMjHbHvCKOKy0afLtP/6rLcfy9oui22PBCZsOrj32dkp4dtxqRb7hrTG5qw6S3jw0T
0Lt17BSWrkSLpIoMCbXM7pmPqc26e3qtneGFobN+L3RIrLCySDhIWhu3BFmOq1U1u7Qi/9ON6vvE
eE0ScoXEKggBKeKb7k5OACOJuLDKsB4hopHzqaVfoY47Yc/FEnsdwwyNQueWUJJlTSoaPZP62iX6
mdRoG5ZUSZd0IUAORLr9m65E1ilejIdFHbWLSNT5cTtkLVCrZmXZ5JoRQ3A5c9+iqy7JsqhPfat9
5f2ZzstYEkySWvQVeu1qmvYTzHuSDpoeP4/tEvXKrYuaUCfrwaI8GxOIp1ik3VP397jgynLpyz1u
B2WJo7Oxy6Z23QmSVi7qYJpfG/vCCth8q4eoOS/WTJSZGqe/LbX6VW3K4n5I5gdG80EFOZPq69SP
IAYzMKeOHdwmB6hqxOh5lLdwuJOISC2ekjp8EH2qK3J94f47kaLcNWZtv2Eb/gtuW/XHXBN4lJkx
VkYr9Fw6TL9evmsfrn38/tg5sEUzmm6rzruHAaCFeO07o9xl6taNIW/FtQiS5QQ2YUVA0Q5b2HSy
hkvVc3HYLKSs1mSAsnSWa+Uqxw7qCYwi0R7yiTm4X788w3j/0eTledJrqKvSML4NWfxrRZ2UZt7N
HTFDySIHlVoGYr0eO6+TWx2ALLMr7lyH5WinDfo+0cixZz8BSnQkEmnV5RQULlHJN9D2QzOC30pM
ui7e4oT0PuW0vAvJWIxcgUmpqX45zcxClYbBIAblfp3zAQjdfaVdjy1Ni7Qn26TvMi6QFHQl9Ujk
taqDkxjmJ06bj2AbYvK4mvAoU3MyyYX5eSvBo3apNZe0aTxLwJnr7H8YO7PltpUt2/5KxXnHKfRA
VtSpB7YgKVGUZNmWXxC2bKNHokm0X38HaFdtS/uEfSNghChKMkkAicy15hzTX0FuRmSjr4rEekk7
2NDQEenZ9Vsn5N36ORT/33/67vKfvFrb8SKwBuEjRDksMK2+fhG5prV+bhQL15dZi0l2NkGZgXKo
/8yyio5EDCE/iv1FI0LjDjLdDqd3+tSo6CU2xuYrwFsKCkNz0+rE3wwlyDRgfSOlXPuLJPr5ngJm
fbc0yVecnvppZIKwnppieJy9LYZjGj46rYTKRuIQt9MNUMXqLKIuO1YFiM1paY2rqiPalrC2LAfA
EtfgY4iNO/i+0i9Wbol3Wl2lKwsfNrDGNHzneXj7W8bNw/VZW1cpa7BVqkrxEHv0kjr4lAEOozQA
jE5PbLS8uznWbiK9qt97UHuMItaXoGsaLonxgDSZtjSV4UmnAIB4VDy4tTuh6a+jPxwQuDN/PyIO
OADQtMjHPfutJIlQrI6hOqtIYECAOkfi1rdrcXv9qrK7e4pJA/kdxVJPMinuXotJozqwUUmintSL
YBQB545aKkkaJhKF4HxPJWmylo1iEtFNxMZi/oXqUw3d2UC5Cf7VuKeiwhw/ev5RTWFPKYWCCtUU
Nkop1FRG6svMiMID1RQ2x/irmrJI8v+3oPJ/1ZTwl4KK2/6spkhvKahQSvlRUAG752Cl+VlQoZry
o6DCzeJHNcX/d9UUCioZW7cUVBJC3rvTEN1QTWGjlPJjo+P+azWFUko2LxsddzYoySmhHH84hFdX
3ZtrygdYh3+NgW1BVLy+pso2pV5MGNY6ttrxTsCgPtfGMUZrDaEKsFOKbO4eVRQMLel/b3trl3Wk
LsZhkt2Av5PH1M1jyAEqeUzDr3ZMgQftTIFOga+0PJ9OkelhhwuzoyuTZ26x9qNbpfTXPKU/zBML
i5po6KDGl3df3QBRK1euMj8McGwvUnr1ZWpFHcQJ6h8vH+pLFNn3+sSd3xYz7gm/c+nutS9pWs13
KtH0Sw/Tf+WJyn6Gp5VvqjJHIVzgSp6TefQ3EqDTSvFmdxquzCmzA69UT6ZmebfgIL3b1FMeszrb
3RWNACeL6YDYD+dz6sK6M3G8b6zKKldXOJABXXDlD6G670ncCfNZXNKiwaWwCJMk5C8IeCUdOv6b
VdubZWDf53qXFBDgUBa0Yd2uXZXR1M8oRhQe2Nc2Ma0dLDZaPz0Iwczq5cUotPdqdouXxK9eUg0Y
umaGfCR/MGD+m4knrQU6kbDiqBghtFmu9l/ubjpjvKbw2a0Hw2TirGzGKc+Ud2CPOrmd8TGKTU0F
Kd9icGuabXXdipFEbZaJy9aAa7hNagwbu3nYjaicrGXrWQVTJ8nQYO89sSPX0c4Qw+6tZu9Py5a7
+/S6DXHQXTfNwTcWsKGT9WQwDIEjA+u6tUOA/q6GzSUDOQSjDHoZZMOyT4ZAySAaAjsKKjR6MjCj
IJd0cvbgxYbrFjt7c9wb1QTJGKYfaRnQYNr8zuHlNXsLrHWzF9PebPaFu3emfebuk+vWx4G6bk0c
+HLZqjjohwDOkxo4HBgBTBk0Q1ANwSSXjfM6J4hELlvKj/AmokDrAysKRB8YUQD8cURnFgV9tHwR
OXu20F62GdUda/lxzyQ03EicR+k+T/eEnrBl/q4ylm0izq7cDd1uiHddjMPuT9LOZcL1enxgbkpr
WneFZ5jiLW8xz7287GsTXL9C8awXGVEyaaEeDUy4JWzygIm+/+h6KVN+NSeP+DjJExqSInBQcR7T
GmFZZhJg1nD7/AQn9tS6YE1iRfbl5M3GXRw9C5LlgANP52rq1Q1XV3Qbz3RLKynij/owcIBioonR
Dqp1aAA77XVcerCP3TsflfOxbhXDkuizp8jPX5Z/PQMZOdO2d4eul9C/El1QpwuA4b19NJ2KAHWu
66rQ25PufjaW2INc+YQlRfSp5ngiPGyKrOfI0b7CcFJfsHtfhkJ7iVNnfpAZv2t3VXYBv63d/X6S
8298unjfKAAsfgDddK5T0F8uQo+QrNzvdD7OzO2Dzpnio6pdQh+q5NGBQa5TlK0bMX+QUVKhZcOM
15Dwjgo7yUixE92mtlwrsKF6vZdxC4ndgZPYOyFCk7i/dTKNjFFlhX8aPZbJ1+sThYo7bjkbFyz1
96s99pfXHXMwKzhKCbIQD8DqFNnrscCyrVl1fQQWC+llTA9p4vYPmArF3pBPDMf2PVnA2h8q33/3
VKCQFuikTXBhdJ3fYhiNbJztbMi0VVZBXMrjSt66VfIC1MDfOblV7hIPVnkiFKWCnDxrYiAKaq8Q
lyhQDpGcPqVWgqq0y4jd8uYV3G4TMmbrHlLXSVAGzeJZ5fa934jqD6Ao1AZ/+yDhjDIK67ZnWObf
7sgqKvO2HK1oPcyhXq8jKMtoNLVp4+u1gTWmA8EsF57DYJsI29h1FrKo2I3qH09IJwYlUGABJGB2
Z/See5x7qwaqKMUmLYsSfneE7XYB1lnLrq2b9q5L5q+kWTm7uvXUCa9Fd7p+1RnDRzm0au8qkv+k
m35AjTodOpkhp6dQoEHwPdWyD0/K7jFthilF8rJumGnlAsA3qsTV9ctSL9qj7u1QJxf+o5RilPuo
0vQtU0iHJLzKuSG2vmS9l+EQbgH9X783TWm1oU4Sb+YFRj9KF0MDS5GtHzfGOfVD8NyTS+ZdbMWX
muCFddT05DEhZL5cv9eZUtzRiNPa//1GiqQNjoJHLJKvSBNHihX6jLQG75P6r+XBB2fnVtkKxQXZ
XvNIJdSr7vXCj9aELUOhkC13tq49Nyneitgy6gvpFQSgjmG3zmmRKGV0gR1K9c6wyITtpQ8/y/mW
lEj98jnKT02SjcEgdG+FacbalBONCeEYPRRoKtaWtYDY1T6ylCQBiBQRLyfnmkHsOEIccaLZfixC
C7lYyiojd9HLZxqBrws7mMxT8lI706SnIWidu2360R0GbzOaSGU70ATAo7lNZp7+rvWb6FJamvne
Fp9txy2eClIJoiS0gsxu4+MAAOt4/YqJ0M+vqqIWjL59/cN+4hVzu65V5R+qah7IFQICqEzVn8bW
604dZt1TQTQFCWGzoFuUr1rgDp9ybBu7XqjpMGc0/+GAfoBJd1vEKTamsLdYyLUhxVd7yo5kRekw
92Hg19XYfNEF68528s9TkoIZKUp19pmQXB/VUzFv/BrIlJtrijUS9sCV7iiD3EW7X8UNmmmtgL0T
Te88HRwE2L6LEpiHXHcmFs5t5aqlu7iSqKN6Sw5HYK3DEUHWz6/MbhyOpeAkRlrFDZd3e9+rar73
O+NFs1v7iHdouv/x/bzFGirFzfXR9fsTckg/UYRZUVr1QuRYSuTTJcF5cjRM7uOTi+eAO9u98DyC
LwyXFY5Vh8cs6gnsnfWZHJscTvsqWb6bXL9L7CQRDGBnriY6j2ycPWUg8sMJrLr9sWv7eVdqC9BM
Oi10GTrKyCIciKDaYi9HFqsztLEsHWu5qnpvpG/l3tV90d4KPSqOctADylq8H/PDHNp8cK6plrAI
71jXh+uDTv9OBpdz0KfONoLIXtQpgzHv03x6rqe4eNLowHAj9z82gO/qKhkOhUbJAMFTGtXihP+I
1MLrt2ZsszfXXZd8qgcfTn9t9/HmmiUxLBEjLUuwcslzHIgrE131c+cvD31Bzlmd2cO+G+f6pGr5
tVu425yZ5bYlmnjrLkaYofEJJSvqu8Ym+4FpNc3IpLbhY1jpIdLILnAj4LvKrQyAIkRr+LEVHRT1
nRXLgOqiR8TL5ZSymUl/80DIPtRWxYmTxu1NRjLkEX/vI1LsFsyXB+6yBOCVthpYdovVeRHT7RT8
h8Fskr5pT0LdijJN0I0ay3muW9MKvkzEusFARGtFkCTrbj5lxE0eZzJgHcuZgCil6LWXr667yByY
1U7WjJDT++BrSRkQJ412QWucW7s0rWMp+yffUBTZHQ+UJhqjNZae+eRdY4j9Wa4K6Zrvq6L4ULui
XsfKzFD3hiiEKhsm1hifLNk2R131cm0XIJwhyhFFrUIkmcqnaktGEHMXqWPfT/QSs4dVw5ep622n
8m4Td7inKifCPwF6ThGLQh4svnPEdN5GjtPRKojsDAljO/dVL8+anUVnj/W+sVbJupu1ahv3A51X
0cLLGpCPAApo11ZteEEMUnjV24Ygepsq/XXXkfa4olpGzIkzr0c/apY7RawCWRQv9nItpI4AkSur
MiAXvr2LnCJe28ws0InHlNei9Is32t+wTNjPve3SNo+m+H2dHMKKozH5HmKaNJ9/7LQibLS1U/hr
j2vgEEVVSrh4RVSAzKDjzbKht7AKZ4cWiEl5e2NTnw/StbNKs/GzSOKYoOI2vkTou0WiOcfKGcIH
6mE3Rgtc3dB6ZzfH83gelziSaZrHjd+J8ezP+iH0atI2/HFYa5ld7kAD1JvJo12XDqF1m6XFwSi6
Ce1t/01oLMbsKgWivhS4qN09GFaEuyK1Q3pf+H4IMtyOKVaarCMO07Cj5JHkDyTz04imOW7DR6qe
X/Qs9b44UQk6PiLAvhekuy7ZVrbf+zcm/OdNPRK6Ocb6p0oJ+bVt7BsJYfNjHvZ0GF1MiUhp1iYF
Ng4w8Uc0PPDf/N+uIon0lFa06HF9ulsnsl5m164e7dG2DoZFFqMkWmoPs9I/dYnmcVKbD6MB00sm
HpgwTDQB881olbV0hP4wT//7NE1QrOWyslzwNMzUXi+WpTErn7GhYPYNnyH08k8QrBOsVvQO0Sk7
VmNeRqv+0PVlxeGf2zOfrNjHVmluqzwnt3kUxmq3bdwUlBeM6kPsxt5eBwB4KcT0ZNi4Dp3IKPQV
hp343OV1fK7y2vtDBejfIHbI09ZpNnkmC/+/1fAIVXR91REyGFNIP8eNGXBu6BsdpKafSAwI3cmi
X7DmdwkCF0TlAnQoSSeHuWxMt3WafiLju1vXvXiUrflJB//6hwn9vxHOIShcEM86Nk+T0u/rD1t5
veYWTgsnI8LUmSgW2eEMWssHIvmx1I2XecZ/V2mpQ5FI0x9TNCU5tvUtNBMNC4nYJ34cYSy8ZzMK
FMfk6PXgYE5/7dTyEEwUU37YX3srTB5zaXifjAwLrdQIQoN0Lu4ZS78NlX8bOU8ifx9O7738fRp9
iK9brT5YLqyHZWsH0tf2hfyYSdIen0lhtYyP/fisrlszPtPkzumdDq08e71sHltHXH5/koJleLuY
oEchFsCj7WBcBpXw+oMbahKXnImSea9rd40b9ztCGN197xjDsw/amVg1/PBZb4DxHXMQdV4OO78/
dumlqfxzozek0Bm23OJ8xz2oDJ10d6AbcRJ/sfw2ulQpTrcIAeVd23kEgZR48hsdr7PjeDeuaY3P
zmC5K1y8q6rm84g9fBDkj6iHyNM+iRoVldkhaEvNQpHP43wL6XCsZxd8sAaHNTPas+0qutdWhdxE
NlbghGRLN0X4OKvU+tCZU1Bopf5i+F983cNW7s8TMWnslKynmyJ3PeL5zII0VJDvU5Y8oZWPn0R0
TwR6jvCKKDgzS0mFa8o70SH0L8noWfduB6jPcYdbPRmLG6boa9ssvpEOM75ri6TeOxkdc242MrB9
LboYtOdWuKEpKtk0raBPn6yuml+kLT/1Cmc4l5JC/BGTGt217b5Z+kKbmHzXTkOLvU7zkoQACBZd
NX1yk0FizIn0YMSxgEj8Kk247lzDTFfZgP73T6fK2zMFkB3+OvBVjAUEmCzu41/W7/zxrhpE063p
UBHxGWrv7X74Hs+Y1clF7G5ZTklSGvaZcId11bGq+/0L+Dv/jWEICQgvgZPVN96q1SKiSloD0N3a
SkJ8N5FzVF5N0Ve1IShC7DSlMwdzWqFWqWlo+t6wSTqkc7OEvDmY0aYnj40Fqr/1u+dCUaPOWara
qG+G6AX/eoF/faoeSJ3+w63gb6peXjRDkkfRhnINY+jrTy5GbdwbsM/WaFeoc7nzHUAgUsDB76K8
s76y1JlutY6m2O8/sWtt/nXJRVDnAF3lInWEMvfmP56TzAo9WqZriiDYi7T87Dolc4kQeCiluafR
TmO0DV0WuExq+pNpkvVOi0o4Y3tHd3M7UQ3m3KJUSzub3EqcJJssJx47ISIUam9cbCrjIUJhlPtI
5RpqOkUhyThNRpuJUPoVLBFwfGtYQQ5OtvSlv/oiJIuhX1xEdYqJyjSBkQ7ue5G7N3FmxCsYevam
9mJsQtW0jirBQZ2GpYaMyA9WSrr3XdyyU2vuh3KYtkaFfnhGHBaXH2PB6IT4kjalCpBZo0Con4xw
fMmrSQ8oxFtHOyS4aJhKQRUWSj2W38c/fOp/6wH7lMehP7gLjdak1vX6cBtlTvZR5pXrajTsd8PT
OFvfE+EUj6lFpKtXJtltlWiXTr6wGM9urjvToLhYVqERuIPfX2r1PRvL9Dy2zu04GmSLYkoP8dc0
E3oWMZgbb8kSBf2D9xYUrScTBGiWIkZ0Js4E7HU4mcUlMo1nIob1dzT3KbLAOvgydZfYZ3Jl5OSF
ziQvPaYFaYfcXXHF5uq7k3Kw274yttUUm+eiJZrS0n8w9a3ap8wwsOYpvCR5J6N8L+X02BbZjdJ6
ifgmGd+7fb+V4+A9FUP2rDnaJWmj/t3VFNyH38mBb/9QgeY+/3Zk8nXu/LQXuQGDsHzb9q38yI40
YsLXqGvJhPGsZRPXLSGnBoZcs2xFs5vsXa/tdHs3aoj+9rO2sxhuFXnhy+ZRTsmCAv0pVtbt7O+z
LICjVGQBMAE2Ezhgg8Q7sOcgbgNWFJYX+DNYzcBND54XMB4LLwjTg+YFbLEfJNkhJcWFsMVN7rPW
Cko/qPyg1bFWBJ0esGrmxGTzWijUgWjRHAdaG3hi3+WBEHvtupnmPg73fb9srdx3162P92xi3pnu
DhAmG9oWeEJTtFO4Lxlotn09met01MW9kaunOMqKm7mtNrLf19etlHs2smRq/pa7a697F6I0Gsms
G1dx4iTr3rfbr1NAnvAPJdN/voz/FX2Tlx8jUfs//83jF1lNTRLF6s3D/9l/k+fPxbf2v5ff+r+f
ev07//NO0g0rfvsjt8lLI1v5Xb39qVd/l//956vbfFafXz3YlipR0333DdLEt7bL1fU18D6Wn/z/
ffI/vl3/yrup+vavf7yQ4KGWvxbBu//Hz6cW2P9CjfnPX//8z+eWD+Jf/9i+dJ+/yubtL3z73Kp/
/QMF4j/BOQBRdui2IDFYUBvDt+tTwvynvkhjHMvwWJP7iwu+lI2K//UP4598x4fcB2/cwWpFE7eV
3fKMZv8TwYtPP2+J9kDAAa32f1/aqyP41xH9D/I7LzIpVUtuwev5pAOvTRgMewv4jDGQWKzXg9+S
flr5Gp0+O24fm6J0T7wL58duDNFWrv56/NfTlXAbWA5kr05JIt/npemuCXTqHqYQf+YohXZeUP1A
3NPw5FaVOJhwmg9OgxOf8lG402j/37UW5uc56trHqIkpNDB5+pD7NXV6l2hBU/MuA0HD3xuJHid2
YasJ/cuUl89F7Iy0KyuqFGQVXPplx718N7s9UKJ5/BjLyUWQbzZnLyMfayPRIocxIrGf32ubcz+a
HRHoETmEKv75yMt4okDSelKVRDS//GoXMkCQ1rrSvUaeG39CypNPunuLqfTHo+sTMaaBs3ClRw41
q3R+tPf9P0xLzNfzEo6VT3qKQ9EWMgvn09sblWM2cTdbk7XVc4zaWZhhz9QAcdQx+t/Q61fdkFrB
YE/YwEtFXSUiV9ia0JlAOL6JKvWOZr21KrIRoHWI4DkraJ1nOkwWmEtnUyID1xjOVxH3RNK+cxMh
e50Fc5WChe8yQRnLRQUuuj/0yK4et78mPss7QwXkey4UJmfplL2Zq8aQ9oxKIjoEf0bWaJNhbsb9
6C6VT78H7QGlNd61gHh2ZVvlu1x6lO8A/n/oU2/vSnmKjDF7Nxv1t9ZXZL62OYNqVs84PxBWq4yW
8aAX+BXcCDeISD8OzDjecRHur8SXqaOvVrbI1IWe3Php8SlqRoodjQOckFwhUbUGHQjre+MSmPnL
aPHzkvz1ErTeXIIOJl9mfGBqmfnRo3cYBn6dqNuE4zgeUJtNOyJwsuP5ODYxZYg4v0FaNwQua76t
3safVA1OZPgkBhg1E7O21s3qA8We/GgDadU9136EbSMPozl4EPSce1/CUTY65nbUIXWDdbQmzmXU
V8zXehhJDbC0sTAnAERzc+jt6bHrENP//v29YWw5AmQ/gxk2UVOHqMz+9fvz2mHufIVOf0zLi+tj
QClyw7o1LXkmZNY/JaD5aquttmCwseXH5YdmzpLz0PsKy5f6lMnQOXmh/+BUycwNdlE5dpNYa/rM
8BTBbRxT1ml+6fJB2En1IeOoNSb9pbbS16mTTBvP6oozCsWvzvDVJ5Pn6FXoilkHXnBqDyvhhqgx
c4uOO6LQAUHWNsmcfKNmDbO93asNybHl1nUjp91lc+1vyupBm/Txzs77olmRSDI8zCmTxbgYL3Oa
eDdx0dCGFGFN8T1FlJtHtOYaLj5VvdgZJXYcmR/j2nBOvh5NmzC5K2ZDbGxWh89dOnxTmvwD5vyN
bXc5DkxxSRpD3WUuur8355maRdN7ENm2OWJQZonUpbdCptlWpfrRssn+kMRoF/3w4k4zZ8znMfY2
0eikz0pnruGU06YnlG8buVF77w+6tiHtECKA76xga703c+IV+kZmp3Qc7Xtqk7d+TvBMaTQcvqSy
AwfeNIlK0OBmK1zFjrRoH7T4bxxuECryoYZUTJ8V6rt8pI9UaFyeExlFvpPQnw/lwR2BDOQFFuhS
iPEiM/rO8zIYXi/ueQmfLS1IJvb0wa/wUOcD2aQe83IjVid6jM3OIaqPybZ/tqI82QAbbNbt3PfB
ZJrHKzAVKYDByoXBXedYN5l+bDv3Y2TPzY1QxLE6c5xSkp/1m9DVWZBY4wdrcsf1pHXGttNYtlqG
lh9+fw1dgTi/DJDLsfOIYWAt7Rt0wt8O/UMS5VRFwVto/t2clSU3PcgVUZzru962zNXYifhOzrq/
SwuW83k+hyevIhm+9YiF+f2LwcrxagJ/PZMYq1jjLJwDaJ1vrmiZDWM7k+2OcHIaL6lG9fzacran
elyHDSG63ex9dwrNuuRJku1iyu9f4rEg3rdvsoepA+4WEcQOs7pCmp02lG7Cmh/Tn+cE0otTw6k3
6KxkXpGfbFRyW+Rj+aHW8lMtFrEmcCZaHIhryTWpyOvuo1uaq7Ply1Pnn1tWZjTHQ/1LltjNhhwS
Y4NLX6JZWZsO8RLXnQVhay2W0ySWYbiyZ5VvS9PHkDW44iAEyCt4+fwhh0LPQOUMFoMeRFWHQYp2
/g1gzZfUR41yfRSRzRDayCNIOqTnnOj7xAytXWNxxTjZ+Cjpgu9VvG7N8EI6FTc3I37MM5lAcSHK
auoNnY5IZOF1wDPbGZi1LBFV62YCzGxBspw0oT1GKVJgr2axujRYiMl4gZ0IucQpiruktR5D01bv
rX4p0OVcNEhGcb0Pjvo4pwSJlE60smkzPiFl+9Ra+l5TdXEIYwLx/FnA9eNXYlHKT6jCrcqln4Mt
566p1LjuavrmtdWXaGTEc+Kygt+IiPj2dLIarLEDp2YTfrCLhETPhaFG1yeJ/ex+4mFg19mureHT
pOTWHDrGjz7tMJM1ow73xuxXYu5G+DwWplg0ZLXThLsurK0P5SNRBw9IpMWRpK9sC7CvO0RO91Ei
WS/LUt0y88pJDeVYG+mkYY0vzQuqmXEdD7CmC68Prhl+pMowXfPvCtobzHXtcW1Plyg0oHLFNREl
FQmY1uxspoIGhMtpA2mw2s7QXcAra2e6ex8Kyy5PFnLlrSQbCgZYKBD49+rUzYoxhWifg1b33pbx
hMSKiKFRg3Yw2A4EGRAfgdqIDkqw60/Ha7JEWZFmlmJ1ikpfYHJMtXWqTRqsaQV8JaatSR2XVfuE
uYYOGx2eOYHa4q1J0mMq26b3E1WcGzOhryCXC3GSRIcsAE6KZM4xu47yrV4ADZzLZ3u5+6RpqN0U
VRNodtSuyUcpD2OukgfuvAGZq4ThYmA9zFVtQmwTMWAayGTIVL5Fje0FxJYOx/ypUgMKQGGljzEy
LM0r45Pc1STFbH+8CuBC1K77w7zESsdRwpwGrfJDGbFc9xfXvhbDlwNhui4HP92GlbRPSN696rkm
mIvSJLa9XpogeDiz847Q7niY7RsjpYpbu6P788aQoJshqhoFfZVwBoSpv9W9XJFzcAR9I+zkMcrT
eldMKWKPySvvQiwYQ/6+WsGz5WRnMOf6SO31PJOQtXJF0twDauD2aLTitg7TPKjUTWFlxoWaHR0/
PyeNudHkbdg23DrkXVxb6Z0uRE1Gh7Fd3MZMWkS5VrJAU9SjjiAiQl8P3EeR1wDV0TT1kmXxcEPa
0CfpKuShZvk5K1QZeGTJrVISuqh/mNO+rpcy2zI2UZOK1n5f9OtcQuWdHW6mBKM9NrP2fdaomcZE
g6+BdxbvqO2iBPC8k+70HiZeCmqAe/AnXFcnPUqVDQHvFOPnLP0D/cp/XURbbgkw98EL6ojwdDTo
byYXzDdy2CSFtVX50K9l5qLy8NMb4BOsGiLOb/R/TLls9EATd4hL3Gshw7FZAhJqYPUmk0lr3ir3
ReqQMosK57FXWr5F4dnUYh+Wzr0eG4AGUmnvfoyW1CQPSdtCy6odsZkAR29KK4+2HPUnBzDMwc/J
aatYpq5npvxnhKHo8vvkBhgempJMOjd+TqZca5IgKOFGdtiZXG+69DZxTH5fpj9EwVdl8ETBLuu9
U399NYR98ZJAiQ7WigmFuI1kizGnLm6SsjuXZlpxzTnWGdxLENWxvyHH2OTWXMJ2jJbwmBR/6XV+
M4Y9KQnVjCrQTCJASLHqkQ+rVe6Ezb4kZhDKAGuuJa8xU7h4DQVJcHbr+ZgnyJkWqUNofFaGeBCz
ljyiH6j/MPl4Eyh6PbZEiQraddTFMeK/WZ3JCSJ3OcKdypepr995nIK56lfXiYgrxNZJ5K6rugFp
FKd/1hS0mB2r3fcR0gfXk/UxwSAV63n2LoqiT6kBd1NwRQqg8bu51b6E5hgf6yi+YyHh3IURt2MQ
O6vURViRGjNBU7Gd71wqJKhT7HjT9BQ1dT3yV9cef6sTCzKGU3oyq+ecE/Bkp7iko8LYhIb/ztSc
bGNadXQS5rDqltzOtCGv/vfTIkNfzvG/Jmlwu1kbQ062TYrIno4E//VCxxcWoixdMEO2Ba5p4pZu
zTQIWVxcP6ls4ciOVGi3NKTqVWwM2CXa4Ytt5OOpNZ4zw4vPJSmiN3CTn5s6ed+aqXs0UkaOWfZi
jXzQORl49ouhvJdzdLhOvyQC0ks51YdxpqRqZwVE7z6dLiI3JxZFSdAnnlo7Tu2dcMcCkFYOel48
ZoQt5OcIhFmDIXaD2+2dtJLprktJ06S1dCuz86wjWQ4T7Pk1mNqm6OITyPCn0O1uSwIYqR0s2Udt
nW0jT9R7ZYesERy7XI8tl7OclL5ta61A2p+/tCMGezmX75g5OvdlOkAyL8Yf03d/3rFyqU5qsr94
UbeDy2zts4TwrNQGLROG7W4GyLqJ9bi8lCMMijneaLMV3Xouegw0O/WA2NPKrxA9c3k5LtIoPZwP
zAWjlUlU4cIaJa1NNh/VzPJmrPNVyWC51bKcMnRZFJtU1SSmJlq4q7F6YXtwUGG15UUXcvhDd858
bX26nitL5fva6kGFfa31/NKdK5LS9pPRhItmziOmWX3tO6W4JTWenrwGcxu6KtwtfGCGQOiJiW8h
2vCcLD6JLEKTWA3h8TpkRbp/7uvM38x1csN93TiTNJGtlCgwTPazHpguycaWrtU712uRDCFUPlox
Iey/vwD81woK3pOjw61dmGe+QEBxNRf98p5IXsV1oaUhliYGLygboKczAA9dUneHKSODRM7bxLDz
5+vc3MyMfu0MwxcDlXbQVBSwxpIWvyrmT0ajpgu6LfOQxh3aUn+nEyfxkCCcXOlZcTKKurw4EUQo
8qx3ec0JMo1iXmlJZp9b04WYUKBQTvycmEn7m+9K/3HAG07S+m07dujNtNzc2llsboHLGueJEMvp
Y7Ec7Ty2OibwoXO042yL+Us7X+frI67KHwXHUpc4sqgmTaVhvCNpKcf1YaljzTszsmjCt/s+LnD5
dgh3tqhoTmUTI/d67zugLitanpv2MHul8+hO0OCIW98MxF3i7c+9o5d8qBZtJ7039zRUMMOcrM9u
TFugfenQxAehwC9mhDfmUPATJL8gQCIhVmbiXTx4RwOuyVNY+E+/P7q4h/42vnHTdOhL6jpCGdu/
VvF+Ob6ayYXjzB35HoSytx03Kwxsh0odS0NL14Y7rRpK2jTruMmXmSFZwejHuDO/4ivVV5Uu29Uk
CKY09eFsGYk6GGnOwspziM5DL2xv+k64QaS53XrKIAWMYpmmczVsWIcmK3jIDQn2RrTjrZorF4aD
7uRISq3wGx1H9AhGZa4JSL8bBasDRRwE5fgSOa4z3Jpeu53DbG+k7XB27Mnc+aittmPTXOrxc4Ve
MlEDvj0Cy6AtlsHUWM56iLsvhMTv06iRR6tMnuAcD+HFSW14iWak/z+WzmtLTiXbol/EGHjzCqQ3
lVle9cIoIxF4TwBf35M6/aLbp/seqZQJEdusNdd2mDfMgsv7OFjYUxgRAez+y/jDChCOSphY+P7c
F5czBWMlV6CWiD8gqVAL6KE6xZisjWZgguLw8alr4PrC8y+VisQEnu8+IqaB+g1IgZ4i0EnSaltQ
5wbSqz9ZL6Yc+RZZXyPOaE7q+NAxXOT6RRfLC7GSHJ2wUdMfLIhr1EG8F5lLAZFDJXQN4B14v2tf
S5UQMSU5nMLeaeXCFHmN9sakuyUpRwdArfpRn9BqJmWgFdPg50SetESaDAZoESVtyJ1Oim7rMY7z
6RoaP1l/aRfeKYvhwzJQIFsegfSGxc1HrV7pAzR7svDCnK26pnxkdv0mI9KatGr6Mab8KDt2d1is
fzERNJxEByjQUKR+SZni+EtZGIENWQmiz1GXrnMwOEBtyXzERDIWxFp6SBKjC2dILTpHhb+gWcNJ
lPa+Pr30nW689M1IdBXDUL+Z5cdiQiBhhtmF2IsU18PssxAIUitPVdS751a1Kt9ZqBbd3DJ9mGYR
wEyIf/PCXBOdLxYrC1gIBwKBjSiOFDw4/H6k4Gblhrbe9WWXmMh/+X5NPe8DxywPkdFsbL0WFy2e
lLBUr4b5TypSu7V98cXuOzm2Ytcm0vWLuHkz6YmO+WK95m06kCOEJDybsLeJL478OWxnspVy5at0
i47mQ7f9RjWVk9s451EYrGKgFKIA4DtiTHucm/FSuXqEaatkSN5oN7vrdT5You66bBF84O4hq1nQ
KlNyTGr5VJEfdPn9BTr5EGaGtwSS134UBYhEbK3Z0MlDVUjyypQh7NygViYiSFgagV4fYmppA84r
CwdjXsdr1XnE1but3UUJG+YibTOvJOvh4Db9FGpFciJSS2eZi+a1U9KL0Y+fbo8enSG4P6CbW6ly
A7zn5Asi/Geu8DujtA/o62L6OkqteKzK/WjZBGVzQnImSUveeGsiJgGIeegscq3l2056huVokeGp
GsaisemJ2EGYyg7B9gBaXQRI/qLAZD7g53rBK1O0V7eZ7WAaOXAyfmZddeHLiKgPaHWaIDFi7cLb
k24MfGpzvuzVNO0QFyvPrhMR1pg9l860+KXBn9tRWvlIhq5KVH64jvxAcPAIZXKvJXIKaqPgmUz1
2rdzDlgmq6u5zeUW6cZzlNFiMukObLSnj6AHtl6luD5kqkCj6CNXrnWCyCCdMNYbEbBzxxo9k77F
auRUsOxOGd8qT8x+vtlRMvtpCxHiwtyzmUNfP93UoXN8gzfzYNZ/++GoDhEz9iTWQivNmm2z6h9R
ERAP5ILUqRf4YF3pG4MLH5fPcB7ngM6NMrjpLtTstDGZ8sda4gpOwTGmIITYQEukdBmyOX5Mc8pe
umrdV5iueu0BRySQF01n/HGAeULPxMjiTtHdxuxXEuUV8BXfcmPsAiWlh1et5CGH3n+NjPqZh2UJ
+qhsQsuaikfRhmq1OkSpCQ4INXPAL3cvWVngJozujswRBmGITvIwbSkZjcVpQ5FzKFetPt7Rmgd9
MweY6afziOif58y+wqpP7lXJ8T6wbQzHutibpXPNnXQ6eHA9z5ZNbS6K/h7P8TEClHj5/ac5T6YH
t5h9/S4S8CyWnl5KfOP+lLTiwPhxPowxR3tt59s24S+ETFbeFVvIu0d2nUJU+ZDVJu3FClXm2Np0
ZrSETlnhG/I+s7FRHtxaA/lTWK9Twc0zMKu4mlq2TRmfDoXOtLhM1Fuu9kRDa/XD6rDIOkAYnljj
n38NELWZbyqjTDc9lt56CLVyamnXAf9aaXmXgY5Khxk0JCqjfYc4SuS0xApKVBDIUzEvDAG9w+8/
LQQZ+6Dum4NpJI1fsuoLowU3MvE4WZgtOqWpOmh3Z2KRtcyYzn7/ccwyHt25HkM9MxDERLUTLkQ9
4ZS60LaiDits7V4LCCR6bUtfBowRL6XOMzguzicaY3Uz5a570zyLWwrkJYqSeglNgYy7UA/E46lf
cbUENQ86A+DuaqRje9FahCGq7aV7sBPmo6Xxw2v9XF3Nhviphv9/zyQYpojuTo0Y2ch4rZRO4Kg2
xwfCzpKtmsQvmjfpW8ewGwZm0+cvrqCou1Mq2m8rHZ2bRisYVo61TWm7TiJagR8p46I60/qNbg/z
m5GMN0ls+o8Z9/fBBffVesLcZQV3jt0tP7qFQ/Rdj8gbnpXqOiU1xa6zNFwIGTktSftTSGUVbzF/
WiZylWh+ftKVK2BrZrHnT3RDYK4efLZcxVbYEWZcJ22YWrZvieWGDrp+jTX0aJlGEYJ9Wm7VCIRi
g7ILMedRYa+yVcSC7pX0LX/uEkrukkANjW1sqEtjU9hZ+aEZ2RJKEdWXPKdRLzxbrG0hSuTuMCvC
DPUmryEuoGktN1bcsaPLOwYHRdE8Y3bMdwNgUAJqwZV3oNvc1Fb8JedOTUxtwNRXGo8wNHGxpN8a
WHzYoqBEIqeruTxrUp4n2HIo4aenqb1PHT8oU3eJ7QHE+pJgoFmb1Cj+GJz+O3Xkjzn13cXQ7fas
Rs4KZccF7nbFuzGqJ/IV7jNjuVfson+VUujniGkaDiO8wqn5N6db2VSj+U1m/SWJpkM24g9w7NQv
8VjB4yI7W6ElQZr63BBXxdCXvXPVP02EpvqW95LqLcBJd++MURyYeVQTY+F0t7nXxZEdRlZ/xLJ9
F6k7HBO+tBtcm+VGXC7m7gw040hI2GyDTmtEmd30mLsuqsbPJCplYAnYaNx4jMTwO976WCY3ewGm
XZSHLItRzq5/0tAVPZZ8P/Ja7vaq97Z5p/EvE/2yFX3p3iQPr59N4DXpSS1saYD6mQtfMYMMV9gC
4Uxw1VWYKGATz4Cr0yXY8jo1YnugfUzMo+ljq5RjKjvHMBqT4mBg9hrsnumrc8IlPfOlfXNXw0z9
wmSzwC/SsMkuGuR6rmmIHXQX6cfUFK9Sp2ip+gW1rxcvvidumcdRhIaZ0OHsQXfktQ7bGsF+M0A3
H5bq3tcN0HOKghn0sNITkGu8R1P7pIzzOfOGp4TDgy75MRtY5iw5CjSjLt8LZBCE5D4shQubyakl
Pw8xJew2Anairl/OAsKm+SrqPMyICPCTxGXdNIs/8J0iFGJZYKNRPxSekoZKfs/nn9FiwD66ZKB3
DLYdXDFGX24GlWEiVsKgb+vdoKKQ75vOo9TTw3hO/83g4OqlOkaO+9b0xUeXMv+k8+XFtVRGOyc7
rl7kaj5rvGLx1b67QdbeJHp2m7mkAaNE35ajBAWiSs41LaiczEEzgykE92C9lgjBgEw7XWJ8J65p
AAjUO0bY9yKF0CVs3H4ReRCyOmpuvtUciq3IJO1RKVygEMrJsNIPTXSvE8t3fyECrvT0L3Q+fyRj
MDzFYbXQVJRme04nLmEl8wKLmO/G5nOJRUSQsQeSfVpdqJdacy5dy7gUns7fymO7M9UsxFTnb1lz
sMvy0FkOFHtNeXN7aDstMF44OwvYAg9haq+8qLjTWGlr1tYyc+K55M22hzOHfOh0vBI23Bk/dodb
Bk7KiqJ/udDOC5AwtczJmDKwYsNvwFWFzsme3haIiJ25voa/OCc2+suyYboPugIMoAX/P6unjQHz
XzIm3spSvTEqJ0Am9T5naFBOYf4pxoYonLQ8zHRFkdS+Jd6kUFHbQEfi55bOHfXJnphOdaMkf1Iz
+0mr5L10n7wEz+ggKcJyzxG+XeUfjpUFnWn8aVS15aV2vucBFIHMoECW+bjlMHjIB+2piUzJEW+B
ivqOq6TARNkhTI187vdAm+33wu4hYShu77eWfknsBVXFwLy87C69SiHfa6zG+YRMKC65E5HQPDxW
rUB9T4CTL6rxZ2LfeYUr81Z2TYLzkGGtIqG8aCA6ezedr4abGUHPzBQW+yFJ6TlYlHyUDc1j4+iP
tt0uCFTiF6w5zbbrYl4kgHVOx/gDa03BrUDUQZVofztj6HeZlp6t4mXQql0/aH+GYnmkGvvXyubJ
WFSFpRPTQ2X+mokDZDfI++ONRLCrjf0JB5WOA/FxdFU1uwydCbGzo5C0V+UvS4vfOenqYZOO3IUG
IB9tHFmIDf6oC+kXtUH/rFkXvVe/535gfJVVL4Y1pYFeZUerBmSZ82RGSbJryUxREl7KwpojQii/
BRcUKoH4I5sEkUzaiZWaC5tA5RXvkTPFRvwxIfulHtlnbf5lbFCjsBOR8FBFdcpVB1LtWH8rBZS1
sn1vUJUWRsTC3VHfJ0jlIzB5f/LKmz54NAGjdoxIb0FFjEdDCSKz/1PnMVdiOHImH4DNsSI34HG6
ZLHqbrlxMyIz+L59qzZqjg7t1avGzdw7hd9ojRI0ZEAjS6NlT2TCC0/8W+xMqKl+vNxqtp6tfrju
pWlcZo/8Jfxmsb+njAM2HvdJC0KagS3bH4N/h33w8yLsU0cIKEA8CCEqtq7AjO0Xw7O40DBguUux
M5oWkZ/NUdpx4+w88UeM6lflMizv6haqXPYuAb9EA8VTDD8LXp3cMlD9QXPUhUzPU9+jq2oi6t5Y
lPs25/RnkHNgrgZ7rSH9QuozNGhMnbSmJ0lW66HF71zoJJGrGmozIFzpqI4QHCVUHD7X9XyAgxdW
uFEC7ngW827nazM5J5lp6n5RTseubR36YHJC2xRYg1UcpmFLMWaf25wEgaV6yTRD8buu/ys9nWQp
i2lslunimgl2cynj+3kxl00UE1ypzw0mHb1eHlvsZ+yLkgBxCkAZjo59qrGXUXQMokytQik7VMPM
cMDEb2DVO76w+QQN3YtvGZo+kB0AY+OsRyc9jBswCE8AYuaNRHdNlIF6VAywq51TByPBmgCUS5Yw
eDiATqoHsHZ3AsGWB61q+JoInlJgN86dF7Hxyr7U1jxiRc/9mbhESjOsW4U3grDq0VMTSuqmkIc9
8Zwlxo9eQh1BF8fSRhq7pCdmYSaGkRkCHzoDgVSDgouIY18lxpNXgIOFihcFjTJmfsGSEMFVvZWZ
djRaQOYdn6AppoMo1Ldekj6kDpMXzG7FinsdzrYei1NFdTZA5/tTRDXjANxOuFtjNpbchSCKxCdK
fZNJiDQCDPA/qc4QA/ebGTj9OcnW8FUrMvy6hu8nSrsKGsRMPjAVDnwHh4QpgOy1IgnJtjgo5TT6
dc5Mqp772+wNw24ESLpN2vbvlOL8HTD/+eWSO8GYraqzFFwT/VrQL5SDuO79ddvl6hUuIjD7g6Bj
4HImfuyxZ+PPKD8LDJPoDKtcgwxbbhSeXCo/ATDCfCxrOezFV6Z36bUyoySsjUTbVHgKHqESHKau
4lQUGtkxzpc+VsZTseDP8bLkVOv2XysKhhZxeZM7/IxGfcrwm+BkL/3OIiqmoJPdFlP0wntnLvaJ
cNpLJJIyVDR3SxThpSrTow16akqasFjiW1NyrNju0NPopAQbCueKC4ZRRu5utcZ+7wzezqaanssT
8t2FLpTpKqqlaosqNDRmZoW9zSIhwYUrGoikcPE9613Y8zepCHaoC6Xyp5llaGJ674y6jmaW/DWc
/E1Lq6doXf/0Qkt9m/nbtCIIItP7N8WO2MgcZYLzlZvxM+wpTgDFgWShZf6Cp7ZN0UtEhLaYGaPR
DkC8CRxjDY2U2cLdCHa7S6p725Mzicxkl7PODarB+pfrdr3huHpzrfbYle4OgcPbIOoEimH9oVTO
46DMYKP47WOuO8RwKBvxJjpQ5CJznsEAq+9pvPC2QuAhq88hIz6QlTjrVlIgRbW+Y5mHXsSqjjnW
NE8fU+W8yykioJx+yMJg3ef636qXKSD+8TrZoxlq+prIXZAROuFUrVVJvxRdHqGM3xTjILrcV8lo
9dMy1cgyvw0M43P1u+nKcsvBKnZxRBIK/Tj3JCjYfKytbalVd0UmKYsye9zni3yKJcJobQbtwXEY
hYIuJHBqbD1TFe11dflwdeWQzBHHIiNAJbbYAyxNEbYeZ//EENVIeqrYhbenNJ+9rHnGHkqBiYcW
tWc+BpOPxq2FdsFU1Z0MseE7ndV+3nYGZSJggHY3v4y0Ow9oyefttLiK7+Xc3HZR69ukAqGMa26f
d/CspoJzcrZIzRu1WGUC19yFXVRBZTK9Hlwjv3ZGDU7cy8+RVgReE3+ZlUOVqdsIPjj0Q1cc0WUA
blwfTT0VK57Wn+OmP6augkHqb7WQhiRFRXTy0FBpznCze0/xKzU61r3ZMbVH7d5YGJ8nQBegVuLn
dqJdUKJ+l0b8b6J3IVvHlcYKZEWKXQjlXQUs4AtjHbp6ghpcMwHeLwTJVKa6t4bK4dmg6UbyPa+G
SBq5WwOdSu1dQTACZwSrEIJpo02GdHjr1TlXdeESBTSyo7cmQjP4v6sULEpvSGvIfrZUbWeaJYde
kW0jp7WxcY7cBcC5VX1vqCbrINGV4RI716pp1R3/8ABcgS9g/l7GVGwGWzlzsm9TRHtAL4a/FhJ7
blkEHQWcv7b4arUOW1vD2+qN3nepTHieAA1h858Zr5YXO2Fk3HskMLBFABtyKodXFCb9oRQ9WuLo
eRDaCZIba49GW6eqWkOhqrKOKtgfmLGFXswtjQPkFqDjZfuwNMrkGx1C03JpQDSCg9rOItoCXYWS
ZkSQwMiOYufiIQqXx7YculBzqA1rWwcfJq1Hr5GAWQgic+OjmGzjR9Gcx8YGsN4u4VSUGHfsetlq
Cg5Pr1AvE/c0AVplskPSSPZ4YbPnkdRaraO9K6bjBNZgWn6XowBksnKPRD5e1Wy80roBrVOI5VhK
cHXOffKcZW/HAsksWbeamwy0xA5vgAlabCitD+IngZATm24tBBgi6triQGmRWWuvgzU0/kj3v6PV
31GLMmlJEPdNi3MRAp1RSb2a1mjnNZVW21KqeJeQSL1xyo5xvZkRmGbqZ87nrJXpBmznefYU1Xef
HTxwvjVRMelLso67nbec2ZZf2PFD41LK21nNs4kEzJBKR9AM6VtNw9LMXfNjptVEy54ApbfYqFXJ
+8rffSvNJ0cb2NvM3EB1VJkHaxkPubT1fdIThaDoxWOUq8XZHlGLwe+6y5ybWN4x1jn7eTSe6IW+
FUXrgryDRz5U7MFKnm67hffRk+U2z+Y+NyOBvqQ792r8bxJa7xv20u1nZ/jgtyEYT0RUHRzvLwpS
lU2kyRGgirBeZJ664Zxb+i4nCyFe1bbRbDLaYDS8m2X2JIgjpqNv8gPx2td0JICvKMqVgyxQr2eJ
dbXNEjpLHJdcH3iF+zx9auM/Dc1GUNrG62jGoR613Wmx2i3RF85VjyW8I41Hi9erHrrmyxg6IvlA
O/ptzL8hSRhIe2PZ/W6pAeUEqkHmmuOQw7YGWofJAvq01IibKxLOU/z/b1r+luZZ86dwiHmxrR85
MC0Vfay9ZZp6HFqdur9bisdBSy+LSOoHwcoFVY0SJKAT7ilpvSQqkJ/XlaT4jEJHFR93D3YVAYVC
nRktNvEvi8ek2XMfeAG+/hM10Pl1jLCntfEWgEaKXr7kHQGybjK+lTyml5KJq68b40uZpNa9bdiY
JqIejorp5u/cxQV/wWOT5PMQxk7JkgIdxMF0pqe51tydWuC+pNJfdigICtgYpnouM49BAT9RUNUr
ZrxhvZvBuCBGp252lYoqbSHqiEt3AraaJceswXFcxBw0nlo8lzw4JgmzkILFQzphhsuJBcjVjhfV
XG41pB4uV+9o5MrCFBQT+MzHgCCiU6fHgkcvq8qGPrtYtiOnPq6j5Eupb1Mb2adBb4AWJKuWTFyY
/DhB/CueXn8p2Kve5wlZLqnzQU69DnW9/ZyytNk0U/bUTJ080hSwCakH8TjoY3uwUoNJRBJZTHpL
/lqr6mBm1RNxpf4nOgCVU37p9TSBTcqce7MI5+JwUMKnIpY1K/njIqc8//5CWV6dY4Pki1nOT0an
DKeiLT2onZEv7cV6GMFLblqj/4Nk+bNdhRb9+ouim+VDcTO43AJDU2OSwDCxQnbwTrGb2PS8TX5W
4AuehEuhGzOSrQd7AunLoqgYGCTYCIg76H04cF9ym410mrwnKlPmsc+1h0kl2guMs7qzI4nLS2XB
qDrDhYkma9IWAZWHQ5kM9MWl82G9PhRYmsBwt2GjKUkYSQlXSzbO42hzJxY2XpPYuLQO6xSwxfhn
lfIqZbWgXXY/67zNjkacseKcBv1iVOQ0u4lGrWMUxjUtGFRhg0kCz2bLs6TDW8oWTcXBfl0aSMS/
1oUlYiDx6z0qCahOTJP0NrhlG0er8n1JEhWE3Kl4tkX2QEE10rQJNMJIekAO4KQYC/RAdaWlIf7s
OmAikzzbXvWhLdq6cQfCptiZtx9n7UMOZvcw8fe9Ion5lHl01DpXXDXpdo9Wjsmor/I3V2UsXipI
dDQLfTxaBG+LsBSBM2g61C2ltrGdLLpayNEJ8WIW69VD8pA4PB1jso8Sxf2j5iyqrYxTmNd5L0vo
+uYan4LUbvOroIGSuISeVlRAOuLXpVsuG2HV5n96y8zWCXOA9d85zvS9Ou5sM2H55oxktwqjPzkd
mo+V86T3IfgFtaJYkWw81JgtcNvNiAbccScH/SmepPaszk9mU6X0KLK5xol4AAXm7VD8GLQDh0Qo
9gFlwMm0YP47cU2dZvZ0n0oqnjWZ/MkNvbg4qhE/J/PfLpE2f5qmPdg5khbbJBMuazZFpiqPEzCi
wMty8w3YauK7ExbHolkcfPeIq4s6f6p7m+pY72+VwbqVaLQ78jo2yZ7GesjlIV3jKptJPGUh67/6
DqB/9H/tK6OxGsIc7TvJLdKgoGijaeXiJA6aPGF8cHzknGZcvkJZ4p1ZSmqpKY02SMUXxuyo1BcJ
M1Udc4/SXptI2THQ+znjmBHnTf9tCBHtf//Lck6is1J9KlVe/BtAKMWTNvsS7zy7E0torEHBrOhd
c2Dm7lykVYpNmW+iMi7/++lZByj/F52LVLcOsQYxiYxrSfzYbD8RtxUuOkXpNFJSBMjSrY2jsmRQ
9ZisYiIPdDWq7jUWD6Wvt3bcz49mY063pMwQ8BWZ8RaXtOGIQHYAgctnu5vJV1UtgAdKdBXeLG+/
ViMLkctjacakCOEfUmt4/Et6Utxo/hhFcx2a9AKGu91kLWvGCHUPeJQ3zlL3cY7xJAwMZI71usCf
EJ9Wkd4Cs3WmjZoM55Jp+Z2/MGD/ej84Zf2wQNV54oM+6nkD1YsFzYVRdMagtogvGsCUuBiR6ds/
EfOSTzZsoAG00YVnVFwjM5tvqkyMU5e3D+ShEh8MGLtu/WrCeKhryM9yZJEbd+6POOiWz9oTVsCw
co2hRQWspKQYK3HFyhOF3///k37KrHTYJnnNekclCknWaoKf384CfSBeKB1NsRWtKQJ8v/I56tDc
ewjVbrMDrc5m6wmn0uVfc+Pk5AFm3Uy4ScahcAljAPY3GPYDW7ZDbjT5lz4xhICyyMWIXdnXtFW9
uIJQWg3t/2zG/5YJ56SUZE+okxnUqyI7L/lhQXqOZzHz6GdLYfvG+k23nRR+W0/1u5sQTTCo+PUG
ZF3SyX4adzrMSfvhcv2fUi8uHmRrf7iz88yVOz53mFfDpo1+WAZqezma3lVrVDuskB/mVa/epwXB
cg0z/isZ08NorCkRy6fM9Mo3TZVNUr0w6SkUYgbl98gTuG877Vlp0/ghwqlz1Ot+340I0Krf2Ixc
RIAHYzJIvPhZUef331taj7w5+NX1M+qML/R1bmhkwmN46EdrRMOkxt0GYITHZTO1B3B8xGi7anFA
Ulxt0A3FHalFUe9nqVu9Nehnd5HSXGW07tWYxT+NTsRYraLKdAp4Hb6myHazTI53sSWEFAzQ3AuN
PXhEccnuYa7fLM6mYydr46UhYyV155TDohMHNVHzc6JzP44Vu70+lQB56/pQzt7514Pxn7Wx9DCc
6I3bYhuJ60Dlon4l/IekZWbTdi67o2lZdLQ5GEyNkaCjl94rl8126L7jwpzBZejegzsnJt1hbYV9
X02E3Sg4DZeNNuTUKmgQiuD3HP79pYtTCHzFCMmfOlprDKTSHBS7BlI2wcAxPNy294gckQxqimS+
Vci/L5VlhYpl84zmyr5ZfezRkqiIEj2Sm0CjIMKzdjUPzw5pKkOgNmZD1P5+LATVIhiEFItzcJjN
l4yx6MXF3bU1eXl/D+IsB9D332GrQYqsZwV9d5VE0PHTfWWumjZLGlcOAWqZovyMa8/5cZGv6KVI
BeTfMCva6CX1iCDszSTQBOaqtiLFxZICkn065z4rjgIGJbeyp+VOKHoDfqhWbICpVU9edDOZo28T
m/g9Uxofmpysz8ydG99KGtwrbWK8FU1DC4gw+GLgcX2BHrV1kYxTZ/XTTRn4qrEW3dQRTUOvsvGv
2/nFZiEWFm5hhCR9qq/zLDZoiV5johR7B8pzpOBZaHheZlZyCnZ5iewLzjLFB1vrXjADZeMgFuXm
NUy0l6J7qezoy/GYaQyquWNaVPlt3/VUYOUPezamFIgzDfKrZTbeaouNVdL/UfVOIQYRDCZatG4f
4wIOlAZINVNhP+7rUNrqXS7lxzpIZAcMJ7rl202pxKvS/gaa4oRDZwHRUK6lIuDpCUi5KVqZUiau
z0bq1aoqypli2ZVmA6OV1swovoehN+CzLOc6xitTO3+9mOSzUmMEFDXtfREaH0zsvprrsrKYS7Cd
CVTp8gOoGUnSnnh0je4dMd7ViyD8Ds2aC24QgASEEOrjoNw9glX63HkmGyWMCjVmvqsHnoMic1Yj
XLK0/2a39vAFuizmwMRCMxBIy30q+A/Z0LyoanYEgXnSZs0Nqj6+5rKdjjWU1QBbLbIu02Od3pgt
NiH5WZSCXO+sx7ZVfCUDsETjDEh2abS1W3MeMJwke6fgYTBq+c9WI/poS7lkY3uWLlpqzFA5owke
0mzunxxLORZ5auO1W/UaxkIjTkOBhwKJ2WKau/gmBTqPJenvi7tEYbmwSk5FczSmPoxV4on7KnoA
OYq4lSd5E4/OW1vZKNbEA6rhn5KC98zQUaw9LjTPsrF3nme8msq2QANGU9vHQVkuX+IqiMnKk+af
PnvuJsofOiwS4QC3gjXyJsf4jUhni/0CZIVH1dyXJYlRyCkKDTG4/VcqBHFkUJCXda8bpbVvkcAY
UOi/OEmBjs+c30uDMKjeAiaTMzwVpJNH9X7JQbkmI12Awm0XxfXOScdyb+H3Tr3hjbOKBQcnPCFI
dRgZSijRDDIT4LKU5HswuCS/rQInEC1vaqyeEwl71EvjxxSosk7CWwfkzCroAgzleciNP7BVVQY3
6Qelj4Ee6CPD47jhe22bVTlSPGRg2YpXtQLlmeh83q5TvxoGBwrSyGb2vjmVvswuYkBdvHtMxMqR
7RYZW7k8wcU8KDBHgmliUjQweWijEWSpOu5USF2tNu5sEdoT/fU0NzJ04ekgumCwHEwmfzLjk43r
lP80tX9N8uhkefWIxlmLHtknWg6TQEvk/5RZw0Yb69+xJ79m7UYkpggNFJ6seZoQJXR7YuuCgMfV
9zruFNQeKtumfgm0Mn0aK7BUUvlm5v01S/EydghSMn7fo6rUJIv4AqLYmWVLShU93PDK7WvH2XYU
H73I7ryiFzWvX1nb7/UW5UBZhWOB/rLCWV7V5plFId7MvPwe3fOEDT9zXMTlKXdqL8JmHp8WNVXR
Kmr/GFKeCQJHVjWlCy7bChzW+nnTnpUG2gGmb5LGAbm/TChP6OdBbefYplFMNA9KzuK4IQjP9mRo
K7R+XtWf6s585ZC7VfqqN2VZ6tYlCcYtcj+vH1+FIpAdQtdLJ+95REcMOy/d6EV0kFXzrOVI69vy
YtikKUUa0viiWI5WNNxiM9o3ruGT/VpQ8sesWoua5Y3MPxo9eymzOgPR4juV9arK8kORdygLB1KN
VIxwvvE0qPY5r+JHACfvULsh2DYNT7EqHqu6Er5up47vVvXkT6r13EuWXBXVeDPDu2ZHel8KeABO
Up0iA/qqObafg4W6K0n3XYQ8zkBebTumHnSjfGLF8kVH9gIegBMu6U6uNdYbt5vMI1jW1Ld+KlYS
7mfWDn9N56ONcklsG++eIXr22gcpWaD31YCIoFj/p5gHdPgLTxI8GxQHNsHZeVGmKXCDMlIgOaZH
x2CT6UVMNzvhvFoklT143gjkj8qWbzapsP2jBoLPyYbXIkAxzQWCiZR1i8t39z/2zmS5bWTd86/S
L4AKTJkAthwliqJES5RpbRCSbWKeZzx9/1LHt1pW1bXiRm960YtzVBYpMgHk8A3/AcjNlvxvMVFt
BTs2f+UZLEat/ub6+NpXakvX9AKqeA3GJp6Lnx6hJhjETLXIqq3dYnk2FiEgC1TlBjOk0q1cak3D
j6jG4xGR4LuCHylYkGw5GpyxPTKKtRJwt3/4UuWNnL29Iw3OcXcfdh5VxpFQuo8URAHXtCKKsGM/
ItxIMGCEIxjPsoKKERD/yw6PZxVIuwm4bP8nOfUDQmqvUAYuWoMUc0dJPNXpeFd1RoYVexvVbpxD
E0C5WOVN8jyA1qh5hvBgPS8+2RoD99v8hBoCaLCU52JK/YcTMeuwCbpxpoau3cyas616Zatio4vT
XxxQ/SiQvc498dSodFm3empPKzHi2tKZN+i9LLqLY4ARwQYOkwPDXUEYAWJSXTc9KoFVaX9DNPhc
u+gVllV7x8NIDg9aGDZwYNmjRWkc2zGAbgH+DrfIAsic6+iI66Z1cxgsUS+6LgmXqbynS+KupdFA
E1cVPZlWTM9cM3dt8DWSRb0JUathp223CEN0ODHyZxFoxxVVzoNMgY7VVH/82q5uXfV/Zh0doZcc
6raY1nrXwZuoZfedWzYnYpOEYjHExrYx4hgJX/cu9r0VS9peIkOSLHPEZJe1I+j5g8tfgqaKTGTp
TSOhwmM9eVOA8brxEouQihKKLbOn3ZdDSNMXeqsWd8ty4CQBt7RAcQAMf0bvv86mAYMrWog05r7j
cdCiruJ415g6rBJ9uE/0YsalRntEZeY40qarYGtfSUJdjBSGBVX5eWk25pNWoMAG9P6UkNVssgyk
rUF3pi3P8dQCA4YewDEq2bxr6dHyTq4zKUEPzjGhSGauG3SrF1LSi0JAmUuth3tvKB4BtN6BBszY
CJcptkjULJZhTCzzRlz6pQv2m+bV9/9Otez/RpDs+3uds+1/I3/2/6BqGSXGdwwvpYr2m2zZPcpp
bfG/vkTfi/fSZW9/9Uu7TIq/yDtxaEPWVfBDQPj7pV0mnb8QSZZC4hekUwZ7r13m/sVbhc2qQnTU
Rlrsb/Eyw/nLRQwNtLUSM5EWhnD/A+0ymGy/EW6FINmxMW6yLMNVcmn2B73MPOqDPo3B0cJyQYhi
pE6LmxFlKKjvGxoF10biXouifCBsWTu1QZdyuuMyF9pkr0GZbXKzwqWtvLIded3Q6qPcGf+Unb+v
ui/olt+ArSbzsBczJBfcN69ham36vqMrKVeGPq4FYhDSwaHCBh1fUUoCBJQO5L7lPiT5STmZMGye
kuLetpxNaJEPDdmyQqFrbp3rFJ5ZCUQX7ZSdN+dXgYs3QJruTAQdHFncS1prctDoNo032NotMcyE
w8IpRKGyDd2D09lbynv3oendowB1n0TDXTvfSghLY5fthxBjqSC97115nSdw7Bsf+aFmQ8iSQRuo
3JiENd3H4XyDVOW268atd5SdODRQiM14o7fUxGd6vfk9NZ1FovXbIr14c0l9pXgYp/hFM50NAI0V
IsP7jFp8gpQ9D3+fZ93aBYnlacOd/WUIR6pu2TofrCv4VrdxgRxxVH6iQGAp0Zn/w74WwlUSBIbU
8UY3YZ/+QyKntI3INyKURiO6HgVELywaRQimCAdUS6IzEdDNb4lW0GJHbCgsQE+WX0y9WfaMPbWS
jW5QheftpLRXblheadUP0z36dANHyElRzR+4tKLseVGSUuXVhEJU8wmN/IPIG5eh5JmUTBM6aDb8
4N9J5PMQai2JJicY6sqrwBWr3k8PppM/j4HcDz3st+Rz5dl/3Lvfv1Sxld8xO5GcR3fHRzuhahHU
tc8jnghVjCKFm3mP73aZf5E7M/75nFxcF22d8gN7wT/kyVu0cWjZQ7PMdcoVRYCM73Dtkcp0KXoG
YgQAosWXqjxLU3v983d/kCRWcwR9XawmXZ3tRzriw3XKEBLqXKIhRdy2m7M9+kk7xTgm4ItmvMTT
9GYulYq+feNHeLijPyvwRunr7kQ5cA1l6K4mFym06jEzX4uq24fRMdIojrnj/Z/H+kEl9ddYUdNA
IhJ9SEf/ILIki97wyjhCDyYp9iMC7baHUXhsHmfhPobgq2kYPbApkQS5NEe8szG536v2pq29Rxpj
n9y6fx8OzheGB9Fbqbf+PkUiMSNClPs+VCB9gzQ56RTUu3Ckaz3VZ2rMdGG6jZ86yDd0q5QmQlNq
6zbI9hAjL72sPpHtNXTnd6PxtzsEtAhpaQ4AXnY/iMhb+ajZM/i2ddTy7CoSvuqQZlTWrEB8bc2T
LeNLVnRwSDazDc9onqn4J1Icg9ACnuCUALyYZ4UVk7J/nctbxNCebCu+WKBMSrONKRfV8UKf3cfG
tY9k5euabphoYOQPdvoTtcWl69u71khfMRJ7NALQ28A93VK8FuBy4myPYfARkc+NF7y6mjzU3XPe
a096Yx8szI/bfj6Oq6xniFOKVDgWDMhmrEbLAGFsYOiUHzoJZtRJXylqXaDjwFyrvqVlOC0i+EVU
8IAuWg+GafwQ6nQwKdKQcJ7FXOwn3zrOVmKBM4wePK5V6SkgCvR2LUUtjiCFIEcP9tF2glMnj+OY
7oO4jxfNpEoDzU2di0OYykOhdxSi0kNnJxc1dJSP8oW6ssYIbhTuCohUBvVSdvJaz0zAtxizjcZR
TDh055xzIY+nqF7nkSi7cLD/UL73GeZThbUQFWAIkfrfhtm8xdAYMGxDySLEfrNlbG6VbCu6v4ts
Qv6mh+rr1tVX10VwTQd/HaU54hriUcbesQ3DV21qzyh9whTS8HSKO5A/dYF0dcOsKHtk3+tsZVnF
Jm5YUNMAAggK3S2k/R+FwYlpJJdI8ZlNZ2tXLqRd130cZud6TOxjlyGLWlZ3yYT/PNSIbdJSUIen
3PbtM3jiB38O9k5LjZxUze1A61czNSl96FogwsGzDqRmGdkBFdBpOSLhs8SmZ0k/sKS0T9utNdeo
7BwqiwhhFvKb7uftwqHTApgVboUaq2uONAnQ2WiBtk4tmA9d1/eZ8y2wxU7Dagk8OmgD/Ld4PkN1
F4xQ3YKTSbN/kVfZq0ydAwYeh2LK9laFAGt6yUqm0WQCRkQeFvsNIH0Oxd7Ku8tiXkkbJg7g7aVW
dNcOM9hkaSQWSXo5es0iCTNQjJVnLWYjht5BTQ2J7YWtSW2NS2ge5VD3dOdgCB7ykI17zxmuR80Z
watZR9SR3lbFMHwf6/oHn7goCtaL05xLL5gWpUUFZOiITqYvUameIHiM5RiI5wFVIUDtV2pNKXBC
3FLCcWx8a3WTD/e1iBamjxIQBb42nVDu4VrANr924xfPb849nM+1rRSxbLgvy1FNRB3VrVKTiFDY
7KkuupAry9vJPnlpreobimnpamq0n/P4EEDjXjuN6n2z1wKQvx6C9FV1uzJPwK50uy+It9+rNVbl
6QVz7gOxNJglWN0C+mVphctWw05vcH5Az4qp2UkF2E+pzPUbaMB7NcYpZ5Wh4g+bPX+2c4igxvQT
OMeR4+KxD71DQ1dl4RLLsXXoFZ+rcScqUsxc84G5LSyAf17Ynon7mMkpHgbe+K1w4aS/vbst0DMI
/HVQxAyLLY66nWnJW80Bj5pTjZpasIJvQ6MC84qoHKoTwKcDf4SQ09U4tTp7MOFntaf4Gb+FVL7C
UQI6XHqYbesIu+Oi1+lexbwmHMS3G95DuF5q9XANVGqnsztgYrXMu4HhD8dinF+sDMIpTeUBYXTp
a4+iA6EpnGtdOgcXqIqG8P9UTSd95vGpkNov5fXo88yszLmv5CbxM8r0AxVdtno9Ti6eHG+7GtKg
1UOtbN1iWswxdhWggXTuBvyUCv0tIHfVfWwO33Wvw5ugtZDT53ksB0LpEkz9cjLdR/Vg4HHtx/iQ
qJOmNLHXtVzuCETgsqh345wRB9cbo2FAagLDSUbcweAwKco1FKxoWRg8sE5W5whBjBJSHQqD0cUQ
zYNXQ7EfMOPQ5yd1qlqcNvhIHCrNPraBth5dcnMIhCX4aM6giE51jMScGwV3jReVuI8YxyqKVk1s
3PW+fYh67gIKDRbCvdk+R1Ugsv3H2aEty5lW1rvciW/0roIxx3vU7Yr1dG0ZKNwJata9FS4SswIO
/uiZ6SOkrTOtgGYR1M2aPRaafZZckBojEpn56FoewsG41V/Uf1W691h2/fcyR7LhgCFoQDDO3oRc
wPeKLnxrH9W9g4LK2Vef3V57BBFwVA868k0mQ9fext2NG57LbrxphX5jxO3GUCzwt23DlQfLbM94
3lNcRAYUJB8t38k6vo3QlMGrF3CLJoc/gGMI/CxZpj4no1nsba08a9pgrs2e1WTu3dDHKslqqR5S
Ahpa60eV4VkFlW7h5JwCIG7WTiYeIDA/QRRH3i5jaU4oIHbSu6u96iY1Urqq0aZQ53Eb12c9CF/p
RB/pNy16y0AqgAutowpVphY1goxCfww6fiSz4AUrKC5jbD3rp7ikau8aD47tPNL3O8/dizNGN+ro
VuFWMLSK0ET1M3Wv1UEfZ+aRGXNQ7wcsfhBucCz7DmW98ssojRsyM+IK+cCR/tNAZy3Om/OQ28fk
WNUJJyR/XhWMuRJM0BRJ1So+ZBGlI2BZsKJhcUKKVrnqpKYeAkTs8oizEfthI0EknEmNjR3b46Aj
EJwZCHqXy2aD2FALCiWFntskIN8GO0fRJtg65diu8bskyVkYpfmMXBG0flsifKs9iIYsAGTqFujB
rrHDV6F5a3Pg6NBC3KJM4zykLLW+TF9VdB7H2s9kdm5QoV3SBnp92/q9JZGFzsOR3wxAxEh1ULHq
mVBgmNdRRsGsbOxkrQ37FKDTMpvBAnETxtA+eiXHpOsg3dJhGCavayd87S2kJgcNQ7tjWnQYtdhE
IWhL0URX4aMbMjgrsw9z0q+oyqPMuTCIOt/OI61kn9bcRwCxj5GuXzx32KZ5Diqb06bqNaQ1zCMM
38IAka8+vDOYNOrUDUseC+0qJoq8HuLguaIEyfHPIhmn5OJI69AGPqW+Ae0OgNMLAZtukcDUpI+Q
fJ9z5yd6BhEkD+LcAiDpIhtxRAhR7KqMzFu6tbsg5xEgvDn0aqi3qBdc9MFP1qYtsH20r50ZtHcH
7TYBRJRF0SX1/J9YW2zQbHwKCM5KYW3dNL6UNcEARhnlckL7DSRpgU/veN+445Wvm8c0IUKodZmu
TaoW1YB0jNWuZRe8pkP0Cjd1O47eljX3gncnPXaTpeyLCQHw8jgHIX4HWQo1GSDkuvFRlEHVDEs4
gYW1cR8BFV6UQR+sceuio8+UhazONqhBeQJ7uZBhhvRMfET17U0GsirxAw2VSDy4pCUAlhLekPgS
QFsbaqD6udv9cGqbRgbKokthRCbI5/giyrZBX2WoiQ+CbVprL1mD4BRK4XZCRmG5dA/bXJxNowMB
TASb+hrqfhE3IryqM/jaUfza6ieJvLw5WhR0aMojSW5RPjDTVVB0sLcQKrZ9xJARnjqKOmWTQeUI
0RQESpFLvg5tFeAgKxfFTHdvKrBzCVpurQelTxowbjwX0JR/Y44mOp8Rhl8aKzaCrXgjNTgdxYwF
danTs6I80rKr5SBsl5FB2Siud8bAvcAsHMnDPhsXigVYFfbOErO7MqSDCl8b39iZdSwmMSLoyHHo
g3qYOknINfrFUhMBAKaYuWLOim0CoaT2dWtdV83BTZFQR0/xC9gyFrYp4TcJ+UDL6wUHhGRlGygh
GH762AcO9Zm+pP/gY4spc/qPet+si7Tn9zAfNmNF49ps4eTUVRhuDc0dtwZ6vHqcL2OkCGkEiW86
yLXroZ8KWCTkNBS2btPBe4WpBqx48F+8htPOQJhqWTTYB9SS3gORrZUu316ZCRkMmluYvNlrqCLA
+9QfUA+lgQPBBLJdTuchNlhXacOai/r0RKT5mCBGgcogKsfgy4GeLKOo/lL3NsLAHpy9jr3LHZOd
A9541TnQCcrefhmFUEQgKnlttoI1Pi2SQJ2xvX+ccrnOAxIG0+cGwUIZ3A1yDGdTuj9FgQZcFnZY
q0o4mHH6qtK3iuBxIUG9Qr5M9JVyAllYJLRtXRGP+3dlX5/fsjfKQUcm8oFfrIaRHcQf/W8kKLeN
zuaUZv1lEOnbVjbNoIw675wk+V59Bfp/B4SwX6tYXCc1kUgbULlvzw1xf9+7O99ozo1gGOo0UDOm
sqKvLYYpIn5Voa1mApVPi52rEs1muFPJhSpXTFlwVQ/s5jNzc1bbQJeHl7FJLjRByTQ4AYcA4CCM
VyLZwF+KVqrOjbJzTJ4su1qnYy9X4VV5zArF/6h+yNDdWuExKrLvESbZA03dibZ/A7O+pULblzOF
Yw2GO2CJ3jxFs/8dksxjbmLVPOa7wION11CEy3W2xOG5K817A+mKmI6U44P7wW1aj5xVjY9i7iQ3
CVoWi5nGI1MVTjhzazujRiEa4F5QSNloI07aDDdeD8T0lHCPuog0p1HRneZwnsuF1OwVvZevmaIg
SL360ncDOJr0RE2YzXH6GpXg3PSONvjocILwpP3sIcuDfZf3L6hGXwllVJB95WC9NpP+obeNr9QV
HsfQ31nWfmD7XWZ0opsx1hZ+p/8IeypudSWQcyBQRUa4XQMN78rye14y9Z2EICtBt6jnKDEpli58
lmY3FPf4GL3CAyNuDLJ7p3Z2QYlu00D61XHgTWX4GgWck0kdXWIJaCb1xyun6h7KDhsdVUHQfb4L
yOZ5kvSDMQWpUIRiRRFjmKV/9HvjuvZ+RlPw9Ell7WPb4M1ji0BEouGCgYqjtGzfVTsBg1gyH+dw
jaMUjTqdBi9NMFUAqML+2m9bAnKQLQXwmvoKaixGn5ET4ctDjqPRsfpsOP8Yj8Qa3NaFrrs61cmP
daxxypuOUgrHjtPfYdK5UozwcBeBRNLoQl/BGL0DfHXnudUuQVq2yIg8KTxkLDmDOsO8c+VrHdFf
lFBFEiYsOACgCewE1RpJ6pVNqB/b4VY0+peh0bbNzEafNc5XPNW/qEzN7IK9K+K7NguWEYT0qdrD
WNuAupPxnUG/D1Dtam6CLeSUJSfNKvfnpRax3J5RRV5xNhnsiCoqHuIMZkW+8mHIa9F0qKb6Qfdi
cPNg/+IE9GpwzRwfvMcmqNndEAEu4MPSp+5QkV1Uo9iFGiUL1GBAIS5Zg5vYTNmgoYP6cq8n/sY0
e9SPFDRtWHtqPFO1ttLotQsqttVohXz7SkjyBBHukk67CRsV5FI5KAC8UrjDgjQ7JzYzl6OUA6+Q
+L80O2d072dSvMQQKJJIJOWo/dBLMJJ5M0SUygCdrEsqJ8j/HVJ2wyqMXntDPFTptIFyGC9ow1II
8YcN8L/bpk3uapYoOpEYftq5vmoLDgAuaBdY4iEQ22ySwHxs1lWFcZQ32T89vbyq7PIaYN5try2C
uDqghrc0TKRNgNQXVLsWcrT3kwEFXen2YQTb0bD+84T8RwdC6lgOAdiloyZQQKWN+H55FKVDrSVy
tRU8N3QL06wkFJLXTvgtEPHXuCRMU9vyn7+UDiEf+1v/hq8FzYxNknK4pB/2+9eanZW3lc9sylWI
UeB6TBd7HR1MwP+wndnpMA5CnADaBBn0cmIILUYpC0p2JDUdlUFVm0T2CF4hYWXvuwelvz75JnQ0
zhQxtGeVkHdx/xXK5cJQ1eC3EsVAIUGtAoTobw35OlnJa6LRpqPCWQPCyZz63OcuYJZ+lYQNiCrz
mPTEXpmTgYr1rquSVN0L0Q+LOJqs6tzN9lFVarAn5hijEBWU5JKqPGOpbEbloJ061Aq/P/dkwrKm
QiSadQI9SpW0tFlC4eUbuUaNLtxMUK0KtSgpnu38R0N1jBoLR0cmMhA1/TknQHf8kYNVR3+nOk+V
cw3SZ8v6egT+dKb8flZzO7PcY4bGbRK9mlF1bjX9iJLyOS1s5p/zONCcw8YcTcJzQ+3XHBi+qhSo
P3/bM+CxIQdM7uaoRtqIb51VBpe3lJtTeDE6OGIkKi4KsmzaBmEZr9p1HRNoBj5xsa4by4Y0cFkL
+zgFnGya/sjRRwcu9e48w8y2paVfBzqhGxBsfeU15GhRQoSjTySKk9S+wlFBfy04+jnSj7hUL6O4
fkoncuQeUQYK3q81nbypJ3QLtJ+qImJxpap0GRTl2enJdSUFu4Kaap7io2pHgCkEF+q5GJIXr7HX
fMUFJvnPLv//UQic5H/yTqM3824j+AcK4SaC2/bSRu8hCG9/8guCYAj9LzrGoMldiWkBrbD/giCA
3P6LlF9wiGMbZQtlq/TLPc3+i24ZIrUuexgdRkFf6L/c0wzjLwVb8Ogb4UHoKLPH/wECQXw4ufU3
vWN6tI5hYV0Fru/3Pau0RNa4Wdvf52VxdiLtig749wlAUwpdjWStkBIzks3QjyjAsDSrjZN6Ny1e
1pooTy6SCHXyDafue7c+oZmC7FqkbaAW34b9qc43betcpSMyu/aXGTXGGTrvwLYRW8hSCnBezrzS
p2gXGpBclSrMuGktpCiy4whUy5PlVdnT64c3NVd8VrWtXdTZk40VIDPDT6gf2FZuIqP8wRsA7nb/
gd6AiAn+9gt8b231wYqagEZZP3lIx9OS5xk66v69i7QCjHkp5TpIkdXFtyylqnAKY8Suom/wPfHm
WXKdPuy5FIfdCQPqHHisWqKJW92gj7tQfPy527+bYf/WgbY/tKDVsATEIIfDlR4wKla/Dyt0R4oF
ck7u63mfow5raiPV+X2AF7oup6Uaie5drODJGIfrNPDWg8fDm5t7Yb/oxoUnY/TRQU+fag2QYbvp
UhLwuvjKCz3Plh9p7a5LING28yVGcQ3tqivTTA8WsjCZrJ9FY6gpwp/q6AdR9cnzoz8E8Bw1uhFu
ibt1+6NJmhvLQbK2Ie+iGo+uJASuongT7/L6YoUwyw5HUbQ5FlF4tMc934jH4aKc5psMJn5J/Oh0
i8K9n1Ccna3vCI4v6ERObHkVNFiirkWBgCFaetQIkVM6jUpVFow308GJ0IRCC437omQz26h/ygNz
MQj/KXLiNUPnFQn/HY3fZdS6VIq69RDUPxz4Lvy9jfWsN1qHfDp1lAHbCqIJOY2v73nm/BJd4Qcb
aXg1HylJ8cxgOpjI+7tXlSjOGirP1F0WajawglAZPrYoT89g+/lnnVUvddG+Nn17mxjestL7H+aU
o5N1X4juCXQBiiPBGpFstSDm3t7V/gDjHx2G5tR4z0gcr2xKnsvR+ySOMY0Pdm5vk8swpQ13T5jC
1D9Mrnjqa6NKw+S+wOFqldr71gGPqFc5BrNJBAQ9gqFEmv1KhQ6xsPqHWeo/E1NbaDQV2gkgNMan
TWtaS7/l6fkx6jINgd9gRl8igeQQxPLegGVx0otu4SXhmgcxeifmcphgyoD2XarTHi2ozMhoNwUv
boxoM8INOu23k21WG1d2T1ERKmFiuClHOzb3vM4navpeTQTqJMV0Us8XRjbTnIcRj+N1NaDNNe+z
WluNmth0PM5OXujFLD2LKwWJ20Y79cc8Xsmj9Zt0Xs6m2HLjm1BBAK9yGxmICyPJJjtjMhm7wtRX
Zd4vfD5CQ8hUq9MXvNGQDtvrmfa2K8xBRuijSuUXB06IydoyxSkrNLpaJ1m/aLmxgqC7msSL2uEy
ey+pRodUChuS3Ezl4CnspMqkNE/GBIaLKVQAWJi8C9Mvyk8wQVmP45Iv5RZ0qIsh8cB/8e86zRYg
TlEruh+d4olL4ebzV7o+XdyR0aixtvnxPzu2WtRGfZOYiPfN6MtSIuBi0Zwu7XLbQB0Iq5hCb/mi
1hyfpQcGevz5qqySVyQf11kw7wuXu8iS6ZiyoSyf5Ci2HboTnBHq+bO7/PqhVp6yTGMt1pL319pC
fUbeogKdWPQ9qg1vjvFcWHII3LH58k/SvKNhn7SAmWQjUYavEHLfnCYu3DXui4VfD4/SNOAMhNYu
7FGUKTVVZqX+h164Zt/n+dMwIcKLPpHrBGrqEAn2qzhD+8yMqyfdPs2ow3GTNK1QPzroh58dLQoH
9S5d+M8yA0FIt5PcGd7973u41kJ55pSP76ewvVL7UG7fM1UZ+hBDA2P1I+SyDmfYqayGgFuF78yW
p2SPnJy4Nv35UIEq8y8DIu4wXYIKy0Rp/fcBFQFsMldo9FzZms0eKB0iLungkxGeNDfCLABpcBR2
OLxrFkOMrc9ESzV9Khwbfc0T914bEQ0nm8XGVz0VS3s2i9c5sdUD4ZkxUTvEDdW18WpRNSfhIs1U
qtT9iBoDMuHzXq3/Up7UkmvQv4g3HmsgQH5MjI/+sI9YLs4jBwmB9j5iQ3So1IayTbCdopDOBEFQ
YxHQRlj8OtE6a1JnXJa9lKJYjh1M/7ZbyLa+KRF2YdQgzVn8aA7QRrCZkS3sFg6awYooIlC4dXAj
WbcSQyhH34MJUQtIBD02F2+HJ81KBOYw/9ATZ90boBvKk6G8l8E2oy3k4Ae+j5iFEdypnnqBCm+8
C/TDLWIPCN0jfZJeG5yBLDQXs2R10oTiXtB3UJNc3W91CU7dUXffRyUnlYm+EYGFuecuMXsn7Gby
qlvbnMp9qYSJNn1BydhHykxFYug3rlk8iKNv6LVtUcyJFn2OwhhxgjpgzQnpXnplIOLlRj39noO1
9ZwtpOPFLO/DpoZkbKMOfwQZuQhcdDb1faKdkExeZdbFGvdqN1IHqD4UXwPaLQsDOHfnlJvMo28T
78aiuSqG+7nI1caY23goEtapFeb5N7gKLEbIbL71MsR0d1p1h2cEO9QnqnvQjtTfreYqQsgWsmbX
vkD6WDkseBVgYYK2dHmFU0JtaD3GlSgO0QLmJeYCRwu3ScTGLkppmLm22j3Zi7gjQuxr5G+c0lzV
4zNzh1cEzA8kaZkaPITCox7J8eWlR4l9AJ8TmfND69CSKSxCBzaWNHtJh3AtcE8Pa1R8q40hoHch
ujBgNx9QOM/hCtT7vC5BXNLR6F94z2eL98PaRd0cCDEBoU4lA7SUKom8i1NbDeyjWbXdXWkWK6tw
r1QgBLyBO5VGL2qLL9EllcwdLnJmCbg1cRUo14F9WR09apb53GmC1WIsb5viCFwB1x599eeRfoQ8
628jxWiIdAiqkXA/VEmmusJzM026O9dADlWGu2F86aR2zUN3hdhWUbh/042jTaJbEgwvjn8OxVdo
lJ+M5EOZ6B8j+XDP7MQdy7jJu7vKdNZ5wgHLd7mU28FAq//MtRJ2GAr2TAUmOTPGpvNnYI0WNQwb
deaO9CaYk0/KV+bHAOztFgnDpohkGBgxfTgZPPTuIYk23V3MKcwSQawcGgq9XWniLBds1E4qoC0E
Kq4B7rlSrRKAU5g/5hSfTkXGPkRuEnMPw4JZp7vLT+7dxwTkbYjScHUTKKzneB/yooQKVzxGWXen
YvfahR0em2j6sgcwHHA5sqQ8SDzio1fyyVf/y90xDQnAGHtkXdKP/X2qm2kgJlAN7V2v11fq0pjR
7IHqi1sPAEZNU8PKEU4sN5+uM5UOvz+zuWyTlaZbOG5iJfaGMX23zHBLMHqkvNu7YOJJsBljv8QW
i1sDhg+sLw3TanH/5wv+eCx//M4P15sVhhnZjd3eTeAjC7Jky8Jb2HOuPP+56MNPJp/6tH9eIZ7q
GAUKsKnq7r+7QoiFENBDvo2cfCeRu1KnaQUu38SV0jm53NU/X56h0ok/feOHqQSnS3MCTbR3pa94
80zdiqOVzTXkdGSq4wK2yttiSUB45oHq9PWxlfpkVv3rg8UIFmQ1nQzy6t8vu+5o2cPTaO+quYSS
CgSA8N8iqFaxtX0qqvyG8/eTHUj8yyriGw0JEhiaCmj537/VRYlj9r25vYPHC/BtfkSQCSjAI5dJ
BFRqu2Gyrqk6oHG1EtkxGG581hSvsu5V6kMm0kEK6aGN8Z+kJi7kik5hUttpSfavLgY2lLKpRJnG
2QaAmGRJ9f1i+qgiE8yFUbH0NGdtSh8ZPAKw7EUPw7XrFxDfvRsuXcXPfN2QUURIVYxXkI58MgXU
dX6cAqaugNkwKFXR6/f74Dujk0wNU0AnqUhd/tegEKI4xKQ9XrOHPrtkDKLcqyxK5UUqPzJ8sf3z
QP5tFrwfx4dqWG6bHoZYzIJ0IgkgeXs7xe1ndTiyxWSzqxb9n7/zIy5dHUO0Hf+++DdayLsV14Cd
jyLJnmK3T47YY8C0FTjoBUQWVC4agcYOslchxQBOcZ49u2vs70e8PP88kLe7/M+n4AKRl55ue282
6O8GEuP1jafa1N7VNcapHDWZdinsixbeqWCX6+8Hmmt+vDPaS9I8iehak88BCmFseZw6PCBya1fs
s5QEnnjfRUDBOKmoV61k0nIKPH8esv1veyPWNH8P+cMD630koyqNBdSal5HR1SI61PRFY/A7+Was
lYxBslSxECCj9UzGDulrpVZInhPhEmi37S3vpAqQMeWiqLkaeuMtUle/ZYn5/jO2UEuXKoWq7HD/
O2tYujCyg4qeRlis8h6/1hlCIPnwdI8f6mIuXnpRYQNyjz3rfrKf1epC9ke1ND/Zrj/6av+aPX/f
AedDrIAUmUP7X+d0YG0jGr8X6CZSHrwJ+hZXBKR5i1Xcd+sIgWkuSZ8+Xbz/+gxMCtg4YlrC+DgC
PMmh8+hMG2RoFya1HmYKwRxzQcUGKopnZjASDMAXdOiR/AW9Wm2mBhuTUVta5qe7yQcfS6FuCrEw
q8pyXGna+of9RM+RvjDQ174z7eLG8MD+WhwgDGrSSGwIwFsRfota62AT3qHVjeqgGB4TOs/Lsu5u
hm7ExxNsa9TBAtWKSSnfG3vL6xGWiO+Nqtl05Alir8oYGsYQCU48RCEeeS0/hllsObfaCAAXP8s8
3PHbjiyWH64YYhWxqNoIA1LxJf+KY4qh9smrozO/lLOGcJMz3GXafK+VD0Se7MtVV6tCiRsX8BoY
APq1ZMysxTxrb1DQQ26XcNRM2p9v75JX/GAZ8t6BynkXFNtfVRf1ZW+xrV9dBQWNo7GcjIVFSYWj
XqhYG81k/ljFGvxQb+dD1OPjX2zUnBromPBQcczZqexMZYtmcVI/1KapRhfUG6CO28lyr8MEVDIu
XRs3GdnjCLVtiugDclGc4hI4KnnKBL5rQGab9Gp+8SQN25xt0O6q58ncV4FEMKvn5NK23RiS3PWn
ohM7EF83os3nTePGqNk9jaDn5xwCYIpy53AOWw2w14lA9dm8xREHZQGVDVJlUcWWHvL57F0iC74j
X6fyRkJ/rM3heJsAwc07rdQfizigdI6kekuqr1fccl5sg/qKa/Si8dkLmgJhLTDdurXFFes8dsg4
ywBIM+kmt4vV+a2yYYt02dt9ccG3mfmTXzbfeaoy0m46Op68Efkvm5toqKmS9M0PXh3IMlVNq6W0
oLYiL5NrrTuUCDiKkGJGV72OVLHUTDBJoOdEHrv0rYaP2zNbFHea5gyfV0bGAyhL9fhUIUHyAx0d
wvYSfRBVSPQ7io3Fj7KKX8uov+b4aUR1a3QASXzbP0YCKoTWuv2D+tfYQjIk//jfpJ3ZVtxasq6f
SGOob25JEhJIbEgbL5sbDby8UN/3evrzhXCdSmRG5jmratcubAw5pTljRvvHH/9oLeiK7BMjF3Zd
+xRFDoSi5NmM6q6sWmCzsPc1zV+D426geN5AuS76VhJ1zK2T+Ep0EUfAU6Ex0AixRhhhP4OQpRkb
bvmYTAVRtGXGd1XkX9D1wozy56i6YTjitiuZIRE1zYPJMDhkkR5DWJv8K8fNLkqA1jJtUjdxXUy4
v5hGqfg2cLR5E0hcOeuXzCX+i940EjL9nptsOeEVE9G+evWzyXfz5FPtSuUJKKtXbhKFwcs2ORaV
3r6gZkgnBrIuoNKf72qUXOJGkPZkm3QGqTZcW1SnUhp4R2vcJqPxtSarPRp/VQa5KTi2W22XNfOP
Jm7vmUe8Yf7UNkuBrAT1t6Sjn6esN4Nv3WrFc8/gCNWcAIUAabP0Sy2tNgm8R3PS3MLrRvq33xIn
fYVHhiq6Chk9oN/I27WdRc1g57gAN2zGVpC5SMNHZQS0VaYb8abEE5T0Ce4MCLq7zv8i34lI3MeZ
w1h79VIyVglsCHGCLkcm+eNIyMtRcdX4Na5WS4zZ5otbJNrBgTNdGAkq4mUSXLNHUv+71TBtM3vk
1mECRuIkXKt7F6kBYu8M94rLkBWQBw6JBlelDgPDSsBstGZ4cMsfFuMbkp4pYjAudiSG+AgxsTHN
/IxKsP3yF+wakx4yB1W75LEgYKx1BcbueR/N6qUZ9FuP+Z4VCbSGOzj+KuHso54QwneMwxwN1cM0
aBe+pOG6H3r7TSdzEisS/rufRfeLFGVQ+o5uuSPPI34Qsia5E9Mi3EyGp7hiM+N/ora9XSJx3qPl
RpvxS0uhS7Jt4kjY4DGfpLg1yabKBEqBzoFNnx4URoSKfxQl3kGndsfPSlpc1+lSzkgrAWMhjXLV
sznAJjc17dbIq9LsyQVKPqc3cdwpXuA182gEo3mW3CReCZveVZ2kzzjtXLIZmrK2w8GHy39xb/Ai
tVJ9bfJpIy/ogKS0pSRDttAh4SWEB1LeFPskZtzU1X3vPMgV5RCyPriV7JoD2rV2cKJmxqF3pMB4
ceWZMxmhcQ8kUwiVPjZohH8JhNhlMEDK6ZWf4gbKnTezQpnStPapyWQO0to9v1dFUp3Aa5o7XGAK
KuJBinRqdXLfR7eK3/DiKBryh8zVZVg9eVLMOxCInQaIF0Ti8+D8ExlPnq1t4s7d+IwhTAmhRHy8
10KjM965ieP+xiS8CEiwh81rNai70dCXqoroRD27dPHoNJ0FUpCZzF6K91JlIekaYwhgst/EZXyL
h2s5jDtT1cvCVC6S1r6GjvQxhHs5TfydrCAFKy5M1ZRb3zCv8JbJgDoEMeTnOESpNKADLZoRBJiS
+ZQUtepKT3Cfnb2ca1ub1xCLbGgI2UqEaBrP4tKCbCdGpczRMy5RtGY+U3+h1RZHmGNMnOJSPhCV
aodsFQlaDZovRh4ymmTc2HF1rSM4Nm8ZyLoEHMpgilvj+N6GCytpawO+GvuJp4SZ49Kdga8FQq+y
5WotUWFACtqEvkCj8j/7m2Z+aKv6WvHpPqEcxmcDFoYLH99aGWgahIDP9R7KiVpQX39TTONqqP07
HlalR6owNajTGU+AxZAsr0SvUBQepDbHJWq9Z0agbPuSSdM48SgiSeNHZBEpHCYt/XSkugjUoTrC
zeetjPSVVxBblFNpU2tt3zD7BYFz4yeNWjZ/4mVhd2XjgG1qOu2GSDzoerls8gSO624ZdYJtIn8r
qylIEhQgtGN6O6n1yXIt/U8QJW4mmYbOL7JZDLu4HCxnC0X2ItK+DYUKN1CeKk90rkVOprq4MsjB
u+N3OXokYFZ2tkWnL9CHgXuAyPDNmkfmS2/1nyXij5JqM7bPLtNKlfYOfuobHk5ekasr1VTxk6QS
jfODL7aPxgdKJu5M+Zo8/JS8yMWhSesi6d2d6H/fRqVTceIdAvdVHCNx6Fiwc+E7otQCxQR8U9xV
MaYJDdxZjE6GaxJK+Zs3Y0BayInda91mrrC02CwJQHmYrveu1elhDPKtB+F87GwHGBA7lu/AduIz
iJmnFfN2xj/IQzD4NGDIbS90e2sU5Z2c1+CQ3GA8QWLo+yidKW9SqNGAUXsLAkGn7hykMCNOiDAK
IILxBaYgtkPeOicTCpH+JcOebqFFu5KagywKU8ZlHy8VUlIcEqkGPLpEdgsZLzwT8OjQJUBZn9sp
ZRIR44SCCu0DG6AfqAjNSmFbWgJj/mZQj0CaqFtkwNaiFjYYSs8aCl3uYRBSbabSjPWNF3niUslm
M1HpOgfwMDI9ah6e+QCJU0kjgq5+ER2M0emRO7QMyqsgkpBiMEO+IXICcOM8KP4zbqvPUFyCax6j
0zqaI9A5BqRZFKyjG4ouABZFhhp8WIuMnuywlFv5RN38ToEtd4LHMb43IWWK0Mw4wYyGhJ4b4kLS
nKJ6TTp/NapbCNtMtZz6qGtWd+2bLRITP6MSNbf/jP0ZmQdKLDMwTtKsLyzjmXV4fpFILrqkSFMG
UmGSOub6MkdV3WORRZmDfLwVUWYRUb9UwSPsokizBJF0hVzLYZQ2+HPxVbx9o1tXkfOlx37BKyWp
oVbMWfYi96Ik3vbhY5PkdKdhmExmarKeO9O2TuZLTE3I/SSzH1OfEkGnJZPwhYcUXIk4qjw5IN8d
w9c3tTFKCgqFwi+IfsbQ1XT5JEHxVUkwrlK0w5RwBjobJS4COkt0hugEpiXclnimXDUlij91zrwg
T3gHQZgsKTrbeJXLGQ/DTR3zXCQeJ2yNNyWfIrP+yW2hwic6V64u0dxGpxDRdnjwYUwRnKsM3hSd
EQTVBnAJf8IhQhy9DlZHtkaySCJKxFh6wwjFjCCQfJZPhU+UBh/Mo7OoEcpYuPFS1BxvW8D8xGny
JBIC8SPigCw/SbLw7YQQLbl9Ev4p3Bx5dd4zVZ6kzmRjHMsBUvGQqjx1bNmnbqRBqN0Go3llRqiZ
cN4bE7OtiKkdW77E7cNo1jcUGHksauJyNVDLOArij8g5ufOhpNBB9j+dnrnsmAA8mmZyd71X3CFB
3vyUc1W4ZzNhRh0bt1D4iQ3X+npn6fDPorwkoSV2xDYEA6BZ4b7TUAWTfRCLKS7v1NvX4p0JgEJS
wh4XI48pqTBeLtFrRrE9yY9zcSWCZMdFVUGkQ7F6P9jVnYXWlC0Q7MZsv9WSero5OfnlmnKvzM4+
sIV0bF2gruWAcbERLuR2pozOXUMi+R5PKBVOAVbUjJuIucX8Gn4l/2uzeKMkzO+xaZsCglbn16ZT
XffNo7wJPyFoFSl/8kc0hWdRnRx5vTg7GLi2yZWkr6ZuL8n2imr3UAsnkP/QkEzra+fCZdY3aQBr
YjbR8Hk08ZrlAjl8uN9SlxDFkMPXpuf5X2JFAbreizsCSE2uDSycImES8SWlf1dX+m1Y20ArIkY7
8LuyYwnc6koIWqRRaL8iVwSJkFQAcXVBFm58y2OcOcKYVc+tr1wyTYXx0OV39AePjyhKYO/BOMDf
+ETR1RXI8tZwZYE56W6i3tk5Q3VXuShjogmp2opHonfFLw2OD7pnX8Ak79vyBbUb4U2IYy26Jlae
cCe5A5IBtkioj82N6KZMi0gPMJ0BKjUxK1zSFiyB/EpLVDVbivic/Zx/AyWhtq8uY5bQzEmrXPUy
z6+tKkZkTEhqfScXg0eHt41Wteo5hJ0fnrb8hzl5G21IWowgUbjT00dLi6dSvVCJv5HVJIQO589B
wchPbERaXveg+fijFhnDlo8klSAP5jwAN9jaKGtx597QO164N2gx9RULzppXqe8gBhL59V74U7Zt
pgUva/ovefXUQbgJypzEAStCogCeqJmSnwvCkUnajKOjcW6BZcqFcaiWclf5jK5iylDbSBTCGG6Y
n5fQkmDCDCoJCiMQLT6+FrEEf8thZ2KCx0/Zu8iwvxs0M2dj/1WS33Ze/WwpFfNjsit8hG8BcSIq
YlPdgWXImMgnYt0J2RczkYG14lti+9pEYeYObdddCZUKPjnIA6AMd40pcWRGv5N+odORXuiVtKry
P5LPwP+TL6hN1epvHMd6agfZXTUNb+VD/OfESKipA1Clhf7C0aJzKV5jVZZwIPpxDeGG0ki0yP+9
L48UBrXgxg6LL3AKksBGZ1UZPWLVM43nS/aa55uwXEzdpoYd3qZR9mhakBGhuJt43gOWsZS+vc6p
6PAtga04SKLAcDrrizfZkonMJ2fHP/aGdWVo833ceDeWQU+nzilCtw0I3mNewBVAJipUxHoEiT6u
WDZGn+Cu2PiQHkhMIyk2NayvgeXqHfHQeNVHtEsTBo2ueuCvA0aB7VPMhABvr3YPFqTAYnAF7yj/
wL0Qz3T2yanyYgJJmYHSta9dcQ9NsswHOVgan9ngwqJ+ZXxZGEBsBTzD8DY0YTAW7sGAR0Eskm/l
14LvSRjR2/f5d11VHgKQNXhj2GcxERkksPDVC7IPsxXiVsSSAGJCqb0jkXZhG5JqEBQcwFKyB0VB
OyG6OetAJ3e3Nlb5TUHX0PvGjHN1JJeIprbRfegMEa0hfpSIycuRQtXDn9kz/mOLlpF/ZLis7Ihn
TV8Kw7+fTP+TU3IFEy/b4FgPl3ppLT+hI/RKCINOfn+6jrKuQTnU0oW1y6KWD8rZXGq0R6Wfygns
QTcG/zAGL3bVPojnK7vGLGxaGAAW4x23SXKLNhFgAV8AqoIUXpzE08/yh7CDh6MoaliqkIdBtPde
2E3f1/Q+CqsDwsjAF3ILuKH4NKJvJQIycNbN8lwlSTcF3XZU/WILKBqomqsZwBrg+l+t68VqPYSz
XR7ikiy00t14briv3PpOK7LHIU4em6z6HnrdkyAU1QaHcpx+QRDa0VsHZ77m+ZdGFH/PU+2XQMUM
GgBdJBtvxplEpScYRz1eYitSl494NfKF8UQLSlSHZeBCI4bAgZbMLaaYtj0ioYoD8HNbTPhvuNnv
tDyZaEjAvRB2m7j9h2V+FxhkNQH0MGFoJ6jbPGL4pFnXTwHUlgxIIlgAyFZdSU52OUsSI0PjXEtU
0DaADDV4r3CROX2BulSd9gW70OkQ78TzZ4mKg2bJ1EvKL2awi2Tq6cJfYoSQ7KrAZ8Q3zdvuPlfB
7yYvDGxg+twmIvNFcPEbnc4b9Vhh7sMmbefPYvsIEbiUkWvsm8E++E75IKGxpG54YImLMWLaNH6R
UnxI7aUinVaB32rAgsv3BBQm5rlUjS9t2N1wZ+XHRLuEsps0J4hvKPaBfxIwVtMZB9H7ee7tGLdx
EQ39ViC48M7CJoFisHa4VQJZE0+hcCgH1MpmSmoKROPX1G9vtGy8mdBpQZHfOP6hah2GRcbZIxg9
bEY8V9f5WGzCmjldJM/5FlsI/k/fJxZw71S541tNAS5VYsUZucpdat9gxXTm5cjfUUoCacWVjwFO
O1V536pQWKE/BDUp3jY40l1aVd9EoetRfBs6+njpB69SrCC6fJb4AgEp1OATm64WxV+AecXdn1vo
uQvfkeKVbft33Ui/NhiicCBb3BYCey7JmIpwUTdQvSLaiMDmZb3jcZg0s9crVNKCwBUUNZ8uIbvj
Op9sCmadYvh0HUAugbgRt28YNwd3c2vIcfYh6g21l6cDoxtxj/lzm6mCZ3bd6mUymC5IfxOjpHkr
TiurIGgarGCfjMsHntY6mrmC43L/TXOhLqRm6IEuWt3/IE/1VAtS82CQru4sABcltO71g+X3T+Ss
zIRiB/9PxrYz2m9xdaMm/zhMHiTSl5aGQiWxgvBIQkUiPpkBGjPVfknV2nbxXdLBE5MaJFruAZ+r
NWlvfL82r3ZuXt+zyR7ZJSnM/d5KBxAGQOu06Z66qvkGb6UUc5bqHQZecJtm1zzkFCwFKiExLk0U
pTwyl4a5Zhdd8kPyhLyIP79EqnsNPYcGBlRQvHKmVncjil5i95FUs04hAmEUzEWIUZW3kkQtk9c2
BsFw6WiXooAJL2JmiKeM/xaQgNZ0cAyQcQiUDbkUQTeC8cQfFyjrrKYw132x/J2VXfl5suEJsXqS
1EQEBCW/FA2blwKyZMn+UJsS17Qs33o3yBuQlR/IKCytLfQaiBnm9bQpFKmiImtcxeHwGpaV1OZl
B4kaPXu6FcgQY2m+SeBOwpG8arsVfvaCslljmp8ChtjPKYW6N/ESoLdcZXEsq/zKNzrmE/MwtMnw
uZGT0Aiulz/PSN0K+/QmdLZrU7DWVABXK7RVPUeJlVamcZBzAquZ8dDsb6gzNYmUYhNDSkIurNdK
MnXkEMfvznDGvTRXbatvzwAJri1/cmx9hSCgCa1tocwwDuFUUSYjWUyg5T2IbpPqo3QBICzlOMvh
KIn7SSsLB5hb94v0CXVbc8bjSZbsK9IjuQXcm1EjVshh1EMNMBjxrqJdpCInRmWDUALoJQM8XzNr
/sJey9aLihb9y14zLZYpwJJf9p8Jc8Sh7ElPSoDBv54+gDXU8vfLW0AGoGGkq25164sBi5WArD1Q
1P1VZxD0M2U5kixsPnylOH6hOewGNZGW4tV0yVyog0IBXIysFlCW5bfE5gkCCzvn94SH7uvpZ/zA
M0EzoZQM8FG6KZzD7yB5tT2rWdgYGKrphbtsBtqlVRXfw2a4iUlHSE2pzEyqf6Pxz2Jf0k+Qa0CT
EkrMLaUR2V3oz6iq0UiRvaCmCapDs7nPSDGKYNlqSp8NgPT5aalH9U8GmYnCfMiQPiVqt9Fbiozb
h+JHa2UaegPEpcDBT7+u/qcDaNkGLihNCBZlE22F6YHNyVLCPisOdCTfShJXc6pf+sgEFQ9CELL/
dSYTu0iIZNWwcbT2nrdMKMXwrWJm7FocGLeSbwngwemglqo8nHv9Wdx9LHFimYuvoEC/+Cm06jvT
ZBrneXTxn/4k3iuuNCBnD5Oira52m8QDrVBGe2BY+mVJy7DDHsdE90Oc/xANL6080p5kW92TbeTP
JOpP76QmgvHepUWoWR9smWmatrd6hNhwmDBi9xBpAXagGLavZvdKSeud+NLcaVw90aUcOikCwcE3
Jga/GW/INN4s7QdhfebCGX9uCxBO0EIgv1WLQ14J8+D1Zhr38ygpM6hOP6WdTyNDUX+D7IsKmrcF
G/7oG7W1aXyiT6QNaMv3rKkF9BJPzZbN3qZe8ghRJcE35G5NPe0BG73FYOJ+jEmwlzpAqHlbN6u+
BUX/d1EFAwAP+yBG5vQ227KNR9sMBlrwwCpnDY+4QPne308mb/tZZun1Z5DJ14rea5cMPkMh0n84
TAxWutACsCwRgwEpo8/abR9R7Rsla0Ut/BffFKcMu4urEFyJ5TObpNpRUxVGFBV6IxuTXUEy6EgT
Jm0j7dz/0wDU28QVbGuRGT3aSk292oHSUKH9g27Ov9u68C+lqSSB+l5UFisylEflUiuPkgeuHC/d
kboItk3ALNs0o6bEU4g+boxdCMkS2lYlhBfzh8MccauopG/7kR4H7xyq21pZQoQB4CegatIc3H59
3YgcxfAAGplmf8ZXgr1MJbmYdj3+EMDTiz4NAV5gvqABFIQCqHjNOuSkdqzaeIXefb6YcMWwT46X
wbSqB2RzetRjrSZ0Ezd/gzBNhKuGVlKp6eIamemvNlK/wC34qlDXNJss3jgNEyy6nnRkjVvupo/i
G/T4XReB3+4dl0G/GczVbEhm4zzwRfXnbZgpdzG9OVJnkszfqGH+FIZVkGrClvNjulW9wJN1xnDr
K9Ssq+Kngr6n30P1QLt5sqVHQXuTMZ/GU/pJii4IU1vbm7S8V/0902UumvkZH2kTlUuZmYM16PGR
NsUxfyzHq7GIQbekl04KSym9rCWEPlYS0WanPJCsOH1DVhr994N6Ksx5psXRrTR6jh5I8k6lZ9zp
yMR5O2mhzsubqKquLZPpGHb8q6v8M5BubeXRvy1r2VCBeJop1v39/hiUbbx4kCnz7csUhbe8djP9
qOdup4UF1BXks2mWIRPvd56kmOQmltmPQVculdr7/2z3+/00aGKX/5hv3XdHp1VEtN0ZLs3V3PaI
Eeqsy6mQmjMa/5rpl5eq/VD0xmUzlhubOmAw7mXCqke6qKBYd/pE1gmfP55mtTdh3U+NOnnT57Qe
YNkLEQKNAWfKblSaOx7Kd55anE7xD8iUGT4UkwGh+jek+fST/HnxRYqt/7svS6v70b5kfq3ZSm9x
SqoJo9KetWac4QmAmIETOBf3KEa+ST2J9U1VFS3lDPzraDCRimC1euTXrImRM2q44Y8U5xpd3cR6
uJnSb3aZbpvw3mAMvPAayGfKt5iEuQuJ2fBoOPc6T7aeScfM6F/V/K4+ypIFQClbmaFB3o9Ax0gC
1A6Zc2abIsdO/1KUN5oXnhEU48NrfbQhK3MSa1GjqoH9djSh6u5432YGyeW9cHeN/AUQLuzUVw6+
AxnpjiZsxZ5uzPwlyV6InhvtiRudmuoGqrgNDWxOdl+TzjTYOheV4GsMwEufGK+J/el3SXUjzhG8
cGfPdj3R4E3KoCoAog1XlWevpGwukqzpGM/wuWYaS9RQ9Kkeyyz/R7GHrZrQzVKSFv1mNP22hRha
dNXMsXuImnzlKCWVuiDhadj1xJbxXYqRxT25YI7NFHaD/Fs5udeZpUAxoLRnmm/WBBBvr0CYoLsQ
LTDibnUa9uibCrC/6TOqI/GDjYpXHfMWgoGpmTvG3EXZWKRFUAQm9IR69jhp9XXLEBkSTBzI4JeX
py/N4jy+cznk0hw9lXhZR5eGCGz2qlqb6IEKafRApK29bJvOjFA9hySz7+lIfSFEIRV3RptbH+rV
o8VFgI8WHyNaHedkYvGiu3dVGhPUed5OrX9V+sNXVaHo3113HQON9BDygyiwPkeV8ffIkTJccTLH
v8L+pfLtbcOcJoS7jcqa0md3bdIYCix/nOncAg2bghnMflku7b3kgZl0cDNSfNDp7XJIyaUa6OVm
vvJLGIqcPV2bUwJykenNY6ZfpqN/n5JIGybGuxsvlpAwKOQVpie55lwK+UenBJvOGWE7tjrXOrL9
c5d51eHj6ozrc1QHphZ61WRqzPu9ssc6L6zATh70jAxXOG9olbUKIgKvcZKLyEivkzJ4rLyU2YWw
gU/kPujRl6YKaOM+x2H3rYQAP2q7azZKD7udFyTMoh7uzRhTYdufvfCR68Bn1Fqw8bLmMTSjm9iu
zknce63kQjjiaapNCApRDFZ8cYKPDj2z4haq6nQ+5CYjJaiET+H0VRAbul3fUXpHeTgVE6esh7fK
Cq00Gxz9M/u5JCP+K/h/PsZK8Jl77BLXxvMhAYEFF/1WLqIUUCR3LElKsj9623yL9f6rtJMKdwmK
ohWMRLNXI/M20Qp9W/H3xqegQKr39NW0OND1A2qqhrIgn2Nbnvz70T4pIeO2Cr2YDwMWg7qxpFPB
Lfxvi8gNPVokpBg4JGM5H0KaTwkapECp+ecs0UdHrhmehWeumi6EM+9XSXoSvqkfzAd9eBE0jOTL
/8V7HK2wUq6GX9VxFCnTEgwOAobEYT69xPsY+E1gjl9iJTC+AT0Ywznng6CW3xLVuixEDfPMy0hT
yR8nf/QyK3e8Du1cs1NWwsGrwa5LPYYaFrA6wfGefbEPBe1ouZUWdrtmaoBVTAdohraCu0EDJvbz
6d3T3uuvP7dvJc69Co3LVLGKAbhLAqicqqg0Z/JmbCcbSdzdUOE9ve6Hp2ZCmEUrJlXJZXDKkYCD
fEtjPfMmakDd1qireykdzXWxgTr8L5H208t9qFYoCfxnPXcl6l1a2mmmMaUBrl5Gy2608W8rrwGF
O9uSmg8vKy30kquWHh9JXwsMB9xRRzEwiKCCsvVbaQrrSP1Ltu308318DPB8UqEgyQDp5/urmFu+
qrVM/jnoNCXRfwDK6iVnAtSLJWEo3zm93oeifLTc6tTzAeyiW7NcW0IgL7XHAZwKGExqdOfW+lCO
j9Za6TIC/RBe2xxdplZ3Us2ShEXMcZ9+pXPLrAxxlitKbmS8khgLehcEs3fW4T23yKrvrK0ZpllV
LBJAyxnU/9RDt7Gb63/xJtSnqVcR/Kn2SlZTvZ9orWLDfLWEC/xJcFitc0Ztvvfxft/7o0X09wI3
9ZAJ2SaLNGn3kwpkE8ePeFkZqJr/7W1Wku3aU9aVJls2gLCTKojgFIm0Tq/yoUC7jm3ZxNiW462E
LE8YTjBVGExajxBobpFQOS0CTQPL6bU+FIKjtVZCMIQhc6cD1qIMIhBMa0lWn17j4+P5z/swDOz9
8eQFk3eyiDUaKMXwvgQiLxtnAzs5vdKHmhiCBzbOhpFwabU80sR1oNazldSLVSPJpPXKTtCkxahI
XHp6rQ9P6WitlQXNAhoaqrBZ1gLNtxRhpQ5UGFc2Xa1nTei5d1vJ3tyTz1U0drGAWFqUu4BU6eyU
MiHvevrlPjyyo5cTsTnayMGFUtwIK/Rcp+ykb8CGfBSQ9BjM/8YFPVpJnuRopYBprHNScGRypXr6
9vF8GxpnTr/PR2JOrpuEi2EYHvHN+1WcoQnA8/asQlZFb+m2o83FM6oz2k7OYO1VHS+zOqOyb8ba
a9r5kOoWw3owwGVyJqCVLMSpJVYnY0Cw0aklS8AqrkrnHnEiNUdYhJoC3IhYwP9t61YH5MOjHyRD
Nx8A1pi5chBfgg7vw+lVzu2cSP+RGNiDGddtxwH1NOJqw5P0O5xe4SORPj6blaYLHcex42SYD5b5
aiTm53H4VSa39pCfOaCP7unROn94Z61Tq0qDXtCpYbrZdCNAe/oapDSch+fodz5cTcPNcnXLIsuy
Ckri2fK9ULOmA80T8AhMGp1w1M9wr89W6D68Q0dL6e+PyAuqVKltneFgRK+UumbKLSDKT5+SLp+y
lm+DmZE2jPGeQ3nl/SowHOlJRhB0sHX90p6Ka6Yk08yuXdKzLWybBZ2l+PKiANF60vrBqIulV6Kg
6WwwrK+ZxyyJVP2MtzG2+i00YIJMP/2YH4mrYZKpB4rg4tisLgUzC6Iy9ab54ATeAY/DVeJPp1dY
Zc3enJrjJVby2gIlnLRqRI78h5pXw/QrsKKgHn/j08XtZAuEwOL00h8d9PHKq0Qo1GWw9TON+tBb
zD6ip72rrNd/ZWL+u4q29gqiOB8ZMcsqhZkycqu6w5bR13PWbp4+KrId7wVqajJ30nwV/UVvCZIj
rT3/y35pa6/DUqmQTA6apQ5fhmq4h1WEQSWfTy/ykbtxvF0r01IoRlaTtpsPjH4BxvV96ak09mX4
wzZfgTKdXu0jZQmgAZgt8FIGQq02LbC1qaSatzg3smc1+e2NY50RtA8jxeNlVirF9IepGeVs8HFN
GOffjFnEaMjokv64+UuxPf1eH4r20XuttAszrDrXdHmvcIAW9P/JXn4ob0dLrA6Kz9f9xGeJKriX
TkNras6QX364gq1DgQ36WSdKeC/RsB1UUTyZODMg81xq4gVcVP9in46WkH08MsfNbPt119G3JD1q
uOzuqAvL4+lFPhTpo0VWSlRxnSHKUAELnox7L+nPsduj6AURFEC6cXq9Dw8fimydHPcy+uP9S5W+
E1bTGKiSwOPwSQedzQ98/Er/XWIl0JU7ARS3WAKB5sN7BdTyBv+MGPFfOWYmOA6mAxPpMGT5/etk
TmynhRMvr0PWmNc5G+N8JGnHS6xep0lLs2nVSD3AStk00F7iPZ8+kxUl0JuZO15iJcy+a7dwZbCE
V4g/C4CSSFeyRVRZathLgBvLNT17Uivk1n8WdixIHeHn+wPbUxiNG81GrR6KtH2YtVfpmQ264nqI
QYy8Clh0aXKnvQhxCWgdg+xFkmdJEN74evCDVj62XKhBBO35uwEzcZMb1/ibXI0mDHv+roZtVTpg
T+/aR0GAjPT+z7OvfIMxiFq/aSv1MHv9DehegQZwgZaEVDHtBRXlAIo9veiHwgB6w4Nr2/GcBcB1
pBP8yfNHqx7VQ5vF921j3BNVn17hI6tjHq2weq2OQbl1nLJCXHjbHBCM6t7YVb076xN8pAmOF1p5
OEmdJYmrDepBKefPtJGWpnU46+Cc2a81VDXtPOBPMW9D4CQhZ6ueMwSr6vtvGYaMT5XijUmHxnsV
YNRDS8/FzJGAhRcA6DRqt+gCIQRWBv+RP3bknxe62+mhGMqdsDDp4cS4apOfdp8x7ghrXtCWpLym
mn1Nqwy8tdIzLM38IKBtUELSXMr+CO6as0jL9FnA9wlYzNMCsEIJ/X4hE5ZBl44a/rsyCR0NYEZj
t+wZPZ9epd4KppuV4QFUQSn1IN15YqmOLHwDlCuAd/Id2V/bpzqb3JCLoe1ojhkhF9rXk03brnHu
OVdonf88p4viNZlkCQ75/cYzRkvXC/pqDoyakskDhABslcIDd+VdZtE8c+eCZBDeFdEMNcMpOi+l
S5TQDLqF07v2gaDp4INAbRoqj7LuuAN9oBZmNU0Haawm6y0djadX+OC+vFthJWdtGVSR0s/TQYoq
CBW1hH9zJ3XDo3OQzi4LcN3KNRt6hiOawzDh1dBaQu4E6UxpGDr9JoZ4rqv48t0yq0TDXPqGa4Ys
I9Wu+nsCLFi8jSl/mhmxK+oc6KZQN6D15W9drG1S+1mIIqSBRxrzhVAiym4Mh06ZpdkZAUxwXYUI
QgDMlG7goA9v9X58lRy0EnU3p9/io/MAwOnQd0b7mWWszsPpGIZu9byE3Egyt8KnIrbp9Cof5BZA
cEuUS4uJQSX9vZDXLd2NmMnpIHaFgF/uotw1Ac3DbXB6MV39SIwpGAE/NjDH+ppa0mrs0ojLdDrU
hnJv15ZApCNmMEaadT2Y9bPAFTkUoitQob8JR6akhdFMfw3pLbuw7BEIGopDKv7SAx8rtDsqiXWt
5/FeAiY+MW0g5cFupyCO5uq+pemMekQSPjqd9YmjZ4huJa1BLQVRk26O1HsMYbIhvYKezGppEtcv
1ZjiHo8j9Dct3Y8lZItZ5kUXqHop18TfzHiGvIFMWRt+Gjs4HhOluOiYSCCd93wSrf6jQxuaQ5/E
9CC+h6C65a+2oklRttPg5AM3Vrc3wNaZyVleSxNvnGu3rXefMqV1zqyD1dHyzMdJ2xdfWnP6Mnew
qcYWI8FtpnGpErjzccI1JKZAWA7kgom8imYSqshE1W7U6qsTtQwVyOldB6di6pASVLdma8JppW4q
erRGr9vS8PMwx5BMQPjW2BGENvSKMmdH+j/KcHyVfqGlvEuPtDBLNFDvCwlIPOa7GLJqp/nHyoEd
MRt0C/hwV3na3orKn57XL71URkZVQAXq+MZvgnKPleKOnn1pLPOL6FYaAR1QPMDAe6O+arlueahd
qAqUNtoreIqFtWSq72RshkNmyIPLDnW1MB0MT2/tIcJvB+dVaCnfpKkPlYkBvDM0PppeRGsc9l3o
sOU1gx6C5yKFX6evrqMRShZ4DkVkhK8D0gaLSY2mcwVtSMQPJM03hkte0VpRxuMTdI87+sC3wJe3
E5QgopWXEQ801415+Ena7jgbIfCioouvA3tAa3bWJgIuSAv86ev10V0WqDI5cDQ5ubX3d7k37cTT
IrK4AH8/c4m91ts0dH2xrdLKd3oxfbHTay17vNxKy8aqGQ1myXI9VEBcWqmKLBkLuq0K9UGa9kVk
lIxbQjd31DxZSCvZH6ABdJPOPY16hrZV+TlRPiOMNJnMmuf+Dkx0Bg3lGbe/6TvrkXxLAiqy/iFM
ZY7dCRzdyJ0rvitRC19GDC/zHH9w17Qsf9HT7HvlL/SFg0mffa1/cZM6uBwn53KOfwpNk1BICSlN
VdsQvjHi8VJKvvhzFz1j4lUdTFex77P6wRhDAnCbueW++4UIrA+anU7qbpM06fdZyb+r4c5v1IcZ
SKCNECzUQtoIjz+9AXJ12Rr4B3BbQt4U1r/PQQU/ogt9xzRDZORsBUJQuWC07YWUUIrBgf5UzV9M
0N/U1YQlilCEvrrLQYfRTfuSZVDhtc4ylEViGunCYXbyJ2lJUHy4SqryWhg1hCTSZ2oMek86UWEr
7Edr2wsyieZ58rs6nBImrCCE5W++FtsPf/tG+G2k6QZJWsibUD0V2hm9ixskbHZocrjOhJjqQfjX
VOIUMhbkwelWXzw2KVvFZnxRVfGVHKjOrCZJbDLNQBKbAT268iML/xhMW+GjMKbQ6itt+62QgaTJ
g6RXhAa0HJwNzra2URicgX43y2lvYKjHqDuYMtdS3llahiOww8IDJCoJNwY/0o/yByHVkobcFH9W
9IsG+k0+VtBQk6re0lnUe92NeNE+xkS4RYo8gySSbzhp95UXQqB+KpEL/yrEzxnjF1p0Xl7e8deI
4Vo0lz0LuTxaS+AnvSYkZWwl5w7vlWwd3+IQYHx5S4GK5pLGRysGQAsNWOg/ipdy+pou/WLvbils
/VTDbEMl/KVVa+VtR41PO6s9aYdhUO5Sv6GWDbBQ7YW8jcvEtcFmhhWmFWdJ0H5pJ+613Ehxjehg
EKUmxoqaEOwtTH3YSOhRG3vhVRJ2icaDYQHbI7ZQCI6WBfC5uKGu2wrdINqBPWAPqdgTe8cCN6Qx
UgiCQsyiC4c7pOJis9qk3okDGkPeKac5c0XlMKRBiOBc2rqxv2yjNLzpaos8XwkFD5eM3HLvPPDs
IlvCm4TTREzBriPoHNIw68y7pFWOA4L1jscSgCxf0rT8tkzCIkgKmFVk2VtIwnRMHoRtsjg/IyxR
DnxdfRzfSm9wWc5f4mH8XA/QlQRuf8b5W3VKEXxwbLbrwsBOKwW1EvEOjwLxfq6txooH3AQ2gNm9
sL7RMTo392r4xjywFEcoSnA+/VMIjpOHXPjmIibapF+08kxCcsWK/+cTrQQp9ZPSy/tOO7QxJC4o
4aqBjKwYxUzzFLBXSnN/iAGVELOznqBAOS3LS5CzlmWgRjJpkJDsD6CJmZUBzCS5dlBg5glTHgNN
5bkHsQEw7roeYa11ZWb+to+nF6jLxYxX7sPbE4oIlXiVQvokfEUoGyeso03fzh7sMFirvFxkF1k6
/eCrjlbZOwcHXsgjDMYRYzTfn6adM5CT4fD1QdzEZSqdyxgrdNJdbnW7yHqggRvxZazcch28B6HR
KhJkXYa2yMWjFNaHNo0XMkcME4LpkFaIt+MPRvxdtDRUH+yIBqYU6jtqOkoV7BW72SIaLZyUqF1R
Q0ZHBw79Vh7oMMJaxGfK650I96j+H8LOa6lurOvaV6SqrSydkoONgTa2mxMV7m4r57h19f8zBO//
mY0LjohbYYW5ZhhzjA/R6vI5Xk+Z3pw+UXgpbczzgZMwumuXt1PS38NoeCUsNX5abfx6Cbx4fGpd
CjYGziNRvX0Ycr5NPm5j/39PcBBHzVEaNn7GEyiiUCs3zFzixtOQBviiopxg8MQNJToqB7aW92f/
ALH/PPvEWKRvwciTlj4YAwsAThxHWX+vPgm8B8WZ6iOQ5RXzowN7WAFb5XqlaEBGSUx8Rfu0NcNC
bLsmd1i2D55K+/VwZn5/qoNxWXIEUmKXcfEoXjDsKp2JFCq7lF/CllKlRpy0WGG19luEwl4R33BM
88f3H+Yt3JFJgqw9dCwkP+03tag+GUbXiePufqUJQ9xh2/FARgpaBJFqnLphdCSu18x+EInEClG0
KGBiW1xkVQLvFAj68klL6eMZ1FAcDtXvT3eQCarbYi4pwXf3nDs4Pee7Gn8ezJELHznKBz4E6O+P
xx+M7evxODAYXbG0vTmmHfCwZ9i4v7j3An6yYyYTYkn7lyg+sFTiBlE3ug9Hy/sP8SYBrTlB65W+
WMA0nndg8Icmb/w+ZU4CiGnl1HFvtQnTqiPhgcG//TgJ9ccX93zSnHD6IkOCmOyrc6+nXdRumrZT
RdzxFZz5FyOMaVAriSly8uH7RBGEUFAeM0l8bZf331tH6+Fsw28FyncXuMqMvH4Ec6wrwzPH7r6G
BO3FrJrIPr5/lz9tP7S5wbGTZ/fRuHt9lzSpvcnwmu4+xwmiFbYsvqQOgeRHZYTNUzh8nd9vdJAH
75veruqk6+4H3DTF6hKdwP5y/K1EKGTG5d3znhGJjimBbvGnhtaFfeX9N7Y/eOXD5I9V9dkyGzWn
IIYvCxC6x5WH1MGDUZrCw2W7s0QHs+R0i0JiBT08h7II/cK5i48XxAFw5lEplrMuH09zw5nekV8Q
f623r47dlWSNZ5zAmNK60UlYfKu89ElxnvxWLl550MVB5VIeh1Dznb//hjLk7wz1lpf8zWmriEfs
OWRO8XxrmPjS0Nx2KvZUDTTv30zL8L2bHRqlJkiLdmJeC8O/GOA4rmArfv8Wf7J7vy2dw4RC3bXx
GPe8D+yC0DoSu8cV0d8gorVPJmH++7d7C4fB4vx2v0MR4RKxxdEzeSWOxDUmAzP8ZUOJqGWwxPAu
Jl8UjjHt4ux7/95/XpvUVxzfJ9l62PTZhmHsN12PwYV6FD5vSHRAGp5EhIvv38j6k3kR5sn1fBSt
aGN6vfHrqNlHuc2dlMVk94liQCzOLE4ReSn44Q3lnSigwU8jcsLOq0CPw0ZOWuVGpQ1EAkssZCAW
Ye0tLTRRxbz/tH+eEmqnLlliE/G3g6dtOqtdi2no7suqOw/wj/Ce5JDCPikhmpgmCMyJ2KFEl/jB
zf84VL/d/MBG9vudv+86LDH7vqy4cb/RcYlUVUg7yY/NCTx+Tn1a4loySvLvyGOQRXn/Uf50Fgbg
CTgRIdAAz/B60vqmjsYM9Wd29qcg6yG+as5VCmha84pmbgJMigF379/zgApm8xuloUjHnmcJ6nxw
0ylcSiPNp/Z+xGtX1imAdJRsmhx30kE1DGGKaeQsKg0jToUKoRRRgoqVc0TrEgpBYAn4a+vuceys
jyborQ2ihmdSKQZ0Cw+Nf1A9KMLdZNNLNN3j5MPu6VzZzg9/L+nkpboVT/Za/u0Fj8rnMCUy0izo
D0JlAEtvLCFNKJBq0tRows14eK5k6RB2lumMW4U0rbK/A8kTgJCUZzv3lOW4KWOAoIx08QKSs1az
qPefPMguPzERqjzqvRvlOzBsYvpJbfRCcHz35MGfywJSg2co2XBQe5DD0ckjlzhcu8/MzdpDmwjT
2TOti2CTODAVJ6rR/rCYtxg1s5Vy5fqgFkUOMAiNxBJe76Pv2kEeDJAZ87qO80a/J2IcvM3UqCDg
pVZGPO+RTA0mhE7Jn4bRpnUvXi8R8hH1oYqNF4H3PjSrlCcmaBNwJoIqEIuqXPpyGi5qKCB0HcWQ
Mjh4VvKqRe0r/OXY4NguT1Iwt4rxX7HaO4bzl2RKdrygeC4C2hwd3iSg25wDp/e6z0SaJHXG4WFK
w3thlXZGduWMEKyDWqAzS3tVkY2KzSRkZuM2So1HetiVDRue4FE6qRrcy+RONOrG7lk9g1cpO/Nk
bqYvQZANUMBlJRz1/wYe7bVk4kh/UiaySGi5fXE9Gncyj5Ft/sVMa+r4onwIc4NBIL5JkBIZxh2x
9OKf2i10kpCrl+wX0kRYDridIlq7Btx65UW1FEhlwRO21kxi/2nfmCfesAXQk30LYThGmoSWstza
iDRWSi4CToC8+lSwLlQ5ZFpwlklAKYLBtdrbJONRksg+g39SCM6MseBUCG3iIt1QrmIuU+SlhJTp
OzdT7N7ItDJbPEW63PvTcbp8H6AE2BnpWTxl8blN1EPFpoH71DKPNL8T9E8NlHpeVH42S7oYEeIg
Pc6ACUpKPkBk9hNk/80uAve3QxogBY+BJNhd2131ZCXVO9s2zY+QNSA1hqWELQOkDrB9/bjZYMBV
8LBYkijxR+/IMYCwgmf7lTvEiDh2DCuCIKgp0HM93AZD/p3fJAai21N5HZbbP/S7Ovrg0KKW/NYi
UFnahcQPpB3Ifr4216Hb1XuP8xznGl5oC80UFoBFPp/5bIroWC1XVbj812Xl3ywQCbS5BS/mNN/R
sIxn/8bKp0uR2Nv2/HUdPKgyo9sGwLHrW+f7NvvrBa1LK8JXZrQjaZ2U/nIE62Z80pjtSZlcMvti
V1KRgqbSOxOZSJkdTvUYh7uD3ZYqiFqCdeSLSN5O0jv9vNbtN0kli8tfHOfyfyTEIqGBrVyNe66f
WzRg5Cd44kQlJTtA1EiSGTpkBKuV4lCPInMNmz4cVPbDDHCEh62TS5Gd41C4pVWdyrzoCaYScCsC
YXGcQlk5nPTJDztujuqkuR/mUXwudsy6EBfoDhobtNThQ97139bJCs/GeT4xUNrBDuiGC2WublFy
UgyQtDhJXEyeFcT6otfUgWYP6WMTd9+xN4qlu131I4H7WAVMvbyY3iw6iKlCArk1dtkRch/daRU5
R3MYbsykLftOqa04RXqx4fSLYN/Oq02NTMJVc9FL6Zp/mQuI1CcAZyQ5yLdv7J1kC4IKdkkaXyjA
XGjHq1gmyWFxbULmi2YFdP7zCNn4PsWwJZCO0fPehsi2kwePbxomoIb5eDdUd1lT/d0yWV7ZXZB2
vDbj7MmNLbSGHOci8cfPWJUXZj8p6AixbkSUBhtoVpMdlAE7WF13LTYnh0WIZP6NRD+70vek3yG2
TnsO7ubSvsJHOQ8LPhbXrSir/xGTOnpN34e6Wk4Uu6kHFL7DqfFPdZjt6qA5zUzcRlGEml1jopMD
FRD05+WugBuUpsq4XeujZR7gQHjOi/PXyDDSE3NszljJSo8pcbondGPl0FKvn0RcxB8Vg8s2sI34
tPjalsa6xzqubryxEi3lw1SkP+w0/4c1oa54TH8bpFcVSuyyj1Z7bifQOVGNCSfrXmmGtugvoCo4
k/gzZkNjm3SbynZGKfUkrdE1e9/hwrN6azcIxe2AXG3o0MFlvbYbOOtNMLlhcz9WDYUa8LDj3Wa5
xArRcCoOO2+bxUDSHaioiRwTV0yqCry57PaWZfYe2hwlHpa1hob0s8ScOSZ5axXnVSZk2DgePajl
5bcpn8Ufsyq4mMPkPmW6hT+QLAT8vSoj6RYuFXdiE0lwCqeR5idFxREMiRdlnAZyTHu66KKvuzmH
eo8jIRhOoyoTu57MRpu5yJVBpTmRr4dwnqcjGcvD8Wl+J94CnDS/b2/FpLD0/lkyF1c6W0wyxirO
iA6YzSyeXdmmqoMmMoQEtQVaF/oxOt0oVNmDdbxm3lUB2WI8pkdzeYUBg607OR1K+14nk8QncQeJ
10cbnb/4G6+g3lEpDAm00CKSInXYdddf0mSMeIlxpINZZgMHnIeVWh8fCh1FSS5pACoPeXtN2puI
Cn1xskv6zyjD0M6/8IZPOWoT8xZA7bexni4l3UPtVNVAt0RVD3eIDcMhIT9sl7NTEFZCyVCMspJF
oDfnFDokuQxOBkuqW16Yw/HsjidOXn4pKLlSDj7eNc/OTm/038oZwAm1zRAZgE9lHgIUhjoUD9Ha
GycQwm2KL2v2xfceyvibCTeagCbKcYVRp3KVlF7tzJi03Uw66qnN9uGjOBH548uO2zBn062K7xtW
TnJmCao2+276yj/LpmUWbLZLHK9Iu0A4vLPK7+OUb/sZSv17GZZ2aL/JVqgG0lHUkbsBRFBl2R7k
2/6h5fgCq8KcKdaoUu8iqsyTyZWi1Cb7q+JUhTPGOAy4lHBT8jyiEoaYVxX6LCaPvNDUkLQUIfMz
lT6JBE7jsbtQLC/Y5DBVP0fHuWGnVcWlS6IhMyzYkm+FtWA3xV1M9wDKLfDJIX4kw9bk0Zm1K2B1
ae+6oTif+ZM4/ou2bqnu/ggsR5BpPrSVEiHwf04b4U/joEuHogpM4DJw/EEjzlL0kxT9EewaoqHo
VrEyNyWVumP/W0fIm6vuRRgxTEy29mfvnemQZUZG2HjKLfgEfyBUsdih5WxthwLDBv2yquN7zuZs
7944E6pa1CWJpc1gY45dH8ixyGXCJjDUVLOU01VxFd8eKSapdah++b7R+0N9BDf+N5snX+q3pFVp
tt6uMn04GdEeUSF6KwiP3hneiR4FcY6toMqDsQkYy/fv/7YZjILI7/c/8NUw+Va8r7k/cVaBmWQs
AdZr6abQJWL5OCoVQDq41+I8YIRkidURtqLYykhZ1IAZ3f+57szU+4/4h6T0q0c85LWrnHI/mnuO
BWcofzACigw43TApL2lItWYujX0GFZRqXJL6eP8RrLd1tNePoEj8t1mCDS+Bdlknk+CxlD8JIlTs
zOBctZztOJFgCqZRS52yDcgVFTsZTdFVUXdnsVW9faYjGxvJtpCNfP8pt9T465wkT4lDQ9UAMqjn
SP23pzSbeQ4GrSWwdtxE0FgeQIOkmUuxh0Gbnq8NLW7U4/fTaW35F43zEb3fc1rqzYOg2w282Ak5
zg9SJ07od3HVR819tAB3Nn5RdJIZYENjXoyIMJblw2AxDDynSl9RNX8RxEGKMBFOZfc3CTUMK1Xb
CxQfzvloGDaC2e1JvcAVJb+5aS49mtzlfOvcVwFWUSAXVqKStQv4I17zS8GJBL6Rny3dEG2xAUYW
rq+10rgXgPwgPL+Q74ShpxAsF4CgUuGgzvqsBxfY4RntHYG5SSCM8SVGlivoQqvffA6r/liION5p
rL6sdnxC5hBSP9V8vaX8tq2D4UGGk7dgNFjC9uCczdA1KJshFTYubXL6eXatbwUZ72Ct51v+XSrn
Q3wp1bQF2RsHin6xFSGdcJEyAAUBdPok8UJZDRlYAmstRhAZQ7gCq2tODaRCGznVRJCyke8vvwNZ
EiXMWH4BHYUApClYBQcdbW5UV5bVGiy/QFqr/qlRml9JK6RQ7uNdMbBsAty1LZ9m/lJDot6GARMC
EUNHtM7cAQnVPkLajxHSwOstWLD834CSZmcOp3I4dv1T5mc38h34izKPhkGhMluvBLqckuCDfOAm
NPF6UUN64JLjEusBbBuyEb/trrSHVLKw1/p+Nz9k5vkS1ZugiqImbDUPiE1QLWXZJ1cSywoItJ/f
PGhw/vHCjowMYFk0e1+lSWabl0m7O3Lqf1Zioz3H49o133AIMzLT7QI786YiY82u5HSJpJ4xaLQV
nDOOAljW4f4vEEJ4KDhWKcV7Z2PNVx09t/ZXQQyUjoDaNCL7mjESn3ZoV82R8k4A+KPsYsLD/2AV
vLVCcLdC1ewT/qMdEhzykWS+19b0Ndb32qyAh1VTxrPVA2AXlVtpxlMjYJ/SP5Mk80kGihVHjb00
o9Wlo4f3c4pWy4UPwhdI7P1J+kuIgPrItVF3zJEX1bXUkSHFoX7EIwImzCkmba+2BFNMqky5L5sE
iVxDsphH4EeD4VbRn/WJo0tlVQUFgPsSopxtmaYwx09xpBWbuctf8jU864KfAr++lkXib4mF3Cwr
25B2Le69JKbZZ3sLP6x19VEeWCCSLafJcaUNLusj3w48gozhbuyOB388BlZl4Af7S3MBZfOxaxqK
t9aBBWYSZCIqzzAY+V5ZMrsV9661sSDxo/DR7f6pNOJHW3RMkhkAWcOYTUizToiPbCq7jr2/2mpu
kRN+disFJFaLyEARXpcADKPkCxnjfc0jcifLb6DkW6/EpbZa2V0bJ3isas3aoJRN617MCniBaZdu
ctN68DE940DVUUSOTAKkkgcUlld4MXlxvXIRvDOFJfaJBkIAMan07Fj2+pkdz7/wR6kNCOKLm4fH
juuFGVcygsXP4GtDTTTKbRzJGBSmTZ9kawGBPM930RUTG5IqQAXkTnXKBn+as0Yim9JfzApWIY4c
AiS91XzHvRV2UNTWPN0+IoMIlgn4IH9gvYamfbPi+0Of8STgJb8aE9xlnjdE1mHAZX22zQDSyd0h
kuXJfw5GnwQGaKYoewSR7fDJwL3VoSPhDdlx196fSHvwBZxbp+ZVYjk3oNwuV1jlF4TMpXZN27HO
RM3/psbHUGiGxux75aT/sMpCxD+2qLCwkJYHq8EY6gKpHX3PskZqWrgeA4oHNmuAxxM/5WPSGQOo
jl7B5LONWev1RLL0EmBdzfgqnNxTb9pdyVuRYQNbTRa7Af3Eum5yaoEUATm+il8NfAH7uXvI2y49
1RFnRuk/VdiZp14AvomEgtG01pnXVv/toAgY26cxe9a7X71rox3k+pcGgZ4AVoA+2wfOfd7sxdXk
jXtRZ1ftUe7tyVE/rxxSykOOYQu/mfvqGxvZASFM7p/Ze9+aUXvEqr+y+rJmdIHQCUzPKTwEr63+
wiQv3sChhgjZceMnnyAJ2BUdWcP2u7i/FH/YBBPNfFu783E1TCeTZ11PGO063KCabvOs1utFqG4b
D830Kxy+RThgBpAzAPCyEbyx6OG0+EUajmOTkevCsMuUbN1YbAYmN8WGbYtoqj10d2TU6LD1FZ2m
3Xi5BPsr+RNMlpYbk1XTnkHHlusTxtTCY+4qEuMSVX8eSTGaMcisNG7AQLKbOHW9Am265K53khs3
cc/b7ptrr1fcf5yJEBJRFvNUur/8LgXaSpw+b1YJSHIhwTg7Abv5Xq6xiNgLuNYJLiUcKk+L/+cJ
IRjXwcTZ7y+3jTJR4JoFGRAzuwqwGDGFxlMy/McGVBsGkaC2IwkcKHTu7Qg5vZGCOCbWrR6HtPhB
lial4yLZ/ZDvIOP70l0tAou0mB6WvDl22aHe4H1eo89AAKkqqPFIZ29CUQEzIscNT16pNwFulLLn
MM3gzVDNhnWrfKKWL/ozJumHNHE+AKm8qaxBuMXCc2mlDkwv3B240TgLZjQnTnlf1OTCq9X9WsTJ
J4cKh9vAYL38nBrvg0L823iQe3rIXnFuQ14Pif3r9b6HfWQsOZDu29D6uoR72FeXT3l/4bsEhgnU
j//Mw3cb1ycHydE6KLiQH4yt0zkuT/Yi7A12Z3vzJgqMMz/75UoGdhiePtiVbxKFDAgVT0i8Q5h4
/d1h0OyU7b7yrOIeFufTrSzGCZEVWCD7l4oLHH+sLOnYvH/jP0zIq/seBMvFYvn7MDYL+NyolLES
qYaq2ocs3LFt2Tf79IMbvk0PbG8KBHnHOggRbXg9Hf3s+Gvd8KZ7FIF3oLp3vsqHD3Wt3ivQC7eW
0V1w4qOg/Akulw9qObr8gfXjhf/v9gcrsPT9KN7lu+I+wt1UC7T2CJsiCeIP1jrNbu/fa7PEv/nX
PrFDncRrcW/ub5VypNArbUAsIGUjmy4Ju0F1UG3Y1nAKDoKXRju0k33Y9IfIc3GWj0FNqxP+ip3c
cxx4Y7+d7apF86Pd0u4Y1tZPvpfKK8Z87odbobr1VyyCitcwFvnHHOQ18iBzATxZF+TnyVBHzK3C
Dn5y8Sf40Or0DeWSW4C4Ku/gpPAvVCmOd35qkiINnJNsaY/DHiUpi1rvS9EVwwfrDh/YrQj/PbfP
cNHC8Ysjo4lvogXNT498XPhL9RydwuOmu80F/Hb6+oxQWY570hBICySor4A72E9f1VjJ/4TtonN0
Cz3wpYrURQwCM7oVd/hKK5f+CxPG+p2L+rpCVFPulcIXD100VZD4J841Afx1O5Vh6dwn0rLYWbu4
vnXxvHlhSZcXSLyrYFyZtVoO2ghzEP4ieag2k6p9MqPgmIzNs7+kIHi20+Nd7lKzeyCqPLdmBTD5
eTLGCMUan/ZE5GHdnjR8bmmaX76z/vD8HkHbW4bzOjSSY29ML7psOiY9e94B6rVQMxizQp0UzycZ
Up1ySfqGIGRPUx2CW0OwpUgz2o+wEAqcmzn7vjkhUYo0xJ1bbN0MymMCsRSkpyQrpnJTRja2CxVb
Q6ORPXWBgwEsJ60yVbqVSUBf4zTlfRkpMri81p3pFJ8b5JfVf8FBYrbjVyK51alJKcw3A3UOwuZv
Soar0yHJk0c1Rwz5jOmcfxWD3cnFZMfpJGQRqK1Ga6HM7vii9h2+yKNlzG0jy4566oHXaRrkJ9VU
UkwHKrHY7THYJimhKjcwhv65qkcrWnIC7Kk5TT7I7P+C6gbbIlcDRmwuLGQ7sSeGRpS1ipGMiz55
Is/WL5RGUFsmWCfcO5a34RjGtUljS0yev/7kkK0kTxwMwbGEBjePlzBC9Rcp9S7EEHNVK5liAbmY
puPKYYG4Uu0FjXA9UUflmG/Th5wZBMd1Kq/72QmqjehSpUA1PKjpMJnBbTnVOd4B0XPNCA27B2PB
55A6/Fa6YXRkudKyP1qLL9YYnnSSAUM4t/JRPwSrD+aLBpXFptTCSGd5+riz689+vMkjq9yCsyuP
oJ+cs91iqClFmp4K6DRB5YaBRB3QmkEk2L/IPDm5eSK3Y6iGr5q9KOkuuukvHxL+90+ltzwbrw8J
9+DM9vdNGJSGXdw3VHl0/pHAQs2MwfPNW0yTAizZHitCIgcXKrncz49bCasS/F35N5kGOlFVylJl
apMr7arrGexMvoRq/GRLaRe8/+hb7vb1AWOCxBPRrgshWbDBZ38z+lkJDQJF1Pxe1fWArjYenQ2l
YJ8tm9EWPCXrLw6Azij+zqfsZ+Pum1Ptzq3o7+Q/JarJS2whDMKNWuQkYQqawmXVfIeauoxXg5A8
O495Ro0j2UyhEGTMnets4kfS0ZPBJOnP2fGTEIMEDn71UA/RSfeFwjKSMy6zi72UUvRaaYBVUtrA
AiQCDVup89ys4mPspNQ5t6rhbrqs9o8iTC1hsl0X/wapW8J9Yhz6sDrHOZ7H5Ap70ffTV63yANeb
5+pLqg2s6WbsH3bR+JAEHERtf9vVepKlGo99mst0bqnorDqOHN190976E5gkdrhFwx+789xwqw+g
tvYbiAdThZIUWeYAVSt/W5K/zVu+um2eJEsh67dFthgB5R5mQC1qsBDnMdtfzfO0phw7/qPKpg3u
d+i016yQS+1rmRiCCG2+XfmoveyYW+ui3axfNSLuM3TX2ptK53LoK5YlLNpgMVSv3l+NrjKUB6vR
M1GksRBlAZZyuJEiUGy1mybFPV7Eg+PPyPt2Pytos1gYdWqjIZT8ayB/axrDrbPkt4CaLmRvkKxu
UB5RybqG4qCpw+uEpjQNROFQBCRCU1rLd2uCXSIaCqys05Xch/S2eDOWmjAaqlPX/NGmRLszjUtu
Wzls3N1+Vx4baXGbudNfkFN9FppKWZrSzn8KWl3nX3I33wQ6hTsULOr9oXmDwCQAEWeItXMBxoKG
fO2Hkoan1c4pi3vptnrd0xrkt3UQKC1DvNhb1HQt46MemT+4hCa5ZNjRHAJwvNCDjDJKbGWar3Fx
v1A7JVHmktlV4pr6cb88qiYObkx9j3mJS0jZgIR4DiWJryIsqLmCdvbEJo9hgJx1XXltadn8ZM2q
Hwrnrzc7JQ16CqB8cTNLBE8diWm+BO7m30kSmp8ULeLYvfxShwko8xABLj5nmcWP0RjHq3YfbDqc
5GXOlx7hzxdEsQua5aXgT7Kj2pFlwYvaJCqelMRLoocSK1Tg1E/OdFKvezJWQBbGTzYy1RniuWQ+
JVYnThgiZXLluBgCoyKJftFGsR579kjgIBjmbPtK3sauAemyQQMZG1UjCNSJGPBYT/Mlut77Ie5u
c0Y6VDF2lf5t7vqLKGuvnbT+YRbtdy4nh4Pj3CtyEdmoKt7WEy5qfLYkCENyVUi/TnFQlCjjt8qe
ydZSt1ZuQKm7lwZRUguI1f5Uc7BbNt/SqaLXm80Ao0Re3ImbduPvBMusM5QQ7v0V/CeT5eGoa3cj
gee7B6HUUsxVO1ludc+JyKjwrDoX6AFVWjJjHMbO1EZnSXc2Wu5DfAWGQXl2gSZqJsKyyOM3RgKi
tjlDdRs8p3+XGbsTKscRyUy/qk5wIccc5XFFD83ndF+eIwzuHKvJQ9GMX5LKev/FTO9tlEa/jks4
jB12KbwcdLhhmWw4a50a/kVXBBu4bJp2pSdJBgra4UEasaU1wl8M7qmyHPhaSi6SysmT+iwD7WST
sbOQu1xZF5mBg6YkESrghSJNiVrzEcOsfjByQk9u08sRCRxF3sPzj0yc+SB/Q2nJ7dfx8gXr9qJV
3Ro9BXfCEZxlQc0sfE8FEAycsDxBMXz9X5DyvxOcB9SBri+45v/3E7m4Oz6qcEeLbLuiDk/Ob15e
t9/yyuMEQpAdHP7SRyO8xCqQfqkL1wFf9HFjzY6yuktOpKStMlwMF0LbrihLxTztGFxjrEFv2GS9
Z6EwxTHEF+WwQoTBE5aJ9AWXtd2c5qb/ylpXl7za29OauLAk1OP8wr2g5VHtwkxRjkKzoLptAB2K
EQA+JC8/tgjLNyeu/6gpg/nfOzbtBl/Yc/W4TUg+SxBKv0i/O2YEunQJjpzwTprVxCt+5IHLpXQm
MgMgdlNTnYBTg1UkH77Kp8DFkJvMePOyOzwu/yKYsRslUGM381A4Xr5w8FrzZJ6SqkOgWGay4uyG
rvo4nCEvCRMBipEDVzqPJpXbCMTc+0v6LUkVXpttu5v6Hx27zoFHS6q+issqrO73DWUI90mzK+H3
cnnIAh/3nI7n+oFpYTGbHqpgxTfhmRS/JvJEiKFUACedGlMeoMJCGDC1//HOH/jef/CDAnpLfayK
1B7fQPAnw3KGOKpgbGseyT6VUftZ3cHvj4f5tm1FA0IqmnPQwoYdyiFOU0ndIEAENciKGxL511mJ
n79Po+38ydsnOjTvCshKp+RbuX9UnlPkBmuBhoK6bIltpMOOS8b0V0Dn5G+zVVFYPG/m4Lph/STm
j9L61c7rFw4p7X3WuKo5VH03u9BQ4kiaQMe/kHEsR4ZVYFqOQNauIJucSgvPpLM3b0TLw8GxbVpu
LIQbHrOq9FJixY2OPSm476+tr8DlQ68GZNo/IvN5JBtVJsM/0VpIN2H5VxxjL3WZGsS18S11H3zK
fesEVdo3eznNGfMUM210N27uAdmxzxX60yTjmjxAZl6x+oekuKVAfFJacJjlQGZJE4dKSejACnEj
Qj98YnwUrIOepCiSOES/Q35hRCgtTTV7qdkINlST9Aj0Ff5RdgWU0H2egnN7Uq1CTAHzFzP2LjbP
mByJOcPJQrAJ3/Cntd6A1+8vkD+UKVgfZIglZ0DSeDv8fvPHndZd9rk9cQRg2k2vvkAb2Jr9izmy
P83Ay2sU+xoOr1QFOCar2Q9bWMTUIYeLyuglFlLouxl4vkXZZ3AppFs5/AKj+ZfeoyY+zyZYdILO
vTCrCJRWfaFig2l+3TcA+6EbPtGqUapQSS2c0FNGUphNOkQuM1YR6JQjUnDpZarjpXO6QuFLgLdE
Z9tdy6lLf5jgfss3O5g/2ESHRgXJObYo0F2UMWmnCrfU929j5A7z6jVWPcvQ5v54mqx05Xu95W3a
VWtmfuqsgfTglGeop8c/lyH7G2D44+Lbf+1q3jxL8juxbowLzSj58J/kwuX+0WsgwJw6OOFW/KDB
5qCrkafGwNhgemjLdakDHKRgjbRbB8ObunsVh17SGfIlh8rCu2rO3l9Ih2Crl9v5oHaUXee4f+3o
hwZ2ee5X2o5D9spTV21cXorHya2wVSzgCLifShAoqUJi5P0HODCob+5/8LrlvKw5BSWavcn0cr4r
uUO+6f2bHLIiH97lkBfBC43SzYOFhnd8HZGeEFxAcrbV6BWlD4qlqEopoff+rf88nf9/fN9MZ9as
QRjzfjmFQxKiDHNcXsrrUBLx/XttUIvf4tk3r3kYtc0DFdzSpINUqM3qTG16OEeCLOWpd5Y0Wyw3
8rI2sqizEd8o70aJeEB1WC6xihokfrAZVznkaTbywgosSIsQvICkoIRXu88xvdpMsPJyul4I2OTw
E4wNzfIvGLDVup1BTfhUMOM1AYPiH6sjSVBa06rPrH10kWbeKZE38s9PQw+xEWtMBDSg3WlcUJuW
qnlsOOWSlWZ9f7T+ODMOXZbQRFg+nYavV34w4KW1JjOjsIB4am8kN5VNMXwgpfGRkNZhNPI8NfTH
gCFATQ16oNd3g1yr9YrC7e6zaIC6biOICtet0Uhuud70xZMuiG3riLR2xOlO7AvSJQXGoOM8mp1N
y7kEkahzzonIekbeo2IsIJlZuDv3qdbL3SddJZxMQCnWtSohiNTgMMYfWVnzIIfy/GKuS7XcJjdE
B87rF8tWI3bWyOPFFgArJC8qt/oMPuFECcd5zb6rCbAZxy8sfqVF35/EP9svifuG9o6ZNA+iPLNx
QkYlYskvdCDS18YRtKU67Qd4/hTiSMCBEGRTBjebW2WnP3gGrZQ32+63ZziwoZXtLUE+GgwB+Uuf
4kiKbxEjd8raVRpMZHbkxb0KipEn8eFVg3E9Jh+Zmk1H+fA5SNZQNYTvcQdo7fVUzHVpFvau7+91
TLOHt6pa96lc+uuFWBRLoIiH0xAHlmqKSB029KQWn1FvDGWCinlB/vf7I7TxWr7zZIc9o3EY1VPV
tbDCgFC3EyQbjUeMvbqmEGU/F7DbinBSqaMQvBE6MWHyRgGQEp3jeNKEqajvZYtox/Bxxei4byWg
zWa4U8lQLmuZ0zeDIjYXmcpHTNeGfQCH6oLP2M2XG+4EvGhSX0XJdVZNl+KLo7v/ZMqq23W4c06G
6oqc7NJfhXS9CDquwgj2NCa93+I79uVwoUHD/qm6A46cYyVMQQBR1Bn7Gi/3VusgWb0bwGZKjupx
+vH0JVeQ0DZlrBwC6nydONnlRb4/5oep9m1j0lq/pWs9OEdVVP/N/bHtClRjYvf3nU9YT3e9T4QJ
08kGrmfYIhLWexoVXPAXJNxhmROgTGG46RYnHP1qT1XmW5l3AfOZBztrH9QFy7dVDduD82lwgR8N
1TeL0BkswV9cGKd/byWnm1mj7ha30SlzGRXAxaRW1Yfn7Ittq4IPJB5hx27mr7r1rQugV7QXjE56
GuwtWltIaChzzDUVDzAH3ICPq8ktGb+QnvhssYgAJ54L72V6t6SmCLYbmCSdc36cSlo6CHZk5JVn
ev442SpeuQr6XxwM54Jmi66IPOgJ0diVs6uOoNPavB8yJnQV9kV5y7FUOx/5X7BRHRoP4jzPlrPn
hVJSOsh57hoUzJPAG++p0ZjNdGS2yJLtnb+ULba8/Lv6BHjhte3+lucOvkvmfc7Lr/bOEpaH/KDO
CaakzcNjWgIDIJOG/9U3blJKftptAQUC4mdQP4naOpiN/WDAiBj+IhBYncftBCw/7RBYJMHKlbL+
V253n9N167hNhzPohaEjWiA57b/xcXKwp/G62qd+Agak94b/2JmtR9Z23y2ULQrwdzy0kL/8d+Y1
pwCk+IX2IJQkf/PtUPr2cdCX2amCKaCiFY30goHpwFv3FPWIOYd0vgw5t4S550LqtBxpQOIJWTQY
Ms8xLoGl3+Oh0hEyD5+YfVk9hsVOErjS6GJaw1PBqGyAjlq28OzIEvKPfN4NbV2sAtJj9XsfoN7y
izX+bYWiS3hPKuBL/zCv5AGJgpVrol6lBlC5PbOoITBDOAzXBN503IK6NvRF/eKL236f569q4eEy
/FKf3i3ziT8D96zuaHei7C5Gqt6+2RXUmDBxIL4wBIrV1YmqaeGtewQjSNjK4WLcmES42jbsXdBk
38XN08awXO3ar005/MdBv2vse3I6ChYsxzxz026rZydZ+rfRG1sMK4ykSFErwGel2fzr1FWBce0+
K4+kcoWcj6L6B69Ps5bQ7Gbw0sNTAhS9pISqriSVNthq6hBKuwFjAr+N8omkctX0qVcObxOzuWAj
+YN/LbxuupgIgWtIDCgjIRJn08bpJbcT5R+96ltNS43buJ+QEBzzK4YA41S0ZFqIS3cZvLQk5HIO
CqexlQLv1JVUl6AuRmiUjiTuOxbBvT9E5nEyNsuROc0ok8S0GkFD85MtTnOje6vaG3Hxf9zc72og
Bv5JzUtD4LshO9qqqOl5Sm5SDIBGgewBVejdGGXHWvX8Sn8RCWjpOceR1elZ4MutrVKVRfYQGlVb
yzaDYpt0jpBcwU3jv0QaMRr9V8ZIyU5cbhEeME51XV8E9sNEJ6tBRU/ZaKi2ku5BtnntolPhLnZ5
vzEPyx1U1oPVrmQvW5ArsDGEYOAmXJW/SFwBs7mW/kkbkk+y+wt673BJ1AjJ3yk6qEj/sgLFLKGz
QkVPQOdOcrqEv/RcymwWQnQrN6DsDvWRNG2PlUrJoR7O6yPPvKVmcT6qKGMuN03IbuEoAHwNSsDM
8QAB8fl5eMEYaJ8CCyCe4FrczIOTcm7XM2uIrllmbu2fBfWpKh7cXOVf1rUQA5MpIN+ngTQOoPCP
4J8Q976xxpCvhPLlSLsDNTuwxpEdlmXtoJ0hwPrss/5CatTjk0UIUuFnRB2VL0+bQiaKQWYGtY63
2hQfUde1wGJrQqvkets14F8JMznOdlZ1aXTNeTINoBfSU2ZL+7uNP2/Wd35oYxWygvOoyK601sJP
Is2dM4+PPDjjCLYfh0H49CCrr6yufdwl/rEXw60d3rLsFIW9lGHJepwIv7jx79Gv6j2yxrtFJ5pA
VTLL+EVSUiPxzHcigWApGEt31w8gRMj2KJWtqZZXRXrwOSjso+WrqjttzdOoI12uFU/ntl8gjKP6
LX4r6ZFWY34auf/SQHJcVcWJal4FCGra9PkHhozx2956fyv7pcqAzHrv9f8mJPDZPFyU2eXG8FYw
yqTn6KG+wPiau+wGm2tRZHZhpBPThla31j0XYUertb9qyu8elL9kwo+msdWO45p6crk3yvotQXpD
a8yNRSJLfs5LfoOzlKtR/ni+53MNL7sKCVx5an7pdf6dsCzw9ByJ3SLF7ZnXHyqDg/qZAZ+ZZIe2
aBIIbrCQryzWL6pO1LTPa8j0lbnnchxaYNv5nvVPvydY4W4Or1vGOFcXaWTTVWnGEGwy2Nw6TuGj
gb2sgZ8wgZm+oRNG1j6yznVNvX/fiMdYJ7rMkHNbl+Ol2q+mjkMa2mZGVYMPUwLJCC4pvUu2KN6Q
0GQ6/qkhyJlQ3MTnlwEPlRx7M5Lxcs61btRwp2yfObk3kMgyWlq3XEstWFyc7kqauVZM/KSWCLL5
1FLp3CMYhESbBumzwm21CpQP2RqTEAWgj1n52f9H2nktx61dafhVXOceHuQwNfZFB3ZgblESD29Q
jMg54+nnWy3ZPmypyKmaC5uHItnYAHZY4Q8MLLDMMzGK4VDf8JeMwULTm6MxTIf1UOTPXFC4zdJp
ZRpwXUkL+MKRLgesFM0kiJD1iITJuTte+n0DVvRaYNQolPOrsHOWXqLdC7vz+IZJGsSqPh7YoiMs
ebhwbVZb0VBG5hgC/UAbleIy65trMkphRVO9AXYtrh4dMJusQ7rjqwgz0RusR7SgMZLCCZgeIVOQ
Guvg109gO1ey3Xc0U5AkUUt6KmzdPBrZJ6EaywGhZKQbkANYsawSL00fBHfspJzWNv+r8uiB7MIG
EhgxL2KvOXRhf82QBZcskawcSi2ywioB0BBFD8wR2UD5jd4IrlpScLNs04UI44seNf+O3sL9wEOQ
fmxGW660hb0jODEK+lIWg9zczRx7hgubyC5cez1azUtePZDQr8sguZWSqNAjMqCLUHKIPuyGIASy
QJVWXyfrsciQOiDL4wNlFMTSsjc5BEe1SbOVuJpx/Nzn5cjk+oKfQpT/ISntfRJcUF3Ox7PUjVcN
pWrRjuiV5KGkdzXl97pKc8tm4jHDfaInLzOW6pBd5sg0BDYbebQewDmyLmlyCVNaKbOE5WIA0fLX
00TrTkplfGV+CI2YLyb5qXaUufo4Mfu1YuJSpnBgj4Gt0HRIBu8TM0wNZt0KS/VQDvm5jxaZY8RX
NTLRM1hQmes/Ntu6+VYkNEc+vvopa49sA5sLlZ7SUaMajbH3V+9Cu1QTu1EPLbhA1BZ8n1qEqGdD
twoOhdesvEC/RixXjlwB9sEqBTAn8sP53G0VuiRm0S2rJTxLt1vbpMQEcEnmnCG1Iog5zdga47AT
XklnVeeJk63UmVgtFIBMvJcylIAMjlx1ViClwo/vUP+lInVyh/r7O9Qq8Oxh3asHCWQEyksVXdfT
K/GvOMousHEKpM/n1IvJv1lmlBuk94vRk/AmSZUE3sNWI2Eq2/THAzyC3N5VQ04GeFIy6+p+RGuM
AR4hxcpbiaRiEpeXVX0XxFeGd5T34Mhjc7BLqiI/UBaUGf6f4zipgKq9pbeJPeJFhk6ylD/ZwmSP
J9452nHMP9IMuT4pCN1OSRs8v0N35hMrxl9qsfJENJ2IS3cccUd8/8qQZpmG1sR1KUr1N64HoGfL
UiYkXxPnfXLb8v5/efx/udhJmawZ037w7Uk9ZHG98RLvCI8QqBoX1iiTy5yQ3ECKwcJP/lRZ+9ei
5fF2PWrOOuAU8xev0zqugrpTMRvrgY7kCNHQoKu/+Va80Ot0KwvJtDe8fpmiwg5LP1skx7Lsrw/h
X0OAuP3+iacJUmhNp/MQanTKAmJUVoc6NpeAniRkoEHS4xEi3DoRoPoZMAjPGHSHDIvREbtGJEKg
s/jmGOMa1BSp5NsNNWvHXjugJdjXZRtlM2GXISwRbs8nL/SESfBjS0Pv2dY1jIBgs7y/l2IYqtYN
XHzn0JOfdHRrNcyUQJwENRCQrYCeG4sURfmqJ8214OcgQJpUx2Us7G3yhcH9P0d18oSjWAsny/XV
g1PX34TbLTmE8MwlStUCcxn5ligDbSNIJdQvs4KUGEI50dgIXJdHJ3TVsaTf8vHIfpvkAB369/M6
2X9atKGD3rPk3XtIYAks50bkzqXrl4ocUia8Q9afSAjWnXdrxf69gKJIFSSpZKDk/VHvoXKC7IZN
dHi07jHczwCav1upAJ0c+md45HmnG1SmTwldKu0g8qR5OBCpwubvu7tPHsgJv+jHBPrLdaz3E4gZ
1eDywnXA+En0OdhQiVEBN4iJiLg5IEgfZDmGl5IteaGoOUllRyoxwjkVSwJOGZsO1sdDOyUE/Rwa
ZUEDTXVDc076o1MYpNgHZtphxJnkaGpEawUFjiBj6v5AMohcDYMjq6ao8fHlf7uyrP9c/SRUSY0A
b8EcClwNI86xi3vZCwjeqrR++bGiP77e76fmfy54apBF77LScavmgu74RQrXUiceQbOIAUUbTwTu
QMS7N9NAxXAC6lOvZ9IWgmXejcSvGsc4byIa+rUwNGIPtDhYrU79DAl0yns/fTPuya7j+ZHT63Ok
HQacTDQiHdEglPIdsavMkgjQLCF2lT8SDlPoEFz057rE8gZO93FwIBYtTIoWIGffT9161LPJ1wbt
APAbuQ98NyHvAt8XY5dISUHKlktBB338nn5tZ3KC/eWy1klzIce6MnD1mmnZxeswvZ3T8FxrNqr1
7GD4E9FSgFgF/uXeJlGey27TKMqlV0XEmOlKBa/S++6aJOusT3wqvXQ8sYSSLAi5zrkyyNEoDqUC
vmOaifWLHDkerbOorp6mUH8AyPfVTqzPltvvdgKov1ATHAv/V/dkwjdNWhSYj2rHdr2sf5lvRaeu
pB4i+DJpI5bEwkXff4IUkE3m/ZtEPxGkl2PSR7X0U9eKUdPLTG1652DbgAShnUhLiq3n4zcnkdTJ
VQQwhO6/pbuC+DiZLxriWHrtO4d2qnDIOhb38PjRh/rbxxf6FXMBB/ivVzo5ZYzEcH03C9xD38G1
RVyek1aenmBIiHAidd71Aa329PLjC//mOb677smKKLrYcmve70FIxVLCqrhoXnymEfT7B8kZqhI8
mfpRJvcv7bW2L2Y09UPKzCp6lXX+pvb1tunrG9mFPr4jdOp/89bYaS3T1G2b8uTJs9TVkS6d0roH
zaueq0K9SCAIp4RpVfw1cxOwfxSMpBgnTROprNmpRZOB7LbdHet0VdSjmaZh3Sf6N/C3QYQeO66t
TS+tvxN13sRU3yg8ZpRC3KBsV1USLdPI6+SwwwVLGONGNqOoiUU2dWuuYJB6S9WFb6WznBg6lEWE
KcBZycXlytKJJaSgbuI26hsME6DR7jmV6KUAAykOE/sK2YxrCMktUo14ObuYqPT14zGZP3b7qOZQ
lACucSGFaCnGCItHBApYIHLfipY9i2RV50RneT89iiKF7bV3Qu8zCxpKdiN42JTesGJVqLBM9pnU
EaqqE/6Rm1IZiMtV1NjnQ5a5qM2053Z7IwGQCCfxKyXSu72fwOFDjIcp3GSVVBuOGH7NvqJKL7eL
genKaP1bkVdU5u6GsHKqk1sh/on2PpsZAuRSJxNeWcX+J6EyjyDknMpjHG0pnpvIhR4XSZyTD/g3
gelcMQAveCLqCuvumS8/SpQSc0vkVQTm3s52QXdUTpGPVJS3TseB0Ypvc4qA3Lo4V3gA2o4KnJSG
THhKjhdcoVu7heI4ZNSEPp62x73kZK9xTVWj56PjO6ud4hEqAHLTmGjKgaai2r7Mw5e8TFdWJmWc
gdMhRkMX44H9RInJjV7VYDofKA4Ra4lmJQ/J1fQrkTKQGqQHbFlqu1IsliJJ3yNwN0SlsSnGAC40
ckVH4xSXYF7ojRJlz6b7TbtTmONi0msZzc4d3Z7FepZmuB4UQ4riyhigxxm2b0eDE72/ywMfyRKT
wmX+xHMT+VC+9KV7m6gzHpGesuN5tTHkJIbSRrx4OmCG0uJj525EW6SloCx/NsTzdYi7ZK9Ee3n8
cwBhvIvItakgMxUsd7iWFy39aRex5whg5GCnj6EeHMpZfRtb7RoPpo3TFreiyScdPYKL3IHQxpBs
KilTea9p93mVgEsFwfHxC/xN8CmPzdNRJLAQhv/Fm8NUjAyAMsHFBKtMkj5p4RJU9CZECnwJbHsx
R4ZwK8DszclnYuO/KZW9H8BJYN7okWumo0YCoB+RZtM0LvOqBJ/71M8zEi+mwKR0ehQzxdRP7v7X
g+T9xeUE+MsOn3KKdOakagdC0uWg/0lKjDZuRVEzYN2jAe7AIDR+JAEin9rnwyZsATVn6mdDkf39
/UpiKERMtuWQC1EzfD8U1y1SRU3dH1HeFPZH1qdUjyikE/iidfoTQCY1bWkJfh7ynbpqEe++H8PJ
GdQncwtuzdYOGTQ3tiyBiQvAUDIkSmXSrBJMkfiQSg+SEh/P6Cd/SiinPDQRCmvph7WWNChYLQ3g
a4R+uBFKTwOZOyGg9Pq1CiGhClPLnx1Nsk4Dg0mL/oaeeeeOUW1Q/JSmpwj0ICYlWj6fpvCn4hi/
3PJJKDEWyIMhw0g2kiOKY2w45ZFkkx73QHNTbnymo5IcTSNyfFOBn3MfleKJ8abkqrP7wCmzgh2s
g6OVd/TJHP21cMZL8TwUa/h/E9mI9xMjmX3Nyv1IPwRu95rT7mIqyBakQOFiaOQDoqcqLZp2CvZU
38X7QpruuBtcyjtCGenjIf2m/Pp+SCd5UamNah2lDCmihJEk+nXpsnv79VZYHCIOLvNHEIsRugrs
HGYb7X/K//BdT8U1DiyUj010D7IH/ikEvfHxGH9TgHs/xpP1NLtOHqMhpB8SJTwMZn02OOmVB3hL
To8gUXZOwN5e2sBmgFbQ7NXe2OA+GYRc5JdF/Zd3d7KglDoa2D4C/SDCmnbs7wYnPgZxLB+EFCiM
CzJMQg9x5AKy9/H1T+WXj7MbR1QCSnEaYQK9nzujNrT0mwv9IKqHsnxh4ZxLwQ+o1nKYEpezEUKN
+yYlNYncOXt4HYIESZr6RsQLfpYFxQtHqIIfD9D4tZBvo0Xy7wGekm2avgD0oWT6AUgdbCvENOhr
Zzj9CNpGGCwsSwYkvCwahVp3M7MLQE9I2QDJMMR1UKIA6gSF/VSV3A/cUDlC5nkTuXvKBGBnE1R0
i5KDl8/nZX98C8fC9ek7pqKtgvvFQlE9BvZ/OUPiNqAtRxn4IM1qQSYJrkDYpOKALXg0kRpgE5cH
KapDQSdYTYS9edwgAMzB3bKLBi0aUfn1UF3DLC+QUCc2Yl4IWMOYhzvBVQBPUotuJ71KeWtSmJJm
jITlEp7wmIgY+BviVJOoXaVWgfQDN4x6MPiBtvzs7D76pXx06ydnt+5leg3JQj/ImuKAkBdoo1fp
guRGoUReXPRYuNqbA8eI/KDPb6wR6azOWksvBgSbWIcI30gwCyMq/fPwkMdDdWz6awM9M4XjYHTP
hMfCx8nBIfWXqZsuRLhTOtK+gp8F1xdgcmGXj2N0BiQccc1hLZpQBYc5ivgtSmnTbG+aMT4raQAN
VraiJcTC52N/4g4F2UEjWw58YVpa84MIvY3A16V0ygsRYqTgHmUIx6YZqBo+hByhz/pX6ZDyYR0P
YY538usgJmTm/lAhZi4SHEqzQ1Quqgoe1JgBk23jhz6O1h0wfcF2ACmJxpt5uvEgAi4GdXwzIzdE
jl676JJy88nk/d0G5YqzA5BiIWSf1B4pcMZjVtDIJZUHXbT4Fx5E5qzADZJGvxYdAiBER8II3rLc
4kQVOe/m66nZt9kmjyI8QStMLt5A+kjOx5xjKo7Rzu+0hfBkxeEKUCmSMBR3Hdp1/oOwiYmxYhhm
Sr0I68X0QgggsikT6pKm/1lXFJ3K32zGf7nXUy36IpqQXk0q5MUAv0jhjrXiYsqR1lZ0tJCUCZZ4
ZMlD+iJY/JF+fdMfgUliQo8t9XKaIXoPg/ypOU5fw8lYVuWyK5UDwYq409B2AMIC9gmHEoESsPAt
Bdqp9SqThkUhc0gwzDhML0WWXeAqvpc8xLRX+VSBSLb6UdllnmoBMBJGsdNJlPXT7VNeAFCI4hr4
hQjyHInPAoSWcAR4iyAzSL7EaS81kWtrcb5Rqke2ABHHEVE1mfXqRT8132y/fOEagkQVurMV5Rvh
lkmjX1ggiWpsxAFyHuB2zbXwhH8Cyl1QfiiZAfqEXx7Q6yVMJNH7Mis6rxqYoeTVFKs9oE7S4xPX
VJGqEadm1xTghxV4209m8+9OExeLQSQGXNvWjtbNf9mKm6RVHHVmNgezu0gC7dqfIPWXjzYg0WNG
eIRqIXAjoDupj+C7cSZsNu5LdC14/myy4eRdieAsb+8YtOgXU1A+Igx6lmkg+EjsPLxmj1sv3Ltk
uuYdS5wqDUU+oaU0UlnYhsfl9zycv5Rtsgrd8fnjez2ejCd7r01RSiUm9KCQnd6rGhaF32eVdyhD
sC5IUhAbz8NXBtAk2QOQmkgrzmQrk+zaisDQ3kMmFRw8qNcpf6Q1KNxBEH8AT5kbjnYsax0rRrCA
I55c0IkDEuGudM+U9mtRY7V70UiHf37Mq2MjmdiBmMEMpyNWFwCOhd0roHH+UAL2sfWBJb32Jugi
ECpUZEXQjYUusAMQgFGgQ9yjEEy6L4hJLsbUoFpZQVeiwiEapbzAULM2ZE/ggj7z5PxNp97mOdIP
g44nNYyTM8zuzSQ3Zp5jlEzQobJLK7wz6nhnR8WacQpKAu9q1gjn22wjIQVRT0gun/Zrofz+ukG9
G8pJtBZPXVQAifEOIqQvZwWLVGTHKBChk1JpNTA/tqujjD7vWVpFuMbF/pM625SlIBTNaQ4THiKD
EUQyFxHDFzEMbUr3LkQGw5YtRnQvOpwKpEJLb1cOSZn/trZyfFPC9b5U5V8El+hB1zBN+QL0D9ES
ymVwlMLLFtZ54ox32WAdKkPZCbrCezsC/o6obenlHNm27EXMD8Jd1l9Gh7QcbvoWhjowMnxfq0ig
6LoIsfAvcuDQRRHZnlC3z2Anyonc07WWY8m10OwPrzQosLimS0ElhY/Pjko+NIYcI8GZZyMQQlsT
uJUU8yXiCjVQz0Ck/fxrbtdUnFD8SsZ7Od/4g4jfkA151Px1UFjhQozUQ1RoeOSWVj+K3As7ukbd
l38RoAkfLxt/0HV36MymgrcTD6JCcUVQOCV2KzRIuQD4DLO8DRVtCyTiyGL3qcS5/XiHvLMaU8sF
zbwfwcVLLj8Y/tEvWoUZQKqLG5ogqHkkngQ3mP6gqwysSY5PkhR8uNn0KVQIYL1/BODJGDuWmNjs
gDZa+7O5M0Z9GYG667NvvuZcmOZ8PiguXbLyUpSkReqQY6BHsVTlReiUCxtVND6CQ2/U5wJKScxB
PLlgCN/8/E+XTomg4pj7gzsLXEQPsh7DM1cUBng0XqoYK9WILlPbQYHg0SmRckBTZOpBIfLGmApN
kH2H+z4uBMrOWheAmuwgP/Br/8JIx/5tp1R39cguQNyEOQnloSgw9pbcU4IAA9udHjZPnWe8pdVw
hE/+1E4bTC+Ulyu0xp7DjCMxbd4qGGTLpgrPpb/JdbUi/lNC6dp6kDPzaFlWaEehgU+CLOPXDN7V
bc8mupIN5pc+QjS0bV2UWvylVz0p8zqZduEh01C3xpuAYcM5lyTYidm0CRJkbuaDuZHV1NrlOWsr
z6pRUBlRzMFqtOuyQAcW8xABYQBYlyojt9TW1oF3WjVMk8n34uVUAETmU0R53YOE5Y7+VrB5iqt+
1sAwf3OTAA5UmmrI+4h8wvtU05/0WNX1rPoizLhIJ8eJJt5KQgQNAHgDolpxMou3iWUde4hgZqVq
a879lRraaGqUksGUGitSDoMhrO6FM6aGWDQj37Oq0y5BroXarizrQtH3jtYHyzKiKCxAx7iEej4R
vZH+aK4fUmCiN8DGok/mhQjPCqeBhy92Ibir7IwERgHSC/HCRmKxw4VvUZYsRdFGOx7V//U8/nfw
Wtz8OJSbf/4P3z8XgHh4mu3Jt//cvBZXj9lr8z/yV//+rX++/5Y/+vmhq8f28d0367yN2um2e62n
w2vTpe3xclxefvP/+sO/vR4/Be7+6z/+eCbxaeXTABXnf/z80e7lH3+IUMV//fXjf/5Mxv+PP6hU
59Hj3x7zl79tX+v5NSj6KH88/fvXx6b9xx+a93ebiW8hv4aJBZ1IIvLh9fgT6+8OBFmTdpfqaOQe
HHV5UbfhP/4wrb9D1UXNB2UMZpJtUZNtiu74I/3vYkVgoNTveND+IVL9a5zv3sJ/3srf8i67KaK8
bbgv4JjvDlwHfQ+6pKhQaUxcFEmskxqRo0/ov9q0o4xBUW7V7M2PuvI2Cqqv2hDkePJU94EBZaGy
O39Xpul+Gobh0Ne1can6mC4EWbvMmsY778aqXnSwQrYBfkPhnNloSqrPbVjEq3gy6gtvshfAX+Zt
5VnxoYYqjHQyumJeFqjXxRC9zgPY7Um1DsNoJhzrxoh+eH0dNuMiKN3im2Mnz7WH2KGt+su+uNba
yfqS1jVFD+gCEUoRuyS9iZoENbEi4LyDv7KyczE+CvtvZhuWC6sYM/zPcmOlD+XNCHT5fI6J0mO2
BaQ8NH05wT4YY7X/YodOinZWFK/HCZi463a7Cv+/fT3VnglWfGdFHoj9JD+ncj9dg3d9HZNoYoMp
rItaC0j8tczkilZz3XbUI60q93cmpBlvDB+t0ngtkuD7XA799zCzSroMSzNK3uqew2lOsxVN9AEl
m2Sg0k1iGVWPmZuRVk9Buyzirap0zUZJpxjsQ51dZwWa75wKY6B+zdSdpQTtLi3yeKsY4VJ1KRwl
edqCCOtwKYmiZaST6mRzMp3paW3wSAK4ECkwnyb6Kv17KjjeXeY1CXfujytbu7WLYobM5O3iya22
jja3O6KAhdJ77ElF8lJE/rBWnSS9UI2U5GsagHP3/hm1nSasBnKRaETkNqRz4KT+Kgqm28SJQ/qA
kGowSgGY5dUJqqhZiSSFiLANHlV+t2n2ejCc483xOhegPrLm2R+MlmxrUoFedL3Yv8SLWTG6lZ1N
1BFjokR7bsx1ao/9tmyAKzlllWBvcdCqHoZqWa8dY4pWWW/TVB7UO2W0ORSDEl7znJPXm+G47vti
H6dKRlCUbJux1K9NY+xWrdUtR6p5Z25jd3i1oOMOv6bAr7P1zwwjjYEFAzlQymjaBpHV7EJvXBux
4D7KMTzre0fbeHFOF82Df1mFFc0zs0qXTfuWjyWCoQp+TkXRtAujG7V145b5BfW1/KJo7ZSmb6Gi
3ZTAEPHHNQu729s26HZfjVe1g4KZU+SPRmCGKz/yp/PQV1BI6Mob0wiHq7PW98ydHWYUqpumWqdd
p+y7KkuXSp11Zzyj5tzNmkvHGzdlZWxVP4KeFHRkg+lKcRP9T9tBQCkJUZVBGTz3JmMDwjxYVYaJ
ebSRXKMmj7ZBneyAnM+LsRru0nZQztpB/47EjrrDE9NFy1Gw6oDDF8ZofXUzsZptRnczhKpL39FL
dq42f/cC2tt9TxSTzPQOe8TdSw7xrLmaAmcHquPViN0WS8zU3lN9XPVV9WT5dXA+Djd5q8431Bbq
0TLWpdUU3FuHvlJN3hop8W0TTPEj6jX7WbHHMyOryh0aJd+6yNiVIIq+mZ1jc8Q20VJJrWLbNcHN
FIzqmoJM6w75RaYX+gpmJ/awaf5nbUAUdPz5xcrmg+nl2ZOWp692nG+NPqoO2tg168rOv1nQoQHe
5w7CeM3OTHOs5FU9AEyVPbhG9Gym+NSRKxMJBFNXXlot/CS79xdJ3SRr6ME1fZi8oV7jUxzscqwV
OdLZu/EqmJ0LL05UeHOGs5qU1qArlcLQH9t93lIEHCMHg7wAzXejubWbMFlHtfbaGMa3zsomBPiT
Ym8X7X62hmKX3htEG3vb14hQNSKYucMXt3sbMeRc1KrCVPZkT6CqTpWPjiTWVS9DdSXkFj5tbYdl
jWJk8i1xHLiFvOXl4Kr9WQJxtUhh53vtdnL7y7jE3mVSSNOyuvgaVtFtHeBb7vnxtZt32MNMb5M/
fXGsaKVim7pN0n6b1ckWL8sXE8WaVeC39/owbl3N/hJ72qHsruZBUxd+na9Cu5svJ/iE1NWYHXV0
sP1DVQ7mVi9zE4IJTby6IKewwvpONTCm6UdXu6CoHmHIGOkrbRi2oTaughbBqagp9pxtkG6kNe/d
qzmOWYm3oCeVr/yJ+tVUFSlLlpqKE/4JbqyhSjoZ63lrzzBuYyfkbWvaoxuWSARXbO2+emawZ2xy
YJlLN7NRYk6TZdYZW6+NDslcjhCsAAhgvHgGpS7DMXMW1RoV/gno6dSkXFjrMREj07faBCObsfYd
qc8SD0VRUM61Rwx1H9FSPM/NKljhS0Gz3siem7qKOOwCi/JmSLHWq+OFWobJsiwQIJjdGovFLoZ8
rdWrehC3nbC66cuRzLR2IL8MT+EACGUctRI0TXdTEljgXmreDGZPmdi1kKCK5l0Qz69UoBejmrwY
WobiY0rXa0Ygm9QnX2TW+L1EXLap5i+xpZC1utlb1XovxRg96anerVCU2ZV53qyS1n905uoSnDEk
3BFFfFvxr2iL9wtbwVnKK+vviunsRtVq9+mfbmS+2G2Kgr99GRU8Ipe9Gh/I5k/MXNCVc3C0mEdO
PJAItz0mfEstZoL3lTqDWah3Y91FOGvhU5qFOhPYxpPK8vJdm3RUG4pmr9gtEVK/9xumV6zNmwEt
y5QehpZle10PVpM9PetWfd95MwbMTjftKl95Vc3wxh+Ni7iqki+NqxOE6PtCSbOdxmpdaWpLiWGN
Cjd4vNHu6bMiUFgm3dKzvG/RPNHqqd1VmYFFLNLYW+h5u02mKEfjmWx/VgcHcek5hAPvU0AwVGIF
xkQjZWXV1TeexHXnpeoyGcznvKP8qhloGwzYzRou2aKeWfHKmwr8Py3jdfQyzlQVBfYun7ajOjxS
bN72nk341Lakm320qDXrS61We8ceyrWG1s4CeMxCo+8y+PmNoZZXfgWXK7LDb7T242URqvOXipKj
WXf3WUNZLNS6EIZlMSw05jTm2IgMz1UbrMYejYCxTWj7jwlmK2GzcZ2Jakf91pYGNL887jfEWEta
Zv5MVj3ZTSIEQFhGCFS47TShD6zC9209AI0qj9VlU2ozy94No76JgBnXlvG9jbt2P3TGeV8X8R67
oRwdGWNHWLVp0qFfekFYL9WmeFBzfT2FanxGCeo1jMMB48JXYDwYe07TTI/K0PeZimb9aBTnwxyU
55yANSWX9iGV3/bm7tmbGgU/26WJgb1PQDbqkNp9tUJ6Lm5o8WgWnFSStDzhHK8BQPvoGwKNd9St
kvRPFrLQThjqV1VWPRgz3h3eCFZreEnEKTDHJmihQENF6+yuZtlZpfJUWdahqXuEIHMbz7IxhZ2g
4dtkRROg7vbF74uXOAPMUWhsgHVTfTWrrN5Ps0aoh2YAvaD2PjGtaFPEtHPc8btlxF9wP1bzfts4
zbUy628JANON4iy1sGDiGv4tCAuAKpiamap/Zdd+vekJaUbEQ9B0vQwVFzlKN97bfbpTRzNaAju8
zIfevOxGE4uZ+CY28GSeMaa3w8th7uxVOGVPXuC4634e12oeo32xCprOw2xpWcx2tcWY7yLVXPjx
QKvJKKybuvSuaXLsMHWdNnkRPJK3d2foZt/miX2jeMqZnczrkV008jtwd7UeLqtYe2imhRnRfXPa
aomXwW3gpWsLQ2PNbG+tJlqVhvec9s06reanoU2uK1XZqZF9FeUU3gZtRLLIMDDUNV5cw4mIlLyn
OWzxx7UwG6WDZwUk13YSfkua+Vap5svQcsKlG2G7burnqt5aIAa86GwK2+uAsLLgbMlJrHqTLD3L
16AZBhL4+WuZ6ZcJ1YSC4G9R5hujKItFMATJkkh9WDgxwqP+Y8DwwqFBwc1eU2fAjTTih1FkbPro
Lvda52zw/F3sofg3lv5t4c0PvU/aBJ67y92nsYruHLMG72XVC2KhiK095GVm6gO75O1UVO6CviyY
NJfYyLetndq6D51DVVL1aWMa43naghQFxsbpVHtP1mTE6A/2xO/+ypqIaUZBSfZmeemj7IMPbLuK
So7S3gy7Fb/81uLUgsjtsJmSzWAq8aIu2QlIzA64zOfr2Nf2jpOSWqrqTkltfMb1+Glw8XCp1QB1
OyLvUZseUw1Rijybv5h9cq4lSr/KymaFCbG+naDarrQ0XJQ1nzyk9N/iSSwIDOc8LBBUrbqvQ5YQ
eeWoCmhjsuwHaD/+XT21VyUOeufwddCOiK+DkVM0dlxoDM0mM/RxEZVXOT1RTgoUFrMvBuemO2X+
Wq2ZBuwTV8OETmtd5PW6d3NyCdu68n1k91R85GjBsrUZfZxuwmb+liTNTTi1T8YY0tzvnbtiDqvz
QPe+1lOTLNugq1aVXyjrUuHGAcREqpdtGj+yYfd1Iw6jiyKurhRzwup8cBE2Yzu8mhz8lN3h+5zY
85dC+JlJ7V1O49VkYtpej1O9TENtMTSVs6gU5B8bw9oUMxGMIUU2zXSjTZ/l4RaYB0JoTo1VlBdg
IuF5r7iwmt8Gzcv32Rxz8lzWszJu6rpE4N0fMbc6Bq91GC5SjQB1runYhJRsi3o7B8DMSul5OKzz
1tXO29xPV3Aua8pZ1lsBkKNrr9oxic8Go0zlmIFUlFJUZ99nZKvY8SFLa8kqLtrLbPRNNLu63aRG
2bZUtRZfH1JHA4Oj+ivgHIK8xDXIUh0CllG58HVoGXqMyURuKXAyHKLvqj5YHfFoAhI6ibe+Efzp
Oz1k+MjZjnPbLrE7eglzZN3xo1/FCkdrXoNitLxoocGFXKra+KJF4ffBJTvpYs7a3LER4FUn7AvD
+cmoOYA64uPlYJoP+uRlQGbpzfGybmorbYj8Qn0NQPJegb7eVaRbUKDjEoF+rI/KxUjof1ZPPRM9
+25E7B9WjRA0W76HGmCqJqu2DTEE0fI3P6Afzcs7s/qJUC1bZ0lUkdv1PeTo6a1Is2Vlhypi48Mm
SHx0lMuA3oEePzixIedc+ajl0QL9p2nrTQhtSsmW4gw634G106qIWmLVmStl1ta6peNoh+Bb3CJK
w8QMC+chN50aQEtT3A12Wyx6naSkyHR8pdE3Xzsuuriq2rygWkzD0ce5ZiAVYtQgSJKyof4t/2Wi
uefm0zmF8j1HLFXX8dybU9F2tuhQO96Xno1LT1oKNqq78+f60uHsweHEf1Nr41bLyJ6rsbgnP9w6
VWcs28LrSPsCddGnd3mSkCqMNgoMfnVvj1QqWpiEIPsmLDdM/2qcy5cOvde5H0y0K40aq0aw5YRj
RqXQwwg5n8aIc9a5s4fOPBt9cBe9+uw35FYFf5NXQBnFwr7K9HBDUkyEXE/7McbgvFe+A+Btl3Tl
Lh2NTbbx0n1pjd/6zL+kqQwcRk8RaFaM71192yc6IZM2hTB6R2Y4kI1uiogkzPqeMceSqwwEAlJR
b9FN9Z1iN0/2qsR/Aj0q96ygvbvwywQMzYhRhDtclhKfIi9+XkNS73NtaUeqhQUijuqNE64yd5g5
IxN3XdGuv+77Z9umDpH3zLdg7s/gyOhnbS6BHeLi/thSzRjGVVgig6bSN2rBdYgiSkjwhAJHuIlV
5S5InXKbLuxEn3ez0m7CIQVqbLTNGg2rfQtgeN1oKTlQdVvWqnruWw5lLTdb6kEeLf0Bv9rOT8x9
ail7zEgfCi6JxBBHkF/yGuEQoVs0iDbsHOwC21WXY9FaErGXq4tgbINlHxQ5UgoZQemsL2NO1I09
h9baTWHMxvhbxpOD8+yYv7nzs9rryPSmTXIIvH5tWs+VUg0b0J/BypZeXptE9cqJ53XS+3euUaOB
5kd/otp0yLxkRh8MHYE405Y6vUdMMyuST2n7Gs6ZX1PA73gOi8qP13lT1wv/gkISulNTNIPXJ9pk
RKshI3gMdLpmoxetaz197Lwx4UXWO1UhDYUi4666/6XuzHYbV7I1/UQscAoON30hUqMty7PTviHs
TCeDc5DB+enPp9ynu6o20F3ovmsgIaRzsCUyGLHWv/5B4vjQlOHnYrGW7JKEQSFAF1eQGN5lboVv
tGAU39WxL8tgYw8OByBQlS3NLsaJhyQgo7wtxBj5CaxVczReLTtfUSS4+/pK5nEWck7lrxbf6rt6
+B4m2HbKy5+QCVRQweyd5FHfZtMk47LhdvRsl2OWPuXepSyKEo8caJpUI0KQ3zTJq5/49JmGHUHy
9BBOFrwMmk/crQ0dvVv+MCc+cV2pT93ZW4sAiWDUZPqFJ3ihY2SyL0eVCdgoauNXPWJ/MJSPaxhA
eFcG8FyY3FWrzHaGz1lqr/eQYPrd6NXvWer/yhgjZ+t1JtqP13IMyHJai40/Vh4dhb6A/NI9Tdrc
oKa4WRYD9Lb3HNCaWW+GIYgqbtBS1ZjJmdNvjzMkpIny0urgME9efEBFd0Qt7AdXyJAfxjRFHTDR
3xmskDhwZg28lMROzcHLAYwhUJc+l0v6I2D1xESofPSt88a65YJUPtmoa0U+yQz4tlinOkmtzRDq
HwNFnQ+6FKVhFRdUdHPNYmwUu4Bpv5upnNjbZrHxqeac5LWonLhb0zeXzo5MPDrQleVOn6md2Ceu
PMI1SGzqsLwkIf17bnLgLohjVd/ITUYBFCx6iidPWLB0ZM6ZOXzqkREq4PZiQxOTazturU78aNL6
rU5wUFMUlEEuSSJJnXfboPignHajcVzeu9a4C4P20tgtkdPDbdUHd7Q4ikAm1mnY5yY6XUJwTMow
pU+6CX87Bu04ZszD1kcMMrkZM7JmhcnpL/Eiia5m5Hw7qDTZTrb4OeWSwAdz2Yolpd0P2iJCBPUz
K55N28wiK6RgmPFiUjYtSlIbNmm+RFWn0+nPS45BCD99tGMERdGaZd/lFYFp7eJX0mmyddw3As8y
zKUp4WbQn9QH9nQJPoStyYKx2R/ncDuMNgHbysG220+TTYuriZArDXCY+5u+QUdTcCC3002Y+VbU
s9fDRrd/+Ivz1PdXeorRooLi+WuGMNzI4G0RRom8YsTTycFgKPRvROP8LHrMwJwECiI2Ljct5zmS
v/4586enZAHwqdwqj0eMAFz0z6HpVFjtw8kKut9m3t6DRvIZRmrbpmcI21BL1LB5ZgJgiFwM4zSH
KZMH9Vdr8vGSQRRxIi5hIdoYGsm46TUOaWP+lBm1H9Ptl5Eo7p0ifQizBl01NzVsUo2SicUYOVWi
ERc0QxwizlKi5+KTcWaOetOXEKuWYJcxy4isDk5ZaoMZ92NyCmoD5lGbtVC+DTMGmm8zd8X60w82
23LBncMbzZQixj/0XvhgN+W6YYHz/FjGK5k5PO/sZqvPzVI1JDfLzKA8YQC21uvGXynhqxWBlK9f
13x+TA31K8tDHOdmKhHN3EoFjhsJlT15tXxalXXSafGU+1y3SRhj5Kq9P7rfQzNgxcCTXTQF37Ea
2a+XO6Oh83e78Rfu3tteU5MuNhQs582YzfbaeH56XnWz2s2bpRvOMD1+TgV+MobdYE5C5TodinkA
dersb4XBuK0ML8rpdYjrzcjtyLHRC7N9QHJXWvRzNGXrLnWLbhNO9TuCuzrypfn7Ch24AKab/CEV
QJsuYwQCHOhHsSxVXUjYW74SXVo8Ju0ct6J419ROdc4UQzjVwPqll2NotnUdtpy6D37BqlT3y8Tt
TZMc1/u03NCysaPP300zg1yq/jMpGfC5XHUSGdMNcTFIxbhoei7wY3bwB7pOsJNHkypmQ8zdNVya
MzRIsBvKxt9VcN0LEBKRXCxuPcmkR+FmBuwPlcPj72AQPU+WPBVN9tFW664YFMeeA+N2acllqpL3
JYQk4LdBGS9tiujuUoYD6LFkV6WgjMfMsSNVBl9BuZJkDUypODc2Jmgi0UXA24t7WEXOBEsLCPQp
kyCzKJrdst4YJjeaWvnRK5N7inGHjGe85boPxyrdaPaLG2+yc3pxm3XaQz735+7GwnlQrM4vk4ky
KGBiRPmcnKbAwsXR8BT3zm1BMB9Ml1PO1tqKupVI5XFeKSyqJQ7W5skw889Uphe8U/MYASza8FwX
G3Tm58yKLLd+aQZuMDFUv0laYtdQ/K2d04ab5Vmk3IxBcdOWcTosxvjdh9eHYuJANXPj7Pf5Z++R
hadsdmGr3BodyQSrIw8gmW+Mwu//en6cSsb0Hq2PF3PX1r/KqkKZp6cMbbHzMiNmoyKbS0Bx/LlY
1bOmLNLFQ44Tbpp9F4twIFnZ906bfS2qOBmD/zSk5TtmX8GWesvbzPVwpLYYroBE4DNI1kaT8KTN
MTbKbBaSqxzWQBnptUk2PolYuAwsHwz9SjYoAykE+SjXkwvPJW1jgOhddO7HRc6lXUqJAS7Yo9Nd
bxaTUAQT6t1Uxo/Fcp14JIeQZp3arkzx1Yfq1U9mEK1Gd7IIaJNtGkLovq7roGVJSOM8Be2tuYbv
WchujYkkFlZddsKF/24qxX4sS5OD2CngWEO/Gg0OnxBrz5rDP1QLmUIm2JN4Wluj2RqK4VrJfUeE
8jE1OqckdubYva4Gq52PDAtiHp73dmKM1QUjQVo0cJMiC2bls0kjxz7Mqh4rsRAKblFs+s+J7G96
zZPU9KRJFob5ac7YApt+IjG15TpP7FYgM09SFwcI77SALYdRbSWnwUw/+5I/YQ2Xq/NF00wzXwTY
sC/4jPXelV9CieCJn3YSMt3V7PDWwsWpk/C7nJ6xuIr+PK5MrfGwxUws9nX1FDJC9eTVKEo89HLs
NoVfyJ2j9YEBvUEkeI3AB+QcBAqiekjMkWYENk3Gr6bkeZndZmdMnYGdHA99qMv9as09zbg/x1Yo
LJIW6XdkUxzDdwGhJcoc+dauK7bk1ws5jZDIwvJBDcF+Ge6bml0+TdKXKpkfXOn9MovkKevb+8Bu
TLogxhsNbz7TxrqtIexkDZ/f9WmRCyP99K4ZGgSi/7SazEAhaXzmWu18M2TVjv3RXxJBsaHomwL3
1TMJjxJeWmxDE1vPXg85uM74k5isyGTusKuD5W0e6a2zo9kyQ+OUpJvKnX0+ZQ8JPq2uP+3szi9I
kTUPnZE/+yPDU0tt7dr4CVJxWMf8MtG09FnRxavTEncV47Bwr0NqbNsbdzPVbSyyiz0CyVeuvFnH
8Jx14a0/JpdVBTd1d9ULz3daqijP7HeF8jOTxm1X1PYNZ9i2q9zvMhT+Rpn9FFnvJVJRuUgEsYv1
PmRrB8vvNWip6lawH1NnQ2QvPMWSptGvH4OyM/ai8A5W5+He7MOgxwseTqOiYSyzdd+j3DEXHGRl
tQsrKOoLDrNAV18dc6mY2J+ndSyJ8tFAEsPqf1xN53p1sZBr0C8wDzV6NiNLDu3JtlDaeWWwc/P+
fTRfJ/r7jTGoC97VhAOv3qejxkMdGgSYueX9PNneSZrAHa6P16qiUsvtIYgtAw9Wy763qi+4GBRy
LFOeA6p9fz0Z4dhFgzS8jc8jM/V6OXSatsfL+shrqafdIH9ibv2jSxcdlVBKDp7OHuER3BrI3HRV
sVHqBYtHXWH3yql/3XNNb7xqU71nBXehkeR89GIe4zScfnRd3gId0Dvq9msOKVZWcJDYD5NtlZT9
tq+YxZdZTYfhJAwq8cFr7JdrFss2bEwa8mCUcW9BpVsmyJuH8poH30onp1SxJiip5kWkGC+O1/Gm
nHGFVye1Apq1ixvVqflRD5JqrIa2WrepS45Is3Eb41OvAzvr5FwpE/x9kc4berCjDt23PAfBd4yO
hj7lj4vsnbUCPVt78FVKWJr0D25oyY3b4kqzuL6Kp4Fa3U6c3eJ5+BrO2DiN1q6oFHJER2+cZrhb
QofHsQ54Aox271YFbNi07LbV+Bv/FMrdhMlV69Y9Z3h4U+dXli64y6ZQ62Hx2QwdXcfeZOCv6Lu4
fnCCFE0Hg2d+zZbMiqWZsWP31f8DZe65qfj17wy5fyfZ/Y9z9rNrdPO7/z/+q/+PuHcBrMn/Pfdu
133WP7//lWt3/fd/ce3Cfwgy8PAZczngPTO8Bi/+xbUzxD84xYil8Amb8gPPcpz/RbYT1j9MtD+C
nc0S0L99GHD/k2xn/YO0Lt8LcBG0HBeJ3v8N2e5vNHu49a6LWtiBD+iafBVcxTn/Is0oWvgpgFDE
nFbTAgl1ZobQUzB2YJ+3U9bLW5IznB3xe+NTE2znqf5w8gk+AkV4TROyLnfzoqbbZlX/UWH77zRA
3o0gHsRyhG37nslVvFJb/+W9AVUpLM2upHGaUdpKamCR9PctfLwHsGDOrsVuN/nk5PvavrJN2tEA
3OZ0DZeAMpmxT9zT+N2muWPF/3KH/5u1+K8sxT8cxH/qPHhzSAK4/haDwNAknfVvvNps8CCKdQbF
9ihgn0zZEO7TtDmnyl3Pjd25yNmCuDXhA2WLbHBspS4dr9EhpSim3VyCyLel3dzla1vFiGP6eJ6H
5YYUBvEkM2aLHSiUO9+7XdYdu3Dxz3TRdKil9Rg6cp9OFVyqHG0jsZ36MiUwWkLSA2BsmJG06/RW
52vBKCh3XkwLWhHqOkgzvX0kNATNwUwj4pTWVyvXFy3r8dIDtQdwxHeJw5hXXfmQOPDIg8u+hHmj
HWuYJM/OsK7/wYHwb9mjf+6zCGCB8qRcf/k8B/96nxtUOU1iouUO1TpvXGY5kbmO3R35gWJ79ZY3
5V0O0LMt1LzEqTLcp8IQcS1emMg3d0P3qcqZeJYA/nYnTonwnJcmYQP0rbY9Om1O1a51epxVZ0U0
xgMq1ingtph6T2hs5BuTd2KA1e2ZGB7HtQ623lhdSW0qxIh0kpc/L2GYhjsc41A88tj8h/Vk/TtP
+3oRoNowD7RxmnF85++eVhwKXtKnV7D+z482U/OIKHqe1uZN+o1/15HaXpbusx2mzgspazdW1QZH
cyqBpK+fptJmdoZM1z0UOeWxkNbjf1jx163gbyteoFdmbvgnS+fvTggutWs1McfdSNn9GmExPGqR
gZ9n1OdXjI+K9j6pLaZCnXQ2btGkF1Xo32ZL3O7gaUII+qaFBp6TDImYRpkNIgsv/OD/evthWbpz
4cuvZq312Zo1p//YwvqZ6KqawDXOuEPF/3xqYFvaxzAva4bes3ya7V6hERvQUxiXEjWUIzNxn3Zb
OpLmTszuFdd8rkenfV/BqaJBL8zO5oRYQ2Ujw4WuuSvqo+kY+tH3GFyMc33pqgrWvBluvJmRqdT1
r7CcX0okdqdUDOl/8CbF5OrfVZ/InDwHJYLpY1GLrZj5d8lyFWRXuMkrwHHJzltmxnBdH97Ns/3Q
FvAZDWtl3LYIbKcDHSc2+RLGepcUDr7FPUJQQD8DufntoqyPoArJFhmrsxI/O9/NzomsbAx5fH+z
TOs2z0L/XGrbRZ9m2PGorK8uhW4g5sWN0Tn9ltfVh6PZ+zyVW99fhxtMl5hvimJf1Mw7fXPRuH2H
3a13dYyQK0ZhuYIEaOEUBGJ8M5TDszSwj4OdB7NfkKcYvIxUn3ZhfEBr8g6qsYN47nLigsx9qtqT
M2yLypNYFtkOg9HqblBbMS3bTubOhpkohk/FOZMBVs+ufwNCU0QGRhCufpTV9KAYsiEEbW9tjyLW
pX50iuCrzHNuWflUyPTNgCFoZYjtoW0GIUyxLrVedNE9+QgkyR8A7fOTa50LLDwMEUP7h8obP5vl
UVf9fljZK3RhzZdK/h4BPV4tl1FWZW1wMBQ3NHv3gWHkx9DMwkiNtXME1JKbsRH9uav7mRbBYRIP
kf+hJjvFDPJHUVzmAHnMfTIGPvp6QScKARjmUs2bYLO+2gllxHd5QULDsTBVSKfm3jbTvQqMzwnq
8053y4VEBvuSq/q/X4Rtdlw//wIg0hwYEaw/7FCdmCXKeCYg/uSCe2E27KaPWubTFtWZuvhLmu+d
1sIUnKCYA2ZF92RPQYEdoNoI0Jf7IHCMyPJL/WaRFC/LIPg1AVRZUNIrz77ThiUvf17CPnH388JV
pjmNCLZMbhkPwkvyahdr0pJuoVLXiQC9V3PXgPmruXC/3eJNNSmDd7tSx2Je0l8qKd/zcGg+IC1P
G6Ns3NekykiZdMXEcCWJbdIw8D+t9Z2JbGSurepZdwa5ZyrEXDQB93D9Z9qid3dQ8501evZLBYcB
ROAGRvF43xs9grGx2Npe674VLYHeaY+wIKP5gligXww/fKXZ8Pcu1KmtaqW8XzmkwrAXD53o18vY
XxH4ubnDncaNegwWY68rttfIrmM4ruB5ARZKZdZAjwgcuRsWZT91/SKh30zw2pP0E+V188EE66FZ
rPzecYTGrXAMGXMO1tbtu99/vtKwxcRff9GSgIgS6bSC4YCya8c4/fViG3etk4JyLbNwY3l9xttM
ZafSrx+GJru3i6q+pPbQ3raYUEE4leEbU6dyRkBmqh6xXbieGhH2FzQ+XtSAi0fuXC8AHOSOhyaG
TVE2TmDMrhnc/vWCNCSSyK1BnMbGj/p26M//fNF2UhzGhnFK2HJzRp3sU7uYfkA+8Q45bwWqsbRP
xtgmt4UrHaRq7niDROSW0HvzAUylhkCIssEu0XrgU/qaWQ9G1n/7FRazoEEP9bR0F79qvRtRuBiq
SuvWai37E8CgmeX4lbX4Ptj9KvTO5QHYd45Z3CrlipPLkPLPV7Uckli5y3w/OGJnMB55gPxs3eaj
ODd8+4e+dW901vfHrDBllBe0vIVYET/Bvz1YYf5bV7Z9PZWvRpDircnkk1pMDJNcd/nBeJhZarII
+CUeVYVpopJg+t2fRqItT1YwLkQIVHFtaMbnYp0edT4HcHxdcw+53yhDML5++rY6/cW4XF+kQ1GJ
+Qwlj22WpzZg4SVQrx5SXZ/U3PWPRA4CHmCxPNsaoxVEqH34WKbqsXbcFk1D09+Pqdnfd4vk8iZ2
csjDOjxlfY7UKw22vkuMq4VACWCk+tlwCN/OeWIjdIQl1GDNbGHhG8I8LdFt/BA4bESGN0Uzgi+C
t6dU/ijHcPlA59zXz2Lsze3qwAHqr18WFezYBh+YR2bG3+PA3atwBcFVIT0G0n0yR6DFPy8D9h57
q2nLV6cPMR2thuZ27lCMdEOnmV2FdM7hUscj/MZ2A9G3B/WR4d6FY2YGTnNmVk9B7mWgUkbtbr2p
NrHgoPJdOnd8tBHDnjq3Z3y3VuOjkafVLcy6t1F4wyMUt+HRr6g3M9dkNjtC8oL+1R5htokbFDZg
CnnF8IAe4WbCVny/SI5rcPr8hshV3YDV8Ns/X//5HbJ2UhqsAjuNIb0viQcgr4CPlmjUKQzmOqcd
P8HE+20QTIia3WhKOxyFFOoclRXzrqJ4iZPAsg9OS1vA0xHuZWHBGLdmY6dwI9nNHEa7KgfJTMqF
EOyl6Papt4i/WoQV2/+gtBdmaShJ7NU+U+l0e4j0r21S+w/GvPoPYRmI60n368/nNFN1HPKgumdo
hGez7kyy1vyOWJmiit1W7i27r7ftpJwX9Kc0kfWwZXasL+EEgCVajDRhfbZ+UONqgCZLrePJaNGY
kxrABrtMV965rJ8TMsAjKxvzKO1lsmMsGUaGhCpUMah+SucYCyjr0RB1EC/bir0dvLbLeLTlMx60
txxp42O+rv2+CpjOA9k8qBmmQm5O9VG2wEnt6gz7KVzvOmWqByyrb1DK4J1BNgLJVuq9GouTwNvL
HknNUcHJnQMcCAJR7Zqm5SQOnPKOiRsAs6GYYPbLFQiWZ57G5jGtv3tleW+Fi8WKPc/lfQcgGK9Y
ij4ZQmZxPafMTuB3/PnnVWdnp9S7Vh96+hqsNbttW7t9ygqIIUs2EmqVdU9DRQYftmQxXWizG4Lm
waQkjYcp/w5WAokG95Ln63xpew8QmxaZU0Ut6JDW3P7lTA1ieYERr3TdKG0HcdLLeNeN8FB9SwVn
HxNyUFGOLvrEMkWqmk7+e5YTOqLsCZ5ePd7XoBk3K6y0zdrU+9LpHl0O0hMlykRiF+P1fiywEFMY
skBekipjHFs4kZ095W6US/fDnfP0ONkBPzOjRFRrn+3G4OJMAx6uPh3xXENIq6rsDCXQjsruPMm8
eFn68Yz/0IO2DB4WAnLZLBxISjjNNW3xmlupuNW0hPg64L8otP3k5c6rw6q/4dqNa7nzZuy987K/
aV1iJRRUjXwH2Gzuk2U5O3nfbAOBGHxex6+Q75Om4zbEeHJIJeF7FdDoPKAPatENMClViUH4lQHs
TevuD9V4SxBNvs36eYG2sVy8gILZXY24NnPv4MKnguJQH5i84VfSJrtZi5MTEvkWQoG5G9LHbLAS
zLgMitgaqmltGzfKCeZ901xM5i2B0ulD6VcT2jyhqfe6rTM8zSmR2Pb828hNZzeWJzx5sQ1ApNFQ
3MVLQdrC2nIKFCNW8svyYRZm/uhUxDoyQCWqOg39k20yNrQb3sogp4d21btZOeqmL9SuxyD95GXX
ms3chxJdkpzqC60Ip2Fnz3F302YmoxYRd/SgOPJinp/NCYNlIzzAptulquljLxw+RI3PqKjKb/TN
d67XZHczhVk3Y2pguyk0aHyEVQdhC1j5MJe/1vCqL5ZYKzrrs0xRNrVNMMK1Zw/r5/mQLdAjFkYx
FcvSX1jtUMa9TZJPzxbeVFsRvvucLZsOywR8Td3gkFjNW17KicmmkUWFpIwpkIhM3UfnhBOfIck5
D98BQNglJ6Y1ma52a7l8hwsWpdNkwtGxXkXlT7Bns+5GGuoMT+/BnkxiAeErHGC5ndMiPCed9eL3
cDimRiT7VueXHGXrNrO93wObyFbaI9TdjmqN6ULt2BhF6vxHtjBHcxsx7Ba1Qu83kh1hsiUCPzxR
PcYS9Kbj7VJO97r4OXndHcO56rIUX4xQgz113fxU1eaH+TKw7g/hNJcRQnWUb9q5qrJZsQQ3Eb1j
x3PSwrKC98zM3bsMYm5ugwXCmZuvX0GwHLRHPqTV6iD2slScZqveLqpE0VDSQkFPLBXj41G28xYQ
/9FaaNAKJpBL6Vzr91qwXfbHSVrFNVHEj/yyNu/yIjhrSz2LEDWD1zp3QjHMKAEMByxptk4HOQFl
7LasLZBGWJJp2s+3Plv91cvXdpmcTcvynWfF3k7FfHR7N4lM9EmtH3Y32mkxcaGYzB2jOYLyvWRI
fJZZrbtxcLCKbsLvfJkwbGrFztRVuq+fYZY5ON/aH2ljYnraImVLcrbTdAEO03qjFys4KbjVBTrI
g7lOiFi8FL0bLWa5que04NMmBNMoRwe3YQX3ZbXyLkYUoCn1TzAmhn2l8pfaSMKnEA2Kl5v60SjS
CSu9ngjI6mtakXfpFBaFJ8GaCJDfmCGendeeKDcYxk6mz83PeUgKGLnCMqDXymKzrizhkO1o41hM
vy0Oby9NHvMxW2+8tsULR82HbmT/l6jK9n5ofNYpPJTaXzehaKubEscRIBc4kaCnvzOwhViZornp
ZyPyi+CW+fjKaeDcJKmbPNTKe6CoMm2j+Qzc4IH8iw2slLe18R9yzdAE2VwaC7+r90tANRI40GBz
tz7rEiC2YnYZoZkotqtYcRJCW+n0FlaR7c8GVkds01CxJuHcDzCN6wQLWpi6eZT5Q3H2wmDClfzN
aWDYBNWgKJbL+SD7+Wdruh4bQnss/FQj4qjcWAd3IkfInI71L9MSj+nSwAJbKbE9GCJxgPfaFmwV
To9FcWda8ey0S8QK0fjEcFllgr6qaW4bjRaqqAvkWHl1HK94REKADeIuyHaN5Dt5PmKxuj1beWLC
SC1uirFwj8vEPRPdYh0cU7Q4EtkMoNL65PTiHVCg2djrB2zaYl/i9LLrU+NY2j7kZREeU51UMKlJ
8axXSN8iKR7rxtuq4a3w0A5VjM7J+BQPQUKZnFLHRUhyRBzYCf2tyGiVW4u90RJoplIkfvIqDrkC
EWh1VFSbXINKVwDfFipxG8FU2bCX1sgbopIsptqYFpSP88EaMxj8FS067XPcBVDqB7PjHpBI1Zn4
p4zqq08YFQ+GvfNGq40c2YQ7RYU+z1Ayjaulbzi9jwYpseJ7yao2Qobc5HLjBeWx6SDfJd6TvyKZ
MBDsRdZoHV0HOojCMKiVk30cxFtp43QtGiQjxJvCtaV+HSSaFUyz0SSEyc7L3b0NsPDoq+UhRXRM
RiT0+cpjS7DrXEDDZi+bsq0c8nPqtsRLFmgKgglcWLQcRYHZbDFTg87SOE6Uas5u8i6PhaZnUY3L
OeaazORmXCws5SHkgdzgLYnEWAbKOCig50kQSMYNGSLXUw7HXQlZvkyWz9iTiTEUXLU3ZVvEk4Qg
hqWVZU7q3Om9bVkah22uOlyNmKZA3wANeWfQ+25kI81s0thFAWjvmurUBxKKuTW/LSEHvKq5dkMn
GXnSomVwEhflQ0wkz2nDqPd2dfMpNp2h33YWlVEx2JAGKWsni6ciUMHOwj6N/bSBxJ+NI1RWVqVX
V/M2cMcPuxpvXLv8qDONf3ht8A5Ew1Jp3bN0MXocAcoD76lfMOzDpG7ggYPTk0jYPetWiuuGxmzD
tTXaTagcXdUziHzzhPwysTOPs6x/rhb/qR/aV1JF8YAfa7WlSYrFwh0Wq28d0gYfKTvlaEjOLufD
Dkk/9kO4CLlXGssi6oZ0IPPLBvqKW7wLIE9dyzqTaQREsScIdjuKU8gkXmici57eYaUO2tRlQFBf
UGy7CcGpyDAmwfEkdtkd2PxTeq15BjqFpql9K437GSFTVbe3QW6/GDLxN6XC2KiY/BqTVlhvA2wd
yxgaDiDfOI2SPY6ABp6hZbjRV2mNl5aQRkYfTofDmVplGKNAbYpYpybZsPwfY3xxwrw/SQj8UqA9
mCw8DCCTmFcfJepZL/L5/weNKCYrJnzP7Xw8wfjARpuymjl7c4cJECWkcEYmEPz0tYHSIeYV6VV6
R6UPHOiytU94Vw59k0UVG9+0chL24qAcAByFOAJcV/MTrtwXxuiuWt7bYLonC284pmC6IDHiQS/z
RQbFKRNELCrDbrfUm0ti7EtbQpso3LOXDFjfoKri2UUBmSm9EW42Q6cx9c7yVvcOGH9LO/scWsEK
nsZZwlLCTnTPBKiLW5wJIvo9fTKchuaiw/y9C1LvVJfX+LwChh+S0hrW2VrfCCj6FOZsgAQ0HtLV
7Q7T0HeUMENsJT6tmI3nQI4TRlyYXbgrGdGbXV6e3L59b7k/59kZjoWQx8Som31mSPs8F1AGcbw/
dTDIU6t972fUDVYPBVt5FQ+9WaUbwzrRRi6vTueK2FeWEwnay2RgA9ZjatzTXmaHQjRy52q46aO/
9UnLubPr4tiEMJggiGCYY0HM8O6LFQ7pgJlC6kGi6T15J6DiD2L6MkRH6Bj4jNpS9sIt5vCTY/NJ
Js6w7QLnjkIDsnWzC/uzHNwfulWf8I2WzbzzJug5q97m0v85L/wRLs2HwFuOwTAdh4Wd2mueh1b8
pBp7LOg9OdjH0vtO9EEyGXhXLHDtuOQNjK9aJCYiQP8WFWdPpcCHhP3xzIgHbZ6GNzUtbTSbq8Wh
7L/nS+FDUaU/Fvn3UOWPS2vfWnnkJfWdSsR2XEpg5TBn/IZLmAKb9H6qyf3S0MsjP4WXaCUNeG39
uPz0Z56nqpzfrGrxIkqG517TtojliAeMFdHFL7HtVXFOXYbUkI9ZhNYv6c7gidYzEBjrjn0cw71t
isA3mmDebKXHm8wRnUyaQ6hvvXhZBisafQhFgCZtYb70zQy+b14fjOzi3o9NrU6QQTTcrQSdTF4+
935/MaqHPFFUthMM0T7MxS4PRnFMWvOpLOrX0jeAkmd11xWJjroAgr2X01YMRocE19Xu1QzgZ9H2
r35WAf9W4/Xwc9lXxidktN1Z2AZy/sHbOb4gkbvEMSaxHL0bjNKORtGcJi1TWjzrd5hhAwfgskJ+
i/1J4zinD7rD/6FsC4aaro8DCKXfZhrTLZ6qcIdn94taZ9518otx0tZBfvhfRJ3ZcttI2m2fCBEY
EgngliQIzpJoiZJ9g7BsC0NinoGn/xdUcU5fNNvudpUlisj8hr3XfnL+tPY6aZGdOMaM5XdzgsGJ
9cs2aqhLNWe9X4lwpoo9pkSq+gW3C6K/kNN+FbVlqD9vSV7+65bwiLHgSlLyPh3tR8f8nK8HO3Nm
IfBTisCtFGEttl6EM3kZ3dBNlr7OAfZS1aG9i59noLnXLOoxSPDPdrO557vNLwWREXpS/xrXBIvR
bZ/0VQA4iezfqDNO0NXvkPaU4nz6qOhPN24rmWKwXPbDVuSHkVn5zkvybdol07VhFr6NYMnvS2th
l2zO57wNtffQgvZltdRgIQEBthzfxTicPQfLm1biwIgVI+Da6u6zmVQwc3DgpDaWxI5N+aUd3rjL
o0NbuvsOKZ3TfXYQaiSAoLte0F9FkXoA+xqxTj0KN9WfdGAl1KoNl2TLe5LFU0yXAxDXQQXCKdE/
4pr2NRzmJ6bZSbDEv0XDPLVvlNrOMFgtthAOUQOBGY7Jjr0+HzKzrS9k3u9yOydl3kezNX7qqbm1
GIFsssiTu6KJf4QmD05bIXjn/XZ/4Er925IdudTZ8pFm4RnDscvE9uySa8xYcaN3zmUy049pthgH
Nz+6DKiEaRCekdTas1iSctP2lOFiDu+t2WPDKot7abIA8FrUdgi4G55SwHL5eIqnKRBGR/vfWowI
yjLfa1WJXm0Z6QRVf0I9gorQ5oNlOXg5eOtPmPmZ+hnjbXD0k+zfHHzDe0MhihfS5fCMPCYLLsXS
0O26BmMkJ9ZqgA/3bo9UgJXxrub4FWH1e90zhuLDiqrkAGmSbKao3S9Ce68dHK/KzNYy0VyFuV9d
7JWHfCalriDwox+iM9qIEcsILUKRWU+NdrX6/lT3+j4aXLSNk75rcRpUobsHjbep2PltpEPrkTvR
a9iHH5kTrxVz+BUxlhnNlZfYITrWOFlsKlXdeMkHTCdi4S7CJQNqp9lpPa6URKVU6ozPQs/ez0aD
0uYlLBHhQxDigzAs97lk+EwdC/mG2p+vmDzWEHZFfS8VlCMUPR+iZW4pr0Yiuo2sgeN0FlMscCUu
tJEdGCSbkQRyzM59V3r3J6ubh3KRp1VtG6BXTTGvmW1AxMdzkaW7KenyXRKmdBYD1ck0qvMwpK8y
bO/UpNtwgtxX63a479jX7YfKBxHAj1TJeG+ahPvaUGtjUm79AqwV5QiIX69BpWJazrAzU4Jt0dhD
9VxFyHYnbLZ3iIl6ZY1PUVUwHcMFARsRcqXLTKbg0J2WVF2sNr0h10u2+uwgXR8s6B8VuU0uKRmM
VjfhVEGF2YgxHLYRHKJ9pteYg97R0b84oWccSkYSjCX6lMFsSZGZyhH7QXhuDPMHqXDRKdfYVIos
evVoxna2LdEMzI3vCZZ8RhcDcizTY4IIEVx73PD8YhPSW2fHt0nUFsf81WCwp8WMcVXLpHF0ywkp
egsYJbwvDgZhq873aaWQdjCu9ohLe9f2eYsgiJmf0RIyTjtybzXnlzS7L44GZ8shiVaQkRbGVuMj
Y668tbtC+Wl6Nhz2ypOBMc1klKS/znjlYo1RgJzFGrTT/8yW4WJndfg0zps8nT1CIoyCq2oJdyXX
1Uo4C8PlBOukyoygsssvOWAH6KED+vUUvfQciW3GftVzMryl3dq6SP0Yu1SvbEQ3iNncQKqEczM/
GdpyyOzkC9U3Kn7ErSNpadsx5XSCo7ad4k4elgqQmkms97bOB3SW5JXRdbBLCZ9Hk6SRhn0ZPFXO
DIkkIIuWOYhaIhr1wu8x3gMfraGrLOrczlnuSz4OJ1zlJ6zg5ikVSRikIRrnmSAXJ6JIWblBsfm7
R0e7SXSWL/CEtkz8xqjEi9Me69VSNnd/UMANzCU8m7Fv/xbzZNgGVZ5jzubVtLILonVl/8KVUT7i
vH6u2xzCs6GLIGVw6dfp5O16C21tpMtATQkrQoeDRjnmLSqNtTb+aVtacRyew06lwcyMC0l680rF
L7ioJX7lFiiqFIiAKuFYLJgm/mWFdot070nZUxtYy8Whl/Sj3EMnFH+VbJZa02NkYBEa3XTiB3yd
s7PaBNf/npaaKqbF/tA071qd0YmJCs8w6yNtyLuTPTdAZYvshx2nL0rlAJtmtqNsWXxgLIZveB3i
9vPCSN7NXZZiZYrWImWV3iPLaTycJzIq5bYLE3Vq8XmjzDn343DKhQ6ViSUqD28Kols7lvXy2y6H
cRPpFO3LhiXOJsLr9QHTHPypeaOjrxF2ZzSPhoz+4AThDtQQvkvkBwn3HrQjI9mzxSZtOnYRrFWC
T2ROoSL+0XLvWoMJPqOQUnup5UcaGRLdICqPrl/spynKAil40/Uk3HuNzdBM/ohzBkLSqUp/FZ95
HUwFvecmn5GDtK722oVhhsW9HPzZHcHD0c/uqqz5V2U1ozSyPxKyjLYeE2n++IfRuaUPzmEJevzS
QEERQaTJuHPZ9x6b10rF1dWsPMCATbPLegPmrLI5TH6jDX92JzFuC2AOkB/o5ZXkaWOE6Xs2T4pq
Y9QaxSQDO66vyPe0y+h+1G0dXUzVMPsIo2yr6v4pG9FxePJv3hbOyWlaXKs/YkwZOG+le8oaqV9t
PX8sDZ/LBEwp+ox4uAkveokbJhyt3usfqZk/NNs8ZFVVBl7Hxhdm26ouH8txWaXTf/Fcx7V8bzUk
KR2Vh3Dtk1ktZ13Z6aWnT4/7z8iOKOTCNYMh5leQH/7CesOnlm4iKRHFF8OZ++eSFbLD1MtZnbTN
1p7FVxO78THOoMWy9djWHjhkO8HIa9uHCbCVH/Xjc6OH6caRuKicCaav14Tnqh+boygmVpkoACz7
qehm7fesGJG5EfUUfJLoZfKIoeC4Z0Gsn1STDKe4wYNpTZOPHedsOt4p7w0QbybCCNG+g0ZFPVl2
W23pbojg9lUOsbuAzrZzo1pnJl3I7VAwEcZ8uOyxLMZMtPTixUCiszFkITeWHHH8l9q+0Wg7VIYd
TMTetXM4yi0tIlo0Jyy3dWoCNDBRFO7PmhXjuZudo2XTXlVmPO3KtPTlon1lafKMrT4Y+WAjQW8P
6cKerRxrno0l8xmfobqfUKXj3q+P7Ou3y7hMvIn4lJZypcWfKzX94rjCx5uZL4VHtAUmMSLdSkxO
qnbNa9uqm4Jdsf6nt9PDaOPcbyRlgKUz7pUhV3tKTdt2WbwlbeyS5ua0Z5IQ7tq3OZWvs5d9zkYE
G7O3r/i+xA6ZE2opZsRbpPpom+DNMNwnesDtjrE9v+mY1BpWc3AZmYu7sMxcvy2QHGap9lkYkBkh
0bGJpaWLa2y+aiavLmZ1oUC0GLj0edCnl1jrntkbm4FZp7+TxX3yGDsxoomY1prsnvvyXor+2vYq
2VmworQhY3Iq9c9pSp/nEqvmSMeHsJh2ULeqTZzCZQz1/roI6lD83zdd08962p+cGBC15pn5RbPD
G0qpuxVHQalIx5Ny+QBTtQcwpW+8D2ftZRu/rzUiKjTLuULRwzyVm83OWFvVrlWPrltuNcmTJeSV
DbGQb9pyavv4wTGBZR5LeccK8VS0WKDsrhf+pHNYJVi7x+YqhHfKJta2bdpwjc3Xzqh+Jpp1SbK8
8ln4vWKvKU6ibs79nHpHqZy/tUjRw8H52gAPhG6TO/oWgcgaQ9+/S/i815zAw01KzsW2bCYkecAG
zcgCLagzFk+UNm5i6QVIK9HEauIOmT9zQlwQC9ausOoPZZsfdFVxJiHbOtD/YsQF6xVPVkvSL9Ie
fc7xUMoO/2BSPsM0Ori4OinOgAnIymNLkiM2oujaRDX3gLHopPkJh7WetteELndNMS+bXpj/MK1o
h6RBX9h4P8d61Z6tk1OU3wX+jAdAGY8roWVLuVo8MGNzTznacyONQE7IIOPFo27kHkNCcLIYIzFu
1M6taN6jCBsXrijKVMc9ElbC+AQdTGLPGVKg8JhEQHwitmx4tp0toBTicGP7gBPGzZAq5rX2p4wd
LMpmFUypfWa4gwlf40arUdVvxhFqLGPPMCm8bV/CnkgZDpwTN3nwwwe9EpH+Zg7iPtoSFtdEaEVu
4OtF+kD7sQtDTt4U9ho0lywOWI7i0U9DLJq1x/qc8MlU5Od8vNo9cgC5/MsT48p5PO9qxJk8A79U
67x3BFOGbmQdSeKAxWGkftTWNVV7TgUY/3BFVO3cqvjjQrFKKiF2Q8vSqZ4RIinrVsOvHLqlApIA
pBAVUAiGf1EBI55c177CtpDPTGSN2gly1qWZRiFNLqNvDFhm8u3ShvYN9LW9yRW75pybo8O7stFS
MF1zsWLI0EOZId5/SqhLao9YSCWhIFn3auTu76XP/rGCSfFdFT0KkmyH2P5EHyW25WhBaYmKv3Uj
X52pYods8QFk6RnE8W9PIEVIevz2S+YCm3Ki/pBKy3cNxnJLXj0xBh9muw6a1XsDRgyhqwIZ8q+3
Vj9YK8BnwxUZ3R4DvZtiWGWKyO6HYYQHcXSrPFhQ6+Mq6pofGyM1cj18XALcoQPhuw5fs0jaNxmN
0F9jTu+a7bo2hi+paaC2WotT4X421nSJ13YVe3zpO/1yKPXmDJD3K6nxSbYjQSHduY3DW1whmUbi
8rfoy4B95k8KMyRK47gbBBS3CG4hg5qXKU0/o3VWwHWUgSTX7V3Y1GxevJsJt5w3rGLvo5bc96Yk
ZfJfvSvGjHooir0NLokJR+/3lgdvtRNoFMwyP4jhPWwSMAZKlhtVjtxBXoFBqzxPCWVpzgKpc/Rh
F0Z1t8l786LkeC8BKflV18ygAmpsz6yjqhnHmuV1sMFzv9WYe2oWhc8gHzVLclZkHyr+MrspOowj
V/oQf87tQiKKgyPAcsI/PIh2ECZ4Yz3cepsKpctGm9VXXTl4/UoZ5GJ4KvH9Ibs9a5me7ye7v3Nl
cNCp9ccljJ2srD+zA6iDxoaeFwX6JCbUHhjL1t1zv7zlXUyGQY390o7jj1mIals1HVWZ4bOlf+nM
+B++uvOChwUlivNVOBu74YPQdz0CY1GiVTBp5ycuB5ilBc72dYisF38EQREPXIqImd6akVzzkRnH
VOCldNzoNys9gCboaNP+19x5lKoTJBpBXCzid6/dDSM0JZR6m9izYEyBJxasLBlB+VHo8tA09m8v
ptTEjnRIZwnjTUvAUDEQ74ga348dJJnOmb7UEKOKC9WHmwHXIvGBL9ieGuhgkUvAYf1J+OjPtom0
oLAmyguMfumEZK2U8hPynwG1ZHknTDrfQnnda3h6kYDgPoTX87ufuqcQKaLROM3RrlBdMQaCGWXE
j7Bv9gbKJ7CgzCFC1i/9PD36gTUafojWvyNx/sDd64F9cwDqT2j3nImx66yLE7P45Jak2t2c4K3x
QG8Wrw/fv/fhrTb/MLrpF/kyzsZInczX++Yf2/8H71q269DfwL9rsEqmKXgWYJXYGiDgbKdHZXlP
XmrcYkc5+4IwPcQO9rGEXc5SkA+gVeqYeCUNLSveasexC0+XJRd1q0kxU7IOwL4KqCE+mip9FIpP
ROxVw458TVIjqEyClq+H4jDeZrP8IKoB4DSnXznor0VT/h24wHdR5L5AXwx3vTc+1qN2M19dS63L
CJtbkd2O5XTvpiCuy3C7Zz3dtG55Nzvma3Byf2olENhw6P8uDU3XYmZlQNCVuJZ1eV4WR9uM5GGB
Eey5WBf84WU/bYb+lrrRl4yaT6aFd0yNC8/96qC3wGBpuaUd6iuZwetoOFS72SaEJZSp70zIklQH
OaErxadtvI6l5OZ2yAYJ236b9+M9IaxVyOgCH2wf0pMjxaa9U0VMSkbx5jjTs9naceACG26a5Dz2
KK4LFfOo6LhTHcBF2nteFD/c0nCYOgOPRF27s8L6nIIXDSbLFw7fQZ1zrNb1pYiAxhklMD3Vdocm
UmevoSiG2Xkwq3pEVkZP2Xo1FCPol0gJnvUZaQ3r55POew81/qTLKdp7BX7gyWDma9X1W9tYn6jA
OFpjUGoz2D8bA9IplewiQo9zLUlz2KUDo1MN6N7UlhoMnvoyoJbrhgSXqjeuKyJWMI3xMikVb708
TgOdPsRIkz6IKP+3fSTvcTExtwjpIUrpPJNd9CUEBFkBhY2Tsn5jAM/MdOGxHuRn3dX0E1ODLK82
XnEKUGWkgLhVesdHdE/4FFG/N0wRl9fQtPyhIszXnJieYCa7juyQYSBQXywlo4ZaRR/1EgN7m5Zb
UqWPUvnsR7Mjfp5gYet2blzzpAO5BHrLhKePuFylW5/hd+5mbSH+YTIgm2UmiIV+qXamkzXnskAe
25OgUiHr3yMa5/jTTm1N9WTr86vJz0V3JsS8U21s4fJEt1UPXTooX5vae1pcjSKGe3Cgg5pjBP1c
262w4P4p1kEmDaVX9J+GtchgdFWxhUB3qweqUK72TEd3PUf6Fl/krzoCqptqBWNvVZKB4SAHSI3+
6DJnOklbv4pox8Ca3X0NrQg4z+fqmfertbFqzO65M2i6XNaTm3CBuZy3bK266uJY00/TmcZDjzlr
iLr5WNj1Rx3mN5l5kQ8mm7p5T7HnzMa1EkO/dzUoIZwyfjrDW0YqMmFSaX5Vq7IfjS8ebczK0sae
X6b9Nnb7XebNvrnk82kpHsBNxv2Q8kZjNXiWjQRw5Aztzir+trh7sC/lbzYU73YEK2y6/MWL3mwr
mjgEjc5xmMcDHfRrJ8wfy9IA3FIUOiAX3rvZC6akeUpq/BxcCcRMGY/YHt4Bm7O204FRQZ051pL9
0jBEOyd2Ho6Zf8Vi+cmMHHqB6m7A+p7ckCwHdMR7LETh1uUDudFIBdjWKN9tw9iC0MuA6VHI1s0p
bPp327GHK6oIb7t0zD1cQB+GKA9lvli+6YkRZRQk9Bgz+oB2mP9/BoWmU6fiEXUpITBiQ97npN9U
VAeUZNM7lRSGMS6yKuI2HXTE2yn+xqCYwPK2xheLN46pBLheK94no9loawKFo8a7kTDsZFxUXHLL
O4zeTWvYcckek6T+GRPtJBU5X2JkyjiA2SeMYd4CeSCVC1Lqpsm0d4m7aS+c8pMYcFRUbnqN3fpY
l5a4eAxTDvbE6n+ByjhxGTNC8nLwLyQ62OI6kiaw6RowsWEut8TZUGlIPkAVVayTAixpaVV7mwds
KKFkFRJmm3RwcHZIiShXF3iPCAkibWT7hMZkiwzmjwW4Ku35SEuxThnPjBbjDRJLhGhIT3dOTaFc
tpEMsvXWxvypsPc7zCDckep9RAJhKWbuC+EsiRye2d4k5D0qc+t63t7TTIAZRs7stf8zYbzcF1r1
aeXgHrIv6QBB1VuImqDkIPRXieanTtwz16d0WsvnXKNX0iY2GX2anNzKYw+WgU6OxB9sLNo1b6fr
TP9+QK//xuKGxZLjd51CnJg9x2N7izubKlAHijPdMKdkL2pJXmZSZ09WRdaPdpu86e6AR6EDSs6x
mvPdXIQBPYNzBP71MSJuOU4KM36jrrNa+Jg2sb5Hb+Gc9TINg1m0xDyvkh4oh8qMi4ByM6jWgLUB
8x075ayl5a3sW4aw0bdV/Eaog8e5ykzGfti4wgJydmDVJNHWBY+Lc256SpB2chhVn+A2RRfxOMpl
B6iYQ1GmhyQyhp3AprgRec2DnkBKgdILxg8rW+z8SjPrIFQ+MwhC7jW7y3Uawar00/TpVEEo3eEc
ZdFpXMPJ+OzfRRIlL0yCeP7cYzFdEtkHmUPsHnFY8OLSxwRf3nfBspnwxqLevRAhgXfZBe80ILNh
aenH8dBfCGcItDRPAwcnG0JTZ+u2Cb8wsuhHhJ4ciCGk/BgIEEKRJY7z01y+JQspD56UO7eI68uM
CNDoY2unNd+G7acqNIoAwjPvg35G31P4UoLpJGvFT9qQCnRhHDtV+TEWxYE/QxOZgmIpHYs5zaou
rqda7OGtHJrUda811foqixGnal0LVEP/omIUsyxT121pTXTpNG8GDaOE1ZLZghcHcYVJ7WpYoPNg
BqP/2QpN/sT04iEan7wvB6Tfo2O9ZkHnqcfZDrIe+QBE9KvWJ8+5LpjuNIkOm3N8mnpIKlZO6Jfb
6XvPiX7kmZJHC6hiU1q/VeIybjDAxxhC1EiOkmOOV9RPa9+cgH0EDTYDfyyInHOtvt5o9BhK3+dR
etK65DlbvITbMV33lfzAYK62qyfMuJXVb320/2YW3vKUEakWiuzM14S20jaLg2SCT5OPIcVd4Vb6
oTWr4YzyJCi84k+NxRrqvOVHwvieYP7BOXEHp5zuAfswtqPAtrX+d+XsFphl/tw4LbJm4kEGT0M7
PFEgG8xIYA6+skfDp7/uMuu5+WzyEjEonCbKqDX8Ic/8LkmrrTF/uiZNV4I3alOjSmCbMP+0K8BY
RdbUDPDUKewrhCa2frC5tMsOZ0fJENxvbVAi6cKeEeBNsrGzJDznVJr4yJEAw8EpjY4OzGMCi5jQ
CgqImwAHQHS1FdJBQ+h7DSrf0nIzVF2NXamF+ydnolhKSOe2RUllojc19fI3f5sAr1RGC8CmaDro
XotDZx7pFvnbNoaVXPG2ZBWaRlOZf4lCILwsPBUcOnzWlkC3nkumfcyX+mSHhmLcV3381jfyK1b1
MwIMfUoRyWtDc1tiLO+cCtqIwNSbzjU0EdidGJGEH7esNWSsdPY63VVvod0MfHh0/tiS9hcj7C+z
RlIR6fWCATSlmOqaD6NcKThecmWk7KCb6mfudJSN06tBrUfQC/Wb5tZ3k3VDEArIKRgzX3Hn/Ust
ER8Fvil6YTOYTYbrDFNxH46j+5Qq6+wx/j/gePgJ4x5imw2W96YYg4BgNGpfV7G6RQYr20nFz4YW
2eJAGgRRmKtrdBEusGzJVIV46/ipIEsO5qsX2EPJz9VTxcs44BXpBv1zoNFkeBSfUJtUW9GHCHhF
/TKGrkv1pF5K0V3Daa7PVdi1QPyq+bUXtcZ2n/kIq9oTV2x90EJSHiZ0QrPRnbMsLk9eobFBisyl
wKHXeRENa26T8JX+y5WTHG1vmdaOUh0sG3lB0Q13up4GWQAprrjmQbmpkQC7UUxPEnP6TXXWLzi9
epFd+CxnR1c1f9AFRseZCE479LRndhiflZyw1Ky/G8CYzrbpnUtV6dc28ch7ZLIdslg5dBja62lE
NGkDyqwbxjgxgluwUgKFokpnGPRaceqI6DFRckbZAUm8t2eLMW8NVZc3a335/tVg6NGpGcLr//73
RhN5gBE/O6RXuqz2Ry2x+Cwo+Lc9whcDEc5dTCiJlD4F7SDWMBIzAi/MgjCOIbVnXRMHtUf1gAod
iyocg11umP0zgkIX6yt/DucRGxeV/m492/Qp+Q1fY0i6wW7j4lJMwoPeUXNP7nQEZLHjec4/Uf1z
1iGAUxpJAXO+oJe31v67dexXs/B+NUmy1j/m8rAyFga6oZKbKKrlQcjkYUzy7p6Mjnwz3eBbysd6
M3kB6Xv7/keIv3Yv40xqKLCO+Q7TIDAruzg5NipEoyks8iP//2+59m5a7Tya3hxe8uZoRUZxt9cX
BB3lEbHPp45Qwpp7cQuhHJ+teQwG4k9gipFCpsno1uedcxssC5LDFO5BystzWBB9pEz9NVeLJTdx
7p7GuECLvzjZ1esEWSCGfTaW0D7zxPPGTpy7SeY45/+9TINyz0NK6qPhJIuPZ4IZpSu6I6Y8cS9U
L2+GIw9enZuQaZvxkMgie6twtytiP+7TqGdvAFVuQo3Wk+dm8U2aw6Oe+cFLvTfIQtSmuw2J5aUI
39W8TPd2trOtyKd2T7SgcwX4iKUXM0c7uPfKzsOKSj/8a/D0uiLLTwK8zFEtCqQrQMP9Ip3Ol4Sm
HOxVyuSgG/E7qpNDmqn6Z5VyEbpN/o7B7FQOHmGXGD2IPEmMnwlmcfBMayjYmis4ewaQz7Bld5W0
L5nl/vlGnSDQW22+b4kqMaoCKXAwEjP6nz0kl8q0i0MdGyk5PkK/fL90fIj++9X3bw1WAOAPq4PB
MOygjZ6HFAolMjSvN2+Oo6vrse2ykT7setHayPd0kn1lpCOmkePDrJsETXRfH6Xo/Liv+nNu2fX1
fy+gionEqNfvtzgarmWgEfl/L9EqTx09/dqgGz4W3xZ5lLEtrRE0A0lg1hYj1UwrgMUyG7vugmbJ
h0Ec31TSr99udZYRK8eNXmIkgiqX7JBGZfFF5u0BS3p0EFZtn8hLMFz/+5ekCG5z/LTb1gMYYYyl
mjkEuSBsGCJt1b7MGfK7oprz07jCRTQZfkIRqgIw7cYZ2LZxTrUPs4Kc4HvDGL5xsUOYXubuhYYN
HUu6woKQVFUXez7P4RruvBKg9cnUt6VdqCfHYna2sHMwVk7Xukmok+6U41be61l1QVjf/zMt++rk
Qr6UwMhKc662jHT0u8v5hjzd9fNp0QLTvjn4hx58c2vE9zRebGa5eSreDdXreFYz7BIk1J3o5u2t
W3i/pzFOzja2cZYLpG8lobkfimQ+DlgIKBti2pi8KlcXyxE+DXK7yRBPVVW4BzOnEs+x9W0dsPbU
ybwP3y+RjgSnr6d9K3TKj9UsPJjyiqLePIrVAx6FzGiTBHseCHygavhVCKH6+d9hkeEeWABlE6yR
PdjAMCdYYT01ioKdvpAN8P2T15cW1GiakJ5hkbCxWonqM7urpj2YjfFQOJNYfln5M4tG4Rc8klRE
st6pycIjroprqqWx75LYcNbx3WzHdeLasp5FauKd0fqGZ8PE9UoK4bRLTR2LsOrvCMiJu6/t6I5i
7ggskwvcW/JrSZju1tOc5Kyhqhh7J9lETVBJUlaM5uW/l7GsngCTIh8uRiQA9fPIDOQ5bQCnj17i
Be2y/AQ7bh06OywCk9KPSZnznLcOkl69h3oeLtVlGdOSk2w6ppVFShDjsRMMzXiPJyA/ZLVxGi1L
f+xE3tnnKKmXjVuG6WUqmxq5ovipqpEBobRG9k7ytZHR8FY5TbqTC3VlJ6x3IwH+r7hSRWEPAUiB
8odhszZis5B0Wv8gR3BjjQN4T+wgH9ZkyV3bVtnR7tJHYi0gIGbzR2OMyS3jQxTBe/lcMvGcMq49
RgbbHVeN6l1QY/naTGw1MjmY9Et2thY3oxFd6fgQdlCa81sohPVhGbuDmKxtCWzlOC70QMjdObVL
PDJ9QTAf8a47Es3s57IWzITHFiB7WTdBjxL8liHyvGEi4Wvp9b9wlxYfGwJCF1qEHStzwp9jYlVs
B+rlN0NIZW70zFgPRymDrmCxZ/u1SSa5dV1sW/mcq0ut5V7QJA6lUj6dBQAun8eRpRYRCjflPjAv
jtdCJ54iG5GJ5kozLjyFrRc/Or3UrhSiw6ul9TTV5FzNrukzMKI2kbGNqWce1YFoOmP7/bE3sqVn
udb9trXO/iHSv2NP8WszmK4QXUD3wStnIoTknIixyeXkJYdleq1XwAM+VPP83+GjwC/0K66IweEr
Q1dGieHYosaJyyci67eMYfQNCrD5l0TyYVqE6zRrKwG+GIQApd2Jj2ZG9G3UG+xjxmOcK/250Lq/
RoYsq4os49IkADcRadk/zFpdY5zXCLPANgisqw5cYt6ASZ3ABhTPC4xvX0Nhg9Ifo4FtdF9OBcW/
47u8znqRX3uIEYcmt+6Die2obQr8QuUQnuPROiYy+7YhM8gbgJlIV4cOU9qU8YWHiVYm/phg/S/R
mGywkJm77x9s6A53Sx/xwQMcPoeSkETMkzlVmgNZsdOAP/ceLXDca5fYmov1cGAMqrfzZRJUYCk5
daVoqz+tySUf0QR8n1A9Z+GeCvjLNBJvF6cuuJLFwWvQueHRiAtti+MIgvU4YoCYW4zYcfIzgnDx
o4wYYFP8OUeH/mSrD5YB84EXLU/XlTAndHofECU9ua1Hw8XRp3lWhlPcsHcGXNrTlDEhr0CBTTHg
CoOR4PfhP8eL2totz4GbIbWIvN44f79M5kz/7a0A/BUevFNknuDg1ewgFuMHGg7MYU3MGeLZ0JHi
Di2zaxon2PaeP8tpuYzry9S57alj1GmH0Bnoo535lK4jPWWlN7I4tlKjJorYDD1x0bebSZfNqUrz
jwyU3BV3SXECCo73yJI6D2mcM6urBy5ZFBQ2br8ga9vlNpdrGT1Gz8B+vIDYWPFf79MC+norgF+s
psYHcAP7OhiyfSmWQyOp/r6PnCluT3bf1X5hQMWfw+5oWyODQSIHb/oImdXlKAq6ziUgC92rvlmn
x4zDWMWEudr1ypgPfVRdavQAdyTg2rbiTwWRhQ69KQoZFLXcQCLuEMKn3YVUuJFeLPuRc/CQeDmM
Dwqaep81pL45qdyjRZovmF20oApbe48BxLkPLgfEotae3k5oNqH2S2kmgZnJXRcOB8Dj8b0IqR9a
3MVl6mxJoWguLcE1e2ulX/z3lf8feeexHDmzbtd3uWPhCAkkEsCNuBqU94amSfYE0d0k4b3H02uh
fknHKHQVGmtS0aw2rC4WEp/Ze+0h7H8O8wmIfPc2WaR32iMNDuiIANDOXOJpyIPLCJNbVhXDSp8v
GYGRY5fMX5pJF2xHLSTsrHC9I78o0azHK9DQEdgLVM3Cqlsqvhx2We2h3WwYCoa6gUzDn7aqQPSN
8zkm8ltFe7/M3nLJoJLQe/MQpSo68S/S/paFvOhzvKydNANmoPSHg1Nuh1swofUHg+OMKOcLWOTn
CIKXq5JT13/0U2tfrZz5hc6k0seod31cc7ZRCGKEGptsKpmBfDVeCec79HDZ33oEVZumlc+YaKur
ZFJtKAXmi6p0wUsbbipJk1VZ5rOKF69IigJZpP7PdBphOLnQxB295ErlgmUgGA2nx6/q4DSo37MX
aFI+9N24VjdBWXpTMaq+kqzhxBPIfP7n08jjADOBXUvINUZlZq2juEoPbQJuuDetfDXq2pZ4MvOi
SADA/+aau6hzzZuoy81Ic3Zmiraty6g4RTPaEAuCd7Srdkc4DyUPbIsV4RkxFEQ/PmtoBDnO4AWP
6kXPO+eI6Qc0K3Psj7GzV9zr1qmbqbvDVHrbNpgFKkVCLs4X7zRabXk0pqq7gcZNiXiF9CI6v7s9
Hkphnn09/dKT6S5Tm503xaUrhlviTd6xG2s4VBZKG5KGjqFqjnlkZccqat27pfrN42bQT2VJvvB8
lbW5fIdtdjU0Pg6iieOX0rL5YfiGs0ILLLfwP+O96VrWagAAha55hE5UtUun6K2j0SaQdQau6gnv
0zEvBCtzt6b4g56HXNLInqJ80j6YfrKzsJS/VdkULb0UM1VZRbOTqvIvjwdlCv/S+HI8VHG1Z+lK
ClhRQXeJerifoTkg1jAi7c6VRy0Re0+uQKInWrS+uT2VLAzxTEelmFaa72prrQvjJ1O+JADjUHgr
7ofQghq2pFsjdximkHJMCR1LcWwFK59IcK+uGDqNINa9TTBqamNzaC+C+TONBxZwAwiMtaLsqPyq
PkyEa56G+UG1yQeHwsAtJ4yPhZ2XG7eYMHejw3gZqRpai3QNNTj1puhbd4fthlxZ4R1bgw5QIr0+
1HhPF+H8ncxZhFfa5c8M0NzRMtvgOcRtviyNNNh1XQfIBvHUFskQylzdxsfOqGljgwBC+momt17J
C8hea20FLimYXp3cXKEuDxBU3A3tJuz08Ri2iLbyUNqgodkJqKSGsVZlP8qWFMq9ZRF+ARuZ2IVm
BrTbg09O2dQvSbAh47Ntuk3B5DTLjfSSplZ3x/ZUbGc0DNIh4+yF1p0RT/1sTswywij5ovTtP2K8
Sb2WQAl3Xe6s0JQ0MdJ7GUl5EL37/Qg+b4LSxnHB3or97rTPPJRmaSWClRid8iZr3d7q+DMPFdHM
Z3/0TSbv2lIjweGaeYT3aJEBsKtynMXjpbcMtBlTJgQwzf8TDDacaFnAnLdBWoEAKV5ZGY1hq7A1
8ZrOeI4ZtxvuKu8teYyFTe5YbyKFVbDkhUfYR2x7sLNxy1O0AFvsUmy20aDVN+Iedp3p4/QoGveH
KSkrAEz3KzE5qBNmRf3SNCp1olxTJ8v0wv0QpM+qzHex54a3KRP+i9kH3IDqSNuKBMlgLqbqqAdN
uQkCQpUqR61a3QjfUZECpkCgeRkH8Oiq1tYpYUC33g62jwMVevcmFqpnAHEvfF8/KnuKT1qgzkjd
53nq/L8MMZ0QtE64hEAYMhGg9/KgK5XJvncHeYGUJE9oweBM2NI/SyNkt++yLUaV2pTjTarYvMbO
h2dpc3xPv7QNTe2SsL0IkTKxInJ+gYGQpQvdCyMV0zyM9bFIIwU6Um8xWdz1tmMLOk+16FoINKy1
i2ibZ7fwYg5M671W47S3AlzH/Isdi/I9fS1JEY9Gy8jgdDMowP3i+tvKSWbNppv2O8He8jgYDjc1
zmmGyeAazennOIHVeGCgWsO9FabuH1PPCg4qoVT3a7U3/OSrbEGCWxE6abin9dpK4o6Fbe5eDS+M
zm6oA+Cg9a2MDjCDnHZQ4ElSIGt81dO6HB7cNmXaH+VElleLGxukuNOcII7+CDBAXqL5QdXqSpxm
dijhiZh+vzXtxLpyAfQghuZBJj6+9FDWipFjqT5rIwe3EPfB8/i7xc6xSTL+pKa301EoEnw67jEF
HM6xEdqP0mRGBvPJZw8qfnhN6t+AJIVvS5N587Ek9GpjIDrYpBHorIcVORuzgDxRtUyyXzZ0j0ag
rVzWInSuf/8yLWV3kKCZ/iKfxXrnbgvWuDh5Em8bqGXWNsWrMNDeWpo2rlsgLfxAZb2UeuNsDZeb
bx0jS87ngqKLSx8UQYTrNSxedR/mexChCkueZ8XqBYN/eHs8xCMFgYoL84gnWXtFHEQC4E1r7OA3
wFZWsH79ZRDsu+202NqJfGDMJglC85kfwbiCIoDtj3BYvJlKc8t1rnVkSLUFA/dpbIkl/ir7vDtU
ZdO8s6HmWnXe7RrjaUGOw7PrFCelB/ThVTZtvNgFzU761c7Su+qeZKvBFnOfMuofuW7y83LDJydl
yW/X3Uscg8GfNGB2JZIAJ7DqQ+uUPvcdazzTdvkbX4KH81TrHRCFY8axoRqaWvVe+W2399BXXUOa
42WSkPuRDnI6xqH3zaQKzbjrQlrj0OQwRn8mCJJGO9RmF204WL1egmWBDqxpCbshqmFtoUnjJDWY
HqlQvzK7nJ6s0LyAWZVXgbJfQMX966sEgyyZK/mGRIvxfcqeGKHaHyR4M0wdkn5D3Jb90TIbgj1p
vTJPw6Yq38Dgdet8tM3nNIJqqLE+P0IxAAPLzrMNkw+TvLx9hYlnlXG+Z1B+njV8UKvHr8KIReHj
Vz0jP/y5/Vo2yJQjKzTujwcZVigGbVRM81Pt4CSXeS9bKYclZdkcKRbTpyad9FvIHbuNaoCm3MGp
lqsR4ECnoxObHyYXwACzaDIjRX7vVapvyIyazY1DjkQHS76DZuCExAhOvwTRoPrA3afBRACJT0fQ
9Cb7X60/585wEoSKeNKgHBraPc1pdJRzNVH2tD1uFb8oiEcfMEje8BlrFAMgKkKRNOd4pPru2c/P
GdjlxipRsBN/Olsh7K8Si82to5Qu/E9Gj+H98cDaVu6C+QXZmene9O/BxvIZan53t0w8iQET+zuq
ZbrLuSqLB/gqxBQvIj9K/8RoYZmx1+TvYiZY0df+6XNVkCTSrlHLwQhPPBd6mFIbvI03C+WZnXQt
ouZ8Nenu11Cn2cm0/eJtJVuKKQSrzpNqeBOLAaQDMeHFKY/LO+2V/7vrqMcqOFDoE+qtbRXpaxmx
uUdxQA5hHCIqBFehT816GDRMC7XtEEHQSAgwE9EkILdCPNfIP5IO3GCHcnANedU6DURZRLFdvse4
25Zm8FWhZj5WVAhWXd0zYgWwEFEHd3l9gYZMA6C1rkS8VRBDJ2i4dOcXtmVkuzaqU2Zv3rob9OhY
Eh6Gmp6oLbgcp6Ir0iM1x5GV0AZGrLsnYUP/LaYg3z1uHHWIxMWj8l4nWn4gUGV8l3rWLOvUZd1B
cRFrkJrraQ7bsNDpTdJFeI6x/IAFy+D7fxHmWC36wa1eLNSSkE3So0HgO8j0tSp9cjh19ADjmIsX
G3MSKaC12Dy+7MgjgSEhnsFwwUN02KZbweD8LovuGppd/qOvi2pbaw4ybCIsXwJn/GXWwrrUsZUu
8J/JS0p6L8t4jfyhCcneqs2HZB2P+pldMM6QeS5akgFyn0Ey9I08p1l+fR8MlRxgEwEmC23+iN9o
uy7lx5lq7clwhxGwILPQNGmsX3o0/qY+LZ8aVM3uVF857oodAE+CDZOivtY2B4w2hcU2NZiNM4jC
sTyz4GVNQwYMGRfiyOS5n5wfkWae20mlf2qoWT6xiCCB9CfqdvGEmGLOv0N5LV02CjaMgXuVzzLI
0o1/ibzddiVFo26yfXCqeDp10sZ0NL+tqT0cSQJLtiYSOuSwrbEpzPI3thCcgbm/5+hxDgFr3pU/
2d2zztymwsT7xhIXAYvAIu/XkXFkxJKuJ9y4t6H4cliBLeGE9G8UAbCpbbuUW2fgBxzmebtpjTw8
AzgKz443Rwr+/WuzjZ4rhha7x1N/f/7xKzJK2KloYJXc1Os3wGws3E36dPn7g02EzsVW3mdEHNDu
8XyguoElgfjSjSbWdiND6OOAevk4qtrYe60UTzBIu9f2V0UMKPkKJk7NqhlvvNNs6xzyuznVqitJ
clh/Gzd878AjrfxAxnsxQ96rpt5h+trpA6UFRBTryfO8MzeH8b1jEUqdIYCP5e5zHiHlMczP3MRX
4eutfDUibvBhX++UAP316FeR5Mt9O9ibnL0tlxuqudplZPgYSpQ63I8RT8xTaWrNPfa24gd86vZP
MQoivSKmCULlyREpBR8HBReyY1b3eOj1Ac4GAlve8FfGAns3b92zPT9onV7oq6E2vvlcStIRjFxf
/fU7OKS3da9jBP9ffxrc1wQuYKIM6eriNtjTJwMPY//46vFAUrvYcTssuNPkBAc1LVquSg1HJSoi
cUxclx3OX+QDlXlgbH6vY09eH089HpI8EFz84Hb+5Tdsr3kVqrxWBehtpwmCszaZPsSV5M2ZyvbQ
6Z1c8+5OFFrGdx+N5QfuJab/k6/2pZWmH+MqmfeXuVRib1fFjWKVybBtyKfa7Oi+JyF/oJjhE6bp
xWtIltBUkW7bFuPPXrn1Gqs2i214fXvYdJsRR+/z1Ofco73R3Dyq6yg7opJe5qFvHpqkRO/YEAaa
jJUncIpypDOr+pROQAdmZM3OH5FJwJH7hmM1G++qHLqNWb3pcyK5DzyrFvkzRJZ6aRZ8BXKUpTeg
JlboE5YxIrrkLY78Zamb34N6Y/RPa2rY0TZpcAFSXyJNlhEx01EXHUwD6bSmVwd7dh+z0nLRESbz
mYpGlcQnrwo+aCt0LPkW42DZ2qgCTJQgBDzBQ8MIOlUbLfptsgneEasK6I7NOKKVVWBDUlUR7nOX
ctNBM8dyG0NHAUwRNEt+1M365vUNkqaa0Kd8RFvdcIHkPbmVtosk2NJMcvXcYcESmbS7mk5Ua2d7
GlM6ZO/NXXkly/D5L5IqvGREQcSV5vzJ5umnbBHls+JftqKC20FjuC5rarYgoEfu/c+B+bdFnbnE
H8yWBkhx1WXlBccVTGPGe557HU0tAojpOHtdxftQgixhAVqQBWxuHZgqS6cqQZQMJ2aY3TXFvJZH
xOmVxdRgTLUNdIRpsJ4sWusWOZoraoCYGF4UwT+g9/1fvsfYhrDWBinEbP2U44eH/G2R6aI4jwVS
ZV823a7Bjpz02EIZQB6GWqb3qeG4CNnnFpJR2GyBd2W077z0VLfZqfTrftlQp5PpZELBCLlHMn9b
je1X5RGTQU0NYDf3b61muiedVIzCaQGqdHT5YYFTm2qGiaVO3HyLjXfOLuQmsY+Evs0H0jqkU2ub
3NLB+oRDyYGPqcuCRr9s0vKnrgOQSDoi23yj8NaeLPgTjDY1cQntuFgGPhpWhUp6UKb8qend0nPr
aFlPEfBgUe9TpBu7PMSh2Zm3gN3tqxMofBdjy6wN6bppI1q0Gu+GVpjh90wUnTzCOvWBOxpN0EaP
e3dfdsaVGUyyZRm50EDy7708DPddqa0qepqVQ84ARi/wa1MCBGT0nI+gSpeNNJt1P0l7FxaENn55
+MafPAiXfVuE+6mFFSAd/ssN9sBD1uBR8COxSGbZN14Zi9xxPCIpaX52fOohMlZ+w7gU01E5tuBe
fHsA3Mr6eVxU+VChnoifoBuwuUq7TzB2P4FwkLmYms2mKIfrUGCSwyCazBxLgTJrNdrDhyMDyIgx
QaSonA+OFb8i2JNriGecRR2Fa2990UStDcP6VGgiVq6aKGmGjZxisTG7upmXpPFK0QQTzFxIrGTp
RjdJPfVKRJMJwDg2feAWQRCy6pso4sz0NdZYHWdE1ONQZdSYfxGbIzd2b7RXEx2pLaElTkXzhePc
+lFwUOauuZ0m7y1KMYtWI4tKCyPmYQiND83GRpcr6+aHIsU0hwFbC+RXaNu804H202VQusmGdmcH
3b2AKkxZnGziCp/FQdhufHXpkIrJPQna/p9m0GyjJiI8lrMXVBSfN1l+1U735cVsIckMaUnoIhOj
GMstaIFfgZ39HqxkBoHMYCSo68sANdc5ny8FRzfF2oIni+ilq/bAgN8mbssdIRPr1n4pmB9czQgC
v2+AWoBivzGCXJ7C0EM4XQ0AVAgW4gbAUWUUkG1MeF8lOm014ojQyWVc1DmZEWS1Q/RY1qr4TYLP
JTRVcYOszsw4AnDEVANQZBV/1jPYR7FHZIorypUghA/G6L7RtfbQ9uo6ZvJUCGTw7IhujgGnXLpT
uG8MFc7y7tmvTMkBFBSlQXduyaZaxBHSb71Lnwg6wvPuFT+7Eh3GWGIC9aauXAWGsZ6qTB6gHyJ6
jo4Z6PFZzXMZ7Ozmtk24LpR/jEvxrTH6WWd9sYv7RDtUo+MdFJceQ51pWmHg75nsVJQdeY/wu0WN
DHj9WwP+CPrLPZaNE6JJ19/4JL2VZIkiP3Y3joKDImtC/KTTZ9t50VHXgqBpAxWfzFGkaRY8kTb9
hLkGqzBckgeHmVoQuen+qAli3yRp+xyXmntovGtZ4bTGJ1IsUZWiQrLYYLhk1C+H3r4mJUSa0e/R
wHHubMybVnPvYMbkP1UuWkmDhTz1nrE3ay3ZYzLExR9UJz3J3AspReHacwhrkE+tTwIEZPXzZHCt
iWqMztqgfQ9Jcy1wn20LnfiIsRffRZa9MXlBF+XF30XbvWYVEX2TcTEDvOxYdAqJ/JmKcCadmnBv
XJrsGJJxVX4MDWiaVu/fy1HZB1HjTet5HmMtXNuEinESXDtBPh7u7pSziG/0bJfaXB92s2PDvrb7
UBy5tJ4B+tBlJDVN1oihAEIc4vltNGr9IUIS5kSZ2oOfPim7vyjU/wd0CnDBvfCQugMJFT5Ok0Yr
s0Mbhu0mzfgsEee+GEb6DK9ML3GvNhgZPidfvzUdIYl+bpydOj6Ulb9TZAS+ObM8BJlOglw6/Om6
IS8qJPOS33vuPT9jaMWxjmbOYIS7yLUw2hArqF+M8ZXIecSlwcmydcSJOWewYWJRMiR6Efjpmv6E
Dw/vOm7o3RBmv104PhFxr2urSZe6bjBtNvJm6xhUHqXW6+R5+ujLGotId02dZUH/noGDUpWBXATJ
SJenX4wIu0vXoG2VZCgwwFq6sx0fkeUKPut9UsRfTHZ07zCBecNpan5nBSESqZKbOtW3ReL/9PTi
M7MG1ExgERi9w4UQ0SXTZbxjobCIta2mtQx4NT9ZG/gvtmxa7p1m/IBSFzn5byMqfoZD96cYLJQ1
WHI2DGt7xMzjua9AxNpJ8Y0j7zsysztuKJwI7AR2zkBF2DUu6303LA5iqIoDNRMr5HOJ/2VRuBB+
CKUFtA66duOwq3gpBuNNQBfGyp1VK6bLiQd4O4tzD8vz9IS4Fgd1nO3iEDBp0Dn3iABd2gEXJBMw
irXh9IjALBRklmyXTTHs047prC3Ih/EoBJ8qye5A6PAshzke11+xurqHAhxCy/h0aVn+salque+1
bqtqe6kqZzpVaYy6qnLV1SqY3k7XAJHsZ9drdwzg6544mteGk6uaAZSGeuFjXV9KZPYTsayW6pxN
/934olkbEqhDg4okRyncdG6xLwzMKnIITlGd81D6Wxt77IRf6+xSXC2auCPfolCbykoBNJJl6/iF
uBapp1/BdzeO5u9cGJIHkcUb1FSUPuP0I5ggjFYy/onlR3uWom72PmKXxeCpt4a13Sr2xBMDBIUY
zUp2KE2s3Vg74BSIxLG5SnYsaqEbF5BJPHPor0R2coY15oF2+b8EPYshSRznAmT9Bqxlvy/xokY+
qT6jzhQMxlyIqV1jIGL1CNWJiUn94oLVz3xReXHsbGhYg7lC3WOYyHkHcR2yINplob2nl97kicty
hVXmzo9JUcinJxV7NPKSmeO4+c/zyYT6p3wy5kOOaShISq6wDQvy3fz7/xAXiPDKBr+HQbuaSJpx
WsA5QSzttUOiDtsvdCU2d0REg362rnmrUTejEMha59kYrd9kvTtGaLI0Q3kSh8PlP391xv+W7eWY
ls43ECZ2SMUK9p9fHagYep+x4dX53DfiaIDW7yfevbU2mAt5K2s73Fipvk5jOT4Js0HZEL5ZIjhz
29E2dQFVj+nbCeuAAM3CSZIZTJZTbUf8h/424ePBi1z8X0LJpJhzDPNk9PNs//kf/8a76jq6cgzb
Vqau24zR/vl1V7UC/ZO0oPceCxM4tPEFvzf6M3dUJ3Ra6ROH0y+spNlumnNMH5oYeDnwwTRJchDu
ORbXVs8crho32lgposPd+lAN3Ro1UvwijfjFd8d046MbZmnVbjjFW/SOqf6ExVF/ajF2aTUMugmz
NikWkBH00gHSyBhSt7pTm0U9XuLagP1gBSurAQmKWQkYpCTOIM/BC3hOeELwnR79fBpWJS4KCiVz
3XplfmtaUT/zBkjAXSRAaAWgrzoq2IULJpSJnoXHEO7hEv2chXWyDzmyB5g0TRRyKkJr29VguWDI
4X0qC8fhp2tBZSuxodNrNccug0wUh2Je8MLdzN12DYKNs8GI3YOPIRDiLEhb/g0Dn5OhbaPcrM+T
yoOtDEZ/SWZ4s0FPXx6sQoPBPz88vgSj/iNCx7j5+1NJkAUbZmc/YDWwF2tixmjcJMijmv/W4+8/
/qodKHIMyI2R3hRc1fxQZliADaMlDb7AgpHTmgow3StnzFhvsmbiDDD+lH3t3BD8L8p5mFj5vfPM
dIhwDwHs3KD7ibtmBJLOQ1LDnWgtlPkY2C6P0VchzHEvOqQkPoOM9aBlCSV4SxQJWbrMwfHmPh6U
UK/okeUWr1S0xs2TQ1op7Z1ba3/qqEvxIUP6IKkxPzy+lHF4HVnHOLU+HKY0fWobq9wxq2WOql2m
hlysyTTOnYsUFILYu6AW3I+BCbFdFBGJBmD2h3pUd6MqkG44JD2AnfBOj4esTIBU2DVYU0mYdKrn
1MR6Q3IMdda96gvzNQSo6GrR9DxlmYGgcDJWPrWUCHz7p+8aPb4tECimT0aPMbBqasp+qUKSaxIm
3uw4UfiP/CzcSd6M4hw7rnNtjFze6vFix1LbWG3jHpwBQUFfNYBrTTXQUlvmgTQaKO9FNZ5uA5/K
Ex7lCpWz5cMPqKtmwwrEaxeTHcpTQ1+mzctSrF7J4aHD5GbLBGY6DpqfXQgUK1kfVl9ARwngtNMG
T0axNMpeHAbTxUtqjNoT0xLWokxDl4woIwbVxClkpRiW8XydNPPVka1dXyU7kvzyt67I4oXPesus
0uJJghWEkzERpTCDBNgouScLA8S65zgnUauEjE/GGGBd/d0RgC9kZ2DPgmN9S3zcAnmW26tAzT0M
AczYLmyEbFNaL217qA4GdlsyuzmOauiylYOROkJfwTo2PIyO/1lzh0CdMp6mSaLkhVVvGCVBGSrf
N05U7Q23oDRn+rXTxrC+hF6NlzRHSeaVLhuT+bmI84b8MqwnVe3QqlBCowB1ypKfq2Yebc29EDQX
82qL4ISG4o9nxQPL7DNFgzx50kK+mmQf7OGto+31PrSjCkNgXKfrSmKJHOk9vTnG1Cwk7Yme1euQ
FK7tkGYIMDTxhZpifA9mXLqbpxK2YM8CB0ZwbQ1YjVGDp0ip0Hk6bvCNa9fYsbcs9ikUyVXPcbOs
Rw2mZ68Xt8ic/B2W2aOduPXVDCuLYrWIXwnIxnzWHHKZJifEhdGmqx39otmMOZzKTQ6mjYpX5v3Z
xAWOJdUk1CWPINuMh9iJoo92BjiPcWsTYyCYaqB3wI6OlsPw2t8PHxAppdMi0t6IGxhgVB2cEVEQ
/Fir/YHa98jAzd256WBvQ7357oIuvYfJUF4yoduLxjTbCwpGuR4bMzxZfTzuOqP7yDsmH12PWXiw
h1WKMXP0VP1WZ++hRLLrm/QYVZ/k1CcQMJPu0ljtvF3R8i12je7qKPfgBeIcEqFy9Typ7cfMqQgU
CRa6Z1I7QM26UEuxkZvoOkSfafjfqm6T5u38hs6rShNjmkaYAvN/9VnAFjpFPdSoxvf7QzU/SCZo
y7YzrDU0E+6gdil2LNvSlwk6986m4SAbiFLR9EAzJQaMIdCY+5B8jJXGuOC31u1A7GRHZjXlNrW8
aemPqJWY8aO0TtOz5F14S3sPoKnnDQcWtcZfMbX/9c/w7/5X/j9yj+t/jvP+ly//28v/jwHghOH+
nwPASTKv/PDXPyWA8xf+SgCX6m+2iaPJttjyC5hkVFB/JYBL/W+UVILW37DmCOm5JszYGQb/8W/S
/JvlkAjsSGMuGelz/+0fAsB1yxLQPWzHVK6Q4v8lANy15nTlfyjwTEsYZJAbZKQpSYlh/kuBFxea
ynyY+vQ0hHTuDIZQ7wK1BKy/1MHANgrG9UFGwGzdc/IC96rvaRmPGxv10DJkqbrRS/KQc4uJChtx
9aQVFfPMSrWnSA3dXpdptSV2yV8ZKjM2TZy0u7JBBA2WMNsb+J0gKWUk/QUmXmx/JK4vqsLoXutj
tYTVDCXUk9yMah+ZUIGY0En55KsMWY+lV9nSmUabPJoG8YdfgNvljHvqCjl+Y/nEOcKdhxcNN7EX
EqKykXCbGl17JbXJXQ0FdrQolgrlRu9+lqg0F/ljxVAq5qXQsPUNQquQzWBlXd0xe9NNAi484OLL
qEWJqpw0jBZFCnUNsGKOCF6AH9PMbFNEtthrs0VxNDBVmpFBXx635PvxDTb5mP2ewhiZcgbJQ5Bp
u8t9i7U0uya0SIjeSXxRvFmsrMjsjbeWiyk2IETsZkKEWBlAqreRHWELq0PaUjXH3Xbz1JDS+2iV
nr6oi7y+is6AFWEORK5lRM5NjlfTXc4B6p1iZD/xRoSQFdIqijYUzsVNzIgnXEwJd4GxWLFGtukA
oQPZPtHvWnxh3Vrti9obl7UfuIupGQzSh33j90j+3Sa16lmjyrw+4ye70hOQYV05yh38eIKyiLdg
JjV/hwk708IyHSgIAa1NrVdQjnQ518Z6syU2J90JMnQXuqQwVyRjf1R5YX1kpYbrNyzli0+I9Nnp
5XiKXfCPQKMHHTiEGqHk5VXPuMa2frRWLouDCbdkZWndgLl2Eie7Fc67Zbv9LvaFfcARIj9QMvjn
1uj0bV1Y+ccADN1ckMfZ2Ys8iMKtgCJKppPLk/g339uxgiI4IjTPF53Czdq5iNuAx5LhV9XJPY9D
61oZHNwYr3qcOWJe5DsZmoPe692NHSb9wewN/5IXsYXQPHadsz5wBxjb1jhSPuhPfVoGZ3wr+r70
uuI2oiDc9Hnqf09AaALmHl51ifM4ecFllr0YrJhIPuzzj1m4f5o1bkeNHKit63GPQPbj+xed5uea
temMRLOMdle4Tb6v2U2ukhnkBOo6La5xZlh7i7ykMzZSfMcOCwJFIs5zm0T1tonIku+1PnzuTIV6
kp4u5B9jYLhyvSw/uwSxXqE/gYnFVl2dMr3r6wV6nv7LjHX73GcyO/paUt6KziFGqjCNcFFFTftu
e3GCvTBI3jymJhqGhdA5D6M/7HMRDpvJK7t2UXt2+O3U/nDX+km7OY2FuVdZnBMdHmTbT9ov1mUm
MBIzuOtkIU7LOitaSjrW0Adwi7OPB9nnuXBb/4/AbfLqdPDznA5u5qIzUhGyMuxGZgW8y8SfAr9l
rGZZ7c/CDvw7ToV+O9oWumZmHNnJjdIB4Bh2BkTT1RRiq8Lejk+N1I+EQGkNaPGdISkNfBbZ9ygK
0JOzeLJBGjd8R5D//XuUuu624ZP8TgKKAvSDkaY8SDqIT02q5g85waAt4QD9jP2BD5NZhuTHqNhh
yYnPgLxCPDhE4E2QyRhuETSpSOsDgCnD7hcKzoZM1smpfsH4cLAI131xCFIWc+RvFj+NFLiwk8jy
M7YRSPk4mfJFXtTp3gVI9OQnVfeZRI51Ux5xTCwQe/Y5XCgIvwD66/sk8Lw1MhfOJExc8GEYYxdE
zKIWppDDuUTuwFnFWolovxsuLlfOkdsF9BvNLM5dNzIGtvEBeEQah/Y19QPaPNmxq3WYI76GoxXc
Ccmc7niPER+FnhxO2VRkezsdR2cf+3nJpVE0yAYaKyQ5uUn2AuLAHqdw5y5M+noyyHNNPfOt4LUx
li7YouV98GOobHB0lmeiidABmBcyhG4fBhWk0kQn9MpODwU+cUyeZT/s+Xnmh0AK6zymYGeTieFC
HDvATujREIJpLXJGDQ4+MjEc3+uqzvxN6JJmWDeSIw/xUJ1R3oOXXjagrc4lpq5NqUZxasxKf5qI
DkL7XoXXfMi8V+AjFXaE0grea0kmMlwX9V0k07iv8ml8M3ps5lGgxm2pa+IWcOMg3c7Jht9alJMv
4pI6A/1w5urXZRwt+kZHWpFoMiJ2wbV/cg1VH/wOeRB04ITTje5tNiOwYS7JMIlDdFeR04kbOju0
AzaeuZUZ1okEj01QBusxFe4TwovwkYSD9hZZkbX776ydWY/byLpl/8rFfedBkAxOQN9+kEQNqUxJ
OTltvxDpdJrzHBx//V2UD7o9VNvdQBeMQpUHmSKDMXzf3munGueeTu8CXItl/KjntoSFZso3pYXO
S2cbTea3SendehwV7uI6cz7WykyPekHQt1437sc8mSknxDUxXXqNjSjKo/ahDt3sXRmkyvFOWPvC
VaiZERJh12tVW9xQhlf0HGnfZ11W7mPTnXex9EqyXRV5Npg0Nhy2dHddVUks15BY7L2WZ86qwML9
IPCPfKgQPG7jdkntkVZdb4UbBKdla8SRsTVks+6bHv4SVX7CcYzUkr7FKNtCLUhOmdeEAPd0PTwL
Wl0f4pJ3Bro9kR4WhNNh1Q+AkYkv1r6p1O0vqnGdWxSDqDSHRuh3gxvjmDAF+6dESm1ZcaCTI3Io
ICEFei3uKFSGW5mNLn4A27uk3hwC+66nCikLp1poG16R306Ga95KhXlxg9s9J+RMsMDvOp2MVULa
ShTWqYNflRm+LnYpwxNylDl5X2bQLDTYLLs6dzUhHCUerJ7BA5xurycGqqRaVZIkd8Pr6q2aFKu4
BYgH3Ro84/hsF2MMfyHr7K8uI5/Wa89i2obk6nktNPnjzL1q/bybuU/6VE4nzSrRcCVRyMoPNqWi
T2lbtc9cAWVQa2iEgLJZzlmuQjFrOLpkD9Zx7tsFqEvAywajMv0gy9C2zAhritWMhO5xrr4UwTfe
kbu5ILuVaqthha8zBgsM1T3GD8SUcVq/dQgQLGpBASgDHeaLwLyLkZRwhcem+pC4z3346NC1AT6o
SJApGFTVeDM57230oCPPh3NH5g4SV5zWc3/Xo7SPm/u2wnhl7z27eYsMnKumSTT8cNDoq6P8yfiQ
QTxOfQMqaKKpWl94pw5Tnb2YXQ3Frjs6Sr+xkuqprqxnp8lg3xIqEc5+O7/V7i6lZ45KwkE/Unwu
RfuxkfWGytBTkw7NThLncNBySW8fMNUMItPQVyIPHkUMnAXLExVMTszBrTI60otI/G5qkvAqJDIJ
u3ypD+/GODRIuCfnOVV1/a6yeJsxb7uBMb4yeCZ/iJyzsUTOexV9ONVO4jao43k3RC5TBg7Bfpuw
iSRPLTHHTWykwK+q7AkrWfYFLU1OYdfSd6ojdoOqDT7PLPjsBl22qWLnq5kPl2qJAAM0hm4YYwVF
jReARxeFp4Rwt8yjEmwjVkJrP6+dBtDWTMApEC3rLiud8B4QlL5Rw2wTiEoAm0X3wc96eJZE59FC
c6oPaC0Je6gwomHqxpmLNGUf0Ohfl0rrH5AiqUtvExCZLjpXxwXLqYi/EhUih6oAlVQWIE07OX2h
DoPW125b/j5cNoFoKRGUUf0cZPbdWMr7Mhq9G88sHiq4cKDZvHFTDHAPuqH/yE71s5o9fZOWIeys
+QQxCdQ5jUpbII/G/UZUXUnYbkdxkZlYcvBfbGhm9EIfzN02Hit6HGdLNqMtVpLDGdIMh5ne7F7m
kLfaKrV2G3cLcMnD6h+M9PQbOZhrzewRoI6mvpmHNNs0nr4AQquPnZ4GWKfM8gnMbOSbamRD7YCt
qjC+4auBHoR5bI9UVuBQCpBBFJaxEwM6n9gTr6NZYsGrR7npFKAzKwtoD2oZaMAcMSei9tTva2V9
9KKRBIaxJq0qSMf2m0tL9d4C7HHU3N68symEvsRENSmq8E4EwCj1HkZ83l9EIWy88oN8RblUHa0M
JhWbuRDNh93kt0R4Z4hLpH7ymqigtlcEnb1rbTioga0B3BQa+0jO6L2vZqGfTcLejiV0bSYekFbP
Q7nEmze5vbeRwHPXDCvwuz5glff0AEoX9PD3MC6TB3LQzc1gBukB5aX7pavt4K5qbPU0ZGlI57PK
XlLIBCshQByLySRAc0Ckh6I7T9hv6i1/GsM8fD/ldOfIq90XpNTzo0aQNWqVvIH2L2f5TOKP99Tq
mYBj5bb0GezEIzmX93sb9nB+EF+bw9L0V5MPusgAdFEWybQfqFF9qsdA+Va3zFCmG1vHLnI006+t
VtAVdvuYnj85l/Eh0Pv5hcNvS7Z0QEYtOdYEp46Uy9eN5Wif3TSm3YwMexelOSedxhYzPUz6nivH
KYvHGUazuYEFz7G40q2bWhXQBh3Tupm6Cg3p1C5Rg12NHWjySgfqYqusu9Glt7EOKRKkq1xSyYLT
K0GHY5Vv6q4D0j+7vj1lS/AfYfAFPZBbF8M0dg+c/N5saj55bua+1cbXGmIV/vcQJ4brxc8AYedd
AA93rdVqRpkbVXCMZ2MJwm3EbUOHLuY1Datjw579zpSA4VwOir4Vj6wh0wAlTDfc9Gzkqfkpsamr
cZyOvgUw6DgJDYwPOsNYp0RycfRxBlhUaDhm0uk0DN30piOpuyVLmIy7iEV20xp5dizjcjwrtJh+
DR3qMU5beTM7EToUh54OobWYVWi1m8/1bI2f59S1z+w+ZnI7JzgWdKJYRLOYtJWk2g75MJPkM87p
mbClhCgwpz3HLYXZVd3C9OMclLXIpjAq9SlHSazRlBpX01hW3ypgZ+fKbdvnIB/N3qfjB8cM0amz
jTD8Hey6xt5WA/XacCaNsJvic3qd1RRTiiZ6h1uhOftqbtIOKWAoQ59IM49R60wob+eui56A/Yw5
dWT8+EwCyCjWoqjHeyLKqMwbkEScgQskNkkmmzTrn6vcPY+JEa4lwGbUhFTikwn+cIHSMbSWjzK0
EQ9xpa1HGyv9KjCaEJsYwmF27EgaJqP9oMkwf9QzbFFHExmXT59vPKO+Kfyyc+bb5bj1iS0FKq2k
G4eXa6Hv/3dBlArh6TV/b//H8sFvZTU1MZLM//nz/1Jo/fffu3lVrz/9D6CxWE33aCunh/e2y/ij
30u2y+/8v/3F/3i/fsrTVL3/13++lV0BWP1hmbaKHyuXukkL+P9c63wsOxX9x7Fs3n+qd17/1PeC
Jx3uf3kGvW5dpyXvuZLP+17w1A35L1tY0pVCuI7rif9d8DTdf9n8MvUeoXtCUpH8XwVP0/yXIYRJ
hdQCkkAcj/f/UvA0KcT+WO9EJCAcaqf2ArOxKbyKnxvaFnbNcNa08DJKe1xZFL78OoApPZbg4kKT
lNGyvTMKulLtgjWtRgA7drg2MgD8tC7j9ZCw2RktEG8DcHMDCSm1mPM0uC5lwumMjxt7otIIZ8n4
dUj137RKdXdRzGzcjA/geOx96RG8iLhZ7eDt9RxIXTYlN4JAKA9rqUr18TtcJzL/okPQ/+Hru4JK
tCMsYTNh/lLupbdrO9ABwoswAFChayY5NBRqjT3O3k53ZY/GWZ81AjFoWd/QJ4W5NbbEQanmk9m5
N9QxsXyKcziADReVne8MjfTXH4bUv7sM/0Gh6VLGhWr/6z9/1XLwkJZILJ4QPxguxi8PSXEKUdLJ
skuKinft5JZJd/QaOzokN2S+PVtlRYsknLQN0z26xDzZskP9NotI86NhfrUp2O6jhlNAT676zZ8v
T1q/jSEGjoHxnX/zYxnhP0pNonhsOSujwRx1D84OpzzfGYcvuiClkzQk1iuNcnfaBIBYYoCACiQ1
UO0bIm0phoEHdjp8mVZuG6cJz8qOnXaflO3tTLXpqRrVhkP3u8SAtI7y8Zud5eOGIc0hPhnzndfT
eky8+qgFviXUF6laaoeBsI4c1KuHxmI7Hy/0eneBw+iWM943HedFe6JdKmSvrbGX4P5YjF1DyjTJ
abLah6b77c93Sfd+v0seYhfDEbb0rN+kI3lgtuwDiuxSNL1+coLoFb9muTXMdjFwIxhMjSJcxw30
JqtKTELFnPKDZ5dqS1+y2I6wsoduKew4KeE65E9ScjdGQm61h3BMkv2fL9dYRv4PjRDGnOG5jmPY
knkLpcvSKPlBP0QFOiFnsy0uZW6WB96czaDZt6rjVMOOPN7lgcb9zio/n1rzGEt0agHovuCbnunl
vnOfh0pzX0aVHWeH2SVBgmfbQ7wbl3ts996LNMlV+fNFS6bFny/aFA49JctBoGOY4jpSf7joOaEL
g2Q8vjhm8aLlhb6OoQHet6Z8b3AHgF7VqFRp7jH1C/1BdHbypKrmCbFeAY3Q+2RpufKvf8Tlp3wr
LKt9HejYhz1g4bJokKDl8+ughpU5OU+UQ+PdMMlbbUICGVrRMV+erdmRekr74y7JQz+YW+dWOYy4
Zp5IzqP6go0a4zocnCeMfT4MtltB3eu+diBVETWJJY7I6nY2D+6YEIhJFMNf7tN1Wvvp4ZpkUpue
KQzbdVEo//LGWhqO1rFT7rmuRHkY9VE/qT7xW29BkE2hs9X1nkdcDOUBw3Z/Civ7BeoW5I2a+/Dn
h/YPF0NHz2QlFADaGHW/zMG9Xc1R4g362VtcpLqS2cVIOc6NZEkfO+zPmLcxIWa59zhpwKlSEcan
LNrXdWwf/3Itv60HJtfiUrVkFNmYaH65MfCROnJSCuPs2EST6VhsR7FURVJyjnPvzhlluI30RVsl
03mfGgDTopiyHqkrOXWT1ts3KVrrcQahnZTOCkzfuGODnP3tQn/pU6LS4+FRwdItj5YDYrSfX8/c
gCI8WUFLJijBPiHaIo4Q8wFftjjEA3FMQXBTLQ93Sgwd1Wf4IbY1jLo6fH1Hc97+ct/+4XKWocQu
ArGhZDPz8+UoR8+R+lrDeYL8j09Buwu0qGH2z0ig0uNpbaOARVDOncMJX/gU2+K1lvd4/fivnULZ
/5dhZSyP6ucxvowmScoeCki2Uctc8cNcENSjC46fza8xTA9VJ8pTWM83tO8WzpEGuWTnthpJYoQe
mE3vgJ5X1Sf8W2hvNWQKac3mhMKRjnzo6Azo1NsSqIe1Ja0C1oYj165KxhVGIoGyibSmv9zR3+Zf
k+2dbSGJZ7fHs15G6g+Xn/Mawl4uBSORWVO6sGUgeAHgz/YUG3M/yYA56cGY3QEVMrem6xsCh1kQ
909/vhLjt+WdK7HpPbK0uy7nvV/eCd3qQheOsDynxN1BkexHHFoGiDG9h2lcpTh7WkFarhHOx1yC
Kkejsi0rNH2Vba0R5gzntCPTLRlOiHj7PRV5bt7opqDjSj+uovGwlH00LSIRI7ZMPG+JvEDQ+dst
/X11YGiinUJBYAsDgubPt7QWcPeG2pBnR9nJDtJi5s8q/TprhFjF3ojkEngCrufm0TSf6tpuTmGQ
HxyLXuw8FflzYUaU90PLWlkw2Q+Gix7wL/d60b3+MmiX22xSwuVCORj8fInChoQOhUKeuYpNEyBc
y5Wn9n1tncjKkTcNvFG8pwd0E0swNiFsZVVApMlwa86fmkZO92QM+RNJX3RchtzvQf/t6hkpLH1m
IJ21619fNhlrpG1lEFTQRUXExbd/+SrLqPjTN9F//iZAJ4iKGiKJxtr+iL/+RveSv2yprhrm3/4O
pkK27zpblV9HJpNZ0riha5wNb8guVDIWIBakderg+SbVg2bbkxNBi73+MhREZbnJ+/VnPa2uiIrG
yRhGWMR7SIq7kUiIvQgblG5pt26H3tvqebVLwnET4h5bUecj0ZdsmUPlVK/Li7vvY3EiNTA/AgVs
ULKP+zH0PqLJuujAHW9rJyj4DJxYKCCe/jxQfhUiL/M/UhVXsI6z10GT/PPtbRGseVTBzLM0TPWc
CO9Rj5H/900MDHUmBEoI4PqNYwqECc2XsAqck7JJJim9CXK7Q2jRXDTy/OfLMv9hrrA45aI854dr
/LoBw683GoXb4zp23Fta/eazKgEC2olhHSv3nhYNHMqcfO7YtdNLncLn4oCar4YCxIVWocHoCL+5
Ou5N/tgy9UF7+ZLZXXIJWmjCaYUOzdVRytKNw+rLazDErCqkCFpH9HRkQC07+cSheC8bM98D/WCz
ZlPbpCju0c1gR6fyy1++9z+Mdg74UjehWv3Dhgo8uDVYRqufDbxv23iq0LSIAZWp4Av06DG6nGTF
dkbvISMX7F9EpXrqPV8vrRPNRRKSbc8gYdByfNNoz15QESoQGxPm7sjvDN046nL21gaCt30XqFVr
ZNCvl/U0AUB4pYzpRfV2vWNJYxxzRytOdp3c25ZWbWVku3/ZQ/7TskDBwJXUDGzvKrz6aYGa0TMi
UuAr5/SIELUQBgFdaXIi7YRkAdurZiF2CQiG1crxM8GcbzPsoFuqAKtKRuZdnDhv8YK89MqINI7h
OWukC7qdgACx7D57zLBNS0C0mOrXWA+3XVW5f9lGmct8+ssMYktLsn+ySHnTryfvH1bZDOk+rScd
79Yyanha4IxqDXQBWkWiCSdB94ZNMCZBetUBslg604gJy4P1oMl0onlJ8IPAdb53Yts5FC1pGZjO
2q1u6g99R8sg79rEV2lMBLBbv9rYuWozYjebGGo/hUm/mnoOb1lEJ6ugFPLncflP04SN1cL22NZK
6dnL+/rD9/MoyoTamOjn0P4YVV2MSjOutpNFEgeW+/vrVnbZiBxFN7zMRfrhSuzrWmRSZd7dR/Xf
Nza/nYPZYl/LXqY0HO78LzMXdi2ThmvGdh85TpjMw9FGzrzRcuNN7113jV1kE0PY/v7yWDhCsT9D
0eI1Hvu+vQGCs8Ic/jIR3wMDx4ruaH849xreyL+MDv332YwKm04xb6nSwVJdVusf7h6w4I70KmM+
m1rbrwiVSXd1UEH8FfTMKHDVWz2yEX0VhDPSmOIQJXL9dK0iYPYCdVbPBJXPMa7Hwey3f3627u97
Ba5OGpzQ2dFISSHw56sb9Eo5hRRnGocwdQaM2F4hqk9kTzmYOTMTVACaAcvrbCyE5RtCY2etwFvT
gM2dm6wNjmNoBFtFrXhbmgVuJmIEB7Ow/H7AxmT1tM2SQFI6SV9MTa8+jZPQT3F7S0t/JOxuPMPH
0NYSwtLKxN5AIENvo+VDelG2bvXp+l/hSIJxj67pYCY15m5c/Oyz3iJKL8gZihJ1l713AETBRGru
yIaGknk9t0TGRRtAGGn8A1LIJpavoUQp0w5QoWtuFX2VOXiK26eg0/u9mGET0X5fh3DYNte3ttaH
9BJHyT0odn3rVHn1yZ3BvyOkeyp1+n99paAbFwIAiYSerIf4N7VqSPYkLiJni+dD2FvkdZf6qx7H
JNsY5g5cJwFwSxHDjSRkCM2QEPqI44idCuF5E/7lMRvWdZj9PEmhe6UCYy96WdP+tfyXFeRohd1i
MF0mqZkosVMt4H9SfLDqz60Fp7NzqurgEHe1qhT8z0ajJ9yn1Ud3zH36zdXDWNt+kITOKTStjzJg
feqWMxcADFSW7sK9NUPQm2Q0+HoOBnkqCHwfB+ChWGMjf7qJpYgeXc/IuWtElNABNEynBg5RdzBz
a0KI3Ykg105HQ1fVr5pU5dHgIIVNtWJZBoxgnbtGUlAI8vwwGWN/RJyEE64+KVKa7jUcMPRDCL4h
d4HyJrnrWdLru0DLhy2MfM4bZKBsoiDpFpZVdUDDQJbeMlQyR0M0GwfaJh9Jv9JoQDIcUsyrTeWn
DQg49F8T+4/6S0wBDl0DCZGNk32NMrpwTmhD3C/wYw8pYVOJg9JVNcH79WYbYhreZISbtXEs2Fdx
PW0K7wsCkwvOVuInjBGRm+cXdEtPBcfZxhLxHbOnTrZjmNcn0+BFCq0UIa5L9FdXXEKrbH3k8ZH/
/eJziCjuSDKaNX2rBg3qrIzfFECuu9Fy3zVX2y45Ac8oH2+UzSe3yVRyqqIoh95jjchtyYpxiNcZ
CQRHEXdnOxqvqpF9VUFtXWQdvjiixw7nOPrlegxHt0ICFO71iyGxsg2ReMqxACxmClwJH4YOW0za
d+9os+JdIWcqf9NbPifhwR7k184hGrqkmOxP3NuDqiEM2MD8SWjUKj9ptcSfRTNuXbqj1QhcRwIu
JNMDQxNbNDclPVRvqQ1QCCK8KJ/5uVHb4ArmmjBbXTC50iVTz4OA23WdWvtZ6Sfizw30/W8Oee19
2ZOrXPQ8Md7D67suMpQXrQcCHVH0biAHYW3aPBhizE7XA4+Gio8Pzhpfw4OFXDAhXdwwDmMxvpK4
URwLhAjsqJg/1RjvQJzfT8047vqssdDgTMgA05ZGrYdfoe4BOhNS7XQgI0zSSHcyvaUl6OpVe99R
dcTNTnlAR4G7LE1j3Xtrldn92h1isooSgsVHskzMM/VFbRuBQ15FeXBjCA0sjaIW0QnSnYl+/1Bb
M3meMoAZC+sODiah6Rn+7JmayskRIF3skdhMyyFaJYCfzXmW+IZEEzvl4apadlTkkwZrK+vBVCp9
fDEv5OlFFHQVyMU0+oL8y3oYVRsdtBJKTQ6UOu+kdbTI3eEITb1GUPMqszTFYgjdgDsU+hBWTLKA
l/KnJ6hRoiTaN6wjK4yJFnks4sAopTtdJ+RsyY6wa0u8kDnXHEGG9/51FFYS2EggojcDSOkqLdJ+
DXca5ViAyXFWCeHx48mk1kGeLOEmwbJDCoM+2DeuqvdRAmG/GjKo0hQve8I5mUSekGZ/HVsXsrI9
P9WeU/neoZ+z1tc8xvjytaIWIgu832SFJ5J2wIm4oY7YOqIAzaW26cVJeJMq8sqreBuO9kcyEab1
MENB4ZUiqle7u+40JH/dyp7NadPN3rFIhdiHs364DrVEl8GubMUxDmY4GhYB4XEiiFPTa+cQ5p/L
7qM3QqlxiSa6btgNge8pVdGhXAY+8M/F+b8MbUCP48bN+m8uchul2zHpSQkmvxp9ydLiuFZM+whi
W543AWJtfaRYanwAjBmjJvmAkxwpv6C64anDaBnlJmPe49TbBVsgCDuhmHUXqvp1srueVnIRwlaI
c2JR8lOTF3dDgwKqrisi9GzAkaMTAJyJexoX98RtjVlmMFam78/0+iqiZT/lZqztasd07msggvcg
dIioZSM9uAQ7DW2PSGVaEmzz+B376XyXdOFxrAQMkepeQE54RASUYRBIm8cij7J1P5gSRogC27as
gQWYHXiOnDnmPt8EoH7urpOpgHnZqyy/uf4uMnRva5Rzd05AoDsCAOsojQrPQmLdpyn+BsTn5zQp
3ynFbym3AbQqYrHujSZ+mCHfXh9BJsIvePeI4saXfPJGrARyqb9dy3KcPxsfiRBvQHCHURLTl9L3
BiNpm6f2OxS64k6URra2IAoKp/n35jDCWoUAMb1AL0XaJ4n2Xr6VF83VTjWSVkGuf7gO16FsLxVa
eb1U9Udoze1d3JKrbMwGC+k0PQv0u/6Yd3eGxUW4AJUekfDaN8jREcCn4iWLxIc8gck99+RQCqmp
XTACGu4MAu0oQIarWFxKp/XWBJeQ2lJHJL/XGRbGvDCmG8mMNM+CIEU1vgGV4yi9ZOdFcb4Ia3n7
l5K9rNWEPlIGZHQxFGdQeLWL2D2Sx6lXD86SH9tIRFo9qFonbJv1NKOWpK8K9qxDysKbOq3srmi2
YyFoB6baY+MRwxJKJGVGPpA70br3mjYe2VY0e24RiydZTzdWT5B6qUcv2IMZLxG38mIl5V3hWN/a
3NJvrpukYAB9rk35CFG/LM6j9gGT9eo6NfNyl+srzNHhI5g2HGOjwvs0i+wjsZryLgjYU+VDkt0Y
MV5tFNpEAFr11oZFvxo1rdy3aab5YGfJgG89wGt8dFKSF9TAn99W/ZT6ahpfCpSaD2mTH3RYQCml
P2yI9UMWhuY+rhmWtbvOWT0o8DZfggYvB9mRtzF05XVvzezYMez1CJB2M9q6g/GNMeWgMRwDEGjV
Td+km1EF5JGlrrXGFdHtcYccKn0uAUYU1ffnguunIx700fTy1leUjVjRDrU+hadm8S4lLZoWUwtW
0JSGS5w0w5vCSnRFC+fmQDwm2k8qwNNNVvI64c0D6unuZXenE1l2jPIB58uSx0fJ69KU/Zog7CWR
fpmcjO7+Gg0wkjh/PVyieOiSNVKn/F7m8et1mRd1dZoWArSr3pgLjDU4GOaPZYfH6ecQ2iLYXKvP
11fPplV2AUMY4qrvMfRcs4C879MQi96SCdXx01WAYNiySptyaMlOXcTDWUNEtcJt+X49aFxfPRRI
JNiDsgTsncV7A4TjZhg+2xGnHSjs/MtKwLtVflSAV5pjAS90qe1Ece8cjEbcezWHLLMmX6xKURr3
2Z0bkuuEFpS4UPgxA1tu1mqkEbLWfU7Fzn52U/0Ewuhr5pU6yCbSHAoeZtzZcIzx1UD7gRcKcMDa
smXZ9NXrRPLL0Y3Kxmfv/xwUdNY7j8yRZeGqexnijOUoAB8ZgnqYkETOrpATIOqKVd/T/Lh2ngW2
8lgnXWcUo47YY0iOkzR3Xbw0Q5bXOUsWycbcrEau66AR2UzrgYIdnIrrvdIhnq7DvqqPmSfrvZL5
s6LxvxJMoTs7HCO/rML8mLe9uenJqWPN0dPbgjJIqAMtisNPlomj05484nM5B+Kk70CFFW9ACkdC
JOkHBUTgTUFu7ZV2DtroKXXbfo1WhcCIKrvoMQKqoKq0uzC7qfKm2xtp+I5crDqgh8QAYtmkYNi8
FJUbqXWKuHYTeNNEF7cDfr0MqDliFoIWla7DpFboOfZqGPRTiGqKDi0wdZtSVhb1DwjGeFIDrjG4
Ig+eS/rgSuIMfokTImhJsyCAVQ70hmX1kPd2fldIwPhFAMEgmNMvtfYy63m/CuhFn2CvrOtYczmA
unvCZYpV6oWkNg3yXphk1VRtz10M2UBfN0iUsjHK2M52Xvqz7EUMv4w1TvVLK01gUmTK5jBvuvpX
q9DMfdjVclUZ47w15htbwKzp1WONMmyDTu4doBvDlZx7eE2s7l7ufS3pDEKatQ9igBN7PbrR8LJT
mjmKrrcvUZRsest4ZEeVroHR2Ht25t3uWnIGZdz4rT572zYzVz1dDb8qOpjcvSv2lcjLtVYOLqpz
azxaHjgENRAcl1DfjFNB+pBDiOwssTjmXTUuUo5oR2QXgaPI6s+J6z1fWxw6fp2Nm+TDzbX2YM+x
37bAGEU2rBOTRMR8MvpVW3e4OwSB3dn8OVdgr4SFd7xs7dvh7nrimOOHuEuGHajXhKszwG9CmuiT
6V2bovdsyr0DZk1mKr3jCbhL4mhQQvcm+8kRxvd2i5t4mKI4lC5FjHpTAnEK02PbUg3kLn8KE+Mx
CaFucUWnTo7vjnSeYtpgN8RbNDiecMN7WbVKTCGOpFe/wOQg7bGjX9GbEMp7q0SVak6Xyo0nP+mi
+BSXqSJf4V3IqtuaAnxoYZUfdOtj423JEMS20YRIjk3jwQnCfpsSC/asxc9RvyswYr5EZluQ3Vtk
j4pO0exZ9cN119jSBVoNEtbbsh0I0xxnlwFj73rHLfpPJ4w8G4JR0u8n9shMLpYq5ElE97HXJ0di
o3SwWqQYUtKethO5DhuVwUYH97ErUhQ9zeDRmAx1Y03zpdrW1RD5Gar6w3XsOOjC10bZWWurMSR6
S1LGSC4PMe+Yb4FGmGpokZRUhun9nJXEPJW8CaowPrJv7dhG0KMdXeerNUU+AVDzw0zbxpF6CYc7
9hvZz5zJF5WJlb7G4wBvQktToNwUH5yhU+jrU175kpGQ5w5SUuSmt2bkZidu2joS7kmrxvSebkrk
auLChB4iVdO27LdMDnSt9FGgsGuAuLLBskydK1L1eqi5Zyqu+hsjr74YVuOdSyv4mkqL2uBy8h1y
sbBpW2o2MjxxNMff4nbUWKsbNUKizQq93ecYTHdBEj9WWvhqWdZ06jhXrdIlIE0VFDyvD7AbrM86
G9f78GEAELfVNKUOMTWD0/URhq21VlMx3Tr9hcZ1AMnSsbZ6l34iaQiGAmen9SAlVfcuNnzDWQpx
lcPzQXXKMbPcq7m8JTuexlY9knefnmC6Lba39NHoik+4t4O1BN6zo892V0+xfhKx94qab/GklJ8j
0Etk47xSPk+f3MHrsW35lh0rzgJkMXIDTxp5n9/XT9huSQczOWom/TFpRjrvmXejitagUKJ/KGX7
BZdqeG9QykA4Fpz6PJ98aSE+LoCcriEpxa+pDG6IGlnSCvrqHqcNAiNhfxmWMIzQYOUIVP+MyITn
1Q/zPfaM3aREs/Fg9d/VduYcahLI92lYTwe+9mNoEC2jDYF69HIK/9shGqHe4ZCySBM8ooP+Gru+
s3ANCK15BQKykTA0PgvxsZ37XVWa9lc1269N4Ln3pa35LulXe5HAqch5qSClRD2Frwzrg+0dStRx
zCjZRxSXKcA5wlK6nkGGA6uUI4EUeZZvFZ5QjNS56ae6zLaenQ+kqsrvr1Pbav12bMOjhZKUDJl4
3qAlym9Is/FW5Xi/6Je/ljp+RgTkhM2nB4VugpjikoYwroWDsGpONZxvnoQovs5Y12ZmxFvl5bsi
547KCNP7VI8Tjum4odKh3qc45HsFk6A6pV7rpRyl3PZAU7K+DchcQ7OnEClEngO3lRpTP2YnGHwL
Tg3UjqKx7WZetomy8OwMie7HXZfdOrGXAPG121XbTeNXUWlsmRx7ZfSNt4ewtwvYyGc07ukE5Aaj
5BuO1MuUWM8xlnucH+k6yFWwnpFo1fD+NJtY4NrQvnBjWCUoaWBcYbc8fXFy8C/sErSw3E8mKdB2
HNxoQdBzbiaaZLFat4N8ULTqzyrptlE2fCTn0NzR98TBVqtPZCEXq8DJxR3LE1C9aWuVuNvtXCc9
lMAKvO+zzyIcglVqYfEkHJ7zMbmb9OaBnI3R72uPk0+Z3TSW8QHT6zqWgb0JCEifQ8NgMo6fayN/
bnJJ/aFLp40ZXGpFMaozG0y0FPtEfOpFyi7CnopV10DMMhv3pnWxjSMIRQAwbAbqyesEUDXc2mrd
RRmlwxTjDXkDLyTXLpl3oHQbWrSkGwZrjVLwZso4N0nCPJPMILB4/NzOvNqDInVuniGKR+Y3r6Tt
ZW/EuIj1A2/b94Gxqnj5dsU0PxWjd8Fj+t60dbQ29LZc1WG+JU8nWPcsYBv4cbickUQfIKyeJSPN
663HkWrxWhsNfU3lnbEbIoKj2hqHk37TG95LZpChm4dQFXTO4PF/U3ceO3Yra5Z+Il6QQRPkpAfb
29zplClpQkgpiUHv7dPXR+pW4cr0SRTQk54kcA4k5TZk8DdrfWtuXUcistxIJ/ZYuTpKHf3OG2lf
TSI9+q7bjj5pSCbSfT9Bp+V6YEMVz6xCGMhOKMowFp/mxXBC08VKvKKxic11odQrItKDXrE30Th6
vLYq1sxOyGqV/dHXbO+IBPVHqSbwPZ3fbcgFWRfjKM9TaT2Rq8kQT2bZOpFssnQtvfo5EylEfem+
syEVDektcI+VUqgUJdy8uNo0uYukE28brihrO0Rrz/TdjZv3z6nr/WBKyMiq/uhAQloncQ56ybWP
9QBJqcR8s07S6JyXPloqo6TSdf1Xvp58N3Xjsx3GXyY5eADx+I5brbsFFPZ0qzsA1NR0hHPQfZPU
p+uYO+z4qa6tH7GsvqjAeAog1mLcBF+qhx+jkYFC5N0L/uQqdwOxDU3juUPRuqqdjLjKSuFasT/i
O65wLgpYBUXlHlwFYlBpIS/c4hN8DKSSPHKy+9LHJBnZMI5iHDWYbPzN+JFKgpAnQyb7esiIwomf
ggnv56jGj61FJVgQeLU3J6ltBdQsdRdSmG6JT+43oY1LaNCJQhgJ9eur+jv+/GMzdLid6uaH03XZ
YZDdVfN8E816fhqc/IOeAtWeUt6UhCPVY3XBzmk8uOmcwxsWx2EgrB7soxdTzw8EY69ccPR+qIVc
w0DH1RSRxcELNBgQn3BVvxkq6shRkF+strzCN0oKI9pLFkV7ktGhVnTE/HbgLhuy3ZmCr4K23nD/
iw2y8Xa/RtWtbyJvOAoa2G0gnGbTOIDPJwdTv+cG8hzxroriromFBX/Zgok/EglFOI+j6djy9IIx
y2CRQ2WrTwO31sa3HMgHGmlKfpsdIu9Jw9cIHzyBHFvJDdJfaoX6qInw1uk07HyY6was6YW89ZsT
IKNIsvHspO0ZRyU8zq+lEm9eYrCY88FD1M5bYKjveO4SR2Mqnwbec5nkLlbTxCO9L7DBMITJQ1K6
J7APn2JTxHc9UcdoqCLjlOc9IsmCjHEAQefWxmXNhMJrBYwUByK1CJv+XmPnkjPZq/NQHJq6He4m
zSe2N1Z7bKQcWOQ2rfgsSO7AG7nySyPY5pYZgLdKDB7e5jc1dP6x9CBrDEV0oc+qT7XQnuy+0Z9z
wemZx0Jcpy44OWbpHjQrRBI1Ju6FhN6vg5and4YOScJ5A9EaX+txB3FLnKTRATVPi3LjMc86JHzK
54LOH77T05TryXFsLbWv7Tne0KpwOeT9yjVZLkg8a2hAYHhFqS3vlauQsgwkCzvVJ8OciKrjdk5m
x4SO6Nh1H5Yf5J4Em1ZZILJk5v38f0ZmfXcm3T4t/6vys2YTdtO4CURhX5Yfkp79gjsKHozry13v
EeuYWN7nBczJOHZcFwxFNs7AZi+zLGztdqPRxYG6DGXPtm8cIe/mAXOhOcTJGpJVj9ttu0z+wsln
wE2fzGaj+6qstntm2+b1MaSEXCOaBKknCZo9bDvvMWjGJ4SCx9krsOoCuMkZFXmvpT8CqC1nFXCm
eeO9PTUC69rwpaqQVxVBwVaShgyCR0+8+pNBkuoes0SyXib/i+C61hvvYNKyaAxm43bmvpvha0VR
bWZrUZouCE4bNG2Mwsatm69GWG4JSSj2bgXkDM71cLV4mjNjNhif1qCU1ZaYxO7FHZF1W9M278fq
oY3yn7+BUeOTV6BWBHSBgM6B4m9jjJU1GCBgypB/XWTfDZWt6OubqOqvrV11J+CIq4TAYTJkzDsS
n49pwWjFsvPnRcZU+N7BSQRb5vldDL32XbpatdU7T61in9ND+e7zovhB6mRedR0oqmBGcfYEHpnK
+ZJqncZUfzz5uri3/GE8N4QCrZYdWdaqnDhB3AOLpIpVSqPs4mlEhb7iXwp/zvuCkG0wnO7PsP+9
jcfo55QljWKpl4Mi8qD4+onbXbD/sc1jrLuu6VA3MSyKg43pcuVq9VMUTzCJQB3vS8PUdjRcrOVZ
kLWTPNstyyqGfi3mySbH+aZF6OYtsyRntmeTn09HnZ2dOW+2HWKUy6x69cqUeYAR37eyxRJcIoly
3IbrZln9NTZh0q1Bsp3r3fUe4jeC2Sp605w63QE4g0gkW5mA6tYl1wRCU93caDiSqaqT3bKtKdz4
I0wD1jO2aT9pucYzvD5brk/dCWngRMirxkDGtfftyJ68V3hu0nFHuGN+Y2h0gsbjnpMuXE3hXMlk
3s+ZZzCAuvAT0HpB6sZ3eDnHlSBfYNe3BVlXZG3hm2Af4/RPqdtRcdUdkXXjPKicVxYBLbyoz35U
dGdpXt0p35mGJLIwh7ZMG6x2KDlycoXKZzhPDG5b9WQM2U7rCUKQ5njjE/W4gz0w94qgiMGMv1uq
qXYN4GieubTHgSQ2AgC/vR+UFTz8/PRU7N5IbbrXJ1qxYqZa2kN86OcpLn6LO7XT2D3woLHLS5jJ
4hO7d+zKJWBhuy3OQ8w0o7H6fp9atXXwGwQAljnBNk6Hbeg79M/Jz4luAW4FlhzRav1LT2gSuzz6
4fnayar8ZhbD97HTh4sokVhH/ufltJmmzD2HY4nQ3sfbOWeDlIXEnNcaGE78jkltne68ob6wm0+v
ekUoaBM0D8CNUXY26ga5mczvkvkG/vORlA6VTp/dfPwAhtybMdHDqRhxGCyjAkE9/tAY/pbadz7w
gonIxZxR1t1o0dBy6zEED3MAMG1iDVs0OAgOdfngz56rzmGwUmuQhC4j45zdsgobZW6ejSh5HWaX
E8eAfcZjz+Y/qYu1q6dzNCT60tAOEQICvlruVSMq0XzY1U75iFVKfNEAMtyjogf3Jao7crLSJ9Ug
tM76+IqwEzAFZNXVZDsoCFIAegmCtG3dSOIVksncLxN5RgnpgYnXallKlaX+ysqi3i0ytJ7aYDXl
mbFZLpMlI9xn8LLXOJnZvw0RKMLhLdLyFyc1PzrgMrZl49A/yeIkGPMOWE5/bkJlnrN88EtSHNrQ
2AYJb54me8XVuqWGmL6YCQzMGNmN55TOXsix2i/vOkprhJ3zVZpkWX+Qgf9Z07BUzBdIa5AIEk9e
Ad/TSLesDIpPBAprJCeB96BkeRptRIZj+2jSbR7iqM/Wg6okPunwa8OneC7ExNc26LXDgLrrng16
s0VEJkOo+K1e3XLiuLbLDoTr1EHcZdL/w4TCzjFLhPK51HXuZVd9WwZaOMXHdUAYK5ShfFqJQvfX
uqvDJp21GCU6/qNuYg5PjXvY0mw2gkntRBOwF5jf4xiZ8xj1OavhTorKC/Fhl0hfp7LayVm/Sgp5
urNTok75KFlqc3nMtrUaEewAxovoYdhJopiDV5yNZbDsNZhFMy0c8oPW4fWd08Xs2jiwNO7ZJKRM
i2x9w5HqUvAZHoPcDe/HB8l19oJePGtpcfHt7ri89CBkPJx3atzjgiJVKA3RCVQYnYQdGiRsfuD5
ZTzZARtzZZPjyqCUEorc9E7rt8U8bg8m/H+dgO8owJWAol4WCcgR3pxq4BhlsLosdUgc+EwgeLPJ
nFLOt11yDA1tZjNllHmhe7f8Ws+NXqcSUFPA2BidVtadMJtdwJVZa1wE5EggDNsx1B5XGWvxY8ag
caG7ZMVTDDyHTS2B9pZXNh988ulqpkZnr3YjmJP5fat0Mo0t694leQRI/Cv58z8Ms2a+kTr9W5cN
b01rxxdWRDCmuIWnKkWzA0ZlcGIQvawh7iM0pxe7YEVrJDM3ecfBFR89J/yiSnQfoGwwHPYWe444
ZXOzbLiKiPMruKL1WpkgFNAJE6ZcynY8lT0e+LAGHL1cLB209Yea2wNPZ/lctfco74y7JDsvwUio
2cJdtfXpj3COy1y/JDw2gVWVq6lMIeDb7Ry412D8L9hCOFpdr1vRzUC43Nq36F7f+I7ozNzJPyQB
qNO4/OzEdcXWu97jYDzkgxme3ZqMKRoxMKayWeeq7fYhAWrSd5J9Ti77DsXktEMxTeZGz+azFMab
TEW94d8NjoTppZBnankg5PABhfYPIOvpvV4xf7WFwxorHO/7Qnzt3SS8iBphSQbD7+LELZXGImXJ
0+QRodpM54psRCa9OR0mr9fvjPmH2cBdUY+BzijejdW5j3hgBIHXbdtZLD74ZfFpnFgfQClzn0nf
XBluG72yxICCPSAOMbhlt8iRyieC4mHaerR9NXdvpD6KPmk3tZPSL8+11FBWyXr0w2QjNT6gBv5u
NpTjHgc0EMPSJvCNCALYHPURvfwWRSzbJ3M8wJUwEVzWPwXGUf2W9m1+KFu2JAkri6NMTiWasYMd
RGRgu7WxlSY6GVLXSSnMC6LReLCQeeFlK1dZ9l6QggRHiD61kCBYBmpRlIBnV3RPhsK5Z4rIXOuF
y+hzCgNUIdWd1tUvy6NIEPu5noLEORLuS3zo4F5jsi28gX2J/hJaBWsOvz72kF/oLKhpDcAVeWQA
eenAt6scvFqbiy+ZQ3lrDnp+aqvxbpi6s5UnMP7mMw5hGEtOM/ymhcQbOBlJj4nSalLl3C92TzhS
YIPc88NXQNTDPSrU82haZ7Iz7nmjMYoof120tUFGCP4FScnHph3nA83uNqINJ/9aPjS8//USyYOW
9wgHxNvEaSO4BfnSa67BO68s7HNVwsNxAwYiAf7WNifqJ7RJU3Cy+Mi6D9mUJj9wscZ7FpIBYRXF
XMlRQmK5Ykuc1sNGV2VMMWo+NWAdjoIkohyqd5pp2t5pGJB0MSQPBDdvEzFtO+IAy1QW7DHKl2UH
q0xLEYhmRTsvxSwaZbV2HEIehSWizZNDubtmakpfucgrQAGcSwQL5aCeLGV7mEv3WZ179LDTyTW8
V1Pv9PPyAOsI4yEIqTo6o/vzVy3FNEhiQhjMcg8OMFhVs0p5/mbZ2aOs0ZqDQaiPqwmCrx0Lxjti
ECRCd/Lz0sDlxUYj0nXP2i6amxcOsEyDWDEC3NUm/9Q5FW3zvKXvBEmYGJMxPNCMQcNeKzmmhySH
XiKzfG5OiHrs/LMTaJ8Nz++QRGXdB1uQ11S2lk9qh0G3UUC3aVNultB2UkaVdANpHg0XGqCf2mDf
dfT9AC+EMD+vPWi5NPcEZ0vsXIQL51qyc9Kk2uCsbrgj6UgTu27XzpynzLe3AdbG/TAvzSNXC48O
IvRZJaXtAr17refuaymSSznpBxMuCp4LxFqNQMhhdvicrQj3HRM5ii5PkuiT2GW9BrpzzM3SpDzp
HqtSZMeo7dGzdOwbcyZm/UtjBM6hdtW4lRx/fd40l76lk0uAs6wK5QOEKpPgyiVkQVhCNWZf/ME/
siHrL9OAVKlzOZw4oOuAtB9B0uemlgquoBedCk9gvaSqtIwBVpmPULrXM4uexIoeQt0kOo/cLL7e
PciDkx2WAdGf0TeCi4ZVbTXDDYlKANCdWkK9BYWbbHLa5pMCmC9jUz9FZc2Qt6iuwSAuWjfOH4P/
yTcMJiNQKQkpzL44avg2CThhltefklFyi/nM6O36zpd6tar1st6PZfBpCQWvnXgTeDI9kHnACtjJ
Dxa32k/7dIDMmv6MeXWJdLDUerRTgYvSAyGpToQnPqE7BpuoIqz7LM3dx6WP82qMMg47XMueJTYK
vlWi5HkYxvzoEJ/SDMajj1F7bXa9jfJNGVQZ2CrhuGeHULBfQZ1yWRQQ/qCl2+XUMhCTHbzerzZB
aY+8qsihKkbhaeYGCzmTWU4ceuAi2ieeOUiUMcozmEisQxIdI8hH5uB/zsw23ISCdkUUAeR4YNdT
tSWyiPtmGpqdI6ClVqK40bt6TDuMeFcRdzC0sIr0+rNfKv8dc95fzDs4L6Tr2q5hwsoVv/kMy4bK
Zswb47YoDok29G+kAuEIJF0WsWnT0bi5OgOJ0qADFgEZQ7PqwKhiuSe6ql/3fmqgiV7ZWQ28ne/Q
mqN6nVG8tp3SHhs9NLBBZQxi2JhFFOlg1/7Z//C394C7VwegRI6kCTD6V/9DO1RMegpSa3QxScTt
Mts5YV4QK0v3MzUEW8FTaBVqWb/o8msdRe0WLmpOszJYBOsGYgc1ffhUm/3qeAC7ziJA838AXLv5
cDi+aJpTrGxtUK9jByhNwAT+53dgzB7IX4X9sFcgwpCqIw1M07Or+j/8JWHl9V3ra+5PYX9mQhLz
YQZtMoOYyIi4bTpkVJ54FuAfmSAY/KqxVsRNvmuW/tO/LT3XcISnm9i0iPf49ZV0NXndRRpot6U7
1DKreslYDEHs6jZllpVIOMZsrQ9NsdJiqoDUGJio0K6eXUlAWz8gODXmR2iAVLuqPieE/bmxM8zK
oGbdzX4imAPuqpTWwdbt+umfP0nzr6/ftvTZw2VA7Z79ef/xSdKrM+dpJu1WmMV25Py8+QUJD64Y
7MNScDDb2Sjkw0whODw9pWnbpcs38DKuGISfNNv+FhSENGe19apXlDBio7yseM3aNoLq9OpVXUXg
mD+uJLFdW6+e4o1fcEplUZ6hJjSyLdQz7RjkBIV2bNU3gHzpWjL3HWjNn2gOk8Q8nTbOxdvl2r8z
yv3EzpxeltaNDRA9Hyrjuz6aTtPcCC+13vIl+lB1GBwYx7iEz+qFxbBDLbQo7TL2x1sC5Y6k+5FF
52G6gHv21Gfqu2N/W/oRvXHz4ztf0p+WdpdXrUvDdBnQetZvhw6TTJE0rjBvFYb3bRmGxN/iAEdn
+mSyuwE+h5raNj0yJcp2F6VRve01NmZJiHRsdF4W4cfIHz1mgj2lbcF9tjBaHYP90sxVNgqfetaW
2D7sWW/2jCxtZW2kfGuhYPtj+BcKHhTEc/9qy0rb0nO+a+P+6zuFPKB7GCQ9QvN+vRxzi9U7rFb7
VnPIr+0QMdVYTN9EVIJg6CaTzgiHY9T7W9erTrpm9QR1Eitd23m6Ek6p9vrQM2bh0EMXK8v1UgQt
YlamvNbGixFtJewpW3Yg73xLfx5KfEs2Tn8MLQ7vYH5v/3ErwSIqQJthDcZ+fNHBtV1VFRJkNIJB
aZN5VNP26SU2qembsMm3QSTXnlXTqFNkB0HebiK9CndIZ+xLVJPoCgVw7bN3Q5kILzdJTNi+1qei
KH8grQK+V8HJyLAT7/Crm6vl6ist/GI5zpu6905LEfrPb/JPGA+3kC1gfNi6adtY5n99kzOsog+0
UCD/bpi2TGX7yQBZuMVB1bD0tfyzBVU+OKlauPfB7B1XkkRbgOj5VCCvbOPqVDW2ven18ENASPcm
S1E4E581vPOo/stDgsgpvN6QuvAXS/23u0bTO4NNCO6vMOEWjls+MsxwHdoKl3zMqChOmsXTTpCH
ynnHMtyzwdUHvZ6v3/nQ/rRDzuFXNkEMkgcWusJfP7RelISndwk+NAPxnBrCH41Xm1dzV9SmvoFC
6eJDm+qjGTLEZrV0jnkgl+lxOf6d2tVWfGz5OxZX8efR7+qYM7laSefyLOe3zwdHFg4P0r9uxK/B
Qyiq+IJQ2RjC6YD0Hvz9fKsZmdyg2Sev9dKX0Cks7i6bne+oqm95i8URf1+8ybUWikAp95Dchitw
vXCf6+4P3NfYRahD3qlg/uIvdQ2cx3yrM2HD0X97alHkzZG/tXOb9f7Idk+djvzeK/C5LXeT29EZ
lJiH2Tt733O2wUYRWj9Hq0ndPkFTji9Jrv/v6xJel5Q4sObCxPz9AYMtWbPSIbZvy80oJPTKXBo/
hsny1maDb8OaCR0FcZU/8S3LjI9MgHfLkr+cozzPbZ1CVfdM7tlfrzitMnRvXr3ckika9+QtbPzI
PEYUZazcITvQoY27gvU1CEiq/LlEzanmPDbna5RypN2lAtw7zuerCrRuH/m2wE9eXJdJhV32PERy
ebVqGbxzs/ylOnV55bTmpHN5wnB++25NcIDUIo5zc6xSnEGmvwJM99yVrwM1DagxADSxilLpWzbo
6uy7mHPqXjBDwCajoWl4yHpFOuH8n9NoWRDwkp701NY6xO3HVOQWpix/ToM1njKP5lWLWv00e9v+
+a7/W7UxH5YW16fgrPy9tCosM9UCU7o3pRP85I1a99zWzuNSPWUqfe1ddVM9VBVrFHvWD3IX62yL
8it5lMZ56aR/In/y7kAEgNViM3Xi4a4/S8wtPbHnj//8iv/E5VEUgfQD/AP6Z9a8/XrVNBCHGaG3
9m0RS3Y22kgrZl5Uj+EOTQmL7cl5w6HgY1xKb8vFqwfWNbWZi0FYNteeTryRFcZHdpzx9p9fnfkn
hQasmsEpSsaM56L0//XVtW2Rkx5tEbk3wytyn4Uk6gFzqyX8em+k3xok0hxH5uWmCvunMlOH5TTw
5fjCBrG/thAEngrHeBVofU6V84C8tEfk2WoX4jqGtc4EXPepuBtoe/yqn+u+GgJbHdvjgyY13P32
fjHAxF7zRikLMTyOxay42fYhUVMEhx7lLKr75zf/F9bXTLqc7cwu7c4ffK3E7i1tKJqIoTXPB90N
njOclkwMhLVRaF72Sm8/uFWgzoSa+sdl+ZHElncfRO+gSjho+aB/7b54DY4D1Ejyeigwfv0iUMH2
1lQLdb/UVQHT8WORgqXIgW7HGUglhs2VyQwrnuStzgzqhLQggGYMrwPgWGyWI7MvAz6fPvsiI/w0
zSefexHt7EPRliHSj2HTlvpLUjj91kFYuFt+kKVR7A1Q6lvKC9ZlTfiYWQxzZddNF0Pr3PUYEkq9
VPH56LbMVpENx4X5bM7i7DpPVuXkjPC9sOy0Ycds3h9WSpcNrjomDjpLmYEjT4uBU2KZIyrghRiQ
z8tZkjnxlyTMGEhUxjWpc+NOBcTKli35u1lt4lZJ6nUMfd3Iv7Qd3VzLBmC1TFF0AiNUVH70nBEP
boiKdgKRtopV6jwQ/fzCOAX5ZHQLmiH9llnJTUOJS7NUM2PNLlgkzYcgc3eLkj9qcNpGM7Id0yc7
FMIL8n4KLql0H4Ouo4Tnm2ONgSQ5xaR8LPCTYhIuwhMiux+2XsFo9GlEPfUtzHr7naDPv12nICRn
3zR0Nd36/cmMkyPGh8d1ukxgjdS7SwmMWidKfHP1AXVTPDKkIS/2uOyTlzPEbevq2CEWeOee+cuB
4VGjCpCGwuEE/q1WDTy2tqzUw/shUOnKyEZnu3j3i14nN1l2h+UlLFSS7ySH6Hsa1nJdxQahs9Pz
wDh3U9XNDsQ4o2Ejnt5pGP5kqAKTdgVKd2dmav0xxejs2sz6ygbnw/SVCdA6SGvxqSJbl4q/rF6M
yd+qATl9ChHyYE6owxXP24LgY44qB96Da35VDRYOlRfGuo3UUXbRu0WN9Wdj482oGgFYC3CS6f52
8I6d75FtHST3ytEuyEryizb/kMZ4X+sOejeeWqWd82KtSjsr5BtYOcq1sAhMqLxRXjH64X81xi0x
RM3aa4E3LgXSckEvjaYG+WZld6A/dBSd9liDnUha8SphtV9NLHoPNjDF2NM3uSicbUDWxsoZQzID
s/Al9VL3LOvqm5eZ3w2e63udzJNtce90TyZSlG3hT8E1ccTzYNL+9gW9hqXViLa7mFKo5uIYGWaS
VBZq2Doryz2aKKrXBnLrIzc8yV3F0Wmbl0V5X1g4VrUyQJzTIR4oow9GzjIyxmGN/LkqrpWd76Xp
9UcIfcY6JzGCGWCDJaso/DMD+O9QH9S+ioZ8x86brYpyqqsq+zuc9nwIQ5M/5gJhqfAIujYL/Mcl
VgjbHcxrXzPf0gC13rdsffYJ0Vq7iSN6M5sZh6Q5ZMV9pTvDyUXnvonK7NLnyIGTCMPi5JXRqu3H
6c5K43PVNO2hU120s/gVq2iQxusyRC662LoW9n0XEk0Yyro+Gvb4OalRWQ4z9SEt6oZIt5hxcojJ
0hiUeXIr72HUs9MYMXYek/JhWXYMvflJFy2L0CR4HqfXSfdhU8bemVgQzKeUxAO79yNTrf1iNs4R
52xKVo29yPttYE8jNnMCsh10Omxd/JMbBs43EaKHm94jBYu/XeOuAWTWhcA3j0V/faYFfW6xu07y
+4Bgiq1lxtZZFyN9onUZ2HOcGlXaK3e0ziwjxA1SvI5azcO4YRGcG+YOa+EqFvtsIHAq1Z68yV+z
ESM/hhXeBurWSvZsF9854P7sK6Fm6TSWApAZ/ITfJg5Ok5QT6UjlPRPdhkF7cSmBc55JpUfNaMBc
tpHercssRI+AetkqdJwrPKXQpAJlqz4IuzE/jKH68M+vy5zrxF8KBFYswIrIKqT+oFL47cBQaEKT
lL3wA8Q+ZGou+Sm+R5xUrZ3YZaPp8tp7jfSw5X7q4oqNp8AoOc9BFrAS8fEkKBSvCefITp9JK7Sp
Buu3oD4vfwotV3oACKYQCMwIIV+SsxCzfk5SzICBtUNYEbKvFQA0wurR6cikLxxkSH5C8Ay0HkQp
4yJdN+6cyaZe9BlPGiBL32kCDDk/ZP7zs7BYn0nY00wiKJf+KJYke/7Cbsf2tgzOluK/GIk4qvCR
2n23dcvR22lN/rFt0IysGXu5l6Bgz7WY5bMU5QWR3g8tUcnGQ8Op64XOi1LJz0EcEQHZSXnBbSnF
dOtjbjXNYTlclc+e1ig5B/yotjZ95qCalvZwaqiCN3hw0mv+pfe181LOdrZiOScrtNauRtmSqQEj
LiJwG/HVqfHTKzS8fcvK7IlSDi9kBExxbBJkGk0mbwlNmJU1B9Sszl3XO8Emm4K3XozD0yjky0Jd
GfXPfddc0AJ6a2Jq2HEn+SdBqpNp4/WDwpdv9JhgsTxod4vxK5INgxBzwLDRUaulrZ0x+Mw3nmRn
qkz3uQqQLJrIB9ejS6Zx5Jr7mqQlrzgZmljTAOoflusj9cpsR+v9IWLNH3eecQxDq0T/xkWyLAoc
gloFC5nrUumNQ4UCp60ukildXIysG5V8YEmYHHgD4a5sQ5Y15VWXKMfrajS3eRJ+1+RzYJqnGiEJ
nCVTPizb4rxO2S1a26yBOupkMt7YJXGNEkccO/8aQKWHrN8cSINSxboPevNGKjt4LweRXNzFRMrB
d1n+lVIUDWvkqrwtb4pgWizSWa/hSMhhuXD1d40on0L4u3OLZqBLox4lFCl2hy94m4pt0KCmIV2b
0BMLPT0un+Miq7DcYFZOJQT05nXJs4biDY0uYpZhTC4WOOuDHqqnQSrjCN0a0I24F0Zr7WXVPLZt
dVj6VGU7zwKy+HMXfkexoe9ccruOWERx02Tcz0F70awc/NuQ3TIwzwBOkkuG1+2cifcGRL+3KMxh
LWlACzcdOGR/TMxtr89IA670m9/26lBLCJ5TjJqxtlXMfYen2FT1XWWA2+MR1R/cpLZ+lnf/ryMd
riEdc53/aH4Ncfg1O/f//P8U/CB5dv7fgx/uwuB79UtQxPzn/x35YP/L82yHsAfdYIINE/K/Ix/0
fxm0LWwECHWgCrWdGVn675BbQcitYBytG6YDcp2//T+ZD4bxL4egB+nhBJmTCqT7v8l8sIFE/3qa
Q0q1dEp1DEM83+jDf5uQTHZuBMwhCNHuN4VGuC2H1XhkzvpqkUe6QdKW3DviU6ZT3ShD4jfJBIKV
If1Odslj7mb2DnGLdkzYGLIfr7Hg+ri3rIkQzsKnM2ZFE8vwpHpYBvDYH8JVhmJyrcJW3+hhdNQq
fzpQx0znktXGSmPGtHL0MVw3F9GH27YtcfFg60F8Hlam9+awwmpiXJ7FCF4qVz8kjIGHHlvPygRv
cMgqW7+L6w8IZ3JdL/d4UCOKOq26jyDRbZRiHZdZqbYxch6OSFeRFORluertqDoASWQCG30E2Eq8
pi78a+YDkgrMDyqQ2ZnWTK2d0O7h5r0GBISe/IofkJjPZYhX0k716BAYM/ZSh0queqiAY3mutWba
lka3ytv8Jc/RjYpYQeYmvmEldF3gbMsgCQM/3NodKucxJs+ugkxBmzbYmvbdag3E+ZCXiPyq7tsU
QkU2+Z9ywzuC84tOAGugF1Ro2iDPmdg6d5hen4oSD7aCBLmymjbaJHJsr+yUBYmA6rljDf99gFfS
26q6gabvVyWTXiDM32IyPEhMi+r7EWZcXWEFisWnxOi1jY0E5VS25lbvU/ej7Np4FwUhWx/bYLkF
SndwU6jiQYBtxKoePdE/m5KnKIk57Ta07G3hevWW78ra9UGrPrHPvuGCOwBdc7d6k5EzHzMJaLP2
q4UlC4gUXTZRamtCgy0iYb/rCOa2/PUtGRje3hkhDxCWRzcb9e0GeHf7rHXRs+UkDoc1TvO86CJW
1HCXkDdUdxHuVqFgmfRV8joSJ70BS4P7NxtHYgDAcrVYRa4q/RBb5nxxWHiwIOqekJRteo8YLDwh
Vw+X0S4hW+/kSzMnEVE89hYepJVOVMCG21pgTHRXIESaY+FBPA8TbIP6ZA3oojuE5d3AeskmhC8z
g4MV42Z1YpoEyzh0WL5JrUMnN6oj7ksesKDaiyizdmMGpewLpWN3zaJYbbSYEKPA7b7pKvlRdtp3
KDfyDn8auzlLmjcFWG5byvo0iDo5Ru7X0mjElU8/kOOpIVQDZfkkXjKEKKtqUBvCnK2vpk2gkO0T
7JSYz4FDO2AVRgdgkcWc6SNozJWhTsgCvwe6HhwEabGHCcEjTp1qZVaEScM7uStsd1t7qb6j0QBj
UVfxXZz6H8eUpL8g8tZ6ymw6qIIaHkh7iAmV28H6wEbKslDiN9pTuj3LPt/ENuQOYp3JlCaS91rn
KttFQwXSeIyKkx7YtIhlcmc6OLZRScho70BETEvnscsccRR6/iIC/vXC4xeHibrz0C7fYTtxsRKU
+UYaMbyrVu2NEW9xxzWKCvQAk7t581vwQWJjZ22ICwVfBWOt6kw2X+ml1tmYp1RkT7QYMK7VlKAV
VREpTCxpbDiIJwzGjPdleRafsbVNlyqy9a0VYBgWijvcjLIReQGilETDyR8ofM5OOZSYKQJnFyK8
VbSwLTKnVSiCl8R8cwir3Rm9f/8ToYSzQwMtjEp3LA5paX6KtRIqHlkr+zHN+VWtf0l1IPGkGz5i
vMdO6yF5nI3/Ui+I1yzXYyqb+6JITqlC34wwCHxJgDqGyYFAtEu2pTG46uSjeFmJvd54b//F1Hnt
Ng4sW/SLCDCHV1E5WXK2Xwh7Zswcupv568+icXDPfRE0HsOWJbK7umrvtZXV3seSK7VNsmEv+7mE
khWHoKDMjdCbJOQUqq2Z9pNX2Y0bR2HY86tYf8JbupMOJqV2FBA1s+CS0cm9zKDOKl9vD4yKkaEm
rv+EXsN/SoLlvlXBrQpm7+YnDWo7JJfORP5DEMnbLMb8MSCf7ibT1xQ8A0XYbQja5n4n7ra8D/UR
h5J1GJLyIghDz7suvyc6QOghtfSdjxFxtmV7/30g/7lZGZNFOG3CNYDJuxxoJlZWD+ZNTxJ4o4l3
dMEl5cI5DBYthx6x8YPP0DsOZvFSdXroZdF4Jo0cZXGbJGvfl2wTg/cJEG4/Zg5qfn43kc6I875Y
vKDJO7D+OrLDBxNYit0P8JLkE3oa9r60cA4IjkJSsj+bGOMA7sd17XWrTIzW3q2YDWiRh3Rxfjbm
5Ely7xM+NhpIu2tWYqskKRGo4asyWI/tZhwvko/62YrxQ3vJR+5+dmqJCUb8sErMXN/iuidKowDQ
N81K7Aw8OOfC8xSSr5bYHkvaqzSHvdF39JEIzVYn084p9BmdX9oBpqtEYMIkRRxHSBRrtwaU4Hce
zsugz+8KE/8mQMB8m/3B2VT5tcgTgK5mhaBwdB7FVDjrurbostOVwgGTPtGc8zdc8J/uoMs7BMn3
HuAkiarU6sG8VnnwU+uMchFJsqdq2l87o1NB+BDOHbSkwBednGNOdysyy3huTZB0mngEC2jf09S1
bsLAzi8vaIdOWMHUsxNkb8PAqyZKfNhJczv2DnEwLpuFkxjut9kBeoFj8sPGdsSNj5I+4tUHsCbA
EICfyf0iRD8vdq3o932tldsIFsbaS/BHjRMAUCuTR8ds3V1m8gxRAbfgWLhY1K6W4qhmT81xaXut
Btut1swpdmQ4N8iKR491wmdRJmw5TyGIxqrE4ebhXGiIVk49piWBUfx1s3xtO/lE5Hj2nge9pCDB
oAHSiRVOSsbFif7gpAnjU0zpUuWsDUqRtz5wfHaCI2jCjWVj0QeClsz6h7005MfiYxgQQsGX+ae7
bXeauzui2PhsTrHajgO+Ro6wGO9jomKDVMl9YZuHyOx4N2odaVh6sOvS2FtB/tSPuX9r2mPtmNVe
IFjf5CAHkoqJpfw3EKxzzD3zNbYIja19sPSj7azd4Eq6d8YybSHMYAjDbu2F3Wi+DHozXnm/5AND
FtbkqYbz5eCExYnFLvFoJGm1LkrtkHtiDAO5z5hGAMLE5tbhTQnm8RjUVqhc4rWnn8gU+SYICojf
8wVpxdGIxa4DYVUZkHBj4X420KcUo9V3onltoEoJF7ejHxyFwmjK+v5k5Ro3BH1XIdkjCjJCmiE9
jnF1C5zguYm68ozo3Z6wnNv06XEhOo/K0F6sADmy1orLUOgJvLRkG9uo2g0wNBLNYeNYt75SL2Pg
MvENCmzn6eisEml810PA263HeJOaD9XsCq/82+rSAAdUqW3Zk02d1gpCLrBIerY510cDQhesk2fo
xkY2cA2m9NoIfk0VDRS41lOFZk3voc2Ww75X5LWYxdEaEUumZQxbtp5dLIyava30OPTZoB+SqL+p
rEQiR/oTiePYmejntrN9GowcZXCZpDuSFnnV2mW04QJEgZstERrJCofRSrjkr0w0B7zUZ9LI2to0
JMWNGdOBmvWEFRyuMhHuXYdsV7GBrpAV6nwkEm8MPXEGDLqEakYjH4UkjbKwomBa91PkhKR3R2EO
BaVb+iRdsUuDZmtCgsTv0tXXMaoujUJKNiEhiCQoBb1uCSP3vkbfBlmQtqcs0AX7cls+ah9a1X52
tl4RkdS/tqVOXYUDFVsOaZaeOd2zJVZbT9w76oV4y3QV99iILiElvo8pt/FRGcUZ+k7+gKQiXRV1
0K5rHwEFuoUm7OEfjmWLarKdT7OeP+I2xOY7yYzGCqYtqPvGpspGmNbO8vkb8jSXIF3Sucf6m3vv
jRHfcp3JIdPNd9Y0A++wh1E7wWHWN9Q10yP5t4ILvLkTarOJLT4e1xtfLYE2vEidrY9N6JoYRneI
LNrawt5JOX01GcHfLsyjldAImR+XC2q0wwT88L7wx/dSM/aw05imY9MLyWffCmO58qSMVr6XaSsr
hbdi9y64xw7dvNM1cp0O/ISaOF3wszVK7/EMZYD44tjCMpoNiE0FriS7NV91/KhrCBZ7woS5XTvK
0yrFbNa8+CnEj3IotCMQXcAnRAmuk+Xz0yB4jBNuYnO2Abd5j20+v+dzRRmOgGEfVTNkuvzguOKu
dI+A16TZSXd4UO5Rd8HG1cjVC9m/JK7dHf3BQJnh1T+225wgbFKvlc6aqADei+atoSEXplk6bxsw
OvQiy4I4xOSmXGb4rZOsR3QlzCqgk8IjdhiocvRbMHIrq6x+BhPNw0QuhfRpUULsbVknNwyJE8S9
vH3x1O47a+DgJ4t2MytXXXK868e5iXeybz5HndYv015i/IKt8J17zWcVYioUKxlP5wJpxSYhb2o1
lSecyXaIyRGTB163Ddc0fb64Eyds3xfuWbh+7EPhXDuHdprG50FGfw2iUJCysm64qt+To8LnmBV7
1rLq2TFgciKxVk+dpUjhwOvMvm/EmKyNs5u5MtRiTDK1pS66Nj5WxVbQ3mSPhCct4ghag1cdWlxE
K8wWTNcAiIWlbtZbJfVon6fdY9FY/4Av1E+F1T55HDiawN6JAbCLqOdQa9RDEtvezulh3ZRZ86Jb
zVsmHeMVc6agS0zOOKszlRaxjNogp2S19lT0Y5e8Y7Y/ogkyKHJaho8tSD8T3H1EFEKPEN9JzOBS
gmbpBAY1Bc+rDdzQ8LpdkGsEPKMR29led7DTAY/f2N9s1+0PPpKSUC1+g8zLwERH80McJ89a5TDm
yd0Wmt2E5ViXm9HytHVrp94Tes7QIEttzdayGH6i9KQwHdPntdmeC8ImUgA9rrQIoKCZP4t7E/QK
oSETL0AfTPA0+gMZnLpBgV2bkvKUGLbcuCTRgMNDcenlVR/2VL6z6u1d1qtHjh5rUYKjESCv4Ggv
VNep0g9D2txInqUhMRBi1jPXfIytQg/zVgfwK7eGaXxnv39CBqejYMeixp73JCo/OhrUCL0n8hqO
0k3v/Tc1GRoDmSS6guJaA9iBYpDSh5hhiq1gQpjrUYhD4UblPjElRz2EH7OjqK9IWOuCAqA0Qekn
IesdOYfz3nYKE2pJxAg2mMmy8cu3Yk6+ZC2SrdKjiyZ1f4f5b1cnM2OX3LY50MR7r48nUF5zfUrr
GXpy0Dmr1rzqIm6PhgC4q7Q7YqeXXjdvOGqR2s79T4aOc+U42s3S5fPvYfz3AeUHzajB4Fw3N+eZ
SJOd41a3quWjKgeStJ0s3aEBB1ti4E8VP/xsPH1MiJff9vuQLPeElUEjwcAdgkTk1u4SeDl6zEyr
q+ANJ7l1tKYO5a9Xd5s8TjC9WEAVp6RtLkrXy3WaznYorXGvA8LcDKXgTU+Qf79NHOFCrcvek8H/
mwSZeS766Bibwz2Rjzqnjy08kwdKRP+SWOz5yeT3J4X4b5MXBDBk4dSzXHtd9FLOy7YE5bvvRn3b
qdJbaYI1tsTkw0LGy05rLWwj626Q+Vzo07wrEhbyzPWT/Yib4hANwZtqtC8MfD9Wa1O8GdpNcvcT
ZliU9DNek5wGNvF4OAfVaiynaCMmAb+5KFkmqzY0mqEDoMoDB1vM1mKHmR/GtPoKPO0wy3h+IVU9
HJbdVTdB78+2d+IX/CD8bm5ljb11rvs/MkUGA/BA32QS6Fk3iaMXaPEh87ofq2cDjbkGV1T9xcYq
c1Tx6Eu4nSKdNGrO2rh9zsClNEnlwlwYEg3W2LPQ/dd+0vflAOoqk8GLB0AmSOf3qnuO/OSxRNKH
i/Wz81oLsxvXq6wMtsRh60+bkkNdUtTwHcQDayMevKzmNbapszHdRq6SMX40tdOgx1++GrClNtAJ
oB6BdYu7PZ05bDnzZ9Xx19h6cVfL4b0D18KIC7DOt60xhpHjtfLTL+kjT4bttCPCnEBuAjGACLaZ
BtF8IS9F1isJ1f8iG7MGHFfCS/J1kMU/XewiHIi0m2NMT3Sir2Ufb5SYV4nbfzkAZUr3PCXmqfEg
4TMFwsCGzQbPFt0cGH6p4a1kd++l8VJHROEK2BZYgmZYqe0x9409ZuPvPpY/eZBek/JbzDNMIRRg
NKksJGtGPjykNu9cUqUfeeScRoOqHcJWsipGc1Oq6aDX80ufkkzhpfwUdkk0Dm2wlCcSJUWUnn1v
fnMxp8q+WurHbh8l87Zw5YfGBZvrjrGC9FaHDizJ0tU/2beTUDMhmAlN7JsidzaOSP54gXy7gG3j
DabrGQ/RNZ/aBx/+chN8u/qILA55tRvQXi7FwbedFyMeme7SiSlzdRxgVhr6cAKZmrHe9Q/lbCLf
LaOtLL7iZLJDKyWbDRvqse8DfMFdtLLGirqxAA+jV+3GM8uv2hBIDUgtI3Kw517mJKRmsbEcor9x
uOkzQ1A/wxUaTRM8TI+62OcQzaHIcB2WpoYkiqxMTpmrmVsx0CUv2LcmR7NJaTIeTeBSViuOdm19
9z2YgoBOcR4TVNbajNiqs13VbThxljaIWgc1u0ur5JnY9NAZInuddcHSvvJ91qXQXLxtav7OGlyS
WR+cZDliMMfCWzRgHbtj7aFgg9YPDJg26ISiZKMiDeutcesYtU3yhQPvY4W+wLWWpBgCpHNaIiEr
7qWmkbFyLFaLOe+gHtOrmZtq3s6l/uB27qfZW4e4sT5jDudzwwJqSnBTI6T4/OLk9Dfc/E7v+6El
imaFqe1VozSus+AE5uMUBYpzjuGch1FdwC0wnx2IMBHD/G1hh0yUt45Eea7rGLP64iAxsvmQ1x10
NYKqS+zKU/9NcyXEro72D6YXMjmD1hiBKXT8gPP5Huge6FkAKw7pFAFkwmLX1Ch7TEHfxRl5tRgJ
WFhBxsmFeO1m9NOgDPrmrXbqBape0mbVT0q4Z2WSeWxw2oxcnYCUp0gyH5hVzLURASPz5PAgkvxt
SOJzoOUH36+vPruA86pr1qnSc/LhrQeDukep5mXA4DdAFl+bjIF8TbslLcS5LB23CQfneqYvMA+L
LeiTefKangLBbbGc9kai9kpLrdVgzn8HK7+jty/xx2d/rG5jMbZfZSkIzMTcqARIKk0lekXb3mt/
chomMDfaQ9bIfaW6fDXhMUxpdVgwu7JmPY3u58yi3RCwk07GJ/7xOKQIGDYWBl1BYatPxRVu8iUV
zY+dgD+VNo587IpxcE4KjYphafG2w66j8C8G80M0/jP3wh64yrSIJMcN5fylqIEXZEIDMR3TW8nM
R4QNX1Q45howBIxIWjX0lFDnGIWH3mTOPoxWHj3Kg6h4xnBwi8sEPGKwsmKNs4DbhHC8PgI++77P
0UCZu25D7+sed94qDQzrqaZBDegWZ3yzS+v+LSeRJ9ei46D7xyaHMAf9e+MMHidq+cAY/TAxX1wX
bTDAuU6ZTyAjJ/+5KqJ1NkEmSFlGtH6VC0zxi/hLL8yz0h1Iq1h9zZxm4cAAOws0uLbBkkMVoSut
P73elRuhcBN2Jas+22dqHjuVI8A1mntsM7lLmITn/cFzux2roR3aVCla4aGQs9+khRDISP8kyIQ0
hor4vLFQRt55aHsKvoB9z47f4ZnSu+V6bVLGhcL6O3DmRy+2FdXO77swr+2bbNIfBF09t2hkwLrX
6qumzxDPjOiSs7Km9ZVQKn8v55hOQnU2kVsVvcYfT7/ZoD5lSUavQXUBUJn21UnY09JM/+eqoN8v
W5fwEOYkdHsY0dO81eWCVPGeHc+lO00UX41NWoDYX9Zqr9DOuHhfXLKZmWT84FT8aSx4gpB/NxzG
dobSj4RZPmaqOuR+j2+cpPW2sDJEtyzAhY4GxW6fG6oH6t/7wMXcz9jXrTvGFFovE4psx7g5A1R8
W81Udtx4cK6fDWtaJa3+x4/3OFN0uJTkZJ+Rbedr/Hr5rgRJ4X5YM7xzwqP346xfKOC2Q0lfqCpj
nA0dGMsy/jPJ/p/X74rxaRzFIciBu8hMfzQkbveIYmHqmK0BOvIKVa2ITwiHgiKk8AkRGLP6RGeX
Pv1knrtSbQNf8lZOqAwfYfULgAqIDSQVnK/EW5CiPWGegoyJ43LTVWKdUxp7JqjGuLgCRV51EUon
kqzOWVN/dolIt6mT18c0NuujNjdL4lIJOrUICC6b18HZXZKtmjnfLc6SOpjfpCa/5s41QbtIOHXJ
n2KumO45n0MxMxSCe67yg9FiLB5FeUesVyPEoY3S+5/B9zQa/jbieLzyyrs5qvZYRCTU4hS4/j5U
iN7C1s5OZD0EoebRQ8ZCyLityYvdWBUCSG7ab1RMuyKd6Gl1PesxImcjQL3HQ2RZ+5op/86U/i3t
kYN2xMmG0svt1fPQRy4ibxQ+c1e5667tImtluWCpaGIYreKIwsgNW/6U7830h36Gd4nAHl6hT2cC
k3tfPheT8JHeCBzvgQ3iw47lekigPpbdMWP20FlU0aWGmQHc365R0g7HXhebpvHe2758MxBZc5cB
uC0BwsV++j31vnkCq4DBXqursDSW2EF3IsTCMs51rp/rqbEXJEiympweXnZBG5DEW3GgKknXU4e2
ayqWj3YEVJ4Q8QQkfazI3Fqy3XIUetS2zmB2D3bm08hAO0maff3t63mzJ9Ngb5qipJKc99lc0cpN
VehNzKXNmPOktELHd+K9kFG7bWqGL0pEy+RTe/TlP7JV/mVBO+1TfU5WjHnXHsOL3AmKo8PpczWl
luAERbPfajlN+4NcSTdqjmLMCAmKNHRhMW0lNXq0hRp2pkw9RjV1C/Q6mtr/ep/8sklBXq2W7vhQ
vU1Ai3xpOLviwPb5g9G23QllLq17+sRZCpuAEtgxI1aeVmk076a/ObAQwCALUSKmJ4STEPKF3mB/
I3qhjh80vSQmYGKmjs6Z2sdpd2Q2/Smz6A85J9CJ7KR5boeWgKECIEQ6fBAxQJ+HxFFK69Y8RejL
8kQ8Zp1zMGbqW0Kc0o1v2Wuvq9JHzX8MKOhREX8RngJ5AbkepDOlgSEoKZ25GC+wfLO20TZtl2w7
N0tvOnJUMb2kQxfq9aB2Zt72e8IBTk3+olWN+QySCB5oXuF6jo03y9ds2pXmuBt9WET9pHbjxPbH
3WyuCXgoOYwdK+HqGys4NJX9affNv7QQFjJUsafcXLvGtBNtNzxkI1WMrxTkF6BIq7Q0+p1dgGKn
p1kLF2kccTcrVdk0YPJhXZoS3mJKFJXizZtG/5Rp0yeShn6u8y8INsW2z/rm4AwE5TS6TqxK9Cw8
5h6+jZOGJV1fKV2Jm5vI5DRw1fgal3Wha92OAtPZCk4DcXX3kuRDy5EcONOoMXdVAfQdq9mi1TnA
fds5rfzbJrDCWrTAz4puGLfYuPf2nUnClu+eap3w0qSK+OTmB9MIAEOM84Ur/N5Ru20rmLvUK0ZF
JzXSl4CI7D5WWUgvOHoblAxz5gikat2YTGrP3MoGMRvzJaEjffW4Otaj6T4ZuU8piN4xL2bSYQFH
P9KXoz+0PFN9otaIGAAMR9Oh1HA8Yy5mjjTi2m20OzMPDuJD/EeULazxGvpHqkhN9qyouk2NnDbz
yF5l6a1N9KElV7OmbYNp7g9pMp+AWO1kQABtRI2uCmKNCEmA6D5Ql1ZDhLOjJHmG/NTgGCFiPDYJ
GTPmQJeP6nk89lObg46BcmT7k3OZZt5DTRPMY2brVpvCWKPd154yJUTIhDtbx3qyxKzEwLVRhVST
/K5bS9y9vEecREM7Sf4as36ss5q9TF8uYySdmPtXICycFz9gTUvYhk2Kzj+p0wNRtvr8JWiPAgDx
uiGF9JFOTLHh06hukfArWkPNOS8izgU+NX4gdBNHTW/soaPmJ9HkTMYJ5T2ULVUDQ67P1p8Q3U4u
FPlJy3eeO1hXzSVm1ej97mZ3dbZRgy4eixpzbh/lZ6G86jkaSDNJhwmIpA1bQCssC3RzFn/gS6NM
ccTMnN65Cc5ER47zO2GJ9sebnT3McfefG/W8itE60fB6msmHDi3rNTHEmKCxmretvQC5otK8iZ6m
dNLN3/MY/wU763/EOVXPGBjNWx73qE2RQ6z9iLAy6ohkzUCe4DUdYvnQCZJWPLLtrLo9+li9T5XT
VKfAQOToqHLlOBP9X/Q1bSmyA4fuTSej4UAE9rIUoFOKAPdoVj0fh2Gcj8ZY/zQkItAPbObT74Nr
7IUq29Bzyue2Zq8XPdDOVdBAZ0DfNSy1CV1j3eZCJzHjZEDtCvRk1+jVNZvn4kRX5/8//O9rwnW+
9GYotr/f0U7jvDOhggRoGhiUFzjmLCYHdKQIxqb5BAdqODVlO5yq5aGOXXkoGxcqrM4E3DJQkCZW
ffLQNp8MdBsEaRCFuMK2Zm5pdKdctxtrYjTgNnF06FKuXccp0fI4fzSJVMQU3v73zasIWI3r0t83
y1s5j44KGVnr4ZDHDu5Ox1H7FJpuCt/gFC8PaVwax0B/mq0y4KBqB8ffZxSTkJ9YD7eurn/hGy9P
v5/Q77Pfn50x0yZb+vi//yN8qmLRJB6x1e0sLPQqRYEOE7Cbh/Skc7aied47HLA7hr/OgrFL/ilX
ii3NfNoIpgEZaHkm64qYsUwiVGifEUrF0BSAsbPrrYb2j08eO+YR4Aslft4Q2ZN3Lm2qbL9zuh0m
2ZdIN04FaQobO7dedC+wOn5xxqneQpFXZaZaiZyjUNz4GfJxHgBYHiJsHWFrsm5C/WF6odNz9/P6
RDJXSi7TRbcwpjmaZ22r5eCvE05CVvh8JnpaGRxC69rU154M8pUn45b6lvLX9et+NTBA25Gq95MS
Anru4E6df5+lEuoXCI+wTFQWknTwDgeaOhEkK00pbzSPLjMgJoYJgzwwFqB20iv4zXgF9Ret99je
acUxUfIxVtLLqIiPj/Cj50N0AVoHo93UinWhxX/8fL46bZ/hryZxAt0l0H0o0RECc6swFt935O9y
RJmMYTT30Wthig+QmVg0+1OSSBFWOXDNyZm/p9goaHrI4mIPS9Koio80ILpzy6R6N6robfbFseRM
uIlTH6a8aR1UrIVAgHaEVfCakqZg2qVLGFLC2Xrswx9gGE85Zv/nnrTfy5jQseoGYKVaXcMbJCsH
BrNFd9tOT5Nbivep+w6GzHn1HFVfPA9YDV1QhSoGs6eLYJyU4ob59mx4IQPW4b2Ne853mnjOete9
do2J9BG/1XsdEJ6AID7fewD+lu9ETb6dnT6G2UbBprt19I+InLfANboP5PtZaPkdGoZ6fLATojyA
2S2s6niHBgTIA5QdZmQ4HJHDni1z1G4oMGlQzvWXzFyaUJM80XcmwEyOHynD8W1WxOooUeNATvEY
4ffmmx29OmVvfqeCqjzFkHfwB9q2euQsPiUOtuaSJUAlfY6o3vY+AYurKpPZpsz9+kEVqg31VnR/
7PndlJgfQK+T+8BYWJbvllsoVi2HwsHO94bq6KH5MkNv1efrXssoxgjORB6wq+L4W6klwyOuuFsG
Djq1YViH6kbsJlmhGst/6ndse23prxGiXmSnj49JznKqI8p9hXZ5M6jLJ73eTLP+QwhMf7MyzTjV
heuvZYEsKR7Sz+LB8PzhO28beiR4nxjXzsmtHU0GQdII7oiempXwvZPElPo09+PaHRbNBYmQ23le
eHiS+RKOtrhlZA0MUWukujMYQPBmNUPY1TmpWkbrb+EgmZcsqcCp1WX7TcDH2snm+mMgPnHLHUAI
WRfUVH8tR2BZ/PP8rPt2x4JrYcRbOOHDWfctn940qXbTmWazjhx/2MWRuSC7Jvxp1hDOdEruZN0e
2ELql0yP09PQ1C380q787DrjxY/kPXUncDIdCDYX2Oqsqq8heQOF2aL5mc3fkTwb4vJvCy4aq87v
Iz1VMtUsQ3DSjd9tO/qMFBtQIUZAaMtDKdJLAeJyV+LJpZdP8ET+f89+v9bJ/r1PZj/s2vGFSUpw
0WAanLmMw9Gsoku/PPx+/fdZb1c6B/9BEUmMfbCwCU/6/Y8gM6qLTX7GZJE4j/Akn6cIkzCEumCA
LxrZKyBzRMZOybitjZp+bUG8sxur69T5wXqm/Ye4rzhFjrCPJM/uc3NJECPYaEXCuq1Th43lFS1Z
eS2GdsOH9dj3GWy55cvF8uAQ7ES3dUSH146cWzm3/X499bz/fke+PCMQ8G3uu1vuNGpjNyq9/j7M
ZYoCS/fziXWbki7j3Cy6tTD5A2r5VldBf3Xcqb+Cy/zvMz9u3XVjBDAMk/dcJHccLQM1ktOD2zPJ
SFG0cSiZtzB5yGgyNbzUY8EOVuBgToX2VBFWcKLehh9o0h75YXxiH4TR3SYyUhFNGOu6dK40Q0li
8YqtYZn9nVorurX6tOtKQmsNa7BOKd47uswmqgdHhy9iwI0ce2r2LM+AQy4Tsci+tTQFbQJttlnA
RNqc7OG5NXRm6JZ+1/HiPTXaramNz4ipNCgQ49AxS0ZV/ITu1t8QXWEvoVd7d5jHa6QNJ7qZn7Gp
IC70HMuoC4xnEoLtuzOZa0sjD0JLSG6ugSc+VKbgaJvdSMh+LF3VHLHdRGupI2IdJRMnowB8X+TW
SHhlkT07blCeoFswn6LbuwMbUK1jf8yeV0nckw2CYEquqqZsTnEW/XBckIB+uX3wZLtDYx+LoQaO
qIU6wWU4+XtmiZ1HM5xZYoczLNZGTk6a/dagl1+7KpuvaaS7ByjaNuf0bEtXGZ2tIKybZJ/pmlpo
inJz+nJaw7hD4LSgbpnn2eH+bQ3tK6jGKz+7u3e6RV+kNO/UHv4mR0eGrpAmvsG4q281f+1LbMld
6qIBi3GgI1XeWhDvwnGlO1nzI/wlS4X+40uucqheHvkAVeX0jDKYBtrDvcAS/wQ46JMkkCIM4nxG
dlAaOy0KfTn1/3piplc54PRT2dvTyilTQkDRSTFbt469EiTzkTzP/STao1SZtVa0fIAvBM6xnhwM
9qhT88ZuX0tHtHsdX0M+6zvDaU6kDpCSZudyU2tifHKsQ9ONwyaQRrdhem7eC9l2h9SikDKYAu2S
RP2Q0P4x+Qk1K+wsGNz51u4ZTVqAY3Y4skKfOPSzWZf51bCYYU5BdxhaTz0Ubqs2JfPFsCxhyXea
O25izbsrZ2iOziCx8s0dU0gnexp9K9uVHVwJA48DDaNaLdmIJMbRylmU2jbhTyRWF296DpRlMJMT
ioem0Ihr0xuO+c2TGrrpMphSvw6wq/c4/z9//5XBPUB+on+Vrjlfu+Ubekf30bOVkjkeX0M9YZ6X
BlbWjO1+mCpUcmHbGWRuj2hjJgTHffdqLyLrKWcNZygWMML1oUhmlueFlAMfTlGlK8+XgF474rn9
cmL2wwuyU+uvldTMoKcAm0q5rw0yz1hAe7wspty0Q4HuuJIXEoHaKzVQeyWxquXG5OzuOgcVNdEh
NavpIY0oczk85avCkuWK+FiDK7qLCZlx3w3qUpfuN96U5kRtSN2d6uLqWY24ljBsCC4KXnIJRCJi
FBDX7jPAvh0i5HI9MrysDTi2tWJaT3HkYhuvycObm5ZTE71QbCcni7wwUzSczgPtI+3Hf/7MzLjL
3bdgsNdaRk86MZwM5ndJM29AfzXTUexqwuU72DsclnOyYrhWV2AUo00PsX43ot9c2aUsyNBetkIH
qixqHpLE3Gk4T4oMjF68fcjRTa6Y4AWi6iq4Re3wrKc0C8wRuvlYsOC6QN4QRQxiO7aw2jsyIA4G
aJs5JcDYb57LtBGvGD1I9HzIKv3foBXj2+iLYm9ps4EmUdtOzdC/uT5CUKTA9pHDNZlszjwcmmg6
TpU3P2pVaT1y0WCbcUZwwngbkqErj03FoFalDHsaxeo3t24XssYyHY8w+FjaZN3mznt1uNK1uape
YtueHtqu/ouXa3zlHuSH6zu3hy+P4tx/a3zfXFXKT8CmJTX7hbJPQERwxbZvhIZYF31EUxV0evJM
SPlWt5JyS2qa2mmxzN61jI63j/jGGMcuNFCqPumARDo8Jxs1kUFhSpqbbYroKoN+fzT00guHNI2I
IijnoyTh653We6hltHiLwfZPNYMDrKzo+XH2Fu/5gE/In5kVBKA81mzCPupPHRSHJW+VjJynYTTR
7U9r4cbiJRHsd10CjsXGA40biGN9qsqTFTcnlf6HvfPojVzpsu1/6Tk/0JtBT5LpUykvlaQJUSUT
9DYYQfLX92LdBvrhGzyg5z0RSvfKZZKMiHPO3mtLpgBunl8xSaWz6b721uHvtak8KHGKX165Jck2
TuNdhI8mqUhGveWwByKWVth2yhimVlN/kxv09ZnLW8Q+9eqh69qnefKy59mj4RSG4zGobfKGBi5N
0lfjDWqBnzDBHlOvVyvKkuoRPuiNiAiAy9gObgY1+Me0LV4r20DJ6C/FmwDEuFHrzH4OUT53WflL
2c8LVqG31NYeQkV1GTuyykQfOb/8gK2ct//EiQH5+zDrt2rpYtcIk5dB1PbBSfMvvH5r7Vunb4xV
4HNLOinLEjhnV/ZBnGfmkzc31XaYIHYA36wpizaJ574sIcEo9HJCNMoJSTpN8ep3pbGdLDN9WyuG
WOFVu/n7k1ObPEnsrl6P4i6KGLFwLdHuBr7c2SO9uCAI2/1IcsAB1Hf3SyCgqvpXoxLlgwPW4lhW
KA+j0b9akqeaMMvyZLOg4IWz961BDkOuRlzbxeIRgjTEkG/rnbU4Gb3+5L1oG31ve5/CmoCBufmb
xXT5ajIS2bhDG/xKLb6wNVgHDA0kbHbm7q0t2nuzc0O0tnKvFibZzmB86Nax3toFQy6Ekz3mJPIx
MlW+eQxPh0BeEHTND1RE42YIMMWDgfkQw7HGkfGw2ON32QhMVgVGJs+KPgtscFkZ+sesyH4mQ98D
TGofR8Kk7m1l/3b7XlzpixDwUWR6H4xlfVgPvW/UTi9lzzMoUWMHmVAPFg3Bfg6mt8jjmixj+ZxU
PYqqysO5BFNuyDv3MfDUta9deZF2/v33r+7V75F9ezen3ApDaD6LxRwfmnki+4lFZ15v+7Dp2vtp
kZ8k2cxvqJEV2dM7z+2jQwaU4i2T0wEendouiO0OlRvN7HwkBba5M7ylrVqwG+KKNlDJBd3i8eYx
fR+W5rmB07NxQVodLPZfxnb8+bnnfYcFFmsay9PJDFjFsxEWR8FNa3fGgwqUfVcnkXvVbkGyqskC
oMH673sK4a3LGfbELmrtXa9pDvQk6LTPv7IwjS40v8Z4WFxWAS1enNlsgYPn6gbhSnWIEsPkNIqc
19fGrx4bd6xTRJiLyX1vMHVmKtPeDEFOVt/612H5Me6aFLAkk7Z7zI6P+dRabwL1/oETCnpkNzDf
kMe+sNijbKFGPkJ+a1an56uRi+mtb5xwn/fpPQ31FJHqbL8laflE9Eby8HcLqRI2gVQ1X1aFWZFR
HL4olFQxmwO7lULPTD+b2U/tcC/12dHUqP05KAgiQSUqOTZRyqISDw1XzVsYw5vEMJ1mEyNk3vH0
TJO7pWPWvXgEQlwFFeWmprX9FvJ07jCUsKPbS3YqbbfcFSmxAFk2v1pC5BfVd+W2ls7ep7fyNNXf
bk8ZYqXpx+AFSDrWF7OpRUdU5YiHneqzP3kNBRIeiL9/TmFO7Mfz3qxT76bLaHI7wx9WMdoaIBOM
gNQAltJtjYyRI9v7nJoxDeBrXhDvU+X9vVdE3WXKw/cleipb/J4kQYfbluYFdKrBO+amd0dyYXUP
1epJuvZws0gX2UFfvNKg0S+Gom8ulHE3eehUuaL+Q7SoZZNH7bORifKVnsLWbpr5w0m7VU1YJzfz
PipmxAAe7gmbAJq3fGF+M+XpUYVLelqS8H4eCd4xq/4zG0W9KbG1ToPxLQtMn17BTjehUmh8azrI
V3DWVFGVOaF7CNQpTMQqfqu2vVV2b4mRPNET638QJjJKQtFJNCdRbLhvNsUUVC/klZfUujq99Qd7
PvUOD+fSttuuWDhG6hRlVQY4VvbGfYnBI55KkrUyN3ruA/UEKCr4CYuPPrB5gBYZPUFDfcqcrNkX
LmuRXdHjzwmTvbEseBIkV/xwHkH6EGUhIiK1xIUC15sFaXcox7Z9oH5dYolHkgSM6DXtyvvRDKsf
b6Ev0wX1n8DwRGxGFmo60j9OTsugxmdUem3SMDoGlJHYUsDyS/BkWoDM6rr+3AVz/mwH/aPtOshA
vPKJMzBCubH5bHiANrqyriGjyQfSBsZtA8PsbkRYwfxHYQQLxJnOfnHVHqXmIA1/O1t2u5/yPEdI
oYoPnIv3eC0c+qMQ8OcG9VxvDRzuH1gBJsLrCBrU/iSeQCj5OyRi47XVXKjRQONLD91nHRDulSz5
ADeCVI+Z63ItIzaPLgkxGWoyLlp3qBlaIOKjijbCBm/N0n7RaVffXm9+22FX/epCWW0xL7wsoEHO
s8ySA7q66iwJgL/ChHd2AVaJJ2YHJLkuQ3ouo9pkuoVzQNrMufnuRQzr6xi7u3Iy0t/dGitakF7N
fuSa4HUb6K7GIJGcB9HBmyzr3HkcK9OZYx3gKHffz+XE7pQhuXHYyqCg/3Y8q4y1PZXHimWJTFKa
SrvextX1z+d1p4uDmiyyZTioXs1mFBf6wAeWez6bA3/Z8MRmsSMKe1c4eXZL2ul9t81V1Z9qtYjj
5GZfPOXR9e8H7qPkqrHW7kIc7pSrCxNxGSGXSmfjWgc1DhyVgahR2bKzMtwSgQyupavxrM52HnB0
y096yt3zwCLMl/Wc69e8Q9dyzRvsb5uOXOuFNRPfrrTkaqvm7/7nP+bWc0Hf9say3RznASEqbelf
ifztlm2qSUBtS1aW1ADgMS5V+8/rYcqf3Y5VmV3V+AJAAWegQWJWbtOpUCZdJmsofByiKUIsdATl
rQVz/2D6KEFV3ztYJtm10EiiEBJTc/v3XyXkOPSg8sdlaEtyn9kjzjKK239+/PqvZMDllETmFRWK
tZ+bCIdySgNFmc1/f6gz3vGqZwOWpv2O9AxW9oJ5u2url4Grth+ztDsvKMlgxXjBGmLLCGsEXlIM
hAC6rccRvs/PObkO53Il6y/WstdURed6yOp/PuD5nPE/ztBJJzJtWmx2Vs4RijqQMjJDR04by2E2
aCBSpi1z/vvB0s6rG3agqtf/5M7YGrhv8NuGEhMoAbANaeEXO08OjtcnB3cMu+NUQggunc4kIsq4
J42RyWDq67MP7Kprg+o03TqdwKwCUmBDYtOXW0POGbtjtVrcM9Cu5yRBCPZXLB+G+x4HzgSUB71W
NW5LAE08p+vr6p0y4gjb/WJUPJ895Q97xLHPg9/tawbqDJmxvwyh1FuOzdDOtPdSyenLC+cxduFM
Ip2jTBBcbE1yyMy1O09t+1X6NBdRo4Oe9ogss3Z2i8Ma65t9zGkeszR152gQr4lIBecBcm9Rqzsb
C59jkabdyapzvNotxNhq0f2ZdyrYtlwVu572wujkPqXFV/FmJHaCW8cuFAtcBfhgQCVjWlV9/vuv
huCCHbrH9cozZHbTIopHf9obdbjsiZ96QHnZncMGW4Eip3PQPQ51FO942f0jzy/oRlWdULbLFf3g
kphDw1TEi2WFsYHwL2YAjFF0vfxDZrQbIAHLtneRS9UZHS2D4SIr+nye0qzFEkRQLx2HS9mJfE/U
28vf6wRNbT+oJDnIoLiHnwMEganwIeDw7zhmTsss+010KDOohzkwYIBNuzaAtgduGlGkIy5CJvoM
9gC6a4aZOBdVcmTxWI2KARoM6Vu0r7whe56E5cRBoPvjIDlSeYZlH5n2uUcxsIpz/5KyHHo+1fDi
XiM0bouZn7VNOp6OXBt6AwPNHPwYF2TGzcCDVIaPM12MXRFG0B66+WwFDoVbgkKvrcezt3ba//6r
MywGuooIuEDKHWbtb7r09dbtZmoqcgVEQGWxRqWZGZQ+r0EH+ff7AHR0QPsIq5h8ng0ih/aLpUZM
0S3NwIx4lWBC8NDiyEB/q4SNVdxZTjVhk3+v7yTQr+WZfCktuzvb3gSaihjUvpBxC7BvJ8PxWSfQ
rQoG126r4WALSf8afPIuqHd1JF+MyqcoM/tXfxpQ5etmz12CG8xhwG4nSRqzGJob6kawSArH4ugY
DzRnm5uxcNDn20zMmAf2cZD17QPitAsgRxNXGPSKsszgb4qGEiWqyJJEC8XDzeGFkq+LUO2bZbG1
hwFIQe0D8uiMZydXT7i5zZ1ZOHd5duQQg0Vn5phVsvVyn0BkT4rgKgxxZ48zG0tKdpYDCxvNU1Dt
SkxFMUVEsdHakUfy1prY5MjKkhdcTLME0zKKO69srzUejjO39y6PeFibbd2jz0rKa1vRvrMERkW8
nGeBNYk6ZriSnIcgSaq4VEN5XBUSDjUp9ZdCx+lNl76nOHNIBy8/XD0dHIFlO6zcRzYvoqDBF8Tj
SP6zkaQu1x+Tsq688+xb0Uab7sRYOnMvU3UZlSWPvuW+IAe+HTNd7LDSYIHxxx2qFBVXQakfjRSl
8EJgn4db8OgE0acFlaYoVPetF/08R2rcBm5XnIsS4cSQIYrqwGVsPBLMdtpB00QGqzyuv8Kjzseu
7ouT57akVuZoTbhO773+PaE4YLtDAxCI8rFAAIWH4WpT1B0G7wVE1jYpukPiBJ+5gF7ikxLOTmHn
B3p3UN80F1Eu7/lI/NVokvFpNKo+/8+HJWSbWvyMiUaKNSZz6ocVD2XAazsmzJZdv/9tCwIYUDVg
5W5gysQOTc9YKpYjTHHFVvvR312YLLGgekJcxPPlPTBknreecltkPuyJsowIv3VY0XIvqaDk11Os
nEYjzNlA5jPOHIrTo2RJbQc+AzJrnDsrPOWi70jgvYPCis0y5MUFuSO3YU7kqWmOHEKH/NAP0aka
M+OQZBUXb8bLXrg1Omv0qHDb7vBpBwdmWYKmtv05zVrvpOjIhVhyk2FJyOsaA3VBau57c3vhCO7H
oW/3xGbw89AGk6qnIXnofDXdEeWxo/aRl3KNqGdhJf1zvW+qqEedJVn8szmzEd27X1Ezppu0tF+A
wH7KkQYW3eP3hWPvntnlw9g51iHM0WkFE8tahRvv70+yETOiRuyyHdry5zlPMRimGYmlUYUgPpJi
rwtau13kPyQ+8s0gly9RPmFxxo5BqTb5ezvSv4eBHkDuSU1a1kKqVKFhJWMU9ggEwGnNOWBDwUvQ
FiYpndsZBhnjUycNPYN+fpY1SrkC58emidIX2lxMZdYPojaTfV4Ez6ZDjGfiLT1HsuewyoZz2nwm
6Hr3CHtwXK5O7Mye58vfD+R9c5dIDqGyhP3kZ3tM1R+6Suz9UHvvjVQvDLzqgxLEJASjeapzfH5V
JKeLZfYR4b9sfiHyGmTxQMERb+fAAAIzRb1NA+E0G4jWnGK61O2EqHMezvaAFcmFz7jDtZZutAP5
usZvmgSw0RCFqjW7JhX3ZXE2jOk1hMnjm2uwtwmdpQxbQlQno94QM5LFPQxxRIHRlq3XJ5FR6fNE
3ZGucUi88l+oktEGMS+NNTI6bk4T6qLqTs1MLMmQMsupdbXjzkXGOVIfVw3N7cjHRWo2d7auJq4t
R0v6Yz+VXdCcGVzaDw3FbWsN4Y1ND+CyBHO69SPjuiy6fI7s5yJAzkX8pIcexOnv2hp0vXjI8856
WxT1UN666WsowoIjK8uUMhUofjR4WOM9pBxQL7aom2xawDdAoq3Dgt4qBaZKAgNGTl+GH/7YFxcr
9Xm3CsyoDHnjssaXDPQbl3P5afKG7udpeoLQAHcoIbOv1F+2wTbSG96mCtLipm7a37O2o7OY1Psn
3A+ycEVL3C+HbMwBNb8uIw8siIgw8oyDVRVflKZsuxYtzkLgLzGte3oy74Tt9UchvsNOMiw2criy
VRF7LHjc8twGORkOW0Dz4cbwe7rn1tTdFSkh8pP/7vogaZbM9I46MOu9UDSay8R+HqsgI+YUZooW
sAbLHwd6yBF96NeCbf1mtjiKt+h2yab6Ia20OajZ7YkV8OY10YdlHL1atJOcoOKG+h9dJpOKomSg
QkQyEoDmTDPLQDVNi6fNrmzA9BuQsOwKI1eXorUR6LCdXXr1UYuSVXVWCIv9BsW/OQYIqzBTl30R
HZPI1vu2u9fu69IYy21boxibfHdfceW1F+RbV1W3RS9QF5dYHfL5N0OxP26G5xsWeHgqU0SUVfiV
yCDa4/5AIOOXnd6pGhMpqxvOAgxGFYYCQoztjA7O6m7zC2/Tm9gmjBbkhpMAEptaSjWVnUlvGu7m
GaiDr6qrqEbcCvCQ43H2nhzH6yjdubYyhZTuOVFyiwDF3JSl/ewHSj7rCm1CW9CaslJ5QLSD/gIy
tix9BHB9dV8o87OUzXgEzin2ImO1HuV3RCMFUnnZH718C1sg9oogwi5Wsa0kzledRiOzZOuVAuE6
5ktxS+ESm8TY0PbvXwABDKsfv9mUQ2I/BTrbGr3ytx7Okd1sTudk4jCBqVDsB6//6oh9ONDt2BpT
7myaCfx+6psH0REOLCThEaqqP0VmQ+3FhBkvufK2RWim8VI3V6wExRWIF+0a/rhULs4urJHpeEsE
7CMNyfkuym/So8sLwQmfbrLU0FqGG6y79GAcwnaN5TIevcH9piVPkt9IX54RUbPQoC8EZvEhY2sP
eYvBuNFRrcqIRCNcHObwPOnWpsVmYZ6Z1WHo0MVAaPKwhMCyIIYYw5FLlub3NE3tHe8tvxongLTy
/iBZ0IzReuRhomnkkpQdUKlkQHbnyk43EKKcLWD7B50Zn+Xc8ATnmMVdsmPjNB9ujT7zYjlYL7Mc
yMahcY/mwkTWz+E1NZonqdSPq8YzEqdNl6R17CsIFZ2wtoqDbp9GCDhmp3swquRqp5bL+RwqGNyM
mLYcEbml82fOw44DDBFnme9Sx86HYsrUJulcMhJK+BwpOKitWN0kkpnZ3tTpg0Ocwcmtb2tbXhTT
0Y1yxgD0Z/8whxV3ZY5tIRQp83Ah6jhKmqtLLFeME5MTdWKCZAPZgIXEexjwoB+l7/0ErrGFd4rG
UUdpPCR4JdV7WzvBFonNAaN0eBgZuoAf2vJ3AuaoMZ+EDMcOc6W/o1AlVyfyXkTnGEdR12+yKW7B
rwJtcLBVEY65ybktt2OQ0OMP1sgj14krq2HS7y5bSkMELH17Qn4VT71F+FNTQ0Yd9LLPKNt66f8U
nnuTqwzVt/+jMBXeZeRmRqlTHAGl3mrpm8dw4Ky4zO8cSkDl9Q/ojTBzQ2jd1YYDN43R4pZ1KQ4Q
KceDq1F+UVtXlSFZS1BYzumAG4fR2i5saSRO9Eg3y+RbW2wRwMvZI7FgQiwmscuorlJkW9bgMhbB
RDS1vww8w1giCszNWId/Zdnwu4Uezs3HsalaoCL0dfUMqQOyokDYqvWpMusFLRyisjTCt18Lzih5
vuVue5tziIBR/sgYucd6EsA8rLCcTcEUOz65tk0Ik5C09ya8FP3w6vXiSOoUzvLVf12YfbdlhnYX
UjaEgT4pWrWbsGbyRPjpOq1+qKLwo0iXj8A2EYkujY1UJefxg0scp1stWspwdwQ80/mAZ7onAxLD
nhZxEyfzuNWdvFu6qcETgSSg4+mFracM9K8cs4wos2Ib1sOZGfy6IAm0+DiWGi/xj7VhNWfSZhkh
4Jzagh+ekfB45aGSqXf4n+YRpq63FEILjg+OyQllPDYD8P997X2ndGDw5mPHcM2RToG9PGDHM4io
FXf10vLoYa2jAwPmJEgj5K8LQThW3z1VzbL1l6i9yD6EtJmYYOLskf1lzL6DMUQCh/fXhcpel5N1
Dqvy23Lao9NglilxRm0DzNvFPA47pyd6kznpD6qm5BYVBQt4prKP1jHY8M4D+IbXqBRvo1f+9mVw
0ooUkqR4YDHlQftjTp11zd1NU7UApVsXL9y6IMxpCTYpzfqYXhOHoahrH8VeApTTbfROsop4bVlm
8PxKAOHafcT38Enxlmz4f+mlHUyL7ib7/4gp6a4Ky9+W3zw7QwcHRymyhnWfbptl3JuqwwYRGdbd
3LjPjBz/tH30FlUwQPErUtUlaVQSpJHkh2I0Hhctcd6kFMuzJ4hul+C38mlAct2eir8eN0KBoAkw
+vFzURx5OxHk+C3naSA1gavvrAVFLmbta9D24pBjo5B4jVurereK/H6qahoo5omGwHDNwwQxVumk
h872qrdQIGblmF84uGgykyzSNLpPG+OHWfcxIidl0/o8zmrM76NxrZ6lS7ZawxcKC0tXZkdWbISn
JVzA3+A+9jRvdIAtBhoDEh8cVWsRFGF96McLjht5gPPAxtQfiK8D6MQtJacI6ZZ2XiRnBJkTMxOa
QFCsrPiFCGN6hIZIq0XDeRApCeLRYLND9PQ3BqPbmtPK2cHz0QQljVMBmznQcKyHCPwV466KKq7s
tpRUu6F02GXMpDzW5BNYirO3SdkRe404ZY3TH6N23I8jx58FY3VXVGdE6cOS3Elbt0xHzGnfFsrC
x4uuzCknAikcd1OhRYsRbDxMgtl9WuWHobBgPWpMSuudXAw4fbKWfb7fBujbKWRBotDU4u9k/SyL
yN3R7TuuaZz0JhZu3ktnPFalJjraGh8ER/LNmIfHGXE41rjgw04+O58CTAVAuBxM/KkMmK2vi6OF
OYnwF+Tu7nJHMMfXZLbTtsMil5oLj3nV/Ayw5Cwy92hg7RIxI9jzMvpCjKwSnDI19R1EwsZZ9nYa
3Ft9O22WUJ0dxOGNjH4cIOaD90Bi9qNH/2MbKvBuS/3HlDjjg5s+/ZYZkt8KCcuhH0V6IvTxcRQB
L7sefPQIBcDrlStBEmllmQirjPYEamE7pkrFfh60J7QAX63ABse1vEVz56H0E/lzWPbokpVBEkIz
pLcO+upBRPYvE632fs7QVo9F5N034DvxJPJ4G3qoL8mIH2BpHp3Zc/8sZoi0HPf9XdkC10azFoEL
IQvYdiwOiSUmnV4nxyTj8LaUaMFqfmVEKMVdzezRGk3z2BCkhnCPXHrzDcqN82jCKGpk84RsnGlk
Xz5g9b6Z6Os5XGHlYh5qcjqmCJWbmNvcA1AGke3JwyKYcI4wo/7JTmh4VXOI/Ha1b62y6nygn4KY
zAfPXwv9gk0VPadh/zZ3mbRf3GhinYRBbyr8MIzNdyJFDu+Wj/umDqnGaJUIF71OsYwckCe847i2
aQV3rwvBxZz6PB4L7AqUbfSm1wAruf6BClv8Pqiu5ZLd554KeDELTToAqftm6hkvuMu7WIbpJjIN
MjUTiz5fOfqn0CuuBUNZogSymQNnat20IPuJ+O6OYh4uJhmZQUtNEfgQX5RqYDBnC1TENp03TZvT
5pppN0AGpPORhe4xxPi8EYZGBuDS6hBwnKS4ToX1PrQd1CjGn2Hwgl6W2q7FO5n9EVaPryZAAVNm
/Z85fNJW9RGU3g9dVI653nzOLI47pVd8JBYWQ9feF7bFfu6sipu12NXJUm653w9uZkabZviTtuOZ
xIqOIyYd62k++kPwgTb/Qn6O5MoJHriZNQ7VPLpuQK5p64473K5rOpj9bpME5vY46HHV7WhU6E3V
UcaUYf4Spikhe9GJpNtHUtzPH6NhkUCR64lblwV1sNCwRd1AbrwVaKQWj46ImBMu3b5A2r4RDkkr
nA53SYHZLHHL+pT20e0gPR+/ENJfOn7pzpsrDDHsGcK++Nx04P9bkNEC4mHnnnii22Pi6kMIpQFz
avBQ6K8m4rSCuo4GSNOLy1TP1X70zS92Q8KnKYt2QKD6g1m2drwCvLYV3O+b0TL/LL4/0F/tjQP9
XlhX6IpYbhyxzQr8CLo2bszALbbmyBvCADY6tHN4EAT5xEGEftQs1kDWaLoETk43wK33ROsWWzlC
7MlnzTz9rnKGDxCTkM84GmIbAjY66OFpYCrTIxfcNalXcSxS+15hpRmwlEJ8Q7SSSbgY9SXzbuzk
IfGGt8WrG3g6VXRxxTu9UKa5HJubKhKXQA6foVQ7tMXtaZrJjI0Tk728Ckz5K1HAzqCeNXJaa2+A
vlYH1iEokNWxdiw12FEzMu1HO3VftSkpsmmCunb/UupBn2qdHbtG3/Wj+xZWXXO0GovE4yU55pbl
bonrqGOcZYE7T9scNk4pIN4VPbpQOoFVlQwnRABYO7y8OXq9cmMPXLqemZrJer6mcjozAdt0TXAy
C+CIvbHXGS1scqfnrXR6+timhDGaYFqCq8Aja58wKNLnpowwZes9WIAzXO8AHRjgW6GYeejk2cYa
vM+D8crx601Pn71i023LcjkITaAEUyoTFEqMBMNHh+1eFhQGyBiJKcE77uc4j4Rn44rPalCCnbyd
UiL/6qaQ1BJgFTFfZYgZlmJ5dtUhYZK1R473h/vL3kR58dPRkQVlm9yXho9PDocq72GSMwX9GGXV
3kHEzTZWPfyTkPV/EQXPc/v9n//x2Yy17OdHpGVN/f9GDgT/34QCgMyknWe///07/skocIN/ER9t
4bBj/TV9f03L0t+D/M//cGzSCwj0wiQRMTXxLKJg/juiwHL/RdKq6UeuZbPLui65AgOzzZTv+hej
1zWSGoap7QcIjv5XEQW2+W+BM45L9KjvuU6EiNJH+Pdv0Z8Ta7F2BV3QFAHy3glfOkRfXoY3GAmY
RuWAAbKE2IroER2TT15j2E94Xvu3YmQclft6NXfLt6YBkF5pRJVZLV4I+Xbw8n5iOzr668G5A/Ze
0Abl97g/o08xvXHPUYL1EKPsi6klXT0/SRjWFumDKB06wPZKDLcquV/roucFpv7JaqHIh0thPWdT
Z1ztqMU0xGd4p9RtlGdYitp9NNbRnxHzJEstK2alvVOQvCiPFalSmPIXiVIXOPK7zFX4Ui5AlXvP
utQ6/PbLLHxhoSyvBpzdjbt+StWlVpPggKDAe//7zRGC7ouJEPyfr+gLNmzXDWCId/Wl+xEaI03d
oPWr7DKgUgQ8rWE44CJDmJ1m6sEkoFmHozzYVbWlqz5dzZKDJyyuu0aNwdrkvGalbT1OQIweIWH9
YoT6U3dEvYSE0T6ZkKf3xtAMsQSKnyl6VtFYVQyT5I/NzyV3ADJvNfRPJdLdNmZv+MEBZ1ykF4xP
PnS+lRChYtpk012TyWO//veq/u6wZD7+80UR8YZ2nZGsRhsoSFoN/t7eewpOC87YO1pAVEG2cnZF
tHw7CwjlBY7G0Wb127VQOHLi9A4lo6HbrHRvVJ98AEoAXqqn7K4Mad9Ka95XfubvLAvQBWBHiAYh
1j5HH4PUmc5VSy6wWiM4Le+qFVXkEHDwCgYM8YVClmtURGSU2dE22VvD1vis2KRh/cynXB/rpYGZ
kd1W5cwk19Nv/bIMuxxdOzL8idzDfN1dIsmgn2TQvFYwyMzPQLAGe1b6lHQD3J38Yk1Ldo6W8A6P
HpYbMPqeBvzlio+RQNuyYHuqv0MRuBsnf3WDobz0ERupYQs0vnZ0YyOSwKbn3lVJZxwQLF5ryT5Q
KPthykaNeSF79ByEUvRlN1Vp0HK2Fux69ZcgpAD5BRj4CT/FfO8y29yomhqKVLSKo2VKVZfI+yKT
U9wLzF1j1FkbN09/Va5640nHMD3ONNXyXbY6MXyYGHu6srQSG97mELX2RvuU3QHnPLsEh+/668QY
q0o7Y7kIRiteNFo2Qxs/OJr8LgQsvNh3+YpmXOi0NMOP72arGm94bvzyBcfK08RM06XQDcyu21WV
uUCoHL98lHRWHtzbSj11C1CkkP21JE5nYHIez8FTHgFl9uufJc2qveX35zyfD6SVrHwyeRYVVz9w
jKd+uItqlCshFhi37c4FLkikU9RjrRMisyyem9AjcC7yeDUJkHmolnM7fBRV896jgemI7g6f1++s
oX35dUlFUR9zmuD+M7LmaOfZ9rcgvKCgA8h4j/IieC3ajZd8Bl54tLzPVtIuJPXV2ne9wU1QVXHH
OrMLVQSmcGuhhIUXxVjIcJCPhyXqrLor8CaZL4PZvUkDMI8szVdfEFHFAA7zMrPRpUI/P9qEBAzW
h1BrRnZf31W9J2PimjDhtADGCShA9HWqSpIcalwgBAHY8HAUlZp5Y0WoUHuDWQvGEcSw2gHIEUU7
X7gt1RYMWhohqkM7KTP1poOEgncpgPiJx1EvGx3pe7qEVznlXzSoiZWP9azUccyKQ9uH393iPtmM
DecCt0vNPHmO/giTUKrxQL77VpTIMiyaE3Guw09smI8ImV5kMD/ZBlPhKflU6LlUShFMYbzeeztI
u4+jjKALekDsMHyVGG6n5Y8vonvldwEVRPQnMxy1kclLa0zbpi1/6Ci+alwHTOtnhm14LAzsLLUv
LsZQXNsgvRQpxXKod7Orzn0T+Bh5mQNWpv+RQptavOfcDUdsD/ojs05N1a0DUFcc6gGNENEvsd/L
ZT+A0b2zV3eEfuJW21mmSQJHA3RAeHqmtcNgG9Hp6nGfP9qRI7Bht5h99MuEfBlPg3qLpnLHuPED
AhvuFDShuzwJ3a3y5C4FM5XCHIuTgB5TSQRttrba8wT0lItWFUcarUasNRblVyK30nfqS+kieWq7
twW9BDiBDhoBiPolHetj3eIuSBxidmBotBsmmcFujX6+CVawfWIH+JOR6XQkJ4LeQuDeDzeN7nae
pEGvlzzhAc53oF3+i7Hz2o1cia7oFxFgLvK1c1InpdG8FKTRiDmHIvn1XuwL+NqGAfulMS31KDVZ
deqcvdeedmNB7D0dY6TXsXdo0MmvOEihRnOrX7FHlz5ij1rqUfduhfzFiDd7D8oyXli4tO6tqsw1
LTpybqo/LaLyexnetYYP6hLhWK23S+gZ7IU2PLJEj54HF2lI8afyCm3TD+cUq9IKGVa74F4rD2aq
lwcts2OkLoxYlVxLSRxEnKtmD+Bh7+AwQgTrMFuJ9AZyFtCdru3aZdyoYKUMejwyLXLO2hCLRBnL
c17kxCbV0dqMQbv6JWNdKuWan6wHhtZNIISx9ZElSXCZTSUhouzbJ7HiWMpsVXrRuKsi5LKt6b+q
RMHCT5EXERWDLB+zfnV3mTid886tmUim20QyFPLqtTNZvxIPGJw7v14i6O0bc+JbxUTZwDlk7a23
5gjPq5h+sBit42wiJFPi5gR1O3PPnfigtUifHSnqlUuwtzPL9we7yfY6EtqkIcPHtKz6vSyNaDUk
oQAR4jXHfNKYORTTN3IgvGFa4b/KvHs3w0g7l1bTnPK5rDF78WJ5tnu27al8LSq2BW8c3NPjqSfV
LSvF2XfLbK3c6I/hVIyox4TmWjOVO3tGCVi9dSl14OdT52V7P2RpG8dqHTVlduamQeUNjf8aOsFf
1/HSA2tKcuW7d4EvLgC2gi1iOw2NhMXM/PFBd8a9DUhftoOfe5dyjk8wJWi/urs4o3Eau547AhHd
3C80u4synY2Tag3eeZ7Z+EePQzKe/KE6l8SAr6vW2EBoAjHupSI4Ih4Pjo9/PR7KfORUT+F5ZCuM
V36mSRZJvJMdmtpjF7fh8fHUaTzu3NE2bnU2abTI55fMn3287t+nuTaiEv+f/+/x+Xr+P/++8p+v
+O/zx7+MVtCQb9vyv3yJf79NN2stUAUuAlTsF45+A9o4Gd8iCSV8CvL23hakFDWwCp7b2rSXNAvj
V+pQwnV7od7gyjPA7NzgF5DXlqIgHj56Hw3/bIj6LIrwd4ne4yvvISynQfuNu+hYqC7+YdK5SSOU
HwsX9jX6EqRNZXLqRe1TwzO9sWY12OA2i862GT4BflijhDF+Ape0GFHJbxCNl8jU8j+IVN5Rueuf
aM1/IulTTCVszdGUql9Ky0xC9uLgfb5MGPuG4yvVLBHGGpKNchjYGlXm3ssRjGTmoAz3YIutC6kV
16HsA3jlUXzJoXvChwuIGBsqtbV97AKVNla0WUvniCs426eJ6xxoRsSHpqZDlI5WdKySRO5slcd4
aWhMJPmUPjX8EoTX+sWZq0NtYiPqLt4Mc8oSV7/KxkTZEPc+TRQWHN2U2bPqEuZGGGteOgaRS6pT
7VUFLjyyqOze6VriuGmlj1cJEKsWTP1vnM1/iJ6IvtixX1J/sKg27CfB5f5Xd3Ja8DYQhonES7SW
CATN9ivOM4gUdC8ff35Xe69wV0eL3kVeQjxCwLDd3XqNPf4lLuOJk6b3pwAERUBY/tVK4ytHhf+b
oi9ddFoRfcQliKqm6Md3RmOSvnkTv9VJhfiyiKwXlOk++bRW9RyqHuuuHof3JPCjNe5f+4oJ01oH
2LAvo06FOVYJQ2xbZVsEUcXT6KTBrsf0f0rNRuzEiAwHU529T9DaH/xYmYepl8U+9g3zOHBCJ01E
WCc21nFLwrPgkGdBSVGtdjZm4hPshvQ6DTjUkL63N60Y7ZWVCfNeuJKoLK0IX7j9jaVfhd1rNbD0
o0wSbyFrFKKTrv4Fv529XIFpQicK2hG14aenQjZsVrc4JwHJDZzvBj25Ebv9D/nQayeAsbvoxglu
fMh0P3UYM8yXfZTse80UoNUYvUemokUoZLrROxIcffBcuuUM311YUuuX3lespR++I/JPBxkCyQy9
8cFd1CwId0gZORX0jXPHeAt7dlYtN/JXq8tZCTB2PDsaNakNq/KOoVLQdc+Lm02ey7rB73M1SoMM
gKpnCe9Sf+PYsfnEFYN70pqmU9YKhIgx0s4pC9t9mBrjwcgVsO660PfUmOXRiaS104VfnZRiIjng
bn+Khw4FJOSDM8HU9cZqhXlRTWCwrEv/GgHXXvfZlOEsCQgT9in9UUuC3O9H7wUuS82ZpKre6MXD
ii0d+10PUJh2Ki8/Qobci2nKxW/6659lW/RfBCE+y7SLv7O6PVFZuX9hgG4HABQzIQilkJdAF2yj
e+K7tAyKTzSrI5IOQk1YfFFVTBziQrQgP3PHQQxj9tcM9bMTSPUnEdproDrxORjiO0YT/JuLGnZ7
Run8HDpwJNWQbZSK4nveC3MzaRVKhaL3dwpV2SLtSUAp7FXU+e62qybc5dXWylGhm5PybmxyFEs0
a9aPp71emQRcN19EAlhEqTbb2pTYLhiOx5RiDUSQ2Gv28WC6NyGTFmodb0Rif7QcMYY2xxsxjopL
zyDUAF4q3eLp5Gl7p9fNCwFiM9s1L5atU8kbUVBbQwJGTpPhl2O3CQIa9GdaxQnVwVxUm86lSb50
pLq3VutQggoDR05VRbdw9JcYlsXWjhW9Y0mqGInz2drsg/6ayFkltCwGrPH9rNgIUffCUOtxjnDS
YpFsT6KIj0FZtFsVyr/SIQvI0/NbNCEnzrLoohVBcRtDoAw+rZNNQ/E1w5QjfnTPZ0PWBkJPVJ6F
swj/r+NjpIhqeepIEZRump+aNtGujwdRM/iNlKl2SMDHI/vVW2VAtNdzBDXkLXEBBDjrjSTaRfDS
765hlHeDaSgw6M8IgcReaN2kYWoZTlh00C649hEVpHEL5gcPs39m69YZEJ67T2T9R8sKpuOZ/xRP
isXHhcfUuxdRddXJ8UV6c+ZJbenJM7AO/aw3aAF71A9li6vX47ANSJJpeUnnY0XzYBnYvnvGO1Xd
0Bp2K3ff8y4QtumUN8NOqpsjUSugk6rWj6cFwqNLRTkqpj5FLTtpq8drw8KmEzCSPUudtbP9utl6
HZyOQujNrfJ6HCYmKQRDX0YH7GJzm6Rsbhrsj6VZtWqLbthdUivfOg9lrv/4k9TUogc029+jqZln
W4DYU0mN/3u+CVpdbavSTZA9lclSxdWAm46oN92K6n1YWgXz0jS9aRy06TF6T0i+kh35B8z3MMXo
4S1PSBYGEbqcZhGHbT5PYeFvWuKLljpIr9vjwW14F2PwNZu6XBt9aF3bvsxvM/kFUxgdjMfT1LKa
oxisV+HH5Xqa/2JO516YfOsgz2x7w7COokGRD6zEiPeFrrhp5BDDgzCG6m7Ft7wmALAth98Vteva
+c/b13Tp/JOsAaE+EdvANvurjyriScHowYYxbvJ5NTC0xMPUYbxIGPcH4EteI7eFNbx3RU1wItQI
5sGIAD2UmtssoJtF2seNQwDO56D39qZQ9yIlWqnjiMr4qkc/Iimq7ScyhZdt1BXXuEKfVzmley7y
fpf27qcTFfWv2Y9SENlEYHxyLkLCdRbBrUhhJC4CnC5ZFDP3apmLsDIthKueHBAbG5cda98M9LJ6
yppfDR20RQsH8y0sCWKjVUgz05rCk+bBz0iVCF+6hLgUsNdtOPwC2kkSbcewscmj4o15UrU0EhTM
MyBP2YLcpUp4z/xhmBQ6+XQdUDf2fXB04mZDvUK7JKk/lRn1W8LTiV+gO3tog1quSGFhH6XB5F6Z
7lvPMmHcGorS3IU9i9Fo9ifpac9sqTVC7F7tSb8NDmFnf+C+/47rcrogGsOB4W8i09beDfCLphXi
IEU1ctD6a8XE/xlnORFclm2sOCFQS5rxYUoqNoMW2kKaD9DyJVIIHeQ9bbNzKNV24G88Xx4cZvAJ
r+IhFyszMcyNH6drN4o/IfiQ9dNpP6gl9a3FlLlMUddGyaivw0mHSdIgGGx9lIpjSn1cTgLaUpTb
TxgDbPgmPOR6xGku4YTdBRG5Ex6Tw8Jh3MWl+llmYBlL1qun0Mi2uunEu6xLjLdWYODw0mzEzFvE
T1Co0oXl9EC4lI1AheTOVVjRFkX5eIN6+N1USFHUaJNvYrxmWbOzW9LCqWn/JgMFIjpvjuPh0G9N
pRD7Jc+W/scXhnMn29S5R0HyM6TGCShTtdAHfrbHh8NxIlpy0lCtBtK+a/PrSyt8t+ef1c/42/kK
XaQWipxl+hbEMNgGz6SJN2WHgYLTs09Z3Kmtm7fBOTh0YiASCAXXPYhafQlWS3uHcMdhI0qxbebV
rh7y38lkfSeGqDfox8tFxoePXcs8fSK84MwihU8s8uU+URYYjMBt74+H1sVxjOGW6Vrcr3Rrqi8a
zU3UZXa3ySRSqB43506LTPNOR24L77lf1nb0OyQIc6nVZXuBdk7LqJuZZ5N5CnuJ/QFrepNbW0Th
O9e20m2BK3U1umdTouCo4IguitA6W1yIty4vV/qkmbROADeB0iPyYdxBxIncVN/Ws+iOy3CP5Y4w
GxmiJUlEfI3p4C0MJ8s+ND3yV4FMnV0Ku7gGC6hAay0UWcHLsavoy3BosQTulxG82rZWE8kBRPHu
uAbxPMuBQQ0BonC9qJ48iQzIHazxxNgzZWK/IA1i3+MCXtMdU6R2Ou2RNUpbG63dXVD0f3WpSY5B
lH8kJG8uyJv4sTBYHGQTtk8cPVscaA5DCZqFnC3480sIN3JaykRzdt3saCzCq57ICMhF9B1K55NQ
ird4LoPg6V37zrGeyorbyeGcqjnleSDTBTkUMLvSaxso0cJcB1nJOa+vF76OjjWtEnNbZogxRo3+
WsTeKkuyqTzxRX05QfdCjR+b9g7b9jFu4HDJOLhG2VcUE4JneA04lIqRUzfSa+3b/Dc+4rd2mkso
DCOFaRDLgcCBQbVDtpMH/ovogkM8x0gEIxgZTBE2Kxw9U0b75EVigLsONF+t5uRPRgqyw/cuodb/
znLGYZGMbrxXIE8z+QfL27TQWsvjyBAOy4T80d4sPWrEPVKkWZRKMTygLdlVZNzHtcXpvC7eE4lR
wEnChowP1O9TJiE5w3nHDoD5r0AX0TMxYtX7g6ARjcHcZTMIWbILhFGqgpSrmWThFph0SLrDKlvN
8wV8sYssnlpEaePGCtuYivEDVkOx8jT0bC4i4Jww4GUk8dsazKemHqWzSzt9WXQ3K4XqwlYEO6Pe
MGhmwuGWp6JKQRAxV++CbCcMJnyDnV2waRGpIjTMulHP2MCfnOXkhGQmCYeY8PgbQWe8zKxyW7JE
qKIimKsRJSikkzJjFLOKZVEDcF/SAka067+Om87Aua5nxIopP3/tIOtOOUP7Hgs7xMfOZUkenkzC
GjYB/JO2+eF44QH++skG0nB0MRkXdNwj6sHg7hOxvYtCuSns/lQanNyTamfC8VzZiNxQJL8NKqWp
2IUXpWGHsGcBeRghMPFgmMDIDmZJNhbogxCjcRz8AbfegKfYhVp+JPXgEODN2jkDqxajegFmNs5C
dn1z0fTIR31DJvuyY/ahCeoxhZWaZk13CDipHBwW9UkvezD+DWTXwl0loXSPXtWYW/paOZPI4cw7
zW4ca91lnB8w++6dElCh2Y6XxI3KNdXuOA+GINIm2YegA8qFEzFckt7JhsJGPkN+HYPW26NIeU9E
Hh3qCANPR74ZkIlg33Wds7IKSaa43tc3N8oQKtvatteyN7PRmBqywyc5QfQY+hbcMcHGQU1zTVS9
SUey8Tpax0vksK3tP5WudtOsaGZz/cHrMb0ImT25PW4eCPnupnD7AaGcju0ImmllEM5SEqe4RkUz
rJioyWMGLmkEBoxBy125rTobfrm14N6wsae0awFhJ6bvL+Na0tuL/GdzimfnGLlcovxQ2AgPk0EH
IrNALaGps0g00gIM9FF39AMTa6LydkM2PheIba9J6v51J7o3cUqAehLf7Vz9OGbGy0JTLHN6GWtw
l8PCZHq3cH0DdqE8tzqMiKRIf8refacejT/oHn84OLuYAmkOt7c97RFaD9SvYFqmzsWsF3IlTSQL
7jnqgIurCQVUQeNvY8/DIVlZmCPAvVPGz9I2/NbbicWKjcWRMt9DP1f7Kg4+81psPM609HpmUApF
AJeSeOpFGpEiluHnZNa3YvBSHFzAnSh9lnqjtoTuTdupNcJN1RNkze0er8YCsaI5TvWViTfwz8wv
P7qqdla4q/29AR76w3rnhF99kGc07XvHwas0P8XD8W0bwr6GrJ///OfHx4E4kzeLExjSfx5+JL/N
ovPf8qz7qEoSZUQ7nB8PwB5gLbbxcNbTgFwWgbj730/oDBD2EKSpnKLoaGBivNLL71/dWr81MNAY
SfOMuu8jadry3Kd9/xozcSV/FCPJ42nhapDSfT88ZYTFv9LWpOEcGsHx8VlbFyVicnSOI23qBdF2
7bkmTXhDAJhOrnHsEebihc/8ws4ypPZ5FbmPVbRw21+phaqJbMbq01Txazgy86wHoJ4TTJgFNKyF
qF12k7iA04kWgOxQ5Khea/61WN0Z9240dySiD7iuw21LI687R3ZNkqsH6TGZZ8+FcjzGkn24B4DD
OAIw2xvyCblRZW2v1VTWbygjk7U16QaKDD6rI0xZ+g3nD8cw67fMYmga0xY7PT4bucM7SuDy0g0x
0Q75qNYhvZutCXCfsV9QvYS6+9lh4voThNUvrZ7EC2M6lJqa9/94gcM59SV0tU80qf/rV1Dzt5CZ
/+8LTDsTL//+DCxm//wM//0r/J8vePyQckRT+5+/RUvQ1rGJXRL+Og9x1lC7K5O4q+dQ19O7Zbw+
njwehIMMWicSePt4ilQ7eeoc9c8rLNE0zyqn8sSxaB0fr9DSXNsJSfdFn7/iP//Lk6sQYxSHEz5k
9LR1okbr5/emRn7hu9cmxes1f7XHK6IIcR4jZ2v3eAX5cMHJs7zvxycfD5Phv5MVwVSm49Kswd4f
25kYigaEJlCHhSzRee9IdL4Cz5bP3lSkIFQQHLvzU2saxkNnDfRjCOV79ptQPtvdyhHTHBnqqWMQ
wDO2MpvjdVog0zc6Y1fE5B10KYFgvuiYlKkXoUHvgqTRryFzvlR++wybdGeG2pfeyzeVTS2aiZp1
/2+SOeOmGNtiL7BJeB/GoAqOGxixAySKiZ19al7zlIfTR4sOehE2+OEr7sTFZJfdsgddhq9+zVT8
Ooo5g9qvXntZLYoUxcZoNvemaDFHBoJNP4C5mEchrntEywlJEXTKkbN7Bn/TFvPdKOnEoSVFow6d
dtEkbxaJqhsvQGjRNtG1m7pVbQ63KCNDRlj9Z9U7dwY11pFxsQGXUd9H7DJJxMCSD/YheNOgG4Kd
V3ti66XFuul0mtAp2krs2P5+csB+YLAMddp1ZcHBCMzciza543roMLehkGn33MnnWEv+6nY3rHsD
y0IxbHsYSoD/YPASybAA5hEuRT1Z+6JUxhm0RX5IU3F+PBOZVx29kdpEMDAB//U30JL4d2+BggV7
fgC/qudq5XD2g7f/MQDMWauG91n7CufKsEbdwLSGS2iakZwoWU5NTWqbmsjhBVq+wn2MskZHkiUA
LYQCJTEgm2oxeP1nWGT6DZvp0oFIe5+SW1cQW139pZBGyZJuHBX96FPyJp3io4zWmVv1S8SeihjQ
JT1popOj4YficJcN/avj6/0qJrUFbvatTkDTlBX9ipymuIlwgfBDQhDy0bR2nGkwlrFZYgdFNoJM
Gz2kLwdyotJPcs+ubaKwcSHMWHTWItfR3zc1thWg3+Aw6nE5yKlZkomOCpfwyxILOsZ9f08z0ydG
QbzpCdPZgetrBb+G3xzua4EvBy4Btw1ZHFoI/x4gVAFOeN+CJKGwPYWd/0OBItf1R5pgA0qq7mua
Z9OpICGgUQSkWrzcCznWtJi3VklVrvKo9Y6OTx6OmoDuwxxYY/gwNqjsnjTmYwsVDh+6GqpbHwcX
mrzMaYtGLMuOWUsm62Vo6dxHPiRT2+03qA3giYKOW1QxPXEtC3dGoD5EQfUgc8TiOPuVQZMa3E7U
z4OMShBRw4FxzfAEVXmRE3lHkK5VQ6iYgm5DKfMShuUalOZqiJNwU3gu05ZMLRFnMWSqMS3lYMiQ
6ND2sBV/9urCyHhLZALiDiP+U9bLyff1lTfVr8haBNoJGG7OIQNtfGrH7BcMf/S1VNKotyLOgopY
PdyMOqFJM7KrS4eXggjGhdvp2xREmIn+mK4XXYwq1u9oontSxZFKGwjCSoU/faAt/1z6Z0W+6rrI
A26szDvInPQko+aCaUJxs6kfLKQ0B0uTxB3GtQdC01jPrreiwTSMJrFeeDjhRc0vFbWxuUw0mEC1
5392JF/l8MEgN3juwokMbVuJ4oSlP15bAmgTcjSCsRjuAIRKtlgeQXoxvWhwcOyqniPa0Gan1uQy
Gsin1o2KKKWG9oyG88EDE0EgyDGtB22REvcRN+N460dAMmbjrHq71DhIAIXNuVfXMdfC5KQYXs1D
k1VkOQbUzXoRXCsXWXLjIkqAfgHGGbB/nG/tntMZ2RbXmkxxx4qeQDkuGL1z5hUFFz8+W65c4E9N
lz03iNjJklERcw7zr52xbYQDNFGf+613cnBnoZdtW6/f1wrGuaZb2y706eQltU1lw/rYpV+ENeIJ
06eTLGbjXDgrelpY0hihiYtFMgGkAyw+DTbEYqE7e+s6ph8mlm0dUXPf8OtyDF2ljXulgDO38dS/
9+Wh9ga6AogbjOgcTSFOmxowbagn4wJW29Ieebfj574cu63Qht8y2Dk9YGGWWG3hWfnAJMCexXC8
+6qnUU40GWAx11JE0JwSWx61Nio3ypJvoWBpqfAiLWlopJ797TryRz/1HTtdhqcPDSYOSw7Z4R2Y
XLgyTeOpbiWrA3p8b3CGs+eLK/2J6OzT5sX8Ldzk6CkfB+KIOkvX1mFAR1o08/VgeTuWCNZfYBsd
WY+wBzWyK6r3Jq1/rGCA0cCWGkXBOjPATteW3+FRBcigxe+abDUc/LG5Sks2SeVPKz0KbtmgPiIX
RuWEMt0S+hdFJkL/vZPne8PwjxWTtp0Z9L/JAF2EXvJX5jVOa9ow5Xcu663Myi+Z/hmzaubMEsTp
WsOuthTxZUPzbaUYH7prZkQx+iJ9RPMxJIvesJ29RwZ1YWq0zDN1p+3f7+qO2KlcNuDBXUORCT56
5t7HYXrHlVReWduWIwF42XKWP29gTtNcezzXk+l3qdHWebzYnAw6qp53+udLDaZZgH3DUv/47OPb
jRU6DuhljC356oOl+iNDhz9q/lEeH/KVjY3KbSFRPr6DgW2TCaBxfbxElOicUYniSXn8tI3IAHeN
9JYeX92KjPGGBYFtw3saYy4ih5DKTYCgZPRIvKtj9zsXeLWk/xylyRUHPVC3VVeO342n4BA6ZJUG
ZBfRthcHnyk1RoVijjW1/a2ICKJMMpPxXUBaWSvye5An75KsXuJyMELoYCQmYhlV8jvGWGYYvONl
pn0hHccQkWHs90vsJKqNjzGpEZJ26qV1sczn6Qcz/F9RMNw5Y6yku2cCEi9jgnCZVfi43Adoyrip
BPoNEuCKtxJYjD352qutIe1zXPfmWbOr4dtCJ52XTrsq9OxXWaA8idt7GUUvfuK9dmOmr6wg+Bia
ctfXKckGLhFwvrEp4/pe+uO9DQkRcaDytM17MRj00qi+rH7fT46zaIxZL6UhRcWtsQ+saO8rRQ5h
LimY8QFJIJGcsoCN5222nv8h2iTe+DozQpcsNfKQAc4yPAiN5CNATktHj7+b1eD2lW279DoH7alg
XtiAanEm8N9ERXoldCzP/2025ruHRGAJJHDdDFAJ6Lb+sbv65AX1N4wBBgZ5/XuSxO5BvKc7jBWk
48Vbn+azC5BwNN03N920lT7gkYyvzSTsZ8EEYtV0Juf7KF0XQ1SRm9q/lo73pTmUifwvsdYxrgJm
rS9tkHxpmo8aw68/I1AjW3SHktadcUosi7BlnVOFEzzLnKFrnRu/Y9xb9CapF6VXAlloQoI4XFId
OtzywiJjUdLe1Krpoxy0b6nIthY6CDdXejjvZiFXoXlM5jVuQSdkWCtC+wMNYc/VgQ8NkvuaPgV1
Viy2mlWd4CFGKCCMS53l8XrujoYBSkiR0SRgW6aRQ+LngOknc6L1mPoE9aouXXVZri2I2lBHZ+aj
VEwYsMMb58klvSGAErKx9DJESzsgpdVBhI3RhYuZEBQ/0Ff90aItuI5Yg6KZvBKr357PyZnIzJfO
qCdkvfmLDdwBJTz7MvYuEgQXY11jxtIlJJ2GpE/NeXdN4EwVpsKWbWqN+fvoPDlteXeaElxzh6Io
jm40K4+TlbzOzOESzWSZYQQ20u00pE9646enzmw+sSdUV02pTWc5+ZMMJuxQSXOV/VjeqWBix42u
Hh/V3Li+9lFQnKh7T7R2Nz0ohYtw8uwZkQfmOqvdppi8lp1t/5DYXt0EDSE9SS9EJXIv8l1C0e2w
/f31XBuIhJrw8HZZ8uKxyjfuUq9rKurq2czjCdISlgYOGuT9YYwPUBdaMZcfZqBFH5QJwEe8CT5O
wD7E/Yr0OUhK5vJZs045muxtAAYtoXzDmDs0Pv03VULFKuM/cWEWR8fD+tEog4Qbxqb7AN/I1TZ6
6BJu0W/6OPSXoHO9TQY69IkddV80ya9iImy7DAgDd2hFRmN/04YBvbKTQt+Jk7PjkUvEQJpNxAUA
OuCiXfZVBXC1eYJU9BrXY72LJtACzZOMPP/WWrm8xd6QH2tLfuLpjrZBKYyVZjLEYCVkr0LlCEAf
SVPqGtaukMNzR1DUppUODNTRmnvWODITgziTngAt5qmocoOKQUzgXQoMAdsC8RNHAlmcs+Sz7nBL
VsqKyRST5tUYHbIx0ojRR97tSpX9TuhJNz4inDaNB5rxcbQRtWNzyshq2NDMinvWmdrWtZ3K0+Yl
SglmJWlz4Y55upQUnktEZxNvROnuygTeU6PbCJcie6WcN+anNAbi5KPsYIH984DXaGN0zU3QNlrW
6VCsnLrWV1DesyXfaxUjHtsrnxNtWxlQGsY+Wro+J1FC3pZcIJxCHcKbEzrT6JExllcBOLe6IP5t
0JJlESUcw5yKja24+xEDLQTaA03LM9y/owlAAgnCIuoZGngDW4flFq9TSoOyZ89YmKLjOOt6XE6E
PAx5kjKhSfZtC+Cw8gmUFyEvRev0QxnMCcRBR6d6er+hf5swAwMGYnyCEpi6NE5ItBqeyKbM9m5d
XJAb5/fKQOJsBhxuFFSkrq6KJzV5HLb6PN6Mbh8wO3Ib1Dpjye1hY2OW/tMUxcmysnzcf/10NAfL
JXsA6m8C/b4zwW7QeQzZHcKzjqEFzu6pq+v3KBME1qvuvY2spykgaAhS8KpPMchmDXMQRw4XvxGv
FSvQKs80/9eAXQmqKIjlsunLFVFWaxPUxrs+6EdV6fqyk9LcDQ76sCGjnOPAxnUbFeY2gaCPHYpO
dqC/w+ljOiTt8FT4xe95cHEbKFouaYvtykjKsydRX7nO4AEgslA/peOl6f3mpXLJXC8/erQrRKgz
A2COXDPYVAITcqyQbnoUGLVWY521EcrLAOCR7/ds/sW3BD5Hu8K5JBNoYvvF0mqYKHbGOLUO1nbu
ths81sMvqSp6YPX0xmHWPRFjbjHLyhpLvBLlkm5tn5o8UtEVGp6GA5Y80YHkdrqZdXM0EI8Uw/Oo
DfAhzQR4RTI+yZRlZXJwm0GVp7hOyExD7chJHETpinHSWxJ6sNVjkpoo8d8M1aIpEu5XwLizVTEn
ZrKN3/po9nhMxa/I8Gn5DRVpaty8g6eTTkK8XRf3CH/QFhIx4K39JNgYPoFEQSV0zpciWfs4draq
UX9oUVxlYgx3KmUD1bmMd1Xb/M1itP9OVcktztoLtAhC9ZKAiPHgNe7TYd1Ykt8qmC/inMziPBXh
NrPkpbf0nwbm3Mq1pmbresm3G3bDMizH9ybgDjqAlU84ZZJsaojuXRAstWky4R7MwcPxnDOiSnJN
OxRT/GLkQ0RdZpz0LKYJRByCF3XawUpqMDqx3WxbI2XCrVj4Jdongk/D6mTn0w0EgP6WJw5TxQbg
RpNxgmnbH3JiVsQFGOt8wJvT0T4nv8p/tTc2Lcf3icJy33QY8NssvphVuas1xYAaj/9g0RPXyjF8
Q4ZIC1I6X7yQuh+5VjboGhnPtr3W4CYlgslzg+6uJpuP5hr9GEurtloHiMXhsHVhHZMXn/rvIAgh
bUV2gRcC0HVg08I3hjFASvBpSs/uOmOncJj0g0rTPVXGa9jP4Is87BcYapfSr0ktm25+S7vIOY95
dQMlNO29RJ9zLep75c3uxjmymJjsp9ZhSCWi8dXpeocZXyGpVbktw8wWSOVhvMvub2vyFhc5Wq+Q
5k3VxYiY0F8CwFREUWj9SniNRyFZnKZKCJAW76HmBDcSkLcFp5CEkozgg7WXtT0To65fEStfbsY5
7G+C9eoIUOhGx+2cTggE0/kX6UnIpofrB35xiuWtHbpsZ2QS7HwD838YfjLYWV0t6tfaHn7Aw7lP
lm5JrOVHS8b2L79gdqOlxarFFk0cbvU6jsV9Gv6DvfNYklxJm+urjP1rYggENI3kIrWsFKVrAyvR
hYAGAhpPz4Meow3/FY17bsr63q7uzsoEAhH+uR/33CU4soU/lNYusaRYexNV37B1niqwJQuqD52n
LjcevWz412kls6eSZroR4HAaxq+SIhrPqSV21ivdaeTNh1Gek8Hgx0upCIbodDCr4h3zuX1NDfmg
RMIbNU3NO5vYZZJ1EKDs6ZqayE0MmJx1aFBvXLdSnAI28Yu47x9gIb3AczAvJhS/F5F5i1qX9KEm
vnjUKbVPW8/+KLz8F/dGdMhy5leIBUcV6g+h7jtvS2ccT5HT7D3ld1tz9O0j57oVgaHsptNxolpU
DGl4TMHnfWlrNleqVn4tpzyrbGR7WnrVvmPM5FsYYUorZ0MqaUc0qnMxYYFuAsathmeLJc/uch0X
DHDKmObbkNyDV+XL1GaWZLujvc2dPLynE8onWbpoQ1joMmBLwDA43HUrZYAUiSS/No2OBtQo6FRF
g3XC8SQ7xQFnew9a1S7DgxlpVLsobWeqCla99OMt9liOiSL+iWghWsdA4/35cNLpNOwkyWDCpMy6
IyAHivt0EpjhoB98EdyNTo3HRm94FBrwwZGrhe0eUi+NaRNxQfVUODIyNRlE+0fGFrXWUk6Kejxj
g4v3lrdvy0fLubkGY1fT5m25Pb5r01t1U1utTH/c4D7rHqKsh0dYGeXy78Z48rJwm+k8A8cQS61r
4iFn+fAoB+RfzUL1YIVGcwoDnuxJI7Ut6d3HyTa7EygMcc9KPLQ2RbxpkZ1RiOp1JPtpZZF6gWbo
RNvmXptZerKaoDwRaihP7kxHbjT2SHnuZcd/fQkHTgka3Aoodsil6wqwJpJjSvvu/E1YMEFXjOlr
UGKVhNwTL4UnpqNrNNPRjIkgAUtzKcEMe/x1rkVJT+iCEnK1Q1ehC1pYzSmz8OhTzi1vBb8S8gMQ
WKhmWXjq6ilZZrAqluHQKQN2O+Y4oJU+VQbwSJZooOyiMVYfLS0t19QMlIuhK9q1mvlT3ATAdmNH
rCYf013ftt0Bh213+PvXmElTr0Y1uJC/horZrrudRuKDIfcIhT/QieZZc2ZbVHbh1bs39HLgz39v
TMjw+TT3JNdwXKuzPXT5+ziRaKvObKizYyXle5ybdKejlNNsjNkBr+Ky5om2LJNsX1vfHoxS8EX5
U5wZH2Qut3UE/d2I9G8TsNyyiPkg1FFIHstGEX0MgfaQj8ktAwextMwqQ1LmE6Z5Yz3QDBPSrNma
4y9Xa8OuG4B4CE82e+H4smsrXqFbfIcOP4jR+J8gKeCuzX4oswf2oMFUL3x0OOIuFn1gJKuSU29a
v2NBc1wkxUMMv2ZXEIwAHHLL7XavGQQR2ZEvIeZ/xy48MVMGa3xJNaKcJGyD2b8pwMhhY+TjkHd0
AmfT+wXyVXYTvGhb3TEGPJXmU0kJJwgn6mL9yL71sfdFoPiWFwL9IkN/9HPoDX1V8czAdj52oBvL
b9/ysf9RLI+ylKoVVDWegRMCdWU80uYELTcwFqOmX6wx/yrtiKx0hmwkeuZp8HtqUgCFUg+DGTXb
WIHVhM0RYr6+1AXO3Q67XWLjo1aEER0di1AHzXlnivqWduGByKzL+ccDrXNrZ7JXAiiKHQEzFAin
i94zSME0H2QtWIlE8UfB2VosQtL4fL7z9EjM/g8qtvtw2JXEKNd0EWwsPFwL1JNiZaoXymqKzk02
Pb5tQD7OfXYWLXH8J1ustkdaplAQDGCXOsiwyupfMJxuDV+8jGz21pZ/6ajY2SVt9EyV1hJ32kUm
0VMNWHbFtv6sxvKmtwz06M68RyYvLIeCvkBKewwtg9MxFbSLLrNOespbkafSXGOIftPYG3sYKmIL
G4plfHuT2FahdiM3vXHdeg/J5NlzfXtdex1dQIFzxbYUHWQFvU+DspvlCPNl8Uxj5amOteaMLm5s
B+OTmuwnTe92ReF+h5T9LJKWXnu7slZO5n4XOtA7x5J7MxDAujL2OWwPd0naf6YxGz3WYTZg3gN1
sPhe2gV7B/zsXKOLGNpVZVkszlr0mNpsNzowRsLaW2GEPs+HwaZ+YuLFtKrI+31U81GwGhVQlsiJ
H2l2WhAoAU3OFogdBgthkJt0LI/uS0BaLtFMaznihFMtev9kD/fIbR4dgtCeSJ+Vlp/T3r579kTT
VoUumNDbbKbQTJXN7mtQFhApbgxh4VZvu9kRKl601N8DD9o0LBubovbeejuhCymDx2AKncpRw4F2
Gh88w3mteguXvSR/0B5bneegXwcb2WgvGk32tpMSpK70Pb13PQTDKwjkd+BhFBW59TNDyyU++5c0
h4kZN7Cu6BQAR68AzVql+jLQ87QBA7vP4ZRpCv5I81uLW1BnVQe2Ou5fQEUkTGcHiDYSam8XOA9l
Wm8CAsNa+9AmIAU5dxeQ/tyMkfH0GHelQZarXEc98yCN06Zm4Ods2x7TTkMsRdU5bW55Pofg2U6V
OsGmmpmf9kdg46+H4DC/x2y5wE/lGOp6LViTouYA7saUZkRroLXWEq5+ToZiA8f1eZra6Ihle5k4
nF3dgYMyYnmxLI33LCaJZOPwJl3cPNneqTX7o9IdYhvaQ9exu45gJycxQ27NeVBV/FiPzLc9UMFY
3a+Oh/1IN9jZF1Cb5pGtrMYvNJD+kmSVuWEqQD2Ele4iQNHntDa3vnBfed7ve6RZnykz5Dg+YeOZ
UOt7ESZ7E6TNMiiLXZy6LIlBvSsmDt/4XC0LF6Gmud+NN/IBDLciYvZUhvnOi6tfP5A/Qs+3dqBl
S5/eqDQMVuXkP1W6cfGVDQekfrLt7tpr2kurcKzj0FiBw5veRqUjqbGv51ZJf3jC45BHyBIngTXZ
zJs9HAd7pyuNvB2+S9eDhw8LNfVpHsORhZO9RUc1z4Ff7ttIO6dF/BzK9Cuw6iMO4pcW1n6RnLlk
nGUzEdr3mQQsmThT+xEB7M1i4mJpezCiYd82YiEs4kqOQY4/JLUXFcQlvIGQvkaWvyfDijPEAAbZ
RjmfmpPczWTdTrzLmMoijX2ZqkkYAYHDintrKiSNKDhzVPrwQRquu6m5AAW8RyOWDXoxzpMYl1Ik
H8AyvjJNvTUQG0rHfANHQbLKPKlOnckvopG26UXXsL/ZpaA83EOxxCK0GEhR+Y3+3OFhykv/THTt
YW5dMQCYhnG8A158UkOxt+ahiux2OeRVJzGuvqg/suaDlNuukerZrsJ7JBz6We2X0Z9puwVLM4v9
3XUx4PYmmn7gja82ky4sagO8qNTidQxG+KON+W9iaC925WJgEM/GqMXbLijNZbDuc4LfxWNlc9b2
rDPe9w8vbY6UA8BTgogLUQDF/mK07wEGnEnygYYS2Df1KcKKmCgJi+NFm8DJS/d41dFOQYmTy64u
lTNcs+m7CGHldpXxUokxX8KWYainn5qcb50VtE5FTzQngVbGzWJavKgxEdmGUlYnnpuzrew5RICn
CzXwVxr+0aGfbZBcoSNlWD5Xcdr45/k2DmPj5Ab9EdL0JpyrwLP4Bwjffmxn127FzRDG9gqJe2Wz
S9elReMgMXtt2DQ1IhHPlbMpDUQPQZZDD6bXBiQIebWaSDmSfEnTZFcfY3p7JfSUvIDhHenR3dGp
KsAGEhRcp1Mc3mEzl4godDN8oYvHayJOv110zjTGwyoR84ZIe9cVZeSKmNNCTN3e8o1dyxMYcgpZ
hNKvi1VfXOVoMqJr7uNkv2AC/ulke4Day5uoDbeBS26oq30jAAmF+Z31rF+5tsQQF7rvdIpsSeSA
H3etnCYsajnk8Jg21h+6pj/yPsdDAuSRVAFSQdKeK2WuLH26M2zWa25rKUnBiEY+tG3263ck8enM
7dmyLbFlnjTKKqIhsnByi4/UNT9rfjQE23KLQXJRj3Zw5XGy1Mpu5wXtdsIszlgByBhdvnh1nY5A
PXuvBIQCDzkCCRNNqBWM8oKM/xjc/K7YY4WhsE3DJzPBstkCWLXZHllLjDboPeRYAOpaC6qwEct3
bt/goRpxMIbGdmynVdfV6cafcrz+GF7dP1DIloZInENZsFhzerY2zySq87M2b0f95KdIoGviJIfn
cR2RYGMYb0QhHoq5Gg3LYbRBMlxpgCbp7CTD1jwqHrkbJ2Iy7+GzqXs8gQhu1M51H1S21/Neyaip
kxjBfyrVUnjP/dDa3q/J3zb7F+eiE8bycYFRBH/R2jaD4QR6mHZhJ9w6Uwz2b/DfgP9CHF0QT/1p
tPKjwEzMRbtLKXAA+6C9jRNGF2fg/reN1yGiClmkP6FvxGshSJHm3Ch0jAHzZQFnw4piaX5mgduT
29d3kwI2YIkKpxjzKUDxwLtpRF6FP31jIVDaxZ6yGx4DVy+pfycNNIzLSmTX/qon+9E3BhK3SWge
JE8VA7yNMuJuOuGvbATWArEtWA1a8TR0TNuFxw6ij0d2fFxnXhsfO+F9NGkJDMNfBdL9E0jjUfjh
L2oik9L8EvnZb6HkswrCB0J2RAsR0itMadvRmsJlWE5cqfGiz3T7oJP81utwOhQsJ8u2JgBnj3l/
s4QA+GsVxprRSbLSRo36giBlFIbDxOr1dRmVK6/znX1R9enaAlgP4iY60hNIartSl67jDWi5+tBF
FkVEGq3uLhrMrkXnT28N1lFOQyniocdMaHwLin5DfOcS6/5baySHqdYnjPixvTXL3ziwKWVL1D7g
EIIwtuml/py2c5neiyfcu0QF5Uk2XdthPPbwVZvc/5w7lWgMO4YRO+7Wci92RRhIRHifivB5VGIe
kZ0yeRo1xFC0IxqMq31aD1c5lZeS/iqCcq9t2K3KAm9xL5iK/yojfmkT06Y0He3UmiMz/i+P6Y0Z
sTJUZjkt4tjQoIfFn8zUv4COcGFq+jFj0F521PTgStoztT63vsb4Apth0sA0ZZCvLG+tN8o4piWr
CDXSGGe8CsmfBoRNERDfz72RZiOwBi688sElDVmIzF8rslqw6MVSJAHCdjR4+zAPSGqjLplRfGod
54+0UA09Y90Vd5S76rewyTxP4xlgtUZ4RednBzzvZe6ZrSoOLNdfNBZMiyz/MXQBO4P8CLLX2NEt
C39yWoTiSYupCQnGMF2Xgh5eXOKcjWULCFwC1Mnqx77rmfrZgBqs1ng0/HzlGvuJrihMfHSzxmwC
4x64xBRJMss0BqGtp9WpM7IN1SuwpOZad7ydCXRp1neoIYvCmo+NTrCWPhF3FXegWvUPkwHgEg0E
tHVejPkqwWttNyMlYJ9Oyumu8Icr7sVyS9U9fXJjuun55zgWNpyj4Rh5GM84QgMBz+WLTu55OaUD
ni1B7x2Vm4pV2eOEtIxFtsyS4i10mE1QQQdbIrFPjeHsOcmUHKWte9/XE/82u8w0Db59AVLETyC1
LnljvH0xS9KROvXTtDUs1FoCOJ80/Dw5dDMZkZnMaaKbO6DsOqBvwoyeFTxQG1FSEN5luw7byT6s
82ZrW/mXGZFeL71vAz+f6RP8avWW1uQRz2JNsJ8y3QjimmY+gu7UlzPTRA97fwmkSSdh4/Tb3jWh
MDHbVaxyktKDbYi/jsJziAfKP7NLnYGmHyaREqeajhQ6nOhOmZd5Nk+D3vwZsChPbv6jmnLvGHLV
ZIV86Eo4v7V31gD2l23jr9uQ3uluol3QWBk9axiD973otR0lIy7EDhdr6Buw7Iu02D6aL3nkvE2R
MW3p5Ku3lccRDjqwM5vnZIyDtuSk3Tz6ofmco+8ug2zmuKd7oRseO5Cofk9strmmnzZYpJxo7dV5
suUNxYalq/dQM2H6Q7InrMv3umG4H4dYPHnUEJ6wFc/DO9N5q0rAlRrPb52ZdzBp9ioLq/c0omrc
Ddf8GACGK+uhlAV99G37IQbA6VnfmgfH5M8COpRHO9Q/YqzxIK+EOvRDpZZ6YfmUPrlqz0V6lzW9
dIofrGlFdPMK58f3YC1RdF1lz3mu3SXFG2zbmmWUQt5nXL4AQXIYzOZ18kpQJ5W+s0ILmh6EaEPz
5RZmAOvmIJj7lso+VpTRrkJrNkp02WMjIn8j65KaK5XsVHzNPeGspIZlNPDovcWOOoriwQGiPwOG
WLCwytpDv9XGwFinWUgjOr600A5IiobFCrKxqNW4DRTH4bIwHyfdwcubu7SSNZ67aXXn7vjpXcXy
2KfNDl9FvrFi6wv7U72SMd28LBFE06ljmA9hN7NGLLfmS6i4eGVQE/0nH0RnB0gsI1+THLp3jmBG
jIsAEhSYbBHV7PySD4KkGc/DGXltPYmahUeE0Lahxb4l0z2XCsOara9y+xFQyo1iZk5XZNmWgUZH
SVGfo1J3dj2AKicY2FINX4jl2UoOdB6E56xGnujYGqRs0l2dviMTudGoKY/yW5DjMD1ozVOw7WlO
U+n0qJwCmEjMxpDFL4Oijzy7n5oce1783Bj5t105ez/mLJLpfr9OppWfcjRP8kuVybvLTu4og3vQ
udlOlOFOZOpips7LQIPuKhoMlwQeS1Jd7LSGv4NBdbeqQqRFvT/YoOZD1VsrKnVZwKd6nHNpTPWh
sjWeqlckKJ+j0BA0uWB1cAyB6fY9GMpgo/L0w097B5RCuHRLjmC6Xh0oeYh2qDHtcpeFHFszhvrE
NLPlgL22btBsJkEtXp6Y+zppsR8wpVkry9x7Olpqlpm3mLAsgXjyJ7LquT4S87kBwbhIDOqpqJN/
wNUmDkamv2FBd2BPG/64bBsSkCqi0SN3srfMzn24tA3KcV5Rm8D6apoB6AhWxkOnORWFW3iH8C70
K5Yok4JYygIDWTLeiH0B/GWc1nobm4+9X5PbwdyqiY94UGfQOoDum+q57U3567jhJ6ei5I0BtrWE
6UOm/kjp2fdYlh/gTHIMKaQIZ6r5zjFQIHJsagMFH1qHP9uBLkRUVvtjS5LXJFDvWPFTlkubnsqe
mwvvylssi3Ap4UQ869BciSD+0dkH3JDMoUtE0AbS8aoy/21S7S+CK4FUza0PGGg4wDGpghaMi4k5
sr9MgQMf/n5xOMZRWZAOb9DGqiNVtZWV4X6czRUMA5NyTdTIRSVUAzVRxQrkF3tAw6wPo9bypQqb
w9///PcXgLE/isjG+t//S5+/7e/3MgTe1bWgdETlNgbY3j7+/RWO2GQnBYeWLE/AgfShXDM//Eb2
nQ6Z3tQZm2l3PIRVMx0gKE2HvFevfDbx5u9/RRMgG6ApbDUHIAWxuPkjCRmTGdPGq9gjtzTOndtu
3FO5FOyQYlFKIusaBSmDgChm5hp1P1SF9c3Ave74BzOdUf7tLbXr+9B0IcFQg5sxGXed1b7hy4UE
84cdYrBrRJBsIsvhDQejV6aKI07hfGrFM2lTk4MsG1vyd8ErYxgMbxWQbIl2vFIxxjhOJLZr+/uB
fRELSHfQfcl5LVLxJjRjFoXQtHCunvWsc5+Bna5jvA8fkWbxKxLm+7z12led7AjPGgwHmAboRcot
w1nXGUxR1eWIaG75oFFz+1gj2Jwoa0KJyBL5EfNIRmXux6uXC2dDSQlyp03Eylej/KBEJFm62PAc
qgMORLvXJX/Z3kKURTR197470JKGRbgK0z8w/aA/JtWLcDVASzXqemUR4EoCFL7CMN8saob3Iu9+
aDPh9gwZJqaVStetGNZuqxeLPAEkG4S689BbyK70LYqPIMWFF8Zhe7W5Cx6Svsayr4H1gI9RbWk6
Rb6lvO6GGtmds5Gn5N8/ppnyx81NLFYjpSa2M1Jc2NNS9Pc3G6d862RBPsZ3YH9F8DmdUpQP6dTC
DfhEP8KImYJOBQq1dSVZh3qS7JDxfHZJqm8k5a6+CUGC5aHZWLKtNkLUlKSfEp+xAYl4C1xsd4nF
IF+dnvKkJEmsRR44ZBODmFy2G1zsDD5/3vareMZrRgpWXAOcY9GgkouQR8wwRD0igP3Hrc1Lyy2B
3QTtxT11OE2OTgRHxuo5c+pN+0kp4FrWhQSWqK9Tdg1Yp2YZlXBhwNTTjcvu+PdX//4iivaZvEe5
sUubcvCpO+m2fZAUSsW9eaw89OOS9/RkKu2i4rRZ6fgxCAy6JhNPqdY5rTyN5f3JglCtmslhfWEs
M1nzMEcEEc5JVomIVlOTw8aKcyyB4B7GeWyS2CB3ofQ1t8xAWb2wtnAay0sfF4+j7H4SwUJvtMjB
Ez135mDhh/RWATWvQ8gJhsWZrTXl4FNvnKhz6w7M8YFX5R2mct3YsbyyUM2owqprn3hwwkQFmxKF
YYCdtTp4ohv5VB391aZxaVNJbGweRs4DWzEFV772GZSU/cH0Q3gNMBXyZeYF5yJjkNVm0R0OPHgc
OoGi4oen1CqJhnZnVr7x2NeDdRhtlzaFUG103G80XqTVPtReGWxsbV9cZeIotq6A+0IO5Jit1wQ8
27XV+t9VhrIzMRrhggKXqYN7meYoB9m1RcFJ0o4/dNP/0crJ27T5wWvl2dOEezBGAk/6aP9RgbrU
Ubt1QvJwHTtkrzUWsdSyzTRE9p5AJu6wvKNeVz7FuTucnX4an6cCtYUyL+H0j2E0pFvVIginyGnU
GOY73F/6NouGjyiYgiNyS0V1DJassbcPmQzbVTNbPLqRlbxmdimc8mhE0bK3YVzT551U41oF7iaS
VDtK/b1PMc7FePyKOgg2QR7rJFv4AvHGgtLRehQk8NCZ1HIM4j1CZriyGHMcTFgHC12bkk3nVtep
YmHWWnJcuG7yJSDrbpFPCcPQjNiWGY0baRe8iKn8dksuOqQ54BHn//jHf/2f//3/g+T/LyB52/r7
Pn0P/y38U6w+m89//MmbqBkfPjP481hF+D/36Ps/oeTnP/MvlDxU2X/ajm7rnis8XbimxW/9iyWv
ee4/ocg7gOMc1/BcePH/GyVv/FPAHDZ81zENz7R9/kyN9RuUvP1PqBQmERSh+4bjWt7/C0le/GeO
vG07DHnxiFFLCNAeaI37H/8ovz/vwN7r//Efxn/RsomdEhO3DVhy/6QlGyoNjaNuOSyDmN7E3MOZ
ej2LjSdPkcmzs1bOk9RqLBFjfw6G0NoLLlBBvfnOBDA7ViQdHK8k9JzdBlocyABWW2LKOnAS7xJO
jvbm/vwfb/i1SHGV5P/I2+xawAKbXxc8Cl7nv35j/8N7wubE5yDMj8G7zNuj+//552AWkNayApJT
orbZBEmWem3ADWrTYDf04pqLyILSYGwlVJtzA7ZnXRkDT6Y6fYv1zt42yORpWYQHG1oSMozAw8ZQ
rR5gaQmR/iZCI+QVEGtTqKeRJNvlWv7R96M3pB2DoYe7nsaQR7KcTjEy4M507KMePhoRNii/0FgF
nAy5sVUUZXQ6ajTnwJiGJhrTNQxJkJu2QOIWud99RYn6rezmW5oGDRRp+GPV9lvrtCSPejBVxZCU
91GOFy81bq4ZapccwDuLa/FlFVb9RjDg2X7zHY0N2aTtIsOKUOxxCodzhk3gHq1arzp5VrlUzpeZ
AN2UM9XmXFmGvrHDESefMYWn3kmeo8p8KSRuTxnrm7lMeYN/4zji1ltn7TxxBDnt86wPXG074D9Y
JxYCkOzdrR/hosvtZFdV09PACXFFnBurP3jqZCIGUs/meaDdpMKo4XZcnRbejDkbzhtM6aRUzVa+
NsSwViUAxIUxOJ8K4KlZYHukrPMbRcjdeYzrmEDxcs6AIOih65tXWXOU9UemcifRZNs2oJo0EvaR
rMS0dCnuppTzGgw2A7KSMebArpndc5iu+skns8ts2JtpKaL18ZDJ8mJPLZa3sW+IyylOA+2pDpJn
EkanZFoHLvQrB+jZyuxfp54nibAKSnqyedo/UgBTQpzHw1BSHEOZ1SIF5oEzTcZr36jGTcA4CP2J
H8HCjK5BLVzy3E9BNJu3YCre0Ts5spZeenZia0dJ4VUarb80tTkaW5KNsejSMbK23ZODFiv4KwSY
Oz072HZS4VlxeMZg9YqtCdQ4ZGrkk+4ScUxY2Fm1yFFPrzUYxVpLFK6sssHyTv7QafSNKyhesXOE
FEhdPC0ztcGGhyIxTcx/nOIPM6xnOBTVS/NrS/lk+ebVZMM5BiCTWmhqm6gpuNpGgLJunmJeIS0K
ndOg6XqSVccJcy7kZvhDE5VgytdjXmHjQmyLErUJZaCv16ayfyMjkEdGyFvbNRCDqGIcjcPoM0lE
m6kf8B27e0pTvKy6BD3c83FOCkzRuwG+BJPCS1Qbz4HZfDjiQcsoOOAUkuCJclR6Hh2iNiONe0cF
wX7Z2ujOMmZEicC6aCC7Mln2N26rXoLc+iwt/bku8x+McMjx5a2Ou13UGG9ClNe6rZ9DAPEchRps
hME+xUdMFKd2dmbKP+zybitJ+VXV7xBxuA38rmdK561Hxz31AdZ05riWT8cEH1IEm6q1aQVImnOS
OXBIk2rJ42DrimjPwAMVdbZEWcVR97OUlUq8Cp9zs2bW93pqRwSnnFIENthMN6v8RWXarSeyqKhi
Kmxz4yf1oSB7kWGNbc3MXKRYOsipxYBAjeJeyHTrTgZiGXfhkAcQ18kR6GMLYkGSew6ytxAtcSGF
9x1mH7LstyogBRSLd3jG6KZAKfBtkD9rctoK3auTOflSKISzFmRkahxB6O/qxProwCZmnFmR2Zp1
wOFQQ3OGFIiVI4mbHbG2pwHkx6Il3+BuOdUjaLP+EMDoT3lLhx0rxqZIyy/lyJMUinnl6H71Q4BV
aqQbtswVIyHrS1f9h+s630UWH10yxXia6WBOsKuvc1thtdbF2ZH2VQvaB5PcxKaoEE0is36vdI49
VZsF1JKRL4tZhYpRM49h0oE7qxs0MJxIdNejo+V3LfP89VRopEPmJyPRbXOfWuzhiWFjiC6xeQ2Q
FCfobtQIF9kKDi0zHqcZdpIoMt9Wecsw0cIN2PxjUTQT/2LfPbow4liCap8DF2oexS88UzlOAtuB
vwjsiRSuuy6x1e5DOeKYwZfxIZBdG81QoHGoRXAKFhIsFj9JDKrdoP3kMRoCZwtuQNsReCtuIunB
eVf0Lzg1Oi9jiEMWp8mNLBkyejmgUaXZxuWnSbNS0p7JA3scuB1pQN0ZvvnMR/ZUegbTA2mekmAC
qTCaV+gBu6wqjVvpcdwAU0SCOe8ISyhbW2uBab66TniqFI0dJv2TW7exTjLQms808Mg5szt5kj5g
PzuiRbhTqJZ1UvYXq2zYx3tF8hFyWkNrzUa0DtTayMoxA4Qk6MK8HC82MZwN13B3TtMu3blNNB0N
3DNLApSUH3hBcg8TXPDYZORXw5F9YRV6dy9TfRZh6mYduk62mpJCO0SBeGi9TN1zQ+XcqdrT5Nf7
ibK1l5HCNeYguvcwzEO6OqzKbZ1eNVs1V0odMGtYtrMznJiEFaDVpiPyHZM2AKdk3F1wsKuhn7R1
EP9MYMIgslYCmzGbARWvB00GKyulUJLE+LSsWjmtCd1LMtXRXYTMg0wk2pWrDHUDuEgpeB7ItZvd
LE5X0OQTWJSeV1xwpyo8m/q2I1vzopf0O4/unlYN5E/La0iFy7+nEIdWF+AUCS5DiqKlp46qwlfS
R/us4vaGp8cDIKq9NYjCTZF4wWyFRu4hCCHc7kljtmSr8oEL1VtraXaaAg7+U4GrByrLhMmLuXnj
9bSudadGwgmLm5ZbEIgJwo5ceUbwqDiIycnfxRlcEgKhPH8fULBPTqivNQfVDFCEjuCL/Q+8FRYa
w4twUk9sO8biHSv5pnfIiYAm2dgtkns8DxRNf2//nUHWLo5v+2oP8Z4U90L5RbvMZ7rG2KeK56/7
VYv2FJfTmab2L69kN+kTrc4ruB4dzq2kKg7GgNcntqk5QvFdxB3e/FxQRSnbn8aimaOTTByYE6S0
P8NnA1MPz6/C7cc+R/cYC2E0OzdW+tISvJyC+JE2yQaYGFuRlmqzJGZI5wdkBluQVSHBBvKSD0Zp
nVTF2b7r9K+yMn+tZPZyzKxJChP3XKNPlezYOtJYq4buqYniHe0AOPxwpyhmgGYkt16MrVojfTpq
DCn/sih0zduFjX9vrOgRtzbdnUMUMon9W2V6ENLb02KXLRmFkTSqfxJT5CDoGENYeXweDfezdMAc
aAL4vUc+71jVHxO25ym+DDl6SXtTbUlftOs+Z2Zx8mIOrqHyVmEIHc5mMjs48bdLTdKiM9ynSbDX
LUYyxo1at2XxklqoZ5kevw6afTPqfqfG6hUGBiS3wEYNCD9domU4HMbI8bcw2j/zbnhk4ravcLCS
goxSXkziD08cd3DWjiS/9k1Et2xine26vcY9j0BCVgyOJjdl2scCEXLqB5zpU8uAMAW4sytf9TqK
1rKAuaCD7i/jC9jol4n0Y5vycvPKQJSOBCZk9GJDa/gvRQJrckZstow/waptOSWy9YJtvU1i/VbW
IcEumb1AMWZ/QEEym8TxTms2Mh4vsvOpq6EjYZ6ssSM/mFZ9YIcXrYThWVw1vBLDccxDSWOM7Sa/
QVDjXsE2bXk+9oi92ytzIabss9Awh+bQxyI4bHsWQAPtc5gvJ2tuB4xcNPsqdfdliPvR8J7McZiu
UcJTH1AIbTVdDMm/Ss7sHHm0tYzBh5oSxCq99V2obwzFQAx943+xdybLjWNZtv2V9wMIw0WP4SPB
nlRLtROYJJej73t8fS3QwyLkdJVUVZOalKWZW0ZGRoAALm5zzt5rq7u6ZYl2k9J6qFXKU5UbBg6O
uPXYJQth5uAUUnDlkSw314K8LrysgH5y2oNeZmxg24xOUzXqYySNK4wyD0GM1adL2/oq19WHbE+o
lfsQR8I76JOp/vSXbke7DWrc0kz8jd8iI61T+MPzpG+cwQRNltgpGiDI227qNlsUj8HMiCT7msjN
ilJKOqxkrCJL2ZAnlPJo4zRL+YPtMGf/gKBpZXg3DLdd6YO390ylOUiddjEwZwOULG7L9h1fS7Wx
RZfQuL6i41ndou1Kj/YNFf4fsjCjiyHCk29axVExoW/nkfXgFbS9ABjxRxK+p3HqAi4PwhtPYXM+
uhlUzATp3el/g7CMuhiTYUwLOgBqiIKilh3b1dZ2CFVV42A+Z4En8Gxct4P9YGR6vYYcnByoJF7S
17puNfutArE7Q2xLWjv22XY0Vt4Ik8aURvnJiOil9l7YXChsecsBpZzl2+6CbhMH1CDd50bVzomm
iTfF2HaOWi0nqSKBNAbIcggQtKgfiqhpFqhrOWyo9hr1mGTI+5LorKVozdzJJXoOp92RMJDVs2Bo
u0gB1OZSUR80HIJ+E6xgRNxIDCOAI3ziUW2qt+x4DQOuiYaRhTE6J+mm3VS+0BZhSmkvX2QJ6qna
Sy7MuO6vBreN0C1mkIsHWlynfzRN89QJm594Oj3WsZsMw9NKNiV1Q0PpkPt2szzt1gKtaTe8dNNV
3vjuEPbnsbHE5tQuPZwHVgheIEohMCqEv4qov2buTEGiRNVyiDWh0ERMyLyMzOSoBvdoj1eYW5OD
S3LDIkxKeqiZVf0ocpJ9pWpAtqH51e6UxMzoSeEz8TAw51WUMlR/0v8bQzhv8KCsaNypKGsoBKqe
UEHcyZeyUC7taaNZ93jOhqG8TBh9B0rJ0C8KFfpKpUmwtoIcqppLbdUCl7Qw6DQ5bSgeLUvh/5Hi
jGxJCVpZha+CNUhe0er/yAp950t8itN5NcEnR6PfHi9qnmKfB+6+CrxL27LEUSQJVwkx1GvjdkAB
tHSHq3hKg1JaavAaCd0jaV5+Xa5Or74bUhLe9HwAp1v+SEeoLQnmGQiZJNgGtc9WEiLgKmAGGDUQ
k8hxEf4hh938eo8qm4GkN6NdqHdoKOJmDniLPQ87Ya+RiGaz2mDplebV6X/Ge1/No1G6FjZldfTp
wQopXuuINoI345L9EcR6B7QSSK8oUZontHoJtVsS3vQTxyyRKSNhsF5P78tN+gtljO19khZvVaB1
jiwdS50IX5imXmFzLIllY6F6oMdPv7XSLH1TszvXVc2dY6TF9CRZKIAaq18Y+Vivuxh5KFsFak9k
LN12JbV32DThIvHbe0nN2SIU8aOWKOwGgTEGoeY6KdFxu3CgxayKAh1uMWx9aYROocIn00nluDKn
owFizTfKkbhNozxdIZZpZbe6tA02DITojdP72pg4waHMcKQubPU+z3xzCyZg3bJJn3uusk0x1j8O
NNeqWhfHwc66uUB2DtNQgjKDe0Q0snphnj5NM4tmiS/DvChDbXOaEhJfCXclWW5eXce3RvKzcG1r
f/rIha7vSzWJ9iGFMQzs1VWh2Q85DVFVyptbnwbiDN0mSNc+0ZfIcFsslz3pxiogFlurc2YHlESS
lL6ffr/uAtKWAn2RJI/wScrbwAyamdCaW5OQ1n0zfTtQfxSgJExLWU+/und9fqeOx5rsWgQVvURg
FKHCJLLgDrBxgrSdRBiZvoCrJh9w4C8DqQ73vXGLRMdqVXVTNhbyLMRSlIF4iMgTXpHEEW+HCFjR
S5ueV5OwHWi0XSbdEujuYfCp2m3hNnCFkYV2VsxpO79WXb/Zye7wo641eZ97Cw4eFiazyLqQNeD0
tSAZXqkIeSzkYKWPxq0ha5ChpokXlUMixaTEu/nb6dkzzh4qwGvXMW0DTmcu4g2wFgqJOv1oO5aL
cw/FFimNyXCBivOnr1nZUp6GgdYk6lqWUpmfR7uzABlp2dj0YymmZWUAEx5hn6XK0mKhXShiRO1P
oNqF20dHJUOakwVD41RkixEmlkA4nDJRPJg9o+jBsJTKOG/jaO+HtY0au+Akkq3NBnr4ad7W/Gxn
WT7HNb32nN71tHlgN8iAkDQSU2m6N0o1AX7oy+CBIoGArM4IA/8kaU7ecmBtoLx9NyTSu8R2laOa
IIxD3agFXWE9pEhWxK8YZPPLbEAEHGMMyftu2BU5PJc4h52C4poK3zRLsMHKn6JW2+kELm9YAe19
PP6MSzL7It17LOK6g8EUhLu8bTFCDlmGWgnnix+3ZEt2QAyRiLqcltUX1Y2rSw/7QF0q3l4d5DUx
QuU1OEorl/qr07weY+XCA0ESMWReB+pFuwomvf3phZ6+GIl9ddhFNxhC7RV56fEKHu+dKlOf9Mp0
58l+eiVYhxxMidZeb+w9uZ4Y4xM2pNRdtc0Y9Jc6rBOItM11WsGqKkJlrWNeW8muASbWR83VsDdd
da4MUq6Vwk0C0Zliglo6Fil7WCQMqLn0Xvddoy/8WvbzSTzHyTeQrQVCdCB00zBKmpZ13OgHQjvT
NTXCdq6GKS0BkbwSUhYtBMEHiyDq8gf6ea48lDOtrsLb7lVFCbZoUqINXPVF1Lo160NRbTqDLIEu
r7Y1CykiuGHtUu9iYmeAQ6Bn/mrMEgVc/hqNrThY0/aY/plCUXITT/ORMppkKXD2//VEpaajL4A2
ZHHaUuAn6lYeMCGUIr7FoNCJwJ5uxJoAdnycl8Joqydyqamn2kq5YGUiqy7OxDYsAwovNA12Ba54
anKyf1sw/hl+Wb7tOy/dSDxJhHFldlFLcbEktVqjUidteoKmd4kZo1CKS8NA3snx0NWVn0Bm+kOR
Wt0hs7t4SccXtqahNevIa1TUsgS0gla7lJgrbqR8UuWIeVuCQitJ3JxrHO/BKcvKmmHE+wmqBzeq
+qO9cac5y9PEFalEhDqShWIymVCQId/LNLeDN2JkoUw1bV56zXjioI6BuBmRNuV+i6V5KK+ZEjag
Jxp8MEcvV+V7SmYGHzpfkD55EGE2Dm9R9z6WSHyCIpevUkMQl2VLBHLiSsRCLGc32A6ovuuNuyYt
8NnrJsxP218pYcHJGVn6rErGcXtaREVGaroI/EPwCjstvRgri62OCYhe0opkm8pUZ+xmshiDvFpC
nZCw1rIzsEjqxk9C0GMvYz/Oy5VPUh8YMwStIrBjZyTX9yIpFxFG5z1W1R8xgQpLF6WIA2Gc+CO0
qadvk35+QP88XsZASlG6qLx0EuiR5hLuVPr3Zak4kXTIApFfI58/AmOeqHydvJGH3CRtTXCRjoiA
eY4AjFo7xeUg83epFpTrumouTxvPIYSORwOFnQDoUBLBnqs6vcioKaPQZZinvmfv7WnzKGlhuZE8
6quWlN+H1kjTxXPrTRCR9kDQ+1uI/WlmKsqeGr97lxHnxwSX3EgZhzcoRs6gRu4jxXcq+rHiqG1p
XEhVh9fVu0oo7+/GsX/zO1ua/H8ch0VmXzKrst/wJgFkIfQd6245IxHWX1e6RgETQPUm0GrzOswj
iomZcdGqD61d1rAUoh/oaMlbESh7TlsMTLvqZDaiMuih3ppqqEgcMD3g+Zc6pGt6JMxVQ5SAGY3U
jWXAtaab3iR2t5d0PVliyrsU6GV08ikfTlNzXSDxi1Qv2XsU/kDgVB5vEoulWUHUz2HO4iooWzKM
tULrr/o+ISZHSkHVgpJW1Fg70E+Ax8mh3AkHqH9FHm5PvyzXsY/ZXXXrdd6VR1ETIrzOyS9CwtB5
89NWKbKtVazZ3gFtzDRWtGd6b/u+Gm3k6Shjc3/AwkkzZDTz/Cppo21sqMlVF9H3wn/GwVwjmUIb
+isYhmy0dTovCWLqVaLgJeQjWlFWPoDp/REZI5rKab9FcMfClIrgIk2wghDX6GBa3HHSU5ckRqIh
IOomURtSBdxdE5XJFC9mzvUOepGnDNKMsPKKgqWfr63u3pBzAgBMW1lkTYVhILb1NT57iib6whtW
cSHK/WnzbtLoXoKuwWvtYYwdRofkvF1Z+Sqnwuqnmo3KGvfATaCVxaZIg4H0M72FDjVRBCG8m4q8
gNxuLQVFwXmtVnfAWYnfbdjtnPZokpiIjBQ8KTfgUDnt4WniYXTL8mbcD0bdbBDItnNdIuGlFfq9
ynnZ6ZO6XDf6M9Uc/S6behNlRF1NQTuxaTkMgT2ANm+x2Wssr9/YuFgPmoy/HTIcGt+oveW0r25E
gZcjG64xFsKe1znGgw1GqW4q6yAkBYa13l83BNrMOD2dtrg+tJKiHS7UvC3mpLDyuUxvJ+tCd5fO
GTaqUdSzr9vdyhTu/rHZbQpdmBqiAE3Fx8Yh4vdmN4HdEMNby1yIUV/3vUCvT9tANwgIMwbdOe1F
PdW+jGSgJkmnTQhlFuR22sScfqM8HdMU0ECrnv4V1Uh1a4y7Ia+TG2wI8/+TjZz0H8chR//xlpFu
WA43716QpYg+Tn9rEiUg9fjwXv/UjTTly9tL9sc/8bdqxLD+MlSbnh6+PMQNBAL8oxox7L+EQYVE
yGjuPmhGlL9UG1aMbcqqSnSBJv7RjAjxl22ayEk0TUGVICvqf0s0Yk9qio8D0EBpoVBgwyRgKJps
WL8PwJQE4NCg8+3Yfv0YR1iOjfFG8uHBkFwe1B57GfdG9RDxeql5VDX0dglgi7Y9hE/mEKzKvH5U
OiuYD723NEMtuOFoF6tTLOBYIblTjX3fI4nqEOr7lveSN255QMoCDzIO0aJz6B9rtMRDRCCei611
bqbswj0LA2YIoGo2GCwHlnHVW9aRc8tFbUz/nz76gdj92TKdql0CzsP39aDp/T0bsRSHRrgsRU67
V0UBXD/gw4yFpC0DowrWNO41YFtLq3fv4pL0Ol2V+8WgTp70ctwlI5SgxO1XQV/mTgjGCZ9O9AyQ
8zYKadejqKCbKFBD4r1KEAFuGzlfhw3pyX3uEwplth5wzGoB0bpeBpUXcPDh2KcbW3ja+QJMO5up
BXiOJ8/nSSZR8UgWD43JhOZDG1vF0tU5zTQ2gZeaWtG8IWdvJnaZPkVGyQ2OUxzPwPDCn3rgb6S+
rhasAqFTdH6xqEzCFaXwlmM6XFMzrBwyBMmPRZ6rKy/lhMct2w1ppO2yInRmiEMDH7+WOWHbPQNg
gAGCYVCk7ts4EiVooqdA7U/lW6KEGvnyvRGq10mJu97sS2sVKgAmoB3ERnpRKfDz1M4lnVvTsQ4w
3eaQkOmg3FdKpC1rnZeORg93/2VuZJuGDllhamvLym/z1t0SsEPYwlCy5k+jTrG2BAqDCwSe3Yaw
hqJ4r1YctlHNol5aHuZ5CfvKs3uOqmCCY9/fSQQTzS3lmhbHPm7JP6p0WpiUW2ZBUT22Dfv7ICQO
Jo+zq6Zb2rVytPWpiqIRIdnjRYGQnc0DE/Z/kP60UdjOJadLTYnuu3Q0hXLBvttz4PmvUzt9lm3I
nvZLx4tHgV8ylLTmMJhUmoBOJIRa5G35WFRysEYtHvIxIJCskSDwh7Elwvs1rNxjTwcB6BU5sIz0
ezJcrgrZPoZ+85hXBlpHEihSRb+w6vh11JCKUNuHJJn3W5Ela2YPdsDyPQfBA6lNyyw1Zlld4ycB
46RG1jGBURy21NnaSlsTLvjDlFydbj9fl2WSfFqlDKMB0qse70P6OOl4qAM7neki2QcZCK8eOPbg
BUdYXiUCnQAtpUKsNwVCsAAbWNb5Qq8La5VQzuD8Jr0QV0vbJaod8G+3UVlV8zr0iIRKnkdNvQ4s
/3YIcP2lnIlnELsa00GE2fXmu2QA2RMItvtceUO3sHRB/gTgKPyovW4bslmJ70hTdwkx9VHX7DUq
0kWWR6Bu4OYmurEMCkYz8dmr0ofHrVrgLxvjMZSKW04RBIsExW1Q0x+ipFECY5t3DwMNiG+WdHG+
pE8zqiZ0Zm3doL0jznR4WGK0LqlTsugKdS4LbzsOVuSkofcOpmsWmO6xEthC8gxxm+h3/4sr9CF4
o1yX/axPwtK3LEfb7Pn1L53pP39Z/aM7nRbG3/5icVpBr5v3aVGtmph/9F/p5X/1b/69Dn+zRAsZ
XSUS2H///b9JO9fA5v/fbvrj9v/ffFyoT//cr4VaCO0vTTN0E0UmtJ8P67QQ6l+WRgnekFmmUXKi
Wfxb3qkgCSUfgQzRaRFVFU35Z6nmb7G7A5nKmm+Y/GvFf2epFtNW8N+V2rTQkgvBYsToYqE2TS70
Ud/Zmkjso6gieOwFGnD7o2ud5rm5K1/1A1o6fOo5OB9zLj/4v8TCv57U1a9LfNRkfnphU1aEStKz
Airj9wunXQhtfgzlXTTeGekdEN0yuP/wMv6LlzA1Wbc0W6eJJp/tQioCuWJftDIkLxjIATxNH0D4
+uuL/C4s/fUATQ18OUJdTcaR9/t9qKFGNUdCvZoFNU9qPAajt9YyOqll8Wuj/J8+MsbeH+/KxEIm
E9msQqec5ogPWlzOpJGFIlzeSfp90xw1w/xmlpkmkfPB8PECbBA/XiDWSRYqai5gAahT8EUJ6Ti4
b3QQtz4qyq8fnGC3++XVzobeGA4uLCyu1l0n99KjdgdhgA6IC7TnsrpSwRYAEXr4+qLfPcLpN314
hCJuRe0iE9v5/rM2Psjp5n/y79cM9NoIUk87/I//fg+PaxVjENi5sMlRWvTVN2P681f07wWmG/xw
Ax6JprUhcwNNoy5DeumYVzNEuzHxpX74a97/Twfc79v4v8c2h0lEB0Ljds4GXIpKqclLLta2eN7a
bZIlM4MGZ+pB/y4fx9Ei8ufbQfjpF8UphFnTsnTVPvuivDqjBx6P8k5X3y2VrUNNCDDQ8z46WD4l
+4ZSZDRIOKQ6EvbUOTqBbUbZwRPNHcCOBa10mnzVohtkB5YKReBq0yDZk0xiZgvES122aJqWQF9p
gRbsELodCqEIUFxXrvup8Q0b3ZZvDNVCG8juMg/35dRVhcHgl/f9AE0+WNRxBzHorqqecxJC9Na/
GOT0Egkx2hhSCmn+I6q76PpoHkGZVMl36VEICK9emFG5ympanu6uU6VVxUtsBC0UsQOrMAYNUPen
TJER5QSrMHhLyO3D/utwfpvVyutoP4Qj+Ge1vP566H46sj489um1fBhZWa5brZnJ8q7Xw8fBhaXO
giCpIKENUBee9T+ZN02MCjJWOda/s7FFKMgIPUKTdzWMg04i+0O/dnH/EvT03Tf56TCmpD9JXTgV
nyaiD3fGJwmNFYrLTrXchyEUyykkRAqfXXD5RCFshvhdhCZENv1yKLuLlkIsTcWNZ5g7ZBT479Ad
Ib7mQPggZelzYf9ovLvQy9AGG6vRbZdw5Z4UOoYt7YOMPNYwpMRMNpz2pGU6Qq6GLhTZRIDAREzl
lwoK3g42q0cv0oBLZyuFRPGabE5Pvu3EvUvHLqysWcZWGvzWN6vImaXj768ahqnOqitTHTqb5cOw
LZMm5kUbRJSi+cNJ6f8UlULR7l1va/SDqGQLG59VhZbEnzeKv8xTCn0IpoJIXynJi44fMORAU+cY
jnRtnUbKrjHDnZWoN26vPHuidEAeLb4eoWd1rV+/HMu+kFWBG4ZJ8Pchio/CHWT09zujmbT1xqoN
bIxS5HFG7WUT0UDs+7lKhBdj68nDmWzr+V6BiJkGzSTzJXsnuQ2nGHeQPoVXvPZd/s2wVqZV6+Ma
asuqrlls1SF5CGwnZxM0NjGMMch2dgrFdHoWRN5woCDhqM4KAjBhDiK7ZsJdqPKDMtDULeGrEd+U
qwE4G7zTdAR0RYG3FhAZTlQMp49QMjYaEp+vH+fZmYIN6dlPPZtoTQwYBd0WoC5asjXMWw+juq83
VD7eMrdAdREzrz17HNy+vvD5THO6LtsXBVQ5myb1bAAaWp4aSjn2O8GroEdDoIM878pjLH4CdP/m
Yucf//nFzncZSlDoA9zUXYsJJRIA/HLYOPkh61x4Xr7j5+TUEvH29S1Oj+6PUfDhFs9GqqtG+AHd
oQc9C7/voCekGHVPX19jGknn12AjqFqWYbBSymevT82U3JC9hjurk4Ov2gvLHL95eNT9/ryGJZts
0nVDUWjy8fc/TJ2B7NUSduBuhz+3B0CAowd8RTjrOyCTir1SaWaPIp8hU1vk4FXa2t/IerHolA6x
WIyZgEjeyFEVGiuedAv3fl5RHVfTfA9U7evnYci/H5J/DWjLsnX+Qx9YTCXRj7/W93ohSl90O9+g
3CS9jeObm7/7kBJ9oMNdq2Lcx2Js4VPGXIy0mjJTshgoqVWuoJIWzBN5W9NbUKIa4juuVQhhKKbm
OtWJ3r6WJowJy3E2Pgv1qkSPXyjZivYr3Vdy/aqLutyGnQYvNV7A5Zsl7Y1G0JiSmbgS8l2h7cYC
pEO/SiOIeqqxlTxr5tvxNsGyEFFbo7E9H5pmrlVo6MncMxFFBOSF43iKk3Y5uhvAkUAOIJs3pMBp
a012F/lwB0bZaVFxKq84qoFErcOWxOQb0d9qlMf84qrrKPmhqI7QnnvEr4oMdnuVXo65vvcAGZNm
MM+A2HqC7Q/Ss5a2lKxFTgl9yehgboK7sasQtO8jMJpdrmJgwdilwQsZcn3pd8YlYPW1XAzUZNXb
IbzurEchhlnT41LNcAz47btMFTUO7rOxX2TlzjSWYfGMtmmNctmxerjR9rNNL5nyitOhUrcxBsdd
uQeLJmZKpx4sWBENElhtuGyT1wHcU9XjHHjrs/1Q3vsyhFlFJdAOYBwlHhIYMJWonXiQQXdMcvJq
kG7SzLhXAomUI2vvycFPqW5XgCOOfKGrxK9uwiZYyNKdqlc3Q0sqS2g6WmfNOwtrfXAVyhcd6E/g
WGvy+xwAEwRnEw6QZPMyqmeyvUmyK7ssFq1FKHR5SLQLjXSCrsNQTaoccC8I5hLmimNAxQiTwIqk
m/kQQplcqXXDr8IA5VZL3XjO5du8sR2Cqkk2JV5iHTfJgtTcdWPgDwHSr5o0qzOIPsbPunWXCY7C
3lYIy6vxCaFfhMBLxTcEbIzBFL8ZCTV64CThsy5w05VogZMlEKiLWEFteOPG+a6LBMRhlOA+RNoY
4ZDZbMaicrAtzkVx3eqEcldPdZxclPK7OdxM/DxCbBxJOthhfcgFxsWeVIlHQybaoX2prEuCVGgd
XiRpO8WjLzIClIwYTmawjkfSDa/bSobXaq7NgtcQ6cwfb3LXbaPuZ1sWu8btFmkEPOZAgRSkEpWv
6KrO3qTi0OUHFIbk6FDwCtOF7MZHmTkn8h+GMVgoINWLoVon/tH2XuRqa3ibgDjANDoKT+FgllG2
rJYhFBwj+mlK8Hth5FvZPUV9XS5nuWU8EfEL+BQ9vls4GvaxcpmqSIpI/GaZrMItbXgs+Nuovcmy
S7m5NNo7v5OXiv4wogaQpDWBV2v0s+umPCYGnLfQXMQW5sxI3TTKtiUTuAD+kqFEtgfW/eqmsepF
R/phDYIAnWe+9HQFYfh7q1oskQDR+BhJqYUGZBN/kmNQbzYNz9A4giy00neYiWXbzGS2nmP8qkhY
MbNqpiK6H5NinpLnxlsFXbRTKgjq6XJkfIWGPTGxjnXYXZJG7Gf5zO5gxnfWtafbt625q8QhCWxe
2bYL1irheEZpHJqpHYyRFKeUCk/RTvH3pAul6xsqLMF+9Lz3EM2n0dyHfQ5N80HU5WzQ83VScTvv
A5EtSVpf5UQiQ0ZJQEkCStWAJFGannfJuhW3vbeLvARiGYpsYvWCdF2Te4zAeJMPt632IhePQ2DO
Rv+Vbuc6zyG0J8ZaU+o5cqKZlGXIPQsOi1euvVZ4Pcl1yeZbreA81gSxDoQWCerZClvDtr4DwcPO
3MwWWeS/xwLpXnWbeI8aQsbaxcrK/CjqB6SpsG69VZyNb7rGuUAB6yhsACH1soZo0lWcm5RMAi9q
YOJ6DgmQTWPSfhJ/N3jlW4LxZEiStdyn1qwJ/VewFuTqqEPoCJbIuJ8i0Pt5pvNMa416dhlfla2x
0e3rUNu5qngLdc0JKsJzUiTeqOlfS/lCKR5k8WQ2/o0fJpexnO4znGykwcR2sSq9p4JfoBb3uHBJ
hUkPNmcZjeyerr1r8qOeC2fAm9zBfgYKuATXt+tFtSiVQ1u+Ku3WQkI4KhnMNpaEMFp640Xm4kVs
7oLs1SCFDu75RTkeS+kpzUbSj2uoWr0ztj/q9ABjCvyrjHprmMf4Nwv7yJK7locKix6zumEgCQZH
Vxsty6OA+IxESglWrvyu+cMqozjfkZs3wkKoDEDBUfnqa8Q4opgxmE8SUCZpOXIYya1tMv60h2Sp
UEZKYCoYkNozLiu0rVZ1sySHUJY+Zvqz0vcAqoqD6vnHmKJdSricbLWvauvuvfzaRY5k6KoT1SCY
MpCqB/b5BzNAGQ+GV4Aytdz6sWQn36MNKaKn0eLzdcUrsc/rriTIIyy2bo+gsO03bhRteuMBQv1S
ALnKdEH4SjVxdWaAKJcS2EKaJAQnvX29F/pz/6lppoVXxJq88IpytjekQYCmRrOHHX26mQBr3QzF
LrCWX19FmSqov29BNc46pjChDRgW//X3DVdXJ6IZC7vf3e+IQ1108/t7dkez52QBIm3pL8E8LwDK
zjD8Ok93FJPn8TWBkt/sUk/7uj9+hoGJgY0fxfTTiffDLrXNAi2H8D/s0PGIrRQ8q6TBjtZL7fDV
zhi+KyN5iqnIDcQxpGKrrqyZMvtuzy8+fRr061QBjw5w2dlRww6juo1IuttBIpxXK4LtJHSSXUIQ
CdQgpb3WHAgnTrJsdkYIL0bJlkp9pX9z9PjkBMpLoeZt8isIClbPfgb9YBQfYYJsdYF8cZtvIH2u
rG1+Fa2DBUrIvfFoPRKvtcGcPnsJnHD+9aj49DHwA+h8CIVD5vT3P7wNwt3UwZ8GhRzkF0LT1kRs
zfUKwGpUrX2VRjbsra8v+eeJklu2EW0SRUKb3zyrXaV5Xoq09IZdSPmMwGUHUY0zyBgm+ptwAJn6
9eXEdEI9H3D2dByidyIU3To7FhVxYgmtyIZds3BXwayamwt95c4u8pW1+PpS58VQmkA0jf690tnD
LOWwsquOl8niybnjmCY/EoGrX6jf3dNnz/Djlc4OT7Gu535AjMOO9XCpLvs9+JmF7/RzMccsuHjY
A0peNd9UmD+bpzjC0tCQp9d2PoFkRtSQBcdFk3RlwkyutGyZQF/++iGKP4/KPEXVtqeiDA9UO5sO
G4zVut/1PMVVv+wd1XEd4qAW7WL7Ejkwur57ln8eRH+/3tl47N3aQ6g2XW+eOpyuVoQzzci3+HZ4
nGqXf4zED3d2NhJbBKQ1B7dfb+1SmoVOxHTHcYPL4Qv67sY++7Y/Psiz4UjMLda9Fkk8Wa2rcgkD
a06NcpGtXIeZxYk21oxvfV7O428mlU+/AxoCU82ICqBxdp+WCPKRuJxh57JJ9DLix7PjQIfNQGvz
zWD59EP4cKmze2SlzFJMV8OOfeOK9XoeL9u1fgH5aY06f6Usw4V7ET2ox6+vq346SD9c9+wD5ARG
+6jmFs3wBe//3tC2alI57nC0DKBU2tJOSkcpkV7Y9XyojUNhAaLWjU2AcTfTyWVIGs6w0a5gZ6VG
w7LuA8415NjQ1E3KNx+Ja5a+9/1aTy+A3Ao6bWNqOG0NbKbCehR+17D89Ov+947Msxq/RGrCEE+j
BT88+71qrk7nEcJfv35yn4wNXWYW1mX1VOE/+7pz342JIEOgmLDIdB1ELIxlIn+VY+ObUfjJDeky
0EJaFmjrrNMr/LC0db0v8FKjIDGqfJnCHFAic6dod1/fzycDYWq5GTYVLV1T9LOxToG+KSpVBiXP
UbSvX6Tum977Z+uXjnRQUDykAmucf03MTRiSLW3aIoyO9FBdU39ejIvxbryzna9v5ttrnX1OdqtJ
lRHr07V6R75T7ugmLGSnuhXfXuvT1/Phts6+oE6WgrzUuK3Uv+p15bkwXrCjP359QxOp63zx14XF
MGDDYROccjbc3CqVYEH0/a4jKssLp6OMCF8sgo9Lw75HrFWRNex7Cws3XIa5Kq2GuUIN0rKucuQg
s8rIVhTI/PAoEQFpJwfbf+6Hl54o3AKMIa0CvU+o6tlENJnSIhcGvu4W7lRG+vqIORmzQzaPCLNC
C2UbBj5asTZCHbXjJJWrL9t4ifl47ZXDdHJSZyV1AuqPGy9hXiBCdxjVlR8py97Xj2yr4O67qbHO
sOl8/aQ+2xDzpKZNKGcQS9fPXr2f+qrs6xr5RNJEtzHBMxIXbwI+ICRtVljvYEtWEoc0oMzE6k0V
0yh2SA8OyeLJruoc5aMnPTcVTkKXIuHXP28aDWdLp64gLaUPZhM5JZ8t0tP5aIw1EhvkeTHzZu9P
F3ffPoFPNgK/XePsUw4avZRHg2vcP0uzy362Rxk++/n1fXy2u/ntImePGRNdn4RkGuwen1+P3uL9
Yb/1Z7ceG5tvLqR+88TOvq8M0KPq2wF38/gczG5Wq9X+7uePry+ifPNaTl2rD3Ns4hYEDwbcTe6g
QV/5G/6cE4A6g1ww7xbSjC48mxzNqbfYZjb03ZcQQmYv0TJfSY773Rj+ZKv/8eGeprcPP2cw86FS
TX4OB9zZkejNRcrW6q77ftP4zdMVCk//w5UCdnFaH3KlHS3ZGRlxPGGKVbNtOv/mGU8D4ouRf9pU
friSVuV20bSYTkzsnoN9acaP6HwXfvyqpT+A6X/9Rj/ZT/EEmSzpU/G1AST87b702lULImWYlfNq
lY/pMpPoCIWcB42beHj8+mL6p8MHniL/EWjazo+CZRlWcaxalCQA9M/NWTS7j2aP0PwXtcPefxlv
6j1VAQeVKue210t4MbNXc/ZDd6RlsTBnr0dCr+b2XJshb50F83aOEGmR3jdO44CuymbqT30rrSDZ
z35Kzt3tNx/zp6/GmCRxukGj+zSlfng1phL6Atprv8vTJ8OkFgpcjUkwelIa5TXI9RKmSf/Nd61+
tm6yC1AN5Dack6yzN1SG+J1QhvPJpe5K99hhintfDS/U9FG23/uMQHFKpprw50RI406nOUU0fR9f
ShSoLQ1cW0e+FNVFi+2/uNesnjrMRure0vAm6tsn2yd70Ab9LdrXrn2JqlsqAfK4yYL/IO28dt1W
si36RQSYwyuT4k7a0X4h7G2bWcxB/Po76NvoI9OCdHFuu4FGnwO4VGSxatVac405eO3UQzk0H64v
g0v3Ivb1f6a02KowLh8AI7NVte7H94eXw+MX0359vvEdKRc/WQN9JjIK1BS/H+zZ25JiWTCws+GA
U0109ckqZoEEpAjrEdOMou8eKrXYaKmwBzSx7kLzU6O4pQInMIMnofUnMC/Rd9ROTpgfMXGgr1HS
99kJElIXUXkcab/GHUDsfan9Olnk5o/DY1jLeJvGbhdidAod6saTUy9sDsyG4PZ/P9jFNhRZan0M
+9NpV3gg31zaLdzc+QQSYd+3zvpWeChf2h1Yc5IK/BSFjrEQA9Au2jWNSMwGuSTbcN3aKv6JSJHU
qhdtsv3onjzg9qt5v28+2l+YbFpP5oPoVj4wUu/fTP7s1ywmP6CUN2qad3dvvUvabjWxC4f2I+oN
p/BL51987LBdDXSV2qxoWSxSTCotC3YRzX+n2s8S9F8jbW2vQ/FqiLVfma17Y3qXPvSzAc3FhawR
5GOTjaRbUntHmvY7hvb2yEb3+SWxIy/0rw936UaLvbhBW5Euc0Nb7vwqUWgz1Nykw+BdxGtuAGB8
pF9OngiKdR9LxnXT1b5qUoY7DX5fQgnBgqtsNlG6scq12K70LPB02EdFSBVFrO6pf7wrQ3mwcCHX
M/3JPEbYqf00azRVTe7ohvBhQfmjDWRvKPgstjdzSZcWLMLO/37z+p/HWQi+fmxzYYTYoAOVB88h
9B79WMAaqeKF3Vrq8IDIZD+3fprB+FxBSw2Ckx3xVadsnSl9uVN5S037l6qLRKF2/rPmn322FRkU
b1XB0scdL5ZelM1X2Xko/diO/J+9/fkOe8QGpeRu7/Fb+G65P4wba+vS0oLvBcOYX6GIy0srnnKn
yMTBHn+HZ736adG1JOs3dvVLWxO5QoQftDVC8Z1/w9kcgUVJYwsZDlneYa5yntqbR+H89pah0fkQ
i7cbkSkEAW/h4Ke8KQIqNpIk4Om83PzRG4KvAhdDKQr61z5Su7QS7CJPoydTY+2sbZnC6M+/JTIe
O33SAJwatlIpu3hNrxMYcl1wT4uJXdElcqIO2ZbjSkc/Wyps7MGzBQaMcmM2CBQBJUeKb/WFXoot
UMWQJeGLZK9dbrVp0ieKNLsTkleIuUgWBGHl8VEAUgIi3U6NaXt9B/hLsTevyvMhF/tplKCxgDo3
7E7beF1ttXX/qLyrj8o9TUBP2aF6xP9gLWyK3fQgH4obyeWLy+VsvvPpfb5cSusoW2gIdtAMaeSi
5+x447y4uOgpYRgygk1dUxf76XGSRONEu/VO52yWNcrN6ICisbBvPMaLq/JsnMWbS4K2VlMN21eA
pL4x01cSaWvgIJQpM0Da8vtJ8vNcXXX68CgptW3WtMQNc9FfQQMNVbPEKj6ZETdYHgryz6ZI1y2e
A6be+DAs3JP2jdbr9RE4y/WffuuXLxaAbikFrW48IZDOdo5iowiwX9QjODvijaEuv+5/XsbidWO7
GKtKbgy7sbnL+5e8qW+8houpLCKV/77u+RecLShRrQ2rEbVhh525i7IG8zToPfUWEyYXJKqDPhX8
N2IbiLGq6Pz/nuRi80PVHoWcJcNOygo/pn7fV6V/kh+z6Of1gS6VUwG+oxBWYKYTmCymmephIyDM
4YTz0L2sQEVxE+IWRKiQuCRK3uk1dCDC375sz6vhr933bOTFHGVO+UjIEc/iMmPXRGDzyKr7Zb5t
/bg+y4ur5WyoxUbf6+CBtZiL1skEPmO0Eb6/pXXjnf3VXvV7/zsbZXEq60NTBEPHo3x70yiMP5AC
Ony+E+LYSNluLc9bT29xjRNRVuS0hoy71h8clbh9Lskc7W//l2TFpSiIvmy6MyjfEbouJwbDPDRF
BK5vFokZw/IV8XMYZyKpXcy3BfqeXwVDcY60FuPDd+O5mvO3/NdCORt+MVW1HTQrtQZqzA1IWkD+
SR06Y7hPAPXK8c/MoHgJE0IhPMP9xE2OYAfDRzj2cgl8NnyesuJ+TL9aPa0bkPq1BD5mjN05JufH
5stoBG4EJ2aCfCchmEl/NVpxkKTRS08Zjd5wqiXDwzEMHT8KLqwdLcjIXXB0JOk+bQGhHAu/CvBt
SmWHfDGADVqJe/zS+8Eu+D0dMGoF0wR9xNcVgK3xberwUhQfBYDa4ANhhh3tEOMPrFhWJ4vQWIjW
0F7aIzZIQrPPwtMGNcumwwB0ElyzfbVwoM6tH0XRw6qmDxR9efIeBC+nnoaZqfEy/T6A8q9L369/
RpdOwLnHji4+GXiAuFgHoGukoK8NKiLaLj9tgvFROv6bISiI4PgO04KL6Z+7btug++8iFcdEBUeq
FrxLdoiBjl6fyKX9gC6U/46y2PTQdEx13UnTjtgT902MvuRb8Zd6KTd1PsZie6t15T9jBCydyvwi
VOk+Dp+kAWJ3Ez4VFS2vwPDqe0tJ6dVPvMj8CQTGTmAJzKxrKz56oUTD0kuCQ1d1vIvll3J8mqxX
A6/pVno5zWAh7hiGGO/GZPSwArdz87gpgukhjDe6uUZ5mEHHakLhTqjpejZAg2NsFqhcccEz4rwn
NK858WFgtE4jPtXix/XnLF2KCEyaJckJisgnlh2n+C93OX6RrJgnRNX7amt8Lx/69ScJtk3zeHoe
70DC+dcHvfTgTRptTVOhw4lU5J9LiJSyqQ2ywJjBIxTfrHznosLUTycf2l6SPF4f7vIJerY9LS72
RFU6vqeUiBQu2cpaWWd+4RxG23BQ05KsxqPYHXbB4ZZa5OLDPduWlxf8JFMHHSO4+QAVnSx7NZUn
RbyPnJzT+73aBMpoH/N3NG+3UsqXPp/zgRcRqqKdKrpsmXGSSXhwSKqLCvPWY714wJGWovlVnNsR
F49VxeLSHDJl3FHnSNzCIS8DVdsBiXVjM7h8bmsapBRTo9C3zFyUp0Q7hrhm72p38gV78o8vkSN4
6qb2MEBxUPB7t860y9Hl2ZiL2cmVSsNyw5hvyF0dwLJ270zOt+fB/jerk4wMeSdIL8gp/vwaBqnH
gk2uxp3Zta96SJ9RLruSGLrFRFwiBasjFhUmsrXM/AmRE+0A7nfmF31IoUVVxiMx/aFIjk5ihfdW
8OvGr/u9Afx1tlu0UqPnU1DRLXbJCWpgN1moBmqJHALJnLA+pMPXXHqIwJOB4YYV/x0sEwhuKXjM
yq9Pmh2IW8V8PWEXEt9n5ZsUflVoRehk3HUtu+d/jElckVSAiAZs5VeGm9wx/5bNN6QmBBP9ZWxx
hK4dLV3hMJCEcC6swm4tuB1m50q6A2Uy/FX0u7h+0UPKqEHvCSUtH9ndePoZCHvT2kb1E+Qz+EpS
ScMPufQ7cbrLtF17+gl8qlR9SYCi/BxPj0LTxH49fFRmvAnT4s2SqkchTB8GNfI0IgBdt0j47vN+
bRjpkzZzNhKsIn35pda/nIaHJHk/dTCNyT88a7iX13sQV2H/Lr5kxoAFYu2Q2vUBd3u9RWIiwLpS
9az6m9EeYpLGCmmI8W4i3yjbyuhHiKMbN9fvEuiFLaxEagR2A3Amwx6OUn34vdSISGiZi9uXod2B
ixqAM5aPPMRTua+Gw9SxeYeP4vF5Ou6rYCMK9+lxDWytrB5O4DEwAs/2egT1hL6c0fTh6sMrNhIv
gehjDQ+pDP+/foX2XCo/jqhZsmQ/HZ+HvnKrkuwJ/bnNj8jE2dUha+1oo3FvANg6Scevkf4ege5p
hCfmr3Y/ri/GS9ENTf3KDNSiUqwugoKqG+pRzJDkpMEznvS2qlH6oPHz+iiXYmnYC3TCkSeV9d8p
8rNrZdQridRKCiI4PrCs4gw/zR73IRZ+6iwEj27M6uLuBreSux0aFoMmxT83gLArJr1vSAPLylYe
2D4V1PzCK57BUFS5puew+wg8tbJ2k3j0SlDiYgD8NMG60r0+93mo5cdO2GiZBp5ZfO+L+FE44VUl
BKSIQTHyZUJ7UZ7GEY9zBEpDPftsJn5Dpu36qPN7+2tUZS438LwNYynhMMimVAMOkzv1hM10lq/R
p9x4qbJyaQxkR+iR2cukZSHylGq5nlWMgVGh3zhYATlgmd1mFT+Zm3YrPwQPJzd1k7sKY+ad4INe
u5H/mqOav2Y567NZvDTjqfMvPFtXk4j5piAHp51pJA5QJFJv0rQJO767pNykz9ef6a3RFt/KycxK
oRMYTfk8ae84X2IysQpfpErzZ6eh64Nd/GQ0GBiSJIMQWaYoOLeThP43ynv+3JlxtAEu4yF9Kx0s
3RpncRalUgBJb1YUFZoI8Tr39XiDOzQaBMGTkrVGt53IKh3Rt4xOQJaCU/HWQrq4WNEY41qnW0TO
i9cYDsqJzqBo2h0/za86xNuaAnbq5c7hXVlVKilnX3gDo0s3+yfnliPzIwLYWqvyZuRwKQCDZaNr
M09F5cP5c0Uh55NHqRNQKUmr0CfMNIoHbIJe5OleP/m/cgsFxvUXfbHEejbkMqIVyLfpqsiQbx31
yDjbVm/RS3yvP7Uf9JdOz8fP08pav0GGIiAEKjz3LjqN/5nuMT6uKTbhoos53SGxn4833szva8Nf
H5gOhE/kTqGwif35OMxpPKqtmE67aFPutY9xL7l4CPiIBjzZbzbkQIgWgVfwQq4/lYvn0tnAi/cg
G9OJZtdw2iXG1/E4rRNNWp1G+lmvD3PxHqOhjKKeA6v/L0iPbIlBkedIUoSduNJX9cZ6IBRmiulK
wQ13p9qyP2y0beHTD7e6PvilPgbtfPBFhi7UTCntzP8IgfCXcKtdsy7dYKV6zap4tTx9M/jTVnpS
kMmwjT/cuk3R4HxhB9XoYkDyqaJfURb5fUM/Nm3T0Veg158KHllZ/TTNxihGfujy0Qmzit6i2O1p
kKwEww7VGrFGic00bDNSZ8SHnVOS6zGejOxro1MTxPq4LdpdLeKzc4q9TDk+qPkn5GO3GfAKMrAH
IMI5gldt9qn5FZkLPQw/9HTT5wO07RYxHxCjZi+Jezl4N4p9lf/q1ckplftR31TVe02pUR5T25rY
85tg0yma0xqfrYhMUUjXGSmnsSvWjRXuRsylw/AXeEngEwI1A9MJaozhDRE3qW9y+HVUCBaJ/Yax
cfI49a1wgJQ4bjJt38iPBYwMNcLvz1xH1X1UbI6j+qVPlTVFJnvo6B/tkF/em4SJtGqfbKloXo5q
DwFc9XtjwOv2i6F4tJvJ/TsiPbdoJdsod9YpoMsXg1wCwm4/VtAIlRobbctOTxvluLWA2tVV4rR0
kCbCS2EJjzmw8G6ErQ4nHAPozWmCngJKXldc1StpnAhopZRwjSfhQF9wZ34ddVCLOG2brWZzE/Kz
2Ye0j20MGddZA5mvqp7TAUuHk7bOsZ5rSsUp6S3BDI+E/7c+pb0a4C4ObK9B4lun70oueWMUPanm
Lyv6VGcLSmx2U0iGRyprFrrn7KhwTamcrlq1eJ2YmvGzVLjCYPUgJjh59eKmFehMOCpehkn0lMIj
7y3HmMN/PX80UQP0IX0E/egPRXBIJpmjb8CiEWPPau7MFd6sanLUsVhb4kMVHqowcUfKsKPwHJ0y
V6RElLWvoXpoY1ynT+Frp/7CAG0z4bFjYU5cEBhAYYeefPSwPluPMqcIgN+k0V86A5ShwIsRvwj4
RQZ0vIld4dUaKM3sV1JAb34K6h+DiFdOIz8lhnij9HspukARZRIg09pECfPPrbYTk0gRpPa0G6h6
pOpHqj2d1MalBkbvHgX2Mdhc334uBsmaTlyqAmDTaFD5c0Sstwas0aRZK6HZHxViMbrvN4b3STOu
DeBlc6uC/jtoWR4n5yMu7uV5HfMrCpQ3dOC4lo0ZvFusRvtzdE4uBHG/Wd+Y4qXI4nzAefs7CxD7
hjIgvATO1rlr7zso6afI/fwSUtxBs3HjJL90ZhHiz7o80g4Ul/4cTA/CoJZmXVGcrlM8awL9Tao6
7/qUWAr8NX89RItlIpPbkA1xEbEVbdSlwOiRmxMYRvJEqeylVoLnk5qsGqFyYymnZVTwM+Ohwoeo
qT6N9FtIF7Sc6a5R9PRHv0QxGk9TwjFPcMNJczKY451yiIqnSSKimO7BAthh+0XoclfRYiwwd5aQ
ryzx6HX6e8llVNGhj1uAm6SKZtTArWnJMKH0x8az1YM8qjdGRIpMrB3L+oavh9tU/a/sOOzMZqNL
73XyZeScKaaNFm/gWHHzfuwzuvIrzpf4LZjQKBbHR/xP+EdvWtlvFbjdcUGuAxxBhTGD2Rl3Seoa
so3RrCuNWD4W90HwRcYAfcSQQBqdJjBpQJ2R/DUmuKf7xMAVBBdaq3Sxoo9m55f668ShC1urECfH
KriX6cFrEOZE3Armo5rbCfsYZzsd6H+LdlCQpf2pJzJAoG6Yv07jj0zZ69QqhdNzWO/wjoDLXawV
OXR0TEaGiOzzCPkKryPgIXpxSFoyAVkIYfx7GH8UuBQJwf7IrMWKNq2QxrfqiCnOe6J/VbvDYP1U
YOUD/nITrV4lNA2zsISSvazmb04RipgrCKCOjCtHnN1jKgGFCc0D9ncKdIeyP5wS2RU0YDx3beCL
xd3gRmD1zJCTUV4BCh4OEOKrEYHElPuVqxnPCq9VzwS7SjClyNj/1EdxeMW0y+i3zYwOJks1Wl/F
EWJG/J0t3FUnMs3JkynDJfnE3R7Q2JsoPkUhbhZ39fAeVKmfZYkDNMLu6LtXoYvlhwJvKW3EKvm4
5hrnRrj6JROGH3E7m9Fjb5DRJdBbmOxldegaZFKEJEQrRQZr2MKh9E09mOskXgw5o7kz6e3m+r3p
BXHf0ig09dZOFnS/7advx9AihgExVr4VDWz6g2A9S9hc12bpt4r6npXHr6qabWONLtq3ScfUikgk
77j8HAlWWHZNiAdr8aK2OCnDjQyjYhu0HYbf8i6gBhEL4TP2iITv3VOn6I+xqOyOluTCbHUC6dDL
8NiJ3C0jcFr1VelJgOIJFYvpPlCegSo02aGtjh73sJPQUufLd4MquIKk3KVWs5pKNy/fFIC/0bcM
PU0156HWrNQquTuSez8+G53fRU+C8C4f99pw30zPsOaV7KE+Pocwbxu3xhINUSbX8upb2NCnZ1ou
XRVlvE8kIFnjoQtlUoFPAUzlXjh07bpqHkLLssO+OBhq+Hrkih1nnhy7bXuvaS7NvXYJZkRxp+It
SL0WWkmegsR3T+VTbFV070OoiFa59Bm0J88c+xOAFdIwFqj4rRqt6iOfFZ6IiAzqCmMyGppCJ09Z
npSmmncpbXYDzC4rOm20Mln1ffNqCg3GhDqyOf2pOf0iZMki3CsR+eDJQDWnhpqrkVM2Uhtzj61c
6E6En6Zuda5MPKpagw1awCHeh8Oh+lXe4vID8la9T3HamXAz1jtrgwfTfRtDT+6g77mC6hVj5uaW
q9Pa0ZxEJ4FjJsQnBwNwnD9oSuF7o5qp6o9p+xg2s4AZxz2vHmKfDQgrZ8zsYF6wn5gbM932WHx3
OkmoKfLZjYLoG36izlDFTgL6onvu9NLvh5SwanRNMYVCsQ2zh7h/zWYMUbyRI08yhQ1wdHfSTx/o
dg4lopeR9ZR2ZDqpsBLtnJxaPmFU9E5BDtMJ3c4Tagll9NoceYO5uRETbB+zzxrbChyagmYrJW/V
Ud6bJraxsbIdwxehJc9qQNaWXT2XXLzjB3G27q2fiiC+U8iBtto9CFKPfLaHQxUulpkXD9HjxExV
EZc5aW0RJGK+lxwTRyqD1aB9EXDQiaXejYfPZGxfYhSwGBTl773xHAsYbVnH97ZV11kRbqKg38uA
jG4coRcPUAupvoWfiWgu7pbWdGTDZznutGiFYAx+iHljhMvXKkDX/xliGVqJOtQxrNUYAqsc7Qj2
pXpp425zAnnRTYeh/AjHFlud8IvYtus6jDGhq7xstJxhtnWZLQhqfCMR+q9MMOI6BIWu/TX1t/gG
c1C5jCWIVzQZGS44hSVXAEJDlE8djyLURDsodxHGM5hDu+RObzySi6kEmgrRTlKBpm1+EftV7TSR
qkvFnXynrtqNsc6/KuzPtnbIdiNOnVRC1vnRDujp5RZ8/Y1fwjiA9/pn8EUcqNPiUsdxDovRxajk
MT9Y/rRJd5DA1+MOPJyHUecq8SO3dwZf9uX98BAZIIFsTI7X2epWtfZSWDozIUmoSArwlsUKDASz
4/oIdlTuDM5dBMrpjdzCpVhUV3jQBmln8qOLxE05hElsDWBaW+Ehjn+owYN+k3J3a4zFLPQMrojU
MIt2fFeFn0J3AJB4/cVdyk6eTUNfXFFKzuWklBgiFdh3BQjus7+IyA7YIFwfnq6PdvFGdD7cYo2m
Jc40zYnhQCFt+g0X/QdyyofKxYTcO65i//Te3JjhxaVAzV6bV4MiyYshVbVotThBLJCFn7CZ6im/
kUn7XcL56xtXMUohq0l69Xc/0dkdSNG0ulFiRsCXobBJCxCr0RJk+Dh57YItOT0//mY8c49u99w8
vXibO/X6UbVz8l5cwb1wk73pn8b26FEX9pRttbeejG31QmhFF/ytbPDFVfXPz12+8jAlI0defwIw
jEQENyw1CGyNJOf1d/27yPrXY+HTA2Qp8p9lW0YhZdOYC5KII4/kINnAn63DV/GHkHwpoEaVpdMP
z2p1aHEITD4kbIe70LPIEMiYnNUAxGLzc0ppHWnZsaphk8RPuJs6xUSKVIZ0d/3nXmz3ATRqkRlQ
DKL5xa1Pj3WtTTpqxhUZN4Fbj9Kg+spFL264EwgekdYQveJIv8IGwlaF0bXC6FZX9aXjgiZXVdZn
ybNuLm64SR/qYmzyI0q3cz6+Isi6g9u54ftwnrG2cKM788bqvbQazkecP5+zxSsJeRwUJSMOc6IR
1B/+YaS5bpwPFz/882EWTzduhq6upPnpetW3cqP5OIzckWtfD77qq/vkCevaGzv0xa2NR2hQZuBI
/F0WOJuZFSddUB5lILX51iw672jcpejXCnOr6PENlfpM0//7nDcABCsc8zq8yz8fY2VVpiH2I1u1
DBZIFbAYbulIydyaHAW0qBpVo5J+rYsPyuU9abU4s+6C9A1DCmeMAycWGlfCnrjD46kLIP9Uspf1
2k7TAyebUa9gs4KjDDrMwm7LcOJC2YbtI61PJH/xnzliZ/etwV3azPf6BCJBwFKEz0mk34DGKwoZ
Nz6Xi0/3bMKL86/QB30qqLaS1x+2kz+5pT/tcO9exU7pDf7occ/0SUbcXx/3Yk0UEZY1a0YRzKuL
7VzojRG6iyHukn1wZ/nxNnlm8jm9ljVn5C8tt8VH9XnY62vAcpm5N4R1Ra4auAhRHl7P36//nosL
e0bQIl6cFUVLQVGJU9cg55ChS7fx0vtwjUWMKziV23rWSnJIhLm3mqIuPXrYUBhRk8z8m77c5XHC
uQ19OYUopnCv1z5UUrgyZMCpuMVv/d0zvNzG2Q8VjS2RlNsylIoLnHdOHWiM2uXWtunuKl5xv80O
Jq/31mF9MYF5Npq2iEeiqc9bM2e0lhLpjN6y7g/zigJsyXMU9rfa9X6rA65MT1usp9Gqw7HOGLBj
FSvu0edC/FC8VW/CuvFGv97MGVRca93wsXMN3i0Ot2u+v736wP9fqfvcVzbVul5l6+rl6N0qYd18
IPPGc7aLlS2k+AppLl+Z/pQ9VlvLH9e41hEiTF7z0L7e2jYvisgMBY0qx7ZMeXyxlaV5YGViCKGE
dkvn+3eaeuhfrsiIzQ1+/ypjfT7aYh8J88kK25L5yat2379Yfu6RBnVEv72PdlDP/X9z4J0PuAiq
82qAd1SiBU6oqkyB4slzW7nmX98XLh2rZ6P87mo6e2210mH7OCuOj9EuoxFXOHpNdUtb8Dt2/Wvx
/vOqlrEtftEKLu/KLISt3lTne+pVq2ndvr8HCP8sx3wWfdFtVxl/hBf9xlb8G6NwbfTF0jSjY2FW
BaNP1jfBgHBfTH5LF+WYcbEOPwRcKkWyEO3j9Ud7+ZM4m/UiSJKhCAvJvEfIT/pKvGtW2q7fUVza
pi8CMfTxdfxyfcRbL3MRI+HuWWrdvEeE4QP9eGFzV+aH/98Qi/ioVsNGsVKepTm2tkxbVh8/Femt
ov9FMcr5slzUwLIwmoKMYu8OkmFAHeIQvFm76tXcHNfjr+M9qZH8Ey+2u+SuvfEMb761xbbSCWXS
VSozHLajf7pLnmsq0bt0L23pgX01D5mTv19/ppdufueTXWwtacUFvW7YWvLwaVS+VsPP63//xVjk
fIDFVoKqLyaRxAD6SneqVbGKHjIfmaQfbOqdtErucQ/xsjt8PPx2lfrRHd133vXfcFFfcfYblvoC
WGdNXVX8htE3/OFOd05e79f7YNWt4lUJ3URZpY/9YXqNtjfHnj+0KxvAksKfR3HKf3ml4LoR0myK
LRGnZ3jNh/7RH8pX+daOc/GN/rdVRFqqZRBADiG0Id5ogOZeI/mMebCQrzsKGlIqeZb2aoUWCd3W
DgHzNnGxaeJyFcfhv7g1/dOzIv12rzzb3tuUHl8sNVnM2Ra4t41FOg019o13e/H5/ne6aAD/PPvF
ccC1l8YLmIODN+3L5+Y1vFPdfK/6x6eysoX99QHn9frX+zwbbxELxV1cIJTg8XbWY1f8CshzYx25
PiHoHIAqF+J7q9wShF3M5P7zKEkh/jlJZZIqQcF0mJthvTk+KvsH+jnWgJ8ftUNDFG1srRW+eKv4
OQH8Wr52N66m19cUTs9/jt8e9eoYjOa0U0GP1BQjo6/Xn+qtAeZ/f7ZWQtwA4qRgrejiQz++pdGt
TMut17Y4O6J4gL7cMkBRZQhYEk+cKIA0uV1rjTMGjZPRKT7iC3B9XhcTPOdvbnGYnBR4JkTrnFlf
dVLO+b3mf6eLDxdR6OVEcNw96b6EIvYkbsLH9j78MN+HXX4jvzfP7q9FC+hGBXdnAM1dLNqxr7Wo
zFi0cb4NqPl2H7Xw4/pML2VlDCwT0cGi5MIx7883qE5F0HQpEy1OD/rpJcEMQC/XGnTo6+NcPiPP
BlqcWNEotsGx4lug1+rQP+e4O9jyl2BtPncbc41BaPWu3thTL67OsyEXZ9ikSzQaDcwtEjHiSTYj
jInrs7rIZzl7fMuEI1Xu01Gf18lA1BGrT1oDhq5eJ1TVBZPyfNSs6Fb7DsXV7qXJy7VfOPpKgy9h
xxNTFmyHb2avbtLwPk7v6FCFldC6KQXOSm83lWjcRTDM1RvBw+WD9Z8Hs0QdjJNRZWI9v3SvdFu3
uFe9+tlYN3fpKrNX0VrcS+xNuVvexTfuDmT6Lq1pg36B2ZVldh5cLLhe6k2u5DOOUnencPAMLXXj
UnT77GsSYLFQ/ejkcCWfMpxwM18Gph5lqIus/ek02aeu2BTo2Czle0o5M5rdU8raLwrwidK3pr4P
084ZW09GkZEbmge430b51wnYURyTVVS3eCxneI6/VOKjlWaeVj2Leg+R5IeCwK0exMN4knwJ0nlI
xTTNJF/MDTsK+SyQA1SBTK2SJtK4elTS2s4g2DfplyHeyWHnxTi71z/SEeH6sSDt/FAG70KGNCWz
mxm3biVg13XbPH6RhNEp2/3xuG0yOO+oFPp+T7+1F7aHLCuR0yDXM0LHkuGpx2QLstdJezQKsgZm
eD/XHcscKWL0EJxMJw9VLxUppppvcXhP76AtTanXNK2ndBu1OdLphnWL2a5NeByjLngT1fqyStDz
QCCX3vrIfCQJ5CA0ubF/yRe/wLOXvTgAB0XuNEUnJuelQCoKd9UhXqPQtD8NR94g3XPAngcOgFYX
PY8L7OImb/vmglscgrXQ9SrfGCWM9mOgZlo9Blgpc32z1Uqza8ng+bzF3a/rO8PFmSMKVlCDkzld
ZhriE7hZY6zJnfUfA7IIfB9unFHzzvzX4XA2wmJDxbsMQS3eUDsNbLuRvozioxYPtoLKUR5unBK/
UR1/DWYhbAcjS1+ctniRZY8Ca2pKCh526+b2Dxq1+QOsxf4u2bBD7J+YHZJBomPbOdrvKBb4Y7o6
QU5JOz9k+1XkNetm/SNzMMWwb4Val05KfhY9K0DtFOmvkqVWhm3d4pfas/kKX/pj65n1dCOcutg/
ej7K4kBJ40E8qhaNsohKHYW2FWUHAGuL86JLccFRd7hpC5un6yvpYvH7rCV42Y9kZa2CUxqhcuWd
kD6qzhyIpOvGCb3Wpsdhg3niKtmVzr9JJ50NbCxi9CnSpbiaz0+z2ffGXdx+YGh9Y3LzwlkurPMx
FsdBrLdlIueModjmfNN0sgfcNlzRTTxcnVY3Rpu/ib9GO+t0XrxAwxrTMNB4gYU3P0zZIQVYrIyD
+CXw93vKc/awju6q7zeGvRTFnjVYLzNmfRopuQxHCCB+u2kchO0PqZdui9VPFRREu2qeX9HBrOkp
c6+PfGkXOh948XSVEN+HMmTpiITPrajacXjjXnXxw/vnif6+Ap3dACpDbPpa5YlK06NBcUbEgNtC
xHd9HhezgecTWWzi8PHQ/2ZMZHCSTXAX3OmAVyQ7cMuddl+vkW1ti00IWX0GrySrW1/Cxej1fPz5
QZ9NU4sQLE7zp1C7+tNMdT9S5YMl7yT31Qb1qHtrQ7u815w92MXNR6rEUQtKZlwD5sQ4xgWZvElX
haNjOiBTPY+24cOtW/LFA/t8not7T2N06XCKuG8hOHOqreTqM6J/FXqpN6yoGbvYePmnWdJg4yWz
owt5pb7fqqhejKrPf8XiUmIUVRHoc3Ig0X4ArbYxj7YF87knqh4MzS2yH0n362h9ijUeFsI3IX5P
EMlZ1dHVTvVGbx8L3Jl15EhKvxpw+mlrrO22WuirwWOdHvL8Vrro1ne2OIsHFUdbM+axlVigDU9i
8XF9/Ss3Nq7fWOCz9ZfrxRTL801eGZ8lC6V09ZZOB6V9wgTdzhEgiQ+YYdil9b23tkVDb4WyPgm0
NcT3SVFAyq7sFCJTj9mHhAOYOFiebKau1bWujhnTiUIqUeQ4bXXtazISo1FhFHo0tSS5M1Z7hSia
JmWldtr69frcLmZJzt72Ms2n5FNIqZstpHYHT2GNVXfYum3Ux5w6uuDR5LEKHcXL/ezOPEQ/VShZ
6+s/4fImhnc4PcYmQrZFdDNJRRqeShReRo9ZYf8jat+CbryxF//e5ReHjz6jYJDMYcaDvO/PPSSu
lLSrm3baYX5G0wQmOPb32QKIIGkXEzXVHD/4RTmD/ePm/nVhhkj1FFpd6RYUDXOxmyRyBhGwHEiO
bxsPoegq32YP43vqKCtUOV67UtfaTauIC2f7H4MuNpNwCFJVkxi0Jmur+O1D/RCvcIXc6H73kN9o
gbnwCf4x2OLpVlNM0ytWxmigsWM7oUq9qf28VBD/Y4zFZ14ouV4JBROqvHZv+HO9uF+nlPRUW3Lk
NU6VaBC962vzknjnj0EXMUtoynGp1Ax63P8PYeeRZDeWbdkRwQxadKGfdq06MKcLaK0x+lqPZfUz
kp8V3kkmGU5C33vEPmtTEthfwz4gBIR9ZEy+sEt+iJH+tvj+83h/yk9bbKCTOOFGQs1zrfw4p5ld
qZvb4vanjExArA8zM5XtvbTZJ2U7CsaroH1IG/G+iEPeU4xJrSh256RCAGe8FRKaeKF1hM602zpQ
WUL+/Qb9JbjifHVKCaqCy9GffAD0byZcB9BETfNQm8dF9MzUSTd/kcI630X17t8P97fl6r+O98dL
MMXK3NYix0uOC+z1HupbRKJjOV/dwbqDlOXBYWDiEgica3rpMwLpH87g7x/zf674jzciKrq0m4Xr
FbtigMkMi2a+Hw7SeblrSns7T3uKH25ypb8E6lngx5RL55ue9cOt+BvB9p+34s+VO2YI4/+eiCG8
6QA0mJTDqryz3op6Z9S38tU5FvqX8WFGT6uMzB+tcp1N+wrv7yUtz9XUnxMJ2I+RXIXxaN/HF1V4
j3rsAYvey6LIscziUpe+FiFQr/jQ5H2SPWUangjsV/9+X3+4rX+2fCDexeLcr6yRJnATbHy36nnC
ieHfj/K34tt/3bQ/NhurrntDHtAgsMPaigv/6NCS96R81U3Y+xW1kPvUTRl2QVX9wyX+ra79Xwf/
I47GA9Iq6+XK8QqSo3VJPumst7TT15vtrJ3yIx44xxj8Uuvpp+I42u8SYqcfp9b/UgP8r7P4I5oe
IDlHqyBelTBMCrGgRbuBgsGvBRJU76AMDIawdJiMIKnOvIbzOSeh5F0touDrPGyK/ZO90F+fvSFi
+PK7Ci7+sXtoUTULmzKhpFWfJJVR1OiSadpPj/76r/yvCOAfR/lj6diErrNaebxOxAO9CCyISVRc
DxM2Bon9TfXwFHnmjzqUn67tj+VCmlRpiy2uLV/eR97nNB8pRv9U6vvrM/3Ptf0uw/0jQl2jvlxF
i21K8ufAeE4+hhsced2rRYDo0/M/qc+lD8maEt8c/qj7vX40/3Jnfwt//nF0IxIiOZk5eu+t3kZr
pqNX2x2msHXeFABYLRn/TP9YpUaV2pMr+c1OD/A9CNdgdKIAkrvN3P5J3EV+ekx31mn2mYJz6HKf
r4nle31tdwfJybiR735YEK5P/d/O/Y8FQTRNvLWv7550+R0B+8NO9koPAJUrBck5uVuerkgyJGI/
FOP/llXrCPv+31v/O/T4x11LhbKfAEZfs+oFkaMWqp7h17dtIHjGNep+7R8UxOuG27jCbvzxqf01
ZEO/KsucAQZVf3x0VZwK2ZYRaeRb72Rt7fRG+sOC97fiGZf4n2P88cnBDNoQRXOJyU4NooCBM25r
6Rjn0c93qt85cxj7txY79Q9P9e/fuoHxloKQEdfL/472e7BgqybH12UeSAFQiC00rxlN8PH6mHjC
juT95qfl/a9fugkHBUUwOus/m+pWPKZNpVyJG9pdpjxmy6PeBv9+XX/PYrCvRH8lUrj7s3eUR3I9
ZZHFVPTvYuT+6j+QepkPOAFF6ObcCM5z7AxBsv/JDOFvRRgdBOX/HPqPD6VasJltTGAn1yLQxghC
ue+DhJIEDvYHk/7BDzX8v9Vg/uuAf+yWoNa0IrseEK9db/BfLtD0AcdaiDZ79yzatz+R9f5m78MR
mQPHEUqy/pciVanUsZLU9BraLdRecMs6pfuWPGMJ2S3cryksAxX7wsHRnwfETOuhoOwLxw0ZnOX+
pGD8/zzs/zmdPyWrSL/lahuTa720JFqZr4n5K+qF87CPd9lZdkWCzPFg7PLn6fWn7vffMx9LuvLs
Af8Zf1qlrhhDDFiVXD8himDuZn99fWAR9Xj/U4X9+hz/1wr8jwP9sUNmpbJWitZRXZFuNPk+a1/l
iKlX5jPnNTt1yZeAWT282W4KRmWX/rgDXP/9fzn+n3tnHW+pEc2/L/Tqo4TdNa2VjQ2JD8vFmcAr
7HPnJB6jdj9sAX//prDSM8CMoe//c5LA3HRrSssSichJDEZkKq2DmoNXvPd7VwimoPhhDgSP279u
1v845h/hnzqrVVnU1XawuE7o62VA+WnMPeEo1TZwluUVPMfgt9pZjZxqshsiZYzhFrufbX3y6t6P
zRslc2U8ipJQSBwqWuroFsp73QbFMQ3r+dTme910DRokVjBCboGIEgd56lvs/ip/CCnGhmMofWix
E9Vhlnlj4hi6IySfnXQYok+MhYRfZnboM3cE5POYyXYiwzI5ltYDXvX9dwsY2UBh65GaQBoA6/HZ
qY9QP2ZvuczSS9N7It1pTDq+2+JM+09j3EHbKdklS32Vkl1p2r2Q2gOM5vE8D8fCdCaBq7MZ6Gfe
lhHp6SbTAmbuTU9CZbKMN1VkN+PZ2Oyu2Re6NypdsNVjIGx+m8mItJXOtW5jRQzVBUW7VB+np/Xb
UCbf+K40T34ZgCULHyTxzXos9Ds9rnatDFjO0bZ1J3UfhgUVuj6CxuJ/je+JiRZWlmyf3czw20un
N91tZ9whr2zbG03/EPlrpex1Az6cTvfQxnbBfIBwZ1ZKUGnvzY18OwYZVjVMsD9kdXhFJMD9qbBM
t6HQNLBn+jeFwAtmGC4PrceQTqvfj/2nOV0AQ/D3MniQmBbbIBPLO05sPiNGS0ivQbw/MNi30Plv
PKs/VNWOQijMlxLCQPk1z5ZrGS/LrNi5fIyBn21aIH3nDStXBLin9bVPqUaL6si/el88qrljQGZx
4Akcmd20Km9mqlM+bYYTT7dz+5bPyJyPa3I79UE3hEwbM5BQyC5V53TzOiGcGSu3y7vYn4aXLfYK
xtcZJX+Nab7DoU4YdXfnO1gYz615ySTnegZtUJWe+rK8TYnTCd58ow1nxrPBV6Zyy7seFrNrVDuJ
pV29WPwdzWtVV3uOksrJ27NKrFv6hmXXv1LkJ5vHgHmch/OdldiyhHoYi0N52pmLP0QMiAOmdIVz
QbedUWH6QfVOX8LFCuP+qeINyvc9F32HBVPffUSYojMKXjjWcYjsuv7M6z2kjXGfHjBDXaunHIAS
sHDhKYpOy+LW1clUL02726IY+MNtj2+iyWC+I5d2lgdVfUyYDJbsyXzC/FF7RguRvOgMPrTBWrrZ
R8/LHzsCzpebJyfODJUCegju7NElvu1GJ+ldTOnXFt6jC66j0e4siAhDAAST3wrxneZDz0xgb2RB
w7h57I+Tp78XLzlzn8ZuBq0RhfL3daj/ppwS/OW5G3b8bP2iVEhl3NAcnFcj617fvGXic+IhHLX+
oYeCVDkyTe7Pet5FPGscll425iJaGD+n7nrCDgdIXibps+nDbQmipy71hZXb30v78qvYGWkgGg7F
u/zzyrJeGWjHVPKLr0UbgoE+i3Ko43swVawXkfU98w/A7AnN5AsNjVMnnwvTPT2DUpoNRGFKfbke
wSc4TP3jGSQnviCe1f6tYjNmBddOsDnQG6FaN/ugLZ0WLYoFb/DcTg4KKF6gebw0vSOgfuFnJJqC
TuQzImd5UF1HAU4A4rZ8t227frKNyYU05vTZcZFv0Rdo+JGUt4qJPPTSz4c6w21jl9/GH5kJ0urU
0zhSWAIC7WhMPqfRjPssdpVup7HSF7uJOvfBVByzAVMFecSuKlQ0traGa3ZW8yDTP6NmBXB5mCgE
IZYhH26fO8ZPWQX6l0Jxx8elZPlxoNCPK9qKUDGcWvZFhJSmrb+bms0qI37pqyMdgJBc/97z9Dk+
lehONuAiHudlXcSTVZxayYMZUq1PBt0S9ttfxiEOINVN/qBAz7VZ8YTqUWTW9Vs13O4yVo4Kjz5U
BXv6mA0vYdIeh/h6n78nl5rXOg+t2EkWZx68Kt+rRlBmgWTc64o91OFg+fDLYYBssruFkeysjy1c
/Pne6O7KZZ8Kdq5+6Tk2N7h4metNaz1O6FWUQ34nHIfn+gENq8MP5pyP5FM6WwgW1pdIuelVt0kc
PTuIyb5XF7AYnnZn3k7PyecqH9ol7D630eFjR0npzrnuCjE8h1VzqgE71YYXHYaYmuTonhjB6UaX
jMqZtdreWAAGi5I9LI9a1Lz0uj8AqZAURv7iCvIID5WzLUaWQp1BIRi0Y8qiIS+2LB+6Lren/Mto
07PKcF9qMYyr3254nahT5GBQxUb8XiyBOoCVGLG/WaRLubo99mVEu16m3rc6NI2PNH+asiPGBFF8
Hw/HNLqNYPKgajIibx3PYMaa/CybQQkNgEYwozaEMlvrTyLoEs8ZtfMknMp1dGKgiAXrRG8d1W1w
N+vcFigP2Rh5MgvF06X6NuXXTfolR6+mGUzR6xq9SuN3wX8zpOBK9Urrab8WN3nklQbsug8V6+tm
X8sUP+NPApNEHN2Ic5NNpqUtr4wvNdPzS4pchs8L3niERVJRl65kPkJI9GOhDXN2YSP66pvUXpjj
HqELmw9bdIKQdkpWRDU5pea82m0jzk4qZzoH21IHFkNERGiY0VfB0BROrc47VWUz+bXWULjgqGxj
c9/xgVQVYeXyaxb6HZhKb+A+s+sLgDtaMRTBSdAB20H3gG9UOrOpBQvwpbXQd934FXHt9OdsI70U
inWQpnmwqWCC2cHViyKloGqOgq6tEx+UKLfBtNmRoB+t9EZTL4Z4UzIfbbSDYwgmAsjSSVL1RBp3
SXohNAfDztaHCIBwkbERDUeN92AuJFdYdp2AxUPGhTDMXTaf3ZITCxQBSEnH3ExXg32wYiRYsO3G
EVNsiEgrUBS6MNsSmOSuqHxpvEwz/SC8pLBJCJv8o5BUR830fdvhmtqa9ozPjxyVTq28pejqlaK2
jRFvCnmEc8Req7WO0h1zrtkq39Xqu6pndxrlwDB5YzZAPelvSLBRyF6PX4ZMdKKPD0qfhtb4lgwX
qzpk4IDUUnKy5T7OzPe2bNAbXml+mVuYmSd3pt/kT7lcu+l4K6rtc2pM76tFCcYSTksTy1CgTRRk
rHNsBFFHJUYsnDSWXuUKXYAQP8WKAfCIyx9PCgK/JAZvWkY+xL1ty+04zv0cY9GaDGZjfokrx0jO
aZdkX/MXZUgtapsEehd5Qvxcl+1xyrw8P2+Uf4S3KrmdwQumyCC7sgS6xOYp7Vuxu/TWbpHNC/7I
HpJVnuNTwwtcdI9y8pxwzdP8qPdGsEbUtuPe1fSXhI9UTirPQiWiT4IdKY27VRIo8TxI+McjlV1V
DESYlf1ZFlZnvf6B9Gj8TsWkMDdNp0HyGFtYY8b1Y6q8VR0T0Kndi+hYhW/ks3bd3krCxVjexuZz
0PbJEI5lR4H5tok/Gp1qQXZfG7GvSzsIXoL0tRjGIbkugNOpwaCqnyoMop+M5CAZpw7jaE15EmSK
h8psq92nFe3N7Q5dZgaBWhWOjbEvpluBpkaTO3Wv2mIGJW2dPzYVfcrMpAZ4LEGX3Jl53nyvNK9r
dqPKZBMSNhLlr3FkjWhVW1i+l+0sZ0+TdDPh3DYLs5sypVjEy65RCA8Tli7rZGiZW2YMLK794zQV
tsKaF02fRXzukI9qK+7uGLCZpz6n7lQjyZOw1abKVV9hqBkeLH1+P9Sq12qE3Nc4kCewLulxGJ+W
7K7EHb44SjCalkOypHzy12cxsn5FsOSFp4YhbOl964m0j9UG6+pGXR5z4bXuPhLhV50GUnwoumdd
em11iUDg1EmS37WvM2OCV+vutcUcBoCK/CV2NDhG9auPk7BM4l3LXZMHSgwawTohs54Jh254jyco
UZ1q9wUKeNEKTe6KllCL0I0dVlPHEveuDfZVu7UXy0QmAvd1txbJblDQymg7q7xYymiLvIJxuvDN
sD3DxBJmzZGBbKYskzlLx0ygvBl37UoDDUZZ91YnOytbvVGa/OvKvhZ8wXN3rkFKjHIS1gZl9OQ7
jw7JeGjXt1V8ydKDtj4VEDAFYts+zoK4+Sqz23k5LSQqGXSpRXEULD0y1vOZ+4G2Ylz3MzGQPORY
ODauwcq1Rp+ZSuoIkbNRfzX5aYwRdNb1foAXYanol+cTbNNFvaSYldS7bKbbWV7UUbJXSWZU6FLQ
29HXvQTSblXGE2aMYY1lnzwn7ooM2cgSV6o3dAYrxfmhxW4Rs/O6v2sIqsZ+wJePYuWW/xqWNlxG
z5BG4mLgFFF7LOfZltUPqyZ+kSiCAbjsjNcEe7c0TTHagX2hCJ4cva/Lt1hhVi5/yNLOkggz1RPD
MGeFxEVFWoFH/H7oUTs0RCtN7ZhqMFuZPw8DJkGLkxUHFPKIlFe2EtqX+nOrJP7UQq2KPnUqAQXh
aq3yRTVPeruv6qfRSMKNhERsVafr68t8VWoPsCGjcxMlwUQeMQ3YxcuWkzaU1/Xh3jQS26IYkEiy
05LSbsMcykXr68XgiUSPpx78aadInknRIRuwnCZW2JKACpGVsLev6WMyba5g7fPxpK18NCBRl/w0
LI/WfLbKcOiZ38RYqcD8TJKeGJqFgUCynyk++V6uTMd0i1w1QzTaC0dy6dhGSLwTFor9rektoPT1
yiTrVPxcWN1WVV9GMqqSWoegAj9LV9yjsqtSHNiTcSOsoLYyP+pv1Dbf6cbwos61W2fKISaAj+be
scajsqIeKz/WJiA4ataBCQTDSebLMkF2YTscSZSNqiXZmm76ujwYVwSspXhChmGEjgErevxtuVvK
JACsx+Gl/aQaodpu+23tLrV2k3TSjapVgdAqtjiM+7xSyXlIdmnHEIXQ+0OaQZUpWdwWlNiiM/VV
EhxtCLJh7NZy5qrTXmC1za59WEWkkiC6ShQWqeQMQn8zmkQ+rX5KMYAuzSS0Nu7TKDnmZDr9uFDW
MUk5mRcmGMmkys3bgjnlaq9KlbcMwn5Oo6dlTl6MeXb7qXDUHN4fz19jR5dqA1KfvIsncFsrq5GC
BaTuFtiz9sxy5M10qRWMQwl/MuK7bWT9gBGpKAvTM+KTJbQvM8HBZNQUZTZ7KFmMXnqFMDUtbUma
PX3tQ+OqyR+fkrrDOPPQ5AIEOti7wnPBnyjTwIv7KrNCtUUQDU9Dne6LYnpVrP2y7grpWRAUTxP2
FihLGW9CXWFleeyjfG+NhjMnHxk1DSBtHjsL9H4rrFd/MC6GQnq4MXummp6cK+SglWPljb3FYjiR
VJcx8lcLenPK6PHcnleWGmXuw1Gb3ERWbZoZ4abguwW8sl2B041Oy7uilV9mTFC8GcF1GdBESmF1
npG/5svzCO8z7pkrZoowutdayTGK4VSqyc2cdK6pv1RtYDbXpRDKwFoFY68Edd0R22i3GIxFUJ6L
niiulGW/2aaTEl94eHa8sZ5wc0D22ZMS+xE5ldScu35xRfGtRiAmZEtNrnx14v40UgCMCwMtmH7U
cupP1USdodjP5szVY4wmTvOxkwnzZDOcIpaQNfcqHmKzPVY1oVq/+dp8X5iyF9cfQ7XdE5rdi4xk
9iDXlpyhDoG76mfXqbTcEG1xkvxq2UWAA6dicbR5Vxq9LRnHKZpYES1Hll9bK/dGi0F2Y3YqKflt
W24u30aCpoiKljDFH72sHCfqa0m8oV6c9oMs7FsYmFu3nYYh9Xsh8fRKf8gIFlLRukTz5kjWKSuP
UqQdRIih2vDVkoxFAmxkvXC2gfxmUYkAUlcylIMhvKoI5ivRGfLp2FzHWyg+WtFtR501J2EtlMKN
cgWvotmZlzVMB9keNe1iJE+JtdqaJJz6TXWa5tzWN4OC9eY5ZuSZYq5FaJo+aertVrym9GvWu7rR
bbop8jFrcHWQtP08q/frpEBdBddfFzcM+GFsMtj5NdjfpLcuyn/nAkMen5Rc3un69KJhAS6PYw/k
DmdmXlCpIWxrbtoMT/oSZCTbstrxBY+Nn6mCr2nT7YTzAkemhKpCeyXcNaJTnZDQZR7A5KM8d44o
FY7WintVpgRUT/qbKFT+grWMepx009MxPkyX1e42w5Vm8v88ctZFZyuYL1pXA/tmU133/XYRsxWC
KOoES8BtoXXEQbstqDBYBcFk1Tf20tRHEXB0W0t7U2nPoqrDFtgEgibj3HGL5vjLIguT8twZ2WOa
5DY2GVbddguFE4VALqmKUx9RZ6Q8IeR7QwUKU42MBZFDRK2tVG9z81ixMawraYOseXn9K6sSe24O
onQsWB63AgrpRL7OFKPgaUruqkbilcldkzzDyXWywXREYFQYZFyt95T6PExUa/X3Xuogcaa2ANY1
12C+Wh9JIRz7ZVf3gjuayk7HzhBiNEPK3wuJGHEqirjO1q+s760OxuZYIEBthFdZzp1GrJ0xnxyt
OY8EfBJFUqA7Acuho5QY3wipv6lfOCU7pnAsCqQDGq0AGa5XA21XZRas7N1RqwOxpm59q0YpSzIJ
7PSRM9g74jG0jKckaoJYJ50mvh+l3O+6zJHT4htir60uD022T0u28v5OagYHGe89ZfSiu7Q6Bf34
yzQoSiOrhU4E3bUKk+lLlijMJKVnFN/CFmQWWs6m3Cl1u09EI2Q87aIbx3EmyikMJtB+2yeZbG4V
BGDEngLOSlQfa7S3VTtecupxlUQFQ6RGx14zTjkfo/KgEC9b6vtsItcsYSBZgiu2xyiKbxs5oaTy
mpVYOEpPhWyESs6aoLC5zzQ+eMc70iWsAM0uso02t9uZZDYhUKAeODAcV/GhtuJ3Up1xDrz6G5db
IFINVTL8D6veL9LpIgjrr0xP3WsJQ+8rInAWWqu4jJnkTVR2eT447RmU+aiBXBTm64ixK0lwegbP
6q32a4XMw7xv0yGIYj49KfY78MSyitgUcj/74EQpEcvWoziz3Vcze4SAQZF4SNRmX4GRNqfZa1k9
07LYJYSBhYUsCPTscEX+T4tbSgpBksavWPu14rHEZaoGcVn0z+NWeNbyVg7jQYwuDTj3urrUFQZe
6b1l6hSvMPmmltoO2dGcQI+RE8YiuA1x2g1qfhFI+ReKBtaQO5PEqxhlnYcP0i7PK2pSn9EWhZYZ
mANS84UzNIpD3nSBsqaEj+m+Fik/UO4wN+3Q69G+Tdb9QHE0NVHtq8Uha2k0YZtV5prfLCPFeL6Q
pPfqeoHNJoUa/E6F/HJBOqfiYDlnLNugP3m5w6VUw1F/1PrS7bbYHQTWl2YA26+exZY2jfoubKxl
wujCNgoIuP1evPat5uOMAUxFda/HGDxR5Ee5L+71+MOk1DtZqV/nfSiwf3dYtpgxOvqKsNL87oy3
oX/JkmuWVLxWWMZXtXLEFtdOOM7QG2jpM1fscbkY5n3em6eShELsRN5G89BivZhXM4ladmrE5LxG
SzBYxqlI0UdSRlaVgyLQQ56Vq7GSaywMyZIlwzumfUHVvYyn01ahTImTYBiGVwxVZVvPHxPR8hSL
VEbFTEIburfBwG9DGBtXoi5SZssT3xip5DXjNKY0LNWNBJYh0lJGxioCHpSheGUP0xYf+2aKg7l8
m+UqmOXeX7UvKcu9WOCrkoQEHzLMB9RbRUh5m0eKMAjUl69ReNenk1aERcFXJUGV3Mm8VeMQXWrz
sY5vVH0miAljuMdSdKQciKUApmt4M1BX6iaD+6MchVV0Y9a3XCUMx9fKlHxd2UvGw5XCrcAn1oKq
u2FrT4XHqZNdw7wvk2dQvYP8q0v8IXtMxYz06WJue3CwvqF/CqiE8F2VbivwzUpBIIHrtvjaiK9p
2jidWrj5UCDCbSkDfwjrLqV5wiCAg2t8tOwtdL1q2MuAhQVsa6fmayxmrwa+VYwfo3pn5YeJguWG
4dhDrj5NlPcl60WdoPFPqDiT6r2OF1yzJcqqSbgW9N7ERXqWx8Sb2u4+FcWHhclWORVutP5GYnWp
dCbqh9aNl7MgzUcNUHil30bbUSpNP8rlz2Q+FtMJp9hj244nSzR7ZwbN7KpadxObykZn99EAQj8n
23dZQkzvpadmiT7zauSrnmRn6lY3YiuzqKFg6raU9bmhKm/l8r7qV25D6+NiwgAl4KvivoRZn1H4
1kSKM91zrA/nOlngKCuia7FwZ+xfc/SQCMWhXG50dotE6T1hmEkfOropHU2+vuDDpS+jdZTy1dmP
uzqU5duNbqjV+CZZx2SJra1WVuLF050W58dsqt5NrO2WfPQTS96t/Hr9fTfNvhJtu5ZfhyT9/XtR
UF21Sa5XcKMI5WnR9f0m4t8hCsSz+hYwpOxIxq+ynOBqM4tMyyJvqLwL6fvSGK4uUoqrmCGxhpbB
86OZH4wKtaumT76s6/dMFoejwqZBF5RUC0/g9W4BIy1NOxz+ro1Uy1zpJS3HKBmxIusqZyzfMEDT
l+/UfInXXxVd3L6X/EFrgnLDEIqcUY3fa+m2ZarcmryVe9bNJ5QHPpMzrgJ42hR8gx9vti+F/qC1
rczQG77G+id0tQ24y674/2s3UqkKF/FUaoajSJtbESDjrUuXsayO5fA5Fe/p2IYKrMEBFy8a1iaV
wYkUPzVuleJcJe8xWw9oFxvcfKet5AojzbLyXoojV5gJppcofZgMWolNJYSAts+JsRubHTX3mp7T
zARf+ZXF86UTiK1F81lIgWvEu60JM9kIRrb4KB7Y3g1Pp3UqZR9zSVt+uV94Oxe8/HL1eVVv1WK8
mPIUSpbmFiUeBih+I9xoqjR7ktkZ7WtwbGSjJ+WZbAuNam90o6VY8cdtJxKtCMV+mg8T/Hdx6faw
bgOWWmHEbiufvnXW0rpvwk16iEm12A4zjaVqTccHUh2VWkL6YeZwyTL1Q5muWa6KZ0EpWocNOHw1
mSzHzLYv2y3uuhK08sxbAC2yAxzrIb8Fdnuc+/xo6luYpLyv0xQO80HoyKi19FTqyk4aIS+x5mYL
tYetDUZVCzaYD+KwU5VPgeab8pivRJy/eulXNr/HtE0k5ZjnxwEdxzySIV9a7azrt9p4bomJ5Xi5
CPSVBPqW+faR9c/W+lxEX0QIdrWe1SkcE1+MLwzfYLS90/NjhYsvRnmdRI4n3aB3kCCtd+2NKeAX
A69V3AnDfplv8+4UN2e1OEnJKZVO4vrBY3LF7r4fU7e2YkjrGfYWb3ieHjdW3CJayZPW7HVuRMCL
H4DUW6Ww82W6qTXqO23pFfRaqVVSt9Tv2o7lXr9PzV2T7MWWhjX5uT+b4ISSe73D1JIea5vfNYtg
X3sb26LaRWkS2z/MFKBGZc97G1kAa+I7NbtrKLVb7WNj6LfjKN/FUnmJ1VCcw4YfGSaFu6i7Ufld
Syl57nEUP1pBfdfb58Q44btLcZhXA9gEePpFIcRP1SCpNCLqfic0p8K8PtzDaChnAetThB/jY55/
NiA/t5hy7GHOyUK7bicZAh8yIoe2nPaJhBRnM/ZbfHvddAG+X00wsMnIrPexHi+L2hHV929L92G1
L42h+ZK++bFF26990s37yqoITH/1SXmLVDmMxvmQgDVVZulcaoNLzhcm6qOECcLVf6KNF0oFu87c
8cER4ZxN6zxla5AbOCtNsSeWDK4t4wM2DI5Raf4ctWGcPVvw6uIsVJt3o0eBqSn7HFdFoS5/EVZI
uGSajpru0twRg7ayESGQZinRL/qpUUIPxR8xWX0lBXWtiG/wO23wM8AX41KKq5so7jrTEgh1geZv
7uLDMEsBX+CNYu1Gtpga6x8pHI1DcTTyj1o7iUxhYUCuf0ftc/ScK9Tro+KoiaUjX8QmjJ8QI02y
r4q/FBQcImUJJT7o8naUm4jGEJv5M/t09rhZSJrYeeLsTpvtrv9oDWC3RShbYbG+S4YrfCeqXwqX
IQ+H24yeu2lPmbN9S2h5QIv2jn5hRxGojRZIMZys8ZkV5ofkixn2ok3OvzCs4eAkct3PHtfA5DXv
nWpzYuOEnwSrYIH7yLxbMjejpfO9RdSKPWEOc00J1CpjYce70/4/pJ3XcuRKlmV/pey+oxrCHaKt
q8wmAhEMTQY1+QKjSmit8fWzcKumi0XjJMemX67dTDLDA8rhfs7ea7diZb6Whk40zNK76SgjFc59
inWoSIAvspqbikOd87+8eikrHhRsivmeRi/rZ9a6McBR8hLKByVeT8msLKBMWz/XL16815Md0Zsy
PlA7bGlg6t5+vI/v6hMBzy3Sr17f5QCGw33b3yXODqlZgvo+WhbataJeDTWLSALHz36+a7moNdXg
pRaTH1uA2XrolK0Vv/JCZ+jSrSG77Ybi3b806S5lExIubg94tHc2tnz1ke1ITPpef5aUELqV1m7a
nOPV7wb2IewKVNYHzpqpOEYQUBxYeXiIQeJl4C3Cy+E57y6mO7tYCes2kcuQbfyvGliHv/m9ivdb
ZaumwvwxyW7VdPWLBM82s0xYxYw3g+fgPGqkruzQRyAxbdflwdrZ6/oy24XuD8N+J7T8POwsYP4k
OJ+E5+elBAKUr/TdP0as9uGhdbEgLovljwCg76T1n8f74kCME+rnf2IcfYqxuNpWef9cyYvQwYuW
EguXvRbiKpz3PfEl/kyoKqWbe1c5OBqTVmYa/PLU48j6T6UH3kw0j8a3YjwN0ToNejaOwaKob4ri
qNQnhwljZOsb6kh0SEEYk+kwVelWJezMsk/xoCyFql/04rVVX4OamIs1SGWL95VxCkKSkMvF70+2
+E4NTkKFZusYW2F3fJG+l6ISqjnj84TFwzWQv2mddHkbUMIxxDX1fYKtF7FN+Eh/zNNmKWXopihg
CDWzWUWyT1cfa78iAS5zmyJwi745Wcmz39/n8amzNqEjDpqsV0WlXATtWg0OWUQtvzoXE5EndHml
fLVQV03DqTNuG21f0wBxolPV3ZlzW5WG1++P+Fux/+cj/qLjHbo+T/2AIyYOA4dNd1OeC5saxyJY
z34GZddcp29U3O+srbz9YezvNLyfxja/wDLSujBNfwYmQgZx24vskqJb/jy8OkA64m25RY1yp7/2
D+VDdPzJyDE/rV/1w5/H/uo1IHalkb2FoNbcVC0Jp8w1Pxze/KT8bogv2nuFImgBjAbL1pqe5Upz
qa1dktoLDS0hPZRxl+NG2/5+1B/uYPOL/j4gW9DxZzhI77A82zfOTZn9IEf+04fxuwObz+2nKcmB
Rj5hL509MHIdLOUG3OFNBm+BaMNzebRIMOh2wjVvxeWwYovPm69csCFYVm54mR2DHZ2E/U/ukZ8u
6Jd5UvrGQJ4PBx5mu5E9SkCc5v/s1H6ZGYPC7H2D3SLkvl0TPsXesY9+cGR/6x74fFt+8fdoHUBL
lYXeftyxfYLtLK+N6xyB7mO343XncvaO5jWq4DXu1NNPN8+fxt/fXdkv819ojX7sz2hbdDEuqxd3
xPCF6mHNiuRUUB346B7yC89985fFMTonx/CyuqgulKt28//BYTE/n4kvE1MTDJVS1lzPiD5jKsdl
SR379xf0W7fEpzGsLxNQUEtFkyOHW7kzoISdl0u+gkv420Jd+Gt59fvxvvM3aQbWLYMUDFsTXy5u
FEiAULN5Kw2QKLAEbXZVcZM4+xm48fuhvvXdfx7ry5WswqRqZNxBTggV2BVs3XkGDfW+Qh8+0c6r
aGsY1LesUKxt7d1BA5Bm+U7v2mOuTT88Od8+m58O/Mu1jGxfayITE6dqPyr5fVrf/P5ov5304EPA
WNUIb3a+THqlalhkEGJDDikqqdnLMNzlP+F9fxrjy6RXpWNVdBpjNGQjRrdNgg3g7n92GF+msLqI
1YgQWsDS2qU+ta5tXVfU4H8/yP/lzsC6I4EJCtv8cmeoYajmcuTO6Hfhyd51VyjEu9fiYbxii/HS
nakkl+pCe/9h2O/vgX8N++UeEIFfV23PsOOuu4337N3oriR78ya4tvfqK0098+T8QFr6Ycyvz3cX
96Yd54yppqdAXNTWT1yB75dPxn8f1VfcKNGEmkOZb4aEGDdooB/bVX0/MyemVzaY6rb4RWK4/YgI
Yec8/XBGv59O/jX2l/VFRF2WQud8dOfi4O9ZXZ6L1+jVuKbQuqXxvY7O0Z1Pc/0HRui365pPx/zl
aQuNysbSCJSl6xC+QIs07FPoRYuy+Omd/v3r8NNQ8wX+tNJIOqyogc/EESHK1xpnVaCL0j1rT1AN
Yt2GPexx9M5Be9XJmx69NCRJ6uYIGsdwYReYLyKEbuJac1aq1ri/vwD6t7eXdAgsskh7glHz798O
LUOu9Mw7OA9ha105l40rF8kW7cQiX1Z7IOq7mqiIbCMWPXm76XrcsHf54Vt8Oy99+hJfViVVC7ky
TfkSKBis6d2zvY1ZDT88SNa3o5BCNHsKSez6E5Lw6ULIuKk1QwbTXpLfOOjXmFNUcduiwyojiqCC
llh0NUVPaFYyYiiy1yB4RdnBNaD4PysIWxrRw4OHIlbUr7Z5ssl3Lx32UcgPTJpnirmE2kKr9CbW
6AWYV4r1ZoCjMTs3nzu++Z30WEC26AiaV4G2MKCNn+SPTYjU8+Cor2F0Dm0m5ytlOpOwh0PkZE47
R9uU9HPU4Cqsqp0XvRjyqEQnM7iubbGUpEqa3rOtlXulloChyl1h2Ys4pGGdbLQxeE/yBztp0dZv
UgMlwbj9/S30/Wk1pWMQEkSK8ZddiG7Gtk89edyr5uNEFdwYZ1H79e8H+fZ5Nf81yJd5QrH7Utfi
eRD9ybSp82VXE4VqRTg/LDq+fR4cFUqucGaL/JcpvvSrrFcNBooQCKS4ENPih/P17aH8a4SvoJ0u
RyFko9Tcl069mrTr0rsuKExo6Y/74m8n108jfbkyMjWztEfPtnfs+KJr2AmHDlphKnu+ucsocluC
UC7ToaHc4lubdRlYbDzCaS9Nuc9nwUjZ/DDxyu+AEZojKFAIrL2W8WUBWQZ2obWC+Ehwc5t2MA51
la+cpt+iy9vahKD1ksALcROO4ZsMbCQ2N7IV905mXdhOskf9nZp4ewwStlqk6usYZ2Gp/yK7kGrO
TRDgtplMpAfZwu5JFw3ppFcoEVHhqA3aKE9dV0a1NhNqFM+xLCgN4Q8Y43uhg4NwxqWPu1NTfZTP
t2afrCJ6uMU0vJLc9BDLux9B3N+FEZEyqTrSYD0thf3lTaRJMuuYOebbAcV355y0HgUmqlMRuy0y
Mc88Drm+54VwCK0GWcDt75+sb8E0n7/A/ER8mhapEAnfs/kCNFsiPH8nZ0H3+Qi3wG2Y+2t9gbxG
Lr097D/3ZxrEd4+DgAhtSV1XbePr46BLv1J6XaelZbQbJ+SeKC+H2fWGOOjPI/2Pt+E//Y/86h97
wPrv/8Wf3/JirEI/aL788e/H8K3K6/xX81/zP/vvX/v3f/T300sXZr/yr7/zb/+ET/7nyO5L8/Jv
f1hlTdiM5/ajGq8/6jZp/vx4vuP8m/+vP/zLx5+fcjsWH3/74y1vs2b+ND/Msz/++aPt+9/+4Gz+
x+dP/+ePTi8p/+p/Ja8vWfjy5fc/Xurmb3/o2l8J4xPgN6RFsiqzxB9/6T/mn2jOX8nqI/vLMHlP
0jb74y9ZXjXB3/4Q+l+Zgkmqtx3kosKY37B13s4/Mpy/8leGtFjo8F+MDH/8n6/1bxfmXxfqL1mb
XuVh1tR8mS/vFJ0UME2l/GKo87pE+zoLjwjWelN68P+Q0Oki/KCnc0hG+ziN6Qa53sEw0itFpXYj
CUBrPIGPPPzwKF52ofnaiJp7eDxEpn8WKpEzzuDZSyufzUn3vYH+NEn0Jdg8msXD9EM2gsbaiSfm
UwVC19Aj2CrIPZ24AFUY8y3/+YmKBzK4vCRYZkH6JHzjUDhIV3l4RTRu+sw4+r1GR9nvZlUY7GAU
3RifEt9VvA9lTOi0gY7FMY0YaFIuy9Y/WxlZomqPJ4su2UhmVzwxn/kZyeC5RKxmCm2JgvLeLj2x
ayy6/hbtFsjI6F5sN8uzOyfq2K3YmUXGu4prA0JIXVIgHjXrNKqEHTjOq9CsfGmIGLd5LEp6aiU2
9aR5DkxElopDh69ScK5PNxVJ731paO6k2LPMMb42h5pZPJaUXb3sIvfRZDcluvFgRLeNnK4MBtut
o+i91Ojltv2grwpZYWNGfJ16UUSnFk+DmtOrLvrwYDrFs5of2K+id/FRYreWCk46xsQsOvM0+pyb
MsbV6EX5sZvSYBVDgl55VqMvlVcsczAv2wySQaK4MapshCqtjcvJuyF95JSwDb7Os/xILDXcd8NF
pYSkpQMsYI0RGfcx6rAiFW4UsGQfZQloLaluehGCHZDawU+NWa7k0ZC2C8osLS2/zDsmNe3QABV6
mFcXUY0iiiSbWRzc8p9t5rOYcMgKp0eJ2UB/KrycpJc+wpujwOpERo+yc00UzHVT+nAgSmDyxmjt
vXLgRRzTw55/VugVPtTyokKgR+j6tImreu/5xtHL1I9Y1ueolWgfxOxCeFXj1OT42TXW5roJdXVZ
mIa3aDP7XhXte1PTAXV8FOK+dgFBv1yOjnJLePQsyHrwEncKyQz3uItyLzFoLaakOra6vfLMOtyb
qKsa6zUzGh+rvIwXMsd4ZNrpoxIPF4Ohk+eiJqi2x50pWFj0L4pqvWsVFtPQe8uM/iV0nOueGlJm
OQ/pUabzvVUpr8J3LpO6fvDb8Q4paROjI4de+jAa8Xrwgns60NaiQa6xVAgpzEW0K9nvJxF9W5l3
B7MuEOb2VcuyPt3nnnJB6eZST7VrYyC2PuRbwpW4age5j/ryHrQM4ljSzRbKRIun6Q5NWDx7Rt0t
Qdj/KsbyGOpYZsbKuA2mB3Lh20VNNvTCCKy5ULMflPRFVsFhRKynSHPfaUm+FA2t2KI/EKmD7jFx
nfG+q71fQQ/QoqCp8ufHZNV5tHo2gXLVF8pz2fbPCh13Uscw0I4KXiN/Zhqa9f1gp/uuiM6Fdsoa
BYj+qN7IJEBBWIFouFT6jAkvlYe0yt8Un87maFE+7sqjHQvMRzSdO7MvloPWsNBTcOcaPWuh3NvL
It47fXadez42BC9ftSlWeb07YzDLlgbs7zGn90mTg5XwkGBmMA+gpeKFcPDUmp3suFXqpaW3R2Xq
7+yY+4BgDKw74y/UjSGRBs42sPWXpgLiUMTcIX1xrwYOvXasX1mwCuSwskdt35f1We3pbU95tvLT
cI046mjrST8bdBZ6NkKdb7kz9bg2lsXAtiv3jgKFbjeiEiJrLEVSGYOlGS87iwCGsUHNABdEzrbb
Bu9x0Ipf2bjuc/9uFHm2jProHKTlhVMwqzTjeFW11Q4oymutYDrrgluZlPRiPezlYXjMKuWBqPun
KTb4egJNdxxNbmRhYSkCsUubEOxZb1fMZtgKTbN0x4BJyIyijdS6h8Kwyu2obOvJJnUCe+NK6gEy
P4zrsf9IiKuBsUy/Kws8d1EAfkznwippi/mGlndlW8t2Gl+K2UacyrXMi02P2NuM8TM2zhtnhzve
2FedPi7KepYREjGMw6m+8IJgN+lqgttXxHvF8pCtGUax6gzz3Q5x0aFfu0gczIodcU+7QEErmUTx
NqnL4jpU4ElFYqsYAB3UkFxXhXeW1VrPStbddmkNgl5qZwPZ2Nhk102kRcQvo5E3fWocubIbKvHW
ALySzSpM49GVxTIOETCJ/Jxj481ar3WD0W8XnOrcVTsPS1iMGVP3Jtx52D9U3boKzOoXkUYvWZQQ
MJAhxeQduYgm9SHxnVsHb9VOS0FYxLCEy2Z8t3qbhUOeCl6Z4qBEidzxXL5YuSW2RYhRNwM0WaFf
Wtsi6JZZnTDb5ngJwgK2aarQAzqF3YpL9W6QulpH6lrxrLsiSsuNHJraTXF1I06JlnY5cetE4eTW
toV/G7oGhC5eJaV+I2R3E5koS22q1VnjRbumYnoMAmsTx26goryYMPjG1rrICeYws+7Z7y4jgXtB
RzdnFMbCDPMSY0KeLzPRLGpLGRe5br86fjat+iggQcSpXfJFV1GUPAmiJzAUIWMosPcgfX33yuKQ
luUtRlxAtba1KDr9HGfhpaGTmpLUm2bsPxTHBAaDQNzo+WeZiucjk1a6nBw01/6mNF4io6ca5BV3
irc1svYXjeQE4kTzVOTWW6v3J6nmzyje3wu7m5a1thVd9DphWkAByZM75dVTzy0JWACjidyZwbDo
VOtSqOOxt6oTmkP8mEisKz9JVoyNH8laNZgTFrkGnNg389ol4foXFjbs2mcn7o1dP0UvgYGZOcn5
rtqgP4qIXUo4wLjxa4iWXm4stQqsZFvJZW7nCOETc4P0W13mJXvCSVCXZk23ItmhXpF39qQ11ZVQ
wctUpBauCiC4tpXKVTqmCOEd9dyWxipvlGY9lSGziqNc5GOEHXxcqDaAchkrm6IUa9PX7wItv8Ea
1q7Beq07z+nOY1SfW8o27eSgVpTXgRe/d0b13pf+2UMBmAUl+mCRXiuj8RgK605rIzdrILq0BCdG
aqiifnrodFgfRupbGET4fYlwVFXLld9aDtiFCTFf17v50DbLbkK3Y/btrSXCX+SUrEvDw3rtTL0b
p8lt9WjFKc9SEKhYOlqTNxCVXrPDxNgjfFDrpRoxw6Y5IvOqI+6zo/kSmdiAzRfuchuvq3pnKtqv
NEua5VhUbiGVtd5DA9Db/D31UZsTUd9irykuWgt+hl6P70VZniqNfXo23pQFa9fRQns1Vh6Z5GGP
NBrBXNOHd3VJlo3sMR7mWLlMWRdL/c6qcWGyV3ZIQO4vABXf4Zp7YYGDBz1uV2qAOyTrTRAPOgy1
3t9k6FKrtlYQkHbb3p80kPHj7BPCleIBJh6iClvnUKXryMeoOXlUCYwyvmhiLHsyQ52U1fqbY0Qr
UEvU8NCmLhJRUNpLHweWQ8tqMPE6RwSb4M1uoebtQ21AYaUrthsolauXuN1DKfaVg2NRDkhdJUik
BpiPLGs22nFrLQeH65g5zaWKXlkJDXWVYekJLIWgjwjJm5Yq6zieeUeNvBkc8qHNkgD15ilSZwlG
B4AtrR+VVH2QozLg9CgQccTmIoyUbAmxLUnqPSdrGySPaR39CtFgDhCv/NyLXbo0CpO0vdEMq8Wj
pKTLGGYGAVGnONMxeCG6LuSw9UPnWGiroI42YeTcGHn4PEcRwW9D8tuCHrLLd2H56lIbcxuJqbpJ
0h7LmM3ZEDg+vNCNvf6XV4yXxFzfVryRl7Ga9S7LXtdk3bkyFbzZtTQw1cYYpr11V/iMo9yYBRZB
JJNndWBNxSrW1acASK3nfMQiv2WmW5UZmw5NUkk14ogIUBvxWh7jI2a/Q3VdXXQ6bd5hAPRlPJiZ
bBZpKxDjtnsjYrvRpeVr0qr1P3aRcdztQuuQWuZAIGqI6GXQDlrdPfjSsUlKAuQYxugB8uRDycqr
USq/KJ4/ePWlmYBZCFNtl+AfYXqfnTyJs2wLeesj3Q90XJCqb8UuYYQvej9N60KLXwY1XBWOeBU6
8tg4VCkMA4x4ih5k4mGVapudbCAqTE13o3famza0L6rouUzNDduJE+7km0ZkpKeMb01svncFi9MB
P/xqMsWVqcea29hl4/aq4yp1sY3i9s6R0UWJLco3mStrXfmVeE8iJm1yTPUHT1bofoL1UA44qxaN
WhOfhIzPSDTmFPOQabe2N2ERaD/irPAX4fwhSH7XvmUhFl01Rbc3KkJOGhthuXjwDKNZtYX9GonC
2NRxm4Po0K8m8znPrGE5FWXA7W+ztAuiXZ9MN3WdbTQF0VZtYcCocUhUDl5daR6zPH1x9JBiX5k8
KoG176PwWPbwWjOql4xfspfNnvopX+i9eIuMaVzqXXhJnt82DHFGBgIKkRJju2j3MTepiPLZ46OR
zSiK41ROd0SOn4IkePXH6RhUUJn5MuA1HmzTORVY88LhVp1dEpWRPfYErLgjUBgW6lCa7PIuizFU
9CZ+NquV7z6lO9myO3QM7dKOAEgE4KYqzboPefSUMDm2ufXSB0q9buARUWtZqoMPhUxYNv7+X7lv
K5sKj+G27XrgTfdihPSCgG9HiNqjFsSrKuVspsGw7uvmyBqYzLEefGz+kXkqOTreKWK23HqlR8RO
OvEisowLLDtUASx7PzTte+cxs0bIft2gvGocGx9p8jAU0dvQdyZ2CDoa3AfrypEe64loTZU4gLxX
Hc1ZDOvLl7YlmEEzlKXirZhpxgWsDLgiBqBhgVYaIwBrZ6u8D4wzdQ7bLVKVM8RLZcGTj57GB4Pd
e6DOqteO35K04iLdvB4a/BKeIp9oC+GltvHu+SmOqVFDcUmIR7moW52VXIeQNYgutcZCiGRDVvFL
9S4OJwyc+O866fA2mjz2BuPN2HoX/GWGE7Rjxen45lKk6ZOJW7a0w7swjJ8d5aasIw8UXXIjC6S4
LLzro8xKuW7aaLhULYmBuM68e14QDxW7r31ozlvJogsPQznCHuPhAaLQoaoBfdVTPtmP0Gegt7BW
pq9kOxdjldzYQfGYi3Kv1/VLFdtPiBtm3Ja909WUV1CC2RVg+nXlPZZN+uSEGcfSYx6r62QXjIgg
/BC+nJm/JGF+ERHkyHLKOfiSxyQiKgTAXvRhpjhgZXzlDzifJjaMfho9ZoGlg0EqF0VibHMvvZNV
hzSWMxs4CO8bDa+pkqs3XZLhchXJCX84UtiWehNBhndshIDhBN0qUP2HsOJk1p6Qqzq48x0IT0qY
8+SaYK6K8iJSs7vSwyRX4vbM+lAupa5eFkZYL1qTeMFB8nv+uqiwJQfZGbTBZkQWrCrWpg3lMbIF
2J0Hu2jdxgv3lZEeujJ6nybq8lMyfNhB1W8jJd+0vfls+N6uVeDB6DNKYiSwOBd4QjSxCe0yOoR9
Fl7F7GIWA32/tdD7i8gO5LagQsNXU7pjQK1LEzl2u3QsllQknxvR3weeP9Nv9A+DWZBK0DapKgFa
sPSAV75X8QO/fR/G4yPdgY0tp2eLOR7GFzLlUGymiCXQUOAaCIWApgTSTy+nNdyBbpF7g1xomV+s
VHBriS+AmjUOAPRuNqHvhWwr/HYsnatAnDRP+RAJwkxDrbapzlf1wIlT/sBzW8iCV6tSsw5U7kqE
OYsJGPfCzuWDhhiG2l996eTpYwBLNMpCdwhSehukxtnOm92Y1OG0EOPYhO/bLgzWMf7N0OCI5xSc
okjC3wP3FeUtBqpGYXdUup5fCLeqrKOjWQvSKbgAoMQGycFWCd+t9XoAeiP20Myn4BoC1lTZ/vgT
EYTFRVbYLK/VBs96fSnD+Fx3eJeZpIl6NF59z4Loqfhb1TxrgVmzRshDF0qIWHhq8NBQj3N67lNT
i/rlxG5lOVnmdTxS3y2hOKq9l+9rTfFgVeCICvzHdLRZcWs6fa1E2aYYcRc8w49TznViMVK5AByq
CDthCcSkLMIzrjQAhhQrOSuiUy6ruLmKEoSVVjwbelMwCNNg3Cc+u/uqY4nje/mhteTWn9pVbPZE
KtZrrTS2XdRcxu3wWOOdaHSmksS5Na1sbej9fRkOj3Hbb0JGxAEUfai6WBdCv+t1fx/Y4YfTAY3J
DTejIshK0fcX7RDfDGV1NNjCtHW/GWrOaTjpW3xLl0MuryvHp+QlHtrocqy1wNVVEsdsdTaH9W9m
3Vw4Vnh2DFfVafC01LgwyuoHR2AXFfamqFOStUP8VnTm3NIE3fLn2ApBhkuvJGwpsSi8GCkv9ly7
UgpeM4qJl5CW8EWXW3f0ZZ9baAlBv8HLe0spFtygA1XLb7OTBX0jl5BFOgPkPw3sQN00BoQ+h0Nh
HWbN9b/pJjbIHa3GWxmqJycZ7oXWsncsmtuof1Krh1GZbscp+HBgCFBAzQkr8N3MhmBENsg6dmgL
ZLDK7IL6RmxmwtUpzBh6uC/AymTBdCsEPdZRNhqtY53nwcP8rqDu7q1YuInV7kc6B7QL/dKNaIcs
1Hp4TGI4jbCp3HjgXMlfUSZ3wiv1FcZsCrrKVYmbZBlX6h1rFDAWqdwGahq6Ywevq04SNxQ8ykFZ
JW4Rt28V7COYxxDwZHQbZhikTI+fR5j06hlj0Jvz0zhIynlol/O2Oijta29jzZu43kJoOBpkFS1E
bMBo6ypqOD015sbHTurMXEEAsk7dJ2tV8HjlfY+fjoJ+HA4PqjnEbj9Qahv16JSUBf4/a1pXLUDa
zLOvKoUYDj0yT4PK0w+kYa733Oue2NaiOkxpw+1PsWQZKOy/FP9YUjJRRXNhh9axc+qDngyPthka
B/8yZOtbm2czElx/p7+o7bZ2dQFEd/K3qYiw7eDpaX0gil2bf1AQh/DE1ZsrLh7AntGdZ4g0b6/o
aUiVKmRVG9t5xlCdssAEr1xEEUNbQXdEpciCEtVEWtlI+wvDhPxh3ejNyUPH79q+c1YoIvD8+rBF
s+m61sYtL+e9UabZchDzZJZlbmr4YqloQ7+g9gOUBDBP8jpkGZWkERRpz1RsRcW+cLqjl9x1LdO7
iSRKHetL/KdYCuxj1QZnWjeLtqJxUXJPx7XaLgXDRfI0wVIzJyNaBiTwsj7i6jQjKE7qXEonXE8O
j5ixSda0lGOe5OtO7x5HfECwoS8b6ht9UGM4KeD6xQaLZzsk9y41LUIWzCz8aEV9CNR63bLw56EC
y1j13CrDEOwnnprcwZSnj4+o8PZhARJQwOqCGE8l98IRhrornGQTTNNTUmH2insoF2FGGliGc6c+
tCG33sJU20c1Gyhh95tSmTkY0SmDjXfhD+naD5TbSAvOWVWsNS1EtN3fm0WG5kXFZd9qbPFCj8YD
NFATA25mHouG/X3JZMGA0Ptu0u42m8RrP/QbI8nAE5EdoctXT5WvWqI+dyFq/qq+9DNwAdGj1T2Z
irwaunojVOuZnhZC3ohXlTOXgEwrOAeJWwlnhaEbzyorIK+tMUkz6Hwn+UxvfZN8eBUTeMYWPrOz
+5YngncKE5IWzJc88Vd+7Kx7vX/0LP9DtfpNzYJ/mcXBuS7qC23wz4nS3xt6DQhD32patcb2B42A
KqLC9OdFExZ69Z/fbsy3ahCsBnvlsxhbF1YNhHGko+UEeDCBr8VSAJHjR0oWPlFF/aWY5uxG5t41
U9tcdfbA3lvOjq+N5pvBRYjIchFm5i6XtFgyXr3RPJOyy4S/oRl3wqMcGZF8XKjPZs8+f5DQn2Ke
1owLarFcGWLaZckdlq1KL88jMD23ilgFmCP29lQGJPaob54TbtSIT9f8aNdFOTTIZHo0Q3PVt0ay
zHgVMMnht5PyCp5NtcB/qjnBR4pocxlIfa2YXQsfli/bWSqI1tG/IRfimDj8oYuNEMfc0cmxIdbj
h+NNz2nLyesmQQlZG3dZaPCOY5xSXiNad5tmoIlaK+aiCz4af8ROaNDIMbaGV9433I4ERkMw470F
D7E6zVemg3Pl1OVlFg3XvB6l8WSF3bacKqDjwSHNiY502lXR8gxhXaMnu+q4f3PYEF02vsXj5BZa
+KEV062T1fe57R2L1nz1PG41vzavm6GvVn1mvlaNeOwoeHDT3kRhAKylulSmp6bB8oTtpoqaB7Py
Nz2TpSL7jeVxtZpw2LTteN9r4VvTiaNsqedbpn8MTSPewo6D2Jrn0L8DiBZtf8hibPaqnq1btdyZ
BSfVGhLWO7xelx3+PRR+BADatwB8DkgFOed6B10ly1bz61PoUbOh4nYOZP0am6NGfTX4iLThvlLl
tS+aVcodLXA+xbSjoSNtKVN02/nUmH59sEtunHLq7lWuEQiG9Crq/OskoLdkyPy26oqlpqi3WQgX
PRnVWwsjJ6EGz6YFe0nRL1q/XeUjX2ogMhG2gr+P4vCJKny3mDxCPQMbP+BI/JDkQQ3H6XYAZ8jW
4SOEve9U8ppm4jKArGcyV9Lf5qs6Bh2Y6g4R1/WEBzQMgHjaSX/v0OXy2SJ2ur/OFOoBKi2FeRIY
E33ryNtcSsycJuUBfVtHxbhssI4uFam7dkpaXdY/zhNFJFn0RcZ4m5n+LVZSrQ7OJS/Coml/hXxy
7ZHb3kbiej6yZFKfp0G+1ol+UTXx2kzrS46E7QrPnCO7zWAwQ80fL2mmu6M/YUjTD4OkxZ5OuoRg
itbVWEzKhoXBtaRxEMgXhbK/HMKzrKMzm+FbC/7XaFP/wYxFscsdy9e6GVBqduLa8OVrU6W5a2hs
6NTp6HXdvT5SPg5L6bh9js+apWlZ/m/mzmQ5biRb00+EMncAjmEbAQRi4iyKpDYwihLhmOfx6e8X
t3qwykVb967NalWZUgYZgPs5/8hD21D8JwimWIjM4Dc89vxGoRe4qPY5C3i+8MYzb8PK6+QSx3Uc
5N6eKJ/61CblHf6OLRBkNhzInvSJRgn6lKFzKv133SbtfbGc52Ek6Sb1sFNnYzSs5njo4et3W+/0
dxLV70ElCJnnqjcOTFQPbvVvGd//UNz8h6Tkf4l4/qn1+VGX/O+fIp7/kP3838mBor/1TVDT//Ov
+v9QDyRRb/0fBEHkOHb/KQi6/YF/K4Kk+y/pmASRof6xhHIc/sm/FUH+v5SlfEpflOkK33cEosj/
KQny/yUkJ7dvIXVxIZH+tyTIdv5luSgNhAV+bEIKW/8vkiDLUv+Q1QjTEqyV0rJMXzGZuP9QyhG8
Omhvu52xCXICIary0AAZbdQZsVOXy2VZstBTbyZD7EAN5ClZDeDFhaBUbN6O4xwZrtrIxYlK8iws
YtL/sko09XaTIjTyqrN3i4RwyZhsXMmRlCL8tTZ1Qh/3kAjemzH1glqZP0dV/BBc0AM07V5rR4QE
SNwe5/FA6C7yljTd+1b6NNnl00K+I5ISkxcoHa9rMn/GHnGXJpfGbpnyX57RMNzNbba/sLGpx7KU
DsN2R0mVTy1GSbws2g+SmXMIOCJ720TeguDfinKjc2/yCa5GFY7UaTgN9QNE4R7Zp8Qbj0uVTsaT
Silm9K2O+ahB577a2F4rd9CkaZCfSz+ulqNFkMUrdIL00ucZGUNFRVzZdofGdwh105rUEpgLd2jv
+mZ7LmDuHEffM1L8LKs2jmSSg0iyxltkTxIiSPwM1RJOxrGhkE8WEo0L0NAh7RwoIfGyJGoL3LWr
opx1q4xj1JWTH3gdSTCN6+0Ny2uDQYzkXUJQ1Qk0wdBR5ltYOiZXD8EqIw3JIBVCUBtrfIOr/GQO
KUR/UQBHp9UxnYmb890tKJtC7CdvTq5DCQZIOA2O+owK56HmfvTWp0mUMkgptEy1IQOiRKoCFEgN
xre1wRUDubPL5bkKutWnh8SqzasL7IPML8NJn1RfaQq4seYEIsVashOPRJvGoMWse2RGGBQbWMu5
JYN3N03mdvJT8WqV1RjkKY6puJZcLCATPoq8vTegcpicZIumnpRs4fnHjsi0TlGLsBnTwV4JhTL1
qR4Qq3sTwgyXnqKgqiDzWKSWe6mzH0vsP5eD++zqAZMmISoOgTtqygnK2I6JCbI2ATaT+zfyHbgk
fCXuk2dW2Ni3mGBoKzn2qBt3LpDaTgy+D9vewdBVGlDC06Si5n9j06c3JGlb0L/UDg1Z91GFEWvA
t0mQGenmYFTo2oZJHSCCH4W1gNObZCbaeTHtF8//VXI7sgAO8tXfMjIqmIjHOJXhLaG9ckPf68nw
txZSMxY0YLG0i9Pa01fmJtN+9Afr3DI5cFuBVOOt476CAEVAVwf5XPiMFUZP4CqJOXltPPs2+RdY
5OARurw+8OIwubZZMFkNfFXW8YGm5FAKKM8FoZ6BHIX5wZuDVuHFaomdXahL0FkPUev2hDewG5nD
E/C3FxHTEgyQ6UGXWl+mWSn+Q9ORTScnl1aENxW5I0GiDWdBDomkYw/ivezqogMKpbqjFlRY98Mc
X/xmIA7apABTsIw3xtYEPZhWRGrncmiHdO8hFVzj5nnZOv3miPw14+sLGCfyqBPpk9NNQB6o5Yid
Aydta/6Ek98nuU3/ClKlZlS4HCHlbhq1OownK8q30YQByGG2OQYdlZjBSjw5mDiEYJvCVFZx/t4X
8lP7JVpoq/xTMO7DTGuoywzSdvRJ8iKilEQ8CobjmLRzB4jHcxJiEMTD2rXPU0vvg9BEH+dkMLbZ
W2c1Ud5l2akx9R/L0TdtM9Blw+NaYnshvRFLX5L9MIn2ApJCeRS31kCQmnMvS1scxmEmc3iZg8rP
06NDcI6NiYhbgdfI8wx4oDz7jFmQziYUEOl/Yzs396mp9m4WG5d6Wg/8kIy3vXzIloNPaBAprGzj
EqYWPGVqIq6FtyInopkdZR/7cRdU1vI5xp5PpoOLJaRO3lq9neVkpvte6OdlrFnkZJKSjrSPVXPO
AQwqQcf2lBrBNlINQsA4KQMtULluZkAHJtTzEnf4CQ1wXw5pz4MuGZrskd24jFyCj/ZEpt0CLzSq
Ca2OqEANTiB5F5PhsOtt943cWiPyaxKGuoEuAYdMwk0B1aLj6iTRuS3ip26QdyWbXeAVU3pHbEzn
UNFieFW+X8EAOs86e4ZtRyKGjb8li5mq6H+mzpsCZ7ZRymK5bKvTNORRCrl5GNbk2q5UN5jAMOw+
CeS3eq6n9lu0ZA6lQyoRW4jrZFeYXn0JZkpGuPJhSNCP9dkQyYYkuU6RMEge1WM2/veTVZyFpeBA
6nVfdeuDUXFtmip7cNpu167zMTa2+8SN1cs8kF2VjYTrEXy8mkRAKXcJhyFTPENQrn4FyMfBAMa7
sCEV3Yr6wYpMZeRBL9zs4O8GOUAbYLPaVjc5+YSR7yh5fuB18KIltr7J62v2oyE/dJ7OgWXXe/wD
T2m3hbLNpwBRQEx70hwx+ER5S+rTkFjUC27c3KqHgJym9zS94YZTh7MspfxAGDQTxAz4aabLU4Mj
LODgYBQhgSTOPJRQZCA2BKYvp6FQR1kbflQKTobRowRotMZg3GAeh6zZzUX9Kog0OqQVT4FOUzKK
quyMXpCwZamptUyjoSR4f0ubec/DKjv6iEvZP1GS5BvLFtok1SVtxtZeB7IcX+0mNg6WziPAk9+W
oocjRnzKljESGji15QGgbIerejmvNv0uvvvKlJUb2dsa+yTW8w1o5ohGSCoIpMtkprAokRbqxSOZ
O2hAK/qZPbc/LjZ1Sa176ghFKmCG47T9nLR57dnSHknnuQ61fFu7DJfKhMgIRhVHxOCGpGjsrLq6
t9i9wpRIiSrlDJiJte9uO1a+3mplbPiDBXnvfrpJs9blYSE/aF8O0gwoaMg5B4O1LpLjcEPYZucx
b28i5fSWgbm6EXGNRL9lhDUuNtvYMgYdGqlwTKjnmkczPSE6PXApGYxKTnaMXSS0EMNFepzm2Tv6
Trnt8jaMt1TQWKKpG52Tn10sx0NWFnE4x+sHM8wtIR75ZZOlbxszUJ8AGeq4yo7GTTSa9hXDY/Vt
TtNLkkBtm9b6KvoehEEkKHWmR2AfmlZMxBC5mN+3mbhnKyeBEGQUDnjGa1aUiQptUKzrxgO2YnE8
J6lLxxSaE8gc3ssZjP5aLplztGSZ3FVmdukKJJAOAT60YzSHPCln5g2CTFddVXvDsCkbcdJ7wD7z
aNs1odE3aGLieGCJMO7afh33861pxozVXjeAj2Zi+c8xEgZ7ZIW1q+TnUInXQfwUZZKcF/fkDwQE
ZTM68sLud2iIm9MiyUJEobuHflRn2Sf9bq3p9u6Z4JsOjUABuXO4VYFz+7puUEwQSq6IDMf/6Sfz
H2NJrnZGiY92ZDQtfnnSDhnAzVZZl8zoll3roGwx7UbujKF/MERJC1d/KKOYL+ehR8ORgOBSLFbm
UR+kSV+cUI/9TRrv2tXNCAhqoyhxPstBxOAo8QvNs3CBaw7Q6RxXQW5n1qk3gYqHu7Z6VMSzkHIr
2ci3jWEDtXRcHDdVvCEWN5hOSa4VnV0HtpgiP1kOrl9PD/bWejy0+d2W3eS3GG83jlqrx9tuSOil
fJFE2vq35J6yhHi00/UgqCPhct8lBtLTmZMjNrj8ZdLTFCDsyMsJHmMms6QgFd1eOB0zukDMjONx
9mFNBhKad57bfaFDpddl22bgMsLyHJfCCf5ROSftkUTuJsr0ZRXoDPscpDx2LM4Spz7bs6KKsjmP
3ZycZn88GmaD1oGQ4r0gWXWH9j/sGZBD3hQ4jEm/1+IErlkdhr6e9nbVfRO+SJ/oAB8KnksJ0GJ+
K0Sd8OL1ukM4CQTF0ZePgnMZjS8ANua8m841t6twctd3MZUz4h8yssjiNXoNo5VtP5Kq9xBZ0ouW
rggwb78FX6dnmSLSRUAUJVV1wMiARlX9KE2PyMiSz+sa/pudDb/zlttwlkervSHTZfx9m7O7dvgu
KtoHF9sGh6rJYq+1qQL3Fp8Yk1NnA9ApL3vehobqsZnSMgOZgLa9n2YLX1PFzpmIigm6YmJjky8r
DHVY2v1NfW895sY3VqBfS0vRJvuB43KaowW9d0sKJxZSuMprUU/5cdHDlV9nffGqKio7dL+DRQws
G3Lo+N7JzRL70M82uvfk2XKZZyfy1WU/f3r+9u2RyAottO2LrnZ2mHQk6fdM4OSez6xa9CZbzIMp
mPVu6UuEqAZCzHa1uCS2X8VkHKVNGt86yjPqzX0+Z+1pIlQtyhresi5+NXqb1vcZks+4m/KblLET
05641tCfpL+vrPa5Z/QJkqF50NryjvOtXMNxuYI7eG3xYZX0eFVWswUIsvHJuurvMq/8d8sb9idn
F7Ghu8IHI+tzGtC9ctXDaSqbETWieB4lxReKtTbpR9rI3GYflxVh2gldjQKhpDubU7i4Glnsarx7
Cs1Ahj/E6myuopy/bSJOIBmeOovUydizr3nt3Ce+O9KEBG1M5Oa+4cDYez84Df0AYQUXzoYVycup
88sTOjJc5QXzNL/GJLoECIkcMk87lreuQ1uxshVnk8gvHf6r0ByXP4jF68iZzHtJ4sWFAJyDOSXT
Y8+E/9BOP2RCB5zMjB8wEiK004xCBWv5GkmYMmz52KNdhGYah+VsGeiziqSWV9NFbbHG87NliFdv
qL+sjgRM3XKmjBxn8XSkij0NO9Xh5+Hl8Urvq3Y7poLi1djopzP68SdjDFnS2PN2eDGxLbiLt7N8
9Kb24t4ueO+EgYUyjG15GGs6W1IRRzjHPg3WDNjuo9LEY9qSfDhRHrqCL7Wkuslw14dRGeSqr6hd
elWcLUHkvlmN0CBJnF3MJNo2m82qRAq62uyuhurPi1lR42hXTbSMt5xeRAZosUxqHEbvBU0ggWs9
sQ81XSSdzD8IRGxI8CS1O0t/GLNtHZPBejERehCeGAeutZThgNsKXRApyGSdatHIO71c3aU07pO7
zG34ONVUhaLxr+mimz0SVXlIz1s8WLzow1ObbvJuWJ1D47E4IpTsOejyOxTGiPb4zkGP2pP4k+g4
PSTZZTW1GaYIuxxtZAC1bhHaJAuG1e1LcVI67IChboc1M7yXlwvjN4aJFKmDnps70XQXa3Aesvqm
Jczdt3wlWThzoXzWWq/kKsL42y5h3fOiw4qJ66AxBmx4y23Hu1qZ+dNfmaRo44m6kVl8amnvGjIk
ycl46vkGDo6R0LWTcEtRyRrDVrJKkBELg/ELAi+UmNTO40gZMirPnQL+RW2Ea8dkw5tQ+uTFEgcF
uZOoMbp3qspAy5c0O3rTvhBJfFq8g6FsEqfju8Tpv3vIH1sg3JoSfK4JIcC2W+LOmu5U2p6KabmH
7+PUtzcMAkPDLpXF7wmaol0aUzw6zevJckV1ylaS9B0iJ4vxbutXgvyW5TwWfGT6YzVwJ62Y3VuJ
5slwOcu8v3mtdjgByNtj0dvXAtCltP2oIJkh8NHCN8qf0JJgikAjePYk6ZxuRV1i25tH1vvXcbtn
Xzz2XmkE9pZyj0/uk5MSlcBxhX3CKA9b1z7MDMD7VTAJu0jUaV1cgg5l8KH1swVYjR8t5jI39C1g
sZLPgwcn5BfV7zw3F2ILc7JFc/lSPWUWj1PtZr/8eThoQzzVladQChJMDHn/MSXYWkbuuHilhJYl
sQ8qKiq2risuM+1+se/yPfnOp1Kn2Rp/eaM+VtX46rCGMKnRplPLk1vC5G0YB/xyDkZ0NDRRYXuT
DrSOVbMdWn9KFil2k3Qb3sGLkEEK5PPZcubjHbDu4SCxPbbi5be3zj63xy2km1xUzbPEooVuidbU
auLkxU+4dwz3zoAJ29kqf+B5pbPEi2pnxH1kjGZESP372uvv1aG9YjSKP2WcvkF7jWflqW/Dds8G
8NuSyffcp0ilQL69640+2y1o0YKlwe1Q+rE62ONwKRE6k3d68RpSfpOpvZ80qQ0t8fMHz+k1da10
RxRcsOJWSLDm+bObLERkbsnZysEL/Yb6F8F0vC0VtX1Ft5cIngJ7YT7JyKV3BwkJRKRf5bHJNQix
dpNEx4yPJ8a6EzOP28GUFARPeuIzW+Ik4JEBmIj3PapvW5g/XKPNdnPNAdDZsFxDxbzlmReC+6mi
XAmvz5U+qY2uqcl/KupFnslx/cofzaKq3i2GKsIgLOAoJDQiDigqeBkJGmG+z08jpWb2zMlgehh5
qhyHu7eRYyuoEe2TZgurPtdcZ2+JhFvDTRPMHvHPSjmnWYM3c9HhPaOzBJSPWl6ELudY+eh9+He2
8Uu0/U9ziuOzsa9GsL1W3l5PR/9x3eoFf+Jve0TZ41BvidP1POqfLQYyKxbR2hrorxSyTib8O+F/
LwW0cmKY782EzwV2nUe+tcNk4NmD87LMydiPixHaPFRXF6iVthcdui4xBR5+WFCVajsOFALFxtzv
yu7EW4zKyPA++DhdxJcfmLKO6phB3UpI4bXlyUI07VPdpRGNCwPPkjGmI6iEoqZvni9DwufDnnyV
dlZSxcDTnNfN11ZzINEFhDts5uKU65882Zo97XbPkPM25Oj4jSiElHGT3OfUpcy5Ws9iIQ5ZToK+
z+3WjeQp/kaiXRZlYCzEFOzmF9ocJSOe/2dNLEj/qYjaeWJUjKH/cw4BV4v5CSEiIeZZT/Z1bb97
wAv3/upiW7QpRpTOSG3MPpdAg72a2nM53tJLHSw7NULLfP5YuvaXA0Zv/GwJAzdmJDqYBY49dtMt
fZyMIeWkuqmHCd4pgVGLWAcWHwIM/D2hJVi73m+3XT+SBbk9pSivufNzGhTju0DDU6gUhws6utFq
w8kUoJF+dVfhTRDAufvB4zRmyONtnUmzb/7G2gJdGeAKSgFVO1GOpvRrNiJrNWfMi3H3MWoTCaKJ
yqnsAacxKOM3nROgC/nUDOJPC15f2nT1SpSedRYNxnZdJ/Gsuxi/aP3W26qguzEX+w0RyiLlMakJ
7m7QDrUVxhZAWypiOhifoZovNr+NH3bhlEGpipu/jTwxB0q9Ju52dQ99Rl7oovtf5UIHSeISvlz7
bDYo/2fLJxlqjs9cp5wMM8RsjrL4gApfrN3bJCp57vD3CWmmTwZ59yrPqRa+fb/K9Dn8lnsAilvJ
ZVkEpkNqODqC3DKezbLkquA42dOBd1ryOsTk++S9LDVUL+jap2dI9pT1l8rWS8mho3IdEUFPm7Wf
8Pt/mRFOtZv1WEjiok22fyZRa7SjHOimvpm2a6e973WQ+gliU2RK7Td2hrCbSwUxwUIK7nJSsruY
3FnS8h/q3PztoCmYRVeSsj4ccJYeVK+oN08dczfdzzXHQ15GWG7ql4HEfbJ1kgmNND3U9HyWIC/U
nKWi/C68ldKQ3rlSMxTv2DRpcvf4Uefh6CEYf3A37yOefKQzM1IDzJ89EfFk/YKmvFQmlboga5Rw
oEjkN29Yqw7iIfdPq//g2CMl6mS2HeyabIWxBp+iNfOIR46RY4emo7r0nVddJmb1JaNadLTWxwz6
b/7vjHxRvm6xcJ+9Cv2GSqj2NofHFpD8XKRYFMZbL4l2NyrfNNEqnvthCqpnulpGndJ3VYVctPQg
RKaeyPAhJJM14mCBEi9q61J6fE1i/dG5k4XtAiAEpUwc9Pwy+lEcnVm/xC2p0CgfHtwmwYRk2tfR
HoktHp3QN/twgFGnVdGncfADxB9pPn5eDWVHFsLyG1EzUeAmAqx+OZbx/OZ1fYDK969X0YPskWA8
tgSkb6O+T9C4Bs2WneCa5HVbhg+3b+7yubRCWih/bV583dyZQcVoHsyspPlG4itJYO06monA19aj
p/OaKILloe8Bako1R42sprDMVHyDTH8slB48NgtHzMKNfgTUFkKsOxtA97k1FqiaOlACf/qWXxKW
NghYxw/HvFQBhgMV6jQO4EZtDwCc7g2sOL4ddqsnuepv9Kp1nIVCPNm92oXxuUJ5yLH8i2vzhKEO
D8ceoXqtqXqhyLC0mKkaPCQnq22TEBeWCjZvBL+dCqBmntcJtuv3i+nY7sXImeVqaz5XRRsOFXbP
pklvs5GNpMJbgtlgpJy53qgH0Y9TRlE3y5f1kY1Xd6QZWo/lU1POlDgt/NkE4hcRL84QT9+5q/Nc
jEYX1kPCxT00VogMjZlvAJeUxnc11p++WM2jg60SaYsPfJe3V7skdD+z7ddYDA7QTOYd7ZJmlVaj
/7Yc88tqSWhPi9WMEKLpvXCX/kEKF3ovpXi2lF7oy5GJre/nEAg5nDpcfmK3FHzKxoGh3eZ2Olkq
//SZ3+lniqSkdG4BlB+n9HNSTgoG095YhuzNBFrfzZYe2AVvhfdkY5mJ+FprN2oy1MR9Z9UR4/a1
VWnFk69QfhDZUPJbPGF6Pg7KRzru85NwVxkEYNzgBCKavVwcdY2GH5FPMI7uoW3j9D72vFPqxT+k
8t5U0l5l1wABm9kD/NluHJPyeVDivuw4TbplPnPmUzc3SRUA135Wzqyujl3d1bZGX2rx08uOsMw5
wWhhM9zHCM1942Sr5B7pOGC60V9ZL8mGT4BARqE+ZskT3CEIp2OQduy8+OTdcbECc6XM0npCX/DH
rluTZ7V6wJoy1Dz/qWl2pC2hwXOcq6/7KXDw5jUu5rKb7tqCIojT7KtKOzP02pSDacaeUsmU/nD6
nZSveczGhmhP6t8pk+hPqrBPFZHxge3Tb1w8Q1e8+QPGbb0AublbYkKiAXu3kkRCHN0sOxVgrS7r
ch/DJrEhMyZxS9Mj2+VmCBMtDhz6R0kTg9kv/VOpkVo/dfrBT9BmpuwXIs9+8S5MlN6nL0ZKHR9a
Hj9a1JOh8K9gPqCXo6Dwz1y5uCbxNnkencMLYGgCe2Dr1Gd7qEmIHlAHM4bIuZIHT+Xvq8ZExfK+
BKu1HRiq3QfHN9/hEslQluJqFenzqGjEoHQaeMncsnO1UryDWvxKDWDB0trgWdAUovt+e/QW46Pz
OSc6WKs9jllk3yi3BAj2Y0rNNSxdue5TXqU9Va7pjE4zRkkye9YvxyzHq+OSYZYm1ec0birEIApr
tKGUABHpTzOX5MKvF0vf10bx7LHwafM0Glxp1oAArbHefZ6M3i5+6o5FNPXnNkB124dJSgmP15BY
5kHJu6MIZoftwBDw0VWK8UknHxZmLw+oos/OjvfQUz0GHaiTQK/roTTaP5VgFEONSQiqnZFcNREg
IvVCKyO57rvcaLnodHw16XfZpjx0U5ABATVd1I2+eEwxlD3EYd6xO8er3LMWLUxdaxK6y0AfKYun
2zoHr/jIc1ecitbKojGnSDw2oLerGaUh6SV5w+6pwcwIGohjjI3rDyuTcs/nK2/mIr/+6pLxR6WZ
ZJl06oDvQoLxCoWnXLz0DlN2Pxn4QjGWlLhGYEOIhMmJ/0NUpsozbmr8xAsceDEYr1sH7NjOTrhQ
Sw4Hr+sQfQogBx0Nw58elf88TjX4CINV0y5pmJOBEbQDsLsTC3Ajr6NIIitOcd44kbnAqisEaVjP
xmwQSErSl7Udt8jJ+ohlkAY5vMxTSRuBQ0MeKsVVPY1DOR+7LufKqfpb6gjthwxyW7Rp5N+mPwqS
/ZPtIP3+XNBeHi3SIOC/bI4Ec3wtizGz7q7+PrHpLezHBE8AvgGxVsY5F35+qD1kNlZxU0bYII8a
rw7iluYLU4AKNIE3YEMIiiY6RLE24jABWEXJfnMOwj3SD2zHJN+CnfB8eowbDvtcghIhtuUbem7i
O9AjHNKFNlNXrVVg5H8HR85nudGCO7W/441ncqm3J2qcUDENSt4t+fqEkZWBnELo4sIIjIAgdZ5T
3/o7xbkHjyXP5nCutgwPYUHV5HbTIQxly7peJOUDSUN/EPQshyp+S0kN2hujcfZwUeL+HuxDO56G
rvdotwQytibagvLEb1DQEB7Ry+RhNWN9assxpPqHfV4z3oy8kpkB/l9SZGm64A0j/RTNjSBPGndH
sMa+L13OnHb97WPG1bJY74zbUFLMy3WrjK+tqs3QtZi8NLoxQiSQrprGPV9BeyHmlAQF2AF+9+SR
ntcc/+MkOZMraYdY0j9TOhJxZd3NEGWUQkHO5uWKa2l5m1wcNaTjHHXTIHLNJuTWNwuOuSy0sBXW
GPmDJK+pZ7Dp66fO1sh48/q8KTuNluKmGZkQ6jSZS05LzTGFPpLn6DCtDtkEYiJfx+rfNLdB4MUZ
LKdlYXm4q/ergSFdbQDAKIPBOcCXF56CnPyEARbTSgsDGN55J0w93xVNhwZgy46ZYqlBoO8gS8MH
gKfYh7kJuoL0FBiv8kQabLBQYROsPpkfDW4UKmfBtJ/9uO9f6vYVr/hVb/pqj9kWNujJkuZh9UoV
0YL0DWbVhlvcgAZbDNrUGB0y2q3L7lZS6M+vOabCyUbx0UKLTM3G6OLBnmf5ypeDBy3U+t10qA12
C258EnuUAKQZFO1SbPjDpTXKcJ1+yiIe9qzDA+WUPOKZTNUJfcTZjapNMI4lGw9pinHAGrzn3ume
LbwJWe7a+5G7NST5sAcJdDmnDq3Gapt1Pkp0AEoHbZVOmqd5aCCoJEgPmwIIC6U4fmygOYfuo1UK
VtCChTRqLDSt0eQ7eNUiEIRzhM0akmVhBqDFXdCFhBVnz1mWM+Ha8s6kNtaFL8dPndF4lfI1I/SL
Utd8ohyxA8EYAVD0epEcQLJuL/m43SWdRRDVWLhnpVUD21E8t6ZyAgJIPlPSX6jyoUAlL696mdU9
GkO7qihvLcTLPPrzFR71hK5ywHxJEwwd6dBY2XZHVIF9u+qmPd7F42owV8fDHPaDONNNR9Qi4wOK
ihtNmU2hJ3ES9+xXbknNTXN7hWwJomaoHEmmTn/7pfsTn06zMzDh75VRX0RSUJORfK+jm+/rcjLD
TGJBiUdUJHyxXmzOv1BpfRlG90mVNHrjioqwJO9gdawaq3txWmxthWbSoAxUf3srp/WwJuPEiIun
Pq7SqOMhyrnvQfLtO3f5rm82CEZeOocHAya1prS4y3Lcn04LwKF9uija86SW+oF6vnrneHz5WU1p
Tvm8TlOU+8UBC+7vxe4pvUzTH02PLpR5dc+5MWFhmc6t0hg/+/iSZ/dishl7HTrdCxkfzMyx701o
lV1ipkQaiYmprZ9UiMjhlyqXAAaXVKfaX/azBbAcU1E6ODk1UfTH1E1Koo/dcfM6zavZsr9XpXoZ
u/HoJlicEWdCx1qzHxIoRbIAaUVJeSAprbqfiJkCphyaSBtuSIOwT5EN34GH2f6StzPvPg2DmXjq
Ur5NKGgwoiahutnpL62Jp2vhQwaxN29IyuHlGmIYUETA6oLaJ4cstU+QuWOUOWt+Gbn9JhsxXTyM
JDFpyndINOMcEfx/G1pYwQgZKJt41nr4nOhy8hUYv66so+lQ0zQ5QHv2XNVBaSevVU05tnNWcU01
+UwgUTqKEg1dExreJq8Z9WT0j09h5/Gn8PGz+lnmPV3qQePhGJCD9eG0xVmhAUb69bUKym1FuUTk
usTnhuHNdQ52ErUOiQlGUb2ZEhwZlWXvJf2JQIIXxI4H06NvKC2cN56Afq/z7Y+fLo9uMv5pXczs
hRD6tLiXhnP3juWM3qRCzO4RlYxgPpjvsoaIO0OzJZoQddLe6Ncqy7c5dc78FDDlBDGivoSFHihP
63DMEqREzapFsxn8mrTTKwFCLUYZwPGiOsZJ9jvbpj3QqB1V9cp0Tk4BcU8Ws0wTbI3rn4iJr0C7
ue8r7aMcZc8gkqSWQW+3C0VHLAsYgBhV4ZIIU6ZotEOe7HpENC118WQiMdv02p7ctTmuvA9H6a0c
H2I5D9b91LB6o9u4kVruZ97VzGAbegVIXnbpkqhzBiWj0oEwaGFv/PQTgHS+6O65AHdWvSZubtMe
YVzuMZE2PfIj1zg1QOj8nMyPKJzzVo0xr/Qe3ca8W9uFZ1va7XUzsnBV+Ow24oupO9wcGl87qgBC
5AwYdRJ97rU17glreyUJBhMkMxoXLrFgh+kmlUjdzyYf+Bb0hI9RyAhvkGKpNOmoa+BpB6e+mivl
iASOUcZNskqyfEzp9lLUxhQpidzbIN1NGjNR6NzpGdtY5Eq7DBHX4sIr47sbzerShYVVak+GSotk
iOusNqrxR3NjI5Xv77DgdQHj35Pi/g4EEDTUQ3qJfW3cV6j2qCpE0KeK3wNRjoFyFsK1fDqrNGPc
3rRdWoowwgS25MWCPg465hy/Ekejm55K3/2+/YMiy5ZjThbHYtJVlNSeedYm9pcNdciGP3aociva
Ci4MkhND1IvoJnMujf9i78ya4zbSdP2L0IEtkcBtFQq1slhcRekGQYoy9n3Hrz9Pyt2nbY2PO+bc
zjjClkOiqoBEIr/tXVwkkyrrB1DadV/OM4AZ+Z4apAj0q5VhsQBEhzy17yhUkBt7V/rj2xxqIKK4
lrINl3CZtmYLKd1JxjcjrTt13vgVOxX2tYGfF+wiCCTLJmt6dkHR5XS2rDtks1rLZZBR5j7qnUjr
LF0dRKClYY7rr8k8I3nTUH9Fc3m0FiziQdvb8CF5W5I6wqWuy4PJsJ/DRCkBRJG17WzzTHe9AhFq
WvQWBGRgxOOaobvWUcGkJZQhEf+UzekZI4GnqEViZ3WuS89wIEybgZn2cIwBlx7AfnBzhVkHla0b
fqO5exJnCYoy/0yMfW622bGf7QDpaOC16zzv3VKJ0wwbKGTQ4S1dC3ScfOdy1PdW2j87Yc1B0aSH
GqwihGUYzWPJbIK8nAOi8T1om+fFGMyDbMQpFYpkTQK6iVvP9JF5YEeYedCO/ZOYEd9cwP8HlkCL
yIUZUDVtuu/G8QsYrENEAbd2JUfE0tK3NXxmm4b2PUM2DYuH6DVP0BoMuTsxIopJF3mLxiWjPNd7
N0Pd9GttJAgYBb7TobVbIMsxrsEfuDevFQ7SF7bvQykykzrecXyxeEE1leahHpggM1uAJ0gvklrc
27aO09yRzgKFgFrfTzhCAx5hOuNRbPSOGwVK2q0Hat0wkfmeykd7LL71PbwpEZVM8rWHgSfoA/tc
txQvi8+7bjruIcmpbFGB2nruWO0ir7AJmyHIkeKYWGDIWnkswhFT8WKsoYNo8T7Cczbm6gPPqXrK
sfyRIJbvagcDw6g+Omt9ilEb6+f0rTWNCdCOSyhrUAC1aO1CZdSRG8r7V2h6gGQkozpkgYKKqUk1
ACKrhfmAbAQUBHhWDL1h38MT9oY7a2GEqhJpWu/Ol0HBA9b2iNLTxR47tOMxGcGbmNZ72+nTLtSZ
vUwWEc5pvlJnfOp5XR8bHG1T3XwJS4bQSTFnQFBWH+1JJtExKAOCCBmBjR8o2i7OtvMqlGUj4IOz
DqyYAvIy1UyimN1pJ6vE5NYW3lOpweWvmyN1ncElTZ8AngGE4TW6uDRNaQmVHcaviwm7JZvOkyVu
tVbucklzdzGfLfAzG6ObjatEGm4jIeyQVbUloMce8JKC+GA3fWtBHm/NnHfJoeNRIAgZ9cAuo3T6
1mctZ6kFggucL4ohgx9amn1L68Y8zqagCxBiXjyU3RPm9misYOke076IZi2o8nd05lXfosErvrug
HdqeEn2mjRUtd/BxPww9u4QVwjhUCh+Fix7YpA1Hp5uzPRMiJB+8HP24jF7NmhE2qxbn0cwEFZ4Z
HAWFY34dRtCyIZB4p7IQWUy/VfHKKA2mAeg9ALf9usSgtENwpH6VIgJh0fEP6t48t+vLYEEo0cK4
pRV9nXq3CGB6XA3dALBeuj/SaYj3rkkZva7AYGLTy/1ea89o6aB/VkHhsapPbYGraetQ1wUNQ7q5
q+mLvE2oVe3FT+bwfrEs5CQk2IvulWzJPHAGonDjAq4nPFstqqWhUWtEuZxaPdnFEZBMRR00B8U3
smZGZZNZb6tk/E4TSyD7DmsGvjPVWPvO/FsHzf+er7nzMJXFEUU/VBhQ8CLdzD5WDYlV5i1fxfyA
nBL6E0B42oVgS0hBt8Sr72mevjooLJumeY/8ytekaLKnzPF6PHxNY9+hATkZX6IJClaYUCaFbmCi
n7lNEq8N0DTEs3Zh6hF2EwJc0W8xZWuSOHcSw92tV6DWifTi6AsCdyiKY0OXwa8w98wAic8T3sPQ
LTGgo0/p96sXH6jPysCjGKKrXrIh6/6qFSRkhr6ARXObCMq2laCHNQ/UNzLa0u+kATt2Ji+8lqOW
w+qWEx3kFeg7rJF536kWh7f2EN8XS/jUJ+wqxF02pY0wXjmAA55lJ31K4YpW0oeT284OWjeNlZgh
WePBvzIEdrilVt4lGZ3zzLapFRtBMYpKA7AFGmENLhitha+p3TGj9fQ9dN57O88QlUn09m6dTlG8
rERSuD5LuCvibm+H6v1wW2PjTCUWwIzECw1NEWuGt1QaQxVMSwU06cOMB2uPxy3dANGlW5EiM2rX
tJMto7wiacJ4IgMnNchLNVsVMmkMccdwYs7U7EfsoXexB7Pe9FrvOE1LwFyTt2ke852o099cDTzi
OGDKKVasBDAKFVMi7/tWfmlMiVyb0yTBEKnKrmPjpGn6GkZwo5w5eSKm8Dug9/sBBZd8tpCzQhnx
mDkIA9YCEcGhOVv3Bg0muLuOPxV1cWhVT8muntzGRYJkLT4Fm1S4qG+U2BBs5vtlMfJbpMELCE0A
ZUbqm0lyk/okqGe8b52WXz0PiRyOAqYlw6uBpu6c61hfo8LnR3r93U4glaShfEI3EOmHLN3pk47b
8Orluxk5HvB2RHXbBZ676OJTJ3pPE52CpSG82HCLd7GG2kdpQJ6Vn7aogxb1nW3OCGZPOl7hj3lH
GFsrbziFNiDDfGkU1wIgr65fvIZRLEWcEpGrAtqSLZIN8SkzKNWBiQI29jLa6gNCwo2Yv1puDpeo
oa8aIwXp98tsHHKh+ehZeKdS+8RHHOr6yCxaZmP5OKEH5A4N6XyGvEDvjbfBQhCiXJBbBHFUMHR9
1tdjm8uHwoo1P8ycbaqhvhQq31Wv2iUzKDm4MEz7gToe+nTSCF2I74VztVyikXlg6c06VEWdYT7a
QI0+aATgpjkbWhowWCVedfjADlDMDl5YBnFWHGiJIPjOdPZgLuH3KHW24KUYqlrzZ9Qg81GuE9Bc
C7S4Myt0ewuqXpdRGWRVd63kKhiKjeMdMl2Rn+dMbYwRKpfb6HemMaMlJ1+iNrnVNahbnS4VYuXQ
kQWaMFkxVLcmKe7s3gUVgAgYKAa5N6unIsXwd3G0M+Zde0hc5FAzsIa59XDArBYy1KgRNOxttHr1
6kCQav4/DAz+J5KaPYxL/t+k5n37o3z//JPLgfoLv5OaNceAhSw9JPp06QnXc/8vq1n9kYt+sOEZ
8J4N3bNwEfsnrdkwoTzDU/Fcw7aFZZj/pjUbxj88aM7KIMGwXMO1nP8Ordngyv7gFSCEYlsrl1am
yR4TbvmLV4BLxpSXag6pK2mmFkFmeZjB8tcxLKDYPoSpTsSGaeGh5Zr6f1iof5Lk/+izYCjK9L+d
Cn7/dqEL17JtwxGW+4t5IK3MclxFyRQUFVz1tcraHBETQB6ANbKWWqcj9aLSQW4oRxFyYkafGB9/
fxnKre3Xq3CgTwiLzpTyhvmzX8JSGqJYOT38xe12SRsSt1olhLevBbM+br4qjd9fJcj9f+0wYf2Z
TP77ncNXdxnie9y894sNTQ2vMJkRlfPzSRw6oPDMQLdguncOYquAE7ZjDGi57nZl9D2c9G3TXJq0
2npJu4NWhL4Mj6VMTlp2MkV7GLWbNb5TsMOKxImBhXIZaTQ5fI0nywFuqVARZReoJTSZVf/9+hlS
uRL9uoIeT9Gy1V4X1i/UeBAqzDk8hPpDa72qFRtrhrm0SvrvTmcf1NNlhLAzjQXp4pYGIvCR3oNX
aWwNtEt0Y8u0MqgA4CweN7cM/qJPe1MOPoiVbUZ700XXsuOmjaq8M3k09lKcZDPvAdOtZrsrwEGq
71U3qv7tFPSRjyRlJPEm88LoOjY7xvjtzplvzJh3BiKkdvsxZd52GSmG+OkpZ+GSA4f7I1hcgLkU
CHJ5dfPvUNHgdbI9IhSYC+Zf6prUaspMPzuLc01R0rLEvLeTgYGw/vOa1QUhaLBRz6+3bgJZLyls
sK9d0HGLCBgFdsGsVQz+KMt3da3rMO9brlEDe9+y1QlaMagQ9VokqN/k6F4hWQmKhVeBJ92mwyMg
ty3bAPTjxukQ2eg/dMmNA6pQ+4Dm/5Z86aQjP6LeZfXTap3VQqRs9ZHxJMmwg4FhBSm8sVhLpHQT
2e48KuBmaOlx4lTO+s2y2amPdhZMzSEu86OUBWcEaQ80osql2ZU8BT3ip5c2KAq1l/lw/t+DPxh7
N2uiR2OyRzpcm3nMbE9AjNdOm/fqBqeG9HTM7tQlqp2hLn8IKTFcBJerlguMx5/7Qq27XrS7oeJi
WeO2hwFZT4yyeOjzh1q0ObUPaW0fzHi9ebSSBiEOK/ehk4Wr+/y5aLZOK/NqiOo/vA/mnz2mfn+5
PU+3dEea+Ar9ag85ODpyvGgH+2rr6bGxVUebepmBLCAHinAJy6qhwbyw7CxMx7tgzyBxeDCm3iOZ
mZ1sBKlYCMjP25gb+g9v7F8dP55nSRtFDXgIBJE/WcQsNFJLD9AvA6Nm40bKRttAwK0PDMLAYtyW
iedTIhKttgrPqaZE/ftLMP/i1LU5yBzDJvTo/0VOo15KaLgWi6QuQZ0Q6mxD9N4v0B79EB2KYtZN
Pd4l+VBv47/CQrXeauQBKLHUQ3R5v9AzqnIkdbJXtY1kQtBqtmXvqyO17frg7y/c/rM50M+naztS
d5ABsaXJ6v2ydrXTt5qsuPAlv8Pix+FSGrns1bFkMjGNmWA0EU2aPnDabheq58zJYbATBWAjDjt1
eAje1ZXXuAP89nPjgnxWKxDFB0ub9lKzDuqdXQkFZkWrjPe4FsB2LXTZeI+NCc0Q6yvCtGfM/q5z
bR3arAOTNvgROv/wPUCOYPRzKznE/n4BfjHs/K8L8EvsAnM4CsMjajcSOXpOLbW9W44DFVrUk8xM
2pocgtQleJrx7jM2Q9PPb0FWqQfHCew2xKay+A+22r+4mf1+aexoNo5lGNK2ybb+ZH1kKpfASDFP
WXF1nNeEbpSStjUbWT2ohNM0RbReXUZkET2lffj75fmLWIizHHKOnukK4f68xD+4LyEsaGsgAyjz
2Avqa9XLrs78wUtOBWTaTgNWZq3nv/9a4fzFqaMyOGwD6eOYtq727R++GJ2VJK9dD02zHKdUDtkY
BUM531jtFHr/Yi3AYfPTHM/7XOrnphpQROEV59B2KEHUplSHjyAcQfXbyywFoXGzapzGC+NWLDs0
QABctRuVsiD26Nc2+7QQB2JbsX6Y7FokCn1PJS2EYC9b9h6RTy1D2xKF2BQh/W4VUtSmnPFORLsx
EPZHNM+Xwnu2eeetDIsADm7bzO5UhFOHuWnSreUZdjrwHjs7ZQiMd2kBf4O7ovNiRTvXkruSJoja
Vk1m3nAiOBukD7rAVpb11t2MqpU0Ah8MdQvqaJWoQ5Jd1dxrki57kIY79c4upnVQ2e+QdoGmzWe7
56+SgqaE65bzexwB5zPU4q9K+p+69YS8ri+X3geyv9cIXOqtV3mLqeV3eTnvVR5Qa49DkwdjJw4N
P153+jkzyQVYCHXb6sQvGoUU1m8q1UF1bgeIYI9AJi4hX6NGKXUwZWK3Dsu0Bexffqi82OEeYo1q
k7dtYbtrJAkVgp7IX3UrcABOj5/ZFev/M1JyGpYmupYE5qLGjpz7VGmIelNyAra6R4FChMqs1FWb
tGckWjgpfScVuuiD5HQfwnMZhYFHlavyqk4jXeN1Y0H+9bRUmqMyIxu9SbWvMAq4y3v2GXurBrHj
3asHoHaGutiEdFB9kLoSlRjlbs8UUf20fahABC3w7Co64lH0pL6g45yzF04XbUQLmFjP81wnNjBB
AvkG+NQclbQM4+lqf2ugo6mnptLOdGk3sHu3MGeYj/KdXI2KfQ4fpk5ptVqzNT0nDscWuxPd29Oq
0hlWRF2fSk5mco5w7oOUfC+pzzlsZjmQRpFfqC2gXoukwv+IX3OdF41bGad5b6321WNvJrqOBo0S
KSTcast5EMu+anmGaLhFpGkq/6vWjsk/X1vwMMBjr99plB7oCAWdOWEmte7jKT2pb7HzYtd0akBc
oNmX362JuKLzplLHy1gWWwWzbNL1XEt2Hb+qm0QvnHmht1HbXgVZlXmqN0E948pcHnuuVm1glQiY
I9qQJqoobExI+MLg5tL0FNfEJU4Rle+qG18ME43bD3U/vMwqA1ZbWC2LemMlZwtbQ73EwnkoAENH
0XLuFzZ/OO5V2lOvJJqED5W0JXLYL6qh96aSWVXm9Ny0OrERwaWB7LyN0/is8oFayZIUy15M301Y
1tVIicMJoLLJgXswdIhufKhMp/0yp3eqklT/P1rpCYwDi8ugjBOLnHJeYkThKPscuUe9QGIEzCj0
lBK9KjFwWKbI7nJuh1iDfaiaUH3u0nI0jCkebmgdz99S9rD6Stc2DwmFBtD0oKecc2XhT/R72yBP
yEjSPlBnoDqS1MeqNNuOdx5KN6iv7FRmqvJodf0quWl60EVN8vPHvMx564E5xCFqSg40SPWcWCKV
+NJH73qXeQd1BxvOCt0NQo9BwZ53yI/UPap6QJ0AqhZQXxVh9KyukTRzJu1TeYP6Y/WSqm9W4VGl
2ar4ULl6VqtXRWzb+rqkg48+pa9KAlq5DKtYHvujWsVVfaH6FLU+qoogGSdWHRrXvTBBU5+rAoLa
16oY/ZlbTusZqsDGwVVELchKLjgu8toY6V2KdguI+oooo47yhR1n4GCSxPp5Im/mO9URlWFjQb4Y
g2bVgMGrdEoVDwQ9+gTh1PsUdBNiTvyGWl61K4lX6gxRdYHNq63qHOyxdSv2YTDjd8dD4Fimlb1T
izuaOAmFCzZQ/WOGBroD4pd1n8A+D611UNtSp/OqKk61sNqC7zy1agTFrrq4A8JUElnZiSMgBTAz
nwEKkao9VXNK0p2ccDXw1ab5WQHx0NTzVw+vk/t/xY4cSq86ENTDmUmjVE6oytUhy1DwyU7qfFNL
oX5GLbK6lHwd91souwA2WDsV642BsmekBELXh99qPao5tqVEYeY4QE5WB4iqAtRJp75BlUuQxLdu
m53U+pf992ZZtmk/7XP+VVv5Zwbzv5qJ/8FD1bD/tr8I8SgefvVR/fl3fm8xms4/XEsIifIIMB6p
W3za77qJpv4PdG6l4zp4jptgFqlU/tlgFM4/8Ad1Pc82bCqZf7cXhfUP15O2qzMYpGtpUbb9N4xU
Lf4h6/x3a4hE2KZCoscHKoFuFwKKf85KXcPozV6xDszMsbfZaxp374jV0J+P7SeqU2amsGKZN+tV
9r6ECCCh7ENr24T5CD6u6kR7KuwD7nDPaL9sEqsOTAh2WuUFc1KCHXd+uJJJv0Uvv66JybznVoEC
qHx1GVqGPWhNG+PGVoK/dY9VJa8gJgqSgyIxwD42d0gJMAuRD6NFqYBdqTHZu7yxH8V6G8ozsnaP
dJgu0KmeY5R2qqkjt7Lr01gzXpDA8TJwE8rztLG+LkQUhCqZsOXWWzP3L2b6gH7NvkrC92bqrm3b
QZgITwviDaBWsGXXSKoSAPXu/WiQBsKbzgrGp96nvAccC2kfI2xuXw9vafw4Vt5jXw8nXBYYSkG1
YLCAQv/VAxDSI0MNMuF1DYDWbkLUc5y1g2mX+U0HB6JNYeKW/jQm4PZDRQM4hN0M9G3a6R0j8ry4
NZAAy+i0GP1D2Wf3I3J86EaAvps+rFF/jjuxEV52bF4NXN226TBRZhbQrsIhqOD4u2ODkWL9sHiA
mxL0edt0ocTLoe/n/TXO90WET1UBBRIRPj+PraDKOvxEw4Dt+9WM+wDIWLQCECnyBN0lcFd1wlw5
X/2SfAUh/GcJNYBdU6OvVCXkdCEs854kriJ4p64DS8TGiykXWzs0yWPzh2xkByB1t5VTcyfyyQ2q
AtbvJD8rbLa1InnBdm6LY4kfCRJo7WlIv4T2SrRKj8gzPXVtgnwtRMF2eAY8whwt5uzsPpCrm1EF
Ka9ZXPmdp+lI3XtEjPw8p9UJfvetjfMj7g47UkuU7r8kIryKztgoPUTDu5dtvTPd9mGM7J1Ahbyr
xUlP4+0yTWoAe06t91YU+yZXXkvvdZd9S2eQiOZYnFpDO+CgiJEoggeNQp5F7T7B2C5OHwWmZTVY
9y7XCGfRVUJfqUAqMWMI/dEOqNt3RYdjxiohEHppf9f3yEVPierzPI/tiFBKs3XS2a/wA1izhvQM
LECzwFG4xCF89QE7iFoYFBHrDoI6oM/o7FQfw0z7tUPpfGWMpWnpfWy9eJ0LG245NdJDYWksHikA
XyD236bk3ESHtkDYsCqcIw4zu26orugNnIfGDdK8fY+Rrahkd5NxRUXwHfLMp0gAntdrsUm08Ar1
461wkDTCNth9TqWGik4LiopKoDdj8ArCxD00al/mto8RdrSOiGzr7vJSwS625Hixup7slCerw821
l+5k9PIepaeHECdAMDs7s0VarGvFW4XrIvKdR01GB9NwdFSzv5n1awfpvXVS/IB6KOUxjAfyAfRn
9pr+6qzauffuMxPjmvWWtNqPuFguMNXuKljEAxWJxghxQpcijx89w0R+r7ACzYo+9AHJbmiRsRP9
IN+Akz/CmZpjbEsSVClC56V3gNO6zQmQZwyayzN8eCGlvwyfSR0+NEh8o/D3HQWrDnY9GaWtVzvb
jJ49q31P8h7tk8a52pDIG/QPpXPWNSaXBhSDLO1p42L8wPD86zp0+6Tvzrmlx9g84DyULsPBLGLG
g6hvVbkybYVq6EZPsJdOTfNphdkRDOSdbsMx1E+iNb6gRPJAzfMoJ6VRI0eQVi2j/SqwZwQZMKJJ
Kx3ARP2EVuEL4PLHBV9JJMLA4Xp+1caPCE/y4mK4bWobvUeL1NoxVX23tSpAdcSP8beTUJmtQUIQ
X5iaLK8yjC8AYeDe1BsXx4PZQl2TotFPXnurLX3HQQ7RaK3P0uU1yJDIxERriTZ6M8aBpsya5vfS
6DmAq9PQfJTRp0cKFFVHvGRpZT+X0zMGfftwnCGwOzgEroFpmefGKE86+jsOp5Jpxg9ToyA9jYeA
B3W+IsQZJYq6uQMjTCyQdN50V2zL9NvIySbgQsUm+DqojC0JNeXWfkC/po2GzbQiO7MKtDHrSz/r
X80UbKhdizcptUvThzvZtae5N5/acQUfDcojWb2PGvfbTFjXDnIAuRzl1DiZexmmqD2wlWXsQM6J
scSZg8yV3XbpBgAA4Qlt/i8FaAsD1ufEyeaZQGSQ47DrbbMY+xjbEwMg60Yi9w1OEJfcawRGM1vd
wAoRK0b4nvl/9ZtW5z8iWbylU/kjhIY8ocOLN2DzhGXFClA5/wZz8tTmrKP1GCaM+nMEm+wWp6cq
y4M+7t+rqPmgwWb4oEQPdgL+PGGNazc5rlM8M8z6CqOVzmh51vuYBoW2n9AeB0jxMkkIUCYIDWE9
tq5+R9/9t6EBqKYXQPafsyRCLzAGXtwg0Ii0zvybrqV3yUJu0MTfhw6kY97ui3j5KKavdQ8LRaB8
G5mB3QGbxwKsmbGH6pr0GVzRpjLKV+zIgMtjtovkUtOeqvR+lcvWSdB80zvtHQyK13eHOF+P2IGh
xZA9RYbMIDB+L4XC5SK9XrnaZayw/YmmnYnDnkzg3VV1e8JIfd1G7UHOa7dFceW90IEQNssjmDJQ
1n0A3/0dBZCLaY9fVjO7auCx4eJVr1punHUX0R9hQ9ot/M5I/L4qAw5TEUjLQu3U+LAcgw5gI85a
CP4A+pvfN1WEYIPEqSNymNzNp8iKYh80n8lwLt9PjXhKMCJ3y+pUiuoZ65n7Vreo7or7UMLjgUl3
iQqUs1oow6vWnwEGfXH7wd65D4Bd1x+R5p7K8SFLwdzJvbNgx9C0Zweib5qAnakTWgQj4k+bTM+f
1UEuJ9BAdrEJUcivkdk00viHgs/DnaHnJo/2hH90CHzX9FGzvRpNvusbtnFqo7UEcf3O0PAZL7xL
ahZfEXXFGsx6trLhW+yh8JCUqFCpYzLWkhfVtV7Y0ux68lnyCBRFkNELjWRbei8T2AqYF1ukQra6
d/SKH2gb7xMkk+z+B6a7CK3clcu7RDlnWVsiVy7BxS0oaa73DHLu4d9dzDg8eNrC3ZTp6wxpHC7j
La/XowbB33tpluxFzNTyMCdaowmGETBjhcgqmwksm9+zGGv23DiQEIr0xbaYfwrzrJn9Q00g6ZAo
DHPvriyyU3LC7ULr90OTHGzHe2xs86JBxxyiJTpVE+oh1S2K+692XpK/wLNQ/TDZFvdUwl+VJimI
os+477qjB9vTxeV1a7uK0BV4GH5y0FQftemldJhQNYLEA3M1gAcRTGG3z+nHVqL+xqsh2+xFWuKj
6GbsicGAa4AaNXt9htaEYKUDXdkr8OjhsoiiOfwNxdRL5hevbl4cgEqP49qf4szybQtJq3C0053V
1cCryF1Xaxl2NrV2Ax1gOyZBWSDDLevmoOsNBl1gU+HmQa24FjzwozkjZ16se7nGyHsyqvRjK9HQ
9Ai/2DSYbYM2Q2WILeyMZ7yxthhfX/Swehxyg01QWfsw/wkCwm9hBCeKVBaCHhopbmfCGEHwYdOa
XbIbcrLuOf0eluFHFgmwUihjJp2GxeS4nufF3qbu+IkKuBsP8yaUzdOQK+0KS4fMk5TbzjD2iIIg
SWlsrTrxAPPFHGgSpKwJXTYi+OKyHN6MA2IoL9WgadCaZeBmw49G0sBRClRwD2uyEx/XJNM7T2H0
sCAmA6ASWevfGsIN9KNNBZunWx0A+o1EqR0spjOZ3wXTP+g+bcmkmEkJvWB4QyCNujcvRiPmDUPd
x6VPT9i0PCbkvGYbP0s3vQikN2KMGlf5fYS6KRHiG6pTPuGJNnfaEbAroWDt4KPYCS8Rvnm27s5v
0FmDFfR/vVinwnT6fTY5+yUEvNs7tPDGt9BCDYwySztb/AgZ3S6ByqCJkUlpTVJqCIJAc+iLEqrG
2J+0ukeff+0hheBu5C74uHRIpVBYwGiWM+1zBfuMtX0Ix6mfvcD03oweIpz3HZWECwara+MQj9we
r0UyJgWzip8SW9+tGQ0eWBObONP8roheMLo4rODel/BRX0Kk6oYVbouDOBHV2wVA+NsQV0/wPgP4
DV+zhyiuFh/z24d6HHH3MNJn24MoKCvgZCzhs2yR0IxsJ0hM9jLG0/1warBOQqA5FCdhfKwl7Ofe
kPt5FgiPvZprdUzTHrKn5zw2yJ+NPHCHIte0mt9sRga5e4g5j0QvTx3d1RXTpv4lj8xj78VHO3vq
QUxuSPGeB3pD8HT2Ex7UUPTu3RkPmqLe5ylzfsQy2K6djv6XtyqPRXHJGH1iAnDsDPPOmZ0j8rsb
3kEpd8Qy8L8bQTa8SuNqt6+wlg3vxyJ4ATZZ9ds0pie8js8hG241kfeJii3ah814V6Epb3ISmhjz
yQ5OofjSwjOSpLNDAe61iH1hyXeVdYx4MS8OsPmlRNPzuZFb6Xww2DpJGN7xED0ttK41vdzaw3JQ
MqhePgYSnlkc4UcDfj6Onyqhbyaj3Y7Zco2s/pGe31PIHeCgQJWa+WhgSTbVSmoh+leK6A0sVvQK
PvGr2KOCfWlm8RDP8cXB/pIimgZ5GIkziUHuNw0JmJFwHDOmoPzEJnbPn2afCXT3Q5rBq89AnzxZ
5Wht+lF7iOi+4Rh6rIWekeuH/lBCJZiwAcO+PkdRsmice7i334qa+ckM/qUvnwtRg/42gZxWzVej
kxcRl9s1Ms7jXKF/bq3shgJo5roANk4zzOjQBkRsYbyIVKcfiFyisG5mhvhELKx73cUKGvEjX66f
db5cnEY+0ydChkdPviVdeuyS6W7wdEh+8+OA3PG5GPuPyMWOTNDa3/RxRDDI3RP34uuRs3OGMnB6
q97wnxfNILPtMcdFK2KI62Nut88tvkq2WHUy/mJXLM2Xsda/IqruI4rhI/hHmZqdXabhSZdQwDZB
7q17w1kZ+dtPjjEf+9tSeCtDqf4+HayzkZPUzig9jf1bQbdDzOzXqVaOvMI3W+trZ5UHE7jXptET
hmDNY4NDbxm3d3nMIZTMPfJ2qwlJrYctheIZki0dapTAom99D9Z3nLSbJCFgRhdi74H3xBSbz9Gi
xEI1p9jbgJONWMO61cD5lg4v/QHbd7sQlz57XyPlGsU6TBuHrL8/rTNUBse1onNbVAvK9/ptdCH9
JLUTXSD0wpEbkPPN7rGpL+YcrawSrem48csUxXIvN0jRzl2VfiBI+rSQa5hZtuty77AaFP5JDpB0
ENhmJYjBuMUNYhD6lsRu6yrX4TBiOkFi84MmegClEu1lxIcnab1E1aeT51cLJpnb1Yc4xmHXrb8Z
3eLXiXi1lFrBRMSK0YitGnSJl88I19+6QkRPv7T9uwZTZnLwPmhxFcidV+SN2Md0w2J72A42NiGl
ZXykmXZMOuzPif0bHUh1G9O7m8X3bu5bf6Y+26CJ8ex1LaWoeUTt9a5SJOZM197hltYkI317gFtk
xmiOWLu4t+9AlsNzfUWew09TDiP7re+w/C2oc5ANuYCRTYp4X02X1IsD0n9Gj9xk/laH32r9S5WN
Atms8mnOzKCdIFpAlh3MAlUqJu4YWhoLxqKTCMbw5FrwBYD/05UsUIW2h5d2LOF/jN1jpLTfGsFo
SDR3Rm5eRNc8jHPXHnAYPhmJhnEq5YRuVMcJiwOr8+7b8ItGhkMxrsFRn7wgqbtLHoa/zbBxRrwY
0ReXukn/LlsfLTP+7urDDySqyH1SOOA4PvhhwrkFYXiryZTOj0R6pAZissbrb1kb0eizLkN941w+
9MutwB1JQ/MGywK6rJTTdFdXF83Fqd+0srkNicNZvLzTv90Z3N7MjiSbldg+RB859EMLZf4iOSla
TJkFltTu+4ERyohomECZNs2vRYZVQap/pgnFr0tWc8kXmF2pi96vPp5nkdCeSwXtyaY/1BQ2bRWf
koZaqbcgqojlvm2/8IjvNLoPOdpsEMaCJasYaGKBMO2a1NonODuGlcswmawfT4HBWXZC3EU4DhOO
but652YjaUTDAIncMoHTE+0getwnZc+xBqmQCrPxc3jgG914olsjEWCgIoj03YhvQ+HhflE/zhIr
6BDC/EoozFCVyWlqYDCbAHXE7Tcd6eHcF9p8gnn0wyznkzeT+zpZhkYS45uQnrK5wNvsaPbWEed6
g5ZNAWUAjsOPxsV6bPJn983Nwv2a4iiimUfJV2aox06y2VJ5PPU9+hq9DzqYxAUsWdQfsquy8MhQ
tLxrqMP6rL4x49wqOYC1SI9VB4iIXBGxJFRTfK2+jMPLiOQcMqFYh4GqGHaQ2Rbm1Uy2PBmEw2Zc
oUn32+r/sHcmy3FrWZb9lbKYIw09LgY58b5lT4rkBEZRFPq+u8DX14IiLZ/kQXdaaVyTZwqFyeEO
4Hbn7L12H7DlL5ZZjPQIMxrMiSnywq31edEhPgwjgEfYLimjKXjvarypI6orTMYbaRvzTEd+Yyor
6eNHBVjpW4veGhb1tBOhcGUU91rerjtzWZLLIdQ1Jg5wb08lFQlWtLUxZaESvTnIkkQ7HNXBYwKj
AHSXRYKGDwBBk8AiaIlXKe1d9Uaqty2XTb3nuClQBEw+0BynocqzkzCMvnsRSSMkyvi9uC66PZmj
CbK2gY6ZSm5ZmG4TG2vxiPC+BEska/0xSDDPZ+WR3fkIgaLohrXawRl3B/7sLVVDLrI4hkyv8+4x
jGBUaa13rRk/66xeKuFDHYmNT5YMRwyiYuu5HzyqmnMPAqiANGi21V2PSMfGIE5FfpcG7iaJnwGT
SHjROulmA3Xs8BDl301wr81j2cZHSl0YEW/CGjDjSGvcHh8atZk1rFE9CBdMSpbJzBxv9A55mJq8
kLSy0+VrWg32mpikPfsfhDIJuNzKPCJrXgdj9iAr685xjJteia+82DgApF94lSKX+Bvcua0a+s6P
nCtNR3uWl/UL0uUrs8S2KVumo2KI302HJd8vEJ/Q2Tl6mf+QU7ouKXVVbMaMwb/qARYQauMXu3qg
QKHQAComeVLgPQ3ENHRBT5LMgFa2spNdWkne0emw56XvPbG03GE234lO/Ik/bLqU7LnSHewDx3Tg
U5hcbIgOAuksbY+RrtFIgmBUqLPMGu+y3Otn0jOX8j0lwcbFzD9irYvGdeqR4MX0ARYNQ0dNYswL
RGBM3eCU4zXC1WVMq8Sgfdt8y7GUY9jEkK2AziBfV0OQNxAyqSCsKZjIj7SHxWtoPbONgPwPhLDG
rBlCJ3EIkJ8qAaoyUaXzhU5lKUpuVT9du1q5sN1vWjVM6pWlT7vWokvWac5KhS4c2hAQmFcycO2+
nhxEtkRCq6HX9WOQORmMzMWICm2eOcEAWC4sl5VSHsOwbg5QYIKdpRhPwq7vuh5vmFNpDyPc6pra
IeyX2N+zZe+XnU//SosT9pG84ppWU8yrILRarsPR0VasdeIVYm9UyZMjbY1SgqLiZqUJUHXQs9lf
BcCXMCzTdgfo2fTForHJRrL9opsNkTZuRHRjEeRgAWT+ntOFFmQ9H+rIovQHmsjxcAa6VTw85I+t
hX2uk+EAKVR/6PXseyfZKA+1dDaiDex1N/Dow7K/gVrP1jlmwkr9dAczmh6Z7JPbwNhIPTcPCsN6
qD3nwYvy+sYz7oWnIPpwrA9S4JEWJNWL00PJMq13YS6CriZyvDB87hjornbIH9DRRDdVwdPWkJes
kG6+ySCuATo1Bzdq0yuv8xR0xsxvcBmp3DbsLBTv1oU6wz9JASIE6mta55MACGiDoJS/C2By2mV1
dJEjLcJmHKBR4HczcjbE4x3JI+qmBXlM57P7bqndlp10D7QSiiuO1+rQ+h8+DdA17pAXr8k4wgcj
MBf9W0vKF3t9MFkdVNEGWRp243RGtgYN04pDroDVXDaQs8u6fzDVypvH5M4QCR5GNF+grzhtskHS
qe5KTZtVaSu2aSe/DRphBaMPtj10sdX7u/hIbEk7L0l9X47du6nDM6lq7M9j88MDZVmrIB9ULHh+
Q1aB17Bfj4PH0FYJKMiokUqVHb1ms1brvXHdVmqAK9CaoP/3gVtMsalUrC1VW8oxBgzt+evOcX+o
RsFGrEjjRRxX4UK1u7vUzGAzNhlUu7F4DZwhWOsliy0kkQcYDs5qGKYV2ybrCgcGWyPHR/ASgmQj
/Jr8DTk3SoOY+2jW2aa2r1SsiU07MJ34CP9bybaWcISlHgJK77URX2gTertoSpNMtzU58WDmqRXC
JUpn0qea1Hr1D21kUQAWRihlFa2kbSMO61dUHa1FangfXscX1Oq8PhjWEUDHrC5yCW7Tq0hb4i7R
92QWux151xAqcjzuR/ghA/Q7ulLuhLmKWRX5dwWFy1UWqDNRDSpleZodnv/RRWlzzFtNX4nuhbBy
+TMgVS4kwWvI030KxWRWgPr2oyEEbAewBKlOv7IT/04PBoJWs3Wh4g+H2oQZMeUUM7gImSmXjCL7
EU6bpQqtSs17vBzZNitqlU5kgX1mNWJpggOdtej9CHWigSvf/FSFAKQ3bHfMotypsXuQNqwPvLj0
VB2HTBrAOyMH5HR0V/XEIyNDVZAbzs9r2Zkbpk3RR1BFYXM7VOGWuvh3t0xfK9s7+G6zT2uSrKNS
v6vaqWbayUMeKAJLZyjnCJSWqUvRyqBJzD5en+cDuGzoOsl66NMn1MpyG6so9Fwc2IHV3+K0Ao4k
V9arFbaM/E7gyYnHceVmizBrqUTZiNla6I8jugTyQJQ1CQGcrIaKCOO0vneMImXpZEEAuS5WLRkK
BhB8FGbmPVllGrWtQ0iFEX4JL3wng6uwI3Bj0JRgSVkS1Q9/xElKkEfo9/Gyp6608LyA4A0iYpO+
N2d6ba6qCu1AHxE5FRucRYh041A+wXZ9mKo1xbGZGrN6tiP6AGPMr9jGkzQrzZ5V7N7hd0wg658I
RugKf5OFFzx1rsOEVdZbkghRfmmYGqdJwE3IW1W998TmOY8tMkk3k9sQnobdlledVBdKqBUQKWyI
bhHh1I6ezjvVjSiyhPAlqBDOjIpIPfLnl7h9U3KrJoa+8i0DdsatvdZc8i7d5jEujB+xqBSQHupb
GfU0YLwwXxnmR+xSqGnxShdm+2KDDaLeph7Mh6EVFjQ3JKScsreCnPjArMXaJ7RhCRLVhzprK1iQ
+yuLyXsedYW1MhLFufWH0bltvO7n4KbVAgaHP9NLnQOHVuxJktCPRbaJ8SqAHXcbtIPwb+oeyNTY
DcO1VzJcBzW+i0wvQl9AfEP8rGr6eGxxsF5J4j+wvvQWv72t1r2RHzLbeCgnsBy2/00zjqCWmtpf
CuDMK7vvICRzPttYnbeq2lYeiuk/th1LwJLdz8Kuie8wbBzOSrhJXV1bDRJoN+/FXRwMVyIjGsHT
0ggVMbEKlhPm86oZyV/HcKJoxHAUTg+Bijpeosb1XgX8RKHeTECUAMmM/Zp0OzQPbqhxAKb7uKxV
SWG5AxSs2NWCg12BrlM8tuxVqSD8UhI63BC2GS1gBXAQVJODsKW5ojtXg0b/0iNQTOIwXuqd/BDS
uQ5EcYgQzdIRxsqqVBZ+rDJFGCfxrTtC0pcKSZHp0+sWAPM2jpxo6cMYBjarWzSGtI9cDwfEEa8d
MpJ9rqRvMtyKZsR+LVP6md2t53e7gjTWLbGDEKh8So+idzuAfYcy0fPpBLfOmmE7oJ9jmx2ynx7E
ypdoL+ED+bNOJe04KZS3MTeyq0h7AwBpHMCNr3hZsDLrYmmbw5UNWugQYcfp+SnbPEzRpEwoPrPB
eWUVXrz25FVLYeh6sPxrO4FLVTroNCy/JcMgaAlGb0pnWVINWmoh+18y1/KjGzzEAUgHL6NTHQiT
8ze6kmWXJf0yHvF2cxyGIRQYdyCh6GRl3rYk8SJyybNrcMczCQKaGFIq3yLgn/T0xyZw+EFGlLhE
xOQSmo0PKwxJjNp0FHHlNxUDNzz0Q49mbNkV0KuJo5w5FMrUaGSeH+ZaIfSJpR7Nw4ZkVxRfRLfq
kXM0C3fVN366GfT7TsIcJizC56fY1a7J9oPScbTA5VFOFQ5JLNrQifY+MexDLEre9KJ50uRrQHLH
rdp/cwM13oq6gk9ZtVdEcm41N0BeGA4AWOIWxo8VLBRfsfbsMuelkx+szm3W/G5m2tak9N+6ExEC
42Fi8QAarUr3gdt3lCvRFFudRBNFBPysbZJlUKbw9euehu4Etq5Hz14k9SFA4AXyEZGWIziW04R9
HIR5jEZGUdIhHcK2/6BkFEDSPiFx0W9eKqANIODZu6ToOqiTF1uzAydWQNHuEttZDNJeopxxbzVP
lNMOzFmGOVJUTYYo0tF9VboQj33ZgsqjXGfTLKQVox2MCn1JV5CMYEf9k9MOL5qXv5HT8i0nCOd6
yiVsqTjEIgofm7B/ttIAxHxLG9oouNeRTT1Kdp6gaQ7qICtIvJbu+K2Q1k1WUd9wBFJQa2IN1MSf
KYF+l6gWk2zTrURvLBCu0TWCsJ8Hd1roEBE4ifZ4uQXR6+D+krnfYr9vff6TUNJtSKihvVzCvYTT
WHJoWuRmWO06YjE6SvZby9P4N967zGxIRDXyP3KDA+1nr8w1mHzk/yUFlvb0bhxgauZI2udy6Dgv
sOTTUU/mob2FA6HuE0IvYhb3I9UCP3aeKXIjFOpSVIRGnh97jc2MJdgnVMCKfUg15ZisWs4zlNu0
uzaKkQGEfOsCldg8pqiyDxQX2BxdaTRImQ1UjmixWL23QWheYWEajkG5h0UXLYSvN0tF5vptMPAf
pgXOfLCps7rcl6ibH20junI1j1lYlsA6Ot277jVKuZXSp2+xTU05C5Rk4XU54V9l7G34js6aDDZ/
blhGuibu10Mek+pwCXXia3waR27iBAefLfC///TP33FAImcaAQo37ODQ0uZB1htjKDWVSZHjGAjd
YS811gpgtnOKcbz4vt6vOqMflliOta2GEkep0VepnXrEnZvN1bDSNnTsUynNZWtq1cG1hresGr1l
HlrRFoUMZoz02KhRdKfSiK5J/VBA/LIRlgMbaUtua6jcsZ+jP7O0YoFYwWAr++hKg0fB/jqtgQ+1
/VYPjIU1EgIMEcwnAwowl5Zrj2MEcUKPndfpjI+HFgmk7XvG2idwIWUkD67fHVNRsdduu+FYej6B
NMa4g7ir7RonO5oBUDRVKwFci9sK5MhV22fl3NI5OJhuWOw0W0Ktj9rbwu4OdUjGG0eVYtkHoVg3
E77M80Z5AKhz7dNqUoRGcJhBelhDnpPF1oKO2LrKzOq26ggbS+mOj3mmLApN2Gv/etSpaYgRQZxp
gpgq0m47Yqy19RyxBqXXWYFyhTSwkJDC3IzWpUhpdsDSmo9D2+0is9rZCcRsYfFjgdJ35H5TVVdC
TywVfSBhBOD3Chg8R0MLD1A4Zqjqk9dYYUdNcqQNpmIz5VfDyjH3MgVx1zbOoWjUjcy9aJ0Am7dK
9uK1+qa3P4D/gP4Vak8dpmSrHXi38ZhbK7b2AOb7wF9nwWRLN4onRVV9hJJIcnPhaeuYTcSs68ry
1qM2wXbzyZNOv62C6kkauEzqrqDhVEtwNBZJPzW7AT+4ytR6o5a185QmanZsVUax21KczvzwLpO3
ZeZbKxH5ygEWJOpOsjeiwboDWMCk0L6lg8mbTNkrpaJGMTuJQd9MBDMQopaurOwU5WQLMcjSyEWp
E2QISpcQl+MVRFSGH3YULHJChGa6S/M0MjhXVsa74TDXln34TTPAgxvKd6W2n3pqfgTIxcchVt5d
xbgZ3SLeBJZPMFFu3Zvsd1TRL62mlXS36KZRlYHn2Wu0M5Wf2DV2dLHEzIsxHLD/T2KPl7zRaRqh
wKeYHoUz24ZGyJQ7V6DyJe2OTmc5Bwy2CpqA1dXfuLkM8VYhfQ18/803oWq7hrYwq9RYhLETL9iv
PLhJcVDduibmA/VumzNh1go74aJBUIwQJRx78I3PRVrNRyRXXW1s2XVHvlEtTJmZS5PifQ2HdmGG
0JryrH6zOpzZbU0OEpwYekIUfSOPLHWM17R3OK1kXpEsLB5DBR2QLGY68KUpV52ibo1M61FnOLdR
IO9Qaff4sOQMsjKJUNcSTa4xPRgb82dtYr0DsidYe8vMm0c6b1CiXlfUueuovRlMrBTVSG5AoKfP
nJHfawMokS77b37dM97G/EcQ9Q6dS44eQXatweu8tu+lhOBroyqIDOTZdkYYYAWuGFIVx6sBJyQe
D6y8C0qX/YqNnFzrQTcLbA2iYUlasieUlWdyju70TsNL1AqohPYToQL489p0IaAdQf0FPWr2zIpU
lg6VjhuHlfuaDB5x7zbDLibDbE1M0VsWaddO4lK4SlV129P266YQoiw2D74vb0wfl4uuRTvHjrdZ
XL3wmMAzl0idisBeDlBGGT79pkyy+8yAo+RMwW7IwNHWVLIFR9krFC5RVEBJnvcZgG4F3OJQU6wS
lZMRjxbgoHKzBqHbpsoaB9QfTryo0dd6P+H49aKYJxbTcKDkO6tFoFtW9DUUP0AFhjElaYNh3nL4
XhjhTRZaPRVR7YkoxoXegumpTWCfXk64G/xNvIbJRxWXJGzV1rgWWA+pv8tdFX1XB3irfhC/dnx/
mhOwbMwAiIUSXvtoLHPlQbgL4dTUt7tkC0+V8CFdhxlaxt/doSo2hZdT9xPFMWdgolHXIfRO2WS7
AI/eKil7JNApX8gjli7r+T0ZzX4CdTgEIe4hfSVpnHXR+0SwXw1IU+8cLHEkayUHfhzJSW1FglPR
5cd48J/inootm+G5JqJ4RdmFF2HwyiukUQjqokMXqc5ND/hnUes4rvKGZEqB1UgrCrnNFMIBCKyz
FuRn4JSN7XsGxUwKxZ0FncMrmKHNg6R1oLASxoq7Vpi1nbESaxKqEHvyY65rBQH28A1WZLFWMsva
h3YakDdO+bfpTci9ark1TH24ITPehJdNykSyjlmsfliUmmpR2/OxjTc0FBtSDMLKYGovH5v8Dtoy
cIaXQmE7TXvNG5S50b3Y1b0WsT1iLlUsf04tuHQK6tHx0h/wVL1pfOtRX/W1WAjO/4r700sQVsml
A6YpEiPb212c2ouGZOie52E4P73qThjkFOYfkiB4YEZr1/vI6eoF3AywkWAIsebXNaGH0SpIzb1d
O9gWML9qENAQ0pVBvb0lyhEzG2FH/PDOo4OSoxRdIS+wUWYnw0OTm3PVPqa/Aj1/xVxdm+g+whfd
LLFN5gdURkvP118dPYCcgsqbBL3eLB5rH01HpFwJS72xpf7k27QdGiNET2q9awPVxCb+rhiQjUX3
bKMiGKnGR13wI4tacMk3XZNf+y2dKKluR8S8aZzfY8GdNVb10VWbtHqKk3c1P0ysDtd8qrp9Vzi0
KoynwiGboKe7nmT+jRZPpHf64MXcy1CfEKOYRMieUSQbNMnEt7z1N3HrrdBAbCu4giopvwNZ6rIU
c74kyXhBC+aqm5Iinh2EMDVkNurZ4E0V0nU++rC88ZOWQ1c4Ixd7Y4T1jjrADs/NsQmmhNl12ufH
yURh0ssIpTWNlylLAGsDqiNbWaJLuKrZjsroNqufM+f7qDagZ9AkVxT8xxBjO4lnKDG8+7iiANyo
yNmEv6UaeUNUL5ZAkpDvE8mmn+wVmpQWFUOwXGoTbtqhWY+E2M3VyH5tRLNn7tFxmYOmDfCHeIJN
REvwDeKvjXRRW4GFoFmq3Xo6/YuSpDQU8uKHkcBkT0xiWDty8Q4qjWg8a8PorUbDuG507Tu2Qn2K
tV2zZVnYRrcnnw7OffpGttFCaZ4ttlBQXoUeHG0zP8pCw7oy9UwA4KO7SBnTlb2yWv6nbb7KDKGz
XhORQJVjoJ28aNXsGazzGwRY6CYgTKZtCUdlvU6+Ky1OyyE5RLW7STUGVofmNbRvO3aofjVs9BoM
P4xGeqnmplccQaOUGYde4B75UMtmHfYhoqEpPVIDfAZGV/Xd26YsbNx9qLAbo59XVr+tPVZp4e8k
ov1myK+p0gL6CfBZDje1F7yq7vAoMPBR8MBQYOlzWVXHgHj4WrDd06mDhchIKrrTuiSWrC/nhal8
U9z6p5YiGDU2SCepfiKWnNQtVblxicWb2Lx6WO+jNlraloJulR4HuUd1zRzTdg28NH2fV8qW/NJF
QzoikWcbJX9MbeyK3r4RoA9bnxgZ6IdI8VlsGgyb+iLtnCcjY5/revGisqxDU5nP8fAeZeQKJsnW
0mkvGgvX0x68qt+r4M+zQXmJZUpRkEhH5nrOoM+GRXZw6AVkgATRAbnjPE3yRTgQu6so+wyltS2S
lTZ4tKUz0Af2zjTYRXZNd6WyOs4h60ZF/tZIugZNQcTTkGpzUYfPvyyPZzFQ2sSj+NMdBygCWIZt
CcPAPnLCq8iTSB+KzBwXdKXkJiHyLsBxU3qItXLlLo7Dl8bk4VP6dTH1pgF01wKWfeXyxqtD+G+y
x/93YH7hwNTViw7MmyBMaNSG2UcN1y1rQoqFP/77X7/+1b89mBomTFvVDeQ/QrVtU8Vp+W8PpqbZ
/wWqzdD/1575vx7MyZ5JPwuXpckL4NBh/9f/AYveBP/9L/O/8Lw57sQQwjNp84//X1yYf5J2FF0z
Hbyeqj6RSn4DgvSN4hUtaDMaLz0iefkunKjBuMdRXYvMrTXQpvBG9fvld3oydP7zSv9ztelb/HY1
0Ue+D4NkOJAmFcyapjtkjqczg/m3lky+sbM9XL7QyeD550onllLe+8D3tFIe/NxkW94YwrxX+lBH
FibGRzwg3RWHXrEfQgpROdS3nxichkPbR5zNkjxT74RK+3uGcJhW9uUv9Scc6J/vdAIF8jNjgIcb
DAfkpETT1hmLJTs0WLlR/e9RenbSOHeDT/gu0vTSwBe6sTUbclqE8Qz1He5WZN0oGRM5AZLRFz9m
+tKfPcqTWYm0O6jbouwOulVG74nInY3SMTk7EPGvTIyAy8s37QSY9c9dm8zDv70zjp+isA+L/sC6
Lp+70gV0G5MqVbMfY9dXdytL4gwKRZqvML2olOh9qFrEXEA5IKj5qsc58eDBuYZ/H7ChEG2ePOlW
3lDtcTyK2pIBuKY35D5c/sran7Sdf76y/udXzs3UAETK263rDV1405+4s7760PJ1yASPyQGEA6C4
r03l+bieqr4HOCK1n5evr0/X+ezZTEDH324Zic2jR7ZJd0hilikR3JRG/Z6rA/J3OqdJOTejEEtz
MW8gdwP2mDnOFK4nUBOTVVXgj9XEurf6OZq+OTXZ29FPlzoc49Hov3h9zo2FE55io9HiTX1ukdne
lXI3qFeV8gVk6cxHaydTmo5gGbLtdPe1nesfOmvfODeX7+z0cn9yY39Rr36/sXEdU9Lhpc/T+yB5
9q23y597ZjCdGuDdjBhJ5BJUHVEfRYTLiWSJ44wObfPF/T53henvf/vmvkc1PMz45kZ4N44/asK6
ZP0eqt4Xw/TcnZkexm+f78jUo/bH52fDfV6o0CSMxd/dm+mKv32ylYR1UbKj2Rv2cJN0+r0XOsWs
tcxHRQDC/ruLnEwy4Kd9u5WB2OPE1+YjRvMsibcMiRcqg9kXFzkzOZ9Svzqjhf9KxMVewXJkYftA
pkFA/VKrPiyo95d/yZkFXTsZ+2OkCcVJdLGPaX/4JYluEaL+9s30WsBTI7aN+8sXOvfET0awTb0u
U5B17B1gd3h0S8BJBU3gv/p09WQQNy7deVDoYt9j10XAK2Dsi/r98oefmSHUk21I1Br6OFaOs7fa
ajeY5ZNRlEszzr7YfJz7+JO9R9cnHMYI9ZjQVteJPhAQ5d4qRf4Vze3zSWjaR/4+IEA2Inob+PiM
lFBUnBR3TYm+cMBLcfV3N+hkNKOXFGEAPnufcJD1qUgblMYLOu6XP/7MZKSeDOm6jvqk7fl4y6AV
neQd1TnBAScus+NYqz//7ionY5ogALKyi+kqHuoKv2rfna640zN1mDeFv7t8kTNjWtX/fBj12BGp
HnORHP1UpqTIimjSaj3M9Nqillwggr58pTPjbTqO/P7YtTCLe5FzpQZF3WzwBdHdVrz4uw8/Gcwc
MpqgKn17bzPX7mTE8dZSlP6LT/81+fzHujmdWf787krtkkFT8PHce4vqaspsjtLMfk7LB6mtu6d+
G15f/iWfvltc6mRsZ6ni96nv8kDoiREvDDs+tJwK+YkarSsh/maa5TInYxzYmN5nI13hILM1+Ekp
IffNdeB5d3Wg3w+1gVxfVF9sOz6dULjYyYiva8czo9ay97RNrqierDtFJrPSLVZ/d89OhrubeJVB
ooez9xuwEA5+R7wBwXONMPHyBT59d/kB09//toarLuExzFEoZTxiTIWPpoCS2uXPPndzToZ5VMW5
64els5cxsJwsyzc+EZqa4bjrv7vAyRDX0zGo8tp39hx5bvvQeCyVKpgldfrFFHLu5pwMbPCx0aDn
nr1HEUxsdwUkQfjRF9TTc3fnZGAPOdlgLeWFfdgcCNWbleYUBjR+sdX+dLMB1ftkXAeKGZGErdj7
iKaQ3nbHwK7WgKcXndVdFfREzOHjrx6COBnWCgW2UcmAkYyq9eRV5bNsrbexZu27/Plnpg1xMp4D
jLqghm17nzg/7Ci87lt1mUps4t7/JCScPZqfeRLiZBCPbW9kY8cvIP/YneMw9BZ5B45Asm3+YlI6
d4np738bZjGCf1vFGrh3tOpN1z3jhXDO8MFWaSJcvk2fLnc88JOBDKS5HkcEMvskuhuwaClwOSo9
nRmZSYJxvrh8lXMP42RId5EB+r537X1V9zNyLZ9G2SSTN4Heq/LVDvPcTzkZ1gBnUDKgWNorYiAs
sSeqDJfDrifALxDLVvGUv9lMcc9OxnclC38w7aIghBtACpVtA4OlMNauHdfbyzfs1xHikwX2NCQB
XzKMQNNKDl7A8R7/er5CApoWS6okwUs+ev3LoNblMfFSEFwuflm4TOrQ4h0Wobh2EeF88VU+Lz5A
Gj6ZE2pikDSPkK5DlRnjcnR80rX6vKa7VhaTBMZyi7ym4iAx/vVjpefQTjJlWxame5SdYt6UXo/H
h9oSknYzQHIY0CVXnLa8UY0+3ec9ph3VBrbplQ6Ccs0Hc4Mgte6/eMfPzMe/2N6/jSLoLopjkxPI
5pfkYr97kEP9ePk5nRmgp+jpmDA9p+Nm76th35vI3sXzFFh2+cPPjBrzZNQUaj6ODXJZZPzPRf6K
VWFZWsYuxJt/+QLnbszJiBmG2KgjybcvnTa/r8uu3lYOnsTLn25M4+GTd/j0VIaFEQCUb8t9fzss
+3Vx7e26w7jAdTpPVvm827tL607f6ttik83ekB3Pgx1mhmvsYtf6BtPGjfXFVznJHvmfAp5DLMuf
E2kS2ClOLJNfCjZ4ZSyiFeyCrb+tD6Dm98n8q12kfuaWnp7luiE3hCRIbN8aFZLdqoYH5tVdeEiM
yNuO7PniuSHNkKA5BR1N1zpb6deg+AfTxRJf9quw9LqjEZrF1oEZwZ9A2yEs7tep6mWQZMjZ9dO0
ILNMT/bEh6cY3DuFLAurCL+aSs9sA5yTxTlzOxKGAJsemsAAMVjYQYnsoWqVZ0s3oBhNuU78Rd84
AGOq1M7Xl1+ZzwuthKScTK19ZuMhxwq2b7u2eWFxJby+DE3naOh06aIulytHdeItfoiAsOCYPntR
BV/M68bnD0+Ik+XWCPzRiQudt2SJpGBGxMYMNMaxnuWzavH6EPDSJivre76Oj2KB72mhzaMZRfiP
ZIkjZsl/l+5NcjS+GP9nTlnidHEeRZ92ozbKfSb3VlKgpnommGpC/oBuwIb0PSEj1XPf6/Hu8v3/
fDoT4mTGsdosIOzWkHs/PCraG23wKvhx+aOn1eI/JwMhTuYaAlYhayfc2w75Xw7P7SZELN/01jKG
8tRmH3b/V4crcbo8D6oIsrLkSlaRz4KGkD7jdoDndPl3nHtHTvbf0i+SMbI0kMEukhedc0P8xR06
c/NP19mI/MN00FvuEM9gZruMMww60MfsL0bX550XVvKTWTBm/+uWVpYcqqpcYcG/NtBsGuSw0QZY
ODWWDuEeOxbnOIh2inFsiE4edH0FLHld9e+NO6xjjhwhiAeZtQhULbCLl2/r5z/ePY2kCiM3FF0T
JoS3ad2uMUtrKwmQOkSpUmwuX+LcIuCcDm97iFXUtAkiyohQxt6LFH8eQo/Z2uTMRovMteKUlHCD
wMYoaDf96E/pudygp7jzx6ODWnfXK1378/IXOvMqnc6yKRa7zM55lbgYskcfH3awvPzRn99Ocfqk
rWEA85sPbB1Q//kPIZDDTvuiXHnua5+ce3rwkFET8LUzq1sqwXcsjF8cnM9965MHFA6FqErJyO1t
MVPUx1R5I87vb+4ItOM/dwCBR5enyQsiIjMA+SGIs/Xo6ZjUcvLPL1/i3OI/9fZ/P66lDZHGhuFm
h6Dy49cMDxAUQLfNP3SnTF75v1AXtZpHkzPsYIlUKirfMVs7ZmU8eRZdMxJC6g87T7RsNqgKyEMz
aWsYQ61hfWvaIkIVVcTW3ieW6zbH0Puc2ZUJmh+MMIFPzfDFQvirs/bJZH16s4Z6CPDIqzyIubnD
E7TIVtFCucMtvswP6TbahKvo6Gxh/y6/6jede/Yn986i9eDmMW9sHRwL483SyBt9uPxcPt/NCOd0
6ZF973smr5VfXYErxYt2lQPi6PQ3GQ1sa/5yXJzsXerAbmGcTas1WOpGXrPt+2rNmRaXz57HyaKD
T8QjO4N1+Vmfv2qzaPHweoxnT87s+D3crb7ns1U4uwsWH5j+ZujL1hhXV+rsJ36vWTT7uX+6TeZP
l+/l5zoMB6HKn++4OrqjXrjcTPSLynNx0x/jR307XMdbZxe/JLvwHofj5WudeSVOE7WUNNCTHDne
XsMf7hnfUuU6Nx4vf/aZnSZ0pT9/h9HXKhZMKfd6E2LEw8TVUcRBY2vBnYsUZWPG2GGDtwaD8uVL
njnOnb6GviUqFQdVfEiqa6NJF0r3M8hv3P6rHs/n87LrnLx/rVBrNTTT+CAqpLIcGexjhVXkizL8
uU8/eQV9TbhjG+XxgfA4c547eFyM1v7i1ny+OXRPXyorrvqi0bL8QGFzZaRwJgk5qfFqVsa1JZ6J
WGce/epw8/lr5Z6+VqaPacVFXHLwCSsnRH2ZYSDPMbRefszTC/SfYxWN158vFp0RZ1DsgnJJtQnU
QxMepLlpCBskXvnyFc5tZOyTFTjrAZY13K9Dao7WWz9aZCTbhbYjL0nZWIpePieO6x00vOXzXpgJ
7Qth7BsNv1VXefk6K6v09fJ3+XxuVZ2T12IMsrbLomrcV0SfLiJoRpEC0cW0wx3Wrv/L2Xkst610
a/SJUNXIwJSZhHK2JyjJtpBzauDp76LvxAe/SFZpdqxTBbAbHff+9vo8jVquRHQX9qWvu1bMh8lA
/qKBUDZ5maC2H1q5LqksZjuvGmqkrPHCcvv1RBXzAVLkOPBOcewclFB/ix1KdVQXKxS1snfI/j/P
d9yJCJ+Yj5NkBByRj9I+WFOC3wllEc2xCkJtdqkxYVDiW7uwpChkrLrDGNZUhCpP8Bbezr/+6+mM
fPG/ozQyj0Vs42AfKDkoQCqCoq3S+/PP/nqCCev493/jbRR+6tZgm4duouqHVF3df1hKuTr/9FNf
59iif56eBI5TFoFtQJcYa2BRycYV1JgAS12YQ6lceMupNsyOI5ahd7HAvvYAq4p66CG4ie3oKheU
65xvxqkXaP9tRp7VoTbaVeGZhMRzqGulngPJKS+sQqceP9sM8B2SrekYxqExarmsQfIALmqgiLiA
Db7XgtnUr6MyayN3Mg6+Sq6gZ9fMsdcTD+effuIzm7NzRtqikEZBTVxlQOfX9fRMq1VPTkKVLeHw
u/NvObGimMdl7Z/BZPm96yMe6b1pjNcVdfM5iJQi/ADey1H9z/mXnJhr5mxHMNTRFI6e44Q+oepu
Dkce6/eePJvF1dgZMhha95BKSSVOCYv6e4dm6ob/2zOkXIsC1pN/CDXqOdE3BuaNRoFCSrF6+ytq
Hs+34MQ4NWezGUZF2UIyA+zSWuEm6Uz3SShNqy1Spf71vVfo/21Jq/pG7iRtCyTAeKHGh5AdtYBQ
D8YLKdlT33c2lR1JkRrBc/9QWONWV+WdP2ZP53/7qfE5m8ZF76gidqR/wJcmdakdzGDDPhvuz9Qw
L0zjEzu4OZvG+JhMfiBcuMzdR12HVD5+GC3EIDB1nfky9C/faokxm8+4keAT4wbuYdJh+w4yvjli
yXDwAaMfrcOs/F6PGfMZbYTdVMcak01Xlu7kxaBHneC9mP7Y2YVQgnpi0BqzCe1ojYqKUTgHtXaV
pa0o2g1IWH2lj9Cqpth+rzqjvjJrs13B0/eXTUL8JQPFvvIVP9oWvubvEqMqVpMFUed8/574jMZs
KVA0EYZyAHIQVdWwKpXUQYGP5UfTmSiXhFYAk820AOz6RSHnicH5P/kpiBzAe4CbW2r6MBZrrUFz
bDwnivXLwubxwvg81dmz2TWIYXCz1nEOUiIrtkOPmtI/NuV55/vtVCNmM0z1IweUfG8fsHDFbAFq
Qt0Ah/Z1QhwKVTe+68vN+Ved+kSzmZaFFChNYzV5cEEOmFYWO9jC6boqgxuNOrXlNCnXQgG2c/51
J1qmz2YcmdfMp3rKOiRQbrMaXXpB8T98F4phqZBPIuVCu058IX025SLqYyoZqYVXGYm29jPD2LSR
jT+CprcXRrfBWv2/lyqhH9v4zz6dxHCVXXsiAGXoXlgqoB0uhYVP/frZxJkSFAg6XJgDAknYLCmk
ZKlnGSOgvuQR/vX1VujHV//z64dY781C6RqvNP4ETbatY9hw/rjoAPznQbK0IAaN6vP5z36qPccu
/OdlNnweDMQs9+D20atv5hKHcfOHPnLR/d4LZvupY8T9GKZh7ck6AMHwUsIms2Fkn3/6sdu/+tKz
6R6ITHNAjFceNTt3faUeukzi1AHVQaoX7icn5uHffPU/PQRbNAqCwnQPek2FKYDC0UIvwrlY0z57
FSrK0FyYGacaM5vxQZ9ZbRsktefCSZImDEW4SS6bhLC/Jb0FBT2b5RBH9IRC0NrrB0Ch430Ry2Xk
4xd0SX95Yjz9tXT/p7fMAOKXqwT1QZXDXknhbFSfQnEu9NCpp88mNlBcB/4+TKvu6Itu+xlEG/3I
OOTE+a0BdbQ9/Hc+oN7NDF8q+qE9uk/hYdqU96MTL/JKLs+/4UReTfzNB/zTRUOVwKwnee91B2Dv
VwkV7aBUr+xdtgzWgOcJjvq3BmqAm2Ijr6GeXYg4n+q82Uxs6jGSxqRXXms2i1HuRmQACQnP8806
sX/81QP906qAnSoLRa8fQPzeVxiCakRdsiR+l/n4IoJLkokTi6M224DHsA/jcSoKj3fhJhu2FYwR
KCZhXm4drk7QKNx0U6Ln22JvcCnXf2JD+fsp/2lci+J+4GhUedA7F1b803cvLC4nHjwvVhr6Ek6d
KnOvjnLPTtQN3su78x/kxLo1L1YaoGM0U3b83BSRmwYOHdC5CiCMsdLDm5IQUy5luU+Ex8W8gMkx
7cbJRss5jK2GbYQF9BLWHPxJM9cwYeuiR2MiSef0irK2i3ZciyKvLrTzxMBTj6vpP98GSaLpUFOq
HnLqLKg/j8wlwWxoPJwzcWvv4pvKGt31+U49MYf+nvH/eRk15GSHUpzZa+ZQG3oxITc/uRA0P/Xw
2V6cxq2uWJNeemGX7QIwonmsHXq9fDv/209Mnb/x4X9+ewd7WSUcz/Vfs4AIYN0yDjtX/1nYzxJO
TQJ0vcuHC4vNySEx25l9mYAEI/DsRUP3GtgW/mB28z4W0QfwTAyh2ic1gc3TBttQCOPCXetUD85W
B0Agvmo6rnYQFtjAsSzza79uQU7nRXPhI/1/1cIXZ46/Lf6nH3ODyldpZsLrQEat46hq78Wou/7t
1If2DywVJHlcUjbTJleB1YfYMqRQzC1JHQ1mi+lCb6m3jPMcJkqZ5/xPqyg7KI4ABYwj68+pH6dK
Yv+oJYAI4qI7mGmbeFZocQW2nXYx6LW2IpgGnTIJ7wbXN+FkFuRB7ORPl9bWunTd7KpM03IZqzA1
SV8/6dH00FbKj07UIQbjeDw43W+3xi+t6mowyLHA4nqIjzwajBMrYb5pvh1heI/7JRimVa6NB6uB
mWnKLIWBPMFskBkMvPApDtUXwqvKIjQo6wgbdZ+EiQBdZ/0OaolaM6HcVDNUBG0UNGahcyQXEFPp
OqiegLxhWUTrSOk9LU+cndHbxfZ4R4wNrQG3MO2x54Md6Pe/8nwyFlk/PlDZfazmpTppGCUQEX1w
MCqqxmsHi6KFOiBBtybAcogsgz0ssWpZTwbwjPqu6OzfXQlYLjGCX/gbfA5TB36+gxmsJrik2kCQ
UmDOOzUrrAXuHkBlUtTHjZFkS63scI7IpgzTzhR/zdbrHMhKbQJavMp1Ly+Du1RM3WZii1oYTdwA
tk/MRWwqA71Q/ArL4a1LCLG2XOrWUcp/5YNzrSeWDvx6/JOprnGdRbEnrP6aGt4RjEcoIXCHCmrx
jMhHgHH3MGITW3SpcjTAAeyY2ZhTgPFYurJ4TODOEuez1m5OLrJS+BC51o+LgqP+SgcyuygmB8W2
QShc7XEFsrr0rTFLyNTDa6Zj/AM0ry3jG9/VXlUYxJBrqn1cRQ9yPOqXRP8ZoOHDkQF/mzK2HkXf
frg9tfMpPLLYcX6OBu7AZnGrYb7sYVQRAMsW6P8aTOCwp990irI1gFmskmh40APzs8jIWWToapLw
YejjHg7PhEle8Qi15a3vmgIJYzCuXRmDZ4yyF4v63gXi5dUYdHu4Cx91FN8bvdiZTQLs29QACpc1
NSyJ8malEHDdPhD7qAkCWDpqvNLLUdvYabgnPY3PVQO5OyraZQgruqPli8zVJzwoVNhYYFoBzl2h
26VourTXYlK3JcqrhdrC41JD9bmLaq9SYFzJnv62HeUxa0ZxEJHWLQwMbLDpmNy13vY4ALSc5/Gh
3EQ5NklJGvWY4JXFk102ChTqFCyrJkrqVySZHSLAS/KCxTqvKPPiBuJDHIELSl2evQGBHq+h7Eso
r+2HkU2/hhqODyzBHOiU6RmR+2Ms2h1eTTaEtXDEP978LVMTp1ezP2hV8goP/R53gENA/GIRZdmt
xk9Zs5EDCAvxFUiiXVxMD4GiXxnO8EOtW+q2HP+qaSygq318W2jNta93+350NJywoD8hIxJIGWoH
mGplL5A+yQ396eWJvCODnlLlZ4kt9KAXXGgGL8EbYkch4E4RdHXWJNEiHIaNFJUApSduzV7fT2pn
L8rJ6Sg1ACfjAKpcODbgFt+ExWKmtk5dgLytZYAyV7IoWHLc9hjsQR91rnEWb5YWNtELtRL9jkzd
C0MRKU9pE1HJXXyZVbHxfahKTRTAJUfihSLe0A74dyKeTTHVrQBkK5MZQ5ipd2Ui2ZUNPq0ICP3A
XVn3aWviIBRukwL0X1obXk9t/yojUfNkJSqWKeKutZpHB8s5MJrd3jbgY2Nz8erLI81tcp5H1Xlw
NfwUigAuHtoxqkYhbFt41GS69VPNtEc1zX9LJYSXkeACCSKvbVl9ImF9gLxP16x1DLnB6fZm7L+R
d8Vmxe+rnVb2oLECXaPkMXR2rkXxXVNF08YY8DBq6uZGg9CEAWDx0QSUViht8phMjFJbJxnXdPEn
PpiwD4P4MU67YlOjbAMHpL3oWf1sp4a/GB37x9Qbb50BwCeu61u7GcSiq+VnRk07VijRHxlq9gZC
I16C1tjfxr2PweBAkUWpHjXwtXurOSEFSgomzzD913mEAa/hAO+flGyb2F288S2A+PXoHkw45jtq
qIlZ2nLvR+FVrGJo7ha3IhDYgVrjH0yT/ihG/zHJ5tEUeESp+BC2TvwhI6XEpvDIRoeZqU3BiN+K
fqcM6XufZD/xLnqntOuIqRq2oFvXUaz9xlfyxhfBa4vFlBrWOT5b0tNF52IeqLdLwKQK41FbmQpJ
WEzPYhBO9ouMzQj6U3QwI+DkoSJzriW4fxt58RY6rBVmwzLDWfnGZftagwKJtmnIttrH+P+oUhLf
KXt82GDPpgaeSnFgPVmBcV8UAjugKAlXnJks0IL+CJeO3cyc4gdFKZ8rDeYmYQNsgfWYimzDPGR2
5IEmfImqku3S0p4TaRDtme4HnGZkYNlQ9jITv4Y8hOUrGvjjuDm0eLOCpFSKFdo9JOWDcyghhh8t
OxDe+9NRDPqgRaLfMF4g1UWTttSd9LeSAByRDv+qMLZZ2Kml4lYDmlW4OmZWHftVxOqxqFgU1nXt
KF44sFdGBdYDgVlw8nDyu0p2EJdUha3OzT01FmyYWbiPeEw9ZPe2b2IHUIXaGhVbtsPYuUdjbmEV
kL7qanZnRwo2u5LdF08KUH/ytfGn57Aj5t5XAcZ1vXYPN5uStSm5U4fy14gD0rZQi/ya/BJUQ7uj
NjyEdh5xrwStODh3WVq3u54TBBBtXdwldeyDGyvKgzb47qJu62vWL0BdTXSjBcNDlFTPRhkmB8WU
OC9QH3VwmJor6JrZyuTmtVYx/F46pfXiO85AoDVVhSdQAt7VdgkDz8BLLhpwyrDLOpeLtBvvU9dv
HjIRYT4mwnw/ATL8leTKLm8kjOoYA0kOfP2mAfnyJ7cNN160SowbgAZStpja4pcWinY5hH19rTTN
+IoYo/IIKKq3JWyxu6AP3FdLVV56ZZjuyHWaPi42WrXF7G/c6+HI7mmVL51d7IhHjZtcJu4mlpp2
UyQFhQiSntMGMV25rkZxjpKLTdF02jKU5vDYqVnPMdISq8llIXCkvM9Gk1S51rzIIsOOJ5TjnhIy
dzXiGYC7F2VDOTDqdRwb6oLsRwRdtn6UJfZtam6qu6F3/qC2MNd1N73XEUj91sWVoq2witNbtdsA
Mnq2RBkzkEp/Y/kWhl3QmI8/CtcgZbD24eRMCELwf8QDiX3Aac1NXqnOUolqMK1h5W6UI6NXAT67
8gtCr2oAzX20TXMbDyO7Xm8xe0t4240CzLwJVZzmlEL9WVaDe2Vp+ILjRK4tbT1IAf0P6rPZyGBn
hLgCpaZq3sDNgPlri3BVaU76nqVugrdp3ZWvamWiizFsJBFl737moOrWtWGNzGv1M9XxE4UTXVJQ
i6qqzQASt2kJEzzK4pVqG/7GoW4VIYIql76d/gmHSlsGuREcKN77MJJh4uySVWDZRvW3ngv91rCT
X0T+I0wNRwyDMa6si81Y1w3LYG+tcbzi5K2oJYdWPHqFGic7rJiTlVvIn7ECIXqADreHrMtWo8OJ
lWOqLI2UGnhwPNW1G1PJ4mhGtpNkoTFsnIZFooX2ovfHYeEbSrXus1pdatXIqizMeq0VFjaxTfNm
utF9mYF7HRhdyzztuV1xEN9gvhLhuDe8251SrYJJ3tXcdRZZ294ZFTOABQr6aa3CHG0f2y4AOmyC
VE7ToltFcfWYCC4zQYFLDT5xEX4rROEat36wIru4DiShpEkzfxmx7q6V1sbJywnCdZtyFBnKIVoY
vvImsvrX6PKLrd54UuMeA6U448Y3Vd3G7RKxSANHrkzhclvrgVyGjs5x+2j8nQLObEZO2x1mLxhT
8m6cg35wdS2WmB1+Zn1nbmgKBnVmuqf+WFkTGobdjeoAZGmj3sfJmODKzuE10+yja5fT4vYlonw1
Yqaw8AVlmfykBnIhfEbXHyBMJ6PFcI1ab5ziaDkpTnVbW/gBOiyj19LHLMN0iQQUhd6u26kyd4ZD
rkHVjPqO5dqn6Hm4rjsWKhe3Azal6gWWAyTqTsbJuiqE2CQITzfkDK8EHPg1aQx9E/XyM9dJQAsR
tusa7wq8AOpXTiz11nKDbFOQ6b3B3eZYIWCAq2yz32VepLsJo7FFYMEk8vv2UVYD/HpDtBbaZeMn
iS9525sql9uJm4BJA1+7Pn2sYAwv4lKWK1vNedMR/WrhCbsUKfHo0c+WuSkfY1EGq1QPG/L6gGDx
/gROPLT9NnDzfFHkgEnVvtHuwoBtqXHsO1NjTba5pmqSGsZOR+1pR+1L5fr3w+Q/6vGI8XseP9m2
+W5l3PbsHpqpkYviAadQXjqM0cKsyHtEZf9x9E1ZylK4rFT4jzsp9ioMYmuP20t4F+uKOJSJVYGh
j9myO7DRXfXzmA3ctjaX8yEU101bZ5s6rz+l6K4jkX7kOkZXlYoze6xbzW/qOfqVQ48vsL7JbihT
mtDAxXzXui2WI6d/jG/x6tWocFybwjCWSl1mwHcpP89rzg9wV9RN35XNbW4DrQ9G7WdXl9UqlHmx
RrJlLDHHPg6i+EU0TlUuoqHSkRCH5nsXpNEu0tJ409Tg3ZKWi6sySWXbWPpwja5d2dXpBP05UV9I
ZTqvNZ4Uxwih2FkWRkHUko2c/doEfgPHULia4TXgeeSIGhsYHnXqptRF85xbgWov8QXDxkqt041f
Zgg1hO1DLa3yn7rIOAK1vesscRPzr2QZyg9j6PpnE6vcpZ0iCCNxgHHBIAv5VteKttHoxkcVeP0q
kX2zyUUYvQVNHF0losY8WYkcr6nrcSv8yXyI/Tq8SrHi3U1FUn7WeRcB2JEkhs3JxXu3x/07j/EO
UxtMwONcpDunccttpXUOPtFtvQ0zohd9kJWHLol6Lx1CbBPGwtZ3uH5jK9aY2iEOm9xdgHnh+NYD
xSwXHCQmBFruYHwvCj0vvTx+4FrXCBX3TbUye8bRNwNy80pK0g1dXnYR6XjTuALc3+EcIqnnNj/P
xzRPBPzELPibiYIMqYuY1amUQ5nKNwdfL629BDg4PuaLUJ84vvafUJ/AlYGv09Zey5GGVcTz1ccq
F2v0idvvNWAW860NgT97Zql4oCNwqY1sX5bJTSiVH997/izhZ7khV1lXRUUwcAsGoqtDB8d+50LW
51T/z3JKiSq0Bphj5+U18UdjDN7a0PQaF579+d9/6gvMwsgjEHlAvFULmUuuc1W5SozukXjaT02p
3s+/4kQOZk7WiafSb9EiEHaPzWuDk/roK7/PP/pETaYQs5RuUfs+m6ntHuocnwWOuJOwH8yMWR4w
oNxmORYGhpbiWjWBrgR6dyHJ+OV3sf6HuNMYrTE2uPcdCLrHe8VNwo1GUSVXtOFbSgheccw7/TM3
EhY66u7GwhuN8qGzhh9DVu6UcLiwJv3N3/zP3OP5s1xvjSGagkUU0G63z3dmCkVcz2S1CfoatrA0
4pvCxOGV2zUn+cZI9xqGhtuiV6sFXlflykiV+JD2eXad62300qS183T+q57q3NmiU+Yu1Uc5gi5c
wm57p3lj+8ehe7IuNP3LjBYtn606SVxmEO9QSmGXqxFfU/I965z/ajVYnuHIiJO5UmqP5xvzZVaI
l80WIA09X1pqk3OgoMrYDGU0HKKpOWoPQk7b/XhrB+Um4rS1KGSe7s+/9Mspx0tny4YTt+rgyqj0
JGe5feSEFVchEX+z/2ZrRsYZU1dMjCo5/T3HaXE7DcZVggekqlvXUzn9Od+IU59J/e8EMOvQb7u2
EIeoTV+jtD90gFEgXW244+0xgng+/5pTfTVbQsBF5JnWKJQxhLIChd5rN12BL+iFBfZEK+YMn2NQ
vxj0gJSZBuSe+9Q1o/leIU5fIzdH7vadjcjiCPff3oq6KBEtXhcH8Hg/I7u5CfvBw+HZ/N6KNyf4
+G1qcrxNKJDof0IDCLakWKwdV7hL8olTHTWb9WlEoBmqrH4w+0fF+gOue1mOP5NJXRTRpRq2U4ve
nCnga0NKVEYdPdw6SLLYSpa/RpozveME5IpVkzvVR8HUGfHlRve0BElOhHFC61YvEAzat+QmtT8J
vOe1Sc3Iq9M1BNuiSfgXim6/7gV1Lk6zQrcJ8QHoPXyLa0x9lXeMtrSlSv1QaK1kob58Z9RjsPPf
4dIAMkjsoG49GSBdaEWW3eXYsV7IE3+96Kn6bP0ZfG1MNAWzQDu+0uI/otBwPn8MqEX0sX9VxdvY
fatU3VL12WI0CS0C28EBpiYBfB8UPZi1SdO8LiqdCwqIr1cIda5Qc6nX9rFG7L2OUJ767HPK+95H
mC89dY0SyuLBRjU81jjeC62+kEb/eg9V50K0cah7/4jS9ZoWoxX0VW2L1dK3oHCWOlehCX0qBxc2
tOcqSbLrjmpWzZTd3q/qC4v/l+dS3nCcH/+cflKdq38T662HiPXFV7HPwe9DNQQWZe4FCcWJqabN
FpxQr/I+nfLWG1wcnuPPtv8cyntdUyj+CS6smicmwlzuRlCbtG+TMDqTDq/Ptn9w42hvWdpOT0Sx
NNvGXgR1dZfmxbeEYvTcbGZ3qUk6VqXnHPJldXGPf8WqwMEoSp+crP1mu2YTfLJjt0knUXhEDF6A
4HiV799wW2EtrMjBUEOnG/FvrU8vterEHJzr0gqMoXOybehoyx8yfmzN1/NT8NQ8mU3BwkmGpOiY
gkrSYYtRbQo/u4sbeeEgdmIY/4/+zDeEisUiy2y9g/m6qE0qT+VrKsb1+d9/ol/mKjSKgpSos4LW
q5y3kbCa4n+ef/CJrVKda844zxF4z4vWc4l84QUG6RPPpHBnF/2+HsTWVoqXYWx/2123zmuFKLW7
0p3gNjJ8gqfEm9zxsS7Kh/M/51Q7Z5PVCZxxJNCNm49Jcjo/hsMurDRfK6ksda45A1ar+Y6mNF7v
d9U+J8OxhdcxLWOiu1v87BRMSiZyd6w+NyhsyGpH3SX69onh97eu/59lrmsVGVrNFHh6WP8ognGX
cBpdGG719L1um81TBQ+7FDJ56yWj/47T961hTheWz1NDe7bxKnKMHB/YlZe44q2Q5UM7ZeOizt1s
VQ7dBU3dqf6Z3QFwIiOvrWetpzmPlnIzmJiSXbjFnBpRs5mvVlS59w0zp6TC/YhkVePf5zv9xI+e
w7WHcFIk2fbWy7ViVY33pbSXyncfPj/nWxbR1TRk6y1/VMO+IM/hXKge/5omYanzaGItMnSDBSf6
wA/kMlPQjjiR217letPs8YXql3YVB8s6ChywlHZ5K/RO35CWr1Zjl/Zr4RTmU+Ual2DrJ4bYPPpo
Gfk4+qw+ngR8PhBsNqJflUmSXPar85/qxCCYByDtsU9Qb4Stp7ca3mH1tTDlJR79X+Hn/0ZY1DmH
28a91J109qyBy8NvkJCkeJM/zY+Iesqb5IdeLH2Mvz6+15LZTG+MqnLKnpZUqAx3YSWQ6OE+/r0j
8JzDbQnFjSZiCmhb7xz7xSfQfP5nn5orswk+5q5bxlXYeRMyqbhUVwmAvT64dDs4NYJmk9weR03N
pN96FlajRu8v1RoDxdzeVKLbnG/B34PV/35mMadva9joSr3jHcqu34xLfyvW4TJb6zuSZMM19Xir
aXk1XJU37U26y++11+Q22KQXDmLq3+PqV6+fLQgJWxXLQZh6AR9dX0pyzP1UUbMbJ32Hiy1mI09Y
teV3GubIDYkOF70DihTlJraG6g2liolnYRKPt2qYVFdZEeHpV1gKWTVikEO48ktlPPT8m9BCST79
6Oy+gqXs/zZVlBVd3Wro2jLgsZHlbBKrNbcyRY4QkZtYZTZgtiyuxHpSVZczqdMc8soVNxnG3KSX
lfxO2o39qefh6NV9qb+NThhvDD017gKD+kJTRwkWB72+SEc3vKfco1o3QW1ArqVWZVcbUnnOy7bb
V5YablDZmCvFSdNbS83Dz0n2bYCd3JhtCT4j9sGz+anRC1LkeOkl6HMR5WRqHe6dWBIPqBtzuEtM
XXn3ldq+0iqcSAMzC1ZsRO3L1OTZenCs+HeUG8rC1PL+uZOgmPFmRUPUHBVD+uAu0Ysmj05DviHJ
+9ZT06A9JP0YsDFadbzCJLDYqWQNSGuV7ZUCX6JcBzLwt2kV9Q9VofhYbxfWbUe3XYsJiYWwMAo3
cL339G4UQFlllAIfTN1F1YwJEhRV2cZNitgnEwHSy1bzhNQE2hDF3UcKuiI8OpGW5bhtryelaPTF
lNX+a9jhcL2oUHZgSBmipOnMo3lO6YySysFiuFY0PXkqiTbFRwFl6ulN9erHJbagZet+CDcY8fFO
DR2/1gncwDQol5jm2nHh+mpcz26AFLOmAIFcCsWv9Fvcn/fmptwM16gUlZvouvSaTbYP7oarI+tR
88KDv3afLnlAfH01FHMifFXEyG1ijh2inj7A0zx1VQt8S43e+7G+j1Tl/fza8fX2I+aRaHsIGNMN
S4eN3YDWvFXt4/kHf72sinnUudCj3B+aWj8Ybp56MZLKdtFg8Y2c08Dw/PxLjivMV19otuXUTptp
Sqe0Xr9K4G0iCbiGidbmqyK+sLqdasbsjGkGElHSUOiHKmZ2plPy0URHx4HGvnA/O/WC2fZjl9mU
hxOXnJjPGj2i8VkoxcP57jkxiOYR05CfbJthFntadyV1zI9zzKozZRdryTYeswvbz4kWzLnnMaqQ
VhbQCELH/i2U+ijUfh5d81vHCjEPmKLrrIpAOZaZqM1NVFf7UFyq9Tkx+J3j3/+5+wyl2VZ93rTe
1FWLUblH2XO+4/9efr8YmHNwKseJwKxdel5XdXguYyYNHKkhsBCesIL88QgbmxYDOF1z3QugTZnu
Htq6gkbcRq9ZF+90xQ4+IpGozcLNxyeqE4Zdl1IvoTpUpp7/mSe+3Jzpoaapbk2tUgFUuxoVlIc3
zvD7/KNPdO2cBRCzU8XJZE2HyspuW7t9cJRkff7RJ0a1MZuSXVFm6CXS4KAZQQtgBlmQ7Dzh17vC
CTdl2l1i5nx9dBNz+HDW2B3lEzI6IIjfW+EfFKgbkutU91xKaXwdnBPG7HDoRowOs1PCg12TkLPE
ZF0p0I4PlH9wk9VU3IxR71jPXHVYfZQk4mh1vhP/HwP31RCddSM7u61m3RB41STZ0joXK+9tSWLN
XA5BEnZ7ylF6hmKXuYuC4gAk44mfv2Fx2N7FBdUrQa5y4qz0+OGI2d8WGY6ZmjmJF6jW4jNq2LRK
t0xfiuCoirIkrKSFqYbui0Ligu20E8l97pAhl6qa3BS2kVGOERQ/pGZDNvfLwtimTZJfd/6TYryj
zwICn697BKSR/JllxjIop4MxxXu1Gda6XlN8oKEefG5tBUVRscp7/KerbREcaldd6tx+apK4bEnX
TsnrtKWCpwW5mEXu1IvA/eXq+irp3kgCrfgIW8Tv68lRVwXnrrKKx22QGI9BWaDIjRdx9tHHxmKM
b/147/c/NLztS5s3tHLDeQzPh3g7He+k1LyUxVIrIhTQsU1Yp967MqAmR4ugGFn6Jm6dW234IXTF
6zWcyexwXwfu2g7r50Yft/YQPVvYPWa1crDj3EPWuigMm5OgsnKn4QM9e3LdJz9s1MpmjLwwPZij
nS66dPo1Ffq9PQ0IloZdWpp4Y6d3bqU9tAaCe8Tz66pR11n56qrFSumcRRJJ6Noc0iycdIz8XaRc
E9Ghqn4C1OSm0O6rJl9U/LUtzaWDnXghrxPjPZDZ4ihG1Mud1DwtQRAWHvJUWU/6TT3mSyHvugx3
c+uHwPMeiSLe5+OilxvMbhJOb85WVi4u6vZ+giaUdMYyPTY+2eAMsBqSx0LaKz/EEkmZriq72tW9
to45Ehtqvywsf1OKACtMIoRDtI0s6nTqcFl3OYUFkbKux0Otf0ZAahf+S1W+l/FVKfGIploxwWDr
Vktu4Phejx9dulBfJc4EgjK7G71dQDq9Vnel/jJ6mslPXkyaoywxr1+qv9Uh/lTrzvOnp0JsW19Z
Row4U+GOcHCjK5FsQxRx1VrorzmO2ubSf6mjGzNel/6uug2xzC6vpMudZlk+Wfkue6AirC7RfS55
PM1TkYXvjepGclgPl6Xy2IYHq9rGPSNsOT0CppL/x9mV7caKa9EvQmLGvDLWlKrKnJwXlOHEjAYz
Gr7+rspTmhsK6ailq6uouwzG9t7eew3sFjQsD0yOyHJLfkSLjg+3qOFfGES67HfwvYzkfDvZzGme
rGfLljZY8zCZ8lKLBHqYUvEE1QGqx0fLBIfipcP/xsYpPiflhthPKvjjO0P34EuEorGb68/jl0TF
i9yIP62BlZHDNqzgYqsBte9Yih5kxY5Jt0l2UWFrUSLVYJGNzRVY1HQU9iQP9/F0E50UkzsTU/w2
S/00H0JQ8NkrXOuBXXKVjxjsvKzaTHEcaGbp8tLysT2aaQdz88LaFuUdOIs2qq+AyYL0i5NB7zBN
jkyOTD53YsvpvcwOkx7YVgWe8EOkHdHTSoZ7q9h05aklCda8C2Z8kx9b7pXgD8lhXryI/FACjFkn
t9MEZxjVwYpLpRPW08Wi2wbS1xuTUJaCaaPbbtw7XA014HVHv73rSpicHdDEyXdMCVI5SDnM+MR7
34fAr6afaeVp94YO4Z+N/BZPm1rx2Zso0fNxa9PR3+qvCKdb7UmJY2G/kKNtfeLZMhGM4E1J57YD
3xUm40eY1hDzFjEIfZT+CQwb1h/q7tAKN6ZBSuBOvZXMZyhnKbAl6/U7U3Yj/WYCbtmcAOzdlNN2
iGtAlM908vtqJ4OrAIy2hY1vGo5B8AcY5SXuYDnsQQP/rWUO6Dw4VsMSiC8rOQIbnmpwN20PBHQP
AMfh2oOd4WXgfRcDvpUPiBN4OE48PlfpH27eRkPtAW2+szIcuU3pwPLgVMnqlsgAQRa9I1eNy0Cx
wEVuLP5K9UNZvTUWCFDRXS5wTVT/ymChdp+yUBwRQ0tB0VwbVYCmj0+SBgSQ9VwNeZghoRLpXon/
DgCqDaT2evVVaBuGcn2hPmtR6w+AG8s12JogBtVF65HhbABmQeLHFhh+ZXrNE+6R6oYB4JkrjxZ5
anXd6Rk/dPrdAInWSH+qGXg221YOKYoWKTQjjPJYl5kLvS9UkCo8WQEE5EmvAVIGCC+fqJMLTD+g
ynk6Orb0nlPIZnyisKDYiSuD+IoaGcsqp2xjl9ayZyQPnVyA2kE2pQFqCR5clw6RgbUnQxMoAdN4
ALGm9czuzuoPhZz5aO15gLh7keyi+uHGsKYvxQlwVG/ELrSlN7OOtlkEWjALtRbLtAgAJAbVJwXU
9A41CQ9o7MQmHhS5/AbOXWj5g6Xl96AjXPi2ugB+rYXrgaLdaWnqkvYs4sGDaT1u+GnlmmPuVlHI
qBUkBt1NJj7zNNaOrPOwse9BddnDAcvVrXtODDDu5H3eqGFL+9vWNF0uoIY6ZAerH25KYOrVQvZs
A4QHA669AEo50O/aQCvJAQ3o3ozhA2OlcBiLRk9qviwITXWo9TD9JckuOdToahOIMZrsqg0JTZQb
kMJgStD6kl8mmW9HLOFcL91S/kPArzTIV0Je4pyGsjEg/N1p/a1hv6eV5HQjUNvGAK+gx3aA31tP
/VZJ8R9mOHQtCNLeyghNVD5EcnHQSrbXCmMjTCTpdaR9yUrhU0C2u+YpZ1uUNbya9EDGSreRDkq4
qE45O9gox1Ccb8DA12j7IeVBXoDCtivYoVQit1a8iDwB643a4aiD6eLrZAwhnua0NnRRJqFu9RR5
EgFj85WmOiRN6voubcd7OQXl3NZhHdBaqu5iOR1yK/KB/Aqj7MIJ128tFV+5Bh+ZDaWTFdWtoTxL
2AIx+JRd/dVl5NypqauwyqXZTTPcgrQINk4Nyx7wrYvuz6BQr+3jnR3X50iU56zSXxhBmbxuk3MC
gbVWbX06gY7Qt59ZU710YOuB/X4kUb6vZeFPufoJEf6NCVK9Y0Q48OtYeYH+1k3KaAiqtsea6KsT
fe0mpN7ZdSQ5emVvjHj86PIOs8XOGleOCrjRfZqkOEjyvaWTrVy0cHXJSesYVK/gj1Gh4kmmV1vX
UU9k5hc1wCydkOAHJMbsKujDB5VpfeA/jEMhS0aQVqwJyTR2R2hAgUZkYwtXfOJOS6A5mcpAq8MG
GnU12m6yBM4Hw5fWgREhS+5IFXnTEyQ9mRIJR1H6c67Bd8wG+VDHo3gJSzwGghByWHiF5Wn9Was9
2QENJPkZR1jI6rLENzCHAJ2cLx2nd2boYDs05SYBmdPNigY4+0reYri/YqCqC34+lOETcLrgYHyB
urbEk0tD94um0Tzwpp9khTU4+sktjMM6kItt+DZNWLlVV7KQKwVDMIv3pFIrr9SAE6gUyyd21Iea
aWk3WEVPpV5Sv+KF2JWK9jemoNXWcdw81uATePDs7jwpQyJIzTx6KXpNdXorliGfAUYP0PYfmkKP
QjRoQ2TAKhu1ieNHgI+IrkHj2TmelaQFcuC0y3AuNXtRKFsIJuBuboGlzkfjwAt6gtTeRtOglFAU
HLzHXg9GzJhHOtDVcUv4jMjkpziYOJ881BX31NBwnS50eOMpCnM73gRgMrgF68ttqhS3I/Z8r0ZB
B3etIRUbAd79Ru9sa181MsQCUtXq3KnEsZeBSxG0U7rTrBhmHLqs+/Zwif5Rtc14wt0GLWsvqXGd
imwTOVimZrdDBSpCz436nMnsTqujgILx4yYZQSrYjN3Glvr4YCgVVlA8GvmmNjIYdU+02epTYT0b
rVJsaqkhh1rUF2oBJVtQQ+g+FRUuLq0JQ3jsCau+hQtA0/kdOq57yP3pu4rYcQhGePwKfAR9yAYZ
1oZEQsgth4xCNr4TZtDmus4c+BPkkJABIUSTmHkDl/kWZGVe4PRhsfSOKmj1IUkjaFNwXT8arQz+
85B2CF9578WSMbyNbcP8yEjAhVNS473iTXKTcFXe8LwRr3Ft5CdEqOlM7GIMa1DLoR5KyyO3iXWf
owt6J8A/Kt76EsRZXDUESKZlZarP16+7C5WOuZ0IlScqW0CK7HFqgl3WdRJOcNzTQIZZKaQuVCXm
ZiL0YsmOUkp7MWM4VTTfZrih9KI4Ibqd88b6t7Lq3IkBTvN0SDjqwsMFkVxMkzfxBsIhK7C5pXma
FVTLHNbqcHcCWiipNkkDtiQS9IkZK6WbhaqQNas5aFlaQMIU8YAm1TGWpF1i0ZUnXyjWWLM6qp7q
yDGpAFhkPOrYtQOmpsoQv7unf1tCs1pNKjXCHqUOjVoEWwbt7dJGV2QFLLdQCJormatGiXU/8HIn
CjgX51Sqtm1iyKHNGtijpbgS65RprtyX5Q7G3OWKgPrCpJHZpEUgMdtDriX7djLv80b70kuyiWu0
NjJlZcEuDTGbNoEkt5RqxncJchHEolZx7b5WHyDmrD5OlsJXYKtLS+sysz9qudUgzHhotHSP9xn9
LJ803GP6f124sxbnUPAxi02srj6BfKsO1Rdlpf6/dG5c/v7jubWmTUa0FbAlpKEOCHzRvc6uq12Z
U8g2pKgEpyNy/X9aw3Mle6PP8z5ndgODer4f+R1VIB7GV+A437isXyqK5uxVogIEcdSm8n1Bc32T
Wbn2zsped1DQ0wJodFuPimpYvkX5pLlj31jSpsrhj3DRdrYe4Bhsv9GkVFEAgIVABbWP1NZc4HgH
5kKCRF4D8mmXpffbc16W6o8pj01Zq2nN6J7ABiZG2aoa/4KhFT9EuDWUDoOTwD5umj5Q0ig+SpAf
S5wWkCsIAzXSDi5NVphx3AHwIsWHLGBD7jWgQLxZplwCnNai4jNB3XhnaFPy3LK+f0PXunrNGcKc
w6UiuTE0fOZSKiWImFj9Y5O2uFmjucq3eq0kL9c/9u87D+3c/76mlhuUQSajB/Lzj1o8JWDvJxZy
1rvrP/97702ZtziMKBk7c4S+TDGlYR9DykGum53o+WGCipPDhNBBu8xer4+2BGUhs9BRpjosBicA
fusMSqkWB+i91exnTc7vzQpgxr60XpVEe6K2tQH8+iYpYrTpULqRwV+//gy/H9LK3JCtzjTQ3ZsB
wZGWaQBmqvBapddeqZaUx7a1kx2nLRDOCe4QIBBE0spML3zIuS8Y3ENiqHFhplnCwhoXXFWRT3Fq
bTI7WQnMv8d9xZptXQH91klTjWzfdTGAaDUuKSExuuJmwGG3Mn1LrzHbdsqYJjA5EP1evpgDDEwc
IN7xhKItksymXzPdWhrl8oY/NjcbOzCS+QSYZqPew7JqQBHPvsEl5YgzZCXXW5qt2c4CNc0wiwJj
6C31x6YIqKUCsr1GuVx6hVlUVlmJ5EVFV1swIqPUlgtoPlVGt6NpHd8XXWXcXl/Q3xSF/z8JFWsW
nAlqQVWKu/k+qiK0M4ymKVxr7KjbqIPhxlZNvJ61ljeAow9BNZY0ITA+1M8oT71YrZSNTctmr9rG
BPsiO/IRqgw4LEvRA0fhBGAUCLNlsoqSglrQLYlz66+ocwKgTlVA80ezt1NkWDeyjPXWIBE5daCM
ows0qtB74RRlG/vv9Xf9PT9Q5hlW3cojN5t2gATLvSn/tWN1BSGw9MOz1CBqawGxB/xwwe/07sGG
DNi/PfFsT0LcLUHdB3qNMj8W9Esja8ZTC8vXnG3EqLJzZsYElNUKjpsElvRR79VK411/7qWfv/z9
xw6sJY0kVENvkJtwMEENFM1EB1rzK9OysDvM2ebjQ15zPSbZvsinXQ+tPmQwovkySN7dGEW8Ziuz
9Bbaf99CTTKKPsnQ7yta3yqoRFYsfuC56V+fpKV4Zs7iWT+ao5kAObGvBhkCgjou+P5AWbVDV88K
lUKTvbrr44CSjh0tpU/Pam9NoR1BfBd64eTGhMzJ0/WHWXrX2YGDDSnDESpq9gZp4Mnd31hJ9QRq
7j9dzRRzdsoUSdZ2EK5r92UGS7X6SUx2KJSTgW7X9edf2IJzbxgOvW7DlJFDW2PeuF1dA5elJvH9
9V//5hT9ckrOTWEg8Ig6TQ8ESuNPQb3tt8m+3Gl7E1Aw5hSPxOOe6fR+s+2P47147B/1dxn+PX/p
SdpG/tPKR7ps+9+eYnYcDKoBlwnoTMAQEUAk6b0gaGE2kApN3g34c1x/V2Nhd33//cfmJYRDqscE
y0ESA3yC9AxN8ESR3UHTSgU7WUP9u8+UGOpzLUMtrETFH7TS90RV6LaIhzhkokLNezJyNMsj25M0
CwrqLIISx9DTWzEZw6OSTmjGmD3MvTvU+1S0Ir3e5Nq2tRrcCUYNxQG5q09qrmhPEYWRBURJFPZl
NG10aiCAtmnLob8pJjsD7YtICb65VXkRaMGBUiYoLcbojBbPqWwPtkdbFPrQfOKBNmnNAYiOYdtH
JcptOdPM2mHyVDylqRafoM6BrnHLIKtm5rZfUJq7CipSZ5rI3YlECV8Tuf59x8n2bEtIoHcYxATs
TrePvPNMyIKb/3T8ynO6L8vHSvQXTBzuUC58xHwqSdDGWblULHBV5DnLd2pVCIUBm7sDvCehcCzp
UUZmURs5U5LIm4mV05uuadlL3KmSBwEeNMJUXqxN3NJWv0zoj/VZouugqC3qX6r+2hmKo0zRyiGy
xD0wZoElzWvbyg0LG0zrOBo9RH4RtCuOI9NNTwLd3G8hVuFxkHD9POajV0aR5DEI1QPcMkyPQkmT
EGJP2UpxZmnDzyJQkbJ25BEixMjMCG6B0Mixm1o6wbG5CEwKJRw1hmTC9Y2/NK+zcJTUGjKNHINp
bbVJDfPFiIpp5VBRvhFTv51dswBToGitZHoCvATc2fdSRaODBmmd+1ZQ42Ua6LRnKDlvW4Pinoqy
+hOr6+ad5FYSeYDOVT24F0XeOrZBO0iSEuoN8NE5cGBifR5D9hZtwiy0EMT2nZ3J3tDEaOdZkwLZ
QDkih76tx84RtKnOZgL9obTl/CNVRuRqktwPWxEBFSAj3XUGWRIHtM+kAxtrLaBZSc+KqNvbsSus
8wXZ9IdBwhJSdxAShvG9AiFCoy3H17i063NbJYbf8HJ4AlsNMKSxLslzmcogkk9CDqdpqLkjNXG9
oQNNKZSY7cLXG1UceQxIcwyVorc4krv7Jo3tPZN5fB6R83tDATEl3DrSfR5RdkLFgTjMSHr81ggt
JLWOXMp70bgyQ3m76jK074G/CwsOmcp4rN8YrZrbhA0KxNlJ9ab3nPtRqnUBaNiJn6stmreIzmdS
tdJeEN6i9dzo267XKhifELTDZSULRDvpz9CDpm+2zQhwSrXlQZhVd+QSAnxNj/6bMkQ1VOXkMjS0
uPRgKjgENEHQMKV6eEggT+yW9WTjzNfxPQfVTv1BnUY/GpLaQ9/T8NOoyu/lCo4rsElDR9y0Cgws
pdsuRVs+KiHQiGQyeYwjpfQhp6We7cSC2m8kCNyVgKzIparyNbl/Se2+DLVSKz2BvDAAfag5y6JI
d0DLpyf4QNg+gVWXF8EL2iMp2plkaE+tAEdB4aX2Cd/U/KXNIv5ZyQP3q3zsNEgHd2tpy0IFRZ+d
ZRKvuQX2Xb83kUI43eADeDL5ySlbc2ZZGmB2ouHcKMDCRjCPZXkPVe0wSfimqNQ2HHvL8FLZhJ2h
WMnyFsp/yhzyCUX+sVEt0u01vYNyL0TUgTRq4q3GOVTDjL4KlEbIfgv10YfW6qJw6nQGKU+h+pqh
W5tIQcaRD2B9TIoOdEoXQ3NSouz9+gn3e8hV1NkJVyk2T1UFPFu5A1TBSjOBflvODcOZ7A6Qvn8a
Ze6exno7pnbTDHvYyjro6ykVWpnZ5/UfX0jO9FmNGyyRGtCucoDTOjrLWIdDcqQi9ki20oZYiO7K
3C0NJ5EtG7jEQw9AjfwqmV67rt3W2D2xYm2VbvKjbPCkQtkVElsZdCHOzd3TyrgetUhCSNfKTNxY
Sp7Bpy2BIKwFJFmG6OsDTZy//dsUXqb2R/5gxJwkpZ4iyHc48gE5je4hEKcEwyi9KgDj+NeHWVhs
c4wyhbD/yEF2h8fgpYxj7abWeInSYuUtlqZsFk9NLU5rVauAiQdoDKEj6KG9rQjIqOtQAl2xMVw6
PWY5agOpSQGIb79HQahzB8i0Qk07CQ1DPycaoAu6ObxVlvR1fcYWEpC5O5kWq6SWcZHZj+2HUG6J
eLr+uwt7Zm5G1knUVCPIzO+b6WJJqvYQ7uF7dRJvtOtXejgLX1ubXc0USjPAXc1+L6CSCFEqBwK/
rg4I4fVXUL9Pj1/yJ222aiFRyqEcNqKkUugbDQRwOz90ahEYEOnk0CAsGNSGD4y/aokf5R8VAFBJ
InxI5jnaxDdltNETpATFA5RR4aQSauQhS/OwEM9ZUvqCVJBNfk6/gTzNRtPDpjYOQ38fQZjXzLwL
NajO32K+AzzcqaOwkqHHCfHRuA30np4joOAY2HdNy51IYaj6AQl37PVNgqjWQ0sPeMEe1IYMOLiq
fgZfxEWwBhzXhHap7pX8K5WPlazgp29b2WmKIgB8c2I7oU6bIfMtYxPF1pn0DwP9Msrp1lIm14DW
f0Y3E7ClUyOczD5ELfbB8FWRAM5UQToywM8+Sx1KqzCYGFJfznPPHpGuocDIH4tieGIAgA+WJ8Qr
lHdgYZHwEcx3kMeRTlU+I+GQ78QIgLj+JE/A+DxkJQc4/pU/wa0Bc0wB9gBuT2scqQauyZRckYPf
mKq4EHQbKUIPayw8sw8LmF4AaD4BlQLUdCff52rujlELHPkn17xqlB0eBUpxT+FABpgLAI8M1Wvl
wZDw70Cy3pLCBO3Blt9EJUzvLAjNizc1VQJUYh2puoXJUO0AC1ykFr5aEJubHIfB4GgqGgYCSt37
xNyWCdDbUMiGOm7pJRZggK1vWqWjVDfWgMsE0NT0PIJwWACEV4PlWANh1uWFy3U/jlFIB2JdeW+M
m8s9W6IZ4AcZMICG1xVQDG/kgKL5oaSPVfVQ1b1bGNBwj3NPmZjLk8TpLNSWX/UC5ggSkt7ereVd
zg+8rp1iOETij1RqTszuuOqXF7zbFIgR3yd/HOK9ZdyrKUDYDKRLGTdmtA8cwBlrNPol8eeC45SB
tdQVlwC5qmoDLJwGB1rzsMK4aeFMkd9Un3oe5pkTv2idw+yvSvqrJH/l1B2MfcR7L421lbP/1xPH
gifxf0MMPLxjkxs6O8gt33R6fi7K9M1gSK4HNBJXjoTLSf9/JwIGmaV2pOLciLu6PAyu8PIA0HCP
BbpvBSAsuMSDKLSDKkfYh/UNCyWPetfH/b13inFnl9JIqSNdFU15aD0YpQTvitOFHK5mpfu3d54P
h6Pmvj3eD07sYwk5qnP/+flPiocYepbAQawMDb8yLQ/qoB0S1gPq3mW3itoH19/t1wiE358F1UhU
kSYLkR5Qha3e1ERBfQs83ZUsZ2lVzKIpepSR2vZFdqjMx0jd1QD7xjy7UEBWlsSvQciy50XQHJtV
QbkiO3QSGua53kHXhwESR6CzvTLEwjvMC6FQvbZKyNtnh8EYvT6BDLso/LY+D935+idYGmAWSHti
mGZD8uzQ0JsOWEkCvkmkKm4Lk7F/G+Ey8o/8T5alrGxVvIIhpzhwUUBC5oQ6CugKfGWWFtbRnFVX
oxTdmGnHDoSUt0C4bCTcMa8//a8daHzjy5A/nr5pdZ4qZpKioMG3lW6FRY58BirHCvCRKeScykr1
Bw3Fguvj/X4fwICz7U6hSBhnSp4e9Fo7oFABcX/VBS7YU7o0zBC/WxTxJR0WX0a68o5L61j97zu2
UdczZP3j3mDjsTBkUH3aDSulcOWVfk1r8Uqzba7UEHsoKX6f3Fgn4FG9lIMp4CJFcT7S4+ipAXUt
4Wp+vFkDDvxeWsSYs80/dlmUZwnGLHLHfslfsx1cBsgZEPIP7QvmAi114VpE36+/4rdE2S/BYX5P
tEaLUQqc5b71Ji/z8wCUF7/fogV+yr1p85E7Mta+177hCHXbvyxEwd5N3cjP3bXTaMET257fJAsr
7UtVunxGxwhAaPIS/+4Mg0Cn2QIp4uThGkN7caTZoaEkuDaqKkbifnZnQvcCjEInc5mjuZqr+Oij
uWQltF9+8reJnZ0eTFFrYgyYWFVIx7ayUJ3LgqhtX0xS+QNMgFb23cIe0GfrBeDv0YzsbNwj7z/p
vHrs+/q+v4CTrq+QhSNqftnKSKFqpLPEPiO906rvWromy7b0y5dd9+OEijRgSyZiij1427Bc+lPo
b9cfeWHq53esHozpMZ3wyEolbdFFQlZaNYc6qz5RqPVzPqzN/dJAs28M85ccykm5va9ARkQrytGi
/ZjBpw70VCvaXH+bhUA3F9nklZUSSYbTkJzthLRPGgIGwn4o1w7upc9w+fuPz5BZwOHxpsHvR4e6
/1Crte+79OCzgNA3DYPXTy/2OnJzUlW7oSkDPUrcbC0HWJr/2fkPHxutkUEQ3cNe1LHtj4JU7oXg
g+oA2GXlSrXyW//wl62szcIAiv1MNmvMUB2AezPGrnprbPmGHmE3tOeP3FM/ciPQT01g++17dqM7
YMI57Cb+q71eXwPfEny/PcJ8l3dpTKpGF/t426oOyr8H+L65zGMeKCOhBaokvJ0+ScADFhYrIM1v
ucJfBp3LchZZJ5HGNAS0ghofTGfH2OCm6EjuXyzvm8ZrfYK0PfNgBOgSV17pZS2sx7lcp4buuQ6m
kdiD0MDb1x437OuT+HtrybLnMp2THKutzfE+mdN64CK4kvOSbwundE4P/t02cd7zgJ2EEx5e30ZP
cQ9gpTlv50uEuFySUtxUkkDy0BNaeaKFHfKtkvRj641cSSpZvnxV8F/g0qgZL6JClzle02z9HTqC
V75EjR8jQNILyqQ9RphO1j07AwpwY7mVPwbGTj2oG7ZS/1sKrN9yUz/GqWDYKeWjKvZ9IJ1g+rtP
boF2OIgdP/Mg3SUny1uz+F0IeN8SPD+GUtShg90NvqJNDdfoAw6YtaSvLL7fYW6YsNmRUvfMAsUJ
vw7Ch/uC4oEDqqRLwvgzPdON0TvjUduLffIIV6VTc+jf9KDwysDcx37qK37vq47kra2PpW3/vTN/
vKva6wM80xAih111gBXacQjL0LrD2PdWOCHtNFyYx/p5aGzH8PouWXAkt+f21rFOa6GWWDJgxXrK
ge5ZULqWW/sDNnxyoGHlo7LngDrqU/ANVtKlha861x7VpraFbcBlKygauM5gRcHzroDv18pbLWy1
ufRoGgFiMGWX7/pBn0DrcS7nmeZ1x2QThX+4A+ctv3d6t/PEF1S9RwfYxEPqVDfNShhXLivol9P0
uxf241si0+nULkFWUhmw0KLRppUmCFnB4yPtPJgVULMJVFXA/NTYGiy916KnlXdfGvkyJz9GBp/Y
6Bsdc3tRfGPbaktCugEh0st2yPbDzG28wRNYvd2WbJhfhWu+z0sn7lytVGbdKEmXkQd3Cjo/c6QD
emiBhn9Gf3QHd8Q/6bb1SnwReEz6KBA60Ody0FZ1ctwDSrfatLvuw/6THs0PML8vXwYrby0mLF23
vv/+Y24EHJ8gdXtZdxBTOrUPFRjqz+bZeoRQwXCA39Hf5l1ZKVn8jg6z7O9T+sdgpLZYFhEsQgPL
LwpVP9tcxPdAFd5Eh+gAJ2wPRiA30ATAZ0h9yYt84gPqFHQuEEorQWchvn6vzx8P0Uqw60KCJKAi
9Rq1oTqsvd0lr/ttgc/SJA5UQdrA4nAPKq5AYKV3VgAMDCp+7abaZPjEf6Q/IDnHR/gVOVCm3UsP
fGN411f50mvNMiSo8TeKWWP07EKuTGQXAImVGVuKonON1D7uYeZcYZHoYfQFozhwz5H+9L791TyQ
fXm/puS2lGnOFT51DWZj0/S9QNiW3IqX6LY4mjsSlk7scjcGsfxkHXtnctGEeG1B0Q2kXfOArHfl
nFyYxbkKaMezVMBWVcDYKvPQ8wBQ7v7691naafJl2fxYd8mgUngII0XQTsZL/YA+yU1+X++joH1K
Pq2nEf2AlWx56SUu5+CPkVRVthU7wkhRmnk95AkAoFlbCgtlNXm2yHtAU4hVa/jtPzXERRIHjZfn
4rZ8jF4vvGZX+DwYzTDaqwdYim+07crsLcSvuXeQIA2BY9mEW9ptcTchJ/nKX/VH9ZXDEA9Ks8DB
Q2QaUhuOtJVWxvz9dkX+TyoUDjrmlGIa6yjxElrBwRFVKPrHgnRNEdsrZLyFuiGZWwfZA2w/m3FE
XKx6FCuPKkfzBnIGMGrYKhOuOUm8SVmxsaHZd30yf18fZG4mlGiCELuTkcWVaQGNEe4P+ppI4u95
DJmLMVJpKsqsxXfi49sgdjL5iNO1+9jva4D8nwCjXvS9SfFB0E6DAsIJhtoe5D22mneJIZk7BIMX
H6uvbIuk4s3esTsVBa1LehivJIcLCSmxL1P6Y2tFUWoayqRg+T+OLljrN8kOulbb6CDZuCP1vhTK
B9VjyEdzdH3urn+v79T+/yMLmTsE5aVhMivFpuvcxpdOimfsq0Bs4Th7EhvTqxAzld2Id2U346Y4
mZv6Zk1zceHsh+fmf98YztmRUZcY2wyTTf8g36T35hb8lBdIrpzQCFib2qVFOTtYQFgDn9HANhDE
An7v1sjfr8/eQuJJ5gDiPK16oMewbMRJO427ams78CZHriufYM37sTLK77VybKD/zpNsQnjRvBy6
tTe9JG/0qO6SDQuUvXS0fOmmhPxpfFcf2S5auar9rvlvkTm8eIBBO+R3MWJ8EIEZGi/ZRtvQHTkk
WzngW9ifu9nJXjkzFoohZC6QmUCIYUpGHBqlX35p0GSBShvUKR6re+vO/sOOzRYXXVSQjVuxg4mm
a+7TlU23cA7PRTPjGAJuGsWey22QidE/bxrITWXnFBhUMcnO9Q+4sP7mTB9GJPiyWFh/SRmnrp61
942Ur6SGC4fivM0tBjakpBdiPxINKmVFOm1HGQZjHa+GlcC8NMTsYLJxoeIC7rZ72KA+mvB5YUMS
GPlaL3BpdmbJS1VIUBWn7WV2yKuoTU+J0pUAuPB5571qEyBLBn0XBDuYdssice3o1SRolUuDa1SP
17/uQuj4v4Z1EzXwOLe0bcqhEzUozQeAyAC3DAKHgbHmtbb0EWY5OBqZbTR0BKOUkEeSTaiw3eSi
W9mCC78+71pn8FVHbmprW0pkRxS9n0T4v2Tl1xdmaN6wpjKs7ackgnyiMG5r2wxTdQwiboUw3vGv
f4QFA0hiXJbAj+jJAU0GzkrStkOt6rk/pg22mmG2/ES1AVL+SsfoyS4a46KfiaaIZJUlpO0Mdq8m
UbHyFAvrbd6nbZOaoNyYWNu6VquXKR/bLQQ0Oy+3a/pRTkobFmW+lrP8ni4TYxY9VdKUPW9gyigM
k2ykAX1oOzJ1r41jBbpperbFm/OXKK91qFhU3T9Gozk3KQEOHcS3TN+aagWgXVznpRSQlKSZq3dC
Hf3cZArKLnGbbw1BkzP0YBUlsGmXtU6vQlFGVu2o8ioYEqHvD08qCh0ch0osh5JYbQTd2NCn68ti
4WyZgwAohC0YbE/Idkj/x9l19MbNa9FfJIBFdStNl0tsp2+EtE+9UaQKf/07k5XDZ40AbwIkQKhh
uyTvPSX4ADfsR9KPG02vbZnrJ18tuHbI3aGimXPmcCKB6hYciaHkE1rFvBHZ165HZoncVYTkTEBn
qNCA30ZQ0RIAZi/FSaWoVC8w+L7zGrLsekHogarcPcCGmiNpSzXsf4ZyZ/su/317INe2sBF+Whxg
orGId0ae7zlb5Ffq54dMXuX0gi2h35XJMuvl6VTJKYHg8hkSto/Q69+3bMviayX37Jt18MZh+ZJR
CW3Tsd4FyU8oTIWpTs8ZoJTpBMUkYOPpf05HoymzIhb8oMUUQSuOeM1RQ3dzQXVQ3PvBC+uPNRhd
vfqcQNKuOcPWMbSdx4JCs7X52FVfvARgLA9u2vrr7aFfWWgmMHsaeeOnhWWf25nIlxLK4Qcli2YH
ojfb0ARYiVv2ddZfreUCjB3i+BlWWgvNtvxl8aBU1y1hnX52xneZuHhgHP/7EeqX1Vwrxzt3Pr27
6pMpF3KJZQbZJH+jnLiySm1jT9qW09uW79lnf/SAlU9gq9Iv0oYRA9c7aIlsfGbtsDE5FkXuLjlx
qHtmMxiNINZl7i8+Ei5DeFPNkBRxUTzoJnoQWskd53n/0kF9JQs9BlL9xq1yZV2Y6VVJE714oxAx
3AgW1YEieceh+HF70a08Of7GpFcrAg31Y0sDCnmz/mlO5VV8GjSuSqPEZbn1jjP3F/ScN2Lpys7/
v7xpS/IGoALoWONx8Ltom+y5qvpyY7rWVoVxUCrpjFCIWDxorsonAZoqn78vAb2rhh+3B2tlJv6m
6F8N1lKPTi9H3zuPksRBVZRXaVMoo9rpf7c/sNYDI/pmkP5KUlX5Z13qJ8dFAdVzH/NEHRL4smzM
+Mo3TDAKkbYLklLtn0uviLryPlDW3SiAZgXg93Yv1raNSQLIfLe17G7C9WgBtx6ygyXne1bKY9F9
ENUvmT61QEUXqv3V9+XGE2BlbkzAChUusLJBE5x9Nw++zm47PLu+rdKQ4XXw53bH1r5xHdJX8z+7
3FLF7PrnlDbTJUkr5LEd1NpDO+1df2P0VvaIiVWBOWRS5Ax8P6eDvHE9f4Xo7sb6XZt6I2xeTVon
4mPqPelHKViCVf5YdQ+5Ko+3B2jttxtPvMQlU12VIHzUaogrQb6k+fLf7abXfruxuZE0lkkPdlQ8
wGIRst128BU+BCWUo7pqTwfyLjkNzzeBKhAszBXpwfXBpSx2R3LouumhF1uQtpXL/F+g96slZNEi
kNrvllj5lRvyZjxoijdS05ygNoBLtk9+J2nyDYTBrZrpNfn1RuLPRKDAyKupEnug8dgq7y4dk+Zj
zbMOCvAwFnoOqOeghKhkh0pZYVkhKrwdVJCDyt9nyvU2FsbKzjEBKZmNJ6ycBx4rj3zlnfhRzsvX
mrQv71ocJiolGCFuUOYTj4Gs+4/CsU6VNB5s8i0rkt3tT6z1wNj7cA0p7SwJGKzy+v8og0oqXdQj
EJdb5fWVvWPCTED9JcqHsVM8uXyEucK8fJiZ2kIErZzzJriEzzbEUl23j5vKt3ClnA6Q1/MiknuX
pjzJxv+o+/bL+4bKiALjAklDn7E+Tr2vcNAKxy5eps+3214bJSMMOPZA1FUfJM5V/ciD+th1zkZ0
XLkcm0CRUqWZlcLe+65bpp9JNT9Xdc2BFV6+TSQ5Uw/P1vf1wTjlE39Qicpsfi7n7nNGfPCWHPV8
u+2VTpgYEBgoNxWFsU2sqhTRpDxWbbbrB+cYTM7e1T9vf2UlGJtIEL/KhGaN4HHXP2XjSwcFXuL9
UuMW32Zllk2cx5UUO6qiUWjfTS4w4xn2OU+3AAsrW/lvMvxVDA5Gign1NY2dtPhAifc8BIB0CXcj
4q79+OtnXzUvLT67IKSpuNXBOW2Du8Cx9rfH/c1f7vqmxqCXFkMOcVuNAsdVVcGNRFGdar4Vgtaa
NzYupFqEZc+2jn1L8EjnQ3qoG6hMJ0RsuVe9OTjogbF/5eIP8L9JBOS7RqjdofSVJYfbg/PmokTT
1wPw1bi3OhGNDdvzeIKlE8xvmO/s/FxBMntrfP4i2P7vLMUnjJ0rPSfJHDUw6C7WTzr3iq/wjvL2
eVY2kUXrDpIK/dKGI+3yk1fAC6UZl+qgCvDHZ2RGAU5c5qPsO4AQFK94bOuqRT0ihcgg2D4SASHw
YwIHrh8qtew7RuHNd3tw3oakub55AivQ8AMLihQXBE1Yu8CFBmwEB3r8V+Hzegj70t3XyPeToQxh
khq607m2A+gvPLKuvfiKxLgzRF11zq6BUW78rLdBj/hZ1zj2atIG5Aal1dXJZVqcP31nHeABwpFS
hZeh60O2dC7Oovf36UB2dLFPBAZFsrSPHR4TJRwibg/OyqI0lSZ74qfI40LrqRHNJ+JdPZpktdHD
lVVpqklOHhTqm3ymlwkMYUeXv3tVPY5z8Dgv2RaHZ+33G4OYjEE9DdLvAOfMxweRtxrWNclWPufN
I8X1TTFvpTwYsTM82nO4itidqEMr5ZegxjqCDynkYwk53p6HtbEyIieFxhX0bF0dO6yHwrufhxwm
UHOZ71Cl3Hqdrn3kOoivVlxZ2NCNHQIN31wwVXIxwcKHPfaed6p0Vka3e/LmNR9jZkRSn1UQEE1b
ZAlan7ygctRYEe1qGCrn8FA9C+IvL/DBGjTcOCY4csIERGx8em0xGBE2ReEBwtmUXEaVpJHfiZ99
kGywKteWghFiy3YhKdMuBU3bRejgwbcsaKEtnBxxx8uqOdnYNGt9MOKsTWs4hhSVim34zOeU/YKV
30YXVpo2hSk7HEDtuBTk0k78cy+8IcxYQ3e3p/3NW7brmzThVM1dUw8EKs+DQvq5kp950T5BAXmn
IGEFYvsE24phy5B95bg2ycGcyMWul47ENuhfIG/2+4Wn3yZPbVxk3i5MoDvGUhLpqLyKMf9io7Ta
1u6xUVZUu+63xpF3BOpsbhHsCxyvVlP8mCZ9dGp5mObftwdzZbGZ9VbdlmOSzIt/CcaXtv5Sp+7O
cXFXhndPPb8ruYouGitNg+lVJlrYl76EzsNQ29a9W3oSVGSZbyyKlX6YNVc6TlMLr2L3MrnBuatQ
vUPpe8r3HsdhunXpXFkLZul1ctXSW5XjXvhc7dOU/6r86rtjFVuHwErUNMuuyNXZZe7nyQUyQZC9
QsSCvjXE7MP6XUQkF9Tjf+MyyX0W0CZNYB/42HR+CNWY4wxOEpTLd2TYqh+vjZNxxLAernYjV/al
kV+5C8r5dW+yYCP2rk31Nei8OlukUMQuqsG9eLYgMbEWwBmTjH3DPMynQsAuzYP+6P72/ngblIQR
Mw6ZPsgh1tUtbUw9qIbAmnc/TgJuOIHdnGD/6FdQBc9AqaoL+EvXiRsyMtR7oW3YHkkOiODt37Ey
pCYDx9EubCVEgQNANMdJQ9fCbdivXm4JWa+cpWb9W0pUCBSO2AswtUxHQeP4p4lkza4UdnsMuoHv
87GywfH3+C+gTMbju/pllmXHQpQNtOvb2CUeZCtg+QRvwLHd0nZYGTaTpOyPGdzZy4HEfAzgBHRG
diwsvA1g10rjZok1q3BI6waN0+o71c/N8GvY2qdrTV/Pvldr3EP5FkY3Hr1cxQPCAZiqgPtwnQP4
//a4r4Qasw5aqIyAYQxzPDBDYe81nW3VgGfm1V9Z7mxdy6878o2XnFkJlQmwO0o1WFSllSH/Mp2l
TjZKEWttX0fu1QgRR1E+YslebCnv6hIShTXbKHGtBBiz8JmkrjXVxOGXMVOtDOcS8mBITJXPi1u3
0ViNqHYztaUkvDbVRoBxMt/zia+CS8JhWAbVnLIm4OduOUOsTbRxvQAumtEMGJELs5I+grl9eqdT
HwSwUSzHsmPVxkZeGzTj1toObVqBoktA+AXWPP3uj/0x818yaPZIuz28b9UaFwlo8TbK5opfsjwh
DzoN+h2FHdjJHq35MNqQcbr9nZU5Mct3ntBekyn7asUlX7wkvUM24QAH4Q0W4lrzxu52ckiyevAR
jIPsx8h/yB6KJvnG1Xut7ev8vNoXLO/sQXROG2d2MZ7dOvfvKIf7odVPWwfwytYzlbsGX+LcGYc2
LhR7ca9+uXP+4fbAr6xWsy6nuRJI+Fgizlj/rZ5go+tXwT0DnnzHIES2scHXxsi4QTA/8RuS4k7P
HfiEpwHe2Qpwn2Jjla41b+xoDi/iIPNTnAtzqb8vZBohqY1zLlr8Pv3yvoEytjWeJOUotaKXroWp
MR/hVuuPly4jv1uXbeD41ybD2NJQzXVqBvfruBc6Ghu965Fic/ofbin2t3uxNlLGfkYtprY6/69J
oH6EIWAR6k5+6NxuA4qz0r5Z7mnyqimnvlkupc2/MImHIbAR91Dv/nz79688Rc2CD9jfg+/lbh43
KMSQfjnMlpeE8wi7Vd0jA2gX+6vDy8Zorew7k1Csof+V5w6Ylzqhdzmv4KfENvbd26hxpAiN9ZSk
Q9n5Ouhjn9D+CEHO4tIO1VzsWVMX9yqdiyrUdQALI3S5EpGj7THufUn3CdyBagjgFlYJ/bjS+9zZ
Eh4bS+FqeGaOZTWFENgunqQU3bgD6j+td53SEDOR1fK+lfo3H/sq6Mk0nWjH4NoBwzRrX7T515nV
kB/QEGnJtlR2VhaTWfWBzFLry5bOuAM3nzoxRQK26wkSgrfX0spuM8s9MNb1Ge34fCnoOBwykstT
T12+T6+ep6VvZxsXp7VuGAeEk3NNpmQekIeFvbNPHnxoz8+O2LgU//29b1z6zMKPlipJOlw6LtNU
nKfJ2ze9A4HNH5SXUbXcNbx+BJMV1ipeVGr4esN0dmafsxk2UeNzMfWQ8/tuka273NtEINc3mb3j
3CYlbLrmi6UasUu7Spwmv2EfBOS0T4iZakeaRH0OdAIIjS3zBrKPbD5QL6nOCbJ8T7W05Z5XXbKb
PMiiC4vUB8+DFfUkGTs3qPp/vb0ArhPwxsCZpdG+XEofKnvzJZm4HZO6qh9g5zicrCGBRhUIwHtI
Y4qNK8jKx4ix323PL5JkKcbYr7NjedXxhhmOhV651kfNNg6ptY8YB0iBO6ZM6hzmUqJ5oPXQRng6
+6EWUCdxaXqp4S9/e+zWFrVxorfpMnCROfOl6r4luot8awnL9F3SQlhDxoHulLquq56QS9LJX0BA
PXbjO9+QJljPqgHRzVoPmVI2PM2JzMOxSg9E1d9uD8zbrEX8dmMOPC6vt2ZGLhIOt7U3n+tpOlaF
g3wPrEppq6Kso/EM6czQLuE5f/uza8HMONh7SZWC5SsklUsnLif4yg0ffHs4WNYWwXXlMDSpzq5F
/VaXKo+plR609GPBrI3DcOVUJ8b1nAFcX9M5cC8Vsw9DEECu70tpP3Nc04M8CzOaRu8aJXLdN6+O
rYY4QTNPEJ4mbQPxmjKdgElULnTqoeoOK9Fso0Mru4NcZ+nVd7T2yk7BruCSl3W7C/Ja7p1OQITW
8t/nwgiA87+fKDsisnTAncBhInSFf2QEFyF7yyJjrQfG/p702CV1AbFg131J0k9DcshR0Lk9C2tt
G7uba9gow7tLxUWQk13fppAJqvgDSXJ3Y57fXlDMdKKjTE+WmlGxyH0fxInpW+5C2jVPi6+LFexm
BzbOeDVvHMBvB11mVhKhjDkPasatvV7qfV1akQw0nh/VpW+dsKEbt5W1rxjzzRds79knOvaKT9ST
EOr+xfV3Df8HkW0Fkbcnhpm+wElHG1JJq0bOs70srg8W40CrUDlyY6jW5sWYeauHLY/fch3nyUNn
B4dRzqHnfQyCZSdh4N6odx22zLQIdpq2zwNWE+C/U4iGeO2xLGDK4/WxLosYoL13vf2Z6RdMlkD0
C6D0lxm0orC0k8/Ssy+pA8bW7a2yNmBGWG/6MijnAUY5Arrgnb38sJtq/JpMVxp5OzQ7WsELMVyq
ckva6+0oz8xCIi1zS5OkJ3HZ6i/caT8vjB5u92VldZm+sVNeVtwmGTxj2wBIUa+p78c+0y8LDq/T
+z5hxHftwF5Je7l/qQo1HkRV/XR1MhyEDXuR933BiOxeUyh4llo6dgWqk1ltf3Z09zGDJcDGB1Zm
3GTE+g4EqJPe9S5t4fwoiHpoWvZUd1eTPV7fMU/+rDt3I6a8XYNgZmEX9rKu3UMU8cIS5oRJWj/k
QXOfFgrS6fIEn9qnfhjT0AEr7vborXXO2P9jAz6LCwu6S+BDWjo7l+J7Qk6pE4RIloYLad651Ni/
hyNbVN/qDrlqVHHCAl3ouj/98s4waZZw6zzzk7bk5JJX+p60V1XB5TGxtrDNK5HeLN4G8M9DiqYi
cc7IDgjXDBMAqx7LIecWguoQRwc85fZ8rGxJs4iLWls2prpHrnrm9i6g/gD2GsR488kdNqZ8pTdm
CVc0rIHL1DTEZfeh9HiEWvSeQDwM9jqJQ9/5EWPfZ74krXDkEM82XptyerJbds9ScYaY/DdVi61w
/DYHxGVmOTeBe09AeMou2VB8KIvkZCn49tkvuVVFdg1D2q47LRXY2j3YRk73vrBm8kApyM1iKpM8
BtP5bmj4l3yqmihIqy3V8rVJMm57sNWyoGSxzJc8u+c6eWzoEX5Q0HIZYcK3pWOxgjNkZmUXFsRW
DcHvNmbf5VcIM1yg1KGONE6mUP50P9ov7mP6gdxBIef0Ut1nn/Kft1f521LGmDUjHHQ6qC1p48Pk
qTs/tl30CGPMs9tGj/SU4fIZ12d3DAcVXqA1FNE/L+6Xl/LlpTgmG+tzJe6ZRVdStqWTtWK+tN0Y
NwH7MaVA2MOU7Mntpt1Q+uWOSbol2LD2NePS0HGlmatQuobIWqT1H9u/66HUXCUv5SSjOck2btkr
q8Ysx8KbveaeVau48X4NhYgWVuwSpzggzRGO1tZXVm4kJvd1rmQ3liBEwmoe9oBLEIHHcry9MFbC
n1mTtYqsCIaG1LiMLDu3oyANdGfiLhu3w5V5MKuxftOkI6xNauj6/R6aCrA/2B+rn65/Z430VLJ0
47RbOcZNamqZ09nNqms3ELcPk/Z3SQeVhXms7lKNM3yE8QcAG+0+Q/x438lhlmzbHqUouF3UsWvz
o5L9vhjZJ9+T74t4JkUV1fhU9QnvYqK756Dhj1IXl8S3n29P/NqaMgJCA73hPLXmLlbISdoNO8Dw
cmMy1taUkf6x+KDsOl86lLl0Boo17Bkyq3xmZPE2tt3ajze2tz1ZMCOyLWyIdjnwSoRQCdloeiV5
xcw6bDWVPG+yQcVVrp6CzEaNnPRhIP1dNYlzzdV5sedDyevnMZnOtydjZfmavMq0hfV1IJFqkCUw
IxLWfISA/qz5wRvoWdSwH0lEupNOW28s3utl/f8Tv8xkVQ6LG7hLCasldFaEyKLAPjL5MY6QkNqk
BLxtcuIys2hrQUyMyAYLQVPIeMIpCY5kGYfjL3DTkVAWvZNtM508b+EXr/f4qZyc/gQdivRMCHyc
+0DI4wQAHwDsqfUzU4SFaeDk9/akVFSpWr6Qhqkvo1UUp6tieii8hJxhNVjtWxcA/b6AUZ6TgUqu
IQ0Wijl3nx2PNE+3p21loZulvqlxu6AuuyZOJb9SFU/e7J6znG+kCtaaN64kM0qhi5fROoYn8E7o
5CSS7L6z+o1turKJzNKelQurn5MEculwmZzqYYlGAofi20Ozsr7M2h6FsSVY24GMx0Y8sVHuGlJk
8HxqnoEG2UhxrHXAiDMg5C8YbJj/Dgs/Tp0HK5X50+2fvzb0RoBBbb4ea02nWFsfWZCFGg81tuXp
sNK4WdTLh9lK9TLXuMsWL5J4d2MxvYhNoaGVYTHxDEtjVcIJMvhH9tp/saliFS52bbIx6itXHm6s
SpvRxW07XUESH5omkjgvaVrECStfrDx7aIbxXXKbiB783xesX7pLJxYQdkf2oa/6/SDUxqVnZYTM
siegVj5BYK1iS/f8JLi1wFjL2UI/rbV+HbhXme9yrprAhzxoXKTDCX5V35xh3Arb/O+79K3AbZzb
lhj6EsIOIhaFql8Ed92HKSkg49Mny/Ks63EaQyYkPw49VWUo2mk4NIwF37DX2YuEQGF3V0Ao4CLx
jHtsbZ4/TwHMyne0XPiPFBSKbqdsDYXfDHA9++8T6zT1PfvUOiVpIp/6UNrWPdRyGjG/QHd/kbtg
THsRBrBHGKJuIJl7dRpQpwosvywMamd85k6dPnWB10SFd3V6BnCBwMWkDiAhIjMKykkPtwJwsuvs
YNlNF3H4F3+vkM76ngeq/jw2zvAFDPT2dxJ07WfYV1ufhebVTki4dIdjHQwHDb343USmeZ+lVn3h
jtXf+TOuzWQpnAdPd/Zd3k41dPkZ2P4wRB49f79IpwkbwQK5c5yA29EARCh+DXQH/usdXgKc2lZR
A7DyHbTGe1gpNDUUj/IAKL2xFvyTn2TkOVfZ8rHyGN3B2SQ/BX7wlXtjDx5+Of5paNbdt9IOjgJI
ig91qV9Ahvky8WW8eBy6zbMIFgjbA0tAUm7tWKrOJAD6XmlUYROcllGCgcBfKyvsBWzrRcD5oQzy
Cg6fYJrXRftQEedr6+g0xOXo6crh3LvB9EwyL4McGBEHUAz5PS0dJEwD2Lj3TQfZIUF3HSQVo2yk
/g7Bv458lnx3XUjDwSDp6oEIOVO/hHLqMtTtXmfgllnwRd/javLFauB5B2HD+8zVFu7zfrWTNn/Q
tr8cmyJPwroW/S6FuhLs/IolHITwIvyfMSTppHYWTSeI3PUALls+zEc66D4r528HrT9aNkD0WVCx
mYL8ks+291XMmRMWgyORzAYUuRmhPAlj6AHEi9LJH1gGATc39z9U/Sj3SWslR9e3wHXP6W8kpurv
hZell6DKq2NXz+kU9WL2H3OL6hc2YGrm1rUAcHHqB93Y7anJ7fFISPqnqG1yTGXxMCf2Y90BztMG
1lMmYQ2d22kZkcVujix1BG5naXlMeySrgN72jsNAxtBvsG585gRVRIMJvCdYggMypUi1twM4j09l
/cwH9x7TMUStv7T3WnRudW36S0utF7fk82mpreGDVxJ4HmWpfbFa1YkIfty/yr5OD0tA6rBE8fnH
SOavg5V156Xy2adc1wXQQKiMQGsi2FPeAySJzWdHhaIdLmK9eLJgLh0RIVUk4T+/G0ZYO/Yq0KfM
hmJAFcC3UlF72C221Odhnh1YfLlfmrLCKzcfeahH/Zm3qQN/lyV9XmoAYXjQ6wt34dfI07o8iqAF
HbfXFECu6sswTtaRNWAVZ3lbvRQIQVE9uvjDz2QExDcMjab8T9snz1bQDifW+XmkUDkOPdB7gBBP
24g63ecl6b+5Ze+eEkHhR46kSiTYwELH6bz7ZUmaMy/nFHPTz3sh7Pziul5PjlLXfRSUjhc5KEbf
zT21P+OQ7A9uq6pdM1vQKk6RBXQEgA9N4gUXr17ga0IpXMKX9AOMiYo+rDuEkLK1YYOaWry9lP2Y
3/sAI+1d7ts/pwxq3ks/QkyNUmAgeSv2OO6be8Xz6Qcs8TSeWmV1ybyRQ2rUZvqeLnXxBAMTxUDC
qUDAkilV2POMHxtk23bqaj5qedN/2VwwiK+hz7gj1xHCuBcxGzJFQL7CR3wU1q/FDypofzTlfhGQ
YZxEIaFYCaxNGRVL7rzYk6iak5P440MOebsUzo5d9wjlruJlpgwuy3VQtkeYuyc73unsswS8bJ+1
lQQbDCEP0UgepY355O5s/RlGi7aR0lMGomnHyMdaM2jFE8ZPo+NZPwY3m2WkFsY/1sLp3BB2G3YW
NcBznrhLq26fQYwOnrut1dy1g0sONu4uSOzZ8KAM7HT8wKWbFiH3XC+NWlZ0yKskE7R5piFoROQV
KX/Msjr4TryZ/rx9+Vu5u3LjXhlkWKDezJrYZx+X7o5AMHNERtjRW5XltQ8Yt0vlBhW1FA6mrv9Y
Fd/q4iGz25C0dOPyvXLBNJVBEmfAwQnNIWw8crLAvNxTxF5I94n31a/BFPv3jpM1V3qV1jWMk3XE
kMBb+J8qbfe3J2Ala/R/3OHW8QokDFWclNUC9e7s0DuwrLenb5VDfyie+iEfoZF3+2srs2HSXApB
Mr+w6ulSKWd6HD2dPmPKl91MLf9TEuTvkkl1mQlSC5ykLBZ6fW8t8i5L5Ee/HX+/qwsm4CyD/CJt
+rqLJZt+gVr7eerExUOZVGfvTOqYYmXL5FGcaD7cxZ22v5/mpfwIlksSj51bbmS8Vl4WJuSpEEA6
6qGc4imVsA6sd1kGvx/6HfJGYWd/uT1UK3vj/8BPCY6TIfXGWLu/sQnhflvtQP7f3W59JZFjIp/8
trCQFeQVMgLB4+TIbxVP/xPw9EWgt3fwtz4PPfSeq2QjA7H21jAiCVUoxyx9NsXFNIUp0ISMf7rd
k5WWTaxTgWdMxwG5jxsYNwfJF2l9fl/DRuhQ1egPogoQOqp55zbTfsbt9X1NGy8vwPFsvQBvFE/9
gwasjfCtJ/tKjDDRTKkmOHucYQIR/zu0NCJ7+dBPWQTc+/tCtollYlDmVGM61fFI7P9c1CpC2/V+
g/L7fHtoVham6V2RBnYi9ZRPcT38TPL/mOIfhQ1Z+mp5/AuRJk0oh/eBxpnpZsFKoLiVj1UJ75jQ
hWH3QDa6sbJ7TQgpSyCGsPQOYODyznHhNgvpef7j9hCtzbFx7FOPCL9B7hXwItZ2odcsSxfmSWfb
Ye6B+ll3rTjc/tTKAWcaVuSKDjnDazme6fAiCyiy++PzkOqjxgPKot7Fd9ItQtxfYsD/ZwyQefv3
rC6tyS0nLYa4qwN57/TWck9tFNejEY/YL0Bhkkipp5nkXblbRrfpwiLwxWPaSzhMEbzZaWQ1KQa7
LCt5TBvQ6maUWdiuG6fyR450x+NIJHzsR+K2WVRwjbeD27v5xa6H2sMj39niYr0dlKhph5FbrZ2V
/TTGVENOHr4Dbep+uD0lb28QavpeVAGfyixlaDojAH2Ny9GmYEEznj8CcYCqZQlqdIC7edeLamPT
v73iqOmHkXMQpEQKQHQ2d0BCK/6B2QSgExfeYqmzcZlaG7PrVnqVjvJHaM30dBkRFP/M7NvgbWD6
19q9/vurdoeZ8mnET4XY0oPXXLLi9+2JWGvXSPvZXhogI6fGuJx/dOPvYdkyJF1rmP37g3uRLsXM
0XBn3RdtGWVZuzGPb0cliKr+2zJLk9RDsim4uBrvE7sd9m3p/dTD+zQAqGlSkYOzlM5pKmNPfMwS
jWzuEom22d0e8JVVaJpT9GoEji7AKqxGR901LNtbDQTYO1aMEdd843K3MkamIUWWd70daDHGgQqS
T0FZe/HSDdZpzJmzEVXfvj9S04WisTNrwstqjJEMvAyY3RHIzWz6MVTObkzeJePpUv86jK/Wvewy
y1M5AkU19TtJv5Hk5+15+AuFeCNQ+8ZORbtz3grUMyY55B/xyM3vgECm5y7prJOPvEoacooNp3wK
/xDVsGdNh+DrUNAZGRoBdojTF1FRJvJxFIXYVYMDu8A0qY8ESkynUhNoCPSVe6C9paOuXtqPWW5b
kMee8rPMUu/Q5f5wHEUgo1Y7U1hBbHWvgtw/SBupqRQWBmEzlezMxgS25WPV3Od2Lp+GCfPaJVka
Jb3d7pthTh+41ztXWhHKpshJg1UyWIeF9W7oBxBKmPq2PzHik6e84fOeNHOJvKTcAnWtbHVTMazJ
clH2eSovou5lVEGq52QR3Z5vT9QKv4eaamE5Dxp3FIgktFbeafRrdczrvtxrQq9J4XSGFRmvp30O
y3cYQ4n+0C1jvnPsujtTqpHjZF2z0yi/hzb03xv4OdZWlM0WjGI9136ABMey8VtXRsLUK2oDpQlJ
Zmw7Nn3Mg+WupePH28Ow1rQRT6GUW3c2AOVxNST6RPjELmUnt8D9b7bu/R+HhNkeKodE0VhwvnNx
mXCVv/FMeDNOoGnj0SQYLWGuYNOYtDl5ClQa7Co/+24HEz3ByRg2ogKqZLcHaeVb5jOq1lYgS4Uc
qGQyi+y8ATRoPNaZgJGEgr2IW2xFD4Sf/wseV/b+v2FJlXnSwEGRxm3nfqdZec9LpGUyZucbh9xa
T67//iruEa/LA5n4kDHVya6Vj1WZ4QpW7FIHRSJSvm9uzIdWC9GelOoF7KBpvk8GJPoYrc6lOx/F
lD0HxPXC902MEWw1mASFrDkB+fTRS8QuoyWS2w/a+TYEW/TKlTVsProKabWVOwUi/h9n19EcKa9F
fxFVIEASW+iM7XGYcfg2KnsCOYsgfv07PSuPnmmqeuuZAlrh6ureEyorval6fojbfmVff3mDwHRr
WVIszALf6Zphj6zVd1Oj2STSRcHPerfTBN3A2IA9aO5cU2fA67S9LutkIE4sLYwWuRVmjo5H93Ld
RGjJ01CwuStnaPQ1ViM3KPIFs8hivxrJoU6se6Mlb9e9SNv2Ns3iqpwhd1cMkb0ZbZLuLMNLgnqK
620Tp//xvFyrln09PUy/c2FleXxo8za0lfOnkqraMmu697zpKCs4mHUT8WVSGStr+cvcijH9WlTZ
DXQ9GXRPU7uvDlAwmI/MQJ3JE9fpL+AV2u6fuhhDV3hmKFpl3mWCFUevWtXm/jIFxdO1nGpCNdTN
PQR7r6yfhrpD64YmD2YRP3mu+n15+pcGSdvwJR8nYJ1cK3RMFUa8fyoK8suL1TXXIfyEcwz4FB6j
rqz7OB+tM2tkO8awaIQJ2nVfru11M1W20bqIiWkDpRb05KzxoxzW8tmlsde2NkmsJp1tLJ6yujWc
ZJOj9mQWv1X/5/LXfx0EYez778AMPcQQp6gFxrkjPyaR3ni9u0LeWJpSbUcPShV97BFMqSQBUc2T
zOJ9n0Qr4NWFkdEvRvUQi5p1QOUlgA1YSOzS/jBC6jHMi8o8xCwpVoL50ou0s7uiuet5TQtp+qSB
sQHqKEMASXK2MbJJnEAXWbUhPk/q/2cJTL8iJcAEyKgBI28Yu+IYtWqYAgVgbICmaLl1QSzfoWuu
/nSFMu7SuZ+Dsm0b9OdGGd/bdHDuFYELb5ClcX2SI9TGDccgfo0c/1tFPdUHkTeZqS/RlPSCtoPL
lB8pi6yp3S6MlE40tDLi5UitZYheIg9Y0Q074NiijZuPsIHu2mhlZS29RwsW7YAKGW0nMyzc6MEE
AQwdyCnyc4v/hPXoyksWDgmda8hYpMx5tiFonx4VYCBzV/voPO3iYsJlCGIV+UpStfRrtADiyMz1
anSHQ7B0/pO8OZ3heX7SqT8pFtnlbb70Di2MeAPhdTT1LY7xtxbNCHDuufUnKtdYZ0uDpYURu6xF
23i8CduZBsYcQZ7itXBGv4TynbD/tGuidAsxRb/ep23UKTZjL2Ym3RSuBORBxt/srvy4PE5/9YG/
2oLa0pJ5GzncKedQsFFB1atLGPVl1iVqIzok035K2j/wgsw+aAQktY/GW70rvVbcuKMaDmRuJ5+M
5rCdctafeD395l7LbkfWTkFnG45f0dgJksKS6NLR5B3tiuy9j+VwZzB3+i+imBIwBEsFdk7/Fxvl
AQzTwWDRt+x58k3s3xMVojmyyuq3pSnow9jL4hlgpOKmIR4Em2uZvThmce6Lo7WV9c24cfI02Q6p
QViQeHmxL6ziRZLSDSvkDjtS12Q/eZN7avvc3BLTqQOAabz9iB++QzFcBGpGyaLsZBbYAOQE54ry
xqlk+djMdmr7BMqxu2Ie2G3Ze95uBMbg6EIpet8CtxaA34oeGATBHpJM8W1bzSPgAnEKC+M6dnMV
AFhW1scGKpG389glD02cJaUPPUMX2I5paH9ent2Fw45pJ1I2UNsxKiSzQ4mmZeVZb7DdWAP/LTxc
J6bmkVO0w3AGRDbf3OEZwdu//NVfX+2YTkt1cwaTKExqGHXSL7h7rL0X0FL9lP7E9tpdfsnS12sZ
pBlNSVP3jQydzIC7DqmR5PG19tbCrtUNWiUk0Jt+GlAhdQeyAT5V+FHtonFpmen2uu/X9m3eQXII
SFE75Cz6LkFJ9am71mxd8H9HjeffJKnIXcjId2fheJIXN0aT2NsW9I8NJMZhUU2G6dCmljzUETRr
qs4c72OvYJs2qYv/3N5oXnlrqZPnefbKZC1EW92PALpkaccgDBgmmXNoQRObpw4nRpkMfpoiA3Wb
qfWnZM3F92+L/6ugqJ1QHbw/u44bZjhRVEVS0gMPYw2EvtNa9lvogw77QQDdmTdK/cqT2NxGUHrc
msWQ7ubKhRIj9ebnyxO99Nu1k6xWbYmsEjlSZdQnAuNNvzfkM5/MHbdpE4yVYfqSrcmFLWwLvVTZ
GcyMoY0E2b+kBCS18dW81vBYOJL1MqWNCrLTTthx42T8N0dvKuV+AgF2TlbOsoVv1+X1B2lxVTs4
K0cl7pyu+84cb3N5EpYefZ6cT9epKrZTuCDDFQrmUG8ZI4/5WRDu8rMXgoUujUEdGhdjgyCtDPa9
zKjli3R6gVvuGvtw4QW6fvdQOXXa4tAKjVKg8AoyaVr9pMxe4+B6X2fxVFuhrmV2MrWoCis+bjv1
jgtzmOc0yOznPkm3KOcHedasxL3F2KRlXkki5WDHgx0CeH1T92iKW0klIBfaZMekcn4bTX4nnPI3
pMl2A3c/6qkDFoXI2bfzNPYtr3m6PG8L61lnhbdzBJLEiA+BecRvSO9vRea8NsP4k0ln5Ra/MHM6
G9zLy8pu7coN5x70wdH0a1X4cbNGaVg4aHUmeEodM4qpJGFuiofBmR/y0vgoPXpUTX0Gnq9dkxZC
mC7qLad2bChx+lAO8kikfbTrES6dzisELR+bUbxM0GW9PCkLG1Wngw8FNRJU0JwwseqbGLdLvx/W
DJIXJlwnfQP9l1Yyog7a/MNvo6o25gSBJAnoqFIrbJalV5x/1qc4UzLR89GI3bPt1LaKGn9q+p07
I21crc59zShkTCd9m6STcgaWPaxBLJB55bfmvmbngaoDpwI0LH2mjPjwc1uZk6UfpcUHZtEqZbUB
Qbc5sQOu7DaoBX8ifNy1tvx+eeKXXqKFhbPdJ6QGsFXSWj1ZOdqPlZ0cXJlYuACseVUvbRgtn46s
BijyGWyXybIStIE8UEk71GKAPNjkU/UC4shKdXhhHetM7nqcC84nh+B+md6j4/pRUmONKbzwK3T+
NugJDa/yDN5muRsSMeJKk75TJQPeiqem4j+umhGdyy0ZPLVc2C6dcMdkG1jyANzdeNOWt40Bmy1W
7C+/52sJCMZ0VrdLiho6mmhqdV5X7wsTMq0tbc0XAhIFvJnzEpfIlhzT3K43IxWRL03FAxA47MfL
X7A0Wefw/WnXJrgqQoUGNUtF+CYq+9d0BIDt8rMXYqdO66ZqVHadMTOEz+mD2XgHJ01OpWgfR5bs
Zc7/KHOtObtw2ugUbwPOZy2O8TmUufkNJrQ7oI2OuM6ujNJCmuBoYaACCr8tbdSNBU9QYzLRJmoE
tAPibVbF8NswzXIjlUDFwbM31w2eFhQAPJ8IsAJzqHpL3CbS4zcRCk6vyRSlUGK0wfah8RCXAcRA
6Vpn8muEG2O6qxy0/KGx2bVNCETSsG1zZt0nbT/fk9iKnykAfP9lEDPdjl5c3OdI+gIzroc7k6fl
ASDIOQGpioFbBGQH1OgNEs4edXw4epl3rVW3G2oJ5yDGxr3jYGoe2xjuD06KHwp0YGms1OiW1oIW
6eLeG0HHVYgRjdFv3J4TaL0K+oZrH1Asl2dn4R06tb2wHYhiUtKHcYQKHQxL71KRpEGWNCsVzYV9
qfPYaZVYA+vbLCxsCFDF1l2Rg8x03cefg+unPQ+GE2lVzwxA8X4ZGHsTRufkKj4DY//HVM9G+AeR
FDoeGaiHKGBHRb8Zio/Ln740LFq46iF0OQDOO4ZJ1P9OEiNMOyFXzvqlZ5///mlYatSuos7wxMnC
p9/N3ThvDVOu2bsuhXrb/vfxHbXjvOjcJHQZF3veE7JBa9NEeReyAW1iJbitg7L1A9Cu+Gayu2Fv
oHOxgav5+Hh58BYOT5v8+wWyKdw4nolxavoPSaUfWca2SAq0FSLfqvvt5bcsRH2d82OPpQsnezcL
7ay/s9PiFxs9B0oMVQ+MRn8+vOSLiZ70ymJeep2229XkzU7r9eI0e++eBAORPxBKth71fCuPHspu
rWy+sOV1KpCbssrmNV7U1var6oC3ovSeS2PtprGQBepEIGNwOXMcpOhlbhxT2v9IYNgyFsbGlPNK
Zrb0Cm3jk9ocnZbLLMy5gh64Az31xC9SMBXztXvZwibSKUCET4awGHHCtpnsYJRF9SJSi/+6vLaW
nq5t/8LqpKDoj5wYkeDP9tbrYMvfl5+9cMb/PRI/bf8WpjmT6KAlAPZ3DCKLiJ9g7BX/PCsK783c
nB49sL3vQfLjt3M1AsB3+b1fS24zpqtHsLHOZigMTiHpu2TfWa13hJQeSNBuF4N/LdsAvdlulzW8
vOGgbe0ARjEgcd0zv8E5vPeQ1u+oy+3Rhw9kd7DtotiWAGDDhKqM1uI68c5h4ovKoqmtnjqlpag6
kYZWTwGlLFW3qbiwA0St6GFK3Ueu4H8ST+UP4TRVUCE12HY5AaeX1GLvedZ4Y3Zn8WjDrdMDgCov
sYrsILaN5wmNSNys0b7JM/PGKZXlw2mwANEZSkfCVu4mEs6fJkX5wHXaM7W0whbJ41DEim9QgSIo
LcCpM+rs9xjiKKAcDB/OGEHpPvXcV1ua9SZrZB6MqU19lrr5Bt65FezmJMTuR2Kasd84hG7xn1hQ
S6eE0B//PUOVxERsBmWx4l4N7QqrDLoZXGyivCmYYk9tnQYWPyA4pH5etckpT6ppDwuMP4XZQ+x0
4PGu7Uqxc+2uCCIGoS5iehScazoUAUxKBCACwzQ+AmjrPk6GAf7twEU5+GOmWB4oY7QPbgHFL9+d
PfUDbkhFF/QdMmvQrmejwy24AWKpGQz3WysMG5xu4nbJtqXp+B2YQg/C/7bL3jJVombZuwl7rZi0
gjjNvFdYczcv8Aag/7VSQuLAAxlhY58r09LrjpmRmb4D6vGuIjbbCZy0G+Bpe7DtTOp7dYNKK9BT
QVFIwDSBJwPN2OS4HW36Lhrfsr7DLKZQ/JFF4UwBrlTJa5e4JjgTkoZtHgtUwFUORnxktZsZ3Kuf
PRvbvdF508FxqbuPGxUfCwAYD2k+t9vBA0zGcI3piAI/WNRxy75RWom7OanBNOiblHY3bmdBB8Gx
FXaDPRi7Qpi1nzGlHtokRwGaJ9POi7tqN7idHZDOfrHNOAncgntB7jbRxouQ2tvTDG2wXrQ38Nxp
NpDLJYExFd24rZIBZXTLNsy9mwxwRE44BX+pLRylNrC+SrutZ1ks3ZV16mU7ixheEfSlyG+Esufj
DEhCs1FWRV/YWMYw2SmqR2hRwdMWMhLbus4o5iZGDz5PqP3RUVYevJjmD+5cVfj32a6PkAQng99g
srZd3EHZfiqjk0Cd9In2k3xAKOF3/VzUAfRKIMoB61OQ/8hQgocubct+BknaefBsSfINs9w4bLB1
dixNA4EiwAHygNyn0F14dAWrf1pN3w8bqpgICun+pOWc3jAJk1v4i/WAJJB++CZE2+4FnCW2MSPe
NiNFvK0h2PBssSGbEYZAnwZHO92NuMZ8n+rMem7RcXljg5odv0OvbxujXCi34J3VR1tABSw2eI/u
rMjnZ14AT+M0BvqceR47G8OEK5GjSBYgYFdozfYPcKqGuZllFzviwoVsBIYB6wGAnGg7wqH8uTXK
/DDPcXKKLVoHKoayRZpl/0UIl27N76bRbP0ReqJbI0GrgjuGBHF7TP2WAHBRTXF3JOj5Bm7DeICa
kLvBOVRjUKHWmrEEM2AwP1XZrRgdsYfuALwmRfkDPjIwOxJuE8RVgWphL/eWadANGxLkxEn+gkEZ
f2RG5Z4s7N3NxNRrHFU2HAPHyk8m/gIoVwmOUGp+9FVjPnsEmEFaDbhcVclGTjWazCkd/QkhdTeW
WXFyTS/yAaG2oD8BBewhbZoH6G+3f3im8K8si27YnFJEyj57vXyALSVGWlrZx27hepFyQmT972YB
t9hZuvci9vrrEnPdWqGfI8g2yFycHMBf7oeazJvJS8bdyucvpMW6/chkVykp2mQKrXG2oeBPJ4jY
5Bbb5Plkv7pAqmzknEz7PGlhSOKOcx5wqeyDMYto29jQfPLFMxRvHR91YnimQPkk/5MqhwSWyNQW
LLuy9F2exHBjaXkwAKe5y6N82hOPmo9tZ8uwj9p+O4ntAHz53RjN5T6WufzIBGBDhRrKjdka+bHN
5HwYewOKXWVT169R4lhvfZKlDxF33RuaGc6xTccMIR2mVzGclFs/L1u6JxwW2tOE9GILrQrzhnaT
xwCSof1DYRrlcbCiARhXaopXdCi8nUy58W2uRL3qw7iwRnShJtuegalltQJjqFEIh+1xzrmfC3tT
E3cDHbFnuy/RKhAPEy+ebFu1vt1AoGSO7O8UDqsY1url8nwvJMG6ZFExGcRQmRKnnB1q86YwssCy
vhFJ1/K584XuizxJZ6efzYotPnHjVKguNLpuN8wQ7DJtEuAA2qRJc5qAwmBk2NvYq1ZMUQe574z6
4/LvW1jOOoO9tzJqyqnJw7kRYd73VpCb/YFBINKlvPdRqnJX9uXSSGoX5jae+TSlqMZPwnybZHGv
SuiVj27lwzxiTQNq6SXatbk2kM6OURKFzPpt018QtwtS8q1co14sLUwteFnuYKrZ5mOI7GDY0h7e
lV0FJyuobTxdno+lN2iFPDYUZTdOo3casN7EQzY9ze6VS1m7+wrQXBjICeIU5eSUZ1bQ4C6XDg+N
9Xj52xfWks65iErPnZiNSlFJqqfIiH8Z5fAo2HOSAL/Zk7WSwcK17v8YFyxpABXAaxxgTm4tL5mD
KrLG75d/xNLTtRVES+RQHk+9k8EspKb5kU/JyvgsNaR0NH8XtRKSRygKTMTYDU22t0V5Y5jQ5lXz
a0RiuPflz16FfBzn13XbztQWVM9ttMXN2TiZ87fOfHWaZj+kv6HDs3Ig/lUW/CKA/R+nOsftJEY5
M4Rcp7gFuaMX/lDD17Ka43lv91Rt4NYrfsy4DOQbuzdxB5Ae2L2GOxzbcpi3sqTFa5mI4lRVSHdT
bhv7yi3m3u/NujjCzjV9nLqq3sPAPA6kR8lVuQjVUWORmgdo/4z8FCFI2Ln3zRbJ0WTZ9vJS+nov
o0n2bwWtbcqZ44IOQcAeUlEOR6ukcQu0OFN+f80bmM7ayajRDCoBVhlseQg6jdu8eqKrGsULwVTX
Rigdb6jyIkdtLp5gQfxYMzQv4PQyrvmIfj1ATOfpeJ40nT6hxsnq2kNpTRB5s7qftTut7OWvAxLV
2SCdSDLC0s4JDZv4pvyVDQAxvpfxa0bXBCr+kkT/f/njpvPvJEe2VRLDzsvQY5N9l3Rj/UNCIm0r
q0riej2P+Ul4qjkIh0TfE2vku1wYfdAKgsSvr+xj1sMAwaDTuC2h3/DNzYz8NrIALd1EI6k3pmky
05/4OL7hxk52WQ16E0TO4F3jMzlZdwZXxncnbueb2rPaOx6j9OABTgv1PTbvOklBf5vktHOaNrsj
s1BPxVhlEPWCU9A+Zqa5dfrxRaqMPA09XNQ71+xD9Cma15k3hgciL+epP9Ul0o8KF8AbEjXTN+GO
2Rbiy+Z2mgzv1M3e9DFRBdabZ7vWTQ2/VsBi0PuKDOcNblD04IF89+L2Jj15M3wNWZ+zbRWj4AqS
tbktOnT3PAVC7GhDBGLMKwFwaSc3samiw2xF5b6xxvqYdLNxgLZXCjVx1tdbbpf0xqG2PKChBsEs
7LcbB4pIhZ9YZ/lHux0xHoXtznsn52IXORm55cpl3ebyFvz6vKBMi6+R7CfTTVt+KoS3pc7w4KXT
8apH69yfvpxYQhg6OjPMiANRueTBlCQ5XH7615sPssP/Ltymj0tnbows5ANxA1V2BtwE3D/ZLIyr
QD3UO7/5c400saUAg+Ms0j5tYMwdpPVvO10rMS5UQqnO/CFONMuUMAzPN9zH4/vxWb0TWAreJj+m
B+M/8spfx+/yQd4CI7dygn8dEamnJQd2MaHNX+UeDgz5qAxy6xjqRrDyJbXilVbe0rRoKWbVON1Q
UZOf4CcDAbkBKn5E9Nu+L1aC4tILtAU7ZJ1nTQkOPSFeTHcI0rneRNnoX15VC9tBl0yoIG2Zjc3E
T2k9Ub9yxnFjes2a/cnC03VmEOQHXVHXlXcaLRJEGejeqCFf/vCFqdV1EqoeLghgBvCTQtTgye2Z
kc9xlUxid+UNC+kf1UlAUAkYx2gYcXNlubNJkuQPG2EM0bKfURW95qUJRV9oWkfqrY8Ag7vud2nb
nEYIgzMEEk9c9TgEiXFXzZChtONm2BTj2K2kmQtHrQ5lV7XXZDKW/ETq6idKen5CnwozDqhVwI6E
dfvLv2ZpAWghZTCjgTewGYBQD4QXUYpVT7FrxCsBd2Fr6OhrSBd0yo3sPkQ/fdqgnhn5Bcl/lcYa
F3JpkWnxI+0w9DjPp7An2TuK7mEpgdlkDbQb7PL58hAt/Qjyb9RlcHzNB4WF7MCV2G1vjPzOHH9e
fvbS92uxw85kC5UFB4Ir0EMGSF7VARoCMCst7Ahl0TpfS6sWlpMOoY5SM4GXTu2EAmKuUHN46Li6
rc78EzUe1ZzvLv+ehbHSgdSQRmdcSmyOCvws9WwX6JA4T9c9W0sMvRb+9RyNgVPBi6BW8zadHL9p
Xi4/fWEj6FjqclJDXRqEn5oiv+0p+YBw3Ar9cmlQzpP/6dguE1lGZlXwU/fXKgQcPCZKb1MouRZr
l95w/vunNwxTBHkX23JCaJUdCI23TjzsJVvDsC89/jxmnx4va8uOLRtjk6THtHot89+zcR3EE9jx
f59NzGSysjjlJ9MxxSN8CudTw4R9IztIfvJ0FJvL87uw05i2i3FPqADdQhpA+rPwUIL2F7T7XB+1
198icVfesjBS9Lz9Po1UTFjsyh5ROyJyP3vpU1XVh06NKyDfhV2ss4MyKaFEbSGFye0/Bi49A3w8
CcRmevpuizV+0NJLtMWUsazJGS+ASYSouQ/97l+j6VRBYrmH1ECrcRjFj8tzsjRa2rqCV3QxnPWp
w4H9avn3rvwvXqs6/YXMfXGN1KkLFh2ttkKtJhxeUcVv37wX1LONwqc3tvKFX9+Z36f/nuoHHvnz
SoA6f/ZXr9SWGAOfeCwGvLKQGfAdf5o1hbKlGdFOCZWaLVTkUb7PLLn3DNH7RRkZPopAMCAC6q8S
xho47RxMv/oNWk1TUXembU5hGtMBQ56B4+iPZwQ5YzUs8soOOnKw+IIf0cqGWRgznadgiLZqiIWf
RuFMeh83Nd2DV5D/ubzAFgZOpym0kdFC2SeOQlX+YTyC+hOUFjsXFrXP6Axcd+/TOQp5MooxNVAG
diAhbMXNxkIuLev3yz9haYC0wyOyeV8lzElDGqFpWtF7e4gfLj96aXS0jW7Ms8yMs+1IItPU78t5
PyE0th2oDzarHmZYXF9+0dJvOP/9U1Q0aGGjxx5N4czdYZ+2bnlEI7j9dd3TtRNkjlsYS5UE40/Q
rU2K4Q4JbLq5/PCFEKXbzU22kXfcqbMwhodeW4KI2f4EyXHlLrE0MNrGFrUnKCpN3qknsCCpIr4l
EDjbXvfp2lbOSTLwKfOasK8BDGYNvKW6oIxWgt3CearTDDDo4MmADXIqvDvl3QxZ4+fJQ5l/XPXx
OtMgByrHwfblp0F8KKsGEgAS82vaTAvDrvMLpmGwEy9FJgkldKBgaugEsiy4/OFL46LtV9eblKuE
6Z2c4UeKKgB4bEFO7yoU8a97gb5rx9qVjuWKU59bO8HASRcmxC667sUT2ZrW5sIx8H/cAekYsVWc
r4VSDEHO5xll1TicsuY/6KN9L43hnnTty+VftDQd2gYGRMeNRwTq0KLOLp+KvTXT6yKPzhxIZ1ln
pVcCHEHKDT9XInAdXYOMLsQGR9u9dc/ntKadOHk9HDdUGfsRbNx96HrsrxsYbQdDOL5v3ViIE3hI
r7CACOuJrAzMAh6a6hD6nMLLIlMePwFS8X3orHcztg/9xH8aJuxISGIkkMWtj7y0/pwrOZuEXVkn
1bH16TS0Q8Zd3OMaaxfx8g4ov73s8+tqDvb5tPt02JhTb43MBnkoYwPAdxDORN+r5t51208H2Nu2
yaNxQIUepT6Q//PAzn+bOBcy68flSV84lXXXq1o4cNmJGn6i9XB0SPk7f6lcIyinZp/EJF75GQtk
WKg5/DtMDNIWrdVZ3kmQOg5tMmQvlVfG36u4heB4HKOk1ec1fDy4AWRaQp1NJVKAYCyigkgy961E
q2wLppxYqdMurkgtDKjZkLAccVA74MW3JEq+WS0MSMpEvUmwYXzLaTYmr7aNrLbSSY+8ESsJ3ELI
1oH5yK9az2Ln42B4UXXuO4Kg4fpBrkNo4R7+71AbRl0zeGLMoWv19/MMKJMwAbskdCWPW4hDf10L
P694N59Hu4DJC7pzvgV968pJgLlkK0tl4fE68r6rwF51B+S3SfECjRe/LZ5j57rQr6Pu3SxNzA4s
NbC65HQsjTo6TICcrFyXl75cCwUVoF6E9/jy2ftmAlScmx58aJyVBXvuOn9xVdKx9pSmMRBiJWrn
6QgFB2OatmNudTDrgT0UYpuzN101njqjpSdpNt2aJuzSrzr//dN0E4/VXetQ79TaLW7/+Saan2dr
WMlflp6uxQWR4a4fjeg3yOxHYsWHGTf+zFsT+FsIbjrYnkeZqCreqFAMZvqQwNvgAKXM5NEZOi9w
x4ntmaDT8+VIurCv/wIsPg2UaMRkViYCiju/xNDJdlvqN8CG0qS4coFpO5sDCd6O/blXCR+tgLHm
0ZvtN2i6qyv3npYBqLSYaWah8gY2zwYOH4HV1rt2WmsyLGReOi6wTpvYm869jLJsdiMFoJ8bv64a
fB3n16o4J5VRoZnIc8en2YTzo9lZFO6lw6oo7cIM63zJ2Bqd3rYw/hLybEX1PvL3yL3hqbUy/EvP
P//90wpqSJ/MI3hHJzG8uwWYhk2x6WQZQCx6ZbstBBEdLmgYUZbNkKQMjexHDe/fNnuLyBMx7zPz
zuq/qWSNALewr//mAZ9+SjwRpWQ7J+CEjsEwEWhsVdHjLGCYfHnCl16gHd+EgDnf2dkcRjBtDzpv
PtYkCXtnfL/8/KW1Sv6dCxJHSdpEOKXjWqrvWcuMg1mL5rrW+t+k5NPwZHbmpSOu+iepyCFXQM4U
UbOf8zXBwoULlS7VnBR5ByEimYZec6hsqP5loEWIfUQqMIg9eGBO1y0oHTM4MljUAQ6WouU22ql/
1rR4TWCagY6JIWtf8IzdDl2pQsMtmw/iKrlyo1gI7TqKUHpNXoOOjfQtg/A0lNvmQm4BPTqiLECT
75cXwcIi00lQqiohfFbiJbBO8aUVQ2ctOeTxlTc6Hf7F2w5GeC6fwGslW0lm2EPCQHJ29pe/fiGc
6PivSnWTY0wD7lxm+8LBtYjiOCRN+gP6fytJydIrzrvn0zoGWcfkY8dxeyDfK3onSyizI7yTte73
0gRouxxcLzjkJekcjjHcSukwfUgevaYp2143RNouz7G3YdKGiI4rnF8PsMm+dcf3HpDgy89fuvfo
8M2ZqbGVEPYPozK1TjFx5V1ug65WSlPeubyKbnifeRsnSt0bL5ujEyzUvYBkvbqJegGRBpyZWxrV
zsrlY0ExzNV75E4PveNUKQA8cjAdcbmUR5niRmzkRQn4XslvZd51G1ON9q71QFMxExibT2KAvnSC
6Y3Q+VlDey/EWB16msdnZz2KKDXkw08oeQZJ2q6lrV8/Gzqw/65Ma0wjaNRQEipINUAaFpCGKo7e
Lk/r18vS1UGDbda4se3EczhkxpsbDx/gGL0UKlmJbUuP1y4STt5PXgMjdxRL4PjZABwVvxbmKvDq
nC7+/03C1ZFjswtrohFCIKFTjOKjImbxRsG1+ZHTIqt2dcUJCqC9Wz2ZY/Eec863Mp6Zj3Ym/XHd
+J1/+Kew4Yg2NqQxYVt7RuaDVzBtiwpG5AZEJ58uv+LryASW/b+vyMCwz+raZaf+DAqAGQ6Dd62Y
byhbORsWXqDD10TjQHNdcnaCCnuQ1XsFtIzFX6PuqtAKC+V/f0A5xpAGiA20qsxaHuloFJveyAEB
ssG76DmNV1KRpY2ihUCPGhDvgkPhqSBuWFjed6D9Xi7Pwd971lcrTbuwVI3bnhcSqtOwsT4Ah1Ns
3JlBEbF1XPWNU5PeZP1UPoo8ptskKeod7IDkbT25sz9y0zpwVmcg0nagCI5c/OydRAWlVQ+tnxWg
3sK1N70ZJtc8sKq0jKA1FIaJOF27lpJ/nUiBVv3vLAgFZvgoMQvT/zg7rx25dWYLPxEBBYrhVlLn
SZ6xJ90I46RMUZESn/6s/q98tN3TgG+2sQ241U0xFKtWfUvei9kPi/nZd2QInslx6r+n6loe/8KS
F6u3oLoebwGr8IRM6QKH6WpBHb8G6nPMbPz527j0U1YvI+9ZrQhkV0e0S6dglI6oGQCbM+ZvnVOd
1T8vvVNfmbyXfs7qIlnYyp9K2dsTm+V+mtHunYyx5/pXJC4X1t5a95OSZphGVdkTjHyrcIFWAHnR
OUUja3tq8/rL5wN24SlrLSTgml6DbkFx7JwWJsDPsv+te+B/rb4SHXj00jitTqk2qZfAFXAB8mTW
xYGfoyhqHQWkMdp9fnU9I08OVG0gKqM1VUXI+qAbHVyvQzWV+l1Si1xqfrCz9XZ1UL3bWnq3PSf+
TiJXzKJE9OMpVz00QKSCbi0kJshdMK30AIPBqsetIG395o41ZL5pEifdQbIu3qQzenHgluXXkuXp
lsk+3ebw3tmi3TDdCDkJdGK3boIu+rwtw047+C5BUkdNlc5fE2Qgv0O/82aBnHv2Z+rjnikS1MKn
ydjfrZL5zdzlzl1SyimiAqalC4y9b0ZK9RYRsQh7by736Rw0u9JP3beu8XWUOyKLk5EUewQMes+X
7odb92LLh9Lb+Z7t97Pj/SwtAKjIijXhZJvyMCryPnI6f5kaPm99UKOeQER5SaaWblJSqt+NSlK0
1pNm43dyvvebHP9fLzDoTRawGtmIQezTFLD3bCEfflWhcA2+6ybvmg5AF9DALUvAZebZEtdodoGk
3hERaAbmaay8dygbgHfweH9L0cW9RzdwHRM1qgNuxmhAX4Y84rmzgOHMlsjV9U8wl9N4dkfgWiZe
QC1kS7RJn/UdjgV0wDQUsIfAU8eq5Q3qJqpHgklOkD1GtV3kfbY0OCKCfnQi3RcSDvew8kTaAsCq
2lA0ElQfFBFX7Ac9ha7TwEY7QlYUVSTwSPdZ0y4vRQodvj/5wYH5Iwmp9totUuU+CRuV1VvrBPKR
0pq4ochof18S5O9p1yb3UzW7W9ON48aCa38HDezrAFT3Yc61eiZJ424bUKsf28GYnW4BwgiJW83f
S0PnPkRfth8KSseN5/nlJpkr+14Q89uHl9ZD0KUmxqvp5xDCZ3/DQCve5AJstMR282ZaErul4GqH
rQj6DBiFmT+k7VjcOagpPbUqAJ4/AN0BI5GBs0l7QHiTMqnRnxpMb4Di+FuA/0yYNb27b4rutZqR
3h50kzyAxw+mhfUzc78QvcTpudtbzgNmyVT1N6Zw8y1JBxYJJ+kjxPLi25SjZ3hK0HIPcNiCpg1j
C2hNRF29mVSYQxkYtJl3o9dHvJ3rvW5ysfGL/gM1sjdtRhUVNbon1ACdOqQeHeywqLuD05IREUl6
umm8PmtDPVJZx7KQ7tcB80eBxTHzxzxHDjLyjFeZ2LXTY4EjeMvSugPVIKljzZ/06JIdsOgF3Nab
uoIiqeFbNNnrZ0CtvtbaGUw4FKkuN0rC9BBTFjJ2llZRCgLDQ9mYF+sxy2KR9ek9uAPwiMsItkRi
0YmKtZT4wQ2VbRb3Pa2zmJbpWEf/tCGvRZNYKVB0+zOEgQMPe5ROhsCJguBrIZ//7QHnk+CPuJQJ
WfpAFYgjAPBhguaZKQ1Cf15iRX7/2xNWke9CCweEBURbpHgPoLB36Wui78s0vTJEFw4Ufo7y/vgF
A7qRR9vY5mSp6mEEDT5C7cEvLeEFuRJHXAgY1xJKOY4FPKU0O3YFf2jc8qsP0cS/jc4qCsJhSIjS
ikGGUScwMF9+w0z0a1HhYo5WuStX4EvffxUH2cXPIGuk6lQaP5wV7I77K/HuhYBh3Y8oZxhU+7pi
x9xV4Jy82C6P3eVLPjx8PjwXXu66IRHmQWmuy6o9QdArwGRJeFhLP98UfnYlsLr0hNWtycB9KXMK
Pzhylh2Uxw89gPlDvlzJSF0IQdd6VQCF3CAIsuU0sXarcl3EhWIfs8n7yJfll0FVO/BMbv5ttFaL
GRa6qcP7aTwVA3NwOuf61MMtKVqSwrvyey4N1/nv/1htbkDygQ544Wg7hmvBb0f+QHL9SnR4YZ6u
2fZTuSA8JE13on41FWGGu89Nm9Xl0+fDc+FdrBtmgrYdPAqlDVw/X0o737NuiS3IPWAHRC0inrp3
r2wYHKPxl1vgum8mH86heoOruAEUekTpMM+ee3CURIC6u3/lIRe6c4K1AQk6czL0SuIpkP5FVRZE
Kek3neMBK/PsL+2GV9WXtHlNmmvZqwsvf207ik02rVoHJScyJifhDR+TV7+Cp3Ol2Pe/msx/hg3N
zau1KAP0jHmsSg6L69I9VxkrQ1rV/qPjZtUdWv+8o59MJGrRp3wgTWsi1PinbVO1M4A7jtNt4BMx
vcAF135L7OxdGei//mx8rfNb/mPOZ/CVRJA14aLlybNyoz/VZrlxcFB+Pi/p+Y74t9+9Xre+GqeO
9vygYeMUcjqBqpMm8w08W6uHEiruL1ldoEwMiG6+VwhhYuZhaUx9a9wtOmfovcMNCCgZcfcQZbuH
slYSBhemjFXXzDeBYvOTSmtzN2RN+gtdL6LE4jX1HfomwF9LNNO3vvbM1oMY5SxLmrrICNlYdNGW
Yh8kxQgbhYHC6MMLit2sJh1Oo07vIYTw0RLvZdPWxQXtICuK4LiHhPr187H5+9j/p+fTcwtnLqvR
P/ZjE3EEmGgbjnT5T1076HdfbWfg3s4daJ7eseB2x6y/xZVi16vh0ICltbB/0kngMecN748ZVDop
ds0eGCSIjEK6iFBxEcJM5V9CIHy8//8/3qA/u3KpBCMjXzZ9/oSFEy76n2zfMP1XYwRv9UmgsQZ+
SrhXxEZ3B2TxFxjAt7g/AId25Uf8dc/EY1ZjVOMeCSOHGqsseRrSIqbJr6Z4pJDJKfL4L5OJr60w
bT+lKmFZewr84g53/F3ZF1+ZmP8lWMEvWMVyJQdelRVFeyLp44Sb25nSP81XkpZ/jbTw4asYrhw4
Q47PkwcYgTk7CoDu19nr0J4y0db7tiz+cGXFXXoPq0SWdl1WpCT3jhpsvT79Co8G0Aiw8tHAnkEE
/vmr+B8t6L973n9IB0u/wLVaWHHI/VJVUc6WYEuqFBA02Pnihj5oeCar+XWcYX0WunUy/sz9IA/J
0i0QcmfNreJMxGCtIUHRpQ0oAOSaZuDvY/0fQkILoKMEL9w9pmkzHLrAOKFymLuZzuAKtOJfS7Ve
es5qwtAaYhPW+N6x73903p3Hd0vpROm1ms3f3yRb+ykOC51pnSbe0RXDxtIqVPR9mnXcjT8gVfin
w5GtU4ZpqewghgbLds63OWgkOWEndAkfrswT93/H7F9myrqFuhtbA4OjJQGwkXivwA26EPFLMGTn
Kd2lqJ/EKDg2m6JDug48YznDODzADq7aeuuYfjl1rlzuiKRTG+UDDtPy7IdlJhRjpkAWDwj7nC1x
yyGGpgLOZCzlb0HJx7tgnMGwrIlzmzUCQBevtCjI+k3Ulp45ekFOt93g9SHge/elDwkv9aYFeZ3F
7oolyZDOllVUtEguMX4mUpSmgnlDO1H3Vy3L5cdoeY6KY5+Hg4Xl85IP7b2uhY6VENyHMYsdnRjj
O30FTdN7IJBrfk0c0aK9kaL9kyYzux9qMYK7gc6hQ2I4P+Zzu3wMNS0jnQnnu/JyJ/S8Ztom/sx/
OZ4td3JhFRIms9J7yYd0L1nnbr3Kqw+OqtBYs2R1RHVvvXCEQ+mdgcPRZilM9yQGOaJMStvI9rxB
ANb1u5GR+Y4Vln8HH7KLWjuM29Zn/UZYwMnhjNAiYTj5zleC5f6TsKzYlMyUt7LQ9o3yqjsIoro0
7FXu3AweTyC595GMwTnvNbtm7Fr0LPEk7jw1jjFP0uQuW3KJAXaLx6XynXPSJWch8iPFPUdF7b1v
a3bLg6p7b33dRbBHNHspETUiHuq/W5FNP2ANWe+8sssgPZirr4uUC1JHMPceLGtv5wZ4vxIk6Qjj
D/ysNP63rOosQusBZhJBjS8GSl6K2QRppRuX2gN2bOTJZibnXGohbNSLWcPVUOotuI4YFpE73/wF
bFbT5sldopD96FzCNgGH+aXj1Oq1YDAY9jrCn6EP9uJ5GfO7WfhdE8O6btoZOnTHsaMjyPL+vJu0
T4G14c5uGVLvNCh3AdIXCGoxeN0e+LsAIBFGSRLXLc0+gDCSkSpH8aqB6YafYy92YBriJAeBdtPm
xbOSjvc8K/wzoUacLHn9QJNC4eP5gGvLQkI0i/i3CEbROz3O91NXLLHIgZwlXWknMG/T9ka7XfpF
djCltIN8N1Q8yHL8jlEYAHqG9ybmjr+vPZ9sTVuT58Ab5vuGIxwCnDhBuVJn3zADsxuUzXD9Q6W5
RsyXw7Ah9uq+jPKejyFldfCkwRu7y0EiPPVpmZ4om7LNAMJZCEaNDEFRkTC16Dz0e4/ZZvRqJBjx
iOcCunX4hgFuA64nMe9KjPUNbGHHl6SVSFunjUDYkRdbkRj/ZdC9vJt8P0F2Ek6xvVHthpkRoox0
lGhJYMiSyia7ceCfE0s7Iy4uF2AtrWtCMBE5fM/9ogrJrOtnN0vJEye0gl2hTNANHviC3ZuJ0xDO
jfMrQOwd5I2dfzd37nRchgbQakwv+GYAKDwrt9nSkWbRCNBGLPoZxpbzVG6nIu831TSmcFpKbB2V
psh3jQmG3dKKZTMuxrtPs7r+7Ss4t/oyCY4pxCXYtnB0QoOqtl45Z5sCipZ7m0HcTNssRTZZ6R3T
7rIRQdlFMDgzO5Q0qk0t23zrBNjQykQ4GzhH60gRFhwWHgxbOztQb8wp2fltb2NuDEFpp4XCdXC6
7wiyy9h69fLW90PzZkQxPjpg28S8L9SNRDvSg2vK8pgD9bPJKvdlsu3wwGU/7xJCE5B61eLEg5/m
J53DLIq6UxIl3iAi27kiTGC3AX9H8QHHqSHk2s22Ge1UyAHJ2nlzsQekHX7OwXCCqNfez7XPdjwA
ID4b2zmsaCNA4+27HRLpHcrz5YJyoXrJiPKRlAOgsia48og6USFsjOafKbXAkBYZgF/c4zcj/C9h
/KrF8s3SpfogPHPixXdA0mxbEF1hDrxVTOeognTtAUdRv6dJmwJ92iZti45AJh7RXCR+NX5gIrFk
3ofTlGSnKmNRIyN0m/pWHbjypzAHsGSHDmKLpgHhQKfXAIYKS7ViT4lu4gwUb2wrNEAhNUjgQgwC
U+JX9Ey+LLajHoK30Xh0o6dh+lai9+VZTW5zSDIMQ9GV/jZAtrxHrr3BnqOGCBhhFttpKvZu7hex
Z3CWoqEUPn92dnezces4q1QZFl6fxobmFsch2MRlqW4SB38PpvQ9zDXVPp1Qo2on9O4gJ4aNCpKc
MFPpD/S7jjH0WXqz9ACQdo7MT6DI4l+OQIq4rus8YN3AIjMIzr0gun5Kx4VhndYvnchePSLyPe2L
eqeGrDu5eJUAIxMXNSVb/eyW2uwGB01DRcV/tgZCNlE1c6RduJEmyMndZB2+ZFag72NxQKEGgAtb
eDOPocpy99Fr6A+E8g+pbvejRV9wYJHCcwIkJrJpnsJOLB5c8mS+I2hXibsGsSvTKBkujac2Xuc2
oTAd6FfOhOh5xIV6GavusYA17ZamKJwhgWEAs5nRQe2CSb3wdIyRDoYDqufcsg67Qu73O7Zo/4Qy
3BPEI/auw/16U9Qoy3hlmQK9CtemhgyvpkbdYZhReUlQGSobFIqlL76mSa03Uvgfcqqfi6bb0ZZ+
V3Oag4fNcPL6qUGIYH8hnsbllIiXYhmw+2aocLBhYmjv6YdNXXK5nXFUH/wS4NYh+xlMcx2aHgvN
zT1vk8Jat/TNFxjCP3kwC97Tih/AA7sVrodTqEQXbFfjGyGeeW46R+yTqkXpSWKEpPQUemEqqAA8
giVTphXq2l7+rULlsiX/I2i3qKiiQBmVrLdRZqcmtC2SMZPt382wvCad9qMBh+SGDRIETZbfp4S9
AhH8Bjngy+zpVxdgl30STChl1gu2wMXmcI5snV8AnGcx89lX8KqGrcTWe6fpLD9K5pGNC2vHLZ/Y
Qw7AV5zR9pGx5LXM4FdE0xLHERnxOOxS24TSPupM8F0GDsq4XPxcxjEPbaPr0Ov7e+mhaUQVkwl7
Ln8iJY8Yp+3RLo29HwGdQcOKmlGIKt3lzLJFAaNseShAFA8DFTzkdf4LGgwVEl6i8tvObtxZfacB
JY59UkwQ34sZoHbwpPIsbw5YEeV9RrS7c8t8jKSb/a6W5LcoUhYq6eJQm8yEm5OFP4rPv2VG7YVG
awu1yQudqidGETmiwNweApw+kefCJhBT7kOPVRIzDggile5j5vZVbIAhimSPEq6R46/WCkDv0wWR
bkNYlGtGUFCSIzp+DI3nroTAq5meNXXMxh37IipyhCwkK9s99gvEwoX3O8ilPaIn6q2eU2dbzuj7
pmJukBJMnmsH3mjgqM8baLu/LQ6ePSJ3gHIJasuTqAd0oTgmnlhSxK43jREcx97Z6OEO16L7mhf8
FnDicYcWuQlGP3AZQBEYab3c/5j95AEYkSHs7PxEff6ddCIIKQ+azeggSAaQCNZEcMYJ58p9cFNv
POrO6YEylwOaHgoWGQmjmaWZCTza7Hdi63HjGncIdaBbhNf57wp4N/RIpB+NRwI83ktCD/zciGEn
gYVgP294UjexZbIIiyR48wOnjgiMB5BvmeHk3OMGgapgsE3ctvmV5TLdEC9wbrAHA0yCg2Or3YKj
SOo9oZDRxvlo83j0BvMLliQIE3gvpzhp8AEpFNNfTd7dNFoD61x3TtwE0MkD//gicntXVClsi9q8
vG1HnzzVPGueDCnJE9q1e6B+Kfgernji1MvueDXUsXWXfJv15GDTwLtJfP9LUTb5VhsBVnmlLNQI
rNoaOeC3j2SfWxTqodn+3mZQFlTt8AQHBrahbvHFQqEawTLhNq0R7rSm9w4pn/oomaZnkKvdcC6m
93xaRlhkIGdftYk8OXwsomDp3tFMfmeaAXXb8t4W1se1a8D2D3d2pfoxHuVcH0qoAEXGGc4B1sVt
WuA8xE0pKnvyTXjqySszHDgj1h9Qzs1mHlUQMrgU4D/9d4Q51cHlMz+rCb5r3d/NNUFEmTgZmpQ6
tc0HuED5ZEhjIpontHed5mmWsZZURRmsuWOI8xAiduhpzUSyIYXzji4/stXdfL/05YiaN4ycAgWA
gmzddNsj1Asn12C7VXMRddTRUTDUt9002a2Ct9no+9khKBVyB0E6bmhf/5RWAzyKeD5qysLDruiq
7ZQmMF2T2ENMB6kHWPxTpFChiCcFTD2nOPaJ5wDKqOoNMNXzRvpWH3iSnLGvYx5nsNwFhBHNe33u
vxKLmZxOAX6AB9AiV5DKshbhSy1AT0Msh/swTT7mRD3YodGbBJ2osC1b7gtqYDbQD0tESUVC6Pzy
B2+CBbMCOXCfDgUOJhO893WOQhbrl2hABWWnJ3yhesr4MQNtexv0dRtV9Sh2Cy8GFJX9KiaEv6VZ
68MUo34dmlmGY+NhO8BddcxosJuDFhIWJMThBoQLWF83gN1TN91x5QLO2IrbMW8Y9C1VGspSogKb
YdMslb8dc11FsH8c8B/U03oJkw7a9AD8d/29aiAoq/K62AUJIANZ2dQPyFlMUeI31VMzAZruI84L
p4Z0sQfbmI2G3iauXJbvFs3pYUIb+67yDHwXimTejGIBl3Hp0NPWP9Xow4hkoN4SuzxUg7DhME6I
IhBzHLgzvRrbPEGlJzdm6pwHuO11ONA1JklHIKIF4X2j+oLsA6WnRz+D5YjuCQ5JoeaoShDylRR5
DwpE5W5pdBsy3Zu3xLMOlCtwTvIQzWOx1UXoBPzMx9XDzndhRLIky3aA/x2Y+OlPNRqzGc6vVyVD
eVvAyeMZtvXDQeP+FbpFrjemmLtYVnAtKJfhJCnL46AanqHuQUMlzDS/EKMLqG9hP6BH52mxpogT
jeDbL4lGyCtImJNl3hcZpNj5gsZjoXEwqtzWMF0rvxdz8cZ8fwz7weXfps48QIY5RHr23Q1W23M9
usDXe0hGwO+CwrYDxBWk5JODWYIXK7SNIWDKQofn9bYjwrtxjcNDX0HUgYqJSiMDmVSzr0RA4CpU
VChy6DxB+zMEWWmUauHirkndp3we/AfjL/amQiv5feGY4ZZlDQ5Z3GDRxJx4HJPOGRqaHWd/dqZ4
nMn8LZ94/uqwpd4XalIwr3fzO6frslDpzVDscuK8cAdmCKxU480sKh/dyqzaCR/XlqUkJqrmobyX
qadv1NwnWwI3jZOL1kV0wtbNtphLtssF1GUyM83Od7xgA7F1FU8F7+6kLAbc26pz/+ZSFSiJMrF1
CeqUIzPY6RBEbEV3PthQEgKdKM841EyN98UMjh+zolfIAegU4irrFSdSK/8eNkb9tnP4ua8rSA7w
sHUiXJPPZzEZ4JY2lHtO4F4jmcU1BrLPU7Ho8oVUZYK1n6sty3IG9gJFKRhzPtZBk+1hdKF3wTJa
AOeraUdlhsRakVYoqwo6RV5a+TEOqDEuc0c/ClA/YDQ6CPU8c5UjD5PbG+FWAs5nRb1J9VQCJ95n
R9QS5aMYFv9IqqbF9TZtXnD+mAiiJchVzpLkj9mrXNS6RHGfyNbs5sXLj5M6F3G06Vk49LW3b/0c
ouUAli5oDZ7aW6sq9YUq2cTKE+zRRWB3kwdzGcJeKDAI7ALAbYkHsdpYDMcJfL0YKD/3VzEtzZeC
IGHFxDnZMgu6DbAsN7kj4dMpAQ7YQhAo3pI8WXbYyCGwK5GsolpkiMKsOi5+XkGPVVANjdw0JDFt
ZHEtb//3WiVbF9G5n3I5JUKfOLgkSWaPDr8jCNtEMT8o8zOVy+9UTM+qeP48AXyhALgupU8jvGQI
H9sTM5BptS0cFd2q0CGtq2z3+SMupOHXdXTIDphMqwQFh5xvFdKAkJ3E2BiRxXn5/AmXfsSqhNbn
wDz1jq9PNn9s+YNJ4Yo0Xqk6netjf0uPr+pmPrwqm26U+qQy5z7zul3tlVc0zZcGZlVXHNtsmMcU
Hz139z6kC2fsczfDC6i+Uvm+NC6rAkjZd7hmgjB5avQdAeGaMqSgpl//NuirihlvaUdyiZnqQs9X
NOWOw1fHJVc+/UJxZc17LJzUDVAVlYcS2MSXrpUkXpxcPPWT0CSskUzAbW/g6oo24sJI/Uf/rZoK
NYC8PRnyUoxzTAsAS5cf/zRS684Ru1gJt/bKHm1SwdhHR2Z66kx3pUJ0YYKuNYyTrODG0qYt1GfF
E9jpt4Fnr9QqL43KeeL+UVdvJmTcEp/oE4XF3AY+F26o0WB13zHkMv9tbM6P/uMRKc1rTwLhcSLQ
7xQIyPCHyn9+/uGXhub8939+uNDJQoVr4Rr8URuG6PIaB+DSyKyWLocxrRmdzAUDZgiiFlDu84Xq
S9LQf9GaMbiO//+vzj3iAum+WLismzDAxZoYG+b8mjDj0vdfLd7cBKqGDts7GjDpR/JM0w9oDa+8
00vDvipxi1QBvzRBLyFRqQp5F9y7apZXdAwXNs21ZNH0SFsK5c9HX3wHPjL2YFFoO5gcNvLKtnxh
bNbkYul6vWjL1BwF7L1qgGPYQG/B+Nl8Pin/5zv1lxNlrVks2zEhJfTSh4FTZ8NwqXv0Z40WucRG
qNq36AWww4nOpMEWF1S/0bkRdgHbj4t9oNNjC1z3nrmMfUPtxPnKKcQDpnLqb8Miuzu0PCUbeMfZ
Kxvj3zuuGAtWe4A74fzzEyAIk3NyL0ptC1tJAx36b9HaGh1wbFC/h0Wk534+t3zrrDqfwI3+OqL8
sGeZK3bwbnKQGliQrUfQT7tf+QAHGCH86ovJpbn1aNG/eUuNsqZo6Y+RcfujaRmyGJ8PucCi+duI
r36DUdoVBCEpmoqbLOQVP6nC3lUjeQGs5VthceNLNFoTPn/apflz/vs/dh0Ul9yWy2JCPRGGSfA9
fE+z8lWn4kqMeOFoXMs40XRlFNd2PqKR/GbKRB/aIH+0DlBR7uz86vVw5d1f+iGrTS6dNHoomsY5
FsI/AZv5lMkUkMJr3PlLb2W1xQ31iGzZUDhHapatxt3ZGByN7lNLYaTpPCX+FY3D/5BQf3v9q83O
aXBRhuG6PWJulhGKTxw5pNZHGYcnNi4ywlDEH8b5cUH8u5ElHKflOJGvlvT1Fiy3BLcpJPotpPZx
Zmm2RHxoUMSnttudFU/PXDTubTNk9NBgof5mrSr3OZwnbkmdLrd1R7Iq9Gsy3A8wy/yO/h7+zQVZ
/EOjAj1HZSHkNyP4tGu8XP5Ire9d6xa/sFmuKYTO6FcpdWZ65PV7DxVr7/5aZB/Cxjf+fK5f2OrX
JMKqAJV0zPGAwZmzMGnLfTEsV3qiL3351aqdB+LzxfUg34H4XRdvfX4n+M/R//j8q1+a3atTahmL
SZUBsUc/m5x4hgceSkbwIEW1obly87nwiDUcVopx7Ou5no6NHJeIARIETMpQIqXSdleOw0uPOC+u
Pzcbz7Zo8OzGY8Llpk3SdpPUfNeiXfLKbnZhla7psP3EdZDC0O/YD7l5F+D67wImzHd0I41fxhky
kSAjUkeTHrLXz9/MhUkVnH/rH79p9lntsLEdj5UN2LZTXN27bv1Pfho40M5P/ePT1cBKmWXUOYpC
jZsGgfkmk+TIquJK/PB3IgKesN43U+CnYXi6HOeluAMHrkfGL+zReKcSzLGObih0Oa5nbz34OXoj
rEPlh4O25M9H78LxsCa+9rVGmgfln6OxA0rzQwhEMXjLDRrvCrylf1s9wWpPDdwFfrIwkDgOACJ1
Bpxt/AmHtCuz7tIUWC1OeAHVAQQK3pG7MF0jSMz0/jWy04XPpqsW2QJGxEYbhNYQJMAcC8lIfU1k
e+mjVzPXDGgFhK24d+xKZweH2x95BYbN5+/1wkpfI01L7CYmn/DZqoIeaIHzOvsO18srn35ps13N
WUjl0EuPHt+j4ybDtgQ8Ff5M3nTvTibY1LBi+9ef4f3/5TdnSNFr4GlgJluESn0Z/V9Vfo0KeWn8
V7NSzhy9zNA4HRdUc5CSDIfs6d9GfzUhE1grVDgZ3KOB2m9DevYRQLfACb/Gt/p7uwn7D9B0ErTs
euj/4XmHclSS9u9QmKQ3hBuGjvQuVY8yIH1sK/Cnz0FK9mgY1Bef/7y/eyfh6atzBEnuqiJBMx1F
2pe31VID/cuWiW0BIhl/T37bxIOnhkdVav81QXfxCzyu2GamUwkgBhf7EV6Y28yRdIMcBFhyGQqu
KYebFDpS/Z+ff8sLk3SNRs0L6I4mPiKOZygpotSBk84F2QF4HRNlkOl/+/w5f51GPFiz92VloJAR
VQesKOQ8zvJej9fsXS999Gr6W69KcsnQ7GJYiagX2eaNkwz2yt7/1wHCF1/Nf8E7N0kMUVAIPwmo
uMoc6omFo8bkXXnCX3chPGG1DoIqUCUq9u0J6XnI74NgiAZibpplKuPPB//vC4EH66iJQRoBvG6H
SuSEVhfgKCG5C3EXXlCpZxHaxnHj+fxRF17GGq/POgmhkOLBEfL4MiQpOshBJLrC3Ln04efz+Y84
o54XBtybKU5ZqfmPIUltHcrh34ThGKVVdIyUEwXfY1jAgfrVTO8lDgXoHz4flwsveR2AsbFbSOtn
7KgHhipgpuW2Knz0Yrszu/KWLz3iPGp/jE7BqwkVJAc9s/CwU98rfectz59/+0sDvzrKcofUONVR
PHXce2Vva/vj88+9sLjWgdXYtiRrFSrkunFRE4eFtrqVppWhSrV+KRe033/+oEtjs1rFKHNXuTfz
+VTxdD+a9OvSuD2Sf86VmXnp81dr2Oq2Mp4oYTjAeyiv8uX/ODu3HjlxLQr/IiQM2MAr1KWr6Ps1
yQtK0hMwdzA38+vPqjxVfNqFVNJII/WMTGF7bxt77W+1cDUz0jjEWQ9dmUKazlI3WUKahvT8TkYT
Zc9+0j8BtvDMFn4chvaaI1KXqh+3RjGWrF5oFg3xB6Tyi3gm1/l+QXH77+xcBHfqsqnaKHVRqBb7
3qH05/vcrlZ+ui7HOaduO5v+8IEaBIArddRZf+AfeJNCft6W44bXdoAvrqDjJzqd24cV/bg8qU4/
/f8OQdBbp8lw9sSkh+fuYGd1ZFjWt5hB8TwlFu4VB+7tqjKS9dpGRjfySmSPYKJMvt2RqC/SGyev
n8joWiEb7LCJjXp3+W00Me4oMd5OVRIvrTVHKFM9xKZxk9tQDF9uW/cC6hIt89yPO15jiePv8xzf
DNB0AR7+bNTXWZ9TlbwPAVOWNekplcDJARUR1RRm5lLvqxIslJhW9ebyq2gi/W9F7Nmg16QrxoJ6
JWp0uoC4PyBTClpzJR9qGlcJ/Ki5yf0hdasoTuagr3+k6RR2Vy5B6n5UJk4GDzBfRg37PaCeKHY+
PeiDL3eLZvao+0jHHmbqphM7kjy5r/ziI63EGgxPE2cqXz8rcHxooFApKuc3aPKDefws8DFS8BcT
pUeXf7+u55VYLmNIQ0ROqqhw3u3xsZYvWfd2XdOnLjubMbwd/GRx0LTn3/v0LU5+CvrzuqaVmDXg
rU1NAUyGAIrDACmq9ufNUK0cGmmiVoXgdw0UILLp20ig6njTNilDRVKcQAdWVRtA31YSDzllgS/y
qArDN92UwEHEqyOvLu7K3Dyc5CXZ1B5AMYmgK5WQoBtxAEnpDtyXG9H63cYz7JXH60ZeWbphnWWK
KfEh6GmTMEeF8wLXDlKunV98edjnUhWVn5Gmc4rGxXIA5WaAsqQbO0k/ZJ4diV9v/RQH5Wyat1fN
B5Wdj/IfPqAQSEY9oJQcFAfB/gzFGq5T01OWsoRPjmu1QysIxmn4mVfpvvIsCxrwNVKHZr6p9Pyc
cOAUTMsBmuWVox5g9mCJLl6Ft3YioxuL04udRaI30RmO4XkdDW0Ww55j6cKmppxjI9iKmx7nr+GQ
GfZT6cdrOHhNXrSU4Cf5XNBkjNkRVWETRNVOEsxO8nx5uHWNK+Efp9IjpBB1xCRqI2J7+jgVclxu
W5N0VVJ+LvmUV4zC7sdFNSVdxuKGZaNxrHIcH84cMtsCuOKVGNQ9TNmeVzzpLOECFB5DXvOYO31z
EFZFdz3FORbA5P6NqPLu9bo3UwLeM1xpyhoaIb8vkDUd2X0ibtwNLC35O4+r8Y7hsSs5VBMzKk4/
MRfH9gvqHBP+rRN/CChm0LRffhFNvKg8feiRKQy6izoau292cdtJP8xQBzPH/11uX/fblXhvWFFx
QwA0hIqQcCZvvucFCVsrWde1fnqrs2BE9DFURKEMO07cW6eU+7Zu+mCm8+flX68Jjr/IlvP2bRl7
KL5tIuhnXwanvbelWPnW0DV9+vtZ080g4GRAccix0DosqmOH6Lv8o3VDqkT0PE1+ZqSYLmkFLJu0
btPqfqLTcYjXrJZ0Tzgtwme/fZJj7TQl8E6ei/r6Cbr4oOqGGse6ZsgyuZZqdV2kRHSPyo0OVRXO
MYMKvMfGfLNk5lUH3qh5VCLYp7U34zbDORZAwKXxd46qxsb5uDwEmnmp0vJTb/BzYDXjo8R0l/DV
mKdf5uo+WbMEqcAgbxFFvFhVfIxNqPq9Eyoyzl6mst8PpxIvC9oJG/rn615FCWDS28awzL4DYHn3
lM7222B0W7tc8yLTTCUVjS987Jj46dCDEJTq5u1GSNSATeCP56/XvcBpjM4mK8iucSzNxo3ctHgo
Fxsl12WG83TI5q97gBLJM6ctnLVQaEtRrU3KQ1vSgNMVsYdmVVPhLRzWAcIfUO1iNe/VdE97FJgl
z9z8aNIrP1tUgIuZTWQScW1GjQ0CAbPN/2Bz/2nDpWelg3RjrMSxSFAgy2FAFtndEdTSgty3+a9u
+nW5+3WtK4EMC9CxTEoQjWfns3Ze7MEPl/TPYlwlhXQdFTBvLpUl4yFv4JLbjkGz8HRTZN6wa8w1
xyf763ThqJj5HmBSaP3bMvKpXT+4jpPuwSPuDzlKwzYU2I+QiowfYsNuX/26B4VIFHkeNH0f78vc
czfY9BYbbzQLgiIPIW9s1KUEddfZn5MscDnl+nxbOKn5UnnEfF/Ssv/FiIHi0ckyu7ex8pNnFK6S
bzzL46jwM+dD+I2594qYPBiofd7lUhhJ6KeF+RpnDCE6V567lue/HkHHV1KMnFqZ9wT2JUw8c+uG
tR7KXJ/n6u3yBNH17umxZwmgQDVchbtqFqHsDN4PnzFYEH31fLnxr+PT+T+UFu7Yjc7qaOQT1KFW
RtD4OCq0ynBw4Y7qXPWN7qgkrUYWCer2LBZxWlYHUdvFrrMn+LEXZbq9/CJfKwoxz5VtQznMkHA2
zRydiqgOoxjnXZtRuOPlXprsM99P3xrXHeUz6hSX5zxL/SFkbJ6dTY6DRaiEMa83RJxY5lWBUr2p
QhFbBxxGje98MhxYn/p7T9jdj9I7qRIkPD++Q6gEG8Uld+J65T2+Xhwd1feiciXNqimhES4ynqoB
KmAwD4bMvzc5eUhL+WBItrKyfL0/cTylx0Zz5vOQVzSKUbxfJdXBI85K05o5q2LiUZeazYWNlMlH
sEYyFCV5P3OAAC+PtWbSekpCdvrBqGOnxUc4YOT5lH7jlB+SqtpbFkr6S7ayxdXEtVos0CVxNdU0
NyNcYrs4f3GXJ5rmKLXyOsBG8nIN9KrpLLVKoCIVqrOMmEUxLx5LL70flxFFZ2m7olTUjLNaKACi
ds6LeWJRPvKwoE1gyc/LA6HpIbVIwKNlNtkELUuU9QwAzcj7zH1pgfe43L5moF0l9fVUAHNkSRSD
VMDYTFBPStQ8e8W3JeH2Y+F0oJsAFrN2TqXpKN/6N9Omc0YHhB2SYfJzcY85W9tBaEZYZXqBo4DD
7GlyoiK7dWUSmJN9A0PZlT2WJmWoMC/UZucVPEKdKEnHjQu4HAFxzRcf00xvcMxK4j+XR0PTPSrS
CwWczC3HxIlK2z+AsfYDavyVZUjTQWp9mjfW8BRK8AoACt6gNBjHK/54Z6Cye3v5t+seoKzR8Qzo
HrA4JMq8t9xD3XT1DsZacLlxousZZZ5mgDbFTtq7UdIDnOX+8sjPBixoGb8s/b0tfpveY8U/zPZh
RtG+bXywac32+q+n3/8fHDsq3bWo5tyCjEhGzthtwGIMu758B9sprM36s+3z3cJFVBQjyGri9+wt
0wZlkq/NmB5qF4oske/zxX73jGElZDUdrYpcUL6IdbQc7SiLJYQi/+UDivCnlRmoywenh55thWp8
qLidBJSEl13QckAVavvFYvJQTrdzfB0w13FPo3z2FKtzJhdcDhoJMYQlLAp8YLvMtapCIG/QzhdD
poLJAbsiLgppadT2JNkk0mCPMWg3R+a5ACt6jvycytn8HqMAuMBtBgw1gonT+BHOMWBYjIZ9b6UL
28sRJy+ztVih0/lLEvaOnPcNqg42oDFMGRKltdxkPMEnvAko0I6nKXBJbHKO0vDTOxcF4pvCRv3w
sJTJTxRHyy3xK7Hn+QLQ7FSj/JWC8bIbfUCjjcZoXwBEoDtY4swArjruno9LvJlwwbhFvW6/i4dm
OIwzlweB/XDQpd2wgZ/GHNXz5N4TMMsOVlYC2AzU2rFr5+LIOofcYDxRPpg3w6Yoe/lgdpnxX5H1
71CNTd/npk/2RhPboaQ1kEjQph0dCaktPCfb5hZYyXmT0nHc4SDQ3noJGbewDxnu3X5ox7DJcve+
J414cTr7VMLr4OeXZbXtaY2tSTXeJ+YPfzEPIGfGG3OidC/8EsArcJqawKYsRu1x8mfAN/69s8CS
BByKSWzmYbG3PWtF6Lh2DHj94LwA01Y/pfnEyUmyPOShbU3sp0g8kD6ykb+2eQG9rN0xLoOYAoNi
l2ljbkazISGKgebN1DMjHHsHyCyo8B69tMjYJnYW8JkMF9zBlVSliSCmZKrcXPjCRyTaBt4OWf3N
AFwPrp0d0EkSNsCX8+FJ8vrFBGdKmKZNYVZ9AvgRpm4ckrSaaDCjkmoLSMWyR6dBkTCmqHuGk2gQ
90z2K2+nSz5K5E6xIyse91ZkEzD/QBts33yoRQ5jC7bJ5XfTPEKtoGtcDwc+3B7ghNObh6Xu/Ech
U3vbEW/5uO4RyvZ2yV1gP11zimro1cNi4D3gOzm+hE/eYGsLh+49lGMH8JBGsAtTK3Kz+S5l1gNt
sMPq5x+X30GzIqr1dK3dMmsC1CWaGgIoSPJJuLO53LTml6uFdL27tB5hxhQ5zfBsiHkjknI3lfzp
uuZPkXOW/YnsfRTKm0tk8gmlnemmsX5Y0+d1jVv/Ns4L7uSF19u4YneLF3i/ZXc1PmWjtGuXZmUF
1mwHVbWmNOvOq50afEna7P2RfjSNCeoPPG77fPgNOMwPKGl/Xfc+yixaTCR5aNGdyK/GMHfskNT3
tFsredNMIlWy2YIgyIBApDAbGyDRZAUPWNyuyNVOGe+LJKWqNEcAWeoChqxR2r6m5m02lXsTtwE2
bVfmqe7XKxNJeJ0JxAoFwHAs7uZ5eY3hHnm523W/XcniljdXBig8Di4whsPgpkAcLcPLycbDosAm
XX7I6Xd+1UGn+DsLhKYFMrnxZglaZ5+gQtvzP1qTGz8muwKsB8ZQf2C9tTZpdZ11+vvZw5I5Az/O
zknEsHIE0nbu+tPu5/KbfF2qB4qi/W/rfsPMNLFbMwIKIQAtV9xB31Dsyif60f5gDqBtW1/gkDIk
v/qIHZxNedserB12FDcnGGL9XIFPAjXBSwX4YtC98WlnBmvesbrBVHICarnsFtIbkNrHlxaant51
QwEIub8Ge9Ysx2pRjUnciciiJJEobshQ4ZIRW8bKCsbh3hjfynJ4yZubyz2tyc1UyQfViDST8IpE
TprGIM+Mj90sn5OkW/u80HSWKgDNWk4K1CpYUZ2ZLyN8aYOxAlYwQ9kA6gSndiWHat5DFYFC3DYC
RSTayKPVhjrgOZrWXpZrFoe65pXUIBPg9ty8wj5lIPe0jY888e88Xr1fHgVNMKky0MTqbLAw0UnC
6V7S0npuzWllgDVJQdV7srj3RCPyNiKGHfTfTO/bYj/MMXCCn5d/u26AlUTglaYLvuAJmWFyoH4q
cIce67gOTFSOXH7CX93JF4lNVXkmucxtxEMXgWA/7/i9dXRC4AA3Jvh/oROAVC82xh2+JHZxcHxJ
NvF9+cG2185gJdzjLjvJi2MzAnK2DfE9duMBMwruswtof7dSLKibAcoWMvOrwWWm30ajnzugvOIU
aEoeL/efrm0lxksASaeEJRIlOIMVpjL+tFJ03eXGNfNLVX82yRyDOmLY0WjmYZaAiJm4kWFMgWsA
OSqclRNkTUpUdaBs7KsGiGUHFfsO6PBjMBtDkKUAkcygmz7mJ/l9Xa68kybaVV1oaWRNYhFB/z6s
gvOBGNog9deKGjURo0pDJZgNc+LgcLE12jLAJ7UZoKjgyeYSzrXzn8vjohn0v1d/Z+tzT1uLmfDI
jMxi2cpiPmS1v3I8reseJeJBOi+hixhwHII6Vpf8MiD4bWAUefmH61pXln7Lxp1AyjHSafbWNr8c
h4H5+f1y27qeV0K5ZLAmpSV8zpblvmfbzlle68a6IfGaWZSu15UwJgXQLNTD1bxnxfY3r5nb7wuP
11SfutaVQC4mbjJR9lWU5eKDoBKwdSZzZc5r2lYln9VQ1LW9YOvue+TW6cXtQPlK/tGMqCrw7Ot4
GLOBOZHbjDB75Bt5+jdf27brmlfWZtDrfL60I4uMYQq6cUexM0yy18szRtctp5l0FkYuitD5IPFZ
XNdpHYAQsfEm77oQtU4vdNY2TqHSxhasidpBgjmfgP+Xe2s3MZqprmo4PWb4Mudgfi1Z95j15acY
PNhx0HmfVe0aFEDX9UqsGmDKO1nj1tFsjyTsRJ+FCdxFw2yQa2XsuvdQQtZ3BneCBGGIAK2WwMUV
fuR0ff8s4DF320+y/3XdQCuRy+RSM2MBO25IoN8mycGDh8Z1TSth28ex0y3Y60ZJAqKeB/L72+jK
8uNy65oOUsWaxgxzQ5FBLgIn4XcD7HDww9mfZUyzEPDrtTVLEweqbJODrkzgCwSnQ2xPt3Ck6Hbu
IKyVT3vN6v73ruQsEmQhW/DviyEiDgLAZVUGLgKxt27WWBveOPu4T8jW9iXZ9N38frnjdMf6fz2T
zp6a4OBo8kVjRTHN/fukF2zL5sHGyXdhHsakhbupLXC6YGLChW49wg7CpGO6NrM1waNq9lgFcKQL
hmlErTScQL9FzOTTSs7VnCmpkj2HCAsUfjRep/M2z0ArnwtYkwDq7plhLVB0Ma8dO+jeQ8m/XpEn
RrZ4sPsygOaHdMBz09CYVhKwrvXTtD8bJGG2NWqwsR3wyTR+LNATAQEvYnBBaXJlBJ0eff6IFNcv
sVkg9PPxhYENHAxWBc5qbBydZLWeWRdBp7+fPaWskqHkHW0ialavnc1u5DCubJm0M1nJw/CsF0Uj
cH6fstGLkPfd2wQE7G9lhs3HxsCx0AT6cuE8tYYJTDiccP23jPiutb0cSqeh/uID7W+RzNm7+Z1d
peNUnBzMSIKbFPregWZbw/IirKX1LWuHKx+kZGl8zE5d6btTVFZ/3O77CJgwjKkDyYFWT+nKQ07j
/tXbKPm6KUdjXFJvgou3KN4nnJDshg4mVYEJYeR1txKq2x+Ebi33fBfM8pLFGxj8JgeT9Nm2muUa
VlTzGqYy4ZCvG9Ob0zHyweaRS8j8mxPd/fKIa1YdVSbqp7NobRQJRbVR0l0hyLItBIxQjb7Md36R
rB36aqJG1YouzUzmsfOniM/Q6lKfFW+xgam8suvV9ZEyn/xELF1TUP+Ylm+d+9KZW752LqKJCVOZ
RRaQXolbmMZxdjK4oaDuEh/EBqluuHdcWnNlHDRKBltVi4qY1XKwmXG0x2pbNvmm7sstLn93Dj+a
Bn1z44+Ez8exibgLmTZccDK+8ejKZ/nX/WerQtLFE8QGymWMWiCrRZtsKIuYM+yumWS2qtPsBCFY
oVsZcWAXU+hLebF1HYmLd4j+95CoFisP+lsN9v8hb/vKKjOJdoF9d9JBEdpPgEEBmL4lWCpxxuDC
jLF25+7dhb3Gn6KOYQk311hUjdF9hgLJQuYRwy6rlmXbtkBKwTUjxyWxwdv2TztXpxvy3P4Pllk4
f5vaug/9Ke8fypjj6ljAFN6M4LVH4bfmDxlA7O44wshshBXT5U78GkPl2qraiNttLhwwjqI04ezN
hRUbSFOoXkpDL/Nx0VEKB5fbhtwWoHfsvdnxN3kOlLqAuR5Q+YCnW474dvnH6ObL6e9nCwVzk6rp
xBgfO+bdxiO8VvJyjxlUr7zs12nJVnWrpJmlcMzYO5Zl/9iQ8i7N5h8glD1bFfl5+RV0j1DWWogT
vMaKF1w7kO+kfXCwQazE+zKtZVbNYm6rojZ8LWRwGRm9IwMQoBEgLvn9CWGEOrZStvuEnrahWZRg
3wWvFbmiSdONjJIJ65hhXoDxj9fyOzizwEgjw0VL52Vvl/tN8wBVjEZ9WXsVGKbRItMNN4sDrFgi
xNBKCH+9UNiqIK2TpCO0oXNk2iiJZR2MYYtyXLkc14y5Ske3U2M6+aiQqC3bn2wm5A67q2ZH59n7
ncygOl7uIt1jTn8/i45etiiOhMVw5LresEc+eLWzcbgtIY7ZWP7MVs6av16ZbFWBZvVGDD8sXC/l
zaMpzSDP9sQ3Az7+t3ZkrnuCsvVgGa3BUXRBFqFWc7Tq5iWuZxIOnMXbxJxe69USeF2XKdGYGzzP
e9iAHl3zvZF//JyFff+eYg9/eUh0s9b6d0jGyhjKIcW5fJo8sxiOKqgsxQcUWwmKrz98Ac7+t/nc
xLVVW03YfzTZc0pRyT8hLzbLN3dqb3jNYQo55hmoCv3T5ffRPVDZlQxcOOlcTt4RF+kt+KW5PPRJ
zMcgN2zjZjLbfA/bJicYfPbZVYAsXX6sphtVxXQG5x5q2SlW0inejDhRT/Nla9jJyi5IM99UwbQs
uFFIHLyieXtnWWDCS/iX51Yb4nlvcIVZ86jXZBlVP+34CY50PdM7No2z9SX/dEV13RGLrWqnMxMe
Q2Apesc5iff1Qu7L2lk599b97NOwnCWWBfUCaQcYdESEUYfcFX/gXvlx3dAqsW4YM+nrqfePsJz7
YFX54iz1A/GHl8vN65ZDVXzJ02bo4wV4AJhHDHDrlCczVnPe9IbjHgbakdB3OKxa0yS+gZKseSoR
tCvnUprsomrHBpa5JBkMenRb+BjmsFbNb1P2IYy1UjjdA5T4h68tSmvGIj7C/K8Nprl/dXOKfXsL
sANdO6XVRYcS8z7JhqY4gWzaDkalFhzmaDI7YV27wGny5kSQLFZumzVxrqrIMpt4HtwIR7CYXip5
28YPU/ZweSLomj6ddJ3N4a6ou7HlBor5EzkEQCIUaeCj9ObZdVK2VlCg6Sp2+vvZQ+D92MegPUOc
XSfujsGCbBfzJHupi3I5ls2U33g8kVd2lrLc89lDPZ04EZLA9odUN5CY4EX2eV1/KTEPD3k/7RK0
Pi5VSIASMp33ka5lXN1oKFEvYxzSMmJiDzG6xd7yx2Hbms6076yx3133AsrSbjVpRX3DbaMSdlTw
Xs7jJ5x0i5MlL10ZAU1eZMrqntowhp5Ol159PprborWasDFAObnuBZTg5u6AHrLNNmoKGBbPrgcW
LHc/WjgCrjxBkz5UCmOMHcLAGn+JHCo/yOQ+eZXbwk/ceOQ1uS4Hqpo+sQhK+YKL5Gp24GG9hIlJ
NlnrhISvlcZraiKwUP8bdmkPg7sucR2IVAbnQDr4H6del/yoeJ3+qsZ4eDI6wo6ygzXcnHfeFsgb
6KFQIgh8M1aIqKYxbG1MsbzFLSo6WpbDZn2a5+s+jtQ7ltHIOxjE2VXk2K9e/Bw3D7O7chCoyTgq
V7uoCRyuEmzG2z75AOGKHGDh7YdF7TYbbiTDU26sEs10z1ISTtU1cEPGRjyyzUc5w2OshmRjhh+Z
94G6kpU5qYkpFRppGDIpHBQ1RGw52P0cwDnruk2kSuxuLcdwPX4q7xuGrTtiBTP4ZnbXClI1KU3V
HNpjQkSeYO2CdXXQWW9jfsCG/8rfrmSa0Y+zFsUPQ3SCdk0BzB6nUAAQdbeAIrKyVTpFyxeHWKps
EKWzrDIHhjPlxfKhv8EpKQx2b90ugYrSnn/xLo4D2OceLqc3TfJRpYPEZn7jNtDCNcZxGWCgzV/t
fNwYvb+9/ADNgKjSQQb7TGKfzn5bSBN7nFTZVeDDUfBy65p5qioGWevUg79w7Cc4+Y6CFSugmbF2
+675zFLBkT0OaTLfmPG9Aw/G0KxdEQ7SFQ8mCiS7jZvV853ho9SiFK2AMWS5rB2AafpMvaelQw4n
Nw/Yud5igQctrDsnmzn2VzpNk0HUi9qE1al0a1xizagWyALHg5HhaFrTzh+c5ADcvbwnZtONK4/T
vY2SsAAktQaHY/9tJ7WECc7kP1hWPz5klMwr6Uozi1XpZdoymERyzzsSfIJvRDHCq4Xli4GXcwuo
MtKcrHyk6ubE6SXP9pbcNuE2vABlGLvDxxBTOA+77RJUU3mb+BTsOBtOoN786DBcPF+e45r+U1nx
9Qg4Ix9S3ALDCj51ebj4Y5CVV55XqbpM1ghsYYFQPMI+NShwodyjdK0kMG1fm2+alOZY//ZZLwCx
dqEAifLCWr6zseZPqPcw4fjbQchqiOqnVRknP5+lXSu40uUFZdeW0njIknTwIPGVD74rbryh314e
Dt0MUD7EoGgXZOxw/+Oly2uLW4JNPTX3Q8p3SYLSthH1K7KSL7mV/778QM34q+LMCUxfz52xFpcU
TudlSncjJwczq9yVCabJB6osk7R9FtdVXkVV/iMRb0YMqb7bBQm+zz2zXgkcDSnCVvWYprsQq2xn
Dx/GzbwZh3kOeSbnMI2ncgekQLp3TPi0ZpaRPI1VWmHr4fDbpD1VRUJ5dgMTteLbnFhFCEfoIRzN
ZYAk0vEDk7HqtoP31LbAne9+BDI6nCWEPyBZDR+Xx0DXRUoOG7sFeECK4/wESz4I3QzHCJX/MrYi
gMn7/vJDNDNLVXsWuPPoSCOHqHZMuLOa8D4uNtS+sfNql8G2WAKtKMnz5YfpZtUpcs4SWSvnZHJb
yY4LRLhwlzZmYDYadg8xDd9cfoQm7m3730eUbVwWJmx/YHx8ZP3vXsDnNp1hO/zawerC4FfGh5Je
UggTUa8ExLw7v/Tu3Yi7UuP75TfQjYiSRnqa9T28U7sIxl/Zi3RdtvWNnO5q6gfJks3w3m3745zN
7h7O8GTla0L3VCXDCFE3rsSVVCTYN9gZB16d3lH7IR3hCbbITdXU226tlEzzLFUxWlPbg3VaskSN
3900ZIY7pLEvK/O2goaqhQf8JLutka+dlmgWalVFWiys7m2JOyNrKMKYo86yr8PJ+UmtlUDVTGuV
FJoUPp9mOcio7p/l9CB5FVC68hGta1tJAq3jC5YP8xhxlA0cUBtaP/qUyrCAZefPyxNOs26palLb
Gzn+SWEEkDb3uUPfSGa8Xm5a9+uVgPdbPytRVI5LEMaCBAofGJIEubm24moy5N+0f5ZPSIf71I4b
4Af2vDumVgZSbo3OaY2xDit86G2tTGQv172LEvK2F09V2ZfsaHH3ZrCrX2Qp7vNaPl1u/u/R0Rcf
YX/dHs9eRjSD67o5ThBR0UG/FyY83GxhsKe8nHjoNkm2yXBy9kBhdQixXBNvksV9WEYzCd15mbGx
oePWZ5zsYT9LgUs3jGCcLRzZjjTfkIEnD3bXNz/HMsZ/gHP6lvLODmPP4j9q5jmHheXdLqNsivy6
rkJhGcam7Kw+yMY8CePFBFxg4daRVQUNjbpm4CLl3jYRnXia/AQf1rxpjsxI4csO0H3oyg5r+rCk
e/wf/pttpDgvMHt20wGBkyJC+mrrpI4IUoBd2qDphhQO8Pa8BL5XPzp291SU8jdA89OPKjbnzwZO
TlMgnczeQnJO4CXRwLTcEd2Ve15LSYHEhcAgthg9tgvzgs5w7qqqLLdZk61tejThoEI6QSahU0Y6
oJ/zj8mhQeN9E3LtLEwTDH91Pmfzx+8ZLpkq4HEJqW7t2XsuF++H0Rlb4Xs/StLQlZ2bBmBt/5WL
nD1osGhLxILN6GyTeMf9cVcWfF8n9FueZyJg/vgqiuEu86YHOnWHIp8f0xjGxZfjRJOtVMXgODpA
epYWzDnAj4H4IMzibiXX6ppWVl4bnm6162NRt93fswmP9/fLP1k37MrESpPa77DFkhBw+gFH5U4D
zVNarKFlNT9blQPLrmp8C7QJKHblO/Dibwtds5rVNa0cr5bVTIDda9ixr8UrxvBI/fTxcqfomj5N
47NZJH0LnJ6T+3cytjF4dDVcmKx+ZSQ1Pa6yOie/7IZlATKVLclxkOYNG2mQjs51c1DVYDath1Es
CVDEcB19ABN0RqVXTJZfl7tG9+tPXXbWNW0eL0VuOziKyX64+DhG0U5woodcbl3X8coOOeEDZd3o
uMdYluUdKflyyKFT2V1uXffbrX9/O3HrZCpNWCHGTf/LaEh8FBY1NvZA2+11T1CiVFgzkNYNLCkm
YW/9yt94Nq7thwSox+seoIRr1yUjgavJAhgcC0S1BGnaw3tz7TD66/63VN2l6+FKAHfOVmR4bb8T
NuvhUCX5ymXn15tdS9VVshyR1DcGwY7LCJfMDnss2R6zAzdbmZ26368Ebl0SuMD4yGYc/LrJBFym
yMka5PvrzzdLlVPiGHohrdPXuLqz6l0iidjVwD0eTWecP+fBgDGDdPkBimH38/Jof/0xYqlYzBrO
bNbCM4bUtjzYc3ZvzuVr2aIG2fSc7dA4ARnbNKS5XDk3/HqdtlSlofTi1sWznGNrP0E4FzYV28b1
j07+rM01Z+Svo9DylRhvUpLBCZg5x6FudqiPue2g4WZyTV6rewU1yHGG2xQMJWLtZP4Uhf1LgtwH
2u8Y2hz1f07FV0JRN9eUWG9KMqUpPRVAZcNDzcc7b3FX9tu6cVejvMahcC8yXEJkYOXC8cP0NmL8
Du8KsJ4OaXpnZ2tvoYlJVcA4pTJbEiFOamQZ1Km987IfdtKHdUY3lyexZrxVDSOKf92si9smYkkJ
m8XpxpEtjO3nlaSu2fJZqoyx5HzOKtOHFHxpjUdaoKY+ALCq3rN0SPaIy2rXjx22BwjdvVmCoTEL
L97Vo2f8rn0xrNym6jry9PezhdH3aArL5Rm0KdPaiPJ9SD+Jl4VxvOZGrXvAqX/PH2CzDvSyvkNu
pnMApcKRDfTVkBYFIXdNSaeJnv/jvoL/Y+YFnSKPL1aydae+fxUi695L4ovbeU67vd9X5f7y1Pgy
hJj5f4SuGRBNs/ZElFMx4rOQYT0j+c3lxr/sLzR+euhZf8G63M5aaVvHNv7wpmcX239hvvD8mhhF
80oaG2uxeFjXRZRMErc4bRwteXdrmc0LyfxjkzQABbAYZ+BXxREeqCS20Y4NSbHlilL6X9vXgUyj
aa0g+H+cnUlzpLgWhX8REZJAgLYMOTo9l132huiaGIRAgBh//TtZq26e0xnhbQ+ZTtB47znf+XCO
4rNXa5k9zL3O+wUvAjL6AZr+jL6b8Zqd48NBhU9fLWfgXEy1WyctIv9UJOQdZJJnuB0C2384XnJl
mbnwuteKjrmbEjNVwPln7bSl9fI+K1gbAcT7mZRXuS8XBuxa0lHXjBhngHB25tbBc7OTI64Fr1x4
BWvJBJiBwnh50hwndjNaLzqJdf/++Uy49FevlqbKycBBh1f3mGX31P1eWY+ff673lxz7f3Uhl6zF
C/BKqUUaBaVvmVM/mIgRT7VsxgHiXtbc9wbi34W59Rb/JaHBMs1WMBvWJ0FDWXpUuWFvPmns/uQU
g4sUb6Jlt1NCd1WA7lGFvCnAGn8R7jZT4KLcgv+F8duaEl4GhFfzocuRGw2GUFvtZF2YY8fB4fXg
FQRbFd4qtRj7iVo5Eh7GEanYCHe3tlpAHsjV0u/9pie3AEQ7+1ElaVA7VbeZXaBXCmpvy6blD4Dm
5qBvsunVJlxsZmCnbltRmGeJwIXvUJ6kZai5FuXOU+kYSpfXUYu4pFevkGPUEdogYtS+c53sEeWB
KcRV+xErRxkOuY3yh5dlMX6mtZm0AAuqHv2gSeo5WmibwCYBw2Y9qQrIeNVtGqQCBvNQzkGT2cvW
l4xs4CJ1NovFVWBxK4tVpUSETA5/Z3l6U83lIevL8jH3+99g4gMnns63xrJxfpyx4E4uPWdsVaj3
FC/WOKF2l7dNOLZWt2Vl9i5cBnqS6L/nNPH3UiVTiDOPgtMSoc02okrCsnGfaIlslLMdjGf1dNMy
78Qb2YZw/feB1/vpRid0P8y0jga7VXFmyDe/Iu/AcY9BNfdqi8ridmROBkUBfmBOfC9WaBcHGVLr
N6xrnosp/dVr+Ue09Q3j7jMpaLX1QUvrh/SbGuetQjsd8CWc82xnskPmm5si4S5QTC2JzHTu3xXJ
ZjG6OhRl6XYBormWZ1DEMCp4clOdUWI0a6JaqFgMMFnAE/nMCjfGfSgSmbW3cvGLs/xBVc5wNh13
QZqnVtTDNRMs3A8FQVTwwHWKrTjbjIneqdRLwqyyD2YuoIwR472ZfbUdy+qpWZz+lg19HyhLTCH4
bG+iqIud79Vbbi8HixRIrZQpwLVeOW96lCXLVLyPnjzZsoYjrSu/YxM+OsJ9B0bzLS0RANcswK/V
NsIKPdNVUa8BQ0pYeasm+ir95IUgrcNwuMB8u4sLkWxdpxuBgPGzDS+rJbRVn0bY6N3IY0hcM3mz
yamVRBY4S4HLcIlyx4JFfLD/kWfHmOJvfLSRWJOlP9DFuNMo7wZD0Z6MqW9gAz2hknruNriBAqZF
V9NxGOzHLhfHpbR/T235g/lpurd1o4PSNY9+Q25Kp7hjTvkLnp03LsgNnuGhFo4OvczhcO7Yy75P
+ichBzuYUoQaI73lhuv6H7f2bu3FTaM6r38Wo093ngPfu++LaqfsFonjZfKKQjIUtgtrA8KMF0qv
qlHsct7yih0KoIoDu7T9ALFdOGRrb8dyEic9N7GVsh9EuU+tnLYZiLVd797iVnOTFEn1Uw0jiV2t
IKK2x59tXulNATtNUBByKlIL210G3RWbbHwXJS76Vf6zqqw2qvLiTZcYSHXOWbAkrR3lpmsQpehF
YrDfMzo+i15vk27aJIV/zIlXhr7PRWz31rgvnTqPRS8LjGxTo4SBFnKqeJz7Y4ibA9Tw/mvnWPWr
sio7EC1PkHAjvvFFLJi5SfFPDxFiWC6MbIehwNpaY3RLWUvAd1FMt+GjDnF9jgEJhgxxLAOGWxtG
BEDNIklfeqdPg6Vyfw8tu4dFGglJiUrjDvjegKfu3ewh0MCS6lWr7gSTcRYsLEtDPXrfeOb8xDW9
ilQiWGinnrehqJmGsyecaBxKBEuMe561Q7wgDzB0XL6ji342Vt2GAE6IeyRuzPGYkrtiHv8hSlaR
QERHYKRGIMWyWBFNvINx1B2WwCevKIBY4F0d8BFVEiz32JrSMpZK9oGF3I5QFvNp0pMOqs6Sgb2I
OigH892y2hdSNI/S7e81W6ygEroNASsuQngLU5Qsmme3b/iWePZPGPReUu8c+JUC0c9yH+508w5J
SoSEJyfiXNOgbf0nY7ebtuvbY551N7bTn6Y5fZRVfeML9J6AFZ4jCHfenH56rQAfjEZtHxru96Ew
9G0hrARvGP8h7mbPcyLeq2Z8TzyzdxLUbo3FICTL2VueWHo7zeP7klIdJ2PRxZPphr2NFv3cIRa0
asJ0GWLb7Q4t6aAFnwlwf0D8BjV372pkp0AR1YRuNmeB1Yg7o/DxhMu9Xlo/JIgciGbbUtiayxhi
HC/I02qM/Wn67QutY4ajcbCQCdo5Pz0gtfIdiepj0E/5H2w4FRIMRvDAULsoxEDCSTQqDfxC89Os
+yTqjJOC18yWLbheMP37IQc53MJmG6Lte2dZ0t14PpdByvrNksg/HMKGtp9VVDXeDhWTHFBIESZV
d+Q2eXahT8Oxgx2wMdxUbesEyq6/z8uSbeDoleGQeFXstrzekdkqQ6S4WTFE2c02U1URWhbcrGbC
Hl63lQkXy/phSjLEIHKrUE3okkCdqJFmM6EJlRm9sTl5qFKbRKpuvQDE6oekOntpSRvhQJRu0aOz
Ma6hjsNGnb+D5ox9qx2nyDb8qTSKBZOrJnydPA+McpG302j6e3jenaNl8PTh2ZV3BYA92Ka6XVF0
t0s7ZRgW+fQ8DfMJHuksUCiiRkvP/pgueXTSHhjEXJ/IWN81i6qDvjZ7DgkVNlhEJMBr/aOy3WnP
AFQ44d9TjAXbC2EVcHEgmrvYSnIZtZRib2bwBIvRYQ/wixZ3haYyZiNJQu3W9Wvfqr8bWBo1w2Gs
daCcMqqsXN1kFkKGzZwxzIdvjfmjFCzPDUjClVkQkqd3g1s89DUPiNfRIG3BqBhlukW0CTZzu36X
PSz+osErNSxaZPeAUI/njpehTKfQJOZX79tBLqfbSjdQ7E9b1hoaqL5BL91DNHNvbnOZR2bJYq6L
57S9GXFELcm4JVblhgsSQrRvbytah42mQFFXu3KhW5B/7m1IiIFIjDWEOjNEOAmaVpSNN6Vpt4Vj
AmInIUjA3x2jbyANeJc2eihmmWGpQ6+XeTCPE6y52K6ysHWtrfAWZJkN6YmBJQEud1ha7Ws1Fht4
M3Y4oETIw7xHsQ3C0ylGI/MtH90H5f+ECCLwaH5fzhZ6qppAbiFPQ9rfLChhQ44sQ967D3Uh0dvE
towQYNzj3G99z0TMiRu5xTLsyzKPcDM9SS2i2bLfaYG/yso7G6fM31laVCGvcERl5JjnGupacaho
FzU2dq/CkPcWZ12Fraljca6ZiXrA2FnubtJc7ZwmaSIHreCANwNwy/PBkmcvS7I8Z4Ajj7A4OH11
NDhccdt+KGCbC7hfY0dClzWxANKXDrbfIa93zvDK21c2kBtnyCLUpERsypIEaKwhFK9MyuZQc4pa
TsORrdOUG90IL/Ibtp96zbduQ/xt33V0Kzrrpq9k9idJfcTZunZ5qAckPqHxf+oLL91w2i+bIRl2
LmNYJoZm15ZJF2XL4KRBOowyTKhFY1wsu7jSJWAKw2YooEFFE/ofKcb90DVOkBf+aYGrfEQ0VGAb
PDkz0EOP9V6nxA4QkPeGeBIvShT7xy7rkM55GyH0HkAvx26w3OCBMeTIbMCOr8UQtggY33MvzR9G
MqP2Z6syzAz3sKljEW5sp41ZV8P6khkn0LrGsUo76Ztfj91zY89e6PIUisVWm38qq5J3hDD/B8Zl
vdc+fhKqZOk+6xUqyrIqbpCySm5ymFG2qfA7LKlLYwcyM3YedpNOH0SGEy14Ht2GFwhoC1pXp/aO
co/HWSpb3NOQ/JEHdsV1su+nTv8jNYLuAtZVxW1H52rTN6zksHvT/EaWZDH30oA7FI8EfuwrtZ4L
N9y1JHAGSFNPtfH2AtT7mFZ+d8upra60A+m5DPLBNXctCEzR12md2WRHrfsdqv9BCdbQrNzI2Dhd
FN5tocS2nPdl+idl5spvuvit53LKvwpYs2klahko81Q4OLLF3eOyhwNkEiivPKQEpAPd4RqEW6Z3
5zv82o+9UK1Zgxyhd5BtLWV2nLxKWIjiy2iyK9hMCeai1byiR9dEo1Ikj2S+tAUmp+u8pSAZ/Uo7
xKaFI6yLwy4n1nioDbXe7DkdTAyW3Xjr59P08/Piw6V6yar+hphoQoqzR7rokDVBJ+hAZjf97Snm
XKkofdjvQXFjVXAD6cLLYQ/yD0OWfxvTeT/V7L5r+jLofbarUTRwlH+lKXxhAK9dDnMHt6njoETT
tS+wHIzXgJmXntKq9OadlwxSU3EYZxV3VoeE0d9Kf6Vb5JK1lSGbJt6Pwm2OFQhmGjQu995Cvox6
5s6X7MP4ivO7+dccWJbOEZOFYMukK26WxLz6xPr++QD6uHGAz17Nr95ypdUOfXM0mFIxXH4yzCL1
zX3D9RcA9sidr+gXL7yEtRp/rod67jImDsihKIMUmwkIjKfSXq5MhQulzzUNmXPF51F64lA0SCgZ
8ijVTWR7BFf5p8+f1YU1YS25t0XqScQ3OgdBcVt1y+Z9UcNzDXjDmCDtckbQRvj5N334rDzwhP77
wlMQ3anRtIEg0v2jW/mTZubQLpX44uevJjVkpAg6li07ZiDIBIM3YMrhmBlXwLNemRYfzmX8hFUx
3cnmiZUlsNq+GOdvgFLku9K1WRN8/oQuffxqSp+lVLi2u/axSUV96/fuhBW3d67sOhee/5ppkDsF
zgLMRUbiPO+yavY2xvIO8I58zYzM1lSD2rKdzuiZoXlhoWjj/1KlkYERVGzwo4oQCtyvdeTWWAMz
qIzlPfBHzCpCB8XBAoWO0n1Vav/5m/hwVnhszTaQXYIViddnBhH1HqxpbO/h5sr3YAckJkBjMkEt
FhfKr33b+Y39aylsytyfqz6zj0TRd82bG4NuCjOjGzZ186PhrrwywC4NgfPA+9cXUYgyWc+5fVRj
cRCe/9vnzS/iiSuglksfv5rhrVM11Sw7BINY9p1xvdhXMNe1pa23nz+oS1+wmuIaTiMUijLn2BHc
R1HzTewmJMM1gcFfKfj/nQbx2lfzW7OWVgiRBYQ6dEL/ZTxxvOxvJrhHnlQsw3bH3gxa0E9koyKU
jt/6V5ThfpBHCLG8yNuXYXllLbs0/lYrQZ9bywRjGj9m5XuNoi3K4dus+klFtqntH196mGv2gc+h
JC4KDyT0ke0QdoXqQlMgwL14+9rnrzZ4BHyDUqYGBABVd8y1Q6ubA+185VTlsTX4YB40tWB6A7ga
aXB7D8X7Z5fOyRe1E+sUq1R4raBgjhzHdPFfZoSho3yDK6s/l2XU2n0Vf/6MLrzndZu86CjjBPkZ
OJFz2B1yRKfl5L5mKPxY9VSFsraunFQu7C3rnnlTUWWB8W0f54L/aom7B1rnyqy89NGrad+7KfIy
EqRaOtJGhb1FHWNo0muXlvOnfDAn183xslUkyUDMOHJg3PeyMUuspII7pbKLHS4K7j41br+ThWKn
utQ08uyi2zFfD4ih6+1vKYVa9/O3demHrpYH7hdkQZVuOE7FGI3A92cijb720asJzzo95KUP+GXr
T7cKEFSEw35tjK3b50sJSbzwigHSZTfKPJQU53Hre1ZY+H+84ufnf/+FlXndPvd9VyIdAF9Soydj
JW+t+mOAFvz8wy/MknUD3Z3koiofKVYDx6kl84Z6A8e+3DYzVe/zROSW4fp5baJ8eOb20HX87yYJ
1ZRmRZY7RymQjoYzXraHhpeh92ktuzSbkhA9FFTzOtiH6g5OJZ4UL4mkKAS3g3xI+LlqO5wjXVxR
BfhnY9AU8C3AHz6/DEVT7VPekn2b1H0kemVi3/bqeHaMv9FoZQTcVUj384DRQpcX9SHXegH0k+w7
v7odO2Pv84a8KY+8F3omG89JbhaaY8BISXZwHf5eUr2ESjQvaHw3AaiqKUz0CXx1TI/RNLjXEAEX
3srawFM5DfGAbzRH5g0aZ0m1r2xahr2VQIWLlHSrevj89V+Ydms0fO+aMe0kgPnC/6G8byO/Ilr9
uAzjweXx3zedFV0JWo6njlR49obZKT2ZzhOPukZYhId7g4rRACtl0A/oVxWk69DMStAPTqe+Ta8M
7gu/bs2fYEon49Bh5lfnvnaxjCjVii8+urWKw6oNbK1gjRxTV/fhMmjor61+ePr8xfz1XnywNq8R
FGNNxmzUCBolJVw8TuUbKA0tvwttC+GZfUa6EJ5x8Zi5JL03Z8pranIrIq423/xpsMJO0vrx8z/m
Y2UlXf/UIqE1ofYIMMlC+qjvU7QZ55xt0ka4x9Rpq8jOZfvsz0gADnKEgv76yveydS1Juw4A+S0i
NMokGQOpvNhLhj23bGze5Y0eUJmB0J0HTDmbz7/x0lq72oYQ14EohgTYRZH6Fua9Ejd9maQxt/Lp
ayf5NSujrhPKW3HOBZk6ZOIR3BMt7xfCVa+8rAuDfl1fshLYmzobAVJlNuAyuhhvoyfCrywY5xPm
B8NyXVqqyipTbbsA7Tt63XYs6ldjxEmIAaDhDCj5ufvtjvrH52/jwnaxrjVVRhYmcfPhOPRl3Nan
YSZR2/4S9uvXPn+1HdVtVkGLJJ0jQquge+Ah01UgjdiY5YvIXbYuM01Zg9Bw4/SAkUoTjnwxD7XK
1KM0AzsVrkAqOi/m9OSXtrdVyvM3uZtLUOa65tRYJXroObr1V+4Nl8bG+Z//65IKstzgopgMquhs
35WyvxmH+srefmHLWgMghO2DAJIrdVz8HGtRqofYIRJRxRDD7oD1hXbY83HD+/zNXZinaxjE3Hql
VoZUkPWCqI1qAbEStOOmK+e6S6uvs1oHDNQZPRCyznE2zZ1nWf805fgdresB/VG8qz7xA+nS7x4V
e0gINolQT2JCxPDZDfv5L7w09lenVk8yiHkUeqyV7NDAvoWXMSJil117Xxee4Lr5oxGhOXl08o4J
4hS72t0BDAk1x9eim9i6+QOwc5OYxEcD3slg5fmdlu+wul95NhcWof+HQPCpAysf+wKwDn0HPov2
Qqd4pxTaB2TBedesiZce0mqBqAQD59y2HBS7TZBVDSQGQ9Dyq8bL82nog9V0zWqYsZ93okSDfFZy
CAXNwAJyRB3V0CcgBciHxW2SBhJAC+ktiCIb7kvX5zepho7AhWIpbilm8ZWn+vHiAGbTfxcHCoim
Cx9TezTp/Lt1mj+ikpvPB/OFA8T6d0KzxkyfTHAziDnbNXl263YQ+Xnqzu7dnVrIczK0h9wgEvLz
L7z0W1YLHY4wOdjVQhwcZ5GPSwtdZwEuRvSVT2d/o0r/tYxmBSxx1QDiITqZP1rkncCJ6F2pg19Y
R+3VwXmGB9ojKca2n7ZBnz9oVwUDU6GveNABW/L5L7g0sNl/37UlqwRpDYYeIXuCtgjiinEMSutr
eTbMXi2fiRAdh+7YPfbQHkyYN8TOgsZcORt//HKZvVoazTiwmavZHC1dvddDdiPd7tqMv/D41ySL
TiDAcqrwl7vQRFEKwwA0jvx82aufSNFe2V8uPP41wKLHeklycIyOtMoVbj+GbxZ0x0MENlxTxl+A
5bI1w8I4CGXqe6WPZd0Mv9q6djZGm2Wn+/H3YjXIM7AgfmsgnCDkbuyQrYE2ObR5V37ihZfEVquJ
4kOyLMlgjpCGvrsi+wEWwpUpcv6ID1ZNthq8zpDAsAg5GwJHEP1JwZ+A1swgxpJmV77h74v46CtW
A3hq9FRCwsGPOrKfQEgI1aH75v0QR73vYn4/h04s4/Ipf/DfyJM4QbhyU+zKh/K9endZbF1ZZy4N
xtVAF0AcuT6KGUdg3GLqlS/QueGQ2lh5yKZk70mhvrYerKmWsqZmgIC6P3rLSHaIofSRECrZZq4b
7/5LS84aR8dGv1YO5JjHJWVOXAKjHAul5D28Ae32a19xfo7/Wpe1mczijgbTKnPuSDFv3DJD9fIa
/vRvr+KDUbFOCat6MViKwPBjTc0t56wcQ1jmaAbUhW/vlWHWg0nd/o/bAvsRIBK7O+H6CglYor2b
EurPLYKDi9jv5Rym1MgtyBFQhJsiO50V1BvdZvahEnOyoRr9VqiUcec2zFFvZilUdFbUhHbbTHck
q/qw6Y05KpqP2yWddWTV/SIDCU9AmDPfjZJa6dg1Q7X3OfRWpi6B5WlAtHWQNXjvk6x4kbK1j9U4
p3c5pEt7P3dpRJHfdDD+sHyDZKqA1JPBDJDwJvAN2D7+3Mq9m6XVSRZ+siu504eESLmvbZyNmcj5
i2xyaN+9MY3LQjXVVrSdBdnSPI1B3fVzCaGV8F6dviU+rvGqL/aT8T2DgNi+8QOT1SKgOXmhk/3F
1twa0qFKgAKX2m1hgyG/dYlkQl/Nt8SQn58PuwtL3ZrTgbMapIs0646QjVQhGs0CMXIs23/+6RcW
gb9XlH8N6orC1UJmnx49mxw66T66NPuJrMjv45je4Z9fmZ5/d8+PBvdqVW3ZOVxJLew4YZ+DK0Ib
57XGl/+ebH/ZNf1i305zNdxxpK2FSdP8XJjtRanTkQcrX5yoqwz7DfFbg25UzZ/arADuxvaGZ00s
N3LGfDq1ZATbrpLkt2C9h0GCo3tHCrLvW2hWrdlbwjpBDzU0bEELoJv5sFnSVL5+/iQvrepktT4g
vgGSiwaP0qRtHeHrqnNdOXvsy24JHVa7Ttgav4lyq6nvC6j9bjp3zG99UU4nLp0F4nyA+ijrgSbK
UsRK5756x/8xwupSlCHRSwPtd1dDwen7NIRW3bxLpx431lJUMWJPhixwZsrDHgeWmJhmvHIi+vg8
Qdf9xm5OAXrmWCwW/qj4CDXpywLJ5ueP7ePhTd1Vs9G2K4vZ49Qcy5KloeV1D9B4XRl1f+fg/486
um42pkSkdSMalGA81993OVffKamKO5/m3YEXy/yNtu7bLNr82DTzoAIK1eBtlWXtqZTCeyimme1m
hDAFLbitV/6qjx8n+1vU/teUAzkNfS+DrQohTncLEU/WOaoiuyaR+/iBsr8ntn99fM1RA+QFZUdh
MrVxvaXZFjURV+5aF05Ha3jMOJFmGJKEHlEREQzNjybS01s2XUsYvPT5q+Hg+xNL/UXg4YzA8MHJ
9Bv713fd8V8EdMmvDDnocv67kee6rBTN+u44dMPPgXUnnvi7zz/6wnK6Jr2wiqXpYubxSLHvxiIF
3o03ef2cFNPPuYa/MtBWOVxZuy8MpHXuXqE4r7WNsKBWi1vAuZygGfiLy/Nr99xLL8P+74Mqa2Az
6IDb4pQ7d+3s3xae/K2oU6HB5V4pGl76EauNwXdclFjqhp6fWL7v+9GZgsUV7Htn99cSoS69ldV5
265SwFvP44fxZTy6ResfulkiBqFAT61Tzhy4fU2ulCovlI/WcXwFzdnM2hw76tK6GwNc3gaIgCwa
xpnGhqn+2U+RAbDYZLnSDvv4EdI1IQZTxgKHCutz5i9RNnn7ASb3hnpXxvTHP4iuETGVr8uCtz2K
be587xhD46IdIokDQ5Dk3s+G5tvBuuaov1DLWSfxVSMv2lTagLqblgRDUsOQAm+I4ulJUvLGMVYC
Qc7OFHEtQ+rjUU7XDBnPyp1Z6HO9xZQDatdtLyPpcx7TGmZmgUlwrR1uO3/DZD7Ykdb4mGoZuK0X
DVgQdbO4nGn60gAiu684k2fb34wMXVkeXTmmbyaHjlPPnnobrFbECUwJbQAWE3Z8JPo+V0sOB5la
YPviSz+9I2Oy2MMu2N6B2FRqxCa09I4v7nSzjLBVpVZiIe9LzacSsoKdN3G1GYhMnu1s6LdQ0+db
hRCMaEhrMMQX5T+7ok43hd/qm4QjXtKH0Th2WDYGHi39W5g4pv3sEXgWydhrHKlVQsMCDd8Tyttw
U07w2uVynu/1bLoWfiRhmjBzHHrInHY8DDAf7Qa/A7VfNWy5dWZ/uE3saoBlLaUvKBvV+wEW9see
jo0fNmMKvNKiygEqf5nsmpJ69yoz/U7LsojhEKffjZ3oLayyiBhzIPRY6k488gnIqjABf3cKkUlr
pXHeAU4KgHgeFDYa9k6SnelHYxPRDh2EWmR6jyuDH42Czd8SYCG/ZXjUW5mY/DGHn0oGcFazSDt2
/UAdwA3V6EVlVT9hJvwumZNuK9K+nIk6tyUvj6xtcXhDRTKYkLkWl3Dv3o6LX0dJV4V5ku3rNNv3
GehL5TDsqz7X33BYnONM9wjWdmw7hDs6icpSLhuvsX5Y0rJisdRN3PP62baw2iMW93ERXgxaBwss
XZsNwJ+/edf+QZjN8gQQi9zhKxc4FAgJetgFt37BTtbU/8OT0g97PTyxxT/Wk/ONCLnAqujCNQ4z
Mqg9FSzE+tTlNvi+5dbzu4cpn1GxQt8pKAUaJFKV7xpmjDBpAZpPyYR+ta29rRTd7eAJAGE16XYw
SmVnSwCy1Ieu7kPQH9nrXE38MODcH3YlC9uZDLhU8ypkdMoDL5feM61niDVKcTcVhL/bnoaFfilN
lEhRHpszGA+Jytb5OQEQLEoVVoNwt2XZjmHm2aaCXzMbCgi8Td9FkwXR7/n8jeMxr4aNP9fZYZwS
uq2AxNk3Z4erczYTIoxw2pF0YVGSAbnUJU2JlA/Z7NJJqwOp6nZvY/2LJyfBIRE2iheklg9zYGZm
bbuuHYO2ttkuSfIEJlNdQ01SN90jVmo/UkqJI69KP7ZbVp6knw/3fiW+D+fETkvC0UqhSJlzG1xV
aUfwoT3TRsYWlYhSo9+mCXalUco/NcDFz3YDxAPSg3CAtN0/c10drC5594GXQFioi0vQAJfVOZZV
2ukmxWmqRlLsHVuqZygneuRyltu+nqudYxP8jV4Swym9I7p6Q9v91A12NGfJtsya22qejxlgpm7j
gwuRPsIB9s/k5k+GiHuZzdDWjfNOZw7KDPO0xIM97+y2y24RLHKak3qjiYYxeIqnqnuingeLXPp9
7IdtvngRaHIZ+h/VQRO4WueO3JiE7qapvnHy8ohgyn1v832rK1i5YN5ruXxN0wkXeeaGSYqrkZVZ
j2VqwbrL9n6yPFLb3HnGfbGZv+kBTSoVfSDZvKm84s84WA+5Pe2s3L5zPOuphgs1pCQ5DZ13by3J
JqHpfU9hrxy9rAhamp2Ubx9kWe3qtN4kUwpHa7Jtl7nDBTTRAViVZue5SCrQya/ijCen8ltu/Fu5
lPcY3/Ey4n+p2X4Z8udcoxBaYLEKXA59wUwwuFWyUUNz25fsF/e6Y648WE7HbDMT6QLf0Wah53VJ
UMAaijLJnEZGiojM4w9NphvLmU511R4A0gL0AqhyPINn2PhP3UJzQN69+wl7s1rUq+WgWl7J9tWd
rW+KW9+p1idQMTDmbEiz+Huiq9uCo9gJQdNvGPueiok+a1Yi78bBuPWMH+u6vYfE8jXl88YS/AY2
dBJ3KX1Do1SE9tmu21gckToiysW8863uWKVAWPyPojNZjhRZougXYcY8bIGcMzWUhpK0wVSqagiG
YCYgvr5P7tq636uSMiHC3e/1cxf5K2yCQ4nRgbmwf2Rr6kRJ9jCZ4snW3W/4ZtzzpvpBsZbJ4vcP
hpguhbn9bhuWYrtufarV+ATF57lav4uQO6PvwyclrX1hs6pa1lctvYeqya8++Ia84LfYGrOKw9x/
a9z+5tXhG1T8W0jyGUvyWQKnDzhs5f6ObGJw4RD8DbBYqsB+kIz30jb0Xsx+/m9d/deck0M0fpW0
YfYJ+uAKqTSLfVc9tm74i/EPjiP5oiTrneXoHUrVX4Q1P2KpfCsM6ynqw72OeIbD7IMpxlU31aNv
4EIqTPkBJvdf5OsnX8mbo+Wp5wZGlZO73u32Jj9Z0YJdYe3sMbOX45qb7EiIW0QIE5qXnUQihJyS
2dyg4mde+kdLSkyIS321C8kx0c7Z2YJQ9OA5wXT2vaLfu4WzXEZH93s/z8xkHuoX1NT3SUCwW1f9
YBGyzOnVXYAtXAq3/r1EVR/3IppSmy1fj9dnGyu5k3+6xXeeQ1ZDjlje7KPKQ3s/kqR1XIPggeXE
Os78hf32uny3NOmiUzVtx61SzaGcUIUbfyu5BYIuWZxA3zdj0Qyy7dZp8eJt1OSONP/5DU+eeedK
kGmPYS+wH01neunG/GgZPXyInoj7utziUQ1nIkBva1SmINET1Uy/F787Z27lxrrzzBiJW+DO8w7w
usgpG/igjbo8FKV+NpZVJ8Kc3rUpz5GqH4cmfzUc5/e2la8z3dwWTDuXvPFJkmzhNJ+ebJktqeZj
a/onHRhXSC7iIJbu1mrilNqpyNMyYlI5WeXNy/tdOQfsY/rzYXXFqdJVfadaH9Uoj5EX/gt6L+Vc
t/eO7VZx2VX4Jc2CdQ/6yE6f2HljV9raVZOvDnZpmklUrY8sgoyEdhagBuRltTQfpuf8cmWwGwzj
H8Vek2Rb/9ZV4iPK9Wvu2MbjbHoBj9c2xYSpP7lBc8yd/hrB+Zj6gdIvLMsr3hC9kyDKz9RdXOzl
W6W2p0ETvlE3J7WKt1GEMjFz68HnYchXay/Ucn9J+y+U5beAbGdt1celNz471aXULNSB9GCQW7r5
bAX90enHQ9GpC2gGMCr+DeIEqJpoOCtbXWwremW5/HkxG0oOswBoMNuC+Df4Qaxa7KFvXFqTxd+y
P5dy2mDvddlXrQz1dwhH+dkN+X4GPgBuehlTOzIeqjI6SM/fg8O4ZL36vbKaHSuwqYkOeDkHGRHh
6QfHIJ8Fm9Fmcwo7qNRRpO6jcukQahByYkSl9wBNCWyFVAApzM5OS3sMYiOMfAqQ8FyN1ouxetap
l74bgzmwn/J8HJ4sAjETYrlJxyh55hcM6akYzTWpi9xMMtUbsdL2D7LIfFxrTEK1g3zhzWOR6Fm9
Z2YfxOyVftoAakUEkGD2hzota0UolTCmxG5512vQJ6k1TFQwbHnHbqm5Qrv6wXSzo3mnZBetH7Ek
C8/NEUMXs29+ytv2Uztq2IXF8M1C9j9zsVc+MvYSQ2noeJrsMIZjzuEP7KALyDvug/V5KDjqsLL9
9pzqfXZ4ZBZepigHgDg7xROjLbVvGr/gxV6Ca2dqnqzO/zSi5lXCSkroDiJ4xv6Tg/31kuWW80G7
080UiogWC5I0RKYzCJw3IFk6rl2b36zPP+du3FXdcirrMen7Fs1KkwdV7DorPPqhvkZNtDMrvusy
K2JqvZ3u6tQfR5BH475SvGvMRmDfWJSQY+rkTrIYbiz95j9labmb2vnsLd3B37Z3T+lDZKvfng93
MTS2N1BY12h29nPrPxiRdZsrnXD0H6LCupEV9hY0mZdS711CZ5gwcfDbbHV7QALNUjVzyKGw3yFR
tWBb2/w9ZcUYe/cCpprqo+UjYDs1MQrjwAp3oR+VHlFb+H6SPq/z2FLLb5GhEDr1t616Tla17WbV
WZ8taQVx24syVar09ytmhNTyF/+UVYv7bx0LI9YFiUldb0zHDavlIRjX6bQZeZAOI5g/TCjcveCh
5JOZbdO/1XQL4kv4jvZhY/p7NzTzN+GPHsAAY6Yz7ObhaIRTf82CZrgsFUCdqZUTHVikD7MJK4cS
3iZBnF+64wxMVOhipFZbeaBu9l7KoG0fcL7MhxGNC0SXsR0NM+eQXcoWXGveHHU/bQfrvsZKknPr
p1EYDa96rvNTAyTjpVq35iWfKjgTKlNpbcxGGo51C8zfNu/0guIlc9W48zPZggPTAXbC2tNJUSv7
K7AUEKjJ3vbaw7xoGtYC9GmZ7BNuwOE1MAFV4W80b0HAdnVHlB3vFwEQnTcvN2Gv+GWYrN9wlhQk
FFTOa095/0Cl0+17soA/6a78R24dWApLv5g3axH6HM66h5A/b/EymnZCOz0eJ6BBV+pZmXqDmmNd
22HiWy4sJGOOvN1EHXha2CB9mfm83DVfz7Pke82JCHzZ3Bk8D3Z6xvB0rdO1j7LqUYC5P5aybK9T
OEl6pHCy9hYP0RNlRY5Rygq3xLKL4kSC2/SEruScChQ+IOO1LV6Ngvde0C1d6M1o8LoxuG1mAZQs
x0UNbQGK0KFeMmeHh7A5l4uXpatbVYems+8ZyJ0618qv03z1smTIIiYQI5GdvmH7+7AzwqOmR9q7
ahvfRSZYy4r65TVy5bfXzioOlTBexgawGqti0RMMm+1KRa3TviULYlxKB3bN6v4C51u8eblTxwYZ
qgfO7Sx2WOfd5WGXP7BwpHb9Pe0qWOCAhXYT/oKHNL/k7WRTPwEoQzSSbAet4k89O0YCpaA7WI2s
8EVZIQnrvHX+U2Q6to7LXFGUBNjy46Bo7WReC5HMEtgEjERnt95dCJyrhWSHe1JG0tRE6TrFar2o
evI+KN0al3dgpiwouvbDc8bmVnBOjHqzeX2zx8jLCHjM//Su8S6QonaRXX2BuVF7v20gwhHahMz5
5qjgYC9WosWa8K0clfTt5A4Q4tJs5KMxqj5xQeIwwXBViq7RJwSOHqW3fkOCC2NjCm6BMfUHX87W
qe2Gm1k7OwOuMArVEF5yAxjEhAf72x8EH9MWDkkDHvJBGoGd2LnWqT2SahCZ3XQPXkiG1nxtRfSt
ceuCuvbyHWmAE3ORAWaIIoOOmQpQEVl+RAv0yi1X5zncvoEnvGQbIUGjalloYeTCVuBTJFcAtOP4
g0+2gOqz+vtl06Bw6vqhMNcvYdPN0Rom2djwnsyTSMoFElsvyQjdQuOzWTbF4ka7QONYHmwzn1KR
Dc/4wo7sZVqpsOwqdpvsMXeLdBLhaeKUZbT9SnlHao6T5lQPCTXbm8TrE8vV0cQVZ1+jI/aybYCx
1bttUb+H2Xg15+pzGzWdUucxeBPskRxHaX74eZuOvX/3sKeaGWws3ezR9/UUBw7FjZ70dfadD6fe
vqtgO/ZaXNa+ekbJfq43uvXOuBfjYFHdAYyiv4ZPXjboODTn5XUmyvFxoC+BTCOH6ZKzarBzQmT3
iC7dyMMbQ8pwX/ulfLAC+y9dCFCkbFSpLOvqWg+uTiIH6oeKNvOZ+68/I+ctp3bxg8eubmcC4Ate
bX7X2JB2BN4pW579Wvgpx/7PYq2HO9+scClPMH3rtUjG1tyXRvNPSfPZN/0DOJsqlrOm1vbL22CA
o+hE9NqNxW9zqR+YRZw3PRxXB2bktswN/BvrnzLrg7uK/dZVT6IL9c4EaZHUIn+w3KKBWDTepMuj
uFj9ybxv1jpuw7BxKc24HqYoDisQatmcubQKrXWw8pEvxJquI5UIBEduaF3SOFt97e/7oTIT0Ycq
ZR5kJ76ghAEhZul95HTt25Y17g0WfUAgV/8+BlsUr2FwG4LwKxe870429PFiyPZZKagvbiW82Jot
THPdaKZepL7gc4i4ZfDO7GnXmCXhZ93r6HffXZZ/N370x1yZHLYDkfR5170bTf8DSie7TcpuE9dz
j97SjOBDwj1eqmdDGi+R5c4xhDSYMHmiI4KV0Ysb6Ig9XwNZYwMnRFHjLe96cTI392Oug2OtctWx
dbo5f8twUyfb9X3mggJwVNe7IGiyirPd652AEHB3GmMImO3VoJU7LysLMrx98t0zWSAY8iYDcbcx
qKzX6bcUzpKyK9gxf5mMWzs31QPXnzwGmWViOhHVzBhlMWZOrbBcEu0bcKPUbLpeklUUMmVYUGMR
RPPozzYZIIPtvlu4DNgKpAVnVBUWLZql9l5JYsQBrUc7e/C6SrtJlLvbT9nU82fDTu1/5KSX32Y0
yyEJIqAoPea216zKJLEN5NxIp/Yfx77uweIt7quH8fPGtKu+LU5ppORjZUdnIbg3XobJJJicljWI
p97Ur3rrZjjYiy12ljDElrC+2Of71ayMlKLdfVttjyGm8Lb/BqXq1HWC9aOa+/rFWWSTJZSS9iPo
7gJgljCqa2vM/Rv1BjMHkod4Pgqz+Tad1gISbzfVjxZzl2xM3k/OOvRMQ5z+0YfMfTSJI/wnafeT
wWsiO24xbZ5sZQx4esL1q2g5ocwObplEeXipS2M8GYMTTnFvs1CbLlkOWA95MDCP8CrnMhWe4W0P
I+sbu8ycqDHWuhxeDL8/zhRh74xdetAxY98cNk+Ur9IORzNuQ/o7ewyXJm2H2k+5Dd09v6OZ+tZg
XF2gUwpUVQRZ1KT+4kea6uw9QErYW3LwHwqj6yfAWwUUvKZz1+d1qDa0Ijv7N1bEUYFDKhhxUwel
ngUi1q3t7UBlCinJhzeWrLIrL1DbGFuNDe2IWCdCG6hdRL53apY2bCwlW9yYADpn4fUXjGbeUVlZ
lgRjb2GkH6prxxX1pyXx6GIXrfs4EoS26z0pb7CD9NEwxoWvdgoPQz3NxJbNyEDVsKUVV92uX53l
iaBEP3GJub6YgeiTqvDDg42x+uYqY/tW1kB7U5WyEXG4GcPeaET73Ido464KFj/BzF89q2jght0q
kq36UdpPfd9kacFxF9e9tNvYz/zpVM3BAGlRdqdtHowXCj3N6jgFp2qkfqPGDz8WRxi/tr6gio/K
fE3nqQnTvjDyAz578zzpWR762ltfeXijj3E0i1+67Dq8XvwE+8pe84DIxJBlP6ssyfArLOODncbg
Y9HOmgq3UwhOoy05R20174zBK546tOu/dq8EH2DR/VKhE9H8rUFSjILqTozs9gbl+lBbgySwS0Xh
R9CxlaehVZytvIdONMrhp+tMcWyJaz4EWQPkrcO2I5ko7FVLfnNNH/vHDDbpJvXQhqfMGoqjp/Ll
WhSWe4QHuiWmMCkaaZwPhbOu1zVg4T+GmWe/Weasvqdtkt8ZBQz/NGAiKv1xeZn5yw5LxfKpnPAM
xXXthb/de5DjGIJRs03J0gO55r9rUVRndt/0a4XFwYrnYZwwEVUsMWSnkZLsV+ugb0GRL4WMXXuM
+tRYunIGJJphS0Pz/2qC7S3UDsEMbeX8Zi3qX49Slk6FEQaJY6sIj28YMeXqaRFAbahwrzzXuIBA
XHeV14zgYdWY/1VGKT7NbB0ee6uaXjfI4nVcqOmP3eT9PmzLcueNVb0fJwAmpl+GKXCze8kYBV/1
phANR3icYjdKy/EeQ18sE0w4GvLPYjBEAe5XMthdm+Ul6kXHWOk+E6krBnZrBN8wXgcj8Rl27sqy
CHdrZ8wg3yJpnTLbmnhk+SCYUhHvc3Hre2mIMhUjShlvUWixWGDiVh/7fmgSR8meR7GO6KNK5zHr
ODESI4OMtiMzXXNh1MHsQHUT6x+Owe0W0lful2j+E1rgEpvBGXad2arYKMi0Tr0qGMEt5g5Ls/yb
mM+1egJD2HzALXYfzHoyLrC3nPuLZj8aWU2NAtzuqWigZsSL9hr/rh0jQhpG/osI7iUxp8He8X69
rlzGRy+z/0IFZMmo+ehx56RiYeAXdTALh9o6VFP7tI5oQotz9ILlmjuaSbYQFIvqc1mNQ9VQY2XN
kZN5THXovOq1XRgwVA9G2M03aKj6UDFGwQ0mn8F4Nmm1BB8IbbtRGBeT3yLW7izSQs3wpev2y13H
f657579noISxJOl0m7P/5gjYc9gF+1B2wc7OJU2+C+q08U2K7Tpq6PR9jzMXEKs0Zc5soT7yp48E
phVXc4DkczdbOZ4edqWvnrK1CDkXljUtLBuTgkej2i0h8DufCMGAiWIu7Tif3a+s8mQspDXE4Rhc
LKa5NHkGg7nV/Fv7C50B4RVJo6MviJERjUfGUUq6PKTIhQukNbJkyy0QtBCz28VlXbooKIr79yV0
z7pg9zJHFUp5N/+gxgFmipA6mvC42KWM+5CbIe9IC9F6HmNBqiaHvypisx1+Vi5U/C+E1Q0cMgzB
gGJPw0zYdgVMEKDAWxS0xcF084rRnHtq8upXKKebm9s3p8//DFMlY8uiVKTnZ1kYQqe7mEXs63HY
17lpHfl28yetiujJyUvvZGE3PfpDj6KxUTj1jnwe84KNTmqenV0Y1SEomNC6lvskyiAdrdpM8mEd
Uruxr27DlCtz8zyWgj/B9aMfc4X8TZqDSLEx7+dIDzGGZmDhXJHcrrtxi1oYqsR7mt44po2BMus1
8i99Oq39wk5hgdkW2YOx+MZIDH7Pko6mF8Z14P9tC/sxm7Bg+2sZveZkhe6AvLOP6E7vQY8BscZb
UNbiZ4sMf1+SUX1qR2EBTYYGbsNnOkG5LJPOQF2VTRs+TrqeT2S3nXUfkPXc5v0//q+AHDuw4xG9
ecwvNO/Glc+wd+dyb1WD4MjUHjxlK9iPlmckXbF5iTOpcscFfybY2T9u2nyZwyrYlV4Z3UZW7I8Y
Xx/z2X+TWzkdzXZ1TlKuv7PeWO7q7pwihXgpDPqOAoB5rLCtBRu7qVIC6adERF2zs9bu1a7AR0Od
BLvME7wrIKemsmjlbrR7mdZOHdIxD7fAXqI9sZY5FNTRfeYCS13RRLiJfePU2sWyQ8dE8+hCmOSe
vJaa9EMuEhHbs51BxM3GUzMYNes7LVnYFr6E0tXB0S/Kr64YzhtKx6FzWvnWd0Fx9JvcRi4lkqIb
lM22Bm/aFK1RogpI026mkrWVnz0e7Hhx9BbrqEOv3NS6m4eZMVHn0T6I+scUPSBIa3wOC+HseJPk
S6QRBv1x+MNXZMRjEFpMbszPFdgTQywgrHCFf3z2kQGcgl2HYf7Lrua3bWoBaKKaJVsRtKnfkRxb
FbOd1NnMLH2FEpx7FYHlBa+Z5/B5wNbYrdQmb/RF1cU1svaHRvXqafmhlXvvQJ2ZaUAUPnUl6vRU
7TonNI6Z505wzzuGPyN6P9q6TpcGbcAGZ75bQ/0ZdmZz1ZCDTrmdT3+MYObiCYhw4Sgsz2bm0vKb
tZ/wUJNACeGfWrxNFnuCmxx4Km3L8dFqMzB7EtBuqQvGTLxXmS7Q7ok4PNjudMtMS6SOCWTXayh4
m84KeHXNb6qh9rYZ1fwkaC5IxsD5wuDpvTF4wV1/nC5ZqP522LweWlluByI4cRjP0XUZCs3/Mvhv
WXP3cckpkxy7dOg3BV36hlrVD/CI15WvuhvhUOfTMqXeBE17NRmBePSZnDv3E8LPadZaczlsmF52
OpB/mkxAl+qCLzsKpusUNctDzWBUgFZJS2P+L7A7nhSfB0vOA/3AeOqG5VbwonF19NOu5kBBurLl
u2wRmRvXKlI95W+QMm6zvbXsHOSMpl33n/IJinD58dQqX51p3od1c5ES35WZceMzTHlrCizpm66M
uPK8Hz6KP37NGx2G9N5CND+d1IcsrxLLrf6V0mcs2BOjoYcxVs2CprfafyNr24mpUztnWYtD5XYP
3lLzd5rz3pi9Z5bVLrVqmqSuO7H319VOyTM2Lm3bILpYvOSutf23OdN/xaqvvaaGutMMcAp0Dg6/
fhLWPwT4iU7djEoSQ9vBxoCX5YQ7K8/a8SfYj603+vsN83ZM2intvKYkNyKdH0w/t9q9VZTcq86I
44nzA/wntFpKtDSotHWlwmwvAmrB3kezfi3aRl9F3gbHcXCLQ2CaINgjtzxZVTF+g7JYrqZWZL57
9fSyVc187luqMOqnzGHVqFfBeRBz2CVjH9ZfqzO7/4x5mCYg5PgFDEtxm289NHnPZw42djzvXIST
pOue/sqI8NdkCdz8i3djIBmjbrKXkok+c65S1Mdp9fTXJDPkhsUb51Nk2X2dNuUwH6LO3mKk1GmP
i+anLLzgomyvSTtCxW9B3ZhXvxntvyEYlGemXuMu9EsMQIPT/EHhVcd5a9fdUIU9WyGbdbSY8pzs
MiMwgaowZVbG3rvbZnzDoyNxWWXBR2706xGNEv7t0uYHt52mfbBNmsX/zvm7Dos+i6EsHrUxzgfG
FBAnJ+F8au6CH8BrxX/z4KC1TKrbrcqwj/MatkdhSPdlLTjbzaBhjifxt8RRby94wGYy4XJrzJNm
DIouDX1tIM5l/VGyIYDogSegiruGnIUiCPjHzBNiX98HbfxOxj6IBJBiNie3uFxbUbLFEOYPgxEV
aRaIcQ8+2P7sZZctLNNEThINPdszZad/oRnX7BFzWDJh6z374BjDMD+b6FBZvN7DffD1N6y0bxjl
yKJ0tti0OkDgvZCUPPWWnx1peV9GFmwiMT1ju+FtsRIobcVLJFDfqtH9j0SS6T+e0g36O81hnTMb
yXrXvCPomerWipDjIkO6A1ZOKbKYeyds5g+/yYgdcEa1nxi5vUZVLvdB6eDgK0R5i5awelmpsm9h
VLkf9ODusRxGAli8QB5qFRrXrVnKA3YE4gkKcg+4MJ3OHYu087Yt3fB8PTKJMpC+Pd89Lqq13/3e
R5EcB8SmG/aC6D4/XxuOHQYbzX2o028sJAvBvHPMTksEN9Mfdb3zynU55A6FElsKRqps1oFIGSiC
U56pCPbr2P0YgzvutnLmoKjN/v3OuHme7MI+tW40v7urWp+qgIF6sBAWOGcDg82KwRopMJ17AFXV
Uucvxc7v+p7x2z1zTc3+cjK52FlMccq/M6S8y+KY1rWyrPG1CYlaWHlGd+XWwqBd5ZCO82LFkZ6O
49J2qfLLhkBAjJJGLdcdRqPthSoRW2IXDNNxKAVz5S0HEs1w4KGruGDiPnBgZDdNcdRYndY4DzAt
Qs/ntxKN/eQPq80UIs/3kVUa1xC4DXNFYypffc+f73Tc4RBS8J/WZVKJyDEcCadXDz6bSgdny+yD
mMHb2yTs7JatGnb+PV55yLvhC/+txbUQNQ8edPgd3Um9J7DNjkNnKbl5wOxLLEOkBRFFghlZI/D1
9TESGrgTropvwUl5gwse7HnV84tkrLF3+TufsHnd875CVrUU19zc2gP7LlPkp2EglqRZNBCioVi/
Jjvvk2hVJB4z002LkLwRh4Dlvcy9ZUir3CWelTeU8lm7JscafcZ32JdQ7SOGOt1WNHky0Tni64Np
ZuUGZ2toD/NujQpgTfXaJbIpaRCqSJw0b91V9nn5y5lcl0Km1RdRLiHa8lSzEyU2EkNW95H2ZsQF
MDR7V4TVZ4TD4kKMi58snWbAriaBzO3dTfjoRXpeWEoVPSdtsQ3FM50zwQFNU0apHxBnUlTTuitJ
dTut5TwkfPB8rErJA5M1fD1VNR8CzqtL5LakMhZrd/CCof1qGrRHa9jU1XLxR8bBVIhHEdCmm5E3
newqWt+2MXc6SLlNcxOZOf8hrslLpq23ElYK74kBIGfIhWEqjkmQefHdymqGl22j1rBrgrKXKHUW
6O3uwDucRc8G/0EJSXIytCjXYsxNiZu31X0y6vwVTY1fZDIOfVY+kx9x4BFJObHpAvoFv2hNfoR/
HgxzV6HNMezZt3m3a0L/HOD/03mVOtVyzisU7BqkVu3hN+zO9SL2EVmB2VZd+8LsD2Zp7Kh/8304
UMqspfMA4rzfB6Yxp7Wgsgua6jnCNLyjFDoZroPFLhCPNkFDHto/sp7Deo/hPFRd/VSQo2YZy0tV
dM8Z0RReNz31Dp2KN3QPkTFMGJOEe/KavE7Z64KaUkYPDbb+S8AhtlPDNJ9qlOMkM4p3pp6HSohb
1XsqyXDFOU5xY63Silsz+72oaW864ZCCIi2OyIhkzHs33Lz5KXPxm2uEwQgLHCquc/Spe3F9Jp3b
vrFXaV6VY1jnIR/zvVktFsdJVNE/VuFbPRJflFvLcrZ6Q/Fq2cU7kBcrS8Nl6/92DK4uXl063rWQ
3boyK8EEjOxRhU+BZA0bw6IFNBjhrJvyOZnwLqMadOFP1JIQnzm6S9eADdrYI8QlxZ4XHJwgqFny
zt1z47LPadtBkDSkwx9KfpY099AkoUlxFzb4WAoLObKG84YI64frcclg4jLXcMniWbvrUOJxdWhe
rlvfKO7YymEgW1av9rR9dR4JXMXdO4db3X/LSNJ5CT17feg1LoShHaKToFw/L4tP2FhT4KFk7L2z
LArtpfGID0LeOeVhgK3dCOo/aOr37cn7CIVkHiJrWIQ9WfjbmB66235kVvbowr5qGnrAOOe4eXPL
Ltz19NMkb1jbfNCihquMhQfdlbXfZBP2crA7kxLTX219tPqlxVRJTxSjLQzLc50N1t+Il+65FNaA
nuw3VzHbWE/8pfquxRr8alp7vkRRU19IqCEwyG7zhsiMcgoo8UKD1JpmGN3UH3Lev0Bqgy1BJ8Dt
kq+XDSokugywGHSGmJhAfY7AYz0HAdk2nTFOu0w377aFno0u+hSF1a8uGFE7wmjRRJV6mLel3xF9
g8uZM37WHAJLezYE+lG86m39xWSrOmxC129Zv0lsSi2TMtz+qco4U2uJCjdGa/jInQb33rfd9iYF
xf9oV9Ul7CPGF8s2JwL4Y8UoyrLTop2MB+mMw7+Qqxnjz5wd3K7uTuCHSz+e8dUkvDLiYahDucdh
3MYqnLKvieXXSmf+geF9JGIlS/WGObP8a9u6Il9qYi9AI/pWzpyfCxn8NxTjL3628ihc+SWiFiav
WUfXjQfksWe5lY/BwduSGnzsP2IOoPvZ5ZNwA3VuopkuYJzbox6M/hzqqjmZfkhbVBCbhr4+7/JK
1bu1Uut+y4r8SIjHBm0O2nbpR/VJhzOxQdnk4OnSBbc1rl3bzotXzpEeM8DWn6w2t87RxA9Ll9zv
hJLd+yxHc6esbT1nJP2cjG19D5bI20OUzA+tC5oDe+UrE3oc9iEVLFiF5qGp7l4P7WXPOL+Xx75a
5X+bjYULspWfqF6rdAi88EDGM7HXBRsmkuoz8ccGf06Re/vS6dTBEZubaJOkFIR6/8WAL4qx38MV
66Hwj7QZ81zSVbcdy1L/c3YmO5IqWxb9oUICDAyYet9E32VETFA2kfRg9AZfX8vvKMsrPULKwZPu
C6UcdzCsOWfvtbMpu6kyCxNt29ZLd+hdipmOoLwww+6mm+vc6oicnQoK33rEQHI6wwY/66T2KHFn
H+xa2Ts0ttvstZyGK6dVKBEotzzSBUQjqk64tzkvdobTy4UxjOEhcIv4zstnf5nqxlsO1Mlemtjv
H7zGMXcmia7X6ie1YLmxFS+D31DskLEtrhraig9uT/5ap9TRbWjXli0JN21KQ98QMX0MkxyUznP5
qrWXHccKyVZmkXJOssRjl46oAdRoPUSnDbkLhZtaJG+4O1nPKAI3lV0/GHP7lsTTvSy9e1XI7Rxo
ShR5fsiQSxOS9VwbCLgpD920njTxhIlqp6VprkvLoWN06sByyrDWsg0OorXu3H60qGCFv8c62BTc
JvBGDCjPPFUyO7Fl8D3kRvzE3E6viC7fkBHPElvs7ftWuNdkMMzrzkEBKAvyj4VmRyOceVf6BtpG
5e7Y8RUrWr3xjiTxx2jQIVJGJvGwSHHMe/rJU+IjKsrHwciOEYZ6U9IomWnwnWY6uvdzdy8tV676
XMc7C238iv5jebIN0eVMNL5lXna0VvZ9hDzbAvjq5uTv2LA5V7PM38yOQm1iUOzwaOstpoQWQZTS
rLJt3pv+0aBJuQjTLt70gjSrekrpBJQ+mGbfEgtLRN9BE/SUMOAej2kZEtZyan/z2tY92M5R+Hot
BAnDSG7GxTh01HDdgZoosrHXvuy6tU5sYsnC6c0sy+mIJLhYDs2pz9bE5ZZ0UrXMWjfcDG4QUVH0
kEeVeFosGanTm4wmn8XreoyNcee1qBJqzFc7TgLVzivFXWd5KJARFnAz/WswCSeBaUToTRwmmyLy
Ua7Tl1wkSfbN7rqaAoR4MdoEKkbbH0Lf/pYmSF1qa/rV2t1316zTBbtZvAaoekhK6uTeUyWrtl0M
96lXPIWVfI3axCH/ZkA5ant7x45uZmNiCSjt+KbTTbnOdO3Sy+cxuLE5LCRxIOvptOWKwNEsZIpO
smGzc1BxZywQIvwOc4eRh0hxhbRzZqOQhouuRVQ7ZslNiHl9UXSItswBjDedcpNYRQqmrUpIQ9HN
felEj8kY3hiG+x6DGZozPKNDGl7ZCkxSztzNL0T/ebIPudgcrnyydG7Zxt8ox1hWMnuds/qNOamm
ltQ4myrU7VUiiegsixFDPaJPOwv1zhZsVjhq61tG5Fvap+t4kk9tPCMckU+icW+CmXmDFxQRaDYd
m6ncw9DYI9Z4tEvvCgUJX6el2tpnNHBt3aarTKdvKNJ2iBrFyh7dkoiV4SZta9oA7BQ2QWBSK03G
/SxmGw2BRuGWNZxrKKESIMVWm6e4pmHMGdtv1o3QP2sdpogjdPzOe9puUyAeyL834wihOkbJFJjx
reG44waVS7qwOb0RieY8MxCefckwy039aNGXCr2YtnErH4xqfkJoHK7pXKxkD0got/yeWM1mNQbu
S2OW12GH+lmRrbgIrZxAybZhzHvlx6mHt6yzaOaHRqyL4S2Za+liHAFXBHb8SIrfIbLkNrb6lbSN
Z7tDry+rDSDQvUPta+nNxXcSzdbj7Kw5HjOxZRhzusp7jidk/bnPgh2izkGvz/+r/dsCexpqGs2+
Ild35JveEZB3mDqSUntIHKYel6nlvgYaUnrQ7rBj0TJ19sgemQfM6bWyQiSmgyLNc47InlPhddMH
SBPnalvRwDvQT2bb0aL+9RCBHNHHPtOIpAyr79smeZ8lQJQBZw4vfv7b7JEbDKagBFnnL3Rqb+k6
h0tTUHSM6hbrTR4feM1/Ndaw1ZY+Legok1nk8P0QZ1m6qBtzFKhrQqfofNecnZWKWFRta+mjb16k
FXvbfBLNEiWBj1ZOU9zuC+M6TRVrZ8bDcvxblPgdtTH5rRlQtXlsIK9NyOG34ejSesGdviYv09jH
vk0loQhMJCJ9tylJq1vVhR/8QBhj7ZKwQ2hVI833puIwjNzjNvDUGgP9N6DO1H7DvjoEEz3KjAru
vlCUXaxJzJs2MenaqfpDWgXo4iLIw1tjTnjfI0oXrciRQ7Nt63jle9e4bRuqaFaqu2tMFQ9jQX4q
+XEY/WT6Ar+7em/oZe1tkZeHJrTeMaOzQ5hDewUJhvcKujHWZ3bEfWUgQlK0Gja6NusNhfNvqcg2
IJI5WszXs+KwUaM5sr3pXmj1IUigdAwGmDk39YK63tNkWBsfVdN2Ait1oLZiXpXz5B5mix1pOVAv
siWNEYqEYlmGE9FTyHxt1W7RXj3WXrWvi+n+BBpdtCH7OqExryVGf1NY4mBwKlqjJPwgbpeDYBQ9
9Y3zwzao+GUddqLe09PGzphNTKN7i600XNn0wZdxU9sIcpJ0KX2cnbHbfp9o7CyyhPJqGwZiC3aC
Trp+ovKeLSePuYIOENs4TTtaIXfbUF1Y9fE8LossJ9pP0lnCTRGh143UAWT6npbShKmCdD1/tuW2
o/e0MXA1JKF127rJD2JM6Wx6M9s1szEoj6CsC1Rs/Y7VeKpu43eNgpHAzzRq1pHGJFtrn+pZT/E4
oh25dEwLsWeZG/djwn/07TYr+7sp1/JuxM6zKGLHXJ7s2asBFf42wF3wVDm9OJxY7uvK5sTt2sZV
hLdrYkdjyNFeTaRprmTtTguvDrfsuW+qIYFuJefrSuh7k/IuQSbtqw8UwfDgdU/BSTW1D9Aj6zBf
yyg9qor4SZNeFZOYgRLBl0/MlQ954DzEZuUeeCblAg7CR2+7r5Oq0xVV9FttiZeCmsiGrsvvMprZ
xBa81yjuk6p65GB1l/kWIZ9U9iumxEU19ZuoydjlUBNf2GkHMVE3bxjieAYKxZSfWUvT4gw5m/Nd
mlUUIVRyxZHiGqf6tGode49O57c3jtdSVR80T1HiDyxnddI8xkFH9mLFPtkakx0qvw7uAPTlfvhF
Bf3kBoocaizRg2fQnfeUfo5OOXtptZ2kcy1dRiwhm6Ywrmfpv3ktnWcLfqOdtwZ9eYSokWFepaa+
Lwu2u6ZdXU29Ju5vKGk8U2+3vOCQxGyPSoO+CwFBFK87glZN75eV9G/l6QnaIU0o/Mj25NwnJCEt
RnLTLF4SMl6NR7sybzvPekJ08qThLFKgnpCcdoeTKhJ+XX2cZ/tqImWxiZKDUNlVqUsLz5O366nx
4Gy/tuRJ2p8fLDhUE5Nvc8pjPkWPmvVAxawsEKRRNnKgVS3sOnlMu/kXrsin1qmwb5X6pg/lz1YG
z7CE2OeTtBNJs1p6Ibm+eUThxDuZZm4az85W02ndKjwvWmaCRrld0nPye/eQzQYaym4skdxbaeI+
1MghNoN2xp2RetaC2M32RWaeulVRircLMRVqtwiF2+TFnIjcYk0UMmdbgmZWHSLAF9oZ7ZWUqXUr
Q7P8bTRV/wiCpUjxKJ8urZWVX+Wzl93ZrP4/jWKuH6yRzZarC+NXO/TDJlIjrbyCAeZUpVwbQ0hf
tCspCLcwbnuBmZlQTPzTEhv7fqjdft8i3t54iXAL+uyesZmHNDlIwrzLNaXoMsbsu2hvdHXyF7Nf
odicPMx01k6i7Ggz1EoscQLqm9b0aM2mDkat2WwIDUyzyeUS028iEdnLOFZxrAgVPfyPENDAUp7Q
kZ0s9SRNTS+5j9x6X03Dy+f4lEsohhPT5g92DfHeUTLYaPXSoDum8danjbSSNIaWTjn9E4zOCs6g
JjUrCzmvk3XMEFtL1rG5Bxfw/PkPuID2tYIznEmUdY7hz7M69kPigjtzi30wuxSiyVqm6kXYQUwS
wO+saccbWvbmVqbFeIwKhJI+vUJUOsX0BbfDMrlrf2NNnGFP6OWZWS9CTehV8kgpnoKcl+wUjSfb
drfk6q6LJj8ti79i27C/gNJcAnicvswfj5CORad0bMxHxZIx4tlDsYgeaiOmJ41QCHn/CmTC53f7
AvjEP32HP65lKtNFtibnI96jK7Zyd5XVHcjUffz84/9OUrL8ExDlj4/3JeYJBzrn0c7sQ9kL2L+z
Tleff/iFoe6f0cJkwJYvoXFwNIcIF5jpMMVQ18cfoQKsNibk1M8vdOEmnSNfHdPsfUObhExj3fe6
/CXltD8N2Rcwy/+wVX8ZZf7pB/5xl9j2ppzMSIfDSuW9z2R+EnwdZd4NHQhcOtj4y+c5xhOCbfok
73JBLAQZM7U2vogUuvAL/dPf//gGmlDmqPNL8xh1MdmfhJ+Sbx54h1hq64undWkonP7+xyUKO8pk
B179mJWo4Gm8NPgP/+n5nKfrtT37m1ECJyLke6y+GzYO5Kd/++izyUia9hQZKaZxNhBP6MrXU9k+
tehlPv/4S0P4bH6pheg9ZAjYWpP4nUXgxo8LjPElbTia2Z9f49KzPZtOLKqCgVHF5lE09zYCXguv
NavxP334ebBeVJaRbKsALhRrQNa+D13HSvn6+YdfmAjPQ/Xm0aqkwhp0TKvkELUEJGcpZRziW7Ur
4G3b7c6vjXej119goC48Du9sRuEkoYcyMDPQaRYl43YjUu9VzAMhKXb7xWRy4T04j9dD0F/BVQTP
ZI2I9gdvmddfYLO8Sx999hYzZSh0lHI8BmEy/bI6Oq1LQCWE10Yd6dZaO/7b7LQBqdpK4qjo6U45
S3A7MTgDjTBM9I30KZLG7iYMsQZPMsULiIn7OqpYWxcewst16SG/DWa0amnv62KbI4q8cSxqJZGJ
3aLuy2mHf9ZH+2w713ky+t8R4YVvTt2ED358Cp3G/weYiFpaZIzBDtlSuVSmoPritQESvG5GXq9R
R9BIrTgb+lY3vuRObOzobVf3RtY2O5UO4cpA1k3SVaUegqEjmLxTT6oIojUOvwl6eRW+4J9u9gAM
EfoE3G+VBvFVjRNuZaN+2OGNyX55qd1vZJEHh04G8vfso7CjOUCVya+U2nlEDXEc8dLbcK6qo8q0
+K69nHxvRNzzIQftMi2cwmsVldKk/GLhvDQSz2ZLRAbuwBlcH+eS9ILp6SQ6AGawHL8KGv470M36
j671x3Q8l73rzcrQx3AUAGySbafx7XTV91aCzuDiXwz3Sz/kbAJtTcdG1OUAMvdR79q1ooel5E43
obsWnf4CCHnpKmfzqGVaNfxS9hl5k2drjqBUH+rDoKjZOoadfjGTXrrK2UwaQe4xB2Wz703HZZTR
97IWKB1iJtXPJ7wLU7U8XfiPhwJRBShyXocHxzz51vwl2klYA8m/TdbniXu1m/jRhH3skHNkVw4n
dkQdcLu++PYXbs95zJ6u6zL25DAdi6lJqJnyKisMWQtUDa/t4H2xO77A0pPi/94jyBOItKvm9CP0
h2XWq7RPOP6527LunxwAJQZan88fx6VLnY1dpAHoGPpyPs6txAwbSL1tWm3BGoOH/E49Yr5TuBms
haIc8fFv1zwbyXaUO0WjmYxsSmuLoi/1amjN7xOnyw45pUzd56JD8vb51S4NuLMRje+a1Ach/ENt
oAOFHHhSbaIJMsH/fPHSXLjEeQRfqql0zlqEB7sTV3Zk7UTrr1x3/qc4XOs8fM+qJYrO03n3v54C
wii/faPzvzALsfqne+SebQoKVFqGH7knNiSNJPS/kkZeQHX284+/sGi7Z+98jjS2qjHCkhzsCSrF
TX8FOkX/28b+PGEtbkZo1LXGkkfDSSesUfA7lIj+5ctL1zn78q5NykNsj8beibMPVBWvaMnLL8bm
X28Mn30aUH9MhhP+5HLOquiAYyBeuv6Q/ozkKF/+4bbz6WcLrEOBM62TPDq0UWPTRkmd69nMmy+O
dH+dCvn0s0kqGbs5CW3b3/seVunUTp9STikrRHSwCusvZsK/vllc5Gx6Mkek4KYqQ6RaD5a8NtVT
534xbC59/7NZiLthmiyexr40ix92V/o7XUHQSkKZvbMN8v7l1eIXnE0/vpp8LFv8gqK6cfOn3Lr3
xrfPn++Fm3MenyTRM+m2nvy9HJJd0H4jOW4psdF9/ul/L1JJ9zw+STvGjHmz4ptnufDR3gbGfUOx
PIU756u7tgod3P7S+1aVPqijxsrkUQI26DM/+AaeTj46bLK2n3+bC0/rv7rCH2+KysUwx2OTHBRo
zzRDQ2piKpaIq40v3vMLd/O/+tgfV0jUmIJSn+k0pHoVoHW3hocUqunn3//Cp58TsXHUDG6Xm/Eh
wDFTVMQB/cq9rzKc/rqIS9c8/f2Pr+5jQUpwWsYHx5ZXZWKSYd3V7zBdfiLivGM1v+npZn3+Qy5M
Wef8+jHEewN1JTmY+nvXfBvNrw6NF+6QOFuDksyuxIRMed/n32b/3g6vCTv9/Dtf+ujToPrj/oSD
BkeOV3UfakJ953ChcntByMgXs/iFsXmeLCVpOroASL29FYI3TZtFYA0LE6KcMl7+7QeczeR5UXbz
zFlvn44GjMrhPW9cYj7sf5xIzqZyMmbjasIoSY1eomNDJBMN4kP57hcv76X7fzaLe13koRCMDDjE
KeallOY3rWZ4Cp/fnUv3/2wm71phDAWEqH1N83sZMqk/EHhgHcqo7l89JGdf/IxL1zmbym1vdM3I
y3F6V6Ar8op+cxNGryW9ujor1L/NQ+fpT65KqyrownDfeQjhXStlX8OuyXe893+6XefBT2EUqi4O
7HA/uvSdzXm4mUvDQhuChvtk+/q3q5y9zlEVZHba48mTzoz3TNy2uflS+sO2ipvd55e4MKzs03P6
47X2griQfsTzUACMl6XWtCppnkDGil4/v8KFye48A1mMSZH2mi4cnddVkFpIo78quF/66LNXeuia
cDRHJzm0Mjm2Y7GJzOSLnVnA7/9/tXbpnuce2xaFmqgf0kMGtBddW2OZXKH1HvNIhM+qT6ar3LSK
lw4dzH3c+sUXpcVLP+n8NQcM3icpPwnrxQ2TORjv4YvN2qVHffaKG76ALJXNLP/2XYIuDBId0Ntq
8/ljvvTpZy+2a7Gm2oFIDhg4aIk2/O+Uj/JPQaHStU7P6Y9xCiG4GcKeJRPRH0RYY5fXdyVA2s+/
/OmF+svTPs+0aizPrLtmjA5dQ0d8yMWJ7htdITzEsW5AMGzG+Iup6cLAss7eaYMwMGAgbMJwkBSP
FkAPd1miLmjXoZySO5z52l40ZV5/C4RXfIjchJz+b7/y7F2PyyYLSq9mbAWPCTLgqtqL/nti/2gq
8cWNvDC9n0c0RXmSq9RTyaEP1VWcl/tgrL+LmO2ahm37+c+4MNLOY5qCwBBqGtkGFvUvQHdLq//h
Wek/3iNxNs4SQtplzQ8okdvWoCeI8psXKhvp3ubp0uytL6bFS0Pu7EXPMt2IXiPgkP3Qbh0Ems8n
Ys5R5ZZ4wqKGwEyWpfXw+T3z/z7Az4NYIhPJN6xFXp+xDxc9ICqBvqEtph8GPOvTYIcy7X2VSnlh
FJxns5i98GG3tMzLTvdLzD/iAYVWzsXNr2qIF8bAeSBL5ft1IbWTH5zRuUPjczVGzb5P6ufPb9eF
Wdg8GwWq7+y0RlJ/yIAlYiVyDAKyun/qQ0rnPEUE2S44yTJMDq56Ey6EoLxF72atP//uf781zv8L
EWES1nHMo45b6CRgK09AAcv6aqN+6ePP5i+FeSr0G+b5cjB2VjVvCtNdxVN092/f/myOEl7gYVZm
t4CyZgG1eeFUb3H54/MP//u4dM4jQRJ/zApPMM2jcn6O8NHeNBjDF2JOALk15VeCg79P8U5wti0h
Bjws5VzHB9dMvoWFgrnBlZHpGsdI+A9wVVax42HXcr565pd+2Nl41ciGc6fr80NpRmW+qOIOqZOU
vyZfW1epa6df7Ir+/l4455qbmDNrNqR2fnDdpNrM6Ry+E49RfP/88VyoljjB2Q5FgVaxwa4lh7Bh
yObvaW4jHO+XKYrxUGTvRfdkG9ipMJV2yE0xrhxl/tXq+Pcp0gnONjB+ljR+abPzstkXRYhC8sZa
Js5dNd9VJl47+E2f/8wLFzrX0jSF1U2CRIdDK2yFBhPbBNHU8BybJlt1BKdQVj91XU3Wm8+v+Hd9
knTO9TXKNwQdKWYcFWfBIYZ1jSnYG9RqEEEElsN01wBiUoumv5ueXAs1wjtvTuX+iy8grNO69pct
lnm23nlEZOL1mMWBSwRvQaunB3Mck4fcHuWM0T4rfnoYPxr0iE4KCTpv/L0dVEOzpMioQFSUwEN2
TtPVz1VXNjCGrXReMdXN92zJXeiweO0AUtrZnhA9deVr0EaLwklcHBSR1z4mTSuNBULF4mdhZ3hT
cu8UcxNJDPvVEIKnt+cfRaeKWzwwHOFaKyk3DrredtkRAoPbPozHFd1h3cI9ES+d4MUuiCF7HkU0
8EYP9cZ2U3NTt/gzyzLutm0HKdXzbbRnORhIJMjNZm5sEhBqwCY8lHI1ucYIXN8Lkyuk2vMx8Cbo
AHiF22UzNWKp+tEGLekOT7MqCnTCEYjTE4/RD333kPii/NnEqriKmtl8/8/gkSD2fOjDVn6EjoyO
NYeY38Wghp3n9/Z3P0F3PYMaWDZw6dalKkZr6dVk3Ig4hFhuBW14a7M6wULCTyYWOa6o68av8RNI
L4tpno/BhzNYNhoU43dVGySKtppuvOMbK2SFHFIJ3VjO6mQEqmeMQb705LfQT8XPHrMATl4713co
q4ePyvH8Q58H074RNcTvWMM36jg8bOnLgtt33BgTcTSuJrNCAg/5BPn/CKDlPvT8bGkbGDQSKs73
0DHVu+NW5SlTxHvVI35ySOpptvLqstilYZv9CPwYH0BK0CWeoAzZ/MrKEI1mnWuuTansZSfGgqSC
URX3tiQoR3U4UuSYle1S4XPkj5NKkJeDaVhM4dw/G83YP1clo6IRU75nlLYIHK1K1Mj5rXndNvV0
35VpcUdUa/wryaS5N6sAR7QdVvAccVtaK6dLYhiejOnXZDr1iyF9ZUujtOStlYd631lVe/ABzd+4
Y4X/Mu5LBowXJzzzIqHFJLDPoHhmQwzEAbL69xYUAv6ONIAsLVvKaPnUprdEnSfsK+ts5ScQ+Rc+
im5gUj0O66V/AgkHdn5CtDfjdRjEbkwUBtk2694IgV+CLQODTr6TQGSBlW7Rtxm0KFX1TyQs6B+Y
HeY1Ttfmo+FAjva54bYtgsqN0EVUYtG5gpgsIrgwTpXmECKlJwEn6qvxGM9u+lQEvncVZXlzh7NT
4v0vygZabRGr753y6D4XWdf/pudlJgvL98yNm0nnQMveXQdgRR5tc472GaiZ9yQaB8jc1lvaluVt
NxTDLoO5jG3TcO6aKIxJ1zNMEnM0VGmqXnsFznwT81qtyo6itZMJdzdUdoVftrVvkyI295kBM8Eu
unibEz20GmQpb/TgbofRAHwXFuShJObQ/PKzclxpyw0fsflPlAvscG0jUd3yPVHUhCyZblsk14WN
FGQusUQ48P6CDgqbaA4Bu/KDhXF3WDh90G1DSKfHUHplDP9R/0cKQG4HjFWtiax/rFWUL/KQMr6f
eCME+WJcQZV3vKUKbVI8mk4ZYH5hS/oJ8uQk6T+gbru7yFa/60CKdTS1xbgL8YuuDd8WFP5QZo9e
6QI6H0r/Pu59G6uG4fyuQ51taWSQ29TYdb+cWnhIYx+pjwD004s/CRBucVociRgBOunW6brj3LcK
8ik7kFqurgicsa5LBfkFn6OJDSMgn7FzpH1bQsndGOxfdq6U/oNwJhPPgSC7Oi1m/o3qilcoV/TE
wt7YqBECghmxe0J4FLgr8pgQSA9Y/XzBbj0l1YNUH3KKe+VG9gJIRpFu9NiolLAjabzhITCfA62z
a5hk8Vb7Q/jNYqhCbertw0iE6Y2aJngUNSX5Hu7Zyu85GnWRCUcBBNONMkhar1vPWfOEk1flpybq
J9FvQN7UVzPcdgAxqZbLzofBNvW2XGG0ya8QViXIy03mHjO0xP1A9MNOZnG9NWTsbRKATnujwybY
W0jXpkhU37mmV2PgCbLrMs7d9wDQ3b3rRB7DBrPHurHq9MkhZgIvCtk1yz6tSY5D3fBYpWCcY5Bs
eJrNbEOygrdEpRa8RINTPNRMG/cGTrytwYdvPKmN6wne5TEBhYvvJ4b/l3te922I55RS86lUBAKj
/UnKhnGw3NT/xnEONEefRt+Q5dPKck1gHpFOr6G7hEdqGtVuBB690xRGnwOgUjfoReWhNKr6IxQq
ucHCnrw5qgIEOow2q2hkbafMtfb5GCMEIfpwJ+H83vRxOn0v3VpvGpnV0BrTYusbp3iyOgVhBHtT
Q+1SZEoB3Ovf49pQWx/eZ7Wao9D7SBOv2SUC7AQo7vRGZyXWPKUkaXK6C26aakbmqKroxfRjy9gB
pvUfNN6hIyYC9713hvllLKhbWImmghHL4MVOHHdeJWY8jiuM1ukhsvP01UOJtg7deNzYQhOHXhbE
ZwyJvTaxZe57DNDbEHRsvDC0Y24Cmc2r0YcePkC5bQpq+o0f1Af4h8bPsGG5G72JzCTdJhlO977Y
eFECZgRq1io2KlhFsWLaVzDER7IMHmejEvBadEetMlJoXMr4m0O38VCYRbdHBZOuptapN0T6NBQa
BOY5bGKblMSPNcqu9nbW3EufHIpl2VTVNfI03W/i1oUVTtDPymeexkQYi2OP+wob7TAboEkHtgg1
3AEChYjjWQRxaOH7r9r1mLTTkSesKpDhVnusSNQp4XrL6RaCJTOkgAGkPR096MgnO6EP0GjqBowB
LJ9pp/rMhFCRjT9hWCJut+LmaEcAO3Uj1XWXRNaDbbKFdG07vCNPPUD4JsfW/lkAyN36qcIm2iId
m+Ja3mI777lpfrsjiwh20eTkTC/RsKtw9WDFBU30C9NMe1uYOe+mPTrB2mjxrmIx619rtzvNCm4G
E5LtMyQTM6cqaEpvw4YjffCGuABQoJvK2dQgU/HCJFBHTFxSc8jKU2jhkhnixpR1pgTi7uCrbiQ1
aVSvIDnpfYRMXjFIt0rctRObTNdtmGDnsWPRTOpq/hX2dXQDeGNcep2CmTE6KStr68NWzvMkuQmg
6aq1H1rFli1WU9AWkidSkzGNwVE5gJD6ZFnn+AO7GCBB3mb+juCbqFqCrLCLVZENQm/CZHSjjVLs
qhZz1ZOpNAPYhibuZVuhh+QmqmVApdAMfxWErcBjM4xVYYv+HiqQSZo8dPdq/i+zQEwnypuVXAv4
n3D00uHkvrZ4fNYMEcCQmXmTMGCcJU6o6hXChP9omU1woAjaPEVpV4GfdXGkgBJOVl3v1Hd8ae/Y
m2NQrtgney+mbczVWpVD8nqST0CsAnq2DjJF2orXzLd+PqsPpzeBK2eWsj66fpA3UzhUp99PFIgl
UnboTeqcEtjalhSAPAYWnHrYXN2JwmI9GAIvf2lu8QuXRw8T1ipmOlzhHIoP7IW7ghAerGyALqtb
CSsP6Lo1si8iFYL2aB7PtP6KLrvKk+wpEBExZ5Fl3RqihYYnfOWyZ+6d5yjGo3g0EZCxA8x7Z0UW
RnGrfQFnpeEkETsWdjhySdM1h1PnueNEWpf9IUYPsas7I3g1ikgBUgO4eA/U0XvNwX3hnfPEthly
1LJVmTx4UI2PJmClNxphcwW+B6547ST6jSgf3OKJnuZf7IzIyzM5Dbw7QHzetJECChGswmBHhLgy
gbM8FC3YpJgwnQeaLgBTCzeFyC3DiW8Us3d2EkmEo5/BTwnr9EYMMIJUo3fChc8n2urGsAz/Jgiy
dmv0TkhNsCVPMwXDsoql3T3UrVFBwBvmbwwGZx3xnmyI3ex2c19PB05ZxCQ0dQm7v2k3Cr7YuuXA
dtVrUjsdPXkv49BPd7mfmSBGnGGf48JcNQDLVwapI6QIjfbB8Eg9qGwSUwsziJYNx4llUNkk6GT5
tClmU6iFF4BPi5jkn5sxjwi7m4sH+jHBytYO3vAg6tdMvPGmLqdqMWfh/JKowj4y2MNjJvvglZN8
BE1DBit2FzV6hbS5F/lAEZnA4EMaVM7KIBMUTXc97+N2jt682GgfaxTPwJzwf+26mVNxqwiECNzG
+gFED820Gdidt/TbqnlCQjweBZDDW3ZDxE2JGHM6ofRtR0YsJ1HiN+vlMDWGj4HWY3er44xgPXLB
hi3IsuKWwArrylCgaZfpXFi3/njaL/L+vLg6djZGPbY/u1JEP3CtchrooQ6+KD+JDqaRuiPX016/
ZlDEVwQnVreJTsudiA141Y0VjMU6HCi3nQB6nFasoY63RcsoSIJBTytTQ4stIe7xb0X/I41U9UJU
gWLH5vds5koCdVP2X2VsrBuOZb8I4NQPTlGSIgcHgkS9IqzEC+NvftGei3tdBI2GRc9EXHPg7sMl
IUzdsRmIu/TLGAJK4PbMvqPaGpp/aPeQcAlkmKsDku1pX5fAkBck0htX7aSm1US+EVkIofpWKHhs
Nt5zAUTYhClbQvOCKZZW34FnWsTCQZBMZEiKnydd8po77I+d7Oe73Jmtu9yETtgXqbfpSWFcUj8b
yFdNGr1sSNJYs57O38OqT7ELpc7OTHzn1rQs/3vL7En1ru9vcrgaVCeBAm0CaOpy0ZDYYq/9gtS8
FU5qIlftKLXY9CFuXkK2N36IJNPVZgRAvqdowYpsk/3pn3ydsFv7QM/vMvdhaw5WM2zcoJ2zJdkx
Ps5vOWD9tv+Xs/NYclTZougXEYFPmMoLlffVE6KrDd57vv4t9agetxARNdWAFOnIPOfstbGjQa8s
1t1oxcfWKwxs0PLI6TRf3rdZCHU70kGv+zWWsObZJQ2Ze7zWqYDfWS1AGQg7wy+tx3Fp1We5OHml
AlCwjzzgfVaxKxvF3mtsAju0SsMbPp8SVPqIILhnF+pVXDOxAqXC1wuxiHk2hwWfhqKjwlIAMLNv
AjiCTEu/+kg9U7OxoERVcLnWWuVqP31m6ZpTbbauO51qD11AVAYEj8mQHPlXsRu3ByUC0QlFtnnQ
hqJ3tA5z5mKEFLbudOraZUgfVn9m/ydVuNM6oWwE7l17QusKAAMpqbDCK1s+T1GkP5IqUJjNYNRS
1yvv1JQqeTmIg5fQSPByi6IQP1OvebH1Bh4mxP63bCD+BIlWbNuuGxzcRWNYkYYeAL0Pgisvx02V
K3cBL7Q21h30rr+2ULEfxsYk2EWNi6pFqbhl9J4bESFoUSLn+aBd68AG7vu81W7gpBKn8uOheOf4
3N6r/QgMKK79ZF0GbXydx8C/k0C1tw3X9qPNx9EJ6tQ7lkEVbQKr1WEWqzp0bDv7aJpzcVoCXPup
cA3tLsg6/VmEAqG9Av+/rDJv7SfwG1O9Gf/gkthKaxk7iKsEF+gDxysVwpwUHVjd/YZS6PYUQJB6
9aPAfEx9LeGMFGqCdBuVbxZ6jFNQ9z4gEGGuDeBijwacgiPRKevVHIzixow8z1GaMgCPI7Ifktcp
r6MhUAsANvxDHM6C8KxLgAstddw16fns68v+VmuMtuDOPHgvooQHm0s4PvmRmjyVnZ5/jPhpHEXb
R4cx8INtEerGqRmF8mDEI862nVUe02LAtBdDonXbZMqVZhj6TZmaPoC1xr/FggGBU9KzadlFfGN1
PeeGLPbiHyxp92Ygtr0BHI+IuzBLruM2IKREGwXrJ652rufjEGBDuBHW2OzanFNjbGR/zByOtkTY
8MbDL2mvR0LfYCJWvNvcpXeIoKu/kcF3t4CihfdeGHBptxonRCFwq4UYbBRN0HyATm3uY1x2TjC2
hoOPA128Gged2IlhyzXEoUx+sNPGutViKXBKZRCoI+zSh8guiZdgPKPuxWA+oNs5+3AnOn688j93
0X4EwOKHjfuYca36G/hp8oDpTnzHldtfd5GevwhoywcilOq6S5QWa4mo3LltXe2TInSVFSY4hqMH
ZaRw/8xdzA6y9og9HfefoB2La9jA4V4UZnBQjYiO6y37Me2TfAPlB7RnkXDri1MX7xOvxoMnNOTn
sdVLhZ2RINdaJJqFA2KU3spZrpwSGf6ELGsdppSUrvoMy05TcvuAtTY5m9jguqoMjPFolunRDPoW
X2VhcubpvRZ9uyRDxoOokeQF4Cmf005ZWMmx7SjK6kxNfs8G2GFGUGCYF3vJ7wJPmRxzlkh/tgrT
2qZayx2gqtO7dBi9O4JQcgTSOvcctaolaoxNrKw5ZCLp75smXYVqN25kI1Q2nR+KVzgj+bXSh9Ke
8uEaPhzo65XiQUBTVdsfrpBm4U1OFAQrLcuS93IRtPu87fj4FhK2dDnl3VtW4rhSW6v6oeFl9dr1
HIv7QvV+uInfPGFU5xGJk/LrplHO27vnbltEuteoqZpHvm4+N30RHztCMVeCyzFeZFmRIqzGUJeD
WaoeaiPLj3gOcXNXiXrbmu3uDEvh9tdH5QdOVRx+GowUXOxcTlIX2Q+uyP1Hs61xHrCAoz+mA9Da
G63Mi31tk8ECSdDi52AqGVx1gY+ExLrO6iK5spTUc/B/lu+QuvpPEsnb21zS7aMhpGCHBrDdJgEE
6jHFpSGO0xRKEjS2orJ8qqpyZZ/bnfJQEsR9gUklYyCpNq/Y4DDkEkQv4AYtODWwAA/cea0DsZrq
qko5XwlcUp9DYxzuiVI3q1QlgDNCML/mLhfsVasdd1iCNfsyctUPAKa4NjYlQdfByo99Vbobblzh
QwhqBJYHx1JqTXDCiHrpJezU/i6AsLzrGW9/Dz7YjHe2Dp7XQsbKkZUSN/PawLPaCUslMLcccMUH
5NwmXht1Y74nshDyHV5sKbhTNXVfAFrDu8j06I0IzADPNeUeso/5AJroF2vjzcCEImcht5RAK5HV
viluZD4BPqBMuMbF6IOIo/GT4fOeLTn1Qfv5sbhV7aY5q+z051DRdZIBua+9yHrfnvKCqhkwD/KL
O0JjjnJzZcLreNHaHHp0Fbb+Kerk8RqyubQDY6EeoeUmf5tYNk9ppMfBRg3An1ajBmSedawd7Ajm
FIbR/WPWl57DVJJe20ZOniHkYYMAqka7t8yoO5hDH/3GZgPfrny0Rs6sFV7LxN6xMvJwJ74Dhd+8
65kaHaKgU/4a8FrWBk5+u4V819eJUizW/r+MBIRhUuhEfJ0Gy5EMK6+8NH8LCxPCqDBPTVc8BCqm
N9yYrxLVfNNql0mt/dZdzr2FPb5e/hszNSbyNKUZmIS+obI4aimeojS8jV34Wc2oX+eG9gjMfEFc
83U7+lRhnwNh1keLt830ZG2LX+yR4P8LEjQQUESzuvw2c+nhqf6dWJJc96lEuKzTGqfn8Ax+WY1v
yyztybop9S5OrJg6Khv4SwZSNwwz6mULPz8MfPVXJg5fh8v/Ze6Nz9URn8rRkDMnUef71J/U6DVE
YRX7VB/sTV/0Z0Q56LXS04b95cZmsvvWpJ4gH2NpyIYwdmQdEItLPNgeXglf7MH6LeSkZ6o6ptL4
bsws+IGEPqykCvaNKcDEEAkNdrrSm0vlmjN1EdYkBWzlbu/KnUbQVy1fMU47hrl8bRUDxljRC3P1
CLHll1XAOL3cb18vQt2aLEIZuLnV4lHnkBOkWHD82frtQiHE3JBMVhbV3qlFEXbEMUtTdmSfzpxQ
Ud/GmVYf6wgg1OVXmMvcT4XzqtewcxEVdwg/EEl2f8uKBWQnEVeKBSFXzzhMGuFNEvQguXCNv9zs
zHSYKupJLbOiE8tzElJXK6+r7gerfSkUopmXG5hZP1MFvVpohaHpUniOrhKFq4sqRxvW4FkJqSU5
RC0JKgV0zuv3mjsP46fliilLHKht6zleT7lV2xLE/llXIwSwdEv+beGl5nrt/PunVkbCHkWsnuvc
Ktlp+u5eDqo/8CYW9pyZ6fxPzv/p8XyBJcoGKo46bXZlmy73fOzlL3fQ3F+fFBAJpQ6MlKgyl3yt
hD/pgWwXpgUhFu7/2/famCz/OKf2XzP5boOrRL2TyDd2uFA1NrMcxWSlkw1PKzvm0Ta0pWp8TnRj
z8FrJYj1fO/PTxa8HkqR4ld0fqLmPy3iqhiDu+/4CCkLIzDzCuZ50/w0ulYmh56UCs8ZgMZ4pkeV
ZtN/yDIsrrIaN5ffYmYHNs8lSZ8aiUUWDrVGjdNAlDyhmVcleatw3aDlVYe7ARiZyy3NbVzmeeV/
aqo09EoQAaUMESsTYvQ2xSzkqNcK+6XvJddEQ578pMFk7v1yizPLYyqKF0IVwWCx+lqrHx+bkcMC
AelRPl5+/MwKmYriQx+sXxeUhKpcB5tTT+euiinS5YfPDf75nT51FmyFocgIODtgj9Z2oFH/wQli
fJe8pZLcub8/WeB5A3lDDwfkbblHEYxFFPmpgdZ5+f/PPX2ytIMOtyDQjeA8bXmVKOaNVb+F3Km+
9/TJ6u7ODt2UwvhOnuARnB6KmPi0fLr88JkvkTlZ2Goa+l1IGNupwoNKLKYB5W0ozy6xusL295cb
+Sck+G/1mz5Vt5sQFxWuOJoDfj+9HTA2OaqZQdaQNYLBWyAdK2KHELeHZDP2sUZF9iDe5YISoJVy
LglRMAI59OqAJ3WmysfOJJIT9eQsVqHtmwvn+JklNBXJ2+GIU/yoSEfszKi0seo2vEVPuHSYmdl9
pgr5sW60ZMQi5AjV/Kh4snSOIFG7TyWPrb2T8zyA5dqrhMEu9/rMrDQmX/3K700IhcSAU534HThX
ckRcnLWFQZ2ZOca52U+LFtRaGCqu6eJq0zz6ngdhG0XKBsDIhxwQYXKLdve9F5lsD6K1iL9l6MCU
4bEgbTbGR19aWFwzW48x2RhUhTxMm1juUeBu7qXNTo/GaCtl9qOUUML3vReY7A+1LGdn5y8MhjCs
of7Mo4xMvW9jPVpo4MuxEMp/3kKUFfkQDScO7cH03rwI76YQk28JXmm6ID/+sqdoY/ISQ4r6X6sD
+VSbPy2d6Ga/J9MPe/I75yOeP9nmhGWDqvZA7VBagDuDt1a9jwiju8tDMPfvJ/ucneiSzfYBhiZu
pBU8P2KrkUa6P6LIxzODh8vNfLmFsHTPa//TojjbgySGzEBYRNhwYnp0jSXN5dyjJ4eXxsIuKKUe
4hQm1asai1dMWr2F+fPlVsHfPs+rT3+7szBlcwvoGuRRs22VW3eNCaDd7eNm4cY418J5XD61kASa
5VGwqJwwfVynmXkqTHS2wxLuZu7x082oTpsIJJlyEppR49Rh/JHxFN8RNbAXumiu+yebEOYXCoal
pX6S9JGgnVlis4KB+M/vzZvJNlRlOlHjtrGcrm0fuQ0+ubH/rbMPgztZuMT6avzK4Rmhik8oJBLF
jdouzZzz7PvPl52HT1YtnLRWjUZqBk0MbjpxJUIAEuRq6uu4zVaqv6ALnVm+UwRGRrIn8ZTOdqDK
rF0h7UfFxydOrGDrXx6BmRamJIwijJBbyLLtGGBxMPPGOfBBcx8Lf4lgo5y75IuumsIwWk3j8SaW
jD5ZmgZS2dDo6x43tIrRUFyJajcrSDZBHJq7cyTfX3lQbi6/3cz6mJIRQN5pAd4346kTOmZkT1mj
UY/8fPnhM0tDm0ywiF26NrXIdTCCuSnMfFs339LLCy5H/79t6E3b20EnbGcg/ZvRRdRcvxdEHrEV
0xdW9lzfTD4NmFD35VghDImzyuPkWxvXhpYSQM8xxftWD00F+aZm4xGCnp00zbhBmURpoAGe/fLD
/wFWv5hYUzW+8E1jlKMhRA1EFtMCVHXt4R69CvFjuDIaqBIkzjTco+E+8UdMwAPofVe+7o5bv1XQ
r6kCR0KJwvAwxCWJwoLkZrAr/VSmlBvVKhZfQ9I8W6UxbEIVz7dWKtKVH3jSqqV29WAY8riO8X7a
GI1ubnBuiW4KbDQPWeDaP6LGg9AbVAln6stvrPyjG331ypMPFrawMssVo84xp6yPwvzmtmsH0uww
NkWatFjx2epNZ5Q9p8VhfI3atj5JTezuqHjSnrNRT/YkVooPu9PxC9K6EkSxUAHP6PUVdVzuPmzb
8grQgR+tUm8w720tc1eFmlZOZmk4SZlms+9En1DAnuvHVhAoWoVlYB+yqGufEBtFeEZI8j2ec+pW
qWXzj66O7o2ch8lOac/W2CPFFHaWafsiUqjYHYf2lKolZTsVu48G1gmndD9f6xZ+ObJLebHA5wAX
EpJRp54aCTiTjXQ2xnT3Wt0JjOeq0HF56h7rlf4YxuZTHSrnomhhb9gB4IGSIt3oXq//1Pqew0MU
6vkeKZb7poKEPwlfNp4VN45v+9jCerTLhxtFk8uD0pj+1YhTQIzhdqHtM6zJHrtRKW+68GyqTCYM
ozylf4VNr79JkV3emJ4fwwDJpPRg+UO09hsT36gUUYY6FMaNZDfZg4hrcsZ5UY9Plq6PnCVLGTL5
qKZ7t9DGB30ISkct0Nokiqs6Yog/pCInYQ6tK79RNQlpC06sLyoikWszzWOCdmQ2t01b+SQnlXil
JBSYxSr+kZUrhRuJbN21yCS74urV2bsKP7SzQ1yyRo4sbXqph3SPPn1DLUqEQ+DZsELqveSghUoO
/DMMN6QOSyQ8bryRDKaPpsQAXfFSplh0sI91gx/k0Nj5qa6pFbaTTFkb6HJvpNSVr6CDvgSuBEkd
EQmlOAKbR4xMixVm4pYziAbDvzGnejWutCW96sxnbQq48FO/KuxWsR1rRJECdSyQcbGWb7xw4cs8
s/lP+RaehCMhxyLLsUdMi9Xy3izthZDWzMasTo5cfjCmmWrxwQzQMq0CE6MCG0fBFNHH5X1k7r9P
Tl2aSJWKes7xRPlbvTdyadgVpR58J2QmFHXyWZRHSe5HXWgnPxHenjJJ3DZaiizbcFw6U8yN7uTz
OLhK2uhUFp9Me5v7+or62YOU5O9dGC5dLecGYfJ1NDyF6ic80RzyjRvKMigf1l4kJIMLe/nMK0zJ
FuTa0NeoeYjTYH6Ma/0pMCRMbkwT2Sk2i5cHeuaUOgVcVNiflihShpPApvHOVDtbperc1WAMjPUm
xE3ypXRT4zWIOzBll9uc6bgp6cLUGw5caDNPY9sGkFaTLRqeBDdjxV9oYa7rzr9/ulOxwadkWX1Y
4XJAhTXFBvkjEpy1Yvvb773D+d0+tUDNsmePLWB/T9eKvZGEyhaQxXiQRgxGLjcx9xKTRR60qVKw
6FjkmljLvetQgPrT84ebGvzx5nIbM+v8X0b902sMWEXV7QD5vKMCnXoe5cNWxMLFdib08k/w++nZ
aMkqRVA+SioP8+TgLRHlipJbDg23cKO/2UmTdT5KqBx0iblk0vNbZlB7ZRkh0hMPCVUiV+7CeH8Z
ohRQEf5/vFvhj9QQtsGJGr8reOURurPNiLGzFtyrSfAc2pK7wmF1CV4503lTpF1b2n1GYSzeBCr0
v/Raa9JdGVwXFM7Y30TFTsl2hhH3UZIqlqMq2YduxdeVjfwngZi+inSNWk9zWIfptyhDQpmy7fQh
snxNiphq+K61Q7+D3Ig/4dPliTyzp0w5Jj5FX8KrpOEU2DdufPT0hzG+u/zomXU4hZagTY4Ns7IE
2duOxNGjlhOP164RtF1+/txfn6xzbyxzSudN4ajCuuNWjaOctSGesHDDmnv85FMulNS1KJgVTmyK
H57VvWSBuB2pwl9YgXPPV/9/ZdSNWuoom0EACwwyM6+6iTX1OVCMJQDjXAOTJR6kuWQilGCJG+PN
UMYn2Y0/FE1dCAB8nZBkYk6Wtmqhk85Ka6CoFgZnE5yiRHbfMt3UEevj82ibubs3C7XEVjNSN6HX
GwtD8/XMkqe8FzuAulBlFRcz/ddQPee4YNbqMTC+tQHLU+CLCQRgzHL2kBCUVBeftPhxNG/H9uyk
++fy3P36+yHbk9umJ2Q5LF0XZLcWOnh9UEdRfWtFE//5/3mVYIs0KrkmHJyQwlWcB+D06uS1kvMF
7Nlc75/n26fvU4ppaUmhtgDsiXhRes9knLHdqyZaSJrNPX+yrhVgE24od2zh+c0I8Wp0dcJ+J4Hm
7HLnzzUwWdla4FeRqofpqYyukhgau/qaW2h9isfvPX+yssPaDrm1pZYj8DYttY/BQOikf+hFsrnc
wNfsDyFPuS5Zr5RhqwYp06e/9SL/JvAAeuT5LaWfePtKTx67C8aVyRE79GHdSMV72dQL97Ov9xV5
ynVRcaloMIkeTr34FZDRYgcY/KWStpldRZ7CXCqpp4YI2eqpiqN7aVCORXMvrLdai6/U0MOXdNep
CBKXgvAzc2EKcoHIadla3VuOVty38m+0vdjVgkf43o1TnlZy1gHqKD3KhTPWY0lJPg6h+MhlG0IE
+sJ6mRmPaRUnVAkFEUeZnYrAvFVN7aedFVeVbvy6PNn+EWP/GxmTpx5FY5MZg0ulyQmHPSSwcoi4
IScUZ6UdUkmR2vGqKBRl00Piuxl9vatXctOLRzEo8qstW6R9rNQ8137r+g5tJ5rpAe76NqsVrd6L
sE9/+sFAtaLoM2kVuGl47VrC22IRHm57uxLvNm4AVxVxpH1nCftvrqvlH8IhUAnwcYEmobW/agqs
ttj62Fe+G8vEBmWxsJq/PlHK02JR5GeZ5XqWcoLPcGxrnGFHLdljz/ejqrkTAzBY2JbmxnGyLQ1x
wgRvuuHk5WfPyWJdKem6UD8uD+Pc0yebkkxVtJ1X5nDq3LsmvrH1tyB9u/zouTU0OWjkOvFngioc
BLJ3RfE3pdEf4+E6CJcAhco/SuhXc3By1sCfw6zk0BdOMsA9CJW02ph2NWy0pNZuennQkbo33nYs
FCzLJdPNTtaAdWnYNMZB1tJxHwlfewuxIsT6B6VSq0TqCudQVElU3hNRaxXCHE20Cctz8VZgAFOp
KdddVUCCb7HSgSHSpS54p9486WUeUE+iI1/qqTn3RZBeVSaUFa203afRtdrbZCiKA4So+qlphPsw
qBX+K6FlbGsbq9Akz+x9wB1sK0OPXJut2oEkAYuJLeGHK9SaqFQaHke026uhtC1WgdJtay+NTjEu
g7uhrJpnO5PGbaRWKZWsItr5qBzWSGuGFzgtPlp2GA+Iczwkdw11Dpw2jqYroqPkJTy1TEV0EwLc
fYUW5H3UoxXaVPYb9p86UqKjjs533yb8/VoT6OlRh/q7INPbnSqSft35Y/wih2O7S5pGRtJmpldN
qSAIKyP5CamptxFoScG4qtWDh7888AbkQHFXpq+Naf+VFIycVYk4uwQDkpMhels/GdODqSkCOFQn
n3Q91daQjZMj2g7zNUBH+7NwZf9FWK2xaUOoTfYg3/pxRsFOH0e72GjUQ1OFfwqL/EHsd8kh1e3+
CDoCHo9mpXeRGgyHIK2HTVlpylam+OexHmrGWxlwUA5QRG71hF368qqYWXDTQmNczM0Wl93kJI3s
m2tE39Jak0Y4KOmYK/eXG/kXFP1iYUwLi5XunG7Jzsu6r8MdLAN/VQgQblAPohe8br2/eGH+sUvz
fMTEvLSwYg2XTjycskjgx5vX+mHITdtx0YXfGF4OuN/wg02AUe9vtPAVotYYQZ2VDHfGEOC7aLmA
oiysdKs2tr93Zv2XlPl0pCxajeoNy7AcOcKfWH1rVUgOnbq63Ekz+9PUcgIWiwHggJucm0v5WcNf
tPdj6Bc/c5x5qWsp/XT9rZamsfHQSgOTGVWdgqxST2lpgIBmJZvPwkyzv0KA/flWQ9Ny79grWhQ6
9XBq8puKWvxzEMr64Vsvlx8/N3fPPfl5PLqyFGYXlqcO23M/cu+8tnyJvGJ3+fEzAyLOzX56fCvk
Mapbm+Cppw6rQskLau77xzzUs21dGNnCaMy9xeQiQYbO0NOESxYS0ZWJV3Qb4IW8xO8/P+WrlTf5
XNe1WebCSDmoauWuQCfdx8Hv7/XP5FstQSTHF7LCBnIsWQcfvqdtUFqtGyPYXG5h7pg9LfCu/DDm
acAX0lLUm5yNY2dQgIXqh3YCGCiruEf6QwU+dONK8XcKQuqFnfHr64tpTSMHAg1yqrt2dTKahKwv
hndZAooQ/BnChfB3H9i7zGbLTJKdH+v7VtgjfA+p+s68MMU0fFDFghrMIY2JeY3ewZcCZVNIvvzR
NRiCfmfPoY1z3uDTFE/tGu+SsKpPhpXC/LOrxyqvns5Yo7bPF9JBX55MaWMSRIgHu09GvctOYfyj
GUg5kq7Eb3Id5tKKT99Cb305z2llshe4YFpkCzXzqU7CLZnWQ2LYj5dn4ZcLlEdP9oG8gtQC8y87
dYH2glM3MMXmLUjq7eXHz/3z8++fxgDlhVYWud2eOl8OrtzelA690X3PGkRMzZijWEnStC3xqCzF
nTxkCSJ09HMGGtzLf/9fXuc/OwzdM9kGQtLveIEHNdA6DZRNPzY32WBAqwMn6ahjV15hNInkW4wJ
Ht+I5jtuf7tQTil519RmpcGFeo2sUT719MW+Br50S+55WIjCfb2HmGLqqFmN6GewAub/dZu82pAO
rh/NbFdd1dUu8688ZWEGzkyT6eeiiQI2brKhDmroVRCr67GuVx7Husv9PLOMpjKgpNe9roCA49S5
vw0rg0KNdG9z1ImHB6WMh4XhnHsL7f9no4yjOsdMr3SEZr8YQEixwQFAYSylpM47yxezRUxmS+Oh
kIUUVzj1ACt8BUhJuhuGXPobqBpadkMB4sMFO3N3lOCUfy/33cxLTf22CkPxdF9WU6eqa/9u4Dbg
CNxHj0U1Dgu73EwT01jXYA0eLM+eegP1vtaea/Emad/cfya3StgXRo8EvDn1YCNlqT/ASNkshn5m
tp9pJKuRhaEFVm47SXmXl8nGa6zt5V6fGepp0EpD1E8FOFuP8B+KpMYlJaLOaFxp3q1llZs0UBeW
xr/Kgi8m1TR8pdeDYoe1VJ+adbXNj9GDd2qflA2q/52/g2u86XbZ0XaqJ/3KOpV7Dteby684M+rT
oFYcqfDBqKA8ic4GmFfvO63cuoW/MKnmxubc7KdPQ5OGFYXhfJ778jrxX9Th1+W/Pffc8++fnhuX
wGqs0K1PdRe8JBCmrNZbCLvOPXqyfyA1SnJNAcLUeMpROVc4tVQwXv7bXx7IUbpM9o4cdJ9sqEp9
Sot7i6+Z+VG4x0hb6Oy5sZzEh1o3qfvM5J+r5Q5LO6KH3tq1F27Ac2thsoa7UYXnpPc1LttDvgmr
Idr6hvp79FXtyms947eWVekWPI22cHqd6avpvV6VzFFJLL56+bAT4w4eTOdvoaJeHomZvpre51Ww
SvCWqNmzzXFTDXutzAC3v1x++NxfnxwYWxVrREXlQOFB6lpJcfakuN5TXkW7rvOXKgtm5un0ZlEE
QyZXiSKOGX5mbnkb+q/f+/eTkR7iuiprQy+cpg3WzKlVHOtrtrzRXuiemb6fKkbLCgJTkkEOjstj
MT6PCRS4fGlDm+mWqVK0aVXTsG21cKqmuIXg+VSa2cPljplZAlNl6BBjxaXE/G8ALKcznNjt7GSd
tfYOruqxiPrHWvcXku4zh6WpKLT180CmALh0fAECmPJN+K0rDRpJOzKZlgyf5zprsj2Hfiil4wjC
tWz8dxFGR9F53yo/g5R+bvPTFp3nstnoucIoj5Vy8G2wTXboVRtRBsH28oDMddJ/tmrNC0O/4kQp
wLXLqXUn2cqdophXddvtyqpc2rfn+mmybytdX2QqPBlKJZsDrvDyCkz6koP43HKYbNt6bEYuN2Vx
LMHc50P87Jblh21630lbMQ6T5dyZfQSZbhRHyE9F+xGMINe8x8sD8G/qf3FumcpDJTnwKDzQKfY1
tfSQFp11KEYVtpXWl020G/ROBVc+BNY6p6TjlwJbcev5bndVk9r6IYMNwi8si6VVGobIrQ1Lvi+w
BqDeOYXpDVnmXk8gPFuRlP0ygCZ7JApyqtELzFxwcax6wuKZF1B7DHN3FVomIsMyzstrTejDWhuV
9BApKjLUEjz1oavk4I+uB0QkMj18y/wg7FZNCvpgVfQJrDxjtA8DKZB94Jb6uDLDwX5Som74Jewe
/DCEK2RolmIezcyI9viAoDjJwU8/J54+blLzDMZDY//Ywb+88+QBuCt0yo3pJeU6EuDxtbwawUkX
9bvnh2e9rmvhWhwb1GyXVf4Mzd/f6JWCcwOFICddMfWF/WRmkk2lRFrelrpcjLkzdsYem4Fo3TRj
vuojq1w428zsjlMNrjIkhZSRZ3EyrYrWSQA62TS867EaXqBSv4/teJWE5cIhbWblTxW5rpVABjbk
ygk6vVpJqnQbJ2O0kpTiKhFQ7fNkIVk4FxyYanHbIZLHNK/FMYl7rsNuawYfOCyph84szfu8BF3S
iDhxQiPv75PkXO9sISo/eYk+HPvMSGFQkQ/ahV0Z79uoxKMVZ4U1oIdu4S/ObE5TOa+eeGMct8MZ
NKYyZz24xnnuW4fLS3yupyfbOM/llptruWMPBNVUt7XuEthx8JHkIodCXifyIdHNJdnQXHOTLd0U
ZxYWKRZMsb18y8qMn9RU6x3SkeNDLYv03m/7cmnOzrU22ddJHMYegMnQsfBuJ/r6gwQ54evKf+gR
LlMshpjicjfODdJkk69HqPAUKCSO6eF077tNfwUScGkKzL3HZI8v0IoPQ6rnTuHJ5Jm0Mtin7pB9
5PFQvyUZlPTWzuWFtTfzKlOlbNlqQIQAPDpWnOOwgVHNmiKfceHYP7dRnbeXT8cGTa8iQ4M57lhy
tK0C7zhq4bHi4n15HOYef+7BT48neldTimSETmIP5m2fddrf1oD1LmRhLRTszTVxvhV8aiLy/TGV
M7ymEB8Fe1Gr0gnBVrM3PVWsv/cW56Y/NRHYQ5eWphlD9VVxBug7FdOZLLRuLD4tC1+MuWE+//6p
Dcj7lNybbeLA5ku3cBvKbSikpQze3NMn66FzwXZVwPuOolCDdQCkcJt3arZw5pm5gE1Fpw0zqDUI
PThUZK3SdGca5arTKR5YmKQzz59KTjl8xKVbAr6UDSDBV2pbrQfIhFm3cEOae/5kEZA97RpawExO
giq1ioaxfDVZaHvOBukVLid+t708k2Z2jqm8tMpzWxoVrkt4wjocau5cisX1tjxGdb9X3Gyp/mtm
UWjnN/00m5rEbcJaJ/g7pCLfh8mgb+02UHZagDHB5VeZa2KyKOqu0ESnxrUjcWyLCVyn3db2MDce
slJ9u9zGP6/OLw682mRVVF2rUilucutOrF0fIKNUCrK3YMPH4gCMBbOZu5LjrimeccF46NxxFzSP
DYq6y39gbrwm30fKoTqt77hVhVkUf2TpUN+6ICE3hhTWG98uzBcrw4RgobW5eTj5PoLMHM3U7aj9
GnB9gVgv+9q9kbtbs0t3l1/IZgJ81aGTjcCKWrdrLa1whiJemeQ2uqDGfrP6HYXWnWHXHJzav4Wn
v1xubmbf0SZfSgWobCI3ZAfMwU9vtNz0Hyjbth4uP32mv6Zq4aQnTdOwNTty2dwWApK/knmnNFNI
F/ne0jdspsumqmFFHoPKjYzUMULX27ZDomxLo5RWHQRgyKp1cdPiCYlLlaBqqqtDe+Gro8y93uTj
2cpNregIOR1iff3tWFktrkBhCx/VaNUeJKubPMa+0tx0BdX1SdBm14Hre78lv7HEupIRG+9DL4jv
aynrfnJ0RydEMthc+qjMgDbFtC4EnGwVYKqaOX2mtm+Zh1OAgYDaQ94zYoxYqxQnmHJrOrhndDeS
XKYbWa+tHTMgvbckKDUYQXULH4nzZv3fmW1O08bu/zi7juZIeS36i6gSCARsaTqY9jhP3FATvgGB
CCIIwa9/x7PyaEzzqleu8gK10pV07wn1AoZ1mtrJFI43nLK7MbNeaDnAfzvdtRP7kM/WVVws5ptc
zgrmJiHkabPEkzdSnvPuc6EEqOrfrlvXRtTjHWln5NEgU+frvbu8KJ0f7fljZv+4/P2VXfkHjvjm
dOgGH+6cE8SQdfnNIxD4hxXb5S+vHAomlVN6WefQSTUJ5+nearu98mD3UDnx5c+v/XAjeqFKHLpL
nlZJCxuCD4UqrBMkebfScyvB3jGCVVuwDPKAMktY8wsi8rEVihMJjhRS6XX5cLkHKwNksjhb1sGF
bMTU2tgmZe7vIDvFyZVJQJO+WQelz/IJrOpuKg6AJUaoFyDKP1/32414JGnV9bKYSLJkyzcB+7II
IqxHmC9tQQPWBuc1EL5Zly7kmCE87TtJRdmxKorIW9hx7LZUDVfm1zQdd4H1saA8LM+d2s0fYB3L
IcMNGX21v258jG2bLqEDPwqoZzO/2vHUg1IEgSpBd93iN8mZAcRjOeTq5XnB0lmaNM6D/MpPGxeP
srAsq5xwtfJsQEZVBlcxtcwbr4OVTftH5uXNrAb1ArnIbmnP0C6Ad0oLv8st5ba1GTV27LjoBTAe
2kKv/L6ly87KDuDNse8uklOX5/TPxvz3WAEp5e81WUOebeoD1A2RMezgu1fa2UlTt4E+NnxaW4yT
9B880AHgudXx8kOzOOqmnMLpaXbhmxQPsw9ofV5ZsD4EsjlgY/3LtbM56oCbjOqBkSjvp3Tj575/
ZaC+cV+Fing2h63WidTZx97Pz7Jtn5FNv9Nu/Xh5RN4fc2oCMvgChUKpnRHwGPdHNdNj1eZNFNgN
jxoBz4e5Tq8qsFKz5DaQ3LEsHxypgslHqCecyoHi+p1uhOL373XUNxYPhNXdyiIyPwsYw4ghTQJa
Pkx4hzWyfORAhdVZd5Qp+3553N4PbtQswwnA2ZcOst8gvLrfJ1hZTSQQERn6rdfD+xcgapbihJ6Q
BC5hlQr1qZtcFWBfOtkTqXrYapYfa0VuRWddp+RJzeKc8j3Upck4Jx2zDlMuziFMiuGYeLg8WGt9
MU4COnbwW5IzjE2FfJpUee+W1id0D+IzJVw3oe1J5NPlptbm5fX/b8ITHVGh6GWjk054n2A4IlD/
418h3LJVIl3Zk2Zlji8zg3mJpRKnmvxdlkoHJrEqUaH+GGRaX7fzzboTrOjgo1XzKZENOOHeRwp6
oZjEzkFh5fJArWx8s/iUK/in8EzMSdi1UBNNfLyy2zbb6/En79LT5UZWQLTUrGs0+cjbgnTtOQy+
j/yx5Q8g4bxy5CKbIH/hLqg2iKSx4XzDfhDKNw6plVVgVjhqyeBOBsfes2XryPeTtr6rNlUn1z5u
rOYZ0hN2H9Y6cRpQcbLb1lK7WjT7jSFb+/zr/9+sYJAY6OhltD4P8Jk8SB6UicxBV6tCuHl1AbV/
jxbUqHbLXAQoqeDhpQHdnRmJq9lxvgyg8t1Q2kAU05fuF8d1Ye51+aetLBn3dXu/+WUoGC68WEBJ
dVC5r5thT0nz2NH2hcDFD6ZCPy838/4Ng5qqjEto4WyWQp5lrR8XKm/ZPG+cdiuByDWmjsPyrtX2
PJ7DemijFKD4KBvzn1Wo4rrlCmZv7oey5i/XdcSYSZK6ThkMIMC2Cp5s3N7nffP58qdXopDJFkkz
P2hr0MDOmtIzB3DYgYmdLPMDjIU3UthrTRiXj26A/dHQtOPZK+bnSdj3veMccil+14H19XIvVpa6
WVfNm1SGYZVN51B3sOej9byHIys5TCW5DpBGvddF9mbNWnB4ciA6iN3UTXBq7ZYstoQbHC53YEXh
mZoKtKEOfQH1jvYVvByDv/bQaI6bhobTrYtHA3QBKw39rW43szGZ+lzu4NoMzrO3AyEUQmTZzoc0
JW6aO+LTjR+1chMyFWvToWcu7PPwm9xhD+e2HdSn76apOoTevK/V8DiPU7SwjcTxym419WsdDXbW
QnV9JkLeA1H7nA1gJF4e3rXtaiQI3CpfJmX31TlA/gla+TDK++66YKiFt96QcK/dWOpr7Rh3x9my
BwGesDwDbVlEeQpxNjizwj8KDJN2ibJi2rgDr+wps/SRNzMt8raFMWspm9+B3wR3Q8aHe7eBHUU1
WluyvyuTYmpuBiNdoNkQ1OewLAGKhfUf1Am3hFVXqvrULHsMvgJnFGaTZzA5Uyj9dxW8pUkAs+cp
v/MhpxelIbPiDuSceB4KOFcX1mEsZbYPWTOfrJSIuFmaagcVu/C2rIR75+ZuH19eNCtBxSyWZADK
u/24jOc/UAGIa36cK/jfvr7ZLjewNolGWB9buL7WGfa8LUvvuwWi2MnjFfuNfEERO0u1Bf9dOW7N
akkNkGUeIgNxRsk1Jm37C9JqZZQL9cuxrXHXBezlcofWVosR6TOS+cKqmjnxwdzYpYN/gNzoFq9x
bTqcvwOwC9Ni6IxlzbmDL5l44LA17Re9v/zL1z5uBAhPlKGiCz5OxBDT4gnuWwd5FXeOQab271/O
5napXDghJZNNHgHfRQ4LvNirfrhZ62jtJfX1iKhJO7v5FZYi/0xn0vNozqfgumBjVjq4ZoPqZqwf
t/V/1zkH5KscHywkLCOZVv9d7sjKInVe///mfLUz6rh5OLGE51/ga9l/q5ssasW5H65715tViS6k
hdPZpD/rVHhwc6OuB+kGQhywpP3iMENl50itEBQ9QVHA3EvA2jZuiyv7wqwLBA3XHEAd8PkpahCM
noBM/n552NY+/fr/N8OmkVyUQ04JtIPzu2WYnzKojV33aWM3Oz1wfEXVLQmcCBNQJk+e3qp3r/1q
Yy/TNIedEoyrE69K8QBWwI1CXn6IL//wlc3sGJtZ9EVvU1yLEltO3ce+8QSsr2cGXV6Pnq5rwtjS
ZB6cvi+AM9aq/iwX69RYzknmzsbnV04GsxzAakTSsvHyszPC83X8Juq7opx2bbtFc1xr4PUC82bZ
pAV8C52Z6CTlXQy1gQi1B4jpwtMVsMvLQ7Syof8c+m+ayLhXuPaIq5UMnzPOYSlqRV0PCDW5VcLf
iNtr/Xj9/9tGJOW8yUt5DkVR3zGdg3ZRLbDhTvWjI1CoudyX12H5N9sLer7RjA+umRUsOnFHouK5
hrbwxGtAfmz7W0tcVM3nL42nNuLtWmvGnnYbH04LXtWeC9vewV9zBniGI68MP3S6HBYanNm0ERTX
JsnY47VHJphZo/bR2BAtBJVt9qcnPVb3Ifwzrc7dMgh7X7ydUVPmMStLjucEDthxhLxfnFlQih+6
ut5Do3mOm4BIGEjV9Fb2Kt+1wJPfj21d/6oGT2ykctZG1YgKZQFJeEUt3IJy5wB1k6h5XZB5vtON
fdMst4saN+LPWktGcAgcZ2ryHIrHQO4AoEoi2OFONn1IZ2ApFxFNc7Wxx/5I+b6zMM0yBO5wIexa
Mazssbvlpz5iu0Mf3RRx+hW+izKmj0viJ9ax3j/nyckrovKz3gAgrkTZf3QhU9WVExh/57TgGjsb
Gni60tBmLr0t8eWVY8IUg1w4Ezb1oetdFhw1kd/M2uIsrMQNUwgyyEENgphKc9b1VxVad3Too7H8
Ns3y8+WIsdaAETFGXoWDzPl4nrvRP1aTNb1IHrZ7uxzzE2/Gq8Ql4A5txIpqUhwPIGmfM/HZGb9p
Pz96tROp7jqbIkqMCDFXosy9oQuTbErrs/SCI+ojMaytYY2jCfydOncjlq9sG2JcCiTQ/gtoBjTx
PV4AydXmcbuUv1lKXqxeJZYC0JlAeGnj5rw2Q0Y84HiqD1WfUlCUoMSCG3PAbpzF3Ttdcd0FyhR+
gCqkTFOwF854+dIPFWoHu6bz6o1T4v3N4Zi6DiA7wxEV7+CzO9EX168eF+FshMr3TwXHlHMoJKf9
MPfk7NVqiZHlgfR5UJJonOHr2Lii3HeVv+nL+zq//8Ywx0TodJMI7EXINAmdn6CK7BkdXtK5POXV
lyr1IeEUHkORfqgof3DlsHcLfRWexjG1HiAagAqPr7tzyutDyscm4v74gALMT2/wN97470dJxxR9
IEI3vNMdwf6sbkiQxc1AktAmG0ts7fPG9l/gWB9iISxnSBRGrXPXwvBN8a3S4drXjb3fQgxptJye
Jm2Qf8qy0dvxsf5Ep2zrpAxXpt7Y8p7lDm4RBIBKAb6u/C9p8QM+bhGkv8Em6QA6tGOoSsWXQ/La
qjY2fKfBU0Ocp8no0z4a/HSnILlXl+I35OKOltjk4Kw1ZJz/Sot66F+dpmDX8MChuUTtArxWnT5J
Rfav0iYbIWwlBJice5JBN3vSYEPJojsWNgAGTna6arBM0r2swJSAFXp9XsS3NKM3dflhlnCAmB91
JzYi2PsB3zHp9vm4FJkDjwLUHZy4G6pdDwlwW7WRkCDaFyTqRbAxUivqHY7JsJ9x3JPaVuRs5fyj
poLf9lL8N3hyrzJ1aiXU5VtxE87jiXPneHkM3z9hHFNKksOzYrJgZpbAkehrR7zsxIMc+rq0P0Dy
c2sRrJRGHVOycWEl92ZZOkk6zPeSTnCfVEzF2iHFTsycvWRwpo+c3mt/ZDzXeUTx3ushkSaJvXXU
rSz5wIgUOYSomVdQB5hUGVdVQw50TF9gDnMzpM0jy8V05bo0IgZSvCEN3L45i6JrYsF19hKkC72T
Q89v6taGbkPp6Y0JXFugRsRYdFotcI6BMBh0hQ+dEHkczIzt2hBQMTw8rR1h8J6q6s176UpK3AmM
2IFMnov3CY5eDhctCBuO+/FjtgcdMa5UlP0KeNTeNQ/6TuxBBd94BK6sU5Pjn6WZl2twGhLd+QsU
yhhzPjG/DGC4q6BfkKXuFjBrba3+Q/gXQyncGevEghdfkik7Pyk6isfZp+59UKjumWrpfWh9pMAj
qFj6L8AQk09QshQPoyb1xgXn/YMtNLdMXbq8JXZIkhJ2Vbs5BzaicmABtDjwsrm8+deaMHaEnTWS
+fZCkwl16K/5QPCK8Zg6O3mp/ruuCWMvWOUAD1joYyTulP6Cgvut10p4Mw7kcPn772/qMDCWP/Qy
M9JkS39OfW8n7M8Aq0SOBahA/gNI7Y1xen/xheaC56RJIauOBKZwnSjo7pxJwpceWshfruqEubhV
JTuvVYQkQ+8+FYH6NXP/B9Cqh6UPH6EOsbGiVrphLmwAGkaLEFXAffO+LpzjbMMAeOz2ENPdX9eR
11l6k+pqO4c5bQESZt01h8mz9j5oGs3w2ACS1ltXjtZr9940Ugsx5jaUYGEo8Rh4z1YrQYkWMOOA
F9WwBYhdWVf/KFyFQso6RTbNtr4zCCrk7bPtfmmg4S3FshG619owLsbEgjx0XaONsvpcydtu/M9f
rCjkv0IIvF6ekPdvX6EJqgyLOrCDpXUT5bLnhvJj6ZYbpIW1X2/s7KzngjuC6WSscRMafrUzAEKs
jYNe7VA03RijtQ4Y+9uxSE8gdZmj6MX6A+C3bgx7sk3d+bVOGEcZcIBg//czAR3W79g+bVABV2kI
D8J0me77dBa/vbyvj36NA7tAYvU0z5V3K6ZRv8xWFcIRD3xWhpdv5EPPPa4t5Z1KrbLvEy5V+6W2
7JsC9ZvHnsNjWg6tdQoEVI6ivi4hJDkqGIf4Xg6zhDI4louwDzaUDmLmMms/UJvFjrD9h6lLnX0T
yOLU+nw/ePXPOQ/1wRNB9gACrEZeIGQAleC/xRFG5dUXcJXJsXAGtZODsJtokTo9u2rKPpOgh+6v
DO14HMVyAFIxjX2fzLG9wK4yTCV7qiEx/NkhDGxLCjyVnCa640MhjzYJir3P7eCmFQFyzM7Styhb
2NYe5nTDB4u09EMKJNBGNFk5nkzYqZN3Qev7wAVO7svyavdG7sOCXxfTTchphjx80EwoX9gWHJSF
1Y572A0u0VIQL2EDm35ctQNNtGk7ybJPZc3PTcrP1uTDBm9LbXJtfIxA6PVzNfAWsNxUudDBdo92
L3bWmMWXf/nK3mCvzb6Jsw2szUKWoiSc1s65SyndYVF50VAFTcSQ6ThU+bBF+lzZ5ibQtKfMylNH
8DO3w/vOJw9kM5Kvfdq45JAWRecMXNXzCD08iCrVu1q52cYqWnmzhcyIggFMVjORQbCuzaeYF9Vw
22SzuwvL8OD39s0yiDvGx9+FncvYRsDc2BrvJyVCZoTFhQwBaEo9HF4Wyz+q0e6eKPw6H9sxU2fR
ItZYTuPEjZrHm06HW3zCtRVnhksQCaolBxp01M5TT8cvQZeeBeAgl1fcyudNmK4uwjoAZdFLpiF/
Gbh6guniL1dtMQzefyqFJj5XpWUuy3HAYeg76jnIGXhYcGq4px3EPCXNIBaR15CMIXQLOP8H7/9v
3jA0sbmkI2WQhuhRqYIRWqd5FSvVuIfGBQFSTcAA9yDjHcNJiFM5hmInXh+9YO7KbyTn9MmBFvAu
tZCPYzqFiLrt1/fwsvVPKGMU94MG5RtPE33nlYjEwzjrnVWky31jsfamA/l4t/h5ewp0lT2FVUdO
qT839yAhB7cuHlLASHhBZMG1/kNY2eBZS13eKq26w9KO0yHgQfgR9hDVbuxDtRfgmh951nlRXc0e
FBfqYddPgu06Dk/0Xaa4C2gUHoR+EPQIGrb7DO20Ke45MhYWC/zYlcSLPTrxgztM47mwqjSaYYIQ
KbcabsLMHXdhDnhgOsn6IwDh3ed0sv1TU5M8VjAvOsDHUcdO6HaHGno08TLCZAVKc/PGrlrbzaaE
S+93Sw0SigOcfvoyoB14DADiOPYqmtL5rirTT1ZDb8YwRS5G9p8uL/uVQGvKsvh+i2oc1Imhpuo+
AEN+N/WliEafjXFL8IgW9laxaqXEGZoI0RZmWbrIZ5ZoLePBOrp+86qTtFNdf+CwjQ7hiuDk/oOo
VDz05YbuzOuB9N4uMEJwN4ehNeOekPTlPO6CRaqdV4QPvd08K6ff4juttWKEYmtRLYQoJDnrhux5
+4Oo52WuorDsNoL9yklioj91X8+UuS055zDDvh1CXnyguWVtHLdrP9+IrTzoK0GaqTnPBN4BPL3p
5+CX4+nvduU9XV5oK/HV1GNBlsSH621Dzm32PcjnKOwgKg7Yw3Vffw27b+4LQaer0ZlA8mv49JvB
CjiEZe7kbzxe13776+Z58/W+93sHyUA7aZfOjwkpiqdgmNJYQih4o1q8cqiagPnCHsJ+aFBGBK2G
xQ1ciPLIQ2ok6X2rmHaN+FgiP0qIjfyTW4YbmOK1jr3+/03HSkfn8A6oCVREpXPL3LSD57SY4zBz
7CvH7nVBv2kCjOy+CuARnoxOfpcG030w53uts+PliV+JX6bkcAhXj6wrnPpsl3WpY24FIh5JC+Px
oNYP9quwG54305YU08pGMaGKMHJXomUZ3GrL7qOGybfn6BuILMaDu7EVVza6CVgMYWau29m1IdUl
AW/KXjwBJuTlwVpJL4YmUhE3nG7ocWNLYGH+BMO+F2fQ+5nZ1gnnevFEuYLPUNMOB6HUeAg5dR7o
4ge4y/HuyiVnREo6Lf5YaNioa+9pkt9F858uf17u3tpaMC6mM5GsDoLX5KldB8cqzL04pGDnugMs
iBjL+YuVsnAjKbzWmBEyoZeUIwbkiPijuy/mz4w/6wrGYe7LtjfyShsmil3nPU0Zr+xkmDISVQDN
74rSe+7s/raqynbPpfhxeehWAoGJY28dYtNO+GBvNP3OE19S39oN9ZYI7Fo/Xv//JgbA8oeFpQeC
+qyK9knIV4Ss4w67UWXTB9llTZxnw/h8uSsrN20Tlj5mIYFre+egfPNBVg85s29Kfz+Adi+QwFGb
EMG1Thmxc4anksW0cBKV3ofTEvP6Hu5lkarKaBQb6ca1aTGCZ+4KuCcJ+PG4ATQo824snvw2qGOr
HrcQbivxhhr3o4mNtgexESexofR2zzIa7kEj2OIHrg2SsdvBCnJUzRySaJQWizaEuGrSpP1hzCCj
Ix4vz/haUDb3vYCU3FTiFAu8PhnK+sbPYBzES3kzUe/XVW2Y8Gs/gGZ03U924nX9SwhcveXMh7z1
bwfH3ojOKzNhArAdXIsrNjkoh9pWczMGRf0hK4bqdF0HjOWalUxx2Sg7cWCFrO2ffaVBBy2jZd7C
D6ws1j8YvDe7fEE91cpne0mKgR+xqSNntKPAsjZuwCuzbKqvBJKF6aC94rxAmLIt872NG9hC26ja
qhettWAs1nEqIf8v3eIcvCphOiXQjzqqyvH/UKJFwHvnMWIirzmrLHiMpTAzxTOS2G3kB/0u8H+n
1RZ1dG0SjGNpnCyv0FzPZ1d4Yu84/BFUEyfy5q2k+Ep4NaHXUk0wmeGlh6K9/9im9Y3tWxppguxM
Xfdn7fJbFNY3LsUrnTF1WbTlZ5bP8/Zcaw+1HNt65kCtN1IcLu+J9/3SGEzZ/z6YqmWAGH1LhrN7
TI/8pJ+bZLifPtgnIDl2/k7tlp1zmG/ZQZygp31PTvVxPLE9219uf61/rwvxzY6p5pC02kcxW5Jv
UHcsyDetNq7da+kEE5LdMqTYSU9dWJlmOzGiquMHWMpa+4eOLBkkYgFbApgklvV4C12CDczKShD7
o0j3pku9gjASCSSkRbi4bTPyWUvU5K8bLuOoKrt8YJWAdGSnoTYxIzlFPpf+1iVlbTKM3V/SviVQ
5a3PWltxRfMggs/Ix8ZPN2ZkbWSMUwqpgElNDNzHRUlnT+AoHXk+3pTXjY2x70F2nEqngiuOyOd9
P833cOroIgWlpMvfX4mNJpC6tRZUPq15OQ/wdnVGeAUG9z1t9xIkocst/NGLeic4moDpWTOlArsM
kpS1L4rTNMKMex9smdH/QouUnxcSdvfQKgt38xjK/VhYQIuFMtxNwtEJWVDYl24zPhC/9O0IRZbl
ZAnCHl130SoarPqzRVFEuPxz1wbECB0QMM68sKdLQtohLqR7qKz/oBZ6Kov8uuhgYrClCjKH2TVJ
1CKy3aw1xOMV/UKW5coGXnfCm70q1Qx1xirwk3n060Pp9cXJZnWBNa+bjQj+J9y8N6mvu+FNG4Vd
WVRWnJy7L/SLvFteymQq9mUTjV/09/4+Cb+6VUSuAqyG/2CxvdLKpMedJOsrfgCl+SVXfRChvPq7
Wayf1028ESeylkKqOIOcFySNYq/Pb1AXPHFkaRePbrwtV0IRMUKFneFODgoVSZwMODVb7z3FD0Uj
N+Z9bekascIDwc/yZU8S7sKAWoIZFHVeOhwWD2Cf3Cb2Brb3/YgXmAjsZgiWZcbxmswuoOlSFU9A
p2304f0hCkwIdg/HXntcbAwRxGECBdEWksVgY2+Eu/ffLYGJuc5U21s1hOIT2IFFsFTd2cWXvmh3
+fgtcLZsF9+fB5TJ/94bLhktBnVtlrQOrAHEL2DKd8S67+dfl1fq2hi9/v/N3psdgB3luLDEqecX
GOr+58DoOMpkurG51wbJ2NtTh1pL6Xb92SX0Li2tY9+wT3IYT2ULOfmsuU4dEQ7sf/ejLJssrMPC
TrpiONSen+9QgvzY99bGOK31w9jRuDJPjZVlfmIP9q7uXhhQYjQEghFKNoXqNxJfa60Ym7rhaiGN
doCmF+B3+UO4b1vvue7C51ynoMrVxRZzY23ejf3dddTT4M67SdaxPLJt8dlzmqPWV5aqAhNXrbJ8
aCheY2drhHhZBDOWctpbet8cWBB5eNVsTMzrQvr38AhMkHXvELJ0Gn5jrki6KWbldbvbBFanWg3W
BDPbs1v+lvmXiT0Ew0sd2dNWOWjthxs7e3AYcSvVgItveSxyffW1H8uNdfTnsfjeqBjb2mP9CLNJ
Bvi8I6CCBvGi+YfPvPpTIZR3bjSSbWALz+6yW4Jf2UDkz3ypYAPX9rcubcdDUQSkjVsVPLeBI795
vAWW1JpgjRt5Y8riURdWDMRhdW5F2x8ux6KVWGdCXsjAZi4mSB90VXPo6mqXq09T79y41eN1Dbxu
uzfBDsySVqpS92fFwztInYEuURYRZP2SxdmSV1vZWKbd0bB0jTdAsu/ctU0yjiPEwdkHa+qvStEE
JuiltHOHw47FhvsCqWJ79tTPsSZBAiR3f2CFWx8vD9VKN8wSwwiBvrwkAvHUClAE7zH9RUicqPby
fKPq+n6WgJlJWK8LllJMk0p0ihPH+cJta4c/Q/YV1j8wsA/jy11Za8fYCzINIV2jmz5Rtkv2bTB9
Scf5aQghkzVB5NZCtZcv3pY36PvbmplCITTP2LgQp0syl9L7QVkCBWXRXnWxhA7G3ytYsdwJZ4uM
id97UQHjJpvfF5rFnb1FJ3r/CGLUOOiqDvrLZZrKJGdtfpQLdZ5tSBqfcCwtu9nRZVRRrb5enpr3
VxkozX93p4Gfku2O3YD9Vzz4+fChn8MDCAi/Ln/+/YACZuffn+8tmG2T3huTEsqaLxAWa+Olday7
WQ7ZiYG9v/HOW+mGuVk0UZXHBeuSeijG49zRJs5ci8ej3/gb+34FGcHMslzOcGSPBQzOXOH+zNt0
N0loc6kaJBFQ/tJ2jMjS6qgcqjySlTPsC8W3ZBZX1oSZ2Pbg5aRI1kFYsaCPMwwBWt20pxGaQsig
z99ciGhvHAErKSlmJrjlUrvBOLYKOfq5iMbU83FL1L9e2SpWQA/wp/BOerESqBv+HGj96fJCeb+y
zkxxEVtyCPcTyPUHwzLdwdUofxiaxd9BcXa+BRxFHmvWdr/p4HYvqe+GG5O6EpnMbLiS2Tj2AyT8
uTW2cVOVSGDW7oOsG9QIOZzTeBlDVGcj7ba2So3YUYRK2L1NYBhQW3MIjX2Xx1U3ZTEtKcC+l0dy
rUtG+JhGWXLglccEMMybDpLEO3A3h6hNxVPqkR/aC5+WYLwqocXMVPlc4QJlF7AxhILXd51bHxo4
w4EJsVULX4nlpmp5MUxFAFHcLhkJPzXh8rCgFH15nFYmw0yRW7Py3S5U8HZW9aPjC7hQFfWTx6+D
KjIzLd4KEYi6xE/v7UfJPof210q8XP7pK1HVTIjTegFQex6wjpjw7rUPmklrW9VPaPsOJ2j02BtX
kJWo88e74c1tDSI8itY9rIEKFTSHbC7Kn3PtCbILofW5Z0Wgz4s9TButrU3I6//ftEbnLM25JP7N
UJDDsNgHZDuOKKdvPCdWYBXMTHrDms8Nyh62WYVEIM1KdzkC6zjsqgW1Yfj/8nu8BbxkbNzgNCml
z70VdqDAOPlBBtqPL8/d2pgaMWAm9uRWDsxr2EzqozstzZ4wPX3kxVjcZl3qJsSap61g/vrVf18h
7M9YvBlT+BbZYAu13o0O5V1R1HHROXuImOxoJcECbG4yUKCsBvI8DX3IOhpETmnHc7WleLs2p8b1
Ilwyp0aeEpZAgescgPjxjtBhKHdOkdsbT4q1JowrBh8mPKsWIpKKQZKl6aC8h3wsnK5DoBYvz9lK
E2Za3c+geWEvUwVXvFRFNpPFsQGMOgr8aqssu3bsmnl1NxiUn6nCv6Gd/oXSiQeViOmurPiPUdTf
iV4OZale1BL+Kix32jgrVlt9XaVv1geUczO838s64XXxA3n3u6n17p2xiMAprmKsh69NmMbOzI5+
mm+cuSvRy8yYq8WDAKlfF1gTHpQ3chENaYhUc9P6kaZ6yxBhrRkjnLiE1JwjekGvfj5xOv7QcvgU
0urZ7a6jgCFb8PfokbyoIMfpN0mv/TsYF/y27TSPBzgOQPa+9Heosc0bwXHlIPwnaT4iHwBZkTrR
dmXfqFR2CRVuvRGU1r5u3Bm0TBd4YFpNMs3lcqcDaH42NG8/Xt4+a183gkAmM2gxzQrSZWF4384g
ukj5cPnTa5NsbP42z2HK0vowK7Qg6lFMiwdPghSpeNZ+T4MtXdv3W4Hl89/zzPuC+bybYPwibVDX
SFbuMqtUsdKhE+X25m58f6A8M10+oog2WYFTA046MAkpl9J/xLs5iO0Jr0tCuIzmkup92Iz6mJVA
JoD+38StZjL2FMgrs/aWnQqLcaMautZxIzwAiM9KZcHQRaTsQJEkyIm+aax7GC1tRKD3Q6tnZteV
PYlJz3DrCe3/RPoYNp9sd+Nu+v5F2DNFS5wurYrJ7+tElDIFuWFM9wrn4bkctXWcfbEMkbR0eLME
jfp+eTmu9eZ1Yt+EU5W6IHuXqUjyCRnFoAnKyPe8PdyG4+saMG4PdaeafnFd5AbcDh4+ivzqqE13
s9hKuq71wIwEQx86FbKRySBUFvu4fu86qmnk5eHGmlprwYgGxOmH0W5w7x7C7lPm0+9ZVTxWabrV
g7VNZIQEznXu5G0BV7u84w+lE5T7se6djUX1/vXNM5PqbEpL26KwCXcByY6a0fqk/OrgLqDdFw37
H2ff1Rw3sqX5Vyb6HXcSSAPkxvQ8AChPb0RKLwhKohIuYRIev36/6r27o0YLrA116KHJKsKkPXnO
Z/yx8S6UbVam3jKrHkOgxMjO6KPD9a01es2VER5Cm0G/qXa0Lqyfvz5282WOfRZ9miS5mx1jQvhV
hDQ+ZIgBqHohpJuBIPCaH7DOyYM6mefON93kXYja1l7v/PufZoroGxIPBm6AnD7U9m3i1YCz38/Z
JfLmyihbqpbYTj8SgMPcg6g+xda97MYQu9z241m4MsSWwgsWb9xu8Ep+KIjdblQkhl0zNOmFIbbW
NIs5jmi5izuKSDAvPDgp3EZAQ1heBaurh48ff61tFnOcTE6lx9Z1D0kNcVpxlOWP4lI+cW1+LGZ3
3zoeprfSRzXX9iPlMjrvxePG1Gl+LQylPkwN++ePX2TFow+O7n8fRZnHisJ4NSwhcMahvlPyigeN
O6idJ2pTbx3X7U2Q97pCuYuPUPsqAXlMAoV97T2Lh2xjgX27H0VXsQtnhZUGWJYHBCTGWrSAPERw
cN/WIm72pE7THcS9u4BGdNzG2lySdlm72WK/Ge1kSuK2To4DtIBVq3343vq8VT5DIGSll7JkK+N9
qT6hYR4jGsurj1RZBnRuaHg2yrmwBK2MxqXmRNdNvbQFkOBxku9Ul4eedevU2YWU28pkcs8t99M6
o1rH7V0TAxHs5d8d6Lb4ItbfJ8vdpxet9VbgM9xdLGY9stzMBmriUPVutM+8wg7jIafIJVaS30Zl
Z+8y10W1DnhnOVqI2ni9L0gK8r3lAvDnJ5DAgqKRtsdrqD2ICwettZY9//6ndxeU43SPM8hBwy6p
dd/B7gpKWAt/PPnWBsVi7IEHlYKO6srD1GcbMFQOGU1/c0gsVkAo3qaochnvoIg45MYGs2W8rql9
YfleCQyXJl+FF9Oi4KV3cNzmHsoMdgDGyb6s25e5nq8nCybSZpxfP26mtZstFsR8FqquM08evGao
pV/g9H5lp0MJA5vSCoHLcCKf1ll/LIcivjDoV0oVXCwaUCCcIhQClBAj/C7tLGBTD45sFSYq28Aw
DR5AySbvk5BZ5Cudze9FdkvPMZFFheq1RNYZvOVbLnJzR2EP4HtpeWklWlvwFiexsWoca6yZe4BV
ZqjTPNDdZ5hZ+yl/mrNL5K6VNWNZBbfFDHbVmGP45XT0R8ZPWWHu+6oLhiq+sMn/tUX9MzPHl6oP
kTdzpM4dZDupZV9NFpjNrp1awQxPCD+uvfi9AyN267ERsh8tMLQa9MZtl1cWokFbPSmUSHC6QGMc
nLhRm4ZFze1sUTtoLRbjRzvbEqunSNtiAGg3ow8NdEBe066IHtrIds9+QtaBxXF1k+F0uyGyscNc
KIORSgjIK0pvp2aA2WNaJJuoi7KXtvXOgDop901dE+QLa/U0Zn23afPEhQSWTKCOMdetXxLYjZ8x
ZU0CPVKdZOQFhf859kk3AMuQ6rgMWK/kQ97Q6UY0ebrrM+1eT3ONKqQhzpOVw/1jIlpBMlzPWWjH
nvAhGs1YwBogH0wxWOEw1/Ue7VcFBXR8+21iKkF9rbvkbnK7ovapNw1h39aof3AdD19aW+IQq+Fj
sC1HaTuBnefz1eRCgCjx+vFmMH22jUdiLkz+tQBliUWAXgvE1yztHuLShokuwFgibHk/3kI7JTqI
wTinqiuAzE+m+NbtR2iUNvVQdL5uvOhTYnDW83vPu4RKWVmzl1oUhIP1n0IYFXpCyPCkFQ04xGAu
RD4r281ScSKF/KBUJLEOJuGHbDbhqOS9TOSFRW3t2RexXsJYTmLhRKALOQ8axQ9O8t3Ha/TKky9V
JaiWVNLJ88CSOMAnJmh0CcGB/kK7rCwnS1GJNocowMxIhFw7CRzzJrM2zJwbJ336+OnXrr8IcexO
0xrui9GBddaON1DBZ3dlPmw6Yl9o+rU7nH//UyDRs3j2DJuiQ9m3GQD3EeSC5vkG/jZf5zn+9nuv
sYhWRnRArHhqHSIYJpUak6V/rJrnAka/H9/gr0LPL5bcpbSBKGBZO3VzdCARrMKsgdIrJ4lV4LhV
2sBifCIhzHLSb50e5m2R63gzATp5qGOrvp/7gW8SOKbtXItVFzbMtXZdbNOZtguncPDKuk8CEPrD
uP1aJ6VvpRfadCW/z5fmV3UDgL7TdRZ6DvnRlgGkkMbNtZTFIR5E4zceu57GgsAyT1W+M9eXjkHn
DflXbb0Ie5JyYCIpKuvgafMaO+5XuFfVcAXV4FMUbWhF1uQPw1iFsrpY+V6bxosVYqwtbjAHokPU
fs0lznrgAs0XWnKlq/4hjDBXSk5NiYYU/fAgWA1fjjRxEx/QJieEKusladC1G53jyJ/mGjAe9sAp
jQ6T+WrEexQ5vmPflcOlivpKIy3tBEuQjKxyxGrUWzMJVOn1j3VaslvSjZfSI78OedlSBSOithm6
AfPMkT2HbYD7TCh/686rRenc2S6z/UxWF84Kv24vxhedPoM4BwKVHR3askXkUmOwzSwoEi/1WdT/
XpqaLbu/kaKPbMGjQ55hl0h1FkDk6NjI/O3jtenX04UtvSRRfbVM5OXqSB3zkGgvD3qH3pPJ3BEn
fUMEdKfo8Ab3pUsMxJU+Wg4DF1or1TjAnz3L0tJHFetJZ/31OKcnu48fCuSF2vISEvnXQTtbqmYU
1tjWIP9aB3s4Zdl7YnggaAKLBSjht334cQuunHkYW+wfcPFl3VkH6EgK7e1jSGTfQO3IOnVaVSHh
EAmWMpsDarlT6MZR9ZKXEsaE3DObj5/g1wEKW5pQlnXKRQIMw7HU7KvKW1jRyOLCKKe/nrZsqaAx
ljSvOmh/H0ujnaP0kh+OxattEVXVcUDOLUTpYcdT0CsmB9TzvqNvU2nVGzgcAJI2VLcWcQObygfY
tQ6Bgd4q2KbiIWnMFVSBN6UDBwFTHZB2ZkBCU8gaQVMm89JXPvdQHXJHpIDZVZ0m71qM4WQXu6mn
fCNnMvsebF6Cj9twbagsUpMJfOA58ivRQbNRHPlAy3urH+q9KpnaDx3cQPK6pxfCmrWbLfaoalIo
cA01xiVyQaGVddW9lU3Z0bM8c2KT7h4VfGT3H7/Z2uhYrFO09Ng8O3izSiKxntmnSeiHjy+9MjaW
AhQsyWKPcDc6uDT9koro20DTmxEm7b93+cWOVLCidF2DImDavObaBte6ucpH9/Hjq690wtI9Eetd
kXpKyYOGusRee2koUnEj0vyxkabzC2E/f3yjlRVvCXbO7GROMuZ6h8hcNZXyaVGHMaJlScYAXumh
qX6Po8r+msM/beGjW5ViKrAlOeWUP43c8kJFjX6J5sy6MHRXdr0lxhmJPSkmxiGziWniWNNugH4b
ytH3vLmkm7w2qujfAxE3G0UJJB8iHiW+1LybAhfa+YEpwRL7vR5ZTHZUnjgvKuxBrUlvYmq+ZXl7
a2t6DX+jnRMNLxm9JMy11l6LqT4XvOWoNeLwmA8BxMn9LJjsOiiHSzZza621mN456+GOSCoECNox
z/Ewzy+K55CZTt1EXggSVpaQJcgZgsNkkPCKP8yRsyMp3ypbfv64K1baZ4ltHiAvnYM2ER1Gs4cX
o99VX6h+Qah7YV1faZ4lfnlAjXfmNk6Q7vgoCXTF6u+J/fXjZ19ZQZaA5WQoDC+hUHjIaRx0FOz5
4Rsv3lWmfeZcWDzW2uf8Xj9NaTDyxjSTWAM97zEuX8e22xbikUb55uN3WOva8+9/uv40i4RWToPd
gRQ3k45P0BW5sFSsNf1iHqcR9araxqUjGFzBwCzIYZyeJNOFnl178uUkhiMZ2IuYWUXnHHjXb5L0
EoBjrWMXkzZHyoxTMCEOMWmhWtn5akiB1hx9VpVIpF8qFa/dZjF1VVclmdUq5K2cH6rvfJZ/NRw3
kg3y5JfkWFd6YYk2ZmQ+h9xoJj07ASmQJz17OGP7+Xj8rF1+sUe3HqznHMGQSejMIzIXn3iNo5eZ
xm+/d/1z2/00PrvKhj7uLKyD7OUNt0CpyTMNgKyJLwyjlQm2hBpLb7aF15UROuHddR8cPvmpunXG
C3S8tfY5//6n5x/VNLUileoYDVka9h7gJyOpkMyxGb2Q0V+ZCP+AF3No95Qe0p9dxs0hiWgUFG5+
CRTgnOfTPxMq7K8M809vgPAx7ed5hBNDPhFYgUbM8wu7mzq/46ree/08BRCQTq+iCXIvWhp9nbiK
720dN88ZGXhgia4+liTv7mD3CZFUCPz7o1B90Ii2gFNR8rVqo2wLp+z4NA1ttvl46Kz17GKBqMZI
tn0LhFcTQaml3WPQ3zQcTpAV+70V7q8T4U9NI1XXmqRCZrjIk4OARCZqvKCw1b/HYmd/Jdd+un7m
zmlLB+y7KNYCYWzHVdjODfFtmDBcaKSV8blEGMekLED04u6hniYV0BmWQZ4D2xKnFJeqWmu3WCwR
UDTmSWOPiH8ByNiNqjr3vqC7nly0jFq7xWKVyN1INwlkfA+u9DbGjnxn7PY2VD0+HkkrM2wJHJay
hlFYJpGjb9vXpG/DVk+XHKjXrn1+pZ/6GHL6xrVyKQ+0LO604og/fzP2XKKE21KRorOwtHWFTO6H
Lis/5Z0Q18apyIM7E/dCjuAvTMMvloglRpgimQsMSKyPxssq6O60ntsEfVXw7yKpRZBo421rEqld
oXLuBKmEpiOkFzHgYjvxrhPLsnZZA3lrVtJyTy3G9qai5oWbFBtVVZj85FlujrLo1EPCuc6/ZLnI
r9oGqOeb3MvsFzbEg5/lFkRh2sLbytGmh5qmU0hR5Ny6+N4mKcrmc9U0/SPsUuPZL+MJRa9SGI6w
1gI5I2noLRNt8xWTDcYduSHm4E5pGo4xhXF9ORgdcmONYQ5Dui9Vr6lGOrEv79yuk9u+vCozYztH
A1ntbAd6bg7tJKhepwAL+e00OrtMJBZ0lkqYpyZwVf7UYkkMyqLvTz3FVMC3o1NX6OK2yuZk1zVR
kfqDRGk2FQN7MBJy6qmjraeJjlMwJ0YdqJq7kCkxXZWWBnaetd2JFMa5sPn+tQn+qmMXS+gsmIoq
FatjRZV49+RAroz0HAE2BzKccwSkhOBTEtYM7HBJXBkkHN4SVlKgjqEZh01DluSpT+epe5Bx0x96
RJsXihi/Dp+oXIRPvMgtu7MzeSRQWhmF6zdZGTjiRzJIH9bJ24/n/trSsogFGy/XKuJjemSt0983
vfuZoNh9yErKLtxhZZ9a+lwKy9aoq5f5cTJJGMlXIvW+i1M4Vl1Kva9UY+gSR65ZNHiFl+bHokPO
JrCNne9s7UZ3hZ7T0LNp7gVOlk7HmbrJVxCEultDEu/C8fHXTUiX6HIGhQiEC3Z7mrN+DOBCWxzK
ye3DqO74BdDq2lhYbACzQlJQmpGcwFtB/dcGRB7FizZ1n6dq/qG89v53RgNdosYzinK/kNBhRhs/
CRI9s9RVvmKXeFNrTbXYDebcWAXROT1C/G0PR+cysNroGnJFT7/3/Odd6KfdprDmbhjzGeZ1kaOw
pDUPs50eUE+95Ee11hF0cQMg3hOkN6FGyrFaqq8tSwIXdbcxAzbQ0pvfe43FutTbFqkplK5O8C8I
WjARJiS9x9S5cCb49Z5M5WLOx4lx+VzASrfLI+MrO9vBh/bh40dfiafpEsjNa6+sVczNSYHJFYd1
aeyNtlva+nabJYiHExH9KMXovTcxEFMwUdHHYhjiB46MOryksmHYRg2WICah1DyUjDyhbDzU/jhn
xRfX7bJbJaM8DSZhsR1wJdXJGXv3x8eP/+vFii7R4cZgaydpQY9ixvYXi4btcmCofa+WXybZX1Lz
XJkHS3i4pKhpcA+K83MNCr8ZwX0RB6Bpw4/fYu3y57f7aRrkdVVZXgd1ZliC+ZLvnbjwibiwFq2M
niUC3MsE6hIyLk5DU79hZr1ZFi7/8YOvNf9i/so2V0NeawIlfhIOpvEloMV99Ii0yoWm+XW2mi6t
KGuV56o7q39VnfzcFs6uLLsCJk0QGdaiDXLWbGGUeUnUdq0jFhM56TrhxDEccMryhy6z7SR3IKhf
WCXWtr2lAx8MAzVMEPlwVCM1Pk37nSzoj9nVBUrbxU1LkKlTlSQ+JuXWiq0LwmZrL7UITCZogAg6
K9QcgdZ/yuMaOkiCJ732iyTvLpw9V/ppCY1GNJij8AwQPewlA3BCgqlsNkU/+TOsDWiCFJK4lEJy
V9BkdAmVjrMStEwA/Y7CnioQsImx7vpGRvsWLnF38AQpoVvpxtl29Gj9Ix+sjhxAYh6/z1XVFz5k
E1A/Hp2ueqfDNL7GRdM20HIoGXQepjZ5nTpv+HJeymAo72UZkH9QikprpUOYXwFgznnZw5SdsDuI
CLvbqXScvVvXFcyujXOl5na8K8CCuYP6TnLKrdh5rmg2bpuMqjuXeWo7oOiFKJVYry4n5VvWw5VP
tOSM1cgndYdqZroB87r9FOe6raC2xdLcb5KsuYEyOeCqk6t3iW2mjYxja8u4k8EOKkk/4zgjNiAZ
Rtuo6scSZl2i2CXOfC7jZdOtl2fjDgYj+fsQAV1e9/Z0R5o2PeYdgI+0ziXScZF1KibG7m2rozbA
cb0+lqlqtnNbDzcpyZ3UB3J/3kLQWG/F1Ga3FtwsNoNi+kpMXfl5bK1qR7SOfzhT41zR3HxKgfXb
NfF0cLLmup8yBVD+QMLUmqsQ6/eZWK5UYEtbh3Pp3Si3uRJRVfgRmV+dkYsQOqqPZdXBfqUuk/1A
RqiFerw/2k5WbpHTQh5OkHnLVXmVa1iZGKX3djwfJgDMc94dNIfwdTfP32Fkdh2P9XNj8mRLBTfA
AXU6BFA4h+IFMOmucR41DtY+MKPENxmLdzqWd0ApZygIy1fB9Ddi82JbNBXDPuNA321K7q3cpb4N
u58gVcUnSL8lfgyDD5K5acAKOYWouSWQUJ1wG3hX+yV8rwJdTd9sXe1mx7y3in8GRPrOVdXko9cP
cDQF30UlB8dhTigk6QKnt95aZN9RyK7nMDpXbapZ0GC2YcdmsbOjRFzfcj2zUFkVueV9hDTuBFeJ
MuHbCTqZOGOaK+Ll0GnJHuquuCvqKgrhi4SPU+cNDktXsO15Yg0rH2Dv9oYTZO3bdV4HPS+gX0qg
WjoV1P1BTH5LhUp86sCuIiEGLg1WZaGNE3lULgNwMLaCaAKEU/SgZZZd91jPsAkpp+KAWMnaD3nv
wiJN/hgnWGgzVT64hfWlFM4YVFV7Jbh6kzx/GGkVNKx9jj31Kev4dziP5D60dK7swv0+EpX6nBgZ
xEmLqxGgh6eO7ETnzX7hRWnAWX4VlbEKbRSyN0Bkgqwm7G/ZVAYtgwMq1ySFu2B9ExfTgbPswRrS
/ZjlL9jd08DuzFbV8lrn8x2Zqs84n1w3zBr9UvXHgqKTPZZd0RgIDi8jzkZCQigEf52GecFNSGN2
g+Dqq8f5wyicp0qxQ8PdOxyTy6Ag9BpoGqhZoSTro2Z56OAibdry1inqB6edrwWyplUEAA+Kjvtk
9q6pOz7VNT21hdxErbn20unZSWHRRlAz8TVTRyaKe9WMeyuGYWHEtvmcfW9hDBnwptw6VQ1yRYMA
rSU/mtR+NWOj0RwZDXDgx/Dts2vjlmZPXGgKunyIfKUBQKxN2ged49wSJYHQTecrE8luKwAEC0lH
Q+aKRwizhsgVGH/AeMKaZm8A/Jg3KdHfkYm5ciJyg6Fa+NOgYbXF2IvSUQhx3K3MVA2x7GoXGQWf
BefOm8wreL2QZfDgLdNUNHSZguKg420mVn6HtscbiHm7zCB10yQqzPm4BW+b7GcjfGS3T4JMG5gm
Sb9tB4jQ5nrjIHNwB8hUFEAG5r5QsQgLGPQFbjrtK15+q2n+dW7BQhmqLg4gEvkG7NZzSnPwVAy0
wCZ7fEvtCEkYrdzzxq227tmv1SMRXB3VdCvt+FBhpWBxyoO6nuE/FiEFEZXRdVLJPUXG+jAOerp2
iyL3c6e9i6rp1qIS4D8iPlUWBpAu5HBXT9yfnOnOIvIa/CK0+rQpovaxpc6XrLboYwOT7DddUPQP
1Nf8xkmRphrqU93H38ZsfIiEs0sRGFVwNzx0JnrtMED8ZKqvRyyQ2EnGHxYBA005z4Ntm4A70W6S
8L0cXGtjBD9VkXhgetRbuwc2xhblczIB7JDVM/HbOtdbb7A/28a67hL7VMLAEzkWeytgBnTlsGze
2AnW7Va5m2qGz+LQmdvaBgaaa3VQjQTzomxOusZARFILi2+H3Q++Qd5sfe6MfdUz7/tsq7txZgcs
OF+zusIYg3GI15lPskO2g8HknUXdLmbps4RNOmxhnR2Db5vfIE3As5EEWcoPtMIxiZtp32J39gso
nexcyND4dKrRARO9cZr4BC/nGByD+S1iw2NNAH4BPutgTHMny9rxo6R5dYYazh+ORDJai1cA0A4I
KZA168kV9J0hfkc6gjRcNmzbNH+nDVDTohogTAunYh+JuHfbUFTZhXUN6vwu8+Yrz4ogXTEhgCBN
EXap99jz+B66YPeG49lUBNXBCm7oZ+XeIE1yejJ5JYN5bNsQMPpbhdGCmpCiwCHEX3nPan9usMNP
njUEaHwG0PB8P6R24fdd8eokLH2yJqaDMh5uobMJJFO1tZz+UGJcjc7ZRG6qhd/YCUZ1BbfTnmRp
kDiF5+s5emkNNlckUjVGqn52pLlRQ3mdI5eZmPIhrvKN3cMmtQcws0rmfRpzd59pUO+gJfnmJvzJ
hTCO1pCCaFiaBS3swmGDpyLfq+yNraMHLcVxwAQOGElskPfKm1bkddiYGTQ+Q4aA2g20YaquRL3T
AW43Otv+yGreYvDAwWRSL6PFYJsDs/hekiByy/sJwUVVs++iHx/y2HL8frDaIAPFAN1tnmZUdjyD
yVfFJfXznsGKEhtJPLtIWnp6V3Nb+OVMP1Wx/bVk4lQ15WPRY/gUMQ1HJPOdTMCeVkKmFLV2I+H9
moycBgoGr4PuZz9ScE0gWeznEXuPmxZBY0evFdRSfGEqhDpZpzd9VY6gWYn8JqlxhEmQqN40nMMD
qktuiqj+5kwyAXzdrX1X6uodCNOBh/UACymM8Sp5jFKzdQcBN9O28YshueGuC1pl90Jj8VqDzhyC
rnzdt8NL1TmPtcDrEyt6sJn2gp4Nz8iEfU5pMkCaPg9LcLrDwWvQUamGpKwD1BGp5ds8NtcFgJ6o
5F2lAigb0yLYSFoeRKgWbAXUPXs/qngBCcCiqO+LyM5OIiswODzd7JRVV7eOa4sBWiBYLttMoY9q
aJD7bSqsbwX1YPWY1tpEILOg3eMJGWsoC7MSqOW+zYGTNilko8bonCGyZxizEEaCpkvIHEDhxtWB
QYj/4nUuyM2QKEZ8gAxSuZvSWd/nvNfXDqPJAzLx6jqrafkY17DCyiyePDAbLqp+AqH7KNCWiwMs
y4i8y2evfukdVV0RmjatTxGwQIGJdncpk8N3kSlZhXHpdHUQIxLbI4FpDjDYUWgxe47EyYXr9uBX
JHJvKfx4TyqHDNZhtqeBP9LGqoqgxOb5KYliGdSzB3ZVPlu97bcGYwLodzvOwoIJQNU9KO18s5u5
u4nqecT+CdOVuxlP+sLrVl5IrK8c45c0ObuBbhBc50dAH+EJhT40DkewWR55Of9W4ZkuGTdFort0
Stl4dKkdVtngG6/bdPB//TgRsXLGXXJuHKKqAWa1wzGaZ3L0UmfawY8XTpx1l144Rq800hJgbbc4
MJZjXZ1aeZ2OOP6wYOJXJb+ElltJVS4Zui2OiZDDkz3sj9X92NdXZYqqXpXr50In5Q5Z8N9TXKZL
mi6WDghvqTk+pUXcv9WIfh9RNs43dTNfUk9c6Y+lKXyWeIOsirE4VVnyY8Q5txqLR0eYC1mhv67z
z0oQdReJJxSucukkbXwyo8ofE8DnNKI5J95Bf4/uNQLsbQMj4e2cJvzdI4D0w7pE7WSWAfRrc+up
Yb3ZK13Ze2KaGkTrun+WtufdpV07eiCoe92d7OPO9mWk4t6vYwZVe7s8R6FT5vrC4ykcWbMuTGmf
hoPKsjvVOfPGNSgXckIpFknaO7t8AmstScCnAyPePbJxoD7yTNDKEDNSobQi11qYTgeyhiy1J4bD
3LHQc60Q1HJ9k1q2Os3cTfbePGZhl8y9n4M3u58cNW473aabfISkdZ41I7RjRHmX9jGD1WsO1n/S
f4ZRd7JnNCpfozQvdwMF4xD5UnYwoylCPRQaAqG0PEo4tofEsj2fKtTb27FTt7HKzYbVXgPeMcWG
PkbVtpNAT308Z1cG/JJLkLgezeO5KE8dpDXuHeSLNz236LdCN/w4p8oK7KJu/s8C8Z/fxv+l3kvw
uSYotTf//V/4+VsJu8YE6t6LH//7qdT491/nv/l/3/n7X/z37r28edPvzfJLf/sbXPff9w3f2re/
/bAp2qSd7rt3Mz28N13e/nV9POH5m/+/H/7H+19XeZqq9z//+Ia8Znu+mkrK4o9/f3T4/ucf9hkk
8Z8/X//fH55f4M8/9hBIfjPTP/7i/a1p//zDcf4FhCx3iUM4ZFPYedUZ3s+f2OJfto0Bj/84kx45
MyOK0rTxn38w71/c44JDZRlgLSnOD9CUMAXHR/xfLqPCJtRziEcIUnP/98n+1jf/01f/UXT6roQD
cvPnH5T8tRb9zwTHczFJuZCS4P8cTpeEEJU2KaSk3RriFdnoTxWtTiTnr0w417qqb4szdSOP06Dz
ptZ3Wj2eed3bPOlOFg4n26SyVJhGGbLFWYScOlL2PXBCYY2ZTsrIbDPSeQG5qQt7l45q3BSon028
IwGS8jiPCmCDUHQGNojUG+gjgUwzcUg/iBZcgbZFNIYv2FYMtaZMh43rFqHTokzeI4HH2wIJ8byE
AG7u4mjRI7oHUiP2vdmpD2oeVVByez+WcQyEGnKPdAKWg+PQ5WUAoPZwq4GsTtUw1FvcrYXUziaW
7EvSWP0+Ouuk9kPihdp2xlBGPA6LbMJhzOofk/E5YtDJUkptUId8JqoNYDq6sbOIh3ONfOKI003s
ogzgygQyvjiTThDO3GVZ3YakABAiUcmXZHCvsiIeThQR29RABBa+xALnf5jTDPvRTC7MrXS8H7vh
szffG6uPrgYPuSZUghA+kngTuRrH2az4nM/D3ouz97wdnpByrZAF6t5cgOiDWEw8BFbV0uO755al
P6E5gqx901FlhZLLH5Fd3mAYtr4qJ9DdZQLSKAHsN5a+qxRkTsYuDStOPs/iW07TaBPpeEcjXhxL
+GXPFnp7Kk4kAm/a2AmY8qNMgzw+2hUODDVsH+TkFjihgW1Jmu6+OucFpRgDm8c8KHGKK9PWPYxA
8yRD0gcokFVB5nWhDWyEP+sY5DGKwG+M3XsYjEM9depfqACoAkWKKyU4gbA9hO+V8pLQKefIlx4O
dxnPcRYavhaG/mBQQEMRPH5uc+fVjj53NUhBVv4tpa0FGANpIRWObSdy2oAj5wBwiGx3Dq/Greis
Fn7fLKht5GlS6FVhUIhP0oKOpiXv2ip7SqGMBjueWvu6K3fuSL/kFgyR4gGmQwUxGwfian7mgIdk
Wmhidnl6Jbse7PE4Ru7QmU6j6fOwHV+SwusPBWCP0EV692B9FM4QChXJNuo1zsr/m6PzWpIUucLw
ExGBTeAWU5RtN23nhuiZnoUk8R6eXl/pRlIopN1ZCjLP+a3lraFpSItflBVpcN5aW5XXfu72oAD5
fjKnP8Xa/+RDp4cCSAGdiBlUbucFugtQsIn5puwvU+/NyKj6c6s3KPVWLbbKmq3QWZZYseSsSlC5
nhmYlrI6rtehDzePfBmjZw3Yxu4o5ynE0PXH88on01tEZBD2OY++E1Ymbq68yxJH+/EZpi/F0FA6
0Ot9RJ/we+2AeVTGTHaVu2sHM2+ivlv1e5msGclV2wPD3OojuWahUdHgMoxtHu6VrIBgvX+l0o7d
mJbR5ncDdRzKjDKHRvfSNdrDloHk7L744/iKna31DoJW5qTsnDn0tjpYBg9ge/HzUGz5fNb9yLSs
dyJ91GmkEIiTGHh9wP9bV/rzuNZfBC7G9b5guvRcCwUq5WLOgKna9/J3W9hG3Nb1d6mVX0vmFWHu
ToDRq/ut2gq8If9ot7qJmwntYe/aj6mzsPoykPhKwwlST3XkSIPdO+cp31/vdadDa2+7w0CJaGis
D+6gAYdsmna0imh3+vxgFImb02U8zzWK5EVJEBfEAtN8P81aAGRDD+u99nk7gRrmbTnZsv9tpYYd
Wu3WxoZXBr2pudE22XXYEwiNQnvoo0UTb5o1ElVnhuusAUukBuSu10ZLkx09Haqmlg4cU9OD5HoJ
KoKdX7PZwtRkRnM9pvV1vq4om4Jmplh13p5GN92uan5TUkyHTmOPNbw/u2KckwOIO7FTP3IyMIy5
Tzjrv9wcsa+huqtHwkQ+b1YoB+CJfPZF4iAuCW3Pyo62zN8muwPF81MIIfJ14meQtz10VuTTFllp
YTMPAZzOa4bzOpjIWA5ai6SizXzuSu1hLfwtbKXpB70m30ilTbIaIM2TkM17rX0YZZ3UfKTZEu2e
+TnDqxiTQMOuERbq/k09tziM42mp3aN2z0wcQcUDt1p04ti8f/6+BIvp/EzacJPj3NFkPzzs01kz
IUAsx+lCGhZMKI+HdpzsoEqbPtTM0Q42pj3P8C6+a5hJ76x2hEL/WVmdTKQX8rl8epQMxBRZcUVk
5VNjci6Qt0OZvGN+Kio+IhS5ce2hWNMWFyFa4z2vY4O+cxbxZNVNVOl5Uq7i19ZSXgQPdDa69cI9
+WnXKaDe9LOmFeSy90USxhx7hp+0Zku3UTH14YjLsMfJGKl09QMDbQJaYwkCSCdwbvzyiimL7tBP
MNQDr6OQ9+MEIVzfvpgg0cFKFNX9Ey51jKyKJ8ZxwBu7Vu+eGH8yh75L361m7sq/mwHqkmJdgiI0
wyxNnWAasgO5WUHuFU6wkKYY+NzpjOOMC4PtBK3mHLt2Oer22IU2DQOhmIab4fMXhGX8MXQvhjHt
43HR6eOSjQoLMqVx135mu4y3KjvLVj2b/JQBbSHXuqnfZln4keDjAibpz/2YWpTGufBEJfC+US48
wPnM7ZTHWSPSEJg3mCp5hJdyIkdMFUTzHUbxiTPJ6n0IvCU9ePl49Sz5S9tprnOLpzaFnkr7W9b3
n7YHp6ObvInKH186jedGG4vj9I8LcwJfQXnwcymZCKAQ/JokkjGFlL8Jx+5igp27QA2tEa7e717A
UWUl2J1f5n+k5T/SewvdB4IWsR6dZrXFMm0DsmTToLfLMVraApa27r84DsJllnEloHEnFJwr5EcA
DvUyZN2GjicPwGoqSiJP6YBkxbPcd7erAEJ1kTS5OUbWRg4YMYhLQHh+OA0v85LNh3xBmkvW1Kkx
yy1UU9cFbTPx6WhP2jhy/oPvEhNDHoBPGrVMC8rHeWlq+YIcag+L4dbVjBi+lbphncdlCmnhOnNc
39seXaH2YCxTWK+Jv65l99BM9sVa1lil2qn2gKXvz9FZhg8ftSQ3kUMMwfK8NUXQIoNjHgbEHPur
lu4vmzse8jE3Qzk5fymr4HeeApUW9/XUu1Fa2WDA/22WxaMx0IVgdc5Vy5qZVmxA7X5eDw1ZfbD+
WnLPcwhHgbvTrvMgVc3FTl9sruXQ3ec20QgCnzNzIAxbsvJV2s3fzZOb8pbu22ett2NAbh6BTfcn
sezhaq/p1RU82SobKPzeyiXyTDdcCvjS/tTovmBa6i2czrtBoEiOFvK1E8hsSc84knq8ENbz2+ak
CqGA372pOrWd2Bk4YGV9NnF/b66QDLk1aYE5bz8iG3h/hxfSqmoT5NB20n+0YWaBwxnid17oaId1
Tr82wi3irdXOjSZRJNBXwtjrmhF+71/pIqO2+K4rIoYGa5+j+1hTiOKhzsukV25EIgzbPWMxse5A
8k7O5LCM//lmH9M5zeem9FBr14szij+MYEyt+XDOFiOLzcbgaXprvJj+dU1f4fAqgkjU924Vh1U3
j4O7ESrpgPJZxgOHJGgAhEMAWutCZdWvzbdfWv+2vN2PvnRHwEBunAq8MnUORSp+ue0kkTTraVQ3
3hH55B56NMMGSIOP4KmokHtxREf/aakhHCwwawKb0JU0xV/fbOOtzH+rdrBCBikG6LIOUO+igJ+G
V6upvspWpqHmlwf2HZOGOjeGLVDJbi1DBP+hzwTezkQH6e28xLXp/lX1/c6kMmLJ0FgPxjcc0C8K
t6hs9faf4ksvXRlSGZboLmdj12KyHx05IiGAaYPGvVlrehkGMFt7qCgnz9ywM5UXEEMfDanzb62q
9XpnJ0/DwrU4rIEQzPylc4fGOBq05q+X6T8OO2WcF+1yqNKBm4j/2ZZOkFHOHg2yfPBULQ8kix0b
3dLDpcqhLcQf4bU6j5EcMFubEmVPTthWZEF2DVDMzCxrboR1jHtZHsiL4I5ERLBlQxH55YiqBfu3
NBCQVjI23Pza+O5ynPYVVcDKY5psLZHTUF3y9ZK6s5WYw3LJnM3nsTprYhd3w/pr0ZCLC7focZvM
TVLWgPa2t387W8N03TEvtvUSFjrNh4v3YTH5OjJ7ogQuRjwwB6Z4Nlbnv6rqf2laBbPonzdhVuwD
fKMOkHXQF+XjwK8QmPd/WcoKYfq8HCgf+klJcInJSLulMD7RMvDwps49pYUGG9BzsHY7GL+046pW
0JprylszXjfQ+UVCvs6ev8XKlGtosVzmsngumvLXXHIWWE1RRe7o/iK26ynvqje1+MaB6PiTJxqY
H/267r4drCS4BrMajmU1X8mWv5pVdils51a0IHRu/djs8jf2Dz9IwzZ12YrySjtUbXqslCiiYeLb
cKS8OrMQgfNTyUygM6p+BmYJiqr3X55lxcXgwhRxCorlL4sv57RqXsHcIS1V+ofo1T+rtwry/t03
kucChYyJta2MFsHWvfrgAVOaqWNpomcYiwvCo+viGPnR9/jupV0XJ1cJzku9GcJ8n6Zoy6hYzX3z
uDtpUO+yO/j88wWtI2Z6ujPEKWZ5sPoZnoeMgrCv6KDLravXTu6Bdhk9HlYZru38RB/LQ9+T5FlI
4cQLSk3gf/pjkZSkmlcF0tHNCPTmGdU5FwGMWbBUST1z8WgQc+FW77xWtfFom8UYIuL5PZldFqPe
ZKlYClzfUx652/xl1v6f7MOygCbrLpdRk3afNo03wSCWZ6Ovyfru/cgnu/wECM5wvxCZQo1iFe5o
nDMDfIQ0e2hf5WDDqnkj6mJ+Jn+kjPf8RZbcGRbQBHc1zv+wLz554W+6zN5taz16cqJEcoZCvFiW
leSqvPUNehM+j/zFTEusDqzkNQ0DA7rd3k547iHn34sF7+4FcPeRzYoxrDFahFiU/rFfnePtZCsv
wzaPXoUElsHQnjptjvdpfl6MKB3ELwDHW5d7t8yZ/hNT7MnspVQF+ktbZDQnyNO+5Ie+OXs6gI5o
2lPrEXUuxHDrM/+VSG1sHXk0WNyrVZN/6mvzJzWLsGmUHkgLkAC5dKAKk9Ytzf/TTZ6VYIUvzPVx
qVmHTfjqMtbNDgEB0Ps+XvzV/D121UC9GciitV7KzL00hfjPZ7a19yru1umyetVzPamz1pbneZlP
iuvQYibc/fGp3+gaTl9aV/vsJutxKod/TIGQgvUlc70nkYI99ap6F3t2k8vNt+aTaaVsuHmi6doz
1IbFPej67pUzDnK0dbj79P3RcZH4jF361/Z3ZHIMdm1/UUV26rj4sZ8Mh4ywDH26zFX10undBSMe
KPWafVeN+2HY+XOzGa898+8OcN3abJh2gzQQxloP0Ha5FUl/+3Jp6+xSMiSo/pIbiWv68KiNl1TW
hKzEZjwyNc8I7vdfj6IxyDVdMHXAVfZ6emjs2j6kshKxY3CoDzQYTfwnRmqiXFJEPc2qXqobR34f
be52tZcXa+9AIFjAyb07+8J9KzLD4uZpWAy4toJGSgw8La9RX2l/SHT7WUzuU9GCG4wcebv4mQbr
mjXrNV/8A4KxOQLJvy61GXU6BL1nZl+tbZ6d1Py98vCb2mXfNSdu4e2Ql+7B7MZ/7uyd9rK+zKN9
wCQP05D+mf3qvx0icnTNGSqUP7LToWqzyR9/qcmL4a+c/mJUu7REEfJYjHehLvpm5fFqeDcyanlW
TFBRKtKkav141uRzqdy/1dY/GDXuWGM+pMJDg9DYX7pRY1j2T+UeVqJ6W+0prko1Ba5mxVY9JiSl
PBmecVxsaYIKaFExfGQOtR+5vhwJZGb3oZVNs62b0v7t5aeXvyhLxLPpfuB/W3A6zZG2Ny17hIB3
lpIjSPd+mS3I5Gw9576T3jqziwtveseHed3EU4UODdZFxlKU6lw6ybpXnL5e9Y43qg3xpvX86BFL
9F265+Hb6pvQYstCpJUg0AioYH02FaHkQ4TysNvaJw/fTDA0lnkcAZSkrf/nT4KzuHM++tJ346oD
0b1ri7MSIKhPQWG89XNiGza8ga28XEnp6Zc6zraBPkhYIYhpqscMH4nYzvzJnnjAs2KHioNtMHwV
EGWbNp1IBt41+KJo7qY5FM2Ow2s1TibDQeD39AHv96vA6h601uABs8+FpfwQHfVijARRMywvbTUd
GgO4aGi2+bdKvxuBw8D03efBkjoqRCeokZLFQ8k0BqxTjkXogkf6VhObpUndzfytVmcNUl91HKCh
tMrpIO0ZeKD3Qbwz/pms1XwbKv8BUw5go/MfEMoFGSdw7zD+7QWfWbbfzSVMk20jptBfqynmHnOj
qYd5TzVnjFD35Yd03fg7TdkfAkSB1WUDSMTPb/pY6vqmqcO6bn8M1f8ugG6P3Bzx1G+cYBzxT6U2
ZBElLN+FNTwJVLK+sl7bzmEL1cG4K3/rT13hfmT1ttx0brrOYRuSmfM4NH19YddDJMIu74Qqlw9C
WvcLXYbz1C43hyKCSFf8UbLKrI55P2T3n+OhWtWDQ7V4qJUtyHKOgC1zt3AZ556WSUdFs2FQUd85
5H3q64+8l3QT0HnoB27i3hn/YIp1g5kUj9AY2r/lMFkJaomo2LvzwLD91M58vFOp/zZ7+aep5jSc
icGOzML/qTrn0BkEwtE/JHrODE2w1JHB+bpg9njQ8KswKi9BYTLXDsXwQ3HS6zBwcqVoMRrkyZEu
5gz+j0RCQ9rhKPlA9ooFoyy4Q5xhTYNS8FCdfhJxKe8iljQLqcTtIlVbftClqREXdYyn5MaE9h9t
fazQahdRVgPkpemyR0W1uWiL+iKyCPKMwav5jVhrFQBF0lVCBlD6jECYndoG0GRRoP+rvgE+mlYZ
++suwtRjyLXmt0bl9rPGC97uHbLk7EFzkYXwz74GrtK1EGA1rAXAkAYqA2HJHdG1c6KNmO27sRas
Ozg9RkMcykx8Z45MZj/dDmXbfpsueKLO32vfrJlsB/vfJNqSbTrDXylziI8GneQIS+u08rXZ6/LY
TMhtx5lMUtPUY3JqbGzgeUSzwYYsdoptlf3tilyPLTEe/I5FdkjdPZKFxbK+/hGKJG0zU1NcTwh0
pW2F/kxffOcBfVCCOsWdnT16lUz0tjAPfF68nATR8msMXqi0bQtZmx2Wke3HrzOX6Y2kZzM1WMTZ
CpWrSFrTHnIIAACPXrF55j3TlSyjrIjqfPoxcNCqLn9cOgbNZapxQGbddZ/a89Auioc4dlFpseI0
e/8A680XBcQXT8K7dlZ+9Qr9UaUMfkOvHipH78ICMa5nLOEy8FED/SQ8INPY7cA8YolID9DW/DFG
HsCqZekBTeCThTK8aecw6xUEBSc8m6yWRnOuX0FVon5tPyTGGRMX4aajWmTW9o+t8Zw+4uqbnmDN
pqDkB4SOal9F5SGfbZG5M0Cir1B/s8mjicxPsCtsgfCfZTfMASWJX5piepETyqkKW1fXh8tOCZEj
93M6dl0oZzFFY2nM507o6qg0K3s0dvFiFghuJ0btADDJOA2ufB59G/GcBNbPaiDL/LdM64dGW3Cy
UpSCWfEhQ4Hf+3z64waXArDQh8bmRQ5VngE1cA+Uo4+B38xlbN5HVY8AJ5lKcYddUeqhh0Mj1CUT
3ufQlazHfWYaoTPBHM0iSsfylyFzmLBtO2NEoI1g2oNc3oyx6kLLdhBwG+rmcXspXYnLxrfXLazR
sgP1dgH/MeCiftR6JOt2+TTk6jrYZJ828uBl0W5gAcaIu9BpseVset2aoL3Pw27mO53ohXAsvtW5
Ni0GXI3KsF6FCKfWOFcEFg7+fKYcbuIf6DuzQOFBi9ZjpffH2dRnxGMbLN/KH8mqPnEXoHvY7Gje
P3QUD2GV9SaIrXu0NQuigJc46NbysWpHkyvK7KLV/N7Z5O6rwT81ihWJWpkjp3O/ddGz8fjTE6lC
dUAf8xTuHQgpSoEfL1/fWnk/yRkCSSbwkfbOh7V32nD1+2NfMIo7Y/vFiaIBGWR+LKRPZ9mEdnOg
h6FWnYEXGtmm7U63GTWe4UCSlDLK1vPY4g+xlf2pegt1/o5GbHcR7lebHqxF/+g3sA9yyH+UJbVk
ZAPrq+JfZ9bpOe1PRqeIr6ZY52DZkB/7hnrTyLSHouqzEHK1TRYvf8tcggccnNaHqdXRlNgvm0Am
WPSVzxpuHtL8vpwVrgdp6P1WSMCCJeVVarZcD1JXXXPExwcoSTDf/jZpyFRtm7xeycaOlji/yL0L
W6CE0KlJX8rwN+R4DaJsxodgGjzKxYtbsK5sbj8NwW2QD+C+FkvkhGKcGufxbz2CmlSAnAA3w5tM
dTAZrMHBbuO/mObViHIGLRhjeEpE/tUlg6GohjLe6pFcPW9yAitnFeCdDTVl8y60bDcZwLzTP1uG
CdLRfflLOb732vRK7C0rPaYSOTE85dLWIrRoHNp8vUdyt8+8ddgyKBPndlVEXXMaTC2UhF4OyUwM
WOhXWhn4OJgPcNL/FwRLXPipdzDn/FevaWfRGOKmt/a/VmIx7VzLRQtMoJusf3nZII6d6f2eS5BZ
vCV13KZZTH0GwlGEPoBK7tfAAEvhyeuMDhcxJmuJhwAfktLe3tD+P261enFzn7HuUJnLHPMIYn1O
fagoDn6tQblb+gQGU/LSipfM/bN56Mcshw1Zk0gUGTirDvgEKoXzYnny/Vj2THq5Vjnx5qLpb0wu
Z3f62wzuSZPNm/K8d60GKIcBfmvH+TLt6mKU48tcNbeqKQ6+nx+7ob6ZCLwyWf1txfxfM/Q/xH59
AU8Ho9h/maD2QaaBaSFK6qIOyBXxd3nLLKDB1rGjsW3Qzi9TFnemweLGlsFMQG9Ux2luQKHlpQ1u
2Es9scrivUjrZ6Vn7+veHnNPXZZ+6yEClrvK+KXoOgUQTLFfufn/XH5Xc2MHpSUit1N2s6rTk7l7
AFb9hfpdP1aCGXxdNZPb2VJB01l7PI9igWjpoeOrlsVRqKN0pyvVHN4p9NGegslQLWDQV3bKLQQF
ZmmZca7PKy6qXL4OnZkgi9XPVjX7seVCnlcgU49GDdnbaK0XynUbL0NO0ZCejw/pwKQptt472viq
QstVMkZ49FmoQlzd0n7VG1UR2kd8cW+32mHcqHXPdBHyX0UaepkHsXRhhSHhXMNKJuO0vZa77Txw
QCSWIONqynAB0hKTHqR/Z+C8aY2rah9OhWoPVq3bALWM4q5VbdeCPPTEyXGfZLgHbq7+RgVjZWxo
BNcPd2NOGvB+ROC5L7BE+0HfncAhevso4DIYSoeDXzFc7HmfrNN8KWWLA8PVX1TOHr+4y4sr5RRh
YEl5K/t4L4QejkMpDtOUDClEIPA9PNUC3ILHdkS8wlLO7rDyOsnJ0pBta9+FK2BprfzLZDhyJ78H
aefrGeEJc2ZLryXDUuttK5pXJlQL60gMtWSTvF/AFyF0iU17+OhTPDpEKAvqnTMEJX2pDpk3ffqK
IfDOTRmjrJ+25gCCVP+iHPfUDYTlGXpaJquh1xc/X/egWmUV8FHcPVlzHbqT4yciJX2Zqb0vD0Ka
9AhkIyJjM0uKxVZR6s3PjdwzwKL1FVIGGAYCwauJBcpphbTKxjmKUl6XTq+PXi22i9mtHqh2m8xD
Vr032T9NrPt5kiVDxt4lxlKz4S42MoJ2mVmhdyBYP49n8IGwW2yTfbbcOW50NNreRJDRVhJCh2WJ
G/vkZSZ2nsmNHM0Nc/y8h15rT9madsfUZ2TtJ+ulLdtDSWHedSF5Nmhd4pglAi7gdFRFwnXTOFMw
e/3aPab0NQbdsO0P1l1C7+O+v4w7t2kxGdUpE0ZiFSsIwZpdvWz5oT3u3SUlOUFUPSnTvUuEzABO
G9SlB5xtqmW90MP9qg+gUQ7wGz15xMyKDAXVVoKcYaTRllxDJJMXeJKoSLG0U1u/O+n6tqT+mzXZ
DE8c6kZm+S9ZS0gtxhQnXHCybOk4hQ6ZXreJ2aEsBhYTt8ijjCn5SIbJAzD2nKx5XYfGzu5cZHBJ
bZ+3B2dPw65kmKjM4mIaVXardNc54qXUr8Xs7tdsRqFlW7oG86j289xw+0t7vbaZsGORTsBSA4y5
S5ouLaSVF5f68llN4I9FMe5I0p4woHEADgPuSWt7W3oIiBSromn9E73CpjEht/SHrDgO6YRZnsjd
0tbeleZCI/fgimu6famqTGO+q+lQLNm7yJiStV3q17JjJyMnfAGvPfq8bUfjQ3O99yETxRG0V+Pz
B6GeTHmaMxIzhtUAwgD1IRCT6HTPPPR8/gz+Imlzh5unm5EZLc6Tk9UH6fhaUlL+C4iCD2s2ycud
plBUjxwQGN8Q0NMGQ+e53gFPdw4D7JzWYUXN7F2ffnG7egJNLR90kQbdPLrxjiV+nLjhoKiZLLwN
QFlDrKeTSNPp13Spv1djiK1NnFZYhs3Wjhvu/WPjXS0mQsRXw/fe3vUGOV14BjdzN2ux0Xnn1WTg
vk+GhVZ8uM6H8F1QKueK7nU9W7gws7mrDkXGBOrfZScm4Z+R4+Z/zJwFsi4z3KjTm81G2YKDW032
5GkrTiUcCfSWPuu9FxPXssl2QUZTDpEvE9vIcRIuZnfAQFCcMy7nvG4t+MC+PjAhvA1FG4y7KQMx
WROon+cTfj4HeqP5CezUcZ7WU+l+FpwMncy4RniEvDVRs+t5lBd5dfLZoHYN7Z8piQ0u5h5y2ttg
kPNPv+LyMkn+DRzEyJEqXGCsUSREBCUpEjfcjtoUUZASLz04l92EmZJLNGrGF1N/Gy6p9Z9Oa1qS
ueoxXwF46m3PToXW4YwDdwGKq43ikNpCRWI0ExQ72yGteUN1Cay3t0jDaCUJV1wYgeEA4e07AEax
QZ+Sc0hn9HXZNudXqraHflvwPt9VJMUjwpss6hv90dKR4BiWc1ZWBU5NhlqfDk/QRAyLrUMgXzEm
Gpai2sEZSzg1MfXYc20IV33arpud6sxtXhfZRv3faDkvc42Bs7ARwiGciIYtu6L/Hg/TqBJT7zCU
lqhXbI6HXHwYTjm85zoYqWr4KPTVZpwwz6J3EvfuQNLq0oty7+HuAMbHhL9w1vfbOsPxVsOYHjsZ
a34aSk+dLLs0w3zyBb+rqyW97X74Lm8BoUI3QYMRbZC5c1RjflYSwljUHpKUljg9jp8nnUx5MolY
HTwEKCXjRCVMIqt7o44aYFTw/6FD8NTLwyQ1ZDBQI95cX6q2OfP/ItEnvxqWYjPftOeciSIU83r2
fP+9us+tE1aU0FXzt+8zNU14OBUqvsCs8g8qlDFg97hqF23AomrNHQq2gzEYj1ruzqcF5SCWFu3S
gZcweLQP01qwdIQpxtfzqopvryyQK2DKgckjv8+RxXvlK3l0x5XXjCNAJ+T1QBXNQ+qjdSCrFirS
7rnRRfbKXNyGlTVAEo8IATrsQrbILzilf/TWlWgIGzzp76Sk3Ywc2xjEFhbmvnvZZv2x5EQ9wE2f
LWCpUPnaELv6OSWXIcIfT3Ce7jFVQbtFvFo/o4LIZcP/blL12UuCuBkWJ4gFRiU5uEZkWwx6mm/G
xY6EzIeF9XuziXefS9xHPp6UKfY8mlSO6DUeWpBCBA1gua0PvVaBENR69iwqt0iIsRoiOco3o0uz
D+nVLzqRNXf79zQv60EfrSbx6c8DYORnZxOPnfVuEM/r9LILWM/BysnqEsuX6jEQ5iX+U378kg3J
WQiMIVd4bvjKGqWpJPfnmBKZUFUYcFKTc8VCBcdOeWFUGYNqNqfIX+bQKdv5MuBdapGktdt2G201
YzQAm95SnakcgNvIRLIufjzQIhSxHOhqGiMz5VtrDWjqJs2d2G4EhI0iXcbauSkov36oXCroamsv
Qt0qoTLW6oFBuo3KUQciLz6Nu9B4QDIlnOlIc/xNQ6tNeUj2iFVtJe2FobFNUdWpYnVwXzfftZbi
jk9gFwyjiQlhg2ri+FuE9mK784x0xvqldhRj9mpgJlSzOGpVczHyHvaPkzZt8fbK/GtLuzZa0+U3
1gYZTgqR6YoJv19kyGHwbGcPega1UZMCPQtG23IxUath87Z7XAyD6xcHLRuTNn2vcWleXQlCYs3l
o5oaPZQG5BqICXb9p3b0/jTKvsG+IwwwHS+ino+BRCGHwiKXQM2rZNtJZqg7YuQqK17N5hVvNNtr
UQOR8i4F5UQO47hlr9NGSu5mZDZSmAkWyeiTxjee7AlXV5bRBm1jkXrJRPvcWqiHM6mSUivGYB61
9qHRRxN2AVhCZvVvbH7YL33Kwn0X7ECrAyPD5lectnb7dIzpewDsD6ivPgOhfQ/dZhOXL1/591PV
dOtXnf/nd8gYytL9IpB9xxTu8ar6w8KIO73uqB4NJA+2MpNRX1smdjPZa4E+mQePOjNwx1YLsw4o
WFl6BODF28cvNCO4C1bDSWqRH7x1D/O8Pvb7XdDUa/+ZloJvY+Axy5vflbyje8/t5/3eHB1JSxO5
xvozioG3dWETtbz/GF+/aINAQAfeTRkIz3WHD/PO+eAfN0t7KdGucBCkTdgVCyqeBS6qx5Tnl9BI
Vfqrrjm/C82M0F/8aDOmG6z5Qi/4su5rvdHig6m62Fp91MOUiQdgKhU7gX9sqKPTsaGHjW1p503W
n7mNDQg3Tuzk05tW7sjVjKL8H3Vnths5km3ZX+kfYIFmHIx8dXf6JMk1D6EXQjFxnmd+/V2MuuhO
uaIl1EW/dAGVSGRVBp2k0YZz9l4bbUQYbtKstm9TOpHauPQ5VHs9K0+FOG/pwbuIqgPOwXOJ1gGF
gS1w8mYTGWHNxC4jazu+qJBn04C63A2SOJoxTy/8xL6JOorSQZClW7/Lrsy8dZHaao/4Y7edrTER
Tv1mJg4A4TDHiCFbfIUy3dgjMyGPSNTIZAxZNtgjkAwSEBrtAwtnmQp+OzhqOXDqL5q2pKuxoR6L
5qeWtdtEDdO6Eep1Lt600vqpdPZhGexAHMDz3hgCKr9hfZPZ/WtRW9etQoOs+uKuMZf36zrbeFGI
gJ3Bl5nDMSHpq0jNfZc9tr3OMh6u3DZAr8CTXVkxytpm6n4EtQXWwu3nXWX+SseEp4x2m3+wChd5
szlT/HOrgR2mxX4er+Y6KeL1Mj1ZXfkbRtXJt8tpL+eR/UHS3ZhRYRywhCI9CMqnpeLTDOkmC5M1
Tvb9EKJ79fvkvpm1kt6b8erzJw6u8Tg4EmxMTOPDzZtplQtWyQQrdOWakWeqkUdmk+rFOYJbZZPj
jM4DNlxPn8OrgFP9UKDIF2XEftJQ+5QTkG4eGLkl0rg5XZd2TR4FPR/s3AdDoNen3djvMxG8agNu
CDQANLqM734yvvZoBOKihN2QGBdxVf/0i6ZZLYkVtH/ERZyKR8QGaueU6WOojYVnaeMRDUC0bQy6
32Q50rpMp6Npzc+tSIJtL/R9XevWyRkn+LAah7sgunOs7slFl7VJNJdaQR+VwC+7XU0qkVdPWrJN
ErqoCRywdedO1y29OUOzDVSMlKiTUUMHwddehfatTAt9pxK32teyUiufBBpQDygXyzAbNwUfdAGw
gTkr1vfBREvPLTD3N/E3JcWppFZD2Ib93WwFR48y+mU6ONiNyNo1GZsvZ6g4Q8wPkXDCKzSi1BpL
86pX+0FoD+TGeIavA++oQ8/o4m0Qs4EBtxGzy9qFI0U2WoQXdVNWNHmpCfX6LpDloUUFOvVIzifA
W1k77f3sNBb5w9g6P0ppu0ebwVLwz8EXWHvajctxW79oG4rK0ngd8DNtus591vQ53uIHYjGj72RF
2ok3gCTdmHfsziuaJNObMvubbBxfAclkaHjQg1rWuGks+xKLdLQLM/Ump/5oakoe9RHqRwWxaB8N
+vfSLNhFTm6wDSdrZ2pufNn6rzK05q3vzs9k31KqS6D4i2A6YIjbzNrVTCVs8PlwHSPktDfMR7LA
9W0Ot3Sd0AbaEv11U1jq3xi5/9f2uqvoR100xe/23F/3zpL3/5EJT0IK+7978B7CX/9r9Ra+ZW/N
P314y7/0648Nj3f6L/x0hlA6/Tq2E4s/+t8+PM3R/2U6pm7armGTD8X/9r+NeFL9i0FoAkxXLjhh
zLf/bcOT+r9cIXT+/4YhLUBBxn9iwxPvHZqWpUvJcsteAqGzVPKc3GtSM27MaC520uhfORVYxzDv
EUxyej4lWTMfg9DgFG4hqe4cukoB2l3bISTMnPGSDgXNwyld2A565FlSIavKuq/QfGdQ2H//SHDg
yjKV5VrKOcOctXgV68kaih09IMBwjq62aVUh+8YydkLPddFWmMOQrSce0dzOJpf2uKVL45X5cj4K
CIFE+nOXUXqhDCXkF2C0M1jZn99nOQ4xxuxjrcWz8x7yhyJy4ooEBmmlP6x5RN0CWvAQARg0MpET
1WFK59xmO647SDvrOLA2rTTnU9TV1YF++xdW/L+8VVvi07Rsx8a6d85OzNuim6IqznchR6I1LKHv
Warf+HrVwdyujqFvuqt/jPr/9nf+08/53jr/5xHYhjAc0yFM2JDnefET/QfWKT/bzbpQtC0PKRVj
zHGedFit/wfXwqYqGAxC6ufhteAzyqrO7QxwccpmKGw4qgbXvo15w29J9vj8asun+w8c/XJrroJq
4ApLOg4l/DOqOJUipOIyz3YOUauc9XyNBGv9US8zfRf3vb4vgWu6cUesqm5Xa/YVAbRHKkBTGsG7
4i9Rg01zbFR3QaZkutEVvqhE61q6J7iCrBgINXv/k0Ni4BfEYrEARP+Pyfa/f7wLXNHVLUMK/Qww
Oqp07Cw7yHY4Xm6aVhvvipRQ3R6j0oyODLtACackzG5l9Gghj9uMqfUVO/U9OJDfYOgCgImSprBM
U+lnD5CHWjhajn51DicO0RSSxym7CZN2X1CyGHvOtK3VfJVj92FELlel9yaEy8U/fJSmWXIa1ooM
EiPgjS6qjE1rNseRncyGhkHofT5M/nI5Q0pHSGlLB+vDGbYgb80gFk6Q4sNEg6sXj11fAor2d1Wj
vnqpH0YkbmqhbJ2pBkk8C8T7+caw8OMkaZPsOqTwXlTSntAoRcTVzQIAZYob0QW0v6grnrK2ea1x
G+AoaY0vEA1iuad3g4vfwfeHhdwwcJSfv1gjajExmmmyY5O2FVXsyZpmfPY2RAY12/Bpsst9SiEv
maJviHR+Iia50WbzWvrRy3/69FlcLWkyxnSs7ubZCkEwS90MAU8fhWC0btnhsscyspsRQdlRpsGv
zy+HC/7sxqVtO39s8AYv2zDevwDSi81OqTHeVdZF6ONAz7zBuIjM+mKMYg7z7kORVF/Meh+/Iq7p
MqsrrNEs/2cv3Rzq2hVzG6O6S67rCGcWLViV2j+SLvgWJfZ3IzO+/+e3CZqTU4lDiVKex/2RLZjb
IDTi3aDyp/FiDt3fVZJxLEzvhE5JPoQjFMzaF+/yw+JlSFvx8TrkGQqH1/n+4c4h+IsizrnRELlY
uBImJ4tgzNeJbF7d6vE/vkfOILxEtlJkQZyPHK2kuk25Jdq5eunVWsrgDRIUWAbFTBpyU/QrKkHp
AfFpv1hY/ryx95+PdJRtMl1wr8xSZ4NWwKqKJwt2iTInWFhEYqzyC1PW9iUlzHbIiyv6ANrFKL7H
gZN6WHfdWwdvLf1SLA9adWqSC5fu0xaFiHyhzuiNPaSSC6eloDBWzUlNk7/JOGfuZG7/9E3ErtEQ
yOs4tS81y/ePuczA0ZaUTqvJfm0n+0Q+zV4kmXM5OxSo/sNHjSZYghJQDGPXYhy/f7FWj1gPrXS9
C1BqU8akyj4M6TUifG03ljnA/3Efaml1w5/xxaU/jKn3lz7fQZay0bJQ86sdvn5pIHoh66DS+Zsb
EtO+ABV9WAm4Fud7ZkZHgrg451pEzdCU9uRUO3twjpy81/U08dH2R9KPP3+gxofVnUvhtzTEMhfZ
4vxSWjRNtcKnyvvVX6j2vZjI+JZN0Dozsbz76tgl5b02IO4tVXNPbwzY17AULLQRRV3+PUPPXjQv
LM+oLxoiMbWkXzVpiPptan9W9ARWTKx7QZKTWcRo9wd3nVj9Gx1XsQrDApQNCsqNsObbz2/t455/
ubVlv6VwZTBuzjYNMQpkRBUFZukpBuwJGg1AubvrM3VH1uo9DN54k4QwNvvSv65HxHmDRnOln6Gd
ijcDPOkKdODsBSmf1ee/7cOyx09zTOYoRKcGR5KzmXhqwllDulnumjzRt1WcbTU4vf/pfoKLLMdC
29FtQxrybBbsHGsaZx+NGsTgn8of0TLkPu64WHjmWH77/I4+nmAUHBbh0N0yDf5iLd/PPzDlfW1N
pKKUXM1paBXTgMbvfIFI2/d6nxZ/7qgA7weqWm0cv2dDcGlFlsnuFq9L9NWm9cPqyo+RpmXowGvw
OJ0vO5ZRDpPAcbtrlNXR8eTV2+2UIlCbr7umfc0lkAZgtAfhdvefP4g/j/XdnMy1MZoLwfGaWUo/
m5MxbAlds5HG6svKQwTDrsFXvPFTVW/a0AET5Vy1jqV7la99M6UNtBBYhBWZ3wKDAvIM/nJj+ZhL
2hjQgt93T0Ub7JtEgonIjfKYBNRLh4kQHvCv63b84rORy+979/tZqZ3lpCLZDbkftoZhRi8bv2m+
G92x9FRWroZF39TtxyCGpdF2oHQL59H2a+uYpeLCMpBFmUg9Bd1j6mTRnTmYDahmWgFSB/9eROAW
lMwoEX8ZVflhVl5+LEObs6prIkQ8+5CIuNC1KLHynTUBOjEy84Rweztk6YHw8Us/BHH8+ev9M47P
Hg87GVdKi1fsftixqrnDRc6cuJsnCpuQWm6HwUDiRf+MKvCjFWgxbbq0BpEqd1XpYN9zgEOXsAGM
JpKYJMvnSMDvyWL6TR1SWmSlkV29ca7f08SkpY6PFd/twdbSawYK8nd7URU8KKs9kdq8tUS+l4Og
4s//ebI3ST1Q3sVqcEiEIBLbB/kzyhHGJnLeZikauxQLYTre8jWuyVgYYAYvSER+Uej/Ro97MVCT
AfC77zT9EUbegCwpmzyYPVdlpxtbrSMfObP8Lyaoj4sP+xZKR8wXVBoU9dD3c0ZW429HIFvszFLs
4KRfujUuqTJmsWHKuExTlOxQ2RDE0zyCA4zNmHjVnRyM1kvi+SVucaO4sfsYuhMKWh0tSm9fq06L
N7ElgUNSYS8GZw3z/Nh0T70de3XfIwLuxpeo1BF4JQmBFHBIorT+KhL248F5GZvqz+7XokT350P7
x4zogofMEAoSAu2/pEOJQJumxJwYmwyDx8rpNNKU5YIkNfcxgOTExenw+WD929fhyqWAY9uUOsyz
o7sVSj+sBb9AKwLDK2s+3WDQbmI9/EHqHrYgB0bU55f8uA5w165t8BdiZVz7/K5HvXHo53YUjiqm
jY6o6PWkobCyeUniZS5gIbcZlpQG2YdQRyaZZA0Z5qnAuPvFT5EfZzKDsyXzP7U1eGRnu0VFLaEL
uymHloIXh2zvXSjNA+nVa8f/jb/wYBftWx7n2zYUezO9Nlv/5ouf8GEh4mCrsy7aOlssjl5nq2JB
hgLr5ZDTUKbFXPW/5IjraApMYt+6GnUlOlZnvBgMNIi02YON++pb00sy8aoqNYNvIS1o47q/3ZDt
kpHHnCOAJn3+K/8yTJbCjsn5RdiSetj7z7B3hd/OybjECSOlZxw+piEVntAyTssr0rCJfn7BD/tb
nso/L3g2LqN+xiiqc0FV3lZhu7drY5+5+dqc5t3/5EqGY4Gp03VK5e9vLTXjarRCrtTtEBvRgZzK
ewT/v9MvzoDib2ONQjhLkCkEcS9nY80myEDVGp+aNQ0/6RFf0IZNvbsqal3PRPlMbNyNLsGb1o7z
NtNvHQv7q9/wYVfJY6WCzBmUd8im9+w9smbFqm5bKnUoH73QOlSACpajL03bmc6442+aqil2Wh54
omTj2fW/aGbGl7VlgJubNPHF/PO3H8TxWyowggaf/dkOPOwsqyxEhO1cZsYKb+Qb/dXgi9G7/CHv
FmQaHHxbS0fDsNlynX1iaqLmqWPG3XZGbUJdgAQtavcKCWSJywvpQleU93pGYfnzofXx8M2FTQrk
aDvYKjm69X5saQlslyJq/a0p5mhrdpDCEYXs8m4qV5lAvIPpsPEa4udOJKzcly6sYw7WyF7dK98e
q33DwrhzO+0eiEsAPCzB6YdFVTFprswJqVLSiRgpA25eLMunuVXBZb/g68sfQpuM7Yw8bNXZiGOc
pZWddi8zzoRVagVebMBEa7Wg3sUoK7544h/mC26cocZtuyZHmPOPaux8IBWT627/JFHk9UukG5PX
Ou2lpcW/5hbx5+eP+sM4ogFhouKlk6U4ypy3mFq36qKgM51tGKKARuWXbyKnfvn8IsvrOhtH/Omc
grk1ZL3nZ4YA/h8p2Us1g4wiAIUP6F5QiwFx/fw6f7kZV3HUBv9lCebbs68UnFuVAI5xUFDDbuKI
RiO77L64mT9r2/u7kTpHn2X5UyZf39lX4S8ydiNDApwS17WlYg1solenKcFfMShWG7y+Oeo5jIJW
E4gLN0GyZsVXOVoGdqzMU5RKKQr0GWo9sGpZhAomCbIf+OTwh+EVf4I8kK1Q/5m4EuJsr7fhHj2l
e8yg7wRg/00dTEmduMNXH54yPrwqVlIB9VO4isnlfN8Yt3nll7rEEh9jk46r8N4uwS3Ukd+d6uSb
CyP2wHD6NjX9UdOc8Bqo8ZufTnuS/G7Rx+Gpo9K7zVR9xSeb7oMwhLo2cuZCoYsZwBHruYF1MxXw
aZxcf4tGvJ0R2nYI+gSAYAiFFgpIJXVmrx0xVolSN+5qSJtQ7tL7sZls1Bnsz3HCT+iHk7s4tpIt
U2S9boYBMWUuHA/uWbdRqWvQ04MATmOQtGs/CWjTl/MKZ/yvviutYxRPMBFCP9whuy2+9ZwpNjII
0JnLYd4lOOuFmnZR7sLkqeMn9DSwaWZ4bjH6IT0NtqOwUc6UxaEmSMXLM6PeEdrijbZCvGVOxyhi
Gko18wU1996U7t0QG8VJ4vkMbC3Yl0HVeZaazTVZG4ankhIiBeZr+A3luuyFf4ya5ocdHNOizB8G
1CeaS2nFCkZGzDzz4Opa3WcRUJIQFa6P6e5Odv0lzl5KeG27M2vX2ppu9d1xqnBHXHOxy+d2ScgI
e+Th0euYNS/znKiLOcpCz62bhT2ADcAk+A4zTgrmuFLahQXeEPdFPMPNE5iECv+1H/WfgTZoFw4R
MSuDCeEQmc9xXddXkGNfOovQmdkttL0Z14gmneCqSzDFBHoa7qNIuWtmbRR65lKtQPeiqhABoQq/
VTUKJi2AgTH62Kfjeo4xcABhKEKoKm39xtEAPISFJocy6UOWwFOO887Gkkg+eO7qDp7c/IRG+cJE
BHqvmtnjfNRfBD6oPie3YEU52baIBfxedRE6zgoGaHprl9l3G3EVavWxv7Lk0GGiNSKPmIL6gDhM
W+dN7+9yeD/rOSjwQGR98cjB/cbvOpw0rV2DJLP0TVSYzto3SXLXWukpVRg342L9ZuvSPAxz8mYw
/okgye7mwHK51d3ALvpoFmTKjl30SDZnBU9febQ++z0/Hddw5MMQ9c3Y82fWQeWivPOD8qbSs/4I
O6Ml++ZaEWsAJtIEoaN8XBXY2Rns93VRgbt0gF8WZDxk9lJDfJ7TMXzus7QGZlIcXKvW1lmu8v2s
mswzjfi6hDP2HKDQLwKZgJKIGg8oWQhqVee06D4LfNV7Msd0T0MjhtzWTS96JPq5JZ+AfuZOh35r
GJ96qBMdQqqNW9eMViwOaSMItbKtnUjQu8E+ndbanOOkNL6JWoo/bktCiurY0zVAjl2mnC3A2VdO
+Pqx00NoXgYK9lzp6OKcgsO3mldlTLwFsfDFtnfRwndAhHdxQyXKnhp7zVdg7LIhugoDm69A5T13
RGyQDVl705b8SfEcZw/k7Z56h+wSbfaHw+I3Gho/vQS6wHE+k9Z+KB0Hn0u0iJBQzOXsIVaCHfba
7IZq21Me3/SxhasfU0uj54gYXQ1KUrofs2i6aXLJI+Co6FXBcKiEkV66xQDfB2oH5DO20GxizZ3v
67/s0dU8ZMkcp1xmo3qOzH2bTg/+0N0Wad94oYkI2nX8rWtg3w5SgFMjlhmgPpi4ZaU/ZqUDKol5
i0hM5t6pfTGwuhzYCqAFhkIYF8iqA7nEOKVuf9NVV7G8naO++IbOY5VkNRHvZHBtmXOmfS6YMmwr
UkuOVXIy+iJbhp+JHEXh0ClhHIELGlXWAuMKcb2E8aHOmZB9apYim45W5VxjXQ+virYyTrpZXQL1
dHOzJS0eZGer0HVhxV0T/Jx/G+XW1ptXo9dRI9qoeGFCZvcq/A1bHW6cMu0jewC6qi00uHEs3hx4
KLJW6J4dRd8rZ1QH8VetKLFsHt4t+2xeOPDrQmf7v5zl3u9JAxXNuSm0hQgH6MsMYd6jddMCeSIy
na2wvHB7oAg+H0o9/fx8Y2P87eK0Eii5ssFhv3928R4IcZKXaEba/tkPhmQXu+AaLNe9cbPiZ4b6
LnDGn52wcUQsZQFffymja0c2xIAZKx1o2kgXYWxdzOFAkTuc6ZfNcDsk2mYOtMcAZw8273Jdi/nF
Dgh/C91jHzgTzMvwWRvS7oswhw87Qh6mxfaJzT2miQ/73LYIRVVWLg+zBGdrLRLfoq7v3VL7Kmzh
r8dHdiRUMh0pTP18Uzgj0zRjX2W7XlA1yZIrGEPZyh5gU2S91e4lOv7BdB+x29c7a5hfiP7YTCnq
8M/f4cfqtUMdQCgKAZDbhTxXxtT6xCdqh8TcaLhLWr2hPoEw3oIwCBfnR+2oCWN6e4FSapVVQFkn
3zlG0PwsG8sSy/3LhE9yBQ19Xg8SDhBEaiBXWGd6ekmubLujwu4pLJQv+LI+//V/qbaYYlGjcd6n
63F+TmBWM+sp0NJdoVku/SqZrMskOdjG9IRh0iXgXJP9VSxi9cUB5W/fHdIUwVaUdo7pnp90YUFM
aUtYD5U2emAFqWulwllf5Mb3KvJv9FZhDXwu5rs5T9QXp2zx4QS8vDOO/uyFkbhx3+8/eox4YQSU
K9vRRDqNubbVhLzGunER0IVr3Pnn2JNMSB2/c46ZCu85MMvN6M4JNITQ2GPv99czoT5uf2vM81cV
878/m3/8vLNqjx8avQMKPoOFcGfXM0ASagBa2jVQC29L6XqTuhrlVVx8VV/+Wy2SsisVGWRe1iKS
fP9g6sDqqIGrlNpPe2+4/o1vtmolCis8TnmGUmmtUSDYArPw/CGFQRjo2xoOoRZjUvp8aBofJxNh
2MwmS3eIk9l5p2IATq0nQ5nuIE7SkZJbK2SJ9Mf+rZ8a3HSgqYdxXFtT4mKHFdaRcv9War6nFcVN
3l3n45tTqR8CFncc3oX18KCp8SelHJoLQ+yxfkYmRXIBRGRVgkYPKhWsHYCkgFGbN82s7kdR+2vT
DW91BAr4csPHof/9+V3KD6UB8tdRDCpeN0ZicR7bMU9dr2wFUKSLl9wRBeyfNJaDm9YPYyJv/Fp5
6NTTbZ+kZNNbr7wFPGzCwWtPxRNm6KOSLLPY+DFfWRPBWFB+ySpYFzUfM0K63Ev4l81T28hyE8de
pfkELjrDF+fnj8IkboS7cHhR/A3d2vdDx+bqaceeasfRltLslNVA2vkJQSIfRkwxZVke/b6/7kRO
1gPqUMK7wBU/xI7JUiZJEfj8yZr2x9UVFaZtKkqMTM5KnjVLHMtPcXXhIWdDsoz6QxHhrzLrTZNr
2aYU6sKvFvAm39ER5Eoe1nQJaxLMBiCiOc4pwgxzsEjJsPeLDvpL/IxanmSc1Bx2C9FgC8wA0Ifj
mxeqde5EjbVCt9kY+hHVEAzScSvfMGfIiyk+UmuzjoujbSgj/UaLNlXsdgdwa7s29wcMYupbClh/
Yxn1Qwjq6LJz9FeiJZOtQRZCXHfBltJsszZ7BYWucH/0PkYCLdJApMFvvGZ7r62HkYTDsm0wNqGq
PPSmZ7KlpIsMZsbXwsab1q5G0Rz2qkNnJ9NP/JqNb77MximUbr7zJ/d7EQy/RRH8HPwcug3FvGMx
j+52tpw3JiWUhNmdaJXYuQGu9iKsyRtLAR5bjajIw2gI6Ai1+lQ5w671hYDON8abBajAhqVtn5o+
u0mHoMTj0PWcja0lTMj5znwMDKit/cPgpKAY6si6VW5r3c4FFK9ky8KwqzC3vy2oiuYKPNSDzMP8
iCusW7eDf5gRLJ9GY6SKp4MQGq5Gp/9GylC9UUPbb9nF+js/ap9xzNzEiqk8scZglyNDJZwBXo7q
f/m+9tynhg0annV4tqdL3M5LGKq9ssPppEwNV46feKbkjE4cwp1qkffYoBt1WdenrHOA+sfG1YCV
rKzw5FSw1PleB5KU5UU4ROO+6RPQf9NMgoWYkK8p9TvTO7FVCzt4ctJw08K8icPZWLkRSQJk4T3Y
GhypmSRQTFXfBoxYQETAyCaYEr2sv4rAJHh5BDxa9Bi9RHnqi2bHGZ1wDqsa15htAa/sqfoCxzDz
e8JIUJfh+vVye/zW6yXV7Oq1gTC9K0wVH2L9KiyPWfHWKAhZdWwe9MqpL5X1bdYYEARB7SumkFgT
7TbosfG5gbSJQJRyH29Z7fu9qJrSIzJildcOaTVtt496iITgAq47HT1QN2gs9Cbjrn+aU7r0erTX
kujKTOyJDOSG02en7QYLUTOj9zQGmuYpCVYzavelNAmtbTfOPN/7zrgnY+WXXZj2WouN5yAU30Uo
yJCJAtxG+YJ4WgG7yN36SfVCHEHSZh4fOjFNI15jnuWmh7G/GjuTuBaVPaCkGvE1MVUSMf2C6Yh0
EKSG69jM6JYTkrUiNX08Ru24iW1ocsUEb1cbM3XEvr6e6tTxxqdqBv4rHWvXocxnLNqvjhoSsBLj
ZcHYwT8yRlsDj2YesroWfvw69RiKSk4A4C+rHS+tD8z0QdkEoXYRZ6VBATUgcIKdY56+pu280XvB
83UrIjXCBWJPfesQVzmYTTtQx8hdExE832gZAQeWD0+ocshzGIjb8GOwFUZbvuXYhbc+zWavL2u5
1ts7yhHWRRNp+NWJuVxxMhebyPJfgSchkkui6HpIiHo01Rahhh5XtmcgYuNoO9bH2TBfxgWap8uC
vKx+F4UdE0At6v0Iy2dT6FHIupW3p4EeK87mDhedktdjkdKb17O7BttVCjkGwsR0afeWeerpPG9b
SvvUCmBHFEkPs4bZtc6MAAddQ4ouyuJDZbqMkWS4D4vW9DTcF6uALIqyBUmSNJG501GAn4ZOqLXb
gQDqMqm2Q9JdQGl9HKKEHNEAF3Q9w+3G57DHQejRi+uJhFWkn4BtCShLXPX1L41Mjil4IwiHspQ0
so0/Q6yOSNgVSEtWQRNckXntHnrQDzCveq+sfkCVSjuTcN5gJuGh8xIbfIHTJPaqLVF5zC5bkMCV
oRd/d/yKtIdeDV6TVP42rbM7s2ycDSuIw3kORbWtPblsN/1o/l2rJb5iHq1dGLnFurRa49tQouhm
R9WdItsceBUWRng3Ki8ooRMPIYzqOQnEdYr7+GdR6LcLbSYqu6W6oW3ziknN6NttpYthl2C7AIxn
8l3zcZKMEHvjSMBBgd4iNgvcwpnYLLxaLdFmnh18ujjJXnqbblLRa0wPSiHbmMlYIzLQNfLm1Unn
u6ZotiMqyzutZldvVtHDaDTVFb2imuQDbr+omayaGgSJlVJ4xz0BHN83g20K8MWOYQ+P2Hif5s7B
iuY4V3qHS9JRPbWpqKDaUMDpwLwZexmu570w/IdmyADL9/kudaaF7AX8HjQMQKlJfdGn+LCVcxfZ
HLpdyqYK0fDZDijVZ3xrPTSAWALSH/rKS4rpmc+730CizGX3/PkO5+M5gQsiAqFTi1fCoojxfssl
8lC3EicbtwNveuW0wM2i6ZtP1OqW3li0NqaIibPvMTbzpqVh3n3+Az6cHrk+7hOT7AQH5dz53rWC
a+cnaYvvxyy7g9kvFP0QFYxvE1kU3cmQYm1UgNOk2vSF6OrDCW65tFqUnjxtNF9nR6RKr+oEviyk
gDiDGhKuRYdBitt/ZunXD0gJwSobX+xxPzaiuEeUy+LPdWmlvH/eQYADmLLxuKWySjJZDayytMGN
fv5UP+6kuTdXWfyHnv+SDPf+MqiRg043GUeKPt6GDXd16GqXEBpTz1mIhHsIAgrBJS1MUpbsqzqs
V0FWbPUxk9ekAW1b1/6q3vKXW7cw7kqERyjhsXa8/02N7MhgacJxO1rKojwXQ59Wzc/P7/yj7Qf9
C7MSukglFmXA2QPW6DRVkZWSxFUOl2bt/7DJm9qasuHgXYnmXlanbM7vReBbOz+Jr2e7DXYiNYxt
stBO/HIIthP6WQrCSGT8EALrumzz8QHpnVh39GUYnP7b57/6L589dUkLKaeglML69v7RkNhRDW2N
cbdmlI90z1YRIn4OAtVPWdggITSyUz6/5F8+PCTIuFAsTsgoYs9Gf9jjH3bicdhqM20zJ3o1M1I5
7M6+j9Ktnr84MSLRvMi+6mNLdX6z9BApCyy9e4vdjjyfcmx2AboxsPMblb+KG2zbpaZvjMwptvWy
n51pk8GZ81d9Py6x3eFb1TXzobLdl5Ttx0r1IxpeKxyu4jCItpPRsJTaGsmmc/rUzKNBnJ8+PE5p
kSLTY5ucsXNiQTWjQxO7tTc2wQWnSP/GmRMgEUDeNKG/MDgIiyb/G/iP7rUGOUR+llyglFGomMTo
mdU4bkJ26pvSkTEx0mNBit5EAFpy0HJwxOUg5d30WNLAJCmUUiEHM/KLoAZ4Ux1PWwrs+ANM0G9a
FVpb31fkO+mOtnU6vb6BJIDarhktL5xMzt++Ix/87LsRJPFiWne2SQtpoTCH4kLL3SMHevkTwu0z
+eh7wgxx6ASl2tv4JFe1bdy1eA8u9VqqS9MAWcjBeisItnNDbI0twQOnEi0fRf9wn4Nl3mlWNRxL
k0XSz+dTgMIWJNTss9n/WQoQaS5zxibphmKtxwLk/EAFQXQ3Eblld7mSlhctc2fRcm+0moh2IlTP
Th5NmIfAjTtjFVv9LeyA8qDr2d5N6slzocZbpXPjDvaeGPDE0xOSXYawva2S6a4j//GkW8PtKKlt
B+7sOXWpn9Jh7MGSoW0HYEPnL+WQY1e0JsJsXsui/SadLAflqFuQ1+ynFgJwEwLuq50LArOFCEjG
cnmPQP3lUYVsha/AM/V3JCYcgmZIyKZgWlLWQAUn7O9EBKCjROoKAIf/NhlBgzC9tohVOcLNdrqV
RN4gGuvGfT7o26gicN0XENiiSR0knnk2f6Cna1DWytKKvfJtYpl886QTriRCjRQe1RUHJqx1GgNE
ccoYpDiCY8uZkI2SecfXMWmPWR8e2A6QETQQq0dve6cFV6oNoeNIO17L8LJJ2GmHk+uDXgIZDeD+
AvZHdOPYmbuKc5IhksxEvvKoxfTdk2aGDwTknlNy+BS26Xyryas+sTHfsnH1tKjSnuX9H5ajHzeE
+CZe0GjzTUi0xGawBSS0BUfzX5SdWXOcSBdtfxERzAmvVQXUpFm2Zb0Qnpp5SCCZfv1d+N6Hz5LD
ivvSg7tDqCjIPHnO3nv1XfOSw9mOxITG3J6Wk+LRniY3PrlPRrnVDnNGhMay7pOmsa+UVDKqaVqb
Nin1vjH/mL3BPC+Jkd0AAiMe32BSKTwqxJFQeIKsZbTioQrMzObpJt8lIOZ9IBH8K2Ptkzn5dIN8
chWckjaBJ4o05HjckwFeOmExSQ79a8pZpOrRe8rkkXeYZgn1xH4uixufwLE6s9ILrYp7X4HqzYq9
amR9UPSxjwOB9r6q42gcSDR3iIE8dHnORrHiLCqSZX0gZCQOBuxdB9pBANoQhfI72deUKMgbBBx2
7qSnbBP/xyhCdnLx7aj7qKR4p4nCHqoLb7No+ja7vvVm9+jKdZz9SUigKurIwLgKqFN3CV6sJ+CC
e+V0mIW89Ee8VFexZnmQTtZ8g8Qj2nL2oJc+LbqDb9xwSY4k1DcUCL/2WfHdnXqE9IDkb7w5Ibcu
YfSwriNhznVLBiaqKraR4bOkX2gixGN4r6BSaYMbdNkLoZC3dk4aDjqObzIZXv+9f72t3rYPjfUL
VTgKNPqGbz50ZhUkoDtKhvXzQpAPwXEwqXo0egjBaYFlE6HrGSjEjyqrd/ppLoxB1eFv9Fy3eIA/
9+qCHC2vtIAvusv4MnWQNhG7VCw3y4vhMacvYy3yZ7eORhpEsjdlVG6DtWYacXyt3iOJok8JO9du
dum+6n1NLVhlj9jX4r3pDvJogXLYFXWdRZPUvXBo+9ByX6EY5udGZUSQ67AylEWCWU7yOJ5JOyBV
hxQkJ/F38LLExTJAU7qTAUSQdImQArPeZQNApNb61MVEJcmm/aXKDdOF/Duz9c9TOZ7F6H4DAD3e
Nq4/X53J5ujN+qGkF5UKEWUikiXUNCHINfQBILjWjRirRxXr8xE/b9QbSckW2kx73pninLVrpHdE
gOeTxs4bx8CCbAT5XjsF2kzMThv733N9QbqhGgBO7oqczh72vk+vvrbMJMjM6t7s4i+j2zwuDp6I
VhK8RdEedHwBj/ZILDCRLPYutygieC6vMQDKfZ6ea3rtGZ21k3I0OA0t6FC7Ozec5gXuXp9os4PJ
dDlPbbp/djivRIUtFkuvY7fg8OZ2ilLD1wNjUV9oJhCV79Nl6ezpzqoWdfK7E7H4iyJeYfX+Wyqm
B0Xm87Ga5cYa24e54ON1pepunHpyQsIqTba6m+14SdAmFM1Rsz8xaCXefqDmnPqnNa69079fkLez
D8ej+sUYiQba2MrtrRz/HyV8naKRpgPdhp7bxgRDIrjX5fjdU+lHVvu3r+LvK2HpN01a9sxZ3lxp
MNkFCjwTYVLK/5hcQh5cWJLJtp12kFF3q9I+GBK/O99sl9zKR5uTGxb13za0//lwhYhHmfNIhNZQ
locymR4BEYBc69tNF0FiD+0OLHZqb8+iCHwNfWoLrVlb5ByOnn6qzY8OHu+db55JEocrHKTniM7f
2st8r8stmcxl5MwO0YcKSNhsWvKO9F/edWtar/BNb002loMlBmLorZLGmxrpVxAi5oOXd/yJerSD
h6h3hvvRwrV9C3+qFEzOgjahJptn1X0rFCBuzfFgXxZRhiNoRwikOSJQLkT/qNHpXo05YVbJkN2f
phfNmV/cDcpQxL9gal6HwUo/nK28/31YRpEOIxvZNK1vRiu1dPHKKoccP839JoZJu3H0nJBj8oWP
iSSilvZXuDa1G5ARfj8SPZyK6ihkMdx2ubMbMiIhk5wkM5XPn/u4mo8m6IR9KZOjqfcwoL2hIASQ
QtUGs9IOW9xWIZIbMFr1wcMdLWoabnblgBm3vzvVANkQ2MTR8AlUnKonoHfnyYR75Uyohfzaq0MU
HOZ0v1UoqO42pfFyHlL/Z27K7vNayI/Gl++eclTcaAJoF3i/Hftvxc5mNvatbjR5ZM4ksXeTAFDB
yt1ZxJPWliKjkTgBqJeMkVKD/FZ5suKkJKOdnJLMpYOWMu/84NzovH3bGaNinaevCrQTifDb742Z
9iR6OHuR5iVo4OIhqJAAnjPy8PajQVKxFiN197P47CW2F0wj5Sb1UAMpeGluyrRtbhaLiWwV/zcT
ywQDpY0GInw5qzk0VXvnNUfBdUwnFZLC7u6hVVkRX4j/7A4DbIZ5JEVs6W9BSQSF3SmCkIHGOBzC
FrrcAuHcfWdwsMPx+CvPOX/EPlm2/bx+Vi6Q3m5sezr/fY78r/1vcG4VijcC7/ombKS8p7z3d0p4
VEKk79IBnqIc/MGBEC7ysonfw5yWP5oD/yLTNjJMNqt/r9vv3lOkgNvihtOaae673BLJf5ksBxGx
Gn0WUR8/t+UI94Ov8W9XoZDn+M0OQT/3TflEPac5o1PBtzOSF1gJDJPc5P/bOc5HoSWIWthk5Xln
RWA+xHgtb/goOulkuY8aQk89olaMu6QYMuLdEhig+W2pTZ//fRPf9hh4Qul8bWNkZ1PWvN0fvBln
dVxqbkjW17UsJPSjybbDxkt8AhT1oF1xDP77ktt69cf6ul2SZcx1EOkzbH5zRxkbposahBtOCB4n
e+FI1HOUJLt8F3dd8O+L/UVlQWwP3ZPNlI+GiTipP3b3wilaGrrIkyeVY2vylA8PUT3Gk7uefGQG
x6le/2tT736A+ReqFJFuR6xv1Pn6Y9ySb/Lv3+cvSgsUiCRdWK7LE/WuHKeoafVOWWmUu1nzyEkf
unTSgbBCScpYF7F7X1r6xZ3so720w+0oa8bIXf+g2lI/TqOYYW23C1KJKTu13Wg/Czsrgiq/Shnr
O7svEuQymr5fPb87wtD1nhijMkXy1YXv19t1k189x6LPHipCQ2dn6a7mNnOkPfPdJ4Ly2sGvCK0J
Bcq/P/r7jqPHR0cERKVFx95/96y5Mcn6wkmjymy+S0ebNiF1RT6h5FhEKmfRD9DncoN5b9VfXDtt
P48J522lOTfDKq5MTZiKeOhBC/SjRa4jEzApTL3EeEz1tL4fY+Oh7Lz8+d+/+F/0b1sUmePZCEcI
7nw7bKAR51Q96apRIRlW1k76gHl/323qCs4B5JiPaObb+SXvxLn3kTFV3ifG0Z/+/Wu8rVPZT2gJ
8wijnLRMurd/PskQKsHMT1URxWhnjJ4uWO8XJ2/1PrjO787vHy8oF6LzjhRoq1G9t8Ike01GkF0U
HFzyltBNLyL46cVrjE+aM+HiIbBdGOBKTAZDrQeYbAEGHHAA3SFXng7FWIQuMgeBr4jpOdMSSTFZ
GyLQxfisMZrEoI8sSGE7tznZNbme7Axfu7ebLFAMlXbKwOzlGM2j/D0dI47B4g4j/csPbTkepZHC
Glz8+///+0sHbos8IPeANfHP+1uVQq18gzlCtREd1ux/QqV0Bp7+UYDGX7y33GDef1aALejmbZ4a
iww9zHrNo4RQ8KdmJuemCVCV3jnJSXDI23HMCq2VXIBMokSYk6b7YA1+19TmK2baoeubV4oDyZtp
ljY6KjNMwnb8pvvmrEQJr8X3lgitFvCAlqDS8nLoCDYu7H/f5PeBfNuVeaZMTI/U2G+jhSoZ94p+
ch6NtH+SBvGUFMhtHVfzg4ITK7Gq144xelDHemRY1Nkmv1FePflT/Ep47jdDwxabZEnkig/3YeMv
7xi1v4sODqUyAR1vexapVvS2jga517unMmXviwsiyjPxbHjZQ2Mu0ZYzQjNbEdBHpoC+8TDq3TRD
K4AuTNtaaB88lu8KEEi//y8xCLcUcTp/PpboNVSqt2MWDcP0TWnGtWL9+feX8q4IeHOJN3tkK+s1
TuWUIYmOPGGgzux/Js7mRaUT89E85d32/+Zi2+f9nxMpApklE4AaUQK0Dxxp7jld4QNwyAHSfv37
c/3tUkK4DE35i0Xj789LzagyUqeFiSDd9YbIpTPFwGdjqeiLyqd/X+r3z3qzaLKnsatTjjImdLZ7
/D8fa+lxkgLC4GPNSZA4OcrV7L/e6e2Qfm5xnyBtwEclg5J17YCpoK+t8cq+P/QATdjgj2M159d2
8P8bre9ixJ1FYwUUdMxDJQssO/TOdsPtIAWRMDbqZwUhzIG8o9k8qXp861UbnjvVQ3eCOpLZ8oZg
/1t7KTnDtjRzoJvzeK4zPFzMdqzZWLRiTwR+arRweOmQk5E0Bh/clu2FeXNbWFBRuZqsqi79lT9v
S1d2pFAMiKD8Sg9y08CMZO1TIchHrzxgYKxsvZaS32D5dy6dtr3eZ/BQXTJ9YWTsTE19UyMHxsYT
F0wCj1Y1szZXm1imy6JZZOhRKxOxSo8VfE5CNx/C3BDyjl4SOidvPZiW/pKL4Vve5U9AtBM0WshO
LZOMnW03XwB/9wLvDt5rMbIS5bT4wpj8gX/fib8t+vRCMT9viQc8Km/e4y1EM20ScIpSIXVphpHa
ru2+1nbZHdKuTQ8K1C0kieYuBwEZNPYwInccuw9OTQTpvf9KtpAqDJMuRRg9mD+/EgmXkDTTKo2I
DAxGCwcBKehGWK+biyR/dVY62FWcpgG5j98XPZ+AAPDIdrNxI3mKx8VwHtPpvrLgXwmXOC1BzEfe
+s9j7E4XRPREPtrJdPQb+ub0ae8MHX8A/8OWeLYsAWMKUBapfdFzpKmDcxX9oKJK3s456aLDuAYt
lnkEoVguGthwC32ffRpvtWEPsHa2htMAaMBZTRyEtn9VdN+jhWy+7oUTxxLWHh/ALIwFuppyD602
XazCK4JegGg3FG1JVLAzdkcMTQsnH8Lg04C6/6VW2Bja7SwCXAZSA43YoYYgB0Z716F1HPnE+4Fo
xQPeqteiWr8nVnWmj0koci5jmmoJIFY3/W7HKCEHgxz2bELBEE/fDDvHmjPpEgw63oNV6aj9KvHa
W7a91yY8k6/KQHZA7ZcFs8yuOODHsBvKU5mpp2TGtNDkU70zG6Y6Tbdf/NWgVN4cTB0kDEzVD+n8
A1Q5TtF60UNHX0HlKQV2Sv00/eTBq9IHkcwvQyF+uV85UH8t1okod0EK7iQuhLoMRlmGtWlfRVG2
u64uZoxZVht2pfvVzsgCrXC2oESkB2dqPiDy2e3DhoRtPHIsKktlngGa0Tps+6iVGtXjUiV7WADF
3kNwvDYoRjti6O3kxwDa3NTOnj2Xe5MZrc2jsoNxSByear77i/Xld8sNntFPJhN4yEjM6fT8xDuD
vMbpzmQh/tSy/jT13iNpuSRnDMeZIR/rm/aTnJmM4VHlB7+Kee0PPfcT0BH1bJF354WQS2jv/VMW
5xkx7cMNiWzrrmwmjJV2/gX/TEjiWLwvqRLCBu0t/VnwxdYM44q4Cx5QKpXU6VJQrzbUia0xSThM
jCeXHLEiaL1YnIbFjlbqqT3PlYkuDOlYr5GkUZYvsozJ33PErSxI3NcwGEEJm7JgLfXPQ1FHXtr3
BwAm68Fx+WPCEc7klcE3lGgBK+nfOAvTOHg7nGP1i7AFKi/RK4LKPPSH8/yfwLcZ+A6PcZWIG7ki
+R4IV2i9/GkZ5BP4gG8FrdnT7FaPjk3wupKiC/NWu87lA6me6U/NyG4Fhh8YgW7+ODXNpVvs/tL3
0MNXxIWoDor2RjEf3s/DunVhGyuabThxfaXbkbQpaF39tuo3rkTjL9FCc3kjH1ahXF8MN/tedchO
+weq8O8gJ3f4pJARTCsoZr5MOujHCV4wdzxjQMZnj61OREajPpEugLuH3N3dOnYyWhyQCS6rFnbh
9lPLs0WfkuBk3YHAgbP2W6dAxjkaRiWUiP6OLkhYO9BZqunM6Vyc2vlRxEa7941nzSHxv0MQbGV5
ccJsD5o7Ro5nbTE9ifnEQck7klxAi1PrxI7zw9kDO4inMJJpw5sRo0Fx9QcdE8tN5q5XHVficfQJ
gm+HG7fLgqaox3DomNkqrQOC5G+scxRQ//dkUwtMEJiSGStj8k5GtucVbaOpOEXNHrHLrfcVsTfh
QTqNCigWuxwRA/Q7g3m9b956owuyKjN3a7lCgeQ73TNG2WM2bo5j4uzN4qcj3XvNG85D/1J6/pla
dQyQdkBx0+k9aD4PKiCz2JHUDw2xcgZCii5HJm5YK5NjZ7zP5JOWjOvRwZnpVIUTrFlnBmgt8he0
DBCgfNgC+qux0ckKVg9IfsBk8/xnQXArBPYyKOkqYlINBjRV3NOHJF8wtZaQmbx+PZr+V2Glx8Gr
ML/W1D9xD0FhCwM1FwO3QK7uZjJ+LWt6kRjtERTwVeh1czTAiVIkDEdZ8LMgTVxUpTM4Ry/SF/BM
lEaKWSNRpC8immeGbVVBR9xDMCfwIWUGjKsFjkktDmKT91p68bk12kMxxIFaugqfClClSXd344Rn
0VR1H5mDo7BuPudd+ugz1ULpku7jVFO7QW1tGkBO5aBOOWkZJ+mcDPyoU/zTz6ybuhl+lSZI0Nqn
f2DP/r1Xp3uhNruMW+JU63wvyoc0rJxCBpMNQYWqFUilQ/hhi69UEUTekLw42pcYi/beZx3Yibw8
LYNGsNi8UgV6ZxQ2LUD2AwdAXB8ThKchvh3NHm9KiT1D5raHeQTCYrkhTWrryScojHu6eryRQABG
Gz8jBbTJ4Gg5S5ict6khRuhxmROqOADEhtdiVQ9W2hjhWjFHaCvzC2Tgr6uBLr5a2OnXlg0qU2s4
yuZ2LeCbcdv2mhjuhQGV3IzVfluSSG6AkBn/JGPkNUmSBxfz47kvvyOTeG2Y0hxszbntK/Mqc53f
3wMaZuQeBPpbuZSBkHkb9oqNPxPAWxxXfLLMHtRUbatL5wtCtUBnKb196pAH7b3O4VpsBDzMKDsa
3ipHk98UEcKurh5c17zOdVGHupGdi97VD1gNVtKpkgfSVA8qRWOtgz7Y9FPQNDPwVzPDQ0bHJBBo
CigPbmL/HgTZl2YS5LKjtmh7iRBWE1j1DRArRR2U7sLDl8urq7C2Z25B2CyJavtyArbb6+1L3OCM
EJV/D/A0XHAv7WoHKrKFfSrR7rWJemCRoA/BZ2NTcO1PvYflUpBlCIUPNbd9jvNUHYXVBV4x3E8r
uQeVKzoMxeT6iYHqYaF/Q9eGyIn1hJ+FWpyJiQdyNyDcu0emXxN2lmY3Tqa/Wj4E81QzAQDFMCd6
3JeJlRyBIGX0psd2A8TxfxMfsJcWrui4uRkrF7gE2/+OLARA5ubAkJ3+495N8UqxkBjhUEPoIUKu
y6qdXghURgl2EV01wIqmX3bap3u/0//LG0o5so9R7pg2e9n6swelAuPLCHkN8ejoyVVot0qUT8NM
X0B4+Kt1hOVAvsu9sgeUAlO6How6kQddN++6nn1CowgE9jbd627TY8/mfY5r3H4mRa/G6hoMuXOJ
cb2wFKLIJi50vKlACANlTW6pehpY8m27txDBAXEqgrFC4cIU5WAltLygUyMWRwDiOOsYegtUZMt7
ESmEXI1BVdR48X1VCTjXXbbsCW+gHHDAQWsbFtOwFesNxzsi8c6a1MMeB0lIhzACwQeOx2m+eu1m
lvEmat+EddWdgC7Gu7lz720k7YkixENyZsJyYFd7dER2WLYZKPQ+PpK+mT3lVv9orELDQlX8xKBO
5ekx2l/NlOZKvA2HSzu5gMgVM2hGKzW1/YaXDOcUPWI/jHpAEiQGuRyeoBawKa2SJD+fOhtZOiTS
2dPGCM8utR3P0C4vzeWYlPV0gWsexoUJJK3WbrK5r48qW40PDlzm1rX48+hpbypacnlcGlxMiv48
5/ATa1SAehyaRf4zNpbQzLdjgwI+pwYypujaHhYSmQJuyomjuRnKSa7c/YGNcNtOWsAkZCHkHIzN
8bggV6T7AxUbbQlIRdqd5SuZQBuL1fsoUv4vhzROzNj7aMDiWH/XTsg6Fz4cTYOQIv7bIJvXLfOn
seFztQS6nejYvMzTj7pwxQE5xkyRMdnQKzo6+n45H9xsCLySTFOyVC9F6n8kv3/XlKI/BhECFQNh
IPTz3nRW4mXmVdjqbF9ad1NHT3e2tP6Db9B616X0dYZS7E5kDdPBeauX2BwfSrSoLklJW+DzEpU1
8OIxnmmfSfj7lhg4jEzlM9+sOv+sLdqeXNWB2IcFzGglFUaWwbrDjljvZwJPA4gkr944OUeGhSWH
u6nFVqh0au+yfhBeR4S+P5+StBUHyhl4V06ZY23yQYYPE/k3kwErEVXT8OSP/pX41OyzM21xNuUt
SdM83bH+zfRLdSvS5gMlx7tpMveC2SCRgTb3410vC4i7WRdeTxuw9dNdUWSoeejBu4hB+QewbkPy
0hvjR87Ov1wW6QEiZIZWjEDfqsT7uRWjVy9ptJZNhjZEISAaXC+azDaN0pEMGtkkd1b24dz1/esL
0cEGEEM03pZgZr5pxc4iBzQVE7nDegLSo2NSVA/lfLXGhZGQnV+A6YkAPCwlv/cj7vPPHBfUPrFK
sMAKelrnZURZxAvINR5Nd1nHwO89l+b6Q2VhudIFGI8O2TQv8If99Xd9L35r5sUsPqajo8F584KY
niSsScdvCdKJsFOZXBABaEcPaQYoXuzFrc+ONC5psBTu2bYSKkm23rF9RoZfnIQOIlGnREVI6blH
iwUXF+Yvu47jUy/18dxXyw7dVHmazOIB9yVHGDMDvx5/YrKpU6vzwszGfK4HEym1liL7mTiypxqc
9LQixSUPilq+auDaIEt333o35uprLA5ppX1T5M1cpcbhBeoJ+G4XJpyTdSi1ZzQE6P7KIxkb49Ft
yQfj2KZOY/4yJF15KYpeHLJxzvfJmF4ts9FuiFa5GwFugf2sL4nwtGh1fGjm1TTtUILzlrEZwnCX
PzIO4PumEj+z1rlFUTGidzb0XWu6VbDq6tTGm4ZYyR/uJBlwFuMLzGD0FYselYv5pVp9rPICEtUq
6MO62RwZmSaPeXlbZM+5TuZuAm7erbv58O/mnvuup7bNMwhF9zyC/kCpvOn+zkyjjMVL3dCZLaCD
y9LvE7d99XM6qqwSzyUb3NnwkPylMWbVup9zagBteWQEFyy0G6K4hPJZL0YRoQUZMvusa83XATvf
zh2fa52SUDjYh52c2ZRF9NGRUI5dp88HgmX8izXPdO8Mjo/zbFnXkb3ZwDR3gbY27kZjGg6jxKNc
Km85m7C2Im2KOcgWHJhEnSQHm3vVby25xmQls8iqL2rgb3I+uTIx9wY4VXfVSPSZ6CvYGQ4nqlwR
eF72qZuc1wF3aGCpoee4DPu6W5EEMvBTYebO32at764YxBLyB5/llJY7GYvNVz+oyzSBjf/3d/E7
Of2PfR+T5zbSIric7+Jdysw0tBwcbb4LqS05bp51uemdMTsIaKsMLofhki7xUzWMglVMLmeDwKra
mJyL19XOZVX+ZwxBZzQJx6VEqElSD2PMGFn76s5QTFMzNEetP/XIXo/0IE9zNqRX3xrcw7iacr/k
uXvb9tztf3+u95shiApUGi4eFCRFbwcMA1M6fW2lG6aDXRPcuH6n9UIrHHAvxPBip48+4cM6Mq4p
WfSPusZva6nNheWQboiWeBtybNvE/0w3LOQI5bzi5VxKciDLKVKFfpoyaR+Mub1uyWUfvFHvXygu
SJaAj1pA6Ehv/rxgLGmHLCUXVKWoQ63O2lvaPMT1QI5zPcc4f5SR+tcLCsLFYNsQ0PKW9QIo0bKH
CTUR2r+TZ9H2rUZ72VngJOQobWZ9dFX+/Y3yE97fVgfF76br2/hab4NZmswxhyq23LB0zZSON16D
zdexyMI79vno3mIMnTZ10yrWO87XY2TwiAVem3zRGYHiVPB+8LLhT3cXHwtpuV5KyohdqmNKJsCC
rE83B1PprO13o0XcOelmey0Gy6FnWdeY49svg2nflBwY7gtTB98M/iwGot1KSWoA4QxEBo7+rceh
rOqS8XAcNwrZhPjqoJt4nrR6QFWDr3Q/GfVPFt8CNrc2HjwB4LakUbDnnN3tSn3maIWtApwkXWze
zp052A9wuy26Nhy0XFimpiafRm44QXpKPxAVpWi/qFPmVga6eoKxWtUQBSame2v7SxOjh6lbkwks
ukXR4LJg36Aj5546c+IXzzTSIbQaOXSZ3C1FghcEsYTIq+5ZtN03pvMkmZopSXF9b0aOpMrR7Z9J
bBlPuH4Zu42+dsyPdW/e9UZzBaOrojLtSxrwvnOzjD4uwIXGGjfvbp5bio0C+u9muLv8rpHG3B6x
DRsi/F2lTasVB2mjOtp5SFfEOjbhwKypSHIX1XV19WYD0LqgXuib9rpY1FQ1oSz7oWUy2+L+iacG
4Gn6YCoanZo12PuV5uK+76Z701IHWbQXJifL4XfFBLDyq2YylwYfGgf0vRhJACBFMXrVZ3Gv9Qvc
XICy5yxBG0ojgcVkqbSA+QqsOZz6wVjqz7qTvCxkuwaMGu9Il/jRWP8JjGVXo5Dufq2Q7pD6nEiL
QaJNczpLBAwXsw5zcHC0BSR448J4dmoGb+jJrKPf59Ga8wOHuqB1gfI3cmr48KtbHDG8Xd0u1kOt
ZwqTMvTeI63Mbj37Zl4794gk/14pe7mRJY9Hz7yTNlDQK0ai5LdQIhW+EU6jpYVpVk6hFdvYth0q
lJHsf851LzGq+xMNiOcub4xTXPH9SDMqCxeCLT2Ly6I+KdHjhiva8VCKTL92sfd5IR7/goMrPpgZ
zeBO0s+o5Jw+1ctkRWZWf9fT4t7o5/i5eKYn0E97N56caJU0kT1KNxNi8Q5Ho3+RGt1BwNoPGbHW
+7Kuq3vktMiMtay0T/W6zvssBaotktQ+6DgbxoYitSmr6saZumvmE1eADcE9ox2dYDBYZye1fvEn
QKyNicXC27fExEK3KP2IuA/aXHgbD+3IwQA6u7oZrPVQWuOnbKa3PdbeL6VM8UhKSqQp/TLLeTqm
9bOBI+tS0Rf//SJ5A8E4EAgNkitB1zfWqkVNblHR4fLcx514Vs7qHodGw/PtLlgUs2bGoU/3ueSc
dXAdoiULmyFhNTKZKNNLwYVubVseU+aP/Bg6FYupNcG8ucmbSn9oqDYOwinKG1DmZ3R9+mfNFa9i
BenWoH89WHPi7qyOMAy/So1PqRu1W/OrXhoXVhj7Q1PZ6EYyLm/BNgoGOViBHJL7Vh/dgOyvx3Ih
QtDTcLByx16ybKYQq9I2ZLpy8Mw0P6xgZgsO15EsAlHBDUpXqubaMU5Zz4E3zhIjStbiaCqh7TqD
OA6t3Gd6+UiwZrDkcX2pxyHbpT5GknJah2DJCA6x7FOcG/YhqfQmNEqf9yObMfjNFUENOaG2Ca7/
wlDY+20XejPBiSndt8AqVjLpbfum2SaScAao81HMYHqNWnwjgTmuL9jP5Z7WAAedkcOvStxHp96M
oBVGmWphzTaltevodYLmHXNQxeO0YM0jdwqmJMTv0RTOYcLL95JhujY24HEjKiLeVxPIhl8ccAw/
kw/nwZrvn0hAoCkKM7D2bG1PV6miA3vqZFZH2/sFNQQd0ZATKGjPPEGZo52s2bDvgE9FBJoQ8lTM
9wt2i96V4wXbzszn2bedsu+lbNKHpSluneLFyE3ztM5V1Gww3Ln3CWpsRpwDMKAY1apQD40FNTfj
V7o37fIzbnF1IZmEEj4T6wpKO28+M2yRge8xwqzoVKbxU2N32jfH3fUYHhhLjUQVtR3BnU72WTfQ
vcSA1pLJDivRA8T29EOZ6WOQYmzgjy2+fyd5ImOS6M1SwgJW8ufKWSyQTLeDXObXEVMdlq4SZIS2
fGNn0j+X8bIvi1YPiQda9tNiC+Ync73FvwJ5WMt0V3Yd18jk1TI4s6Z8T6G3GlCz+699wci4u1/M
VR5sYLj7VA6RM6C2LggXuvZreh1b5wFNuocPj8V98eqAWlRnrUq+V6Zeh+Y8JQfPldU+Va+NbUE7
JkJnt+pEbazDi1eNwEn4RIUhye7kqfx9cl4qNqLWK7zdMuZ0+AmGMezhpykdHIIVj7QrZuhiCbRl
P8RamoTMc+Qu1nB1aUw3c5SaN7ao/cuUeweG/pwbFm7gAksuyFtO5H1Mf3MtDSDI0PTioi4PXqw7
h7ipy4C4SFk+u2zk4QJDfVeSjsBBKSBQzDm2mrfu81J/sovyyV4B1EE2h1yCE3WX0UBgf2fBbSp6
Aut/5a8JH/StFO7L4hbfF4aYP9hWPvu4tz9BtdqhxcBLlvtf8qwxInelvvGrDlHtYlQPHc8xUj6d
B7xl28CvcXAV1sp6iTsG6T+aLRWkqfsX+sLxA0MZdUvsFrASL0wQrDwsqXsm9d0+jE3ZBSWark3m
1xEE3CG2q8bI81fnUJFkytydgbOfVuqe4F+sWJrKWNS08ZrK7oqfsjoQ5n8oCfGL3BHDqjf2tFdX
NdyhKfAv+czUXnP6U0r/7DC0Eu7VC8+0c+q7eUEz6z5NNlFWaWMt91P34A/fjXKNz4YQtypN7vKq
db89zNOSvtbZfdcSwYvpzLnoS/5zdPwXSYe5MaaRmXy7N2Z17Mh4uzIMP6EhIKugRo/B+1BAzo2n
HdmyKx4eV4uw9dy7+uRch6T94nnnDh3ogWd2QG5Sl/t55H5jLbYuvVSQ1RknM49qQiKXHvMYaVTj
3tfxeDVdwCtJ7eSvROepzg68CTxKRXbVrpAyJ2jMIHdpaQ4DQbsowM6sY+bRkbSlnY211I3FvSWm
C+DfmbyTgcTduTj4d/2M7CZjMHpZsoJJGsc+LU3x0YJJOFjQWWpkx485jcbGc2cmYRSctWyPrKHm
Du3TQU3PSlnJk8JU+Hs9Z0Bfhy08VYxvkd8qXnfKKdDuj/SHngWvXdeJfl9AbtuZMyh6C0cksdER
04MxqHVvh2hJHEg8yoh/LhFaxMuOrvlSZTealX+1KopRHmdQiQTwmoiprzqRxWRzH4Rk5xvWib3E
9ZgLsF4YU2kSQE0mU+8V15LHi1ABjOiza3wupm6+uE7Nou3/H8rOrDduJdvSf6Vw3lnNKThc3KqH
ZM6ZmmVJ9gshWzJnBucg+ev7o091ty0Zcl/gDDBsKzOZZMSOvdf61sKbKl1nk6flE9NhxjaRT6eG
uKJ1OlrkK4Xhfkza6rI1h2aftfKrXeT3bPd3c1mqdZOxCTUZyxfj3k9TW+0j2jVABUuW0cy64/9T
MLT2qnR6Y5UnNlwbk1DjtFYYIi3r2E6PS8mdllR5UoX34dy3uKMZxnax/Sor/8FW1U4ZZLTE6Mmv
i57pXca4ojLD9BTxuBJWX+flziiKE567C5SmX0uXe62zauzjNJPXtoWpPpuLBIB6O6x/LJqxxaWx
5edCxa/jLFz8kcO0zQw/8C2F7MQUlGXWvZ+3p7znVs0VvRRFjUrNcaKPfSCUaTjQps+9dmMU7cGt
fPBpPb3TaH4UKXo1JvYwJProyZB3qo0IXskZv1gW4VsW6JrtHAFE11IDyUiJ7JgkDqot9IFNZ3Sw
lxiA5/HlVEHLnPIJVPRCI7GFdI9z7Nxnvah3cnaqc6SmBaj02Snb+NJB2ncceotjkKS0FW39PXKc
6ynsxabj7L0aq8yhLH9d5AS7qcXRn/eRzomkGw4wdrTVj+85UR2hT6iYsqWkiwr+dt8f2xA5RtlA
aG6GDn5Ve22FkOmGWv1BovpePkfbQdABwTzg2TrGn18bAs6QcoKLxdLVSe783HpyGmgDdtpuvFAh
q/CjJyjr/hrmUBF7JZqC6g9aRsYC747rkEfoRlBveqjj3+pJ28KMJFZSfcvxmqLGjskMnVEMKGGp
DfFow74zAbIPNtnNxiJSV5Oon0Jur1rf6J1PfGqe0xmNC4uxuflQmLm1Dq042qc98LQm/gKp9YKg
neSmyaebuMKVzcwq3vbpZd1I71YPifsOiUPRjNS6IYbt1XCjrV2T9rVyomSVwPRqPGV+n7DmR3mR
PjjF+KCXPYIu01K3SZXIA33EaEdNf9C7vL8VrfYtt/z2kA7tUxWG2a1l9p/L6JwOzfBohih7csC5
G6R41tbW82xbm+W89vEw74G0+p8Yemfr+yiuHbwCOVsULBK/KvXV3GU2Z35x0XjxcMqUQGzgVXsA
m/5apapFDRWNAYkCqMRGZEORCKEQhFDgmL2f47Z2L01vESKTTOpKyeamj9V6UGo6SXtFO0o752U6
42y5h2hdnwoG4/g0wp3yMy69k363Wu7/RJsuTWYna7OlCugq5yFv5SOGucuWs/JNNk+H2U9vdHtu
r/syPvhWzNLh9XdmbE7bTnGeMbXu0hBJcSAPI2JukKXb3A2jbTuidRyqYt61zWCvBXs7xQE4LKAX
yqGNhNlgU87uVqMt/lAU46UKo01TDOWacO1xMwEB51aOt2GlPfUcEYKReSUcB+cejggVXtN+JqnO
OmBs+UwADiS9YbI3SjKFMksFFEyvkEYme8vOw52w+y4QNf3XtGc4xQHSHnF502uZbhyz0A5M1jf5
p4Qn9V5MrhGYX2UTJY8jkourWBu/9ZCz6FbRg5jJmkTjIYNYmI/l0Odnw1TWFklEfXIW+ZmYKeUa
NoY9i0p5mg1nOkCJi/9eUxNTcGSK1M00O1el4BlwQpZTxSR4ttuW0wE6W1/TxA41JAFo3E9WB1Fe
a4fyUow3hrpoykHtBpgcW7/Tpn0aFWXgeHTBK2lF53Iyz8T6Gle1Z5AL0WsPRjNWRzQ9ZuCW8NU/
btS9b70y54SgwGBDd5en/9e1R7p2yaE8Rlo67MxmRAQ6V+XabToKv3DnoOKwdVLxyuePX/Y3zDFc
R2AbfnRezXdwqsgGPg6zcd6mnh4GCXYNnKHPwpph8wEm1nHaT4osv9m4SiXHw49f/p16fgncgt5g
srUh13s7+vN0Kq4kp98qdY9OfdG9ZPTcg07JEiTBdP/xq70X0C8xcHReLcZ+rKFv9dGV3qatk5vE
wWgjy6M1eNuKygtBxmWjSZRkCh1SY906OMZPxhQ+dj5sAaZr42oUVbWZGz3eZAo9DIkO6aoyUHLJ
lq6TphNcFg06Em97ZP7P/t1NyZUlMnXMPWM3j/GwcWySIWi/MChETbMdk+iUQZZBxDff2FQuTsVZ
NvcreKFjj/y5P+RzQ1Wg1YL+hfNMiF+FYov7muuTcHOrzx9fn7+JZ7/ONdBr+4szC4MKgq7lLv2p
B58z2o7w9CHuHUP95I1uUMoEZRNJjJfD2kiIKIOe6geJpT2TC4BujFypQPWEPMLxc7hV+7WavDEA
uvgjvOCqLl7DKGkDVSBA7vsEfmZTbHuL27oKb7sMqYw9mS8Ydr4TFE1+AU0/dPezceake98Y3XgP
GKnZeqiL170QF+Yo7M8taPqgrAZ+fAqxpkL9ViLcW6Ft/tLKtH9sL9wEkGHsC3kIyXhYt5p7aur5
AXBOej0uWh2cMPTeCy08T0RYrJXNwwd+D3WLW9WPpgLeBC84J7zPHPej7aljYz/PUHPBgmbGky2Y
bjVG319EQ+tQpZdQNwZ5rUY/uwRRSaulrpMjcQrrCbQdMjzWtH4w+oPoitupipp1ldnRLlc2+qC8
bnaDzcRONKRSuCFQm7YDf628+nqWnREYQ/tF5PAsirK4s52xv0RIE65qnII7j47h7MY0js2TqNmj
Ve6S/ZjMRJoU1Mgc9c6mifTHwPjNJhmgr30yClsdfHR/GwsMD7KkdaKJaGvGTnO0E3FK6P7vICbz
XfbZEemBuE4r46hZozwMmPBTNyyPFlp2sj8E0wBvvHZJF8ZlYfqHqQ/BiRHBsO6awgKeSRKPtGxt
TV0JSpYvLvWy9uDErrfJ1iVjlz39fm3td/I5TH1vlZe6OkJCMs5JVMLPyeOHgT78Kda68DgBzeUs
Wt9xK08PHK/oLxTWtxJ46wlCMI1qSz+KObtGk3oVdZW3Z4MsVkoY/cY3YXwN+RQ4UroB8PP15Ah5
P1vNiepddl16dr3+CWoDovpSdGs5DYzJrU7sx7rzyPxGkN6Ly9JJEH6JU4YWd1snOmTmEZqEVipU
/6W4kFp2F+XSQgE1GAQcR3eKzq+Ypb8ynfhGyYmEj8J6ScAQBa4EDzOdJjLrgQzTwNSYyxQMDHd/
eMDfSwZIV4BPhN1LZ+r1duRlt1GcdFWEVbKazu3QVXiFyvKEoie2kytSLQCeScx5efSgZ6BK3TAs
/iAy+Rug9+sig9jCw/v5wy9tvLW6piJ1wLkVwGrtWCN41IzWiT/u+iWjzzNLdJ2FjaC3kQHgcZoY
M0MD7qnSGumeUAwZJWVrvVOAFqT4TqtC7AuY3iQ9jxck15gjanZIlRmGF+SSY4ZsukU+5o0tORlI
FXJPrByNfMcR6T5YaFlvpO6OlxZ9daA+Z6ShEfQf2nghbYCgbq6jxLlKI0M/DHRxm0xhKvIgr6d1
RZiTfSN9QRM0v60Fpml8pC7pc94VGVj2wdasi2F2mUdFNbpDcT+60xFEyy2rP41zRSOp7L7jvZiP
FoqjIiJAEQX2LWTfeD/D71+ZjXqlD7ud6pj+BSkF0ywQX/Vtg2cBdyw8oxSYWn0XDuaNH5XmObe9
R7IrGjTQ/XTA/X6mxL6KoVRuxyi+0RcnhMsEMja0aY35s0GaLp68UdEaKQsROObAgAHcOpYt804Z
mr6JIx2Vt0IYPuBy0uv4SLhjsY21Pzr3fyPIwi6EcRM2Ci5O/S1nw3NpqbQIsLdFijC0CEMSphj9
Yh0HIyeifZ6hyexr3mfWpa9aSYhTMq9pM6HA5HQ9PNYRknJD0G+UOI3g2a4arFaBw/oBsVzbiQHB
YUo6ll98alDuj6lc9zaJ0uHwqpuZWEVhdOehZs8qc9u3LUFkfSJW+qh9VS235LI0W/knpIbRH6oh
U7x/PlHWmTq501D9CG1945nVy4E2W2GOkNIqFu7OQipZhpzCwf6ZRFUgacRo4vZhvbFqXB8lS4lH
S3FrwxRfM26FtWVzoHfoP9Rj091CVL7qBeCvRhZse/7OM2qMBSRS7w1/GPZD6iqqPvqDXQWEaUTv
vDLbcSe1+MGf5EJF1QmuNOcF5NjxAHri2KtOHmYkWythQfSA4rvPRtipNmPXsOzKS8eR24OlOXpQ
LrFfsiOhZsrG4sAATW7cZv7Enjcc7Fyy0mVETzXPUzPuw6l/GkecLbWdn13DrC7TEEtUmmruIe0l
TmUTuJmWk5rmOa3E2ElCUutI1HRNmmwEjEDfmG+G2u+WySUVmUZqGNAaa9sWcCldlGbYPDT3Hm7Q
ualcRCfOVG0zdrQcFd8VHO69blpH1DcKFceCtKY7fSjd7kYKv0XOXBYbn3szoMeL6CbVGHFb1lUu
Y9qPekkvzePMUiLTL0gGD4/QDCFekjayT+Eo10ZWHGvsPbgf9AtrocFPldhFWGE4l9sMSuz0QBAu
3cK4eR7a4SW28hyalX2hhU23D2+9skNuZcYVMqtzrEfFtYXN9HLIhkAtChHBBGBtxKh8mpoP7PW0
+42IcHULIY8/Ub5HJUjGXNYtZb0xwld2vqYZVL00Ume1CLX8RJprB/FVayNkrRdzmxMzvGifmgVq
iDzF3jELNeYyCbqU/5gRwDfMmZjH4i9x6IE1nIZtmlxjX44vfTGx6s5+t6GS6O6Inz+WBS59yoVT
VzLAGfssvvDlM1+ETX9gFPu0HA8IarhLK2YdfI/2WVlzkKiJuVLl9pvZUQ+Ovw5Dyz6aFYw5ms02
vrCt0ftDUNlTcl4YZFkKuVlzsyAZnOSg29p2RGi01rQqoz8dXisTeKTm15yBw1QHdw1/JunNh6w3
m8NETgP8Mutg5s5FDBV5V4b2gwwNpk0oe4MuAR3vesmOQTXBXR4DmdoNc06S5GJNuL4DhpRQruHt
UdRwA4SOvdgDjWvpc1naGR+TcJNDDn5n207yKwPKPPCVD3KuJGay8S8qmEEkrTtoC8k4K4r4u9L1
a98bnyIxP07KPah+ImG9mF/QTVLwmtFd4z9PZnLRGXH5SVj9nZuaxdHOcZMUTWMeFb4Fg0qKY815
NBmKaRZECxW0Zs+uxKHj43Ljvd4FHQLtUQ53y1r+VtGT62LUzRZ2fjyYiiMTu33pQPOprRhmUk53
nnnCH1RE78WkbB8OKTOcaKGtvdXYYBTIGrxsI5ZLTi/Is3YUkEHta4RFXkTKxdSrj+ePP+dvpHnQ
X0j8NsCuOeY74EBjOWHY+I2CQNeZ+zwCfObA0otORAACkhXZJw0krgefaNP6+qrDnbKK3SldNT5S
NfocO9uYH/kZOcs9z+w0p8wEUGIiCrPXrR991lumK9o+Dp1d13aA7dxuVRVdUMwoblDE0Jq/K5zi
OdP8wImKQI7lc527Ovjk8JqW3Yxtjj+J5uGTYD6LDLk5ofp/Hudp22YuJD9cNWj98A1UDGOJuue0
VkZXZhped8j9dmWReUQy2pCmlAEM2RypY/EsTVnXMT2A5V/RwdhyqxPC2cp13d9R/+vbKJlZGixt
JtPnKz6C+A8Cp9/cY8B3XA7zCLmQw73pm2QjEG2kg2qbFu1+9vOLcPSTrQHLerDTct2Mwx++7He0
n6VdoaMV5862dLhQb/bomtS2tPcgfOapnEgobpCN27a3jnTtkNgZUZxVagQOdYeoTRpPXaCieD6m
UcqOqu8/vvWE+aZf/OPdCMBOPGO0Rn4oFX86sce1aADzDfWW3me9GhKkrLP56ofGi5smR63EMOfU
WPmtyoh33KgRrnjvKhr8Hk1C+zywyAXkgjbaUxY23zJUi12lEArH4hab2CbKm3jHCn9dFtUjezPD
VUOjNw7MNU/rVy+en7rYRADhylPWobF1LXRDrg3Nrcme9EQ+Z3FpBfqjU8c2ukUChPQ2eRKsmmTS
oteqCewsepLPu0Nhdi+6Z7/EbXrvzXEbEKJxzAx0BR9fs7dNp7eX7E2ToxjCjhYttNJxMbcwE2tZ
nLLoGj3Anxoqy73w81Hnx0staVACCNVS2P3aTwESx9JalvU2jtxvOB+DLnS5PMuuMDgemyfbCK5J
bdMPWEcVUtmPP+ryUd6+Ph4Pcu1J3bIRHv76+i2GZ39OonrL9BeCOPDthVH8XGjWDVoX7hfGMV0Y
3Tug2z5+5eWTvXlldAy4N3g2KWd/3Lc/3ZcEL9ZgaBu5hfoByL3VD6SRoB0ihPfjFzJ+8xltPAu6
5dPa8wxvqal/eiUSUBvwjbXcFkV9VTfTJ1Omn6XAsKInDnmuVhfUVd3vcNNqK8Ye3YI6D2eJOcO/
hDa+ricQhjke1lPZimuX4dBCTp3+sDGZv7kiSD7Rm+oceRHWvNG3VjhNuO9Qmjpue22SCmKjYFn7
abP3yhGksa03Z1giKwOlDed0Ap5yRjeiAGxNmODnUfOmA/jKjU5riY/ylWHBjKYiU5hvCCK3zJsm
QiPZptF4IPndto0/HE/eXWnOIzr/QphgW/c8783d3JR5FXU+1R2x7samc/KXqFwwrtI5jlFSrOEq
0VeJC/t6Bk527aUxh6wl6izemeK5yHB3REXt7E03Nq+YcxqkwTNlHYc/3hNvd4XlnS4RbIht8DcZ
bwlA5JbVOsv/QPg3naBWyJU+CXtroD8PFgtapq7HrCHZt3+k3XJAUuDsQEugm4MxT8cVbXlROsaK
oJfRCY8f37FvFbl/vzkSRQgXIAL97UNZYXzoQkjcUFvItYaVDWZhHB4/fpF3w8wfXxQn6SVtD9Xv
2y8LwWuaEeQOcXfhEXtj/zKFACjjIrxus/i1E9quokUdweRV9tIlrMc/lH/vZgvLWzAEK77jeLBZ
3tZiRoJFkTWx3zqMXW/8HnC+72H3rUIyY+02p+pwr5OOBnrpwRsfQ44Tf7gKb7fH5S0wVLFpOPmu
eNfQTgsnqho191t3sm7sqSWaTi6BtSo6NS1D/JkJLcf5OVnnU+qumLGJnSgeXWv606jjHZrux1vx
DYsweuhq+tuoBV2RlGaiPNuWCWM1cr9JGMoQMVIlFbux076aPkSullgz3UBFESdWc7ZKg3lvdJPa
TrIxKvmKOWxXxkRayRzRxALz7wkE2jV1vYFLMQCndv8Y7fm7a/iDW4xkXXA1lwX4pwWWQ3iR1CLl
TiJK6hBToZJeNmzqGCFIOcuL2uDArXyQ3318SpkGCOtCi/4IO/3NY8M3SVdEwLbBf/Fm/WS0rcG/
sLstXbE9ufQrHYzGx7fL718CcI7h/Cjvlsrhp0/au+TRlzppGGk+fM3scNW19tXHL7G8y5/3Re4C
bkWGLDpnFFO8leMrza2F0XrNVtjFhZekLaoc81yGxaEZ283gDGcRj3/Yi5e3/eY1cR3iOsDYx2rw
di/OXDdi66EK6DOs2FK+pDDFrIQjtItO7+PP95tLyN4A8gdjrE+zebmZfrqEVaNlDNrBtqRj+V2r
afW4xf+U7skuj2+Vm2CpaBxKwl9fQygtTgpq0K1DDCINtXRbYPFeUYlHiCQn/+Ljj/T+K+Pl2E0M
z3QEoM83d0Vs5C2R8hrBX5n33I6MRhpEN5qFPJA8LGy8BPMZsIk/flWigd59bYbgFEt0DnQr2qHL
JvfTpaz11C9mYi62JAdiIw7T6axKu16PJF0ZTo7eYVbnIqLroFxQHYPvbSx0FDRQECEQJBTv08nV
d3NGOgXa4qNEv7saehclfK1uiZWi8k/y7NQQjo0inQB25MabltnTHlzBdrRN7d6g41bOukt2eOmv
9bDTrxo/nw9D1Lyg3miuejcMGoxDjP58eZnCzGPofpHQzdkJ1UdBwQTqRkYGOCHtk5aFzs08ShSv
Wng7Yoxe01ZVa+kQzhFFwLN6GWNnrO6wLU7b3uiw5TKfGPvUO2h6szIJ8l7bkRbehG7cH7sJHbnQ
7/PI3Ei+wbWmrBQeURife/QgfmHrF55MjAu/J0Bnjkfn6yy0FwvFFrxbCsPQy3dNDPi2DV0oC7Vm
bYeO10mM+AkJBMdb5V1lhQ5G0m9QmbUeCFE9jlADI6OPGCtEkSJEl/e3apSORqgDgGDmWr3O53gx
pQsS1RfN1MKWbxcpsInEphjUMfU1Ywc0vwTPuvaXjC9vsbfLergEQUBH4Xmw7bVDzZoVC0294btx
YnaHogWZZaF6zInl2FboB6Fi06Nv5lXcEki/EKBRZA4GffMe+4YXoWjJuMAJFO2A0g3TTFt3x1Kl
mNTJBm7SGp27GT+MNhEss+XDusiGeN+Y26x0JRePjEzT6244y2wbnDfbUNJP1JDwrjC9oet2uG6T
GuY7azGWLIgtognUvtP9Ax2FbD8h+FCGV14aVa1d9ZqNVt8xn+hucdk8pM1WOeDuR6Y/9bs4zvLA
eDASEn7GHqmotpAg8M5vXLOQl7kXXmYRdLdW5NZZYyvUyx1eGHJlUnPt2vRX9c6TELj54fT8r8c+
7PaRb4Oiwkd7gfem2VvesK9bcT/PnXZr4ZKhE5M9IvI1AnBg5toQ5Y2MhbWtOI+WGIau9Xxbo5QP
gArr1y77rqMAj0ByGjelCgky4lDJCDCtA55mhZrOrA+RmfXX6HC/ZD5aJzsuDgR+GDQQF/x51GEc
xLY096Ae1Wye3MR+/XgJeb/um/jmORrhHMU76r5ZiyEy+zUk6WJreEhx/Sn8WrWXPXCeZpLX/+OX
oglBHUetTW/k7RajwqK04pB8CxaaJ3cCxjVYexuOBzfd08cvZf7osPy6n3F6Yl0XHhsARvU3BUnl
OlXLopRs28UAlMjqUxpN6DdFES1UK7qzRrMqI7fa645ax6LTt6pUNBogSTSh89W2StLVYAvB189R
T1VfJALVfayXMFLUNHBX183Jt7MvQuXdEUSSWueLszPTbdStibfNa8YBsVPOxG8uDfUEE6c+1Nqa
FfRLRQKQZ7U6PrtQLqZ2EkWL7juiwpdpIuUxczryeeJr/C2LUhRoW8R7QqCzNrB0oD+pP5sZEXgq
rua1UrTjsyUwtdT0bdnZK70RX7NKRlu0zNcROVsIg3lLjv4ZO/LLRKHLYmGobaG3Rw19BpaT8KZy
ZUrnZZU7TrftxtRcZch00ZnHr33qXDF3tOBsVf55tsS+Zr6ohngL4cqBpYIAxMsKZ6vXoI+iuN/W
5Blv4gq/nh9nTbDYwfK+zQ6dp5jw59Ue9Ep1oZJSHOrIPQPuAS3FOX0jBg/iHHcjarIHM4Ohojs5
tNG40Cm9C5ek1txheKs+15Vjblua9ifAqM6haAggYjF6dMeaBlsGwM+LNoto/VPF/JMjZvUyGZG5
L+MwD5yUg3Sxdj2p36YqSvcIt4xVX6FJ8TOZHtkyaVfSg8FLV+41w/7WsRic7RoF32ejq7V7V7K0
GIN5KZwKBbY+XJSWwyNUW9pl3E/3XoQWOwQKso7d9WSKaI2Ett+IW/Tt7SGR1guzl/5UOS4DGMIw
9xYhy3mEuCRtR+9sNhOCZsPjaTHvzQoqedTQlSXgvt4xfD5iKAPREiMZH6bUZgovkV5+hVXWkXtc
3XRsyCezVYdWI5iq9sKEbTYjlVJeeaQrrdnVJjJVanubmQyYaYY2N8m0LRilqixal2ijDlap3RpN
vPLC7EwTNT4rG7dYO1OsZS7tA5ZQ2JCcQ7iAzqYsZh4Noy9WSYLbxJr9ncQzudH78j7p4AliCWWH
tvo6QDPIUzgY7EpJ/Z1gEMZZubFHNVVvI7hy6zgpD5T3/a5tzP1sRDXCCoRPmgZ4BHwZG0uKJ1xr
2Pj4ai5qNX8Pe+PRl3VxKRuduj+JeoxO8JVE/poV9bxJvIotR1n7kq28NAtx5vnUVh1Km6Ctxxr0
EO5l29P8XT9p39qp/pS3lrhiskXmYoRl8eMl6u8Gwy9LFPBLook4d6OuA2lh/Vq7hRZIC4TD2bbj
oEc0NU9yrVtIdmeHjOHkFOPW2o+N3jOSjy6bzG4hq/jgJ3TJfwpx28YColcWH3TZFhBuSFtgMdO2
Rh3DV/OS1dQY1oUjVgC4vvCEc5VbbZvM3je6tUGdt83e1gySfDz3DPaqWqW6Ux8qK0sDjUtGLYIY
0iz8i3Ea6pMrkye3874DFf3upPWGOgfBu4W9gyCuC6nb2IbMDrNNg7khnVoY6fED6Ej3FNWstaqK
iouqOAw473cjM+XTPKKYKIYXwUH1MFvzveZhpyq8kpFzywAs8r/rXRtoVi5PYyjlvh2TmyJ1jZU1
ze3etw6xpcWXsv/M8fdBtFV7o1wNz6xGQHabugGpk7S6Rx3NrRZti7FHXQy4ajQy/3IcoV45FnIc
khunja21+GbzpLxK/K+j/1RazZeUMsH1q/ngROatIMj8Uk9N0hAsB6lZkXs3Ju4pUkf1QAI1vAqp
BGez2NkcDtd2717mYZxdlZM/oTzi3CbTpqUYYNaOW2g3OdGzYgYtXWhXTdHhjfTw+vWIB5027wgQ
biDB+aI9Y+vyMdLFHrKpAd6Wni1d2uE4lf18EWGj2pWmvpvcpj4WuhfutHUr3fpgk2j9B/2peHdw
8zm2sauSG+ASS/Puji3iUsxuQ4bjXLcg5uoBwg9cKzXw0ayi+Wp38biq0QsHdpUKSkcH05RvBGGh
PVk8Xztg2rmdIQ4sW1hReFGJla4E0ClCmhv2s475Hz3A/pgjIIEl00frfpS3ALjb27gtj65C7mDY
o38kuc+/TBfpcpncw6t4iv0xCpa7Xub21Tz4+B0crw3mvkjWrQUtdZjGPlCZDTFAK/EAEkQVu7ax
AnhMjI0cr8I2doAbzfh9qnNnU7W6GWIhFZWsDhMHlR8rwP/6Nv5X9Cqv/37U23//N7/+JqupSaK4
e/PLf9/Lgn/+e/k7//fP/Po3/n2RfGtkK793H/6p3au8fC5e27d/6JefzKv/592tn7vnX36xKbuk
m27612a6fW37vPvxLvgcy5/8//3Nf7z++Cn3U/X6r7++0Qfplp8WJbL86z+/dXj5118cj39aKpef
/5/fXD7Av/46v359Ln/zN16f2+5ff1nOP8FPGAAZxEKmgsrw1z/U64/fEf+k67y0EWEb08ZYmuul
bLqYv2T/0wExvPRUmDBDwaH/38r+x29Z/0Toy4RuabY4Bqy/v/7PJ//lG/x/3+g/yp4A+6TsWj6K
8abwJFCKJiKACk7lCL9tmvm/rup4w13KEQpB3Y3ngFN3Q5iAcL4ZbmG+du40nRryuS8EUvll9SzO
qrP3pTPfKjeTxBJW0yX1ix+E1Pxs6WD0TlEb3UhmqqAE6vDkYFhfW1qE8rPQIcmxl6582TRbUsbH
wBaI80y6H5dYf2hi5iRojqR+bmqZ+J/y3niRydSt4goLZaNrV1CHswtpgzPV6s5Y4Gj2EanKuBl8
YJwkr1EGtDj8U9ncz1Sm2OPcbhkUUxjHEngnq1zgUBZx2BmZnUxRt8a98jk30n1d2shAipyWAvK2
7wD4rrquoRjU/G9aVgsOxy1q3qghp7foznCPYxz05pJ9aSAtrZCjIGqvjeprWVZPGsen26aMoFQI
k9c0ouLQd8Jdm5N9l3q198DJMTl4aeo+TDOFYiVJgcMfK4xTTaqMkQvkGFONDyUvLoeknZh65ldG
DZlRlV/scrooNbijQuJAZmw7XRX+rO+zqtvZZletpA4LKax6vNOo/fHDMJ2pxwdvmh6mePyUiEoG
DlXXyhDOtAbBqJBmzLd2UhFfqrD409O9Yj5yzguwo1K/r5bKYhaK2Y6bBEB2ibEg0AMtLp+6iMxP
mBQWEGAWr3QtASuQNN6mjkKfM0ZEMB1BBK0/nZLKfnE6hFmi8W5lwWQqkX53nroeje1U3gEaSz6V
Unz28jDfe15H7p3qw7UqoESI0XsVNVDJTHXQfEnWZdeUYRCni+ioWSs3v+jRf21oRdM7aJr9wpqu
y+gLtsBbbrYGZQxKX7+YCObTPhFoKjaqxnu7RBGUFqmpjW9+s4lUwAwnn/sKPSSVIkwGaW6Vid5u
SMJu5Yx2wTQ4NIOWnXeoIn9jzIRTVpl5cBucMCLkZGLNjdyprLVum1hg/CgQQwzxVAdabb10pf29
N0Eh62kO4lh13dkak/6qmkyoVBXG6q4wmpuWGHrS2wD/VqirIH9tUt+9Yg6xRlhjsRnQD3Gt9BV0
OcG2wiRK17xWDA42cQilm4WHp8+P0JOxnZVh/TgW0XM5IV6YVZice7cYN0mhnixzaCGP8GKLhvKG
06NaITM5Qi+GaJ0paxPhr2lt/xvn7yeZ80BFQkmuMa65aExfM9+55J6/8yVHUn0AzmCWrgJ7ptyA
kW17wvk5oRPh4VQykhuyIY1NjgAgAK9Ek5P8lGORZN90cFtr6Nn+YUSCsxo5agWpgchCTYm9icI0
W1vo14FRVxrqI7fD++9MpzEZqdEtdROiF6uUqo+13qtNlnOcpp55HGkhbhyPc64BbjPFXQql9M40
4Gy7NVgzlM7s+6PxpeFYjSq/es3iCX1c3aQwnCCwWHV7gi+WBY2G9qnUW1h6xKtAg6TLZkh4qJoG
98QrwgvE2N3BX5D0gL6CMlouKmYYTq1ivBUqw7Y6VRkf2ZYBN/Kw95aA6roli9YqOlpYYsqf59iL
DnVbbi1v/tyPhb9NDHWJP4tF1jcDx/KsoLazpyKdv8exMleGPjzFhfyuiuo7upWv6PqvegMDEJ24
zwlQ5aKgYnPDTaoVG4myR1nhMVIJJ4kaRGxBDhiVetA3kuNmNgDXkDCHlfjc2E1QavGzD+l5stCG
hzk+gRHuyso1EYBzwmPQCNMo/9/Undly3EqWZb8I1ZiH1xgRI4OzyBeYKFGYR4e7A/j6WqHs6srK
Muu2NuuXfqHl1dVVUowIx/F99l67wJHYMRIJ03+BI/e7b63P0jbiNjRbuBQ4yk06Myj66SvEtbaM
2Sp9KbSPPbq7GUMopCDZY/j2dXdY5qY4uLwA3PYCZ6sbu8JkZt2UjyyoQ/upgJO7Ar6mzvXsPwnP
63jf2FlcV94TH8QfyWSjZYfgKLkdj7jXwl+1NR/DinLU3LaPaWY+L6b6hMuWbRIt9WrOMXVpHb4s
5lLQ74v5NJDDh+6QTeWsroMYjsVsQ/gmAujwWVcdlvip/tHk4qWsWV7rvCR1noxltBl6ebZkluFN
HLlC2Lba4Hlt91YjnkcfDw0+uelKOxwFXkHnInbXT8FkPzuJST38jGNlaBMw/eVTWrkn0SnSqZMD
Rr5vS66AzQv9y3CM2fDse2t8Dnr+sw42MQ5B8dG14YeRQ7P3AsZMp3BfMoANa3vUMKH7Zdq59vwz
S7Ejj717tSr1PLiNCbGsewUlhOHKAGQMqRyXt53zl+/NN0NV8Jx1a2xtEXzZAlGlD5qtv/hE6c0O
iab272C2EagrF6jwjp1AfibVQ63BZs7Hl2ZxQekOZWyx5Fjm6i2q2988IjmXuo1YSMnmLnRdNfoP
ImKna/mxoiRPmeNbaKqnbjG/HQmgW1Y4S5y0OUir2CPeYvKucGuW9vA4p9YcZ17w4LrQKFGyH+U0
7Ueninstv9rJ+UyI3zCNPWPr+komkBeg33aFExxoA94PvgdzxtGB+U5ZTnZoVBfdcgdbmxEicxF/
3Mne2PWas4TK9eIvR0fsQXXHxeA+j4EqNiLJqLBNh2vVuXdtzWi27TK9EDR9dE2ICRB5al8daEU4
gz65QQKJA1IMqySlgjacyievNOnjkg+pE3RXLy1+R7qnvQR06j6ETb5tffpeQwGlyp2wSFf28iZ9
IMN5sPAs8EqoTxB8B1e++p1zZm9LQ+x4j/6fqRDaeuUQczTEQpaXySnRz5zmi0vl0aT+UblEBYfx
6kR0h/DuD02f9VN5DS3E9axc28I9uqP3FAhnjZyxMYfmjOh2IZxD3U8O0CGEsrD4fbzouo1bsXSb
3kn2nc3jrHFX3HrR1SB5ZNGVxl5sw+NJBeaDzbMTaHc8jhG0IXgfnKoQOtT9/Zf5z5kKN6LMH7Vf
v4GFX1NdsinEsh9EdDEWWJet2A3NsA5qTM70kUPaW9OBtGWRAcW7n/f1NMXm7D9LC1sxrR1l0BEK
xCuLqOiX7hYCQ4zux60WuhesXhyXwdq2+stsdO3GcRBeYNahtIpHNnhH6Vt0iQ/Nnqo5Ji1P7/NW
7UmhPgtOBvxXyYtn9zGz980I4JBFXBfTnoq5vl/+LHV2c2v/1Cb+NqUao2cNxxXgWkp+3q7xgO+f
v0z34mVlSMtv+FG5pIEQT7xVj4a5Bhi4t121LghYeNA6Vh04Q1JLvwJXSxAfRR+bSRC3/vS9VOJW
jv2haTirOyFpX/PQ0sbikuQ+bpceIJ2C5l+iMPUP4bTA+NPwudEiK323lxfMXCpv904GcyDBd+vB
daqHYzZ5TwvSIiLrpeqTL7cFX93MPgnqxVuHWr+wtsOhG4L6r1CeV/ywFQ8dA2B6m75yxG7Nyd6P
i3XE63hxZlHt6PB4D7zqNiT0afa1jEXW/9LCSQ+1ZTyMd66X6WTnReit7VM1wGBD4zGzXMaImIfB
g04IwPq0WDM2FP5jUrJIIfrSgwchDFC7/SvthawarcekEe/JHSzgoB+KBhdXmSvkrDrbkj1vcED+
8AmuSXKJ9xORJou36F4sXwbnsM+fUvO9lgHGBJNx3cJnwlUN/1L2zPuVs7Yk4XynSNADyplhqt+E
+VZsEw5d7v6ZxvvuKHkM0CLV9NQsIInYFtX6j183l8FW6wyGskyiVRi2yNs9TDiUhflJ8bCTOa3c
5icCM+bpeeu3jy3hqyrxvn3OZo0qqNjWLM1zG6WnKHmV/GoZhFxS+hW6MD0NpD2iaFMkX35G9Xft
HmrxMhskU8tp5ROShHgAHa065771YrOUxcu+cTHG8hxbVUZ6yoW7hfUDyiHgFp6cFdMha95NZrdb
l+8O1vLaa+4d9tYhcMZfhejeF603UceekGudwWCdLu6hZbM7AGkzer0Hxr4WRJDJu8M0StAu0HAH
7yUh0UgJ46oOQLfDC/eT31lvEHJEusaspcTA9a5aNllrrNpMkkdqUbOYy7trrcvDIrHBp9BAWoLS
Ure8eUGEDONjpP60/vDVc2QWi+PQd5PfMoMOlshZYMAa1Q9eke3MBF7xaKjVezRws1Vqa7JeHW3c
zSzlB94mJvZ0O8x2ZWXEURI9asIe9itsi02p65Xir8T+HWIQ0KLKO8D5z1fo9/hkCJDUKbjE7GsQ
9iadzA+P3SJxoP3i5hxU7Q/0dhRlCoY7k4qrFvKys1YAVQwIa3XvHj03442B97/2+ZUev/U6rS3S
fxXREAnKrY14kKh5zwtnrjPVPIMt2OdGSaY9nEFkdN5qvvt1dG4+Dfy1JatTQc6GJua9xN3J2nuT
V+2xdTKCSuFjY5EXiMwb174riMUNNJW9OeZHzf1q9qebnbnetszo7xIBDm3LXDUJbQ7Ua/HGKHkl
uhHn8vSDWT8mMoisb+JL0qw2XB6ocylPjYWrXRjW15gP29kd4ypkMW6CYMuYuKiAAr5Fp/umrkwd
e3mVHxqzzB68AhjHaPU88eqcp9JUPgaGSWbECr9qJ+VHl3jVtlXQdJX1oLovTFprHh4s0jjZRX6a
OtgSuX6izorgp7Hk+zYNP10r2qUlTWOWCbeolEZsmwwaSPcj8wd98pG6uCnxM9/BoOjXPu6veYtb
CM16DSWEnG75WMB4F7gJoizcU8MJSQ2NznmdQuvzni8Gq3sAHn1q2Lj4toxdzI4r26NVqOfgyPMZ
XKrRs+VXFCPlPIowuni7AVjjQKIcmO8lKCh5AiP0MhB2zbLsZaIF+ejK/iJDRXZnZLTxSJEsr6gJ
v1GCeFj9qroOTEn+pzPNwySQYYV5AkG/gyl9aDEuk2HNPpSaNtNSr0KXhuK+3kOliSPD/Yq6lGht
3f8ETfi4OOkRTspVGfZlQujuc/ENMDzm0+9yZKALmAWlM3keGr8Tr9xrpZx1ORdbgwIaM22+bWCl
nC8UOeDV7zij55vsxyjWoXsdRdEDPvAdmrTRZebZ2zvRSCYy3PfcAOwKhd0SXOobIMXBR16Bhp4W
Eq+dAyqjjVpx6sZUkAfguTeXLDadiXFjdGuIwbXMtm7rjLEzAgOacw/MEkG6nEDDetYJGcS7PGvp
sblgKmkf+nRM3iFfqYNn+FdrGIoHPwFpInO2MEvLKr0JUFCMIhSrHk0HAA1WcMti9aGWDBx64UEg
Ztyg32Cc+UmJiQW975EhGAAPYmbydqGgd8SzCpNw2lTswgYUmCHhr809uIcitI1/uID+Xyu6/x9p
tbaD4+h//Ici+t+02hc5lPU3lzG6Lv9Z4v37n/1DsPURbEOiimAj+MoqCVn2H4KtZ/8bBmN+0UIw
Cx12YP9LsHXtfyMRdNdlQ7rSEMywJfyHYIvMezfF4uV2TN/H9fR/Jdj+V2c4vnPXwnvPjMkfZYXu
v7at9prZCj46GIvB9zds/XBbcEFbByRsH5Ki2YE7uNgNuZo5NEAvTF16tgbyUJDK7hwDYyecbt4F
Q03sQflg/SC5osBkv3ubi/o//XD/p9z8z/LyvzCl//Hd3m2N9IxjEiQw9V/FZfpGGlkWOtr6Hp9a
oyFSEsGM9QeLiae3rb1dpx8KRWQlbfKGkO2as2U2J5/DYj2IetgRwaIyCdklHub8tee42BoAErhY
5zAnNR99JovXwi3rtYs6iXTZz3Ws2uhWRCyeTFWn/wfr3F8743/uQflLUYpJuwLufIu23//W/V2G
5ozjV6MbSom1Hf2GsUdXn+nkVXtKCIdzwcC3zhzHopUKJLkyJ5Zt3p0ZY9nFLqdujkiSsPVh4tEy
6EScGHN+ggYFt5fW9jWrjGTdNSUmGi4F8T1ktTLDObr5ufHu54M8wnZc62maTh61PEY0YqjLACel
rSKUaWnXjk1v4jHcqhO+EnLEDV52a5mi2Kz9Y1TAmaG76YVMIlNogjli6oLuxPrJCmYJ94c+qcpt
N//7twPunPsL/s8/u3tsxOGDgucWzLj1ryZ28D3KQmAVu2WquBuLTNBDmRr7lGe4oMcmVpQ9Mr0x
3nH5zZ6JoMGFD+rwBzL7RwVi4LvAcZaqathnhifPoX8SgxecrbqSG6qBVtpquReToN+aoQYhSBYo
sI3nFOVonWzpV4k2kQMhFjpaHDJfSvdNuKC5uLkX+z7CvxEZCfyzMt9584yVWaZH0g8CLoR6LSW8
9jqauVTesUwmZ7ipuo88vP9/o3LRFQV4m5RchjMkTbrgUN9/zZMdw/KIQU4cfTqjJtloLoZtt1MN
oW7ggeYxIhNEkDAFlydJLvf6jasU8M952lK0eAeaiW0hIVWrikdU2NNgIqs/gVFQbdLyEPU8eohg
YGHMkff30SihRHIv4Fa74lENhSMDl2bOAHEjZJkc3t+T2SHQWvnS45xpvzuHPziVQbbLWSRsicxf
MEeJJ5npz95hypxDfob4zQOIQeOdvQuIOVQwFkPkPADX61Z4zDLyj5uJR89I7s/giHi1C189f4ga
PsPh4h/SJnhaRjRR8vJcJjKkQVgRgsyQ221db+njdsESShcFwgW7DYJ7BHkza+2w+zgmgzjyXt8t
ysak2CY37FTtulE8d8PeBDqHaRIuf7tPEvnszX1/AP0A1qKEDZVS/sAy6N4wlo6VgMtrxaxBkZfv
kBKQNKJsHFoE+o8UhKvKymRLKkWSgxZQoYoW9iOOHHq3gukRFot36LzoGE7pkUqN/JHME5dsCzkn
HA11LbOFQ5rJGokeVd6g8kqZ3rMXUj+SVsYba3yHUA7BSi9Y3sXcIAMN9Q2K7KnQyQQs1O/x1asn
eFGnoCuB3ab5cDaagxiBbpa6xGrkgXvKAk3LnOkZR2xDR8fb29MA8zickOEX+0mIIKNxIGS0r3OA
sFa+SSNnXzsj5vY7zXqJDAxKWBTXdjDzV6yVdeyI5mwjKT9R03lvpsI86iAr4goxIQ3G4NKY6Ue9
dFPc01J7Xdo6OQFF3Sg8nftkmgThlLK/jnmKS4kuIM7loSjXU7KsuQDAzu0dLGlMhmVJKLpBX3dV
uw/ygkxTHWK548/fy5yU9wLtdfASMttRcmjDtD0VGIOOJWOXkbvy3Hfagqg5xGOBUaYfmArTpqOq
ltSse22nAEB6TzzeSd67wQmv2uN8WFRQc0Ul7u/WCd2UuZMDueXtYRms5LhH/lrYKV5Fh04ndfgs
HSFjmCzvEbHtk9289YFs8c+hC1W9j/3FDkGLae5UIU+NDb6HNGb5uOxEB7pFAXZoa7GDb5cBj8aO
hAK9x7VwqS1xowTyE+PBqwH0djtkjNl5z7dYeHDcITLRp0T7FZrZeC57cNXlORdNsZeqSgkxlsFG
WPMJpgkyfkZNI6ompbzY6owOC5vTSoD8iE/hOFQ4gKuAhMGcrpdowb4mo2GHqEiaNymGfVCy5UqN
U8PNYYOD+2O2KxZdbR53qeXuTHd6Je5Og/xY8zIv3i5a+l8strNVZ3Dpr5F06TKePygd+IlhD9Eh
zKjbqOl4bPl+yC6NN2klNHQMEAA43fUpqOYz8xYoLlDzCHbij21G4z7rRDwnxESaZND3jr5obbV+
fnUbLgQt9EmsxI15bYKGRVnerNhhkfpV0QYTH/enXFho1daqjUj6i8GaL900/ikrwUmVNSDYa/S6
rmTWNiGNrwj7VkdejIQ0b93tZzLtRZ68+irRh781sxCgV3QkI1BmywJ0iY1KoebmDOayOYvMOZv3
5YqFynEmJmAefeqRxzD95VtWcnFIAgGb9Ujn6eEEk1PGRQBVKg/s13Ialse2mqybU2VfweKnrPzK
+Zj2Gey7POXu1hj5j5wbAHDHi+k43o3ccvuA716uRBQhJwxL+6iwaa9mr1weJg7tazpCj3fTcj6b
DSsRgW4SGbf7btby7AlCbBpSQur+GGU6xR6pMadtHv7zy9wEgEzvhRkur3TCcmQdSfcPXnf3xVo8
b+sOuBOzYXFf8NYgswyKg7jU/mGceA+Mc6quuvAefW/oXiqLmncelsmpT0G9AZTA2N1Z+7k55WiH
m8XAzFlZUXIpQWJtPYP3pQgBI08lH5MJIss1DCkbcf3hkDIeXgYRnpvO+pVi6b5v7988CCHEddy4
LcBjKMyXqyH9yfusORUHymC6VRnRLxmY/i/I6vVG9+JT9vtc+M4lnL1fJoyvXQnY4ZhSbn38+7/+
flE52W+OwVfPC7tjUA++ubUzZCfTLOKSxp3eBSE4FSEwv/G+dw2znNkOerVDV+U7ZuhHbcz5e23Z
r1HbAgaIQMx0MB3wbb1FbvLh6ZrVHwOKF47+8e+Xv2bRNlPeOgcXsZXoxZvIhBFOq2X7rnrxHRpj
+tAUSrxa0THoK/RV3JsI17VzMtLt1DEUqYSRlCF0O0mgKa1u2IBlVrNd+jrcUcSyVPSeNH1x4S6M
bU7O7q73gM3iKc0owdnSGui99jXyAgCdk04cOqSpJIQzQbygK6pz5G8XNYen6f6Fml70w35Ccqnw
zOGRODBEJCe1SGuV3T+Xgl8eaR64OYbxztQ6n8d6ORei/cnWF+iy7iI+hj6F2QJDnWVwp9GoFgQw
P7I8zddFDsdsCLDIucxL9AnOyy6RvKrZUMzsFfsbqqpeWxbNqp6qNjQwwQeqSAY4ThjnFo4EQwVM
Rh7N1w6FqnbibHxTwi4vl32Rc5hZIWWpdeVrfG/oAwXbFby49Mfa0KxWegg37UTlrLFAL3JgUDL2
vbiAzwaZ1jGAvvpU04SwCqoPVhwz073+KkXqbEoCbduwwSKZZ8nvpZz/AGwoYuEo7Hdq/j3lZgck
lFxFUpLsdc30CGpAXhrgfauEqYaVTIYlhyx6MufiGlgTvcDk6LCNVeEp0BknK8ujhibXVRAVeq2x
dNg+HodxNsY9OaldPdf9DRJ4ixNF1ddmqq09JrGG4mIMjobIxyNHmLG3WDARfgOL1BRpnI6tRZBL
bge7ufEjxKjQj8wci8nG09NHzME4S7R38Dr/ToYpH0TxPRQUXY0uVQ4z957Jsy9FGeaXgoIfGsj7
dVHo1zaruNdZlMmG4dRdoyJZqzD4OZmp+0gv7ocrdhUE+tfPdKnSuDfat3vo7GoHFvze0e1OU5P+
AlZLLCSlR6MK+h78MrHWDHxZwiB1mKso2YRhwqMpbMXvMUSooq/LKrxLF6Cs5MnbIIGzD4u4ZX0a
W2b5BZq4JHTk8VntWSQF96ObbEQyeBd8sUhaCHSnBk/9VtHhB4wHFY5E9bjTKSsIkYeXsHP/lKkW
myaSD6PAOJJ5PM2aHOhe4z+SoK4ehXutO16bSelqb/v6lZNREc/G1FF6fMiMVaBtrhcKDMsYu9bO
FN4EQGccYjNtH9NZ7UHCc8OHAgjlerywJjYR8DTM+taU6yqxH+B9joC8IBAnkf3bvLeQcKwymrBO
27LaCXGGyGoNHSOLkww+9uxCbJTlcq66mR9qNFw1bgjWqTzIlnmTLikeRsoMOR/0pSXt3hd+iaC7
zTwRrqxuqyPMtF0DThCzLOaKzH3pogG9OM1uYRrSfCoALE4S/7Ny7VMxarmzBskZNQ3Og05Hqk28
dwFj8nVOHOKzWB15Ug64NffaNLgyBGRwmLHu+zks6wU3sqg+ZMaQbjxZf6Zz94OGDe31X3MbXigs
pnNEF5xK4pbC717b/Hhxj9fhmYrbe5IF/pQm1HKZ718WVW64NOHktFuLE5R1xmTToR0QwzmZdftO
OIvC1tJgAV/p/vb3S0J9K1s6C8LSClqwdS6c7gQUqHskaNZfxCJP9dpMfLbeFRrE7M3fXFSfBO18
DzRiWK9tX7wSZcgfqruNGFbTHbznPoyuMYI4lO3bgsfHyR/mzA1fpM6tUzQ4XPHcdpfWhvU1cdkh
GbR8jDoLAXSY763PR5ytUXh1uEjiD2qiz36Q2wCo5+9irP8EkBtfcfdwL54dDtPqfolVvXWjawZ+
nMyKX2AS6cSIXdWzNec5sYbnWF+QO09BCFurG4nBNHZErFgtLoglNmZYx7hxTb155pNz6gOsVWQi
fia2vzziR8aINJYIufXyFvYqP3gNxnYqZJIH5VY/yYbkvkE98yDPhbyxgWMnlE/R4W4yO9GkYa8M
fwk3yrPBOuAfe3FMIfcJmim2uonusCaJK4NqOrGoZjs6kFCnGadSuXjs5NPqe8T9liIZvdcmTRm5
5sT3Zil2NjjM2Gjk3iu88B1lOtrpO6wWYuc+a5Px2bXY1wgfT7ko7OnIk5tMnUjmhwmu/CTxLMsR
jGbgtNFORlwFXPyAm9afkx+OTh54VSaiQqD+qing50UEOBa6pRboloFlfommPLrSh3AMa5mi0k+v
QYdNa7JzOurU3p+qYY3jqSEAqJ8Jok2nOpM4j0vx5qtY5220z8KyIguvg1j6cwsl/9MvLP+9UjDM
qOzg+thMkAZBwF6IMn6bYriMg7U8aTcwbp0l3+biymtjvLchcoc7R1kc1LnFJz40cZFz0R5F90yt
FvG4XGcbfnZno+SMhK0y8YEPjJ1LHAvklmu+Z34/UCjanpSirNoPzj1yxg5vkb0vU48VDUzKQwoE
Mu8d++YaKdKAafwss8x5mnX34EtdU7Bd0n7HYGCYTAEskbBc5m8sto+hwTThL4n96SUGmiclFDVk
RZxy3YK2ICHIQmdeT3VH1BnZ78VVAboGVJd1lJbuRncsc2vHKjaA8sBRWYZeL8lgvxXl8rqIMXiQ
RfGW4Gq9ZsL84oFibFK3oonIsNLXBXvtWvBkP2Rl6mxnw7OY0NmVNqMKD3XpL6/mdJwnkJxL6uur
lcztU52aB0m2XYTRK2h049ngGV1LxT9pw3tSUbp1MXFIbOqvFO1IIq1AC6xlKd5l4pT0C9+JjHz3
73nFUdxjBj38/bfE435nS2hc//7LOTj7FNy/NXzwpeuMZyq/z6aRTm+q98YLJG6qKINFvyV8no9d
YAHMuv/j1LP/NytTbMd3rngzsCZrBoloh8yiamFwNePeMqpnbGHZkwVd+u/vcpIuP/Y8PDaadsb3
soKEBxCrOvz9j4TTvlRG4HGk1PolrM1//K5I9uGpVB4ZOt+NZbI4bzqcvtiJ0WXUdW+uFm8aOAXc
hwiDhrK3zbzE3T3PWYxUEBFX2theNx+r3HZWXde/TgG50chlyTIrptpO8mF2EUly+4EpE9Evo7uh
VIVaSRN/hOknhC0bS62ot0ooq0c3QyJLDtRPxlmLSlsED/fulCm3b4tJ9xBQYh7c9hjdK7Cgq9wr
nFmpjQAC127CzjKsvNvQFPU659ZF0YNNMMYDSxGVyVouLeBPiTdZELQVgTD5XZPaED2hK8LSy67j
PW2XoQ8UQe1N8jO4bwPrNC7RahnK8tqF/YUGmbfCbdO9Uhh9E4LoW+mf4bm2a4EHcDMa4H49kG63
eQB9hjmDOZ9iiNFpghhEUrmzh/Ii6V1ccf/pbtUsPpeoJCictq9Zw3hY8pKudBvRE39/CYnsLhdB
Yfs6ac+s7j4yl4i9LcxPGfDWZiNF1e8w9HimEvJUfPJI/90LdzwwDcjMapDGLhVQnguKqcujpVmp
BoONCzz7Nkb/t9n3aj3IJVmnrvNzofGllH69CZf2UOD7QXIa4rlIzZOTARY0IAi2yi/ijsa0TQFY
LWsY0yMpkkcwY/MG9gbpDkSfR3s6CG2xphwpJZvzSxYSk0yJ5a5SWaYnw2YDR75qbS4Rjwp7YHiw
ftYdNSKurGBn+swHEaYmr1AtRgRQUgUl2ZS4U4rRecx7y/JSyMzZyiF9Qwd5BODc0nSZfP9FME4o
ciGfB56dhoE3w6Ccpa2NnTQxzxFIv5auhSKxDP5mtjiXZu/alunn2GUfotLrjlfdYMJELIX8zoYG
shuBpqYJxXkpyYiFzb4dtfXUowc1XlKcJQvJ7Uxf9UtuG7dw/LD63KEgbN6OigS2ygqHkgXubE3d
bsoasOmY+D/gMmCaSQoUIF/RdGZTA9N5VD83YR93hvcToVPvjNTatJ3d7ds6a1fTULKpxG27Tf38
O606Y3MfPDPkn+0871lazGsqhLA0NNbRKRkZJgedmBMHplsGhH2ch1Ml7GTTCUD0w1ybdLiK8UCl
kya7PTQ73GkDee0FPM3ZuC9PO5PbPVuwY7XQ2mM3xSb3DHuXjvazyqNwYxTOZaCPce1BI+eyaCbb
FqWJlqtyM6SY3Iwej2dV0wJWWhSB5J310oYBe3zUkzHTGOYNajELiniRxJ2TO05wv+argQ1qRzCD
wvLlPfeHp9YhVdDNwj+pLjzNTHUrM6i+oiB4TS2r26fR8jkymKFoeXWR7CzrtbApbZ0aTUQuaowN
UyMPEg1010zckPdRYlMOdk7Dpl+ZYOgQ3wz23U0w7Lh5rNlvOUkCWpTn1ljQ21vm3VkT2MKmx/VV
UGFQudUGElUPonm4VDl/Hr1rcNG49hXOwTLsY+GOG0rkjdWMFAuaJv0RqdmjohC7p0vcFN/kFDtL
uFtsd4p9OtYYzat7PO1KVzB1l8N0DMnfrFyHyiS3PK1Kc9LnkGobGKILHX8WnR3uUMfd7LMNCByH
JxkopEYE41k2uBgizc8OPcIOFKWwA1Ujli4ftVWOR3a0DyB+yj3gk/SUFMt8RKHsnao5BcbSHDxO
zEo04IGlejX60tx7vvFWISSeF5tisnwuMMG34ZvTVMbWnLPYcB48FIdDa90zUoguLwPSrieShyiR
9TXS9dN4h30HWAddvtvPjuNhqwMgqWp4nsxlfu1SeTNqX6xaKx12tWfvbFkCCb7/EpwY9LU7WqDY
R2mQPP2dgayGVyhJ9PPdlMW7Qz3S2MW2gu3CsWXMAKlfPU2jP6+pXDzRD+tzdeMa5HXWTytQ1bqx
xnrPS3XEJTCuUgf2c8I+LHXZDpq+84XxZKaj1jLXht8mhx62Bc5nLsy2T56yDO2DUw63qWnPvmJp
M3Wyo3bYRwh2NLiHUSisdxRNQ1P6rplcqHPUpBuYCPUr5S/teioW+yJnboC0WC8rmGE5xMPg03CS
4AquGxG/AQnaTW8MT8ODX0cmniOmCV16xsXQ2buS7tnVEelZvN/8eTRTkvVdyWYe4sGtvyfDuqYO
hcxlbu7u/UqU7njHPqm4Ow3OzxATZaD7h8RJ1jNRbVyM/a9sgIPtFu6q71CbQ47hda/zixKts4ma
4bL4yw24SL32xzra1oWzsaDRvQYy2spE/vK8FHpkIAXeOdYQcpTOcfaci2f69VE0Gh8OKJGuqpJt
0COeGNNTTrgJq8yyT8vlmR0SD8O2809zzTOVGMQz5IzwhEytt6pbYk+6h/yOZSG3y8nhKoaAUF9C
j00Od7Vl65LR69hJWVkfnO0Ic2Ve1c+T2wZbVf9Q+HEfdFOdqubOyEoAPUi33rJ82IuukdiWhEX0
2ezxhHThvqirfrPcSS2Ww8M+BQi/7SXUW6NU6nlxUe1y2AxTNp7hyFIyXNyt1eHVriug59CaUS55
ksBc2ViF7rkuT2hnrflM8uw4JHURy9TFHy8xJk3Lg6hBsCizZA6Z/G09sLnCcnREg0KgE1u65LiP
A51owoPIEWi7ScWl5ZN9HYnIWMQfsdo3G1ObN2JD+NFHm2OWS6KXt4xGHkXq5ZCSDVrc77pvfis/
fDEUoi+oul8jjbmdTSA4xVEekRDdRHoMaJJGpHdGTLyu8TI42Ruu7g6LJTqX4WbrvO4Q5LG9bTyL
7jS3hWCcSr333as/AC0JfXwAkYdS5L/0g6jOTEDWrlPoM3j+WsK5aj7ZYc/URN1AXs8fUS922NzA
Z4GbTe3hmrRA6HTQfFPKVhx9iysPE4OF5i8OhoFYyyd42BdW+ELb6LyNjmB+/OeeiMxMtCELPAO0
/9Sug1J85iM5GX/ALcyubG3aFGmqxXji+38zw/zNKIuPDLkIHLR65ELY0bxhyiM1GdsAnl8cYZIG
j/KkfOzO4GBxWHleffQnD1dFb8Ta+SVdSCZqmWPNBA+fEu+yctvDMI/xPHd9zGKJjk2/vRU9zlJj
JnwfpntXFGuat+rtSBHayo00GPFF/SxbJ9jpO2c8yiHMdNznY3cu1lW+BJtK63VPIfU+vVssk8Lb
1i0xPVU1uybEiuxV1Mza9PzhactjwOrPxb8TdWbLkSJbFv0izMAdHHiNiZgjNISmF0ypLDHPM1/f
i+w265eovFl1lVJkAH722XttG0eqSstk3zmC/3MXP6Z+dF8r22UdXED9GrpgNdiGXHfsBj2XniMA
B9wCYo5yQHmicyofRmEACeuLb7wiwRNn2I9hdoPnUAZqRVfgzhlyfOEjYpbl7AzrEmLq25o2uWSR
UfegVVgPLI00WdxcLHy7jO+TtQkd5972JHEcmwAtvLydJRLMfsGMa26x8Cbd02Rl3aYTqgMTkKFJ
sRlZhXNIqmxGV461Oj3hrH40mlr3KW+BWHyyDrFPgGw+Db4dummIvddiARho8xfgNuNNMmhwgzwU
Xalo0kty4A4d4J8RYGNf2sE2MdsYfRmWTm8zfVvD+DWa43jpwgJT9X9VBMJ7WRAr6iavaNH2aiKF
7umNoRHxozmI6o6JLLld3g2T439OtHxrM0UeQlvcoiqufym+I3pMeIZjJtjT5qtaYPi1zQ6zo/N+
Y4w23lXjtWE56XUB4RM7esZo9cRRbBVxbIeQ22Et7zq0/R81kowb6TfnDJT90bD91KPd7Fg3wEMQ
5lvD4hNuJR7WkY0K6aBzHDbNPk/nqzuSUBkLhEVOKt8Vy94DwKKPAq7F1ol7clJ1u8qt7haOZXnI
guJe88Te9+49CNLxPPTQiumbIv/BmsaS+hkje7dxeoahVsqLC+HigLxcEVvssJGK4SVYAmta7eab
Qfn6Jc33fWLHFyR6a6urWtAuGkyHxLUPVt+GII3IteAc6+6uX3l4XWZ6FHgCohpnXTQ8zSlODdmz
3KL6+DdamsZEm6Fl6m+c2jgQ1liUtbr7G3WD65Hnws3piwPP1GyNujnDp1Vbu9B6L+pp2JnwaHFm
yZ/tAxsPChea+dQ4Uh0HPiaZeeqoET1Z5p2bxsVJo9ZzExqBGwM8QsZZ/RSE7m7sZg5vmX7UTB/5
XdukME+OnOshcqS2OEHhg2rlpPwFDNOXsDwH5PepmFMbYZYyaS3cVlMR7qUo76Uc2m2cgeRragxK
RCMvQ6dMrlkNPovSedoV8BVw6VvbOuqP5cQt3CkJcriZb1+6hoc6BbaoTTwQRgOySp+uOvWDTvtH
BtLi95ZPFIZ1N6wN6Fs8/2Wn068OeHmYwWDYy5E8UxHHAlBzmjFu51Lg48hbWCv2M7lh2KEKCLXf
RC+Do946FQxsUBA7u8wE91SCJ7UUN3v8oNSdVh+USvN3OKitiMiR0usHRzpW6yxhb91N9k43Jmgf
iyrd5HQYFHaTeG0011dd0kSaqeJXUIbkhYo3q6L6GO+/uETFXJ3TxteflSHo6B5+eBjy2Yr9b8c3
3NWko5SE6YiCxU5frRuDFoN/f5Lqk4urFZR5BKPXpJp26HKXj1Pj/KEyD52xAVoFv43nl3tvNJYK
bueNWnOmFxsFrMYL3k1McfN7bQdfZGD+M3tSKRmNacZIPW8sCncjGUxOsTbBiyqLVTukl7EGE1S0
y5/E3WwdxercSdmtlyft2p/Nxxj32ZrwYkjn0Q28zGEOLNgXNkPtUlufmSMhjthvD5RjP+FHNqdE
eGbb9SvVk3NU9bYd2IS7KrmHoA680BDPsxWFXumAAolc9Terl4ZlP/zQaJE+UaiyDuqIAzTRxo3A
F1tpiqbmzuYdTpsXEFQRlirerUqbt3EizxRMn+jHdSl5pY5T8KzdpfkEaWyM/vMnyPII1vG2zt39
2KDO2nbIIQkjkhmZAMQY+onksU3RdMY8urQPZZyx7KhAfyfAcfLCtnc9vKu1KKtp7YryNfLhYZcV
s2SQNumhNyQ6hjA97CNUfOosXbgYvL7Nu9eQBmceC9SRjccBje/IuLGrEABPtsJ7F4PWB3DGRU2+
d2uL6ov+ak5dofWsAGjSzhlfbXthuur+4Ol+dOckd8tr1Xq+YAufBcHdog+6sNP+YltBfWuacIv1
RnlDhYOCqaJ/azp67TZUbVzNsNiZJTZDhPtPweZl1aGfnKZ/vxWfE3cIHkW+YJKEejFySXU56w8i
wGunKOXd5o4YMOCsVAulajD+UuMAAKzpyH5yeOXpDj5sovqhFQebDM/alxSL1bS/bJLeeA8scpMc
iJ8UWep+pF2+EQCLtbAJ7549aTyWQcaruJcMpA4dVLl/hML+gPU47Kzqp5/weieNcxnRvdcmsWHO
tARZhFvx9Z0WCItfXBUOJ9Y9CdEckGZjHt+Sgc2kIfDumFEkcVXEf4OSsgObED4PMK8AVXeusGjh
R10XLe02s7NuUwrK5xl3E7M46kYqyy0KN80MfxUR4WMr1Fs5B1Q60FvlomTbgY3rgFtVjAq7Vo1T
bntKGdamxmeFritvVM1D2vRMd7P+rLmZ7mWsrgIejAlVkogxVPo4Ec4IXGrWpWXkIl2oxyt7jrCC
zM4P8itSX3IDRJ6+mRxFyW+dkihLXuO2ehE+iWRQf/tpvgAWonh97j+o2zBPFrsZY0SCrKP40Mr2
dWKZ6DUoJ/k4IHXr8W4yx4awc78PLFO/WY6wjyzr/9iGv0tLB0tM03J7GfL3Ni9PbgETffluozlh
ipijowjogo6yIuYGFXnSYiYi6LnN/KxfTz3JNqNOH0nk2pd0BLlTceS1czQjI8e+amdE8eaAulXy
5uE6G6bxBOooZY9Pgye9ezgPlpeSVvJVCyRzq8Ga3vglfy16koQnN7WDk5665zGJKHzJp4Bgfdnu
x6Dz2krlTEbgCOC3nasmY7fos+0yu/KLb5Vu7fQo+s7Z+xToQlM2T5rN8zUoxHvLk2tHw5NO96b2
a5ey3ykDSQOf2W+Jc+Y0zEF56pYXp8h20+IQoTLUJh7s/f8VPgtcNsglGtJFTgnpLi4r4wQqa9UY
XXIYTHy9/pz9nSqdLWQdXSYDqilwAw7I9x4DyOn/X6YxfnKcLvB4l9XBbbNVxRGVv8XiLUnamfMf
GS2WDNGpJyxKHxgNyHBmcClE8W8pJ33b+xOihpT2NjUbCAs2+DFONylsjKMe4Ors49Te0OE4rmeD
QB49bZswJiJZ1NxXbJaPLYi+bef6/dYPMHBjLjoYTXCs+Gxt+4oUeE3+/8xN7J53YwUhGzdFVY/m
Br4UiQeZo1dO/mdrFX8HA+EjNKJ450MpoYIOdlYClKFrXygmQHAwkZyzuGVgdtJ1jCOHgCgm4tJO
To6e4//k0Fio5rfpg5+K+NN2tsWzwZAD6Kw8VuFkrfUSL0xXffH90yVRhWg/8fywpnoxhwYokbHx
XJsLUIrSz3UWkVTVpjC62C2tPQNLQfQIgKwFmf8mzovbOCMp73JJoqgi1BUb2red2dZ/sYORPYj0
jd+k9qHA0HxwIBRQM2W91HU3PicmT3D5YhicyqZGkJsMm3qlSpX9dCyqcuJD+jj+R74F6senW/T0
XM3Iy1IOe5Ndxq6mgWMns+ydtUB9qWrjWdNSh7xVod7NKLxU6YQpuNe1M0Ct5Y3reoJJ0DGgplVe
neblLkvj41zNz5Q81lcp89vMSvpere3KLo86eRMeamQ165AWCsMF1kHyRrJqSC26t9ETaPqixXEy
osvAMMTPQ30qkTWvpslnn7IhEX64aSxDXYx22ZzldKROGKZONADbZM0K7t74ywvD/bZadafwSx2w
DJyFk4QwPwovMGSycbJx6eFhHiVPRD7RoHclDx0qHEb6YlGakk3s1Bn8y/iphvi90+asOGrkAned
T8tfPNQhBLkByqsh0n3aTKRxTFj0Rc9AhTD8PYpBnLSoupeu9F9Myl/ZKb4hbctr1WrhwTFizPP9
1jAR+mbk9n02E9NNp+gK6Dh+tsBlPYcWngas9LcqcT8qt8LXIGqKckraEfVhTHYjS8OtEd3iKB2u
upV8OWGhHuFCvelz/Ue62gqYnnzz00JseOOJ6beJl+T00fpKYp8wxoyz9Uzis3exylqyJS0tXI9v
mBplk39LYkXnwbHUEQK64PHFGqKj9MmDLK2BkjKtPV3PbFoMmBN9E+vYsJ3wvFTQI22mmUc/y2ZW
tQ+bB6OJnXw46gUf68hs/6j16dY4xrDvEXPrgcycY9vaEZRr3YMJLGvAeE1wrvyZdjHoGqkRBBuN
3vu1DBpsSSMGMpe8pD9k/tEcgA05Ll2BAffOIyr+vOasxQWoIQ4zx7PoquSlLKlQDwP4k1abvC/1
2B6XiDrXISFcc8EVIMrn+yTGkN30HQNYUDuYMAjMwhMZ10ol45lK4XUj5uaY2kZ5BsVWnqfJ9sLa
YhExS/gVEnWVT8jZFeOD7GV4KOSQbEanmAD+pZW+CivlORbfd6aZ5yYpumPIu3LpjLeeXt9DZtbv
vojFjvBCu+4zbbxXNbfjDs/4kXIBH7PNwOMYaZcJy1znHW0J0AAjkHl1u7NawulaPi+wcYaePryG
rbNJyjR6nkt9uApsGJGwJZrE0Gzn1NhqRqhdXVebj2EinpOxAq4ix9u/F3v51WAfRuXm24b7M9ck
B1X8ge6uKfADB6Pde3Zrv2U1cB9rMuvL1LeLE3stKnq0ywQ3dNhX2WocOBeP3CtXQuuCr9lwD7hM
fSx+jr+jfUqeK1FvKUzj4i9n+QegLl3sfbbF53Bkt7/cYop0NxZ2vNP94Ga3Q/02xoeeepKUFc+n
xLGONQ/oOt2INtQRqU74le5kQqJ9bg6cTCOnODasyLYRJCiHhvikdC5FsVCNSvVpD3TV469GQx/C
YDOy0j6ZIX2/BsZ8I0VBEoIJrNFIHk8UuNAvRId8N73nfJ+rng7xq5/V071M3WWLfyL3jduF5cGG
3WVy55jjkihVi3/SnSHH2A8/r8PrgPyLyaIH0xFHVMkVCiui6RVpWz/0EEdAODTJysKrfSXK42H3
Li8YSXYtW79ufk/ruLtGNL8+0EiJxYdNdI7nMn8EZkc5JHb0VW1aVHQ1I/Ks/xBagzRAkojlPzfb
kKLZ1KWLKCgVTJAJZgm3zn5rydrcmVVAjWMr5teW34mVexxZFW9shi1ytBgtfUEjOfbdN8MZ3jrD
1F9qO/uZKRRfgatMb6HhftAF7YGjIA5bY7FH57au6OUBjNVPbqwVnEygwNEQl57ZhW/kfZBiS7iF
Sd3JZ0Mzu7UxWdrWHZynJA/EOvOpA296Lb4G9bGlTM2jzLAjqcVaiYaE0uNRlOAzJLuvUp8dCtuw
0ODZWifdOimQY9sAn0Q3nTq25Bupk49odNpjSysYPm0E3ma2aTbuG1oiW+hlPgajrdHA+hswfZ7N
FrZIFMFRXdMmbj4XWmwR4GdiyCdaAKXQVmE265cIj93amM36wL0NM0zvhAeSG/gUgsArbIMUTx9M
IAwIwyNTzAyWrEvMAougjq24jixr1zdOdonAbLD8jpMg+mZDMXNlDcZND/vomMmM3nUQHGWB50Qk
bJ3m7icPMEulEEIseom9Er+oO4RyU8yqfOV5eup40/ZlaPxvYBi5mMuwjPhJGU7a+78Xw6yyfThj
ItBG4qxa3CmQ4ZU8BZIyuWTU0JNBV6711ow+ii4x1gN2ELI+Byijjy5OmwthW683/O4YGJzEG8PF
QkGj7y3ym68sarXjjBXi4lbiyOk9fc6WFxxYG12I5IvSocPMs5Krrf+DNOYfAXFhPGJ6apxJXfPW
eFtqCE6DMR2inmX+FCTGNkpQ7QtRcXWMpbgV0JIoql+4meW1QGBeFy4NerMbEQGZHE4uY0jNIjaB
Phrf0qV9sRmdbB/hz3zSEmp7RU20JB1dQMeBeKuSW+A2+h6eAVaEyL/SspfeAP10T0M2DUwwBmS5
EcdgW+mRZ/ox4Ss1vltD88IXwyoVvYS6/h5Nstg4OOnuGsHMVRFY3L7y/GAgDDCmgc/1/f6p6+b+
qSw+CgaTvZJky3BETMdWBb+cQ8HJarrhpdBvOFXZ04YUXLyORt85Z2mknWI2becwiy75Qj9QmhM8
9cYYPAUOxJ9kbofbQI0h5iAH40012/2llU/WgnMPcC/r3OYxW4TTEfGn2Sb0QZawvrkqVj5zy7GD
Pw+9DIqMYAF3//eSmIwxHfPqSk3DcUqt4jXv4uRJKyDRljSgOVXlk6mqiu00BM6Tn3JJ+X55piVa
f3Z1irFooS6ueq+bb51PqSWAsqNtx/zFt3qGfbb3AiuZ7hjM0BkJQZ5yVkZRWOtbNrhqr0xB7eiy
C6R2+akUMmSBx3EE0VacKmdwNtCym22NHXDXBiPPDb8sTiUyGRtVYt7Q+sQF6nVSO1e1nLwT7iYt
U8Q3cIBTOUFjKgAzYk5gxYi1kwLvqHrLGixChfNQy7mIU2pONlKM0GEzcUgDW2HmdD+pzjJvtCwp
LK5sYylc7ffsKfQVaTHp6SoYTzbF2zLttEs81Sa1lIcIo8N1HuR0nQSdCpMhjwKh/JBMmMiGucL6
VRBRjbRsuLGN7m/QkBx0BZD5ejRkNDLqX5L0Itm/BGZgLodLXO/sqrROYOmcO6kArwDrvo2Kmk8T
1gyc/7o4JEyyp95gU9dE0bxXTdR5nW1cua3mX5VuX4Q+d7dmqGgcJZS56qbK2lXKzDaZE7i3QJEW
DNvyVJeM0r3qRpTL8a9ftP52FJBBdIiLmLPtd6gWAtklwCK6cSDInQh+7sbZZ8aVOaNVQZh17orQ
M9PgnfAqP6EG2iW32Adm83xvwgS2uCn1r2jy9+hr/TekLgsHVrUt8RhyoSuuBp82nWRTFRrLwIlA
g8ToDZ6X3+ysd1XEezpcN2MzvPa9O12F0Tb3qXMe3USt5FBBs8vL3DqqBDi+Yto4mHXGJ7Ue1QXX
HX+SGjAUNDQnsZoN91Gq6wS6GAysSW+eR+phdaTgH0wIL5JjIESBsGDUKBwKNunklB0nt6FtziKp
q0MUcSsFtbozoQPWPOvvJQ2vXfI7BJp9HOnZNEW3qaJYPoa0j7Z1990EyMsir65kXJ1r78cFyTW/
8czF22uQtrJ5/rBQ7Mtta6pgi5JnABrhnOS4RGZTxosvJw9R3pmZb1LrgCc5Zrdiun530Yn/BARq
AQVp5Yt0AJiHHdheQg9vkvUwmJR5vDlC31qjhWE0nbHECHBbi/UkH5zkpR2SX4rbwnPZdmO8+ffL
1tHC8xgVrLM4l2AvWGAHbXuMCLJcguWlkd2TZWH76My62QROfymcWb+Gk5zAuC12hX7N8Dg/00Uc
XzBEk64E34+rwHmqJQqvCYdoPVr8lwoC8Tko2oeLQr2ZBqJLiXumx25Hn+1nrLfqavf0E6osdY9+
qREUrvSXrDZAMarEffr3EvQk5uq1yqLiw+pFsRsy0z9w19CejHCEL1fE2p8WErgB+jLXWEYPpYCD
JJ0nGu10grjmBaKW+DSy3uSC68x9FvqvPfDfcxj6z5UzvybC9F/EQswbtXHEmSOtrd107VM/4qp2
eM5afn3vybAHpBDgG894MTD00FUBJYCfccgijBdx8kDHpgfDotG08nn7wJyZl5aBctW2/j3JSZkg
lXWbxLVGD5fcLlF1c9Pr2nwy28cY0iq+onvkS4UuV3EQxY8u4sEmYmPhxZv5qpZ6csaIaGxiS3yk
bnefTC1+TvsatJyWfuWJZXpIcjeZFdtYvbOTbEjUqNxzsLG+cm3CrMG3sKtEkDNA9+LRcXPccyOx
XhXjyHIb3QWyZsdQifxRNE+UNnIUDf1LYendRklEyMnQww8OdAesxN1LiHV+Z6dpc5Wd9V3b8Biz
vB9vamRTZLi9OgLrRQKzC+4seu1/ae6N8MeLysu9pZPOtUTTX+e40t5wlOL4Q4tGDio5SeblxqLh
mox+caKshMh7OEdvMTNQGmpIkWlWHURTZtdoRP3LSvqXdXkOfLRtesWyk94U55nk/N10JYJPDNNu
B9c9/6SV6lxJ4z93tp0zP8QZ1SO9lIbGLpeXlRS+ftVBb15VZeEPNSsc6AxhhoqLlxKFpq0GfS9q
QJeEIspzryl5wA4BAd/S3Pu/F51CLVzQByLLJpnEc6OjSXR6GJIjwRg3obJdsIbC0cWBwmibXcvG
3feTzC6Q4aPdUCdqr0fT24Q3x6NPJNhWTKUcVLmfl5FgOVNVdzLm+660zUu4CMyzybIsEsxjtNS7
ntGg7QBApXi8A/Az2fOZs4frWVyLR2h2bG4LIIO+8eiYqQ5aL7LX0rE9G0Ihwi2L4nIo7GNtSqyg
chE28+bqJvPKirrec8kGeLWY5nXlNzYogt+5N6yDNHCgDCXg2JUSwtjYbuCs6MKgx14yNuo0EaMG
zDj/4diBL4JbMI1q/FO5u7BiWyWbWRwdW8LWMwfcK4E64rxp10adEYAq2CZaVITWw00kYXNgC1Q8
m3bicQ+Nllqy8ja5YlrliC8rX2BvLAMRvvZBdurwa65ZHYU7UvYC2J3Zrgs+W0yyBBots32ZCqpv
IRmCh4t6B/C9UT0XSr1YeRfeY316a0dd3fKq5z9wWKTki3Tp62zIa6vInps4+5lwAvMMMal16HpU
aDwneEXqq1ZVH+Te5L6UZXJFNbg5IcgYGzVup6uhfYWmGm7DSA8BcGnVKbOK+lTHKAAscjwNLtXR
iTrtqJaXyi05yS0RcSzh5xmI2NlHnGwjoY46hc9Fb8sV0qF2tdrev/LvspVurp1onL3Ud+R1Bi++
d/GaNmJsT/9eDObC05zgUNFLLm5Q6DtySvSmS2xGJZuJy8jO6DL0VkQyBeWzclrFcXsu9hZ97Ks0
79rnFuYnD9Ws8JrZ11OWl+BKVDJfLRaSREzbVwGZeGNoslwyU+1rhica/9HEEt8ArNebkAQlzNQN
q8GKnnlHIo5b8jCK6Z6OCCdjyBPDKOzpVCtc7VZlv8yFlp5jY3gLfKP20pCPVm5YD5217NmO6v97
Ecv/rLVuP1cQoIrM5uHxL/SoheiLTp7fGtb/4BLWWTM5X67TeUV57x1JlIGfZVWU5TsFdHufrqa+
ZumH6uOuCeax2dS6YuUGwd/UMotVx17VznoJJw5tCMUEEdkla22/5sjtiRnxs06msW4mXCQGZJeo
7i1uESVFg2303gqxZ65Zj4n/O/OV120DnY/hfPvvP0GlwpxZZf8lb9Xs0xYQVuxwyo4HyHMine6i
VWwACdoM6zC0ypVcAq1j+RoP2dvEcpNpygHjuQCooJuOJM1XTo5NdhJq71OBWGn+z+JHg5t8zjP/
0ymCm1piOtqYUSlG/rJQ7ntkzFvCk+SXJmDL2QjWtqvOE5bwQ4RihFybbtOQy21k6b/q+dBcI6SC
nIcV3pR104YfhABvUlSfnKQ56AScJCkJbK29iNRXX7mPrlYXhL1jM5SbGP2Ws6A31ahYum38hk77
QrDqM2fLgqKx4B60V98un0dd7P2evjFD+p2XGpiyB8Pa9myTsJM+6OULubcSmJdvpm9cYCS+otci
Idp/ncofD4EFu6rMBmb9Emyljv1wa+aKX/UQzWzzq+uf7EF9yx4tpK6CHnhVmOJuI8QWTWozmmcD
AFozWc+ZkR7aZFm8LU3a45nSwT/9Uuw65yQM67zYU/5CR1UlcKl8NHXzJ00gKw4W8WvDP3CFAhJV
0Y8AEWSO5ftUuqNnmSYHq9B+GCEnr9EJbjLQbsMwOyvhlxgdxHdsD58h2jUjEXcBniLHyTHfo57F
O14M/oBFbavRjHaFP/3koyMPtJ3mG2XmwCPHhrP+2N8HROodt+6bSjus50mpH/tkMsEJxB9tTEpd
jyPOh/VQbLqYFZLFzpW0n/GcJOV/LmjjpMndu0HFDAttTjUJo0pM4zKY3hBAzHYiY/vEwMiCir3r
pwGUYCMpw1pTnfTGTjTYs8FNtsm8sOu6dFHm+EhFGSN0RWenVjrndCSu3tcNRD9gK1FufJXt0TY5
QQdByZuD+s3ex0CGp2vL6kM24FH3rgXdRufpQHk54+0MsqSzzXuWBzvXSP+i9RAqVtOvDJtvQoM8
Dvhd5mvWWPQvzW5/i0MOf8tvUCqDtdPEGuVzYaX/xugetws8gv+yKPuwYCKQOjnxKYSb7mKUFRzV
ahxQxfQYk/RlQhqoWMZ01UK2nu8iCt7FhDhUp0SG5YpYxyGpiheAGi/AFdYB5tRBx/CEK/Kdhzr7
CwSJ6Vfv5Bl+xMM0xwNWLc/CXvrvS4Qls3aUp88x9vmJf1YaGxhC17+hVcP6U2Atg1ec3q+T7H9T
YXtsS5nAIUGqjnhmBlPWnVoA6rRPrRvd3iaRz1wHqlNYPATnv35TPbNjSdeWgg6XfxjV9BXNGIeF
tD+FoZ1SU9uF+XAYK/+zrASgE5CSVAfeBdniFXSP/4AhvIs29jLHILg//VGcMzmaioPZZ16iWDBl
xijWcys3eOH+0BPwrXXDXwicz5yGmVirV4dhHjGt5w6qOXtpdV+pM55knVwbC05mammfQ2MfXBk4
a6rIyNcE0SuJJMasEpJOnu6awPjm63Xuf8x7/wG3eZbI7ej1W7dabtFxEK3a0H1ABrjzVN46g36l
PYrbJhhyhysVHAPC/Qv0J8gfSylScko166EMcHll/tWJ4goyCk6gAe0oOY5Ys1Rp/aGO4lWGXwQK
ThhIHz5EfT/s381Q26VZS+azuQZI7IigBwbWQ00jDQhQHVaIPX7SV/gbAitg4AUEPMR75G0ddiCM
49loT9bovpntknBm0CxqYBg06zHXOzkwTQcrs3vjsv4bBaxkJ9iAPW2CznWWBBxykn0rWk/ctTMz
6SOPLThjbCFcXKad3q2x3ndzeXY4MdLcwJcNY3HQZYVXW7VYHvLi71w+gbukZTCpfotx+imig5sa
9apzCTz7dnPpALzAFAvWU2AzPudH03lpa2sV6m212FZ/iRrfOOo80y2p4cPWP9t6EyfFbszyKyih
D6gbeBK6bUz3dBqE7PVrrzPs3RhRe8UtCg5snOaHuGxPWaGRtW+9uAlOs6XjDJF3zTrmVX5m4ILT
gSAWftT1p+bPG5y8W52ZLFbqVhNeo7HqUCfO2aRcKmZvWAp2/dNDtNxBXFl8NG/UGlyVzp4lVmR5
7PTEgitcO3WPTMeapCzEoXB4KhVWQ6WTk362fvQ0Z2wHqvkviToEAysOt1B/fpxZPFAp/0AMr6m8
YLZOW2MxNaITNKQBAIlgbnLvIV71VZLReuOo8DWH7itLEBJx62nsZp0phU3lHysb9gqdBhh6yM0r
0N5Dlx0NM/uOQcjnbbqdhf5q1eYFYaAwfAo9KpAS+PCf6cHY8S7lurYHQPRG3mhaxa7zPfd7o46h
MkOmX9UsxVcY6L5j+PxANcNBvvxN9OFoj2BO4ukz0OUV1ky7ctg/jwNbQhOIaT6SmKM4scWkWBrc
yv9BHNaFRcg+1fep1X7JvH5EdfxHTVgWJE6tRkQvWszH321+fdv91mec97UN87V9sDe4u1l5o7P8
3Y6ukNs2cZHwz/RD4kl+w/h1q23iv4V9bfX2pSQ50tY+t8H4Kyx7aA/hKY1AuRnJc8JHpuuYXsy2
eaGaMNlY5cMKh7vCzUmm8HWUNlny/iZMgq1BK5859vwRwFWytuLCnl7KeFPLENPb+EWAEkJ95VVp
/jVnWb2O8OCt7bw+xCADqhQapDO7L5yZHuhkPF+ky+PHZub19ZcW3Gw5G68NRhtfm3/ASN+TbPZg
03y5sfGg8oBqBvhegEk5f+Lslnr/NM2MSdb4WQuLz0bqfwxPsWu+Vq71V2LmWkW95P6aeGMlf5R1
k2F8AMD+owfYM4emrhnOpiPmfUIyBRr5BD2egLoJhakNaEthMSHEf441Aj9DX1u5+fith+tS7z+R
STAI0klZVG9zUD9xn3q1MuOyFLDGdv7ajfYbjP83pJovY9KPDYD3EpV7ZSo0y4KDYhP9WjLjUBWm
Tz38cfaoXEG1/Awa0KOojJxI6OIYv0Nh7d0esExB/3QYgDbR+Q4T7WZ07dekgY/QterL1869xI3m
C/B+dlTeMtYHqtU+yE/3QCN4x9II6KetcmYBPsm2ME+GnnplFv0QEOBMqP2wCn8C0+00X2Pokk5y
n0s+LRoPmFkPiETUeI5x53R2+m4gSA4aTxzLxlwa9MHNHZu7quOFx3KggvxTZDaaldu/hlJthJjO
CgYUayvx1ije+hq2QKlcvJsIWg3+igFwDloPl2Sgz1v0YZYWBPpBjMTESATL7uaBAPKtWe13XRHe
l/qfGRMZVOBfALi0Ts24xFl9eBgquVvVyYJILVfRmL3nrvkT59ZfQ1MXnZvJOA3XmnGaD412pxpv
LSOTiGZSXghAruu+PJENWYi0j6Ea/wQWjc0x+Tpn/h/qzmtHciXLsr/SqOdhwYyaA9Q8uFahPHS+
ECEyqLUZ1dfPYtY0aqoH0+h6bOAikZE308ODTpodO2fvtZE1qIoPSFHwL2zUwqbbglLgmpf9DQ3j
a5JjXnajnLBeSB60duwZIHRhozSNip+28bEIWogqOVx07ORRUb4JtKWIw/Fcikxf8p4gWCUpfYeR
pdkY17RRgQfKdVPS9y9an4LUqj8duNDNLICGg2leeVl7HALocMQBYZ5X9Rq7yVcGs2kArLSa6PuC
IeFIo7z+S3p73cHqbY3gJ0desworHgzhwRfSv4MaFH2dGncp4ehx6fMIg1hYCf0dC0QicNU/mPZB
cgmaQ4exq9RYnKQZodx2PZxfONQNySfv6m+56NDp4xigRLLrVPJjYOQmqY11ePL7n9jk7/W4gyBU
+IDo1bgq07gmhJUrM+Qu4XyfUYOGZl6WieU7j4HGVms8DjF20XB2vlX44/esTTMCD/zi2Lxa7TAD
xKIY2cMJgcTTmOG2LEY813VhfRtdThdy3Bro0FZWW70FFQlQ1R/h5ixWqd3ZvHD8EOrmiqB+5ILz
rQa0SXTbMyVIXrDMz9Cqb0H6fgTeCzOFd1WRQhrB96IFPqwsg2QOOwG3LlM4l8mtMy8qdHGX4yna
mJHH9OYgeoZVto9q0DGII3L4AuVHWOTruGIc7fsIftAM+aY8J0p8yjK6hlOLYo6TQhMXUNlZEcqY
yAR4Ug8EA5KCOlyNunsxfTbIcfSQdLxaBth0n9SH6DFsRrTDRXAhnvGE8+dkVtMLiLrdQFVfpmAe
AFLajn5uZr61nPoXhfJDOAM2D6lcYguL9xGRuurBPPTlW20QZMpZxlpNkljfmI8pNOsz+o3P2MHF
WegQHhrVVK/yX3ns3bje7zodLzoofprRumITf9O6f8qy5j5y8J2HwX42Dr2BdAjO7QvAmfs2KZ6m
AS1OWWPtm7gpJuelpCcXqpe0jm9NKvzI3WNKJd7n3kVXi8XHpmlS2L9LgjIJhHlCVvJbuBADfRjg
vg550vAfYmepAwaNTDZxtBomKt8yXUkjPadz8mB6aAPrNyvm1qycFPemApMUxCsT4dYKZ/mS0DXK
NQRGZK8cj7r5JQvzF/zKU/Rk8O6VGVzBYhHMZTEdjfxNjVYUXfVGTywHk6+YrWuGdd8J8BYv7XfC
5IEsJqTDUMZLJ4bwoE/2dIQFiBIceB4eTWpo76Xz/XciYh7xHKEedPTRM917P2Xog44M6NMQfCYs
O72j0NzDEwDbV354tvrV9wM3TH5R3ngzD8Gt9qaDFAMANOuBi3nOYM/QSVNvWdw8ubm6j7JjZz3R
7r2jRPgygype4chlHwntS5b/uDOnkbj75fikotbcGQH5ZBOD2hxiDNiHO0dXHxXQf7JtoUJZ7V7a
PCZOmU6oJvGa55Zz0zkWS5JLD97sjgANYZWrMUQsiBO3twAKRl5yaKtnDCevLdHni4PpbJt8Cp2C
PVSkUNih0PP8tIRrW8keQc3VLN2boMaAAKY/JyZxynDCIJHRQr9CoHwJpXOXtsMKBxn8dn0ZxwbH
XZj9RjoqErkNKp9Whnd0wZwmaIumuL7HEvsL+eDFwcrY9elFaPHY+NOeoMMYNJYYrQt8+FMoqz3O
oFW2cFP4lgkhUYmaLwIGEhSIe9Pc+Vn1PGLXpEI5eGN5HHGNQ7S90N1/zxo2vE6zVvnXpOa3fXH2
qWY8ixgSQnWAoAJqZ9jTrCxrNmAHuid3TLAKIbgNseIPhfM4tuMn4pazY2JCUE66AjM1rfw6uQ1Y
oSa3tehuWUhECPnJkKCq5RaOFAy7AS+mQO6+npeVCmYwq573lHvJEvvDWji6oPUH/0cgwmLNZmsS
KSruScCM6RwSJo22AhSxcy2gSa1Fs59uLkOzPgbx8M7k3Fj/+dNqYJd1w3PU4qsBrPBmTQGeNcU0
scZ1aizWWkSCOF7d7M0U3TFAkzO5+UcbsJF2TfEzT/KF9hAYgM8h828JPTo5XvsAG2E/5E9xPh3M
ZhkkQw2R4clS6TOXMOYBs5+0xyKex9YRvvutmt4Gkb9ahX9F2HexZfQC9mmXRtVtWqqPImKwY/T6
lwxxH4ZNuPZdugfHuJ4uMoTapwkxi1vjwc6HX4kId1W/DMRaiyzLBIVwj9QkoR2SWFQEceJ/6erg
lgq9RHeV+MbcYLdIl2dDo0pXr9aitxoM+Zbp+VCZ4ZZwgHdR2U9+YXw6pv07LcW9WzUPql6oVcxP
O7knR8zfMqfbGSbpHjGdVn9UK8VJN45lcfCTDqt5d0r+tIbqdZzZXxafqj8Pn7b0r3Ep70PXuR3d
+L7NvqsuugP9NNPH4xGdbfsNKeEQIV9AxDRANRhWTR9FuxGI27rO91MRbGhV7Wp/ZDtoaIRjT2GY
3j7loctaAVsKXDHOH5He6UE/t3iOONh192WvtyWl+6TuhhR77AjSP8q30NqS9UzTFZ8QoIBavboo
p3GOA0kZEY7BlrRoQ1zkSFBFWhh7plMxvRDjXonuG0HIeuIs0JX5KSjJ4vaix9SenrZUuk+Zri5J
JHbkK3zAC131vn8M/fdWdy9ZzIyzjsAXGF74ksJpqnPxUy8cDKtgMuro5jGQZ8wr76XLfl+Un/Yc
sDlU8WkAPoFECf6zi5Im4qA93lf30Fdu4lk+gBx5bTtxGyj7XmfvoVGQNKnOY1XRN2TanMjxIWVH
cl22TMWwe5rRkXMifg5o4Ofl+JUxRiGgcFkYQotuTHElPA0Trsh+xoGIb685ZCGlrQhfAzJy+i48
F4zXjZTWCA0007K/gti4n7AsmXl+w6NLGW09J7gRUse4zGn64w0D/dRPhha/hYL0S6otHS7bYIl0
7kuDJURnzUtibqecLQ10Fhb1dvypDuzrr3BnXhMIqZOW+74jVryZtr1DL8K9Ipg55ebvLo6PTtGe
A5k+WExYR6iOdjjelyO+ME5NDn3VtV0DQqoqlr6uGn+WiYrlF18NvBKQVxRVedzunLZToELw58KT
vFjplza85zQl8dC2buKhXz6DjwZTaAXsakDhIF0jZH1jJUG9Sg+UkOOu7zdeChIwEu2P4xmvM+aV
vB53I9ghQBePNBquYJPfAVWLprioTL4mEV1Lw7DegvgW7vDr0Lp3ptLPgJoqktwFnMjw5Jna3WsS
DRHicucHY5vfl8l33eEbBg41XRJJ4JZhxLsyy0OYGQ2edmH9lE6DKWwa90Hrtc/I4X7rEO26gaHr
UvdqVzVV9Sv1COapf7MfMOVrbATmLpHI5dwPZ4Pp0I5ivYNVUCc0DrOMut1Jn+YeA3g+wEGT8ZXp
Qb0zis9YR+T99T1Tbc/jHARCqMqKp9EPif+2SLSo0F2KVra3kk458Sw3Hcf+vo3bfZuAOcoLbW5D
65Da3DaBRBbADXv680tR5ObffydVQHhJiHCqlUN7YjdoTkNEzal4K2sRtGS2FjztVIyjh1UJKTkp
QLYRG2dz+QVtQ3ju2AvX1pS5ayRp+twSrH7+8zv6m2DqzBlX05izxVTKO9m/bGA1565eOnyRScoZ
xpQPabIMicDYBePU4LnwmnPU1805zHOM9P/4uoFOtPFj6ECdHO/dybmPE0DgeX/xdXY3yPBVgNpB
zk2eGcw5J+4gO1ezt7KyfdXhfZjTwViZMwuViyxLpAisJPEx8Ie+ByO6pMn4btkFqfeJl60nPaHf
ntWdA8UcnwwqoQCtFi0rFd+FkH4cK8vONBgxN7uIFsnzWVd5Fu5E0BARL16jKP7AK0snthUv2gxe
PAUsKnAe0WDlSIew6pqifC1AOi6ZORXG30XrHcubtPsMAUxsgjYhQVK7v2v7hFZSHFDiZrQEQKbC
M/Mz99MxyMGpkCWu0uYHP43YDoX1UPrzo4CSmkg4TxoOSinXtrKPmUy7zZTaWxDrhJkZDuHVqsHu
wUNrz8Y3krpPbhyiucNqh2ZEH1RcA+/oJS2jfinba9htHrNHgr9vZ7YSKrtPNPCPUObfBgvqInSr
X24BUWbST/iuEWgPAupUyUaYBwikEN/axJ2uUol8ntEj7aPkyAjwq2v0va8YIVnDqNdb5fpngRQh
BrsKKeShsUl8q7Dzplh+IZu/1x3P7cKuSTpAdbyloDRpJZXiiqy5wEl0NK3oEwJ3vnENWqAz+h/8
5eE5HIONi0l79+dzlULjufXzi6xJtspm2gonmBk+hBAYJSr+jgOxoEGNQ4NOf7baXWhwEoUhiuLV
pL3KXmBP06X2Nx2zmXZsXumi39rNjRE6Hg55eWnYPPEVUdtg90RfuQwIPX/rhNHT2I39SnrhSTjj
C+DFZpV2NAmT4KXs3Kd6GN5lHj4DbMm3plHtY8XlmzU1oDUC+aabS6OK8XRMR8QI9a82+u3PUA1l
kL42XUnwz4jUdqAyXCXahU0F+oiR0xHfKp252HzPLZsKBlp1ZpfrEPbDxmjbt1zwwxGbJfV7nk1g
QNNzXNX0Cjr1UxlDupG92CmiItdOMddY6aKbusI+Yq48eHbbIQgGCtU/2etq49W/UziAnLQxnNQF
15KufRLKrU3jnMMa22LTJAdNa2QtcFdgRIwwHynqaGHchPF875bPaQx+jmDJsEdwluU1RnauwoYN
vtgI+Djo9/qdUgOa0hzGUB22X3WUbYcmOgNDck9Zs+Xg+poOPcdfsL6IgLIjMr4niZBpPSS7MWW2
mmHZhv1zSHOMXjY+j8plmCLCgkDLNN14szUR6O7RUkUVfKzi+OLb6RnX82NXwEiHpAAfWnB+83Im
c4nH8BXNEBnZqzKo3pFvLt79cEOB9lUH6suvNQ3GpoT4NJ4ZCRowm2j9+J59SM3qOODLAtPJHJ6+
uGKivUwBWLjxwiBlwENlfWG1Hxn1Ab2KjQ6JyxjMu16JHQ0TYhycAAdGV7b0Am6MqYQBg6jyHfkF
+a4yebb0O5bu7jAvFTwyqH06wnmMc2hb9IC2wIWzkxnMX16Vil06EnFkFxyVbFQZRKlNVrTzu3vA
OUyn09xeV5QaGwO1DEVzAQoG2URAdMoaoVO3GxHyrrKyMXeoE6JbentIsryI2ISgQtwdQTa09Lw3
kzk9ekb83M2VfZOnAu+nsM4I1Fg/C3df4DPZjg3BD/bCABlpsm0n/ad54QNlFNlGRtOnEWf9+1Qd
2q6EzMZY1qpc9gDyFw5GNo2Lb+VFQj5bp6U9ETYn5Jk4yl8TI96zq52vNG1QxBqc6XoP1XV0mL2K
8C7TxEnqh9E+sHQD/4BNlV3P2tTCZjiT6JyqW5ZLPk55U6dmQUe0QAi6fOkOqdy4yn34y5Iv9C9F
LN0kX23VVT/qP4bdf43/86tC5JhEsfpfT1XBf//pX/nvFMQkiX75/wcxPeZVTw7Txz+FMC3/5O8h
TNL9q2t7ruv7lu8IJHPev4cwSeuvlm8Jl8RMU5APYv0jg8n9K8rYQAoX44rESMurQcpW8d/+Yjt/
tU3p+sJ26KKh0bf+pQwmuvP/HGNDB8kUprQREQkn8PyAd1F/fVyTMur+9hf5P4LRYZemz7zOPJnB
yLfp6WGQTifYYQszlFPzYnfOl0AwrLRTBxKK6Vd71xrkLIYKpHgBVDDJEjgLxAGnWH0OeZCdM3XL
aTDFtSJ3fgsJKjH/pL3pvUfvqTVr+DAoRAJuKE5qAVOdxKATxgEQhZdxyFu8G3nBWYWsRYPIkk0Z
sb7hykBFGTsTCvzsQtv9vgiZYnhawuO0lqNgjJo/SYWNkxnoQBryZy5Flt3V3WZ0QN2WS6obDzRD
Wpjk6IwBDxnINT0IQ4nlbBIEy6sKPcFKhmgQwsQ+eQ6wunSpcRt/R4AJWiQEn6u+Z5lycxoUqvwI
nMXaJORrvNRSKWqNqFeHJHYQ5HbFFkVwukB2sFRDeuJxTzdWHqALpCndDNahSMxki5iMKs1qyJJx
oT60GTOGMiYKSKXH2Oz8LfUymlJw1Rk5gn7kSd5/89ahcZtrgAVUfGjO0HKuat3cBEF7JTUADgmi
8LU53/2ZMZGWgjNgYX7PEgW6R0BciGdYoblZDxn6IgRkzioz5n5n1m7FrqTnrSK2FiMdYb0ChdeM
mpuBLeLsovSxoEb0CAdysdYD3W56RWw8eeVuITm9NSkgAclksRmLlezbdyXQv011w+EChKwGg0B3
0vhtGtGrocrf5RA3XHOcg46DgqekyBkICV47WffUQice8CSDNOfHRC3PpWhA6XS13PgjMfB11d/2
HSOQpWXYGea88Somq1EUDpu8hCqIXPvAj4gpn24MmmSUYjWQyV1tvUgHSVifkqQxRbzlqX11x23d
4/2hHoJMRtLkQFT9qrJSiJvtgohg67I1Yq+mXHobOMXcoXsP6k2AsnVF6nxM+gZJC1L5Nx4YdMo6
FJqhNnlQwjeaNf4pSkfvPOcMW9oUN02DtQ21z2uJs2NM6D4GDIa0YzyLLLwBVBisM3O+yWFHc1eM
CtyKf4sRbmFkevuymp1rieBwhzAs5WPzyBVGdYj3amfwyVTTfuT0XZgRyGeHaBD2yKTmXiTfVULA
gt+ccZWmXxAVq1M81Xtu/xejyO60GBg8FRgPIal1qx42Gdi2lkwu80VFDOfHkkB6xPqn0EImkmJv
XyfGVjrWr7FsuLWwCCYNzcaZz1YtElPS2jY1VP4D7PwYOCRMWdgIe7NkJZGqDFD7woc2uOFNv3z3
+4gxzTyKXYwRp2e4tp6Z2qzDgd1V2QMdn9nZGBBBNyngrfXU1jvPlF/txLnSpKBGucOhcWbMnjvU
sRZZ8B5FMurvzRAFD/SrgbpI4Gcj2InMNCm5MoIoMNUvzVbjhBml3TbUtJS60txyoNhGDgj/0L8F
LxCuukaacNa5H22sJ4yzUpgTMdGZWb1zoBmsCLgppfwaWOT3ym0PAOVwIDg8g3oCBYttDB8RT62D
yI52KWTayeb5HjyUDq7/UBvACmQes7pJcRax+2bHlLXUTROmtHUyDNkelzjKqwAcAqVB1tU2iNZj
RAAJzzMXJvOKcttPNClDwI3EBdCDVNC1oOMfTXuBq6beysmBWjGOAZ82waPO7NAk45hmvV98j6Lo
NrY3tfum5KMs0NrlLXIKy59J/4SkRJwWvZqUu7vzfBJyK5aZNjQePMLiVHUDfqPcZ373pWbjrUrS
l95TrDwFCinHFNeolP4a9/BhLsQXKtSnKgqOf5bKGpARPzc/m91dMJ5Yw5Jq7EMMLEJUbzIOmTOo
c5otsc3+p+7dfG+7IPTdKTlE4avLeQi5fIzvsMdSiYZaWbw955eTMmMR/joMHEbnafJp9d03JjW0
0KHgMGYEJUPfNRoSI9ogb3jQVI0k9Fj5OvLwJ9KNolweY7EhnP6+lWLvd3DvuRI8qU+YWMD45esm
OIdZ96gwTdc2SSBRmn0HrNOkcFeAF1sHHxX6C6q6vVt+lXNCzr3ZXwwjZBWDLJob3WvBLbSUZRhc
7PI41DVtqKg/LJMtD63qSuEmXA3aJXQ+5gFsRVgfaoUPZ7AxGIvv5TXM6Rp19jGQlYVWQZm7QRmE
CxspvsFkUZGVqNLd+gEqXHpFAZGc4SsiBQzkPY7RvWdx8pwlgEWzzYqtZqJV4GLlYWfEp2THeTQM
6FOa1VNWWFtF8b2AZlYG2X/7bOnIMtTGI8Kq1ZgOvnAhnXWd2TeN8j+xsEL9gjuhs1OuSe0A8nTH
ZC7aVHHRYMZ/oUjYKzJBdtWAKT8FIFMMJsl3CUqpdIYbxThhBf9By+5hbkmdNgae/RCSpETtqvr5
l5ugo23G9B0T9bkqgIGatCEYM5/xa7kHZ2Q+iocIP5iDio3VYDO6xtUnn21V4soj5r7aYlyBHUSk
u2lXH3k6EnMR0gadl65bWNQjsrGIIX7aob6Pbqd8OLiSeJMxmx6Z+r0VSqzsOGaDGItbaeXW2nMt
VCb+nG+i3Lv1BPkStYYf4uAoWyFBd7aqnUzuRzgIyGrVZsFZThDEMBMBRmPKmSwQwink++PS1DZ4
+2aabsoa1YTi5JXX/TkkaL3sMW+lZkTHZPLOHYf6s057NG3hdNHIf/NF5sv5aZ/mrPWND67Vs2Zs
ZxziEMoJh4cdxUDhDu/KihcGucu+nXvMSnES2y5OCmzP42qoPQ46bkH4m+e4KwPpJPsSfko/Pbha
H+g5oVVOrK+4jyjHKmznkfT3vakeZjQo4MieZIF21fEoMxl11c7APaT8YdM6BCkCp1mhMw3oo9Yw
plIyCi1aIV4N0ciEp4XRvdyN7kzbgdMjjbjKQJJvb6IEeDeSiOA9rJAloKm1mlWYLEx9KNbz2K97
oCD4Q4gHAfeGVsHOj9PYxjtMyA3hwbQjnLn0tqSEh8wCE6+b4Iilr4NW8rlErrWe/OCXgwRszRiW
mbE1DjvbxjQ1E3OM1ZFBQrtELHfgGhBjoYeJO5ZDz9qiRCDXTeEmRvFBcqGPRr4ouXlNAFCuFYA/
RoGEgmxa1ZYVHWy6yoFZBjsvtB+YAKJQNaXe1LbpIG5HmEp+nO2jJRhs5jr5yo9pYZXKu05hcHU4
BYNEG29bB4mQoReIX1bjqhNoBWR8tCbm2nI2uI0ceGJhuhY9A0nU5Yd0cjjTDzpA7OOYa7BXlKo+
2dNi0UQW8F5rl+CHXM/HNgU6b49wJjo0O2RskfcN10gperdGLDechtNNCpVtTXDyV6VSQjHikHTI
xJAs8S4TBgLEaUCggZiTADGuMn7oJtSs1V/N7Eg819NlEIXctN7wAKqSKm1GWm+n1JS1D2t2KKOL
NiOxBnaI+AoQhqmT8lAseW1E+dFkxC9S8SptRICrN8wh0ho3WMiZS7xL2W7rqKo2MwAievWa8Bim
d7LHOyCYDZsuUVBlGH7mEXjNISv3ShCoJqvHJCBLKMZATzlOaAowOYwhJH3jtV8PYdNs0+gNVieL
/IwFwE4A//fZC8v2bSGmGzD018RTzQ05aWFMtdQELkWHwD3bTncRTqrcGJJrt2kioN30c2LJvYCK
vPJUTGsloCapUy5BTlRdwLgZk4N/9COYt2YbiNuWx8AJbkki7I4dza1N0wc/KOqgN/jta4PiPRV1
uw6sp84wbMCA4Kw0njwrrQiLwniK2KVx7veZosQLDJq1U59h9QXyWgCnWs/R8JEnGiT46C+0rIhz
UPbgoHTXmg0QbOqqSpbhBR9sgFZ3W5tIWEWFaWROn2xN41pDqx0G+xql/l2b2cc4R3EnHcpENEX0
yjUd3dwvTxWvN3Mu2wPZ+kVmyaYcpLssrwSiaQePIw+1rM7GiDWHpJPpKBfdofOaj8l2QFx7ngwS
Kio6dF0Rg6QJ6Qo1GbORXqDKrW1KmahBbFYt9qw2iC8W3shlkSOgGGcZuPxzaFEkmv517tx9mICK
qizbxDlV3DAPqe6R/m914/E8WZx+m5rXjlsKhRFvh57hD4gbk+wkejsISnofzkxUArwbyGk6oAC+
9Tu34FKxJ0yEIOMelqSAoXJexw0FDF4ylNJpfBPzGFlT+BUjRsORBzsxB6xb8297lhHQfaqi2onM
k2mkOzeImjM+eGMLtnPRLAjABCMNvR5EyEJpvagUFateJhfDmILwi2Hjp2Ntr62g2jJSzC6ZMRwh
/K+x3hgb1IUPXXvUYWk+WfK9bXD39ATaHXTQ3/eZs0QcYPCAjrmENpXXmFnJCbYGt6zxPZVlcCow
r+tplIekGgl+n2PguKMfnJOmfw8bVTCpM7JNMPuoqkU5bHMVnXDGtie877u8gRqNngiYjIC8mgcB
EI6p4c5NDrJpo1UliLoZaxzm1ZheAf9iLogmHxZOd+qD5DjW2GDz4NEjXweOpfkRD1l2HBWd3tRc
9r/yRgqkrUykcMtOmzQowTrOEC0tUyV7ISGWemWzB+VEA2PML2gGH6M09Hd+Af3A6kD89x6HXHqb
E1wg8ZQpCmrdqmNkZvo+62nvO5gid1HAaRRBvaMHxrGM4fJG2uc6ANShx/5Idb12x0qszGUF7vrf
4Szl3siHyxQl+9bmWc/NWJw93FfS5xwr9dXRRncYJtDzqCCP5cC8cnICdPEHLgH0tlgAM0LVBL4+
20QdULKhpyHNxCFd0bniYFcIvEPd9D1rfAIZZv3ZorCza0JkAVp9hAUJnIYoIXQYH03HuMcbrhyE
VthivDObW+A14dEVKHPc3N/16Ap5FZ52Ykq2ubXMl40W27Ltfw3iSyd2uzet+AECSsC86yqszARQ
vpoH6E/O4uXANKM5QlfhlomaGmZgT2ikVzpAvSFrT+/miJ52izFg1U7aPUtgDkVG8UdrKe20cSEO
7jlV7DDCNKv9OAXBWQ0QP5nCcnzyQSsYtMm2HVYcWFzt1SlJX+iA4aLpQoNNaB8FZ0H+a9vqZj2l
HN0daowWJIQZoYYNeDfjwMiMoUZ9tvLhZ1xE5swpnbMRc8bqkrxcuj7hLsvfCmIUmiorb5u2AS8b
HxzQVXk8bevJ/517RbiLUzFgy8+ro6n5UB3BqMxo7/wyRMXOlKCZqE8Mk/mcqdov8gsf2vB3qPov
8moWfioNLiIpt/EIYbtkpbbfdNs+Dy0MM1JB78PB27DhbJEfsbgUpATLCp9U2YDnDnO4VvIL1Qnj
PmWUW5xWwQb73bMTkNpU5t8tJ0C29nSpR6ptY6nTMPRYmwS52wb9GEiKEfuNsZkJIZAZONYQrvDe
CLJ1Agj3CDLaOnjS3HVIkrtCZVvvyA206MnWECjbs+YITt/wo2R4JAXqo7FfnK4ZbIuGAIHNFDoP
UV07+zpIPgojvx+FOSN3IYckjxKCzqjILjgY93FIhVbUUG5MbHQVQO3Fmol0bQiozW2kMT7j5mmB
a2uHnK+8RbEqq8E7VF27deD2caTcjFG25gx9H7lBs8NnmCIPwCcMupus5sm+e8388HWO8IvpsG92
s1B/yI084KxZxhT2WCeKXcAHfWkhFWQVWRfOkNxmmbxyXHV4zU/TZyiFJeOYjtERz8EpkyMiNzT4
MaM1NgpTf1BHkVIb2Rz1bYzhwXBDgXMP/pSiFnK1NgUgOFxkrnXAxVSv3UrZa+WGO7hpK5GUvzwM
7EsdxJAEMUvsv9UNbmH4jqwHbQhjklsw7nse1MG7iw1BKHNJB5bc7f1cRy7ld3oqx/FFjOmNR1YT
cDqxlvULUPn7xmADCVNlro1uJP2CwkewEzENJT6gWBimwhyvc6zR+PsPkT3cTV5xmPzn2MSbPx9n
WkZHrgZ6n/bQgchk6EteZxu9ZTVPVXYir7hhiVterUV6jR0c4GGOdlxD6U9YAtGyHkomg6NN5W8N
V7Rtbz75YGZh/fimw8pibEukm52TMDmNHk0MimMWP7R5hHDcz94IxBbrqC9qpv3JvegT/64hEC+H
vDwyINQoyp1lyM0E61fJgnVxCvuHQ7+zy9VAYWPiMgnc9tTU+kMQYuRlMPAQz4bs9ayRXOdP6bln
1zUpT51v7UUf8TizA7r6GvAI7eMINCMIU7nUDnvpZPbahit19BYMX0TWFc8mZ1xP3Qi7oEdTeg/a
wghUxwSKFZX1NJTqOa71wECbzM6xFttiYkbUt1gYqkqjqBuqn3b03nyjvutZ3W+wTxxb4kaqLPka
EosZZ1//ns0OFHg0GYcMkhqH9mIvCS1+wtlF5e0Q+t74Dw4sM4aZdFtLCc2v5P7GOsJDGaNrrGMM
d61KP1yXM1o4P0+Gps/uJY8kwNrr6RQTYQ+fDmmg1dEdtHPyqbxInwjh8za2T+Ntthb2wDNd1Wjj
AeInGbLZgb7geOnUNcy7CXNu/T6hAeX/GGsVDgN2C00HLBnjHX0hlN54IbfZRPJC3aTXGqoUxoCZ
gBomxPHAVyrk1YFmbOuxpQcnQdnUVfokey6YrS9GAwhyzuGrpeGd5XAqq4Exr/36Hi38e5XrT63o
iFm1Ga+75TAsMAj3qnviBKTWxYjn50+bK0jiA2mDWBkdWpJBUAMFiGawHPKh79rvPMc6E+QoLwOX
qzFaw3eWn7yYZK58ruN9lutd5KUzJKHi3jWL6tYHMpgxX9oAT2Xs32WvtXSfOz5W9NDA0AZg1UwU
nmkMQv4NOLV7VX9IoXs7XWntbU28qVQQgI2nLM63/RhcLO0pRqXb0TgYA5ptnNv0a2hzcsZTKyJ+
mFJW/Skq2eoA9NOOcbMdtLR64zUkWhrDsJsHD1dUtiVY9T2Ooi+ng/Tk9o8hYIhVXslXcGQoSxZ1
9R8NvtPRuIhd2I3S5LmODeua186h5mC9Gvx2bfWUhomHCgcUyCoR07SiHHgC2rRYvRVdk8r5Nc02
zd2uO5Z+3m4l5D9dizcbtQrQG3RvFcavvtHoB2OLni/PZ8vkivu4ZdzBDlCY2bzVqIMwAwbDhtkV
90bVbQwHTXXhk0afoYLK6LxvpDWRc9rab0Lb/S43LHubsZsUIxpCp2f6U3UHd5qgsCX0EBqkP8vi
SrfQYBV3AU1p824QZkqkBFkVFLF4PkZ+MgJfbkabdBwHef+a21bTwI+c1j0ayTlPJ7EJ/KLfRNJk
3em+g77KwGoy8Y+s5tWneln96yPf/8Iw9782Ff5vNfL1/9OR70dSqn+76K//OPXlX/196mu4ghGu
GZi+KwMSzRkA//vY13DlX4UXiEBI6dsCQtE/Br/S/qvEHcFcx3ZMKP7LtPb/DH6ZFtP/ExISsesE
0gu8f2nwK/9p7Os47EHcDybvwbYtQBH/Yew7QEryyBzIN/Pg0FXkYJ++Vf3VeAtAAWCgQLdNGMVW
4X75v67UPU0YJpD/VurivuIaMULm567//qfH77/95f/9xvY/z5vDkZTzWC3fOLiz01dq8f/N3nnt
Ro5t2fZXGv3OAslNC9zTDwovE5TJlJR6IdIo6b3n1/egqupUJEsR0aXbLxe4wMEppDJFsx33Xmuu
McFHfDaoAzxzH5Uk+fxOpNbN6Q1t8t46iffDzDbh2QBcDXdqBt2l6PReUsvLUHiPuaVegpbcSIKK
jUp6yPOUj7p/bxngiahEwvRll+spseN6J0mspJ08bKI+/uli5lMqypLLXkSwOFvT/hTk9j3gU7lp
93alIbNCXB7LIG4Aa3O0SaLGYfe3SUF0qOyaptysx8617aRHYlDPaaIDzA0onnkh9pygn0oLbwNl
+SlPx02nhl8wLrk08mGjt6jACfl4wIKQp1xLoXrT1cl12yTgF8gduRXEfOkxspurXpWuIxVqW6bz
6dS2cpRcd5xe4YcB7vJXaWffk6ykaL5c+1PyRGiXTRbfCap9hti4SAPSbwIv7qRo9hCIlp7uwpwd
l5DHF2PnPVQYfvolYS2PL1Oqs3bqlCtE315XpjdexlhKKgibqGz0jPBOrpJrxvx9xGZZ6uJJZLA1
ynaVQ81/9ghWGSsMBpZNFG07mfAGcmFCyEudPJQWeVuqVTTw6HG1zmHf19AHity/TC2shD2kjDJp
VrChVr7WEjg/RJFjbPKK/s7zb2ogD+YIVtGQVqir4DLF20j1vnRytN1obI20dirKxZDSfMCBcBFm
2IMkhWOz2Wkz3MiCZKl19ifwEtdEaOjdCKb/Q1FjzE7FTmq7F6NrXIU4/tXR10qNfkbC/yKlV3gM
7iqt/Ko2uLDT9Z4Z3RVorUOfI6gtLlM01oGnX0a0naFtbECFJqfHSgrvSMYtppbKKKqH1nXZ5fCF
xoUA5R5YwGXk5opv+RJKICKhZhfJ2a2rYRJv9Utf80BEdCvDbdc6Ib4NsaG7Lu9XJa4hVHZsbPUK
5j9ySrFovW3GaOv75iqOoebg5K0n/V7GlQCPFnyIvdUIvqWmjKcjx9D6yR3/XeJIsMurYU9ifC2P
OynHMdWOtl5OnXu8zIhFSQnsQH5Tg6M9jdthcnIQ8bIHYgjl8TJJ3evRZGYN7Qq07dJHINlA9RKY
nfnMDPL6zjTkwqL8yi56WyVsPKN+pXrVrqg1UHTStu8fiCeuFKVFKOHf6faI5QHdkxD67BJwIhTR
h5jgALa3XW1rQRca+2eTyiySgl9akV4LuXQS/Lanf1o3mJHSpQM4psa+zkDguBXIJMrnY5nJJ6Gg
rDyoEg0PHNxLhBexuLlUZQl6J6HG0QThLF2bVbdyu2FyKKIufW/kmFEDY2yvppmnI1TwdAZCnK1s
6266FaGIh0qxryOPqmgQPL2G2lfpcEWItxnPYfrxtp5eXs03Il8QrF6KtFtj90o1xaQt8G6KSnx/
61vLXq3DsUGx0W84i1ET7q2ncGnee5dxpW0LRAuZF93hjbiVyG3FuVi2XrfPBg8LB307vdMAnU0K
Kof68J0A1wdHZ6tH8iakUjJ2q53oqh20Ahwm0uuu7DdpGSyhT5KHW1vFLUoFTsjCb51aDEvizxsp
c69d2i2LwstgAtwmDzk1IpRu+hxrEIszmjEZklyEi274JVGZ2aVrfq4qiYQxZCxw/FABFtPymdfZ
18pMHYAUN2kpbjTb/GHKEPpz7z5PzM9RUoOly26xN3/iw3qRshUirYlbJeV9nreQkXizRBYhu9t4
U6iUwhjy0iu+YJK6sig8piTpKkqYco0CLJL/lt4nOSJhwpIvOiu9SOwcHI3r/7T88A6i1k9fvpZg
945l+63E4RrRCm5MiXZZRHAMWNVhrHzRqr3PEvIW8gmw+9AY/nn5tXYLh6gL+mbSSl6OY56xLVz7
WnYrJ/cg1LTwt8HTpkyVSGmu/BqaQRXan8JYrCPlh5ZJT0bT7xNPuobqCQDLuC4bWseKL3OFt2kL
+wFVxU4JEzQPjEC/uUJWvifRei1H3bfaJJfvk+QptDWN8TCa0VbvoEKsE3b9HgDvHHqzRQmT4WnU
heJAWRAaKlheTPWGqpWtCQQjDzpsRofNNCoDp/ADEK+8lBRtVbfZY6xxi88cgK8tUfkvuP1NyRri
gACm1PyhtWMAzLRDHt4NqnQn2dZDpfvXoxXfq2V4h13EbRPqoOCGbxaW6+WmzatvkjRQ1mV9zkoC
GOWrYjdg9Bi69EkTvxQl+WRvb2kqrjXVzrfNT62dO1Ccb1CuLGgiykzYatubNs53Vhs/5Iq1VHQA
THb4IkeSRa9RypSjzB0L7TKq+n2M0oeP+BUw4q0LPowcIQMGmU6HxS+0/+xrEGs3ZhDd9n11HRH4
hUeOyAsb19b6jJfnSg3QKNXjFYE5YzR+sAP4YevBzu+LjZJSrxspX1IQsE25GzmJSPFXmYI7E7mO
1Na7Quj4AonttDcpqKfJSvO+My8QAC98ao9r8annDNR65ZIw+bKg6LsB8qxJOFNThdSwy7FjnIXw
WR1wi+9d+GcIu7Bcv5D8mDNw8OJDMCrBq7hZ/rUJ0ffkPpU8kYXIoN2z3VtrjkcYMWAD1SbtKoB6
FH2f+sGXPEcdGKxf3YIh59tIJP+p3vR/7fBx9IgyyV//rVyt/i2HXX6tv/7yhxXssXq4a17L4f61
auL6v/4Pv+m9ZtO//J/+5X+8vl3l05C//us/v4OJJn1//+oFWfqLelQ+2OpOl//j1/ZfE37t4rVM
mh+/yk35hT/PHdokNxXG74cO3VD1v84d2m8Wam4L9eikG1Wmv8Kub1KVCvU3MclNTUSlHAusSb76
x7mDv1I1U4OuaemKbGpss/988z92+zTa7y3x3u5/2nQfbv8BBsjEtgzF4tRh6G+b9gO5KYk/ycj7
ulz3CkBXPQKfgMLPBZFPISYJl16/V1Gyg9rae1YExRFvLWZjPbYLeypVIfybYZ9YDI8tpT4KObWU
WKgfEQ+tq62LDsWSpMvcA0kmflDfbCPg64tma/nsqKOSzFu6dgtj7fnhVilRDFGYEkLUwT25ZgMo
ET/zQMj4tf/kaSgUjHI5Em4kAoNeYAo2CITr4jrahaxrpYFYwjI6KngoQ0cPiagkDT8JWX927ZYY
p7/pEMIR+L4y9I2IkBwm0bLhOhRALQ8GwXste6ZhZwc6SzZaI3Er5PdFRiohQpB5qzWTfY2+Pn2n
6YR2qgtnJ7i8yCMMC+lCW72V1C+tcnXm+vMjopBJsqN9VhRTMxiQsxsUJmBONezKteXdBBwIEuth
jPjuoWfRsG/+5JGlsfMOoDfe8v6VwKcoUnGlCZ0aQW9ZJysQkwDA/MuKOKXRPjUo/mTlsWfg+Ng8
VXiQefx+iDplulZdDJgxoWhlS2+KOwk3oUlBGbLyA42FII4JIZqeht11KTBw4QOXTgnACRcXXInK
PXN0Vf7ewjSAotrMEVtQXzU10MEkkaHGuXnXkvRHZ0uqbNN/x0ie3PdTQ/AuUtIFadGpjqIkWprS
KLHqrl0e73RHvNsPB48xO0AnCF+p/6AfQs45yNjxWLIpH8Jjg3TO6Vux9MzG1K9vTCDl8I2zXGtt
3+tZFgSFJ4p8MemqWvncG6ksjO/cx9AUdBMIkOTp7w9a1vbLPK4jWrZSP/m5vguhhcaA2qUkBxv1
VNrXhjIuOGWUcnM/SntqwFbV+KRyUqL6EFkXHEx3hfDDbaszgZFfhfi6/jbqlb8ebYrYHDyaVpHl
rcKmXMuc7PyeRClCsKih+I1tl1cVm5ZDrNR696db/v1O/uu2UxTl4LY2qTA3b+nkwoA6ghIjA+Zf
5UQ1wficvtX7w/qvW82WKIoMArzJudWAsLAqwQskL/93d5itHH5TsmcvuQNYrdL8VDVnlqb3G8u2
dJ23EABHfm0sQxZWTsq3XDeKUw/fm4mo5WED6X4//R7vTgchsI7Xqf7Q1Nl04GyARLDiPgUIGrvd
5M2jPD6cvgdRMJ7214WcSUfhh6kTiVSEMpvfiEJkWU4YcfBOWOG6dQ6GFh7BToWiV0PKTi0OAeOI
1ygbfOOq0uWL0QsxORCPPXIZDv0/VT1w4EdzVkD43Ej957ZuqgsjoI4AD7QAvkqHz2a7lWIdC6PP
YSRvqSpZ+2hZUt93iOoskyai1Bphdv4D3sRangwc7XFfm9/l4oeEvDvCyEuCv6n4+5ZjpoWYTqco
EafzblxJ4kelYaPMQWxX6xWsHoj7o73DjWqZggUjFrWScG0gXLn2RnfdJRQrjPnOBXTuk2JygxrM
y2MhKZeiDbex3GzrbpOTMcuqGJbMq3wZKNm3oDR/6lr7aOjjg+X297W5qdV9F/ScO8yfYYNyjIxx
q6AwDuUHn1SfFfpXNQ1X+Uj8s5LzFnUpaDe0RCZYRbFkd0vCEaDBC2Ue2H8LqNT6BuMQzl6493gY
JtkrhsgtefF9hCVMVPxo2EKMW/OuLr6zm3enYBmv0KX62oWNMEj3wFVSDGjHl0Z7KiP7ssi+gpC6
dTmfGgM2psRaom5comfECyhc1ba9gj297qqQE5IFykDddBiTFMW6iLJLw96o1KbKKB3kMcQeguhD
nV1Pw0UKfuDVvI6siGAlp7ccr2m+mXjogdPQcSrTrwdf/WE12ONa7kPXe/EikFFLeAqhHlW9yTSN
BB4hCNF2D3nRUZJZgWR7cH0oXQOV3FS2I4snpwtPxLiiWo7sScRuaytzuO6mz0NAbwMxNokVCOKP
jVsuexl2QP1NQl84UFigSTgk/uj5RwEZ6DIdlta32qZQg3gYSr0pngT7FfeHSXHq78Lwq6DQR+mo
N432qcc+FONM+fcdQWwsQuALU5iujPIFrFLgOwKb8GRZo/eGhwdsHBXq0h4qsnHSqm6+qYRbwxKB
5j5r1p18S+kPB0uJPJ1/nyUt5pQaRZvJUhLtczjJQwVJS+RYCCSXGSiq0kuJ9+B80kB8dzl5+y1n
PHWNKH9fmtrXSA5fAlybcWXZIw27rzrrOmErK2vfQRlStgQDjE1o3eCkTp1WWj6CoVoSY2mLyUAB
Hlj2rR5eO6pA5LzFQBVqN9F/ox4WUlk9CBm/CNK1sV0u/dsGJU4V/lBcLMdrvocKOlgenzgGG6eN
1hm0A0UjlHbUdrDvJWmhUHILbsYY0U2hYKOw6DqPo20JEzZBA+urOUzt9CXnatQ7rqzMyVSJJ6Bc
m9SiVztZVNEO3coCymYY7TqQfArKHxG47fwi2SKxZEDq6yh/cYf81m3EyjfA+naEGrwcvWl4Y1kP
nZqtXBTMEiyzFhe+QVdBRVBfzGaS4nOwbHckAndd1yywx9lFXr8KyhT7SGmS2zwKrdwaIaRYRv8I
hDL1yaUjJCkAng6mE8OS8DOZfCSp5JyC6TaBTAOZTBqS7YinUhmPi+kNI6t+MKoerfNL23mrMH3Q
YzxxN3Xe7assvQ2oTPfT5GWKugR1edlX7rU6KMgQu00vXUuIBSimuqjGl1CdsAPEa1mu6wHrMr0D
lPVQ59la4UZKPoXCux02ueuS2B8g6F0f2Ezhdk29EnouDGcze2XJt2w0UUKPnBXwQcTSdUjCrYdc
x+uuBVYmlqZt3Mi88kvvyWaBwtXuOlF/TgLsSr71STQMQHwwMr6gTFgPvDtTbfeieNFV775s+l3b
AvivlnB8VhPyh5qS9ZtUN92l6PCgFxDX5OZhv4dL8li66SJUfLjmraOYyc1IPqBBaezqAeXo8S6o
HkqqHk5/BZXpU/rLR5BDrcn/DFm3UPJZs096xfqfhE3GlmHML1HI8+1iMVCJt6KIlNV4nVApDTti
CRUDwXS0NGR7pVmQsVr5pmevVFrtreQ/lqFx5tH+9nmePdns82xGFsLyjCcDcLAUpevIAJvUENBZ
9TgFcewKshhh69MN8retx+yus62HaKjtxKKmRPkewUl/rJtwQw793GZ32uv9rdkVzWBhVi3DVqaX
P9h2+iaWMTLGM8B4cG1qKMCQ2G039S2l4WRMYG719krpOmfaAEB2WA1Ylttjc4Xi5NmjK2KBeBi1
7jAhK67UGm2c7r+d0WUmduhiNd9on7VCcGicXGNwUPIocpN/6D7hhMFAYvRY39fBp1oRF/2koqiU
C6Gs2q3gSNhi8Ap+FuDohZxFK0V7xv5QTEwfr1qhDr5QVTpAiE1lDPtS1Lcon9aWeA0i75bi+Ntp
zhlK+6h7ybNUQVAdvVtcuVexndy4bbq2ve7RNxSMcLq7Kieb78G6U+4ND1oDpK51MowPoF6Wftts
08F9HDrjGeHr/cjRRFbLDQjSRcxpjFKzn1TOXTSNtfQSCiCyaImeGbQUi3TIhPbF4vT4UM703NsR
66DnWALdkgTUNCz3sAXWfvkA4noK41hTlow2Hh+by6bKNqy96PVP3/5v8SNFJb41BaMMXdH4v1/H
TVVYPbBe7p5hsRA063zn74NEv64pFH270z8qd/9fCz/+P6R94BwgswieKHiv/+Pma1kHv8Qs//it
P6OQ6m82i6owNd0k3UJs8a8opPhN0QWBDVsWnKIIRP47CqlYvxGU5FylCoPydsWmc/9UP1i/yboq
OHLp1MwLWbb+SRRyvsZZhs4QUgTmyophs/L/OogU8Ce4C2BFWlPsF8Pz6xk9onEOWuX298XsUOkg
5gv4220sgxJ79B+U/8/WuCAXVdkhvSClOW3SB9Bed55br5UJd4RyMTfidUtupc6wJ+IDnfvYRLJp
IOpfxwsNf5WSOiDRPPg91ecpBszfx/AaF911BI2EYGOaZZQ0eCuA9RwaMmyJ71gw2CJoK08pt6qQ
1ibC9c4G2F/IW6vli4Y10OnXfKcxcdqVVQ7Fmmwa8/VAKs2ox1QGX1fMQjtxA8iWLMvr6ZuoYj7x
aUzMtGXdFhquOeYUvD78YHiKiz400CeqLBm1tsYxZJQ5GUNA2XIsCGH6ljFlM36rPBa9/q1oDCco
4MwgZF+U7n0z3EPT+IxgbUFcrzdem+xnSPYS2Z9oJ3cpjoMt0nbxVHh0RetzEl6jn1jHpYGLJUWT
pXvV1N/G4hMaZDSKzUWgfRu7u5odJ/Unu57W7RryMHyo4PEuLOpwPUjEaN9wdFeXFbZKQSRtmiBB
BaLuZblbjiPSifx728Ix0UAJDBS45DcquALhYtWDfjOXH1hrLxS2XBapSH2g2hLHtMw2lm6pbJJo
F436ArGtIdcQghArBj+jYLgwKWcwc/tCJM22wtxcSu4KBItDi2AbqGYn1VgNx6vUp+yDejtDflWw
PqZMbOFhHj+dP8AYUeK+onRmkebo2cn/AyAiaACtGc0zv08AEpNZzvHFsm0+j5DdZQkfW/u1Ktnk
N3yhVKwOppQvudcuQ3cXQKrF0Ly90cZXo5eWAfGmOKzvhJ9f4fm0Uu4KPvVEVFd26+46HpaC52Vu
ehwt1EXrUwUcqhtSuIuuoLVNsAqheZdr9cYypDWo4zXq06tMfY2QdFq1glrx29haVy2fV5xgV6T0
LzhfSsK6UDiXZdREG8Oj9Q0zQvQW1GCXW4EVLim1rW7JOCJztumLGz94HhPas3wx6WBlNJZpJVYj
XyASdn6FHxETnNJG8M6UtlvomoHsB4gMhnvRK2sdmmw4tjvQefeuP1y1lHTGk1qTQnaD2EmC0IyB
klUN/fACHYuUIKPLeoqaO13pEQM+4zy37HjFMQV8oMG84y6UI19Sj48C5rOOaLIY1b0o0+c0065D
rHwr/BukUXGoGUTYOnnuoP3EsdUO3FVNCKULMSPkrBK4+NJsaA6sMy7qwIYVCL2z5SRjeYTT4+Cl
BcNAqaiCmyvlLo0r6Wd2g+8uIRYqLaHK7M7kWdiO5G6OwfgglrYUL0Cg5yyOVLSdWaje4lmHe863
JcS0ZNJbumob5izCGnqqEtgZK5WMVgSYvlytQ+zGKZ/joENNBstC+Bx4DWCIdllLV2WAmHei/5B4
7zhZ9mce6J3vg6UcPM8s9NoWQdCrKd8HqFd9Zy2QZCeUo7B9kxKbkgblwmt+X0f//6bmTEpVY8gd
39EsEKH/klCd/vnvWxlFaL+ZZAt0WTWmL5xBJ3avVf2v/zTFb7oJnJhvkgHQQ2iM2j/SqTp/RWW3
JgsG9O+J1j/3MeB7FGKuJGBl9keq9o+yqdO8+GtAS6oyJWbRN84GMsnQxCLJ691ijyIta8RHxDzq
4R/Nyr+uPsuRKCZmj30tebcu9qSo+xqxNEtZWRDJitcHzfzOFunIC7ztnA7OEFGr96DyFMuJqODg
/BaCBHO1/MwBejq6v9M8YnaE9Uw1MvTc1pzcVeyLWgpugLZsAV/89DRld/oNjt1jdjj3k6bKTbnX
HT2r0YVW+FMYKz5Sj2M8PJ2+xbFGmm590EhWWBpsYFTNsSW0egEFz5GyPH3pY08/LcgHlx5LgYAN
0adD1eQn3XUh+bf5g+enT4rrXp6+x7HHn35+cA+oPXZoYt/i4MiUKGwtgA1cZKmFMdfpG0wP+143
c5A4vEEZsbsqAAU4ckSpf4pS3g11HLLV76evf+wFZstz4tp55fa0fxbxTegy1EGSDKXnY1efzWHE
RoAo9E44XYWmNqysxzSG6XL64tNIf69pZlPYlHDRouRWdfTB+O4rBLEqaSea9BJL62Xd27ucHMfp
Wx1pJXV2yKmV0jQxvcby3O/QMfrFc0754/r0xY908TwPljUjIBI2/k4mYQhiur5GefaYXY49xMOP
3WI2kWUDlIpWh6pjd+oWegr8H6BnpXWmJ441z2wSs+kq4zS3klsP4/MLnx0QaHaMX08//LGrz+ax
LsAM14T0b0mvYQ6SyCVC04QS1Y9dfrrtwRTWRdHCJCz9W68plEXmwvSKc1n94NVn81eiZlw3SYHd
UkiOo1g32Xiuik6nHOn04x9Z5eZaI5MvdNxLdeG4SogK1bvE+B7Vcl/oG5sDzsduMpvHTZaMhaH7
hVORe4tJdwWRutYo7+KMBin29E2mwfjOfJ6fsT3VG7Owzi0nSMdLO6LwCmL+2vPEJZjcde+fleC8
f595VBa5Guqh3Monna38WXvDq0fu59MvcWQyv0XiD0ZTA79dlyj3cmQjrjpO6+WXtiOhGcHdPjdi
xbGbzKZzQYWzrSc4YcEl1dKSigcbH+MMQmAqU/pw02rDS5p80ck/41e9nHDNff9qTDk28FoR9YJk
xPfZRJH5RABG0S4F5Yz8oWn8tdaKZZGSEfhs1msrdK/4D0X1XyUALWH/yUCaqZ7ZXyjT+Hmny5XZ
wmEXgZE3vZs5XeHfy1SKtCoc/FHaBD2QOBgRGBHZoO2qlGRrSiQ4DbQzE/NYG04/P+go0fXtaNmV
6Xi4xC7MwSbpHPjVlU75yJlZM60g773d9PPDW7jUvrhDj9+e0e9SqCGWa306PcyOXXq2rIjOd8u8
0AwH6rq/0SuQEICqwjP9cqxt1F8fPBuEWgjsGJ0CIbThAnLGMMfDlOFjDz9bTVLDtBFfhBk0Sr+k
GLmr7afSzYuPfayV2b7A6kCcl4ViOl2iUEDQ3KoYrZ5+8iMNI8/2Aa4WpPg8kBAt0JeuEs/vH/1Q
0ldRMUY/Tt/iSM8SA/5l0BiSlWMYU2F+XY++i2s1COEfsgI94vr0DY69w2zxkE101Pj/pg7VYQPm
n2q9jAuyNQVJqY/NrSnSfjjwuyxocQEdVaf0TWJj5a7tuuuoVe9Ov8GRT948st12OCJ4UmE7qVo/
D+Xw1baky6jLLw3LOPMGx3ph+vnB1KU4OUmHMbPBQlJRninwyjUZO6bTL3CsC2azNxlSzQ97rt7K
5dbOwm2guQ+SZp4Rch17+Nn0dRsGZ+3pppPmAArBBcnUOmiBUj6cfvxj7T+bv6K2oalFuemEGK9e
6XkA55wCMtxhg+CWSq7qzEQ+1kzziaxBq6SsmBLKKn8KBSaQQXRltvHN6dd4v5lkezaZlbTSqQYv
bacUivSSYmz3M01E9KGToWzP5nGiuuy3Bd8XKyouCzV7oWr+TP++3y7Qln8dnAIzNC32EtBRJZIE
qx9GdgBh+0SlWLP6WNvMZnAEVsFKR2E5oSUjbLAbnCp3CrvZev2xG0zvdjDBdFlIiZfLOgdnH++5
mBy0D6HwYxefzV5SJEOuarC13M5JKwsRdQqr7WPXns3dVGgWaYvKcKjbp3Q+LVse3H7+2MVnM1eL
8khQFK84leVjKI8p0kWQleEHO3U2b0elwwldbhUHAoOFFey4TisvOLMoHxuUs8kqWiWXVDdQHaMr
KaUza+wOkH1Dg+7TxYdaZ55qhEmgmi3eU44XxfWuGbFSjWFX3Z6++pEXsGYTNvQAS5a4AjrCbe8N
CMLUYyiUT5Rnlpv3V03Zms1aWddgM+Jr7RR5fSvgyeCghDmaRTYONMvpdziypM11Pm2ra3bmFWwL
06o01u5YW98pecJ28fT1j7XR9PODWWtFTd+LRI+dyiubK73q1LVrpMi6Ws340PZEntdFyB60qiSL
Eyc2BSXbALVj21rYbfPz9Csca6LZ/FWKyFJszYgdLzVDTMvT4MJ3QSOfvro6zaW/7/kBH/zaQq7t
+pJkmbFTDLtcAPHl0AVVA3ENdK0whLih7owEhihG2jpaoEnCu+/5Qw+VDrzrQMIQ5uMW644LLwh2
SXUuzDSNs/eebDb7ceWoDI9ggRORK3araBXJToNgLQdp3sbj6nQDHBshs2WAuifddAHcODDeo8y8
VNBJK/qZb+qRi79h/g+Gn2KpWCfpSuyYdXEVw7EZg3E9JuOZGXpkaJizFSDBurmqzWGcvkmfm5EM
odYDjT7dMMcuPpv+kVWGMpjb2Om1FOdaoQ0bs1eUj018c/a9rmIrioWwXMftc3dJ0ba7NZPePvM9
PTJ0zNm0NxtDGRT44E5ikizF4mtiRtsvto8ZG8w84PgIls68ydTY7wxTc2q/gz6G+y2rhSuzuYFx
vTAoU1gNqFY3Wax2WyCJIRGhPNn6lWeeebtjPTNbEbpcabXeNC3HGIru2o1G7bMNX//1Y/0+WxBs
CzJCrAOYT1V0tZJbf5LD6syTH5sPsyndeDJYxooAAzxueM8AFa5Mq0j2Xge86/TjT8WR7/bHbEIj
tYmisXMjJ8e6Pumqz3VMwYILUULdNcZTSS1pNmbrsNhlGBAVf+Ryj9ZSHumUKSN5OAzgE8MfyRvX
0VlR8qWFP7CxggOW+6vTLzZd6J1xZkzj73Cc6WPXCHeIHLXp1H0ucA1tVKKyGTUUS8kkZBYOlbFK
YQxE6VCeWcGObAKM2SpgD4WbazgfOeAYgmWu4XwRdc+e3/hgjc9NoWNtN1sMJMWKOg2UuTN4eUGl
gD8skBL1ZwbdsavPFgPZ16pQIF51xspKvox6RmJKJ3TWnemYY9effn7QMTirqJGrKaGTgO7DhG4r
7HJ/us+PXXo20zHFkgu5ryPHswDm+Npr71ZPH7v0bJonkl94GBGOjkYtzkUTqIumSc7FKt9CV+8N
1tlE90ep16gSDpkNj+wcpDG8HVlFevcWBsvNMMhYLn0/G5Y91kyzKU/1i6J2wsVuRaaK16rQemWF
fi44dOTq+mxm92bf5nwDe0eRRxxVAuRsiYkj1Ol+ODKt9dm0DsYx7QmEhg5fWf3WViIAnZJFEUTY
rhWzfEjhwKzbssAbc6Ci4PRNj3wf5xAmy8PAeCCR7QzUh8kqVGHo6KyPOUUDMLXPTIwj0XIUGb/O
jHyMo8KztMABph9cqzB073RsOL81rZKsCl2/GKiycH1jM31hSpHdKIG0Of2GRzptnqNUoDU0bTVI
+94rbvqmJ0Vm/PzApWVbm/UYAVqDHrOq/bTNuEBnCwk7Gswz24l3xwNXny24I3Oyg19TUUnUL0el
BIcyLkoK3KioSqltieJF21SrgiDux15n1kmK1UZhYkbZHs8OGygzqlYLC7rl6asfe53Z4qvBDCL2
Fmb7Yti6KCAH9Jd2FFD9vxXKjSUyiMBndsPTJf+25tBy01A4WIdDkPoldo7ZPsjUJYxPk94ZqJs6
/SLvDiiuPluKGztJ9Lrm6lHqgZyRItwCjN5bn776NHbee/bZamzrqlbU+Ovt/VroP7Qqbn6oVjfc
JGgkvytmyv5RSPlzVYwgEU/f8tgLzZboxm78ph3VdK91lspWxcvqfOWlLcayH7rBvF4+x9onCrSu
3KNvDE2Y7ana4IInGdbzh26gzZb90apk+P8i3deVf8Wk2EP9PKMWP9I4cymUSZ1dS5lDui81s/3Z
aC1SdDmQ6498fGWoIL8OVbVHziuhCdi3eTRmC1H26U8qgMT9hxrmTbV9MBOUsXE5WnXZXo/b7FHK
4W63UqKeieYeGatitmCIpKiAfnjJHnz9OtBkCseLG4+Yh1WqIJ11hLb1mdjKsVvNVo+xiM2cT1TD
6vGCBOExtKHXhxfuCCnUAtWlnhmqR5YOMVs6RtICUow6ec+y1Fe4M5v4ywCc+Fh3zJaOPoVHivtN
syd7go0a1FlSTOe+F8cefbZyhNimdyrWbHsIT+b3EFPb26FU9raWfTr99MduMFsnKPj0dFVmKgRE
My5UqVg2inRjjPruY9efzWKjtrzAcrV0X5UBsveuwjnJkJVdShH1Rw4xMqzOX6ebm7QCZPJY7nsf
70A7hOUt1+y5wIfn0qqkSt7/WFers4E0gGqssEDP93qZ/dT16guua/HHBqk6G0ZZ42MPEI7VXlfD
9VBVn70i3wZueGauHVny5rocK5k8psaEy7fhJ7stN7penlkxppXhna/bW+zxYD3S4c6pcRWxQIeS
uWj79tmTLPBycHpMHNc/NI7mahw/rLHRVYNiP5TydWBE9x3LUqlY544B759p5L8VR46NN4JA9go+
Nx4MkCnFmrndI/Zxi9RT0EqouOP2xatuegtMZ8/lXo/0y1ygY+pjTXYUV7BA8zyqlQwbfD/O2uMH
G06erSCJaUthR4ByHyXynuKlB9vQHnLsRE73y5Hnl2frh6COZ/SHuNxrur1qjOgqztIfpy99ZGma
c2PwLnddvcqKvT741nVVjd2l4lr+jRDuuQl95As0p3GMVV+4AfDRfWIW3hJHUjHB4bNlJPLgudX8
5tUL7e4y7LBsP7OGvHs4Y5zNvq9l2OIzCzMKMn6v2E+yjyyYeEhdyCnFOmqnPFJ+TOn1atCFmUln
dqBH2lKZrZGNCtsux9lg7+r2LqzjtZ4o27KvHk931ZFR8AZXOlgCEBK1GNPkxV7hvJvv6jYYUnCP
SRlg3P2xW8w+JKqhpPokWtt7mZE8yKrfgUxpPySwoFdmq29opVgAWWOxD0NPsVdUvErWpsnYzp45
vhxZJN/imQcthN2SkleRKPaqVa3iHuh6BQbJ9iwWyST48rE2mk3GQqKKzYrUAuakJD01fabtYWxp
H/uEzNVGsKtHyp9Z53E+yrBEqFaGFGZnuvfIAJ3rjDqLQELdKMW+DbNLuVfvVQx+YlN6+VDLyPNz
dysNo1oPBXDF0F6a8lR7GlfnpKJHhv9cYCQbeuMXaV/sjRAajurpOJxnZw4TxxpmPnPdOmnd1i04
9/oqGBFkG9aUuBtcVd58rHGm1zoYm2ocU2o6ysXeL2yw2r1nYRFlJlZdrk7f4Ng7zGaXYYLgk4UZ
7YkI7HMDzwgrxl1Tgthz+gbvd4A1184Yo5Ilmcv0HeTxJmjta6mpPjSnYDf92jhRb6DBbuwC6mor
Lk3NVS4kMxwe/puz81iOW+fa9RWxCmDmlGTnVraCNUFJtkyAIACCBOPVn7e/0bH+LbvKkz3wttkM
wMKK7/NvN/5pXXYT1H8CAKavBQTJc+Uchx528pel89Vb+XTUsIEj9SiR1MggnVeoJeOF8P5qMv/7
o6aXwfH/f9XwaHadV4H/6WEM6nuje5zKtluDH0BE6W9/fj3Zf7qWmOD6/TcwWBpQSDXAoDXV2UBP
qCAuffUsRn+C6TTYuYyZuWvIv51j/wfM3ldyDvqRIw3Eui2Nq1fDx/c/P8pXH+OTH1YZno49hmeu
V+jrpBlkY/j0T74xVAx/f0tVhU4RE3XttbUAwocYgSsiNFNeqxmExX+7+0+nr00wVNmB23YdUu/Y
NxC87ta/HCv/7YNhTO/3uw+40m1G8M7nFdlDSqd2M6mkgfS3TkvfB7QZwiIsT0AR+cv7+u+zOP3c
WhNGhnPZYF9ULYhEDCvILRMQAQZoL+f+YvO+eqxPO7vppJgnD95rNjdbGgLkjXn5hwkT4xCHBmOI
6kPqTS9//jxf7MXPjTbI9YWCM6BpMBn0M6wgrohuJEi/x+Qvr+yL1Zt+2uyTqdhCJKIjHrSQH0nM
B6+Rq/7z3X918U+73K8zz4LLZ657iAVdsLl2a/pWl3+++lfv5tPhsxLVDFOPDHgA2imCoX2r6/e+
Gf8plwgh39+XL4Pfksl5bK4VtNHO8NzjIplC95fY+qub/7y1WzZPPWkM/Jao7MPm3EbmztP6L0bp
q53waVuv3ER1mF4u35vtEDevtSA3TZrSYqjlv72gz10ydnKWDbI1134vSp1BzWq2f8n8fLFwPnfI
BIYkQLPC8BnXQwA99G5TBpbCn9fNVxf/tIEhI8IyFRB9bSjItEm7Vmj7AkT2367+6WyuaiiGRRJ5
tznVv+AE7LX9pwYSNPZ92qsK8vrNPC/tdZKtdEtYsBY+xA//8s6/WJGfG2KEB2Kvwwj9dTh4eQYW
L1Ke7VkE3eO/vBikxX/fTysmrlYoQ3tHqOGYG1Bk6F51kPz6t6t/eu2LwTjGwGmKTIJTV/XKhr3n
m38afiOQtPn93hVfQlvLNT12IUi4po7QWdVCbS3B8sTsVb/580P89ycAu+j3n8FAPJXTgp+BovVT
u0bPPV3L2f41RfHV9T9ZzKWCUFgSL+mxl1BxHCJvybMeDYBW0r90Pvy3X0c/J6X6DjqVtJrTIwGh
NAX1pVj87qUJvLUAHf2brMOxUDE+PzPLX778Vw/1yZJCmKSxaB5Pjn7YHazfPy5JpMomWse/fJX/
thf0c7oqRe8+vF8WH11Pgp1rVvoITabkL1b0v2///0wH2JZ6GJQj8RGiJmkeykVuWz0230bV/C3S
/O8H+D8jAsG62oDwJjmaKKqip5HOfLqNpaLq6V/WLQpjv69bQ4hjWmXr0YJ2HoJuz9kPZxV81g7g
jr+lcr54U5/Pmzq0VFYCkO7erD/h56FbZJwAmGrNj396jM+njmfNsqiw84FLBBFmHY4i7nfGNH/x
h7/6DJ8MoEc8X4PPglnDib1YzzzQ3vyTN0GyT9aPekmIrkwSHRHiV3vAa3drCjw80Kr/1JFNyOeg
EEoDaF2EFNTRSxVSmEm2iHwYK/00CT/9i/H44gN/Dgod5I9BfR4iAJ0WeRxizU+x16X7hUn2lxf1
xTdIPn2DwKskam21fxwFBH9gqNBhSrL1n0wRKla/74MIclkhxGCjI1BC6Z3fu+ZWGBdBnrTr7v68
Rr94gM8hIaoxw2hWGx2nLAUxrB/tjV0TKBD9+fL/HdwAq/f7EwC0KV0NAv0xSKcxebiMHw6PsUeO
xjGZ/eySuKuudNB2F6EL9Jj++Ve/eKjPkaJ2UjfCsvU40RmhYbb6x5ax9S/f/H/NQ/+3jgUewu8P
FXRjJwA5x0NBczj32/SYavHOQD0fAxDOQgbQjl7eqmYF0BcT2sLroNFs6jfd0OtlqiA/HfSbUDmA
beNjBaPA0hpTy+7Jxdkzr4DunhoJAfbAAC/auT0YGTXUn6BGN2DQ4y+f5quX9Gnp8qWvLfIm8bGf
GQRpmwWM1kMIwQhT/ttX+GRE4r6yIJsn9AiKkulzHQ3DtgY8758yteRzpDkMC63EgBnwliklCt+I
VoC70PTvf779L6zH54EOSNct8SgtmGZK14UZe32qF9dvILTH//ITX32CT+cc5XbhqwOWym8YRd5t
ivfejCTWnx/gq6v7vy/TxcQBQW0IPLt1hkYY2p1BtkWTz+OfLw+FpP9N7v3XTvjkK61t3zbCF+RI
Ot4D6yQh99yEP/BBNkSG6RYL6xch48FkCRCvPaivsayeGhO8rFTdZVK+9En0zin77nVzXcbcHlcd
Q/Usawpwk2+y0ZHrMEvPHakdEBu0wnDWRDem5bchEd/nbDJFOtGPOomr/aKwpSoDPQEkADe0nj86
GpWyByla6xczLw8xhZNtSfiUtAasZTZfTVAOV6EHS5E+DZzd6Q4kMZ+1j7rPdh14cLrpHyk3d6RK
MS+A60BYc9cyUopVlpwOd+hMefOipC1UlLwpshSStMc0ESdkgHdOA+/Wd984pGGHBNofGRnAoHL7
DqQKy3kpo3aXxBD3AwEYcpynMCTQAo8FlBdw3zxaQUyfMuindxQgWdKCrxiu50lA0g7Q39GXN8MQ
H4WtDxItANKPbpiFAK+X6Z2QwXloIgjvrFCiSDcsWjfpVB044Lq8W47GJ4eVT0/VDMHebkCcFue1
Fz7OY/wGWM01UkXXU9jeAjXKirVab5HX2Qs9cRB11I+s4dvL6601bTahTR/RLIVski/rTRSJvFfz
TYbdU1TC/x7WXbn063aW4Skdw+8tkUWUTvfKH1+sTK4cMAj5VJGuIOwi9qfat8ubHuvpVkCmM7eN
+NaH5iK2uEG/1B5pTKjEyxGycBcV6pRBcNbeKEKu6275CYWvKy7DYTN2/s+xbQ5BdBnsy55Ga0+S
CqjnW8AivULS9Wcqqq2pPChI4g8V8050bXPKgG6pBshMAps5l0Z0DwGayrbrSiGGTR/hBgG6ntGf
lk9+blJwdhKubkjizpT24xnCyo8kg4QfTS6i+sPi5TWP0b8rgjurxS1doJLpV360H5Xvbfg0jmXd
UlFKwNduW5ZAH9gQNJR2UFfc4QQQRdJO7ltQNwfV6e6e9wZoznW5Caf51tq2OYKEBrH/nvQbhyQo
vrH+nook3nkrwEk69PLYA6aOqPo1aly6RV2l1LPbzoNfxlQ9VJjWz2vb+oVpg5+ZqjdgUt/WMbtv
mPkIvUEVqT/1+UL7rcQJoVfIHEuwmNjiBaCa6T1ZJ5MvkoxFZ8gpGCHVzFWRxR5gk5mnX/21eeRd
KHOasd3iJU/OuWck88JdUqsdJmWqPEvkI/GGp76xuwnpMsjT1/d1B3za2mWuwLo9Q4n+dQG10SUA
FYi6oFm/kc1KNoDCz4XNyJ4tbM5bKXZWaVs2GMEullielYtUQSqoI/qUzmWUtvym5/QeKL13jJy3
+RC7o24hq13VoGdQFx9xby9NzJUF+orgNtW4gJJQYRpO3xLnrv219qGw3/5siXioMWuSizqAdEov
buSAjlbhJonLrnGeLD472npuyronEO5s5Y6g9oda/vtiIWbgR+lSLE0m87lf/IOCpcz9dfp1WXhj
OoNYMd6zajqCOgB7VsffpDdBCH5ge88mvzTjoGTUYNH0EXTnwc/t+uQFTMDTrLKnpI43NTOPHpSy
USYtYTqgbD+3AMUxc3Uh6cbYiS6hKRAM40/89Q8RYSie2KrdVpPtnjOaQoeFAWinEwdTAfmRfF4G
VFP4qXVzuokAsqVTD6mBUdgyrNVrrLgEpKTdmSq1eeDF284LALKA3HzCYC0g5g0SqFfZA/SqGwA8
zbxdl27IWw/M2oUTfkmyQ6d0ja4muvhAe9X1kUPRr3DJcMxcBhJvuiMhhO9aEN3rsC29Vd/p1bwm
annwRbcnAXSi/HmiIIrEKfT5UVlBS3OM+U/H9jpVL6CUApXo7pF6aXKE5EUQVpD3FGu0z3z7QXoH
xVA3gVB+MfnJdBzVfK7UAJmZaoYAJ/gTUdSeU67tzSqyU9BVZRyNG09nSeFn9IrNYNFbP4SGpyRv
frC+julaqGYSeaQzhR1MXxguuoMjKfdKzX6epTws4xSgzhiUEz5ld8ksrvrMQlGG7GcMnOdMDZuq
sfeikXemqbOd6pO0iPnaFEqkqIU3+85rgEgAa5aO4HUkGA2GihyEfcYiTeVbEqBXCSOUEDoNhqj0
2vUnImHwCpf5mJr1ENUx9j+EBVCh7oai055fDjF3B7l01b1iYF4Bp8YK0U6b6oKeHJdDKkh3G/dB
Cc318D7E+EJH52ZTrWP9PDCJnUM1FF/x4dDfel1lyWMDZzgAOWTbQwFqE0A2pKgbSzGOFf2YPFLn
vJfJFgNAGESN3JNYUNshFowUjGdD2iJWIm/G4YXYwc85hx1bZAsY/bxCxzaUH76H8hl0rJd9iJrK
oQnAmKQ1OuYv5LqAeGrjvImWfQfJ0cVjZresiygCzAehnO2f4CBg6yEh6gdXS1+V0dDHxULDU51Z
i+p69i5VcsDOO3rIGcgxiX+QYQ5RkVoZoDAj39F2NHu06TTXqAfb5zEe7bnS1gBQ2WK11oChyI60
j4zEmBOLEwwNZUu95lK3UCzyxnB1ZSzbrJgIutcDn3llbNCbuiiEFaMMYbNUJJDsx+Xlxm+nXhXj
WFc33QT+QOvcDMJo0OuikWp8Qum4hjBRSsFC7RWgeWiS4Zspq+0jB5fw6HthXAbCdwVIi2YzeLU6
RqFdn6elqbeYbFwLDjHdfRXWHnjkgYJZM63EtOw0h+FHzao4XxOgMsGNXg7og5J3rO6HO5X5VG+G
oNIP4YomYZTw3G3bjIBSetQ69LjT+jlu44tKYNIsh0VgrK0kHK1PZcY1mXB8CnE3m3nngsTtQ73o
IgJ7YC7qEGR0fBIMdSy8e6p0rU9RU0971vrsA9QW8yFYC/Zf0qBouNp5uGBnw6QEL3gNyk5YtBVI
Y+MlpzZxuwmSamdIstSbPqtd3oPwueEijra81XSLoXp1zBa/3iQrY1eyphiORvixk/Ws38Ix9G6m
DEjZrG3qawItOZSQyLrhCb1na5jmbcWD72GT+rcI5KKCjAxuKnbbXbP4kDmZoM/zbYJ/WlCU408q
nvwnlAbnsjPg2EZpsAIcvULkEMfwebG1eB8yDgHgUbzRsb3rKvMGpRR8dy68AkEFPLZ5eZ/0MG0x
ORTsMFr5ACFdIErASn9OfdQaySqWok07WdZq5GBrTB29mdpUg1BKgFZAumGzhAsQ8D2rHoLEThcE
C0fnnq8xHbDMCVg4I1lK4WU3dWVEGTQLfOJ5iLd04eHBo/zCpl78J9G4+KzXHmaxsx/BihFMn/Hb
Lox8GP/kYVja97ids1NqJ7+AM7/AS5/jX8tAQLKCO5YzOaFrYAxcXk8Miw6UbNhKj1wFi/FywIjs
1rG+eYL8U3fsTKZPbRb4CM7tjeeDMWHCZTgoxf3csimbyqBiEbavMsdmJM0vjp6QfOEL39q5gdSY
FQfcF8NUyqieMG6Z3TajTgsYxrDQolK7OAmCq9jK8bmhjlYbgfZJnPaXEsHos2QLqSjgh1MR51VY
1dAZBwi2S5koe9ZVhU0zbKKmh5S4zWBm/cG99oB0FdkqZygFQsS7Sox6lVnyI4WUN9SHlxH/KsDa
X8PwEC/zzbIs0bcQ6+uQpn29DalpdsEU37USo7rcQe979aunpB9xKFXyHStyOqV+1Bx96V1mMSA0
PSYgX0ERB++Jq3A3S7CDZdDTfRD2S9GwThx7HfllZqKgsLjJokE3GtTMZ31q0B+MiEteVJhsUi6u
ucgbdnPZQBi3kAICWb0I68IP4KfPM9BQvhrfQ5+4HWXd7dIjJyob429aMnyD4zU+L3Ud5U2aJFuX
NNdDBN++FV1dRqrRIGWO1SGN/UfJIa8QY/NMmBgvdDLZN6Wjd1L34HJ5dgb4LP2OR/SuR8jM7Gw/
3yP+7XNOCDDN0HIyoS+voT7X7TDeNH24YfQw/hu+jiuO+2ok07d0tm0ZQxdyiyQJQMh8nu7pyoLS
h+QwQE1Y/CDJJwCVuSBXfTwWvfaBCE87ZH9w7ptz2i6wX4qI7JoRN+8I71+ZbmwO3LcEH7INEdrR
y5BrPYYFHENTeFj5x6jzeTkwG34k0EnbrQI+9VzDNbOdcluNGuaeeqzeKjNDs15l0RZUqBSG0g83
9YC5U7b4715swE2F5vC5EaCAzzyO8GbkxzDjHLG+PcsVOzfxh4dawJ3oWlftJymbw6TGqQzb6CXS
qsNuoyRrc4uQUJf4P/2Z1qzZ+1XzWDHjzXCkxyTZReMavTuE9ed2Gc0dhuIquPgy3voYVTpEQofw
/UBEhxf3QdSlTJRVAMKbkB+Wif6ovZZugJ11JZSAoqOZ+xcdTtHJryl4cklyUiiRQQveyG3oW0wn
zkkHwNj61i4pBR8ORqlhQmxjBNCgtrnx5KMActdEXVLEoDlvcN5UhWIECZBpBLRhkPE5cn6G6RFv
vdU4EsFwr8dftZQWwlAivO69pnN5yyw9y5bCVEfRs+qN2Xuo0uSVnoMdnduXwfXuJJuKnxvaDa8q
mKB8oUx27zlc08XdezwZWwwmuYCrhynX6TR/T2PGXmKSmMKaWmymAKwx7kPQXwRPpp3bfDbIDGA2
eWluh76pXihPw2DbVw2y/Yg22IVj6yI30jeuA2EDHOdm9rqN70YYDAs0YfzLy9ZOfausz5D3sXNL
eV2EVmXkvC4LLH00oge7HeM4d1UwvCxe210N2qxXSP3CLdW1TM5gGQ03lC36KmiMqiClFLdHtKbG
N0kM+Nq2yaDgLy+urFuBC1vRwFyMibWbgIzer3bU8npAzPUwO+iz7UGylGwH8bwFYr10CqERJOC0
Tm5FhB5BM190mJmfOoDn8jThCBBwrKJs3HcjWH/MT79HEUDW54w0/sck42lLxTK/N9mMa001XzeU
sLEFUcEMbQ4JZbcdJHTPHAYNDw6PyoreHwg4teDR1mkal2i6QaYicVHReyn2JAqXGw7pNKAVFsAv
w7BHW/+CrLs/CbTaEbKbedru16VmR6/r1D0wylBLzgwPSG6DC2yYibh75Fm8vA44USvYB4JkAkkA
M0iqZL6yHj57QIEdawdPRiVxQKblrq3lNTYwTYBBdHw3oz/xgyAY3NOqUt856U2dJ2m4zuA0OldK
nbpNCH+xKcfWq8Gc0/OlqSRrjyBhkRSjAaHnTlVmEXxEPOw+iDA/SNADFp4tv5YI6QHhmeU+5S2o
bV3Sez+HpPPhaS0QE8p9sc4/QhqnN9bPMD2dWiOe1wWzyAP6rp5qhN5Xuu4YeCIC59S8ZvzgWCUK
DKxGuRAU8MchwN5cKneFMRiAGLxG5Z1MqmPTkySPIS9+hW5JEA06f8jOSwV/t0LGppQV4oYKwl0l
MMNAVMx4mWBPR2HpaNLzMsZHOq4jEE4jDeIC/iYvta9pUWkobcCH63ETgdlNDonEuh1FOUG6CN51
dukJQ9jXnFE+RB4EY5tj4SpJX7OONwDNollWxQwnvAfn+N6MWXYP4rbeQbzDbJPQzzaw5e0uNBgm
JalefoQykSfov4tXKbuscF2H6H1izXi/NEuao7ohTgjd4UqgUWFDs0QdGzTW/7Rw5e4zQDcx/a69
6wzZgitYhwCpoqU9xZqZohXtuB9gBDGOX5s7EKuaoyWptx0WLnU5dZUMbtrMPzmN6bug59BZ9D29
cVXq75Sl810GbvM+Nf5L23NdiKked/Es+qMMRqQYKiSmOt6K4+yL6TwZ1hzh/vR3GLwCkNkHCaXj
o3n0zdjcV5irPPSrzspmUm7XZV5wgzBgKknSmVfVwvNp+2E9+N1wGy3IigkZQlulV/SHAiuooCvO
dFoLnZvBpdex0uijgyT+Rq+wBEKBcOJwAm/tuk7bMepwTiiFbF2D9JyIhYc2v3EtBNxrpHrWDsmH
RGwkTaaLQOYz5B/lTbB2/c6voLWvY+BGxwzHhTehBMOhu7x1gvtnHWWYaEcO9rI0nH/mvvg1zY7k
KpVr4c0eP7T+nCLdB3/mumax2SoOCqWO2HeiaH0bjh7N43ipb2g4mdMqpx8IU00exDzZEExkIeNE
nrrWyFcaKoMKY2UeYC/6OyE4vx2d3x5ZsnrPIIuEH2iRpLfV7FmU52H6/L6fXhrRwCTDsdmiAKMQ
1LHsOlsbTJjMGDiJMs+ASgTNp6EJp4eohrpMMLkhD4FlfiVgmT9X0+Kd0fy1nDAxjIh40VFuM2iw
YQRtBcUk/DCd1TsyINIJeytA/lT+fkZMtoNwrV+0mZneEeshs2wdCzDRTg3fW7TuIggK2b4aobjb
EzOWDN4lRiP/l66kT7GYs6tlCO4gcQIsSTSO/s3gQ5bXY5VGnNo0BfwWAnmBCOzmbA5LUrMZvEc2
HhB2AxHv05feKZLDm36Wa43IGVK23+FVukK1gz3ZmiSnzgAUibU55YML+1Pl8RCcyIhjo4SgFEbg
d7ZZTLer9IetrrjAsW0sDn1k4c/+uA4bnO3R4+LVGQ54aBxUC961hqwc/gqC7NVX3wKMbe0qausy
FF5fMG8mZ2I0hJYzTubrPpgjnJU1sJqhiy+rMEIeFF5ISwPEOQNgJKSywMPNyDfHzg7nLGHTxme1
uPWkHqGptXr8+zgOOIzigW/WoMqQYNIt8vUNQEW+zKYiNpjx70zSl5itjRUSiD5/bUF1/4G4o0Yw
OwKHhxBx2ow1YnA/4DjlIMZS+JZinr4W/GfHvOE2ECiG9Ms8bAOx8JtgnOoTfKT4HtWX9INUWN4t
vljeiMgcmU3HNzgA8U4nzXwUSQB0TTbo+d0nqn1YXDc92SmoeA5cADkktUapA8Ni57ap5m9tN4Vl
1Olkm1kl733MpG1hxeHpGnjlezwR3zCkoK7aSpsPgrIaBvKZetbhYB/rlKa3U6yR+WjQHVmyMeKI
YutmP7CVfE/EhMca5QIJhCUbJ76JMwGp/LZVN8EA05HTap0ePdbIX2OtR+iFZu5BVsBzs7DjpUNy
L3ck8b+NvRNXAY2a545jJKVP5/8d0X3NtpdunG9Z5JqzQO14r6vMh6PXARqRogn7EpRhItiLdAll
/gq8QC/MjlAuorlLVPI81nLZVUFsd8Sy4LZVAfiFdYoB5YUARQmZA6Qs+ECZfvBcPepSBBH9ht0M
dGgaeLq0cT0sW4D1cMIv0bC/XBC1CIVlwlx3TyWHpZgqilGgUdyqiJtjNyhVDhfQfE3lQWSBOwET
Cpzv4qKPurfkuqUGMcEyT79UGNCjMN44YW4ApYaDoB6SZwOLw3NmurFIrAaQtOnQAaN6ELWKIDXJ
vUl+LHRerhsWYaZbwsjafpgfhNR1mSjflrQPQYrNbgLAsFER62vshgZ563k3u/CEGaZT4zUPYuAu
l8hqI/t7HYTsm2Jy66CwlgyhQday+2ZBMsmRDsOhFCIfjCNqkHNVRFX16sMLh5O5FjSNvsuEoKE4
/Aa5KPT+es8Ztjk8LwFYpHcM4YUhsX/MwJWc+2QbpPS4tgO5hIOFyhBow35UBP6wG1nZiOHc9Qwa
0RjatLUDt7cKNw1qAEXI/DwaKPbhRXOjfWqsLBpFEEMj+qjr8UcXBC9dEx9jkB1DQopFumd3kZGy
3VUC5fJprLdYbyXk7Q9D6j0IQ7FtqNytPoHjRAGyQpAqxmOmUTiLAfRGfniW9t1r9ZQHsvvuZWzf
a7np7HyE5sPtvPKtHu2BTfVNH6Jv2Nc9qsXeiwkZmI7xkan2vs7qG3+SFjlDcZIzeUYW7BcT6iYN
vV9Vt8Cx4nCFugtIEw0YYHe59DAk01VSp/UpBnlpY5PhTaGW0A/KnbxovUkNO8AxPlxod8Ok7rPV
O69ZtVG9erJBehyy5EENcYa11LzVIGKKNHiCJkYRR831yOKqzAK+7pC1zpcm0gVoaEmBtrQm57Cw
OY29K8MwdE0VtF9wuHZR+Dix6oDZ6V9hqHPdjRsSofoVeKjeRN28E1m0m7rk3MiW78wkzmjaf/OF
e0+wE/dw0DtIi3TA3PIcvnyhLHB9IBwjvRzDf00nsNogWtlhlrIcKrvpVj/+iThJo+SKMHNmvEZt
ZH1ED2+7h0vHyr7GP+xb7+xifcdbvs269H1wlfroVvWW4D87bzbv0Jcrxyh47Ux3viyCvoMG/QLn
Hkpz/WiuPYuCUCbML+iw7mG1fngzxnhYNT+ZjGzwkxuHTcQ4PCiFkgqqH+nWoO2AZ/NeY4gLEdz9
AjwwZvw3IXTFBpDXKB5Qx7TwQZ6RK8IaCp8J9anAToCvI4LBPq1QYvYcOwVT/8qD+rpPquBWyUmj
Lgvfj8ByYlSvHDKNJKqkcOnTH31H9w1egpCIXld+GIa2xLxIkyvoZ21Ahs22Lk2XLRSQoNzv1JOJ
q9tYorA1aT9FPDqxnXHm+wxdVby6+RuONeDcbAcGXhINBen1Q9v23i7yp7Yk6eJgw2l/GFxDUANv
7n0jIWBW8QNtBraNw15ssgAnVxW1D8g+g9acxOOxHYCKtgPWEV6YPmKHDZj9MEEBfZmlHEZyi9eb
gMGevi3jfJf083Y2/rkSBO567KFmbwsIcADHDcOIzr9DzUOygQREgVLQg0nDD+WNVwDBAOXYtWWb
TqewgTwhS/gBH4ygloecYSWQuIfEvMnHnqAAbky0c1F1a+r0CCzVQ1+52zTyT1E1P5OVnkORlj2c
WuTxIJ6WzwTpVZVGbz6fbbniNHjHE52FPwM6tmz8pN31q7teWI9EUOV7IH+LjzBBdBPrD9rbN4HX
h8w8VTs0UfWFQfItb7nZZSgQAlLwPmp2Txj0xVPnX+mxv6FLzPdqsr/aJfNLqHmjzKoIjGl3T9Lu
0Kv4jE3rihbJrgrZDiAPYzlwyDWbu1oOSBQM2h2gcB3la892SMHa3eANyf8WcaumpzXoT6OiJ0pM
kAcpUrkQlC4XuPGddR96nk9moW9N4G+ISnEY0koXoNrpvE3ROEcFOXFtNkr255FW8ht4B305wU5N
ly7cxD7EWMasat4dxqNz4/tXUsfwhaZ7tJ9sqe/dhWFzyrT9PrTNVaqrg1ZRvPO7FPl2JttSIUEE
3mB75IM+M+Q2btYENPogLaq1acvR80k+1uQws+AkcOQIZA6nnKEAmWN0qggi1W8wDwQRo8EHsz7G
r81KofM5qc7L4nZy0C/CZ++xQR6wk28usjsxIRu8uKzKBx0GpVDLE0fdAsmnTTTTAWUiBKVTBztE
YD1ObGgf5brCkzekBGi6zqd0um01xNn6+UoR0BeD/hZVWpz/awqzihfWmAgEp3kaN/+PozNbjhRJ
ougXYcYWLK8J5C4pJaVUkl6wUkkNBAT7/vVzmKexmq5Wp0gI3K+fe50J75OXKFaOF7emKl7Tad2W
ZvcO0V7EVU9S/Vb9uITUjxe36+zIyZRBEpN6ZbPklgHmrgcKUPdWuDYTvK5kjyPnkl0w+JGQabus
TtuAk+0S91nEvM2cd445frbVnB2ZAAe5TeLiCGtB172belEEZHC+GtnKHCN57hrjc9IXLWiydO8p
g8yY6eQ06RGqMbTBiNLtoxa+8UVFQymRvS4Z5UDroOPNGusTfZOljWNznpYEoiFj3oc9gpDaVTx7
dROykeFT2WwB3b6tBvAoSPCDs+k9uSnX7k+t3z65a/tAP7IGVeFscL++s0ZOTn6X7VJ3F8tdnpuk
+OPazKQ103krKsZ1sx4zedUaL2jgegk+lOpkjrkXxLnnPLhp2R9hmcm/9glhTgvJetOEnVeL9SiF
/ztq8d5ooTfZ7/WeDeNdYyV8Ga8Gy91HSoti/NFS98P10UjbKkMHVgJ9yRJDNNiLT+Hf/NNJoQv4
Nt4LZ/aQR5jqTrPzExM1keT93ioYztjEns/2Q9K0z1qmqKpVdY993jaGm/9zXaBwn1SY3TpotLvZ
1V+poiiNC7bblv8Mf3lpEg6IcvmuffuZjJevfAResLwXb3Eq6s3lMVVZyySgZ1Y+8BgUc3WEHjz0
STKHnsceoqZY//PTfpPnTsCSB2ccHtNxcQPfHE4uz4Qolm5X63INinT60Yppm5BbX7bCuOnKcb6x
2PM/TWnJqckr/zhZrbYbKQFlqZ5ReFo25sqzG69vzojTkBs/9qcmIvM9g3Pp/8wLcyK7t96GnEek
4B7asdBOP5JoMYc4SZ5XXWPcrr8yCT/4tXwn+gwoIk0f2axD2+yIv+zwPOWt+UIWwrefG28YZYBa
vDdnHl8LvT1zlPLy89DjRrvex/3y02f6Q1qNLxbRR8kCO9RO7pPZoJhj6qMTYpuqzBsKq1or35ZC
N/82vfC30tiM/LZ5Yw/71jQb7itxCFUg9MYMvEUlN31IlnAlWDQsdEYoC7sLL7meQIeVCdN5lOFX
9qrl0exvW1FTT57FLPZeRy6nVlptYGiOGU5pbpAeUcRR17g3C3A5qLSa4Vpj/1GQgg/kt7Nptu12
dAds0F2poDxq8SEcZ36Qykk1pYjTDYx9ds0kf8vWSMfJfbEN08l4F5gGcqpBeY4DmFGw0z7TQQHC
CuGHeVNan2sKiuJnU/05QwPfgVlyC71Om5mZlvhe0nqtf6DJ1B+ErThyiyqJEqe657H3ufLp2KVq
T09IFHk4d019zk1O6i5ToFjNUO6WKoENWHT4kYkXcWbMLwbiz63U+CWqWL4JNT6yoF67OS2VW8Xt
yxykC6DO432HWHMcEyONBHtjQogil80cQtn70R6rsADlDeBZtBc9QW7sFiC9rvcJNxineo+uUrNO
l0vKPKs9UsE6r+x7b8/DWBgHp3WXc1uq6UUuHAkUPkvguul0TzJ/vbqyWt8pcZ/qBMHAUgNHus8U
3l7ZRlzR5d0dzWaXZJnf/EJ/r5omuTalnjBcIg+0RbLENTS4TNym0TmwmoBmq7W/p35+qZQtD6xD
xkPa2EOgTTLflXqcAkQb/1lZWzKCGFFMdMIfVUod4AodqGMsvvWpuRJRPdGDjehbhVafKir2BxEn
w0XSlx/ZhYNy0xQ92E0OitYn2zqmNOZM0l7ihmkX2sa1ie1nMzV+2nmZn4l1avbp2OvP+jrQf0AX
RGRdlntJLALwJDVRXXTJrQXdPmVpGX95kyzvhl6CkYkqOeAcb45VX9gHvcfCRNk0RFmHHUT5mn3w
VicPUsluXqNnKFTKilgIuxh3wmXCmnUSfMfox5eSXc5MfLq+Y922kLekdNicrKZ12MesBUWU9Nle
3El9/sAQ13NlGPl31MJRpovxi9eIzWuseBfKinfFQmdJW/Uau0R6yVk2uJGUvDKHeiSFSL80MYOx
kkgaStPNVoomrT1oij2OBatHWP2rENzd1NgbxBTtu3KxjrmfvlVF/5P0jRFmNdN/lgezAavHaY5Y
m++KPu/pZRoC4G2Kz94HMxtd2qW4M/95Lku7TGHdbb1HdSAj6th5jQjB++NTTGIR8jKqou+b22J1
ow5h1vKXfNTaXVmuTWAsQx40A6NJptPLQ+526lazdhkpARyiSH2JUshl6awxCxbFULCai5cqTkC7
5no5GrEpz7Y52LyIkPF2M/AQi3qzHnyqbVut2jlxC3LT83+czK70n/1EPE1xvDzJ7V5eScOjQ4cw
nA3m2fb0rk3tm29kCTuUbefkpP4ll/VJlmupTtwq87dnSj59XQ7rFzsExJee9TXRHe5sL0EjmH/v
GOCLLqoaBnW7ckJEc6RV70qWHQN2m65wQ8AX0ABt0QuJ6LhUfPzSAboHqyRJnUwsLGiwcLCvkx/3
xQHVTIiAZ0uKJ83VYARRXjds04vdZ7vk/Q8p0f/LHVAkLliZzSHviK4HU1+7blfYxjAHcTkkSWjU
mePt1qJI06BuHa7B0rbZVyOGpmNKm/fWicmGebaodPAl2zpbrtNaEQeqmZJ5uyQE3ILFcjRFm+jb
aZiBUX1Y61h8DYXF3mqOtd5lANvZ8zGr/Pl9nrvtpV/WSh5RP03t6gkbyI9/pdD4/Sv6NaNI3G/m
mSIYW+F3bGHmskT+ai/Js8mOLdaLZzmUQT/UKdWVZg024f8uWganBPNIvjLaQ2E7uXVCakqeF0PX
brVXtRT3bevUEdbq4uxYOa7BkcHCm8vFnK+V0Rbbkm7u391A8612WloOejhYlpE+gBx5j6JsYRiH
QU9e2tQ3LpPIUf/FslQZe+NE8ZEURfmug9U4O6PuK/4uiQT1zcT++C20gbcmmQoeklSsFpu2BEws
yMtBmpfK9DSfl6IH/2A1WnfWBnTjQEvS1kdEWJrisKomxVjnTg5rVOp8aQKc7nB2jDvoMm1nZCZl
NMmTbvctSOTkqLfCNTqCj7nINNiy/SNntO4zCxeA6Ej3ydncXq6phRbLRQpZTyF+lzxZ69BvzeWn
rBhC7crUaF67pXVh+GzSgHdjSUdG+82L2uhLqQd1aiH5ZvPopWGCGc+mkCGXLXBQQzjcddOVV4pv
lCjbmbrPxC045pkNreAlC4/xPjW1LVbEEinttGfG74rgWbQqKRftrJkmZJBVpxp70bGVqqAabEeh
hzhFvJ/VCClh+2BwFpvU9YfWSVmgDtWEhA3VbHThYJtcD+h06lu7X7zuWGB7SfYtxXuzm5zBHplu
uJtTpDUZHXm+RjMgRymM0FcTJEM1uTtdTKySN/wBzYk5WTSwzp1ZvqB5CETu9lPUukknAyGn8bMZ
lfXVw7/7582J1AQ29/f3wpw2pSaVuv9iC2W+l0Mhf1A+IeqyxWdWkQE1U9R5G4xa6axjY4PtVCKV
FNI+lnFhq5AeFlyHKCJ1X5zGsZj9jcZA69MWOhOhmXmIU639gVKUpB+KijzdZem6/lPNIq2IzGD3
A4lX9FFjpdw99iSdg8s4Jzua4K9TiJwwrXvu0uxNeZ6F+8GT46tfYZwDA0XgZnjqaYec8d1TJUop
gyXL3CUsePP9XQ1pp0Ha8BVFHomQPsdeLR7rdh6WE00tl68sNjI8ngd57vjd1/Mg26FgHGyAbcDJ
rPfORKA/LLG2zXb1ZlaB9LujKOGljobbmIxvDULpzqa3lJ+yyZ00NBjBNse0X/nWHXsa3EBYtfHK
UikzBd4cGelzWlteOMydA5Njd1gFUBcYOuX2iFDsD0v5zyxSG2DdYjE0L2Yr/0auTf/m6L5gYaj/
ZqgUECUAp9Um57gbJhGgbrc4RQt7wAoUt/1wBQ9iL2q5DOI+dGVlk6FF67ZvwXnaJ2aQNVypS/2x
88faEzjUNb1k0GP7iqYDV4ZdaZzdRtqh8wqAAmSnWVdtlPWWmcON6pYR9Bq7feDQLB1Zi5/wUnks
MWMh48DxTgnDXoux4XAxHVXfY8fqToZXMRGbuLZ//bZcHptcq/+uvpBtsCz2bAbFkIsZXmBEXPIW
RjDIEjFcrVbZxrqrSAYrQ6sWxRzWUOnpbrTqkm3gSjecR2G0JrxK4WjJc7ztC91V0rQPaIFgLIlu
1f5lXAzYxqYWfnUTo4p30uqBP4eBC1BeJrt9YO/ruV8UfOYmYPoQS1tZlSIvtpd0nf66a/GTD7wt
+g3Vj1XBZNZybsDsEA+y+Fdpy6smqanGjCPNa0ymUuP6RWd84zUfzIQuDVlZhkzO9oW5oPQp2J5u
faARvTJ5Oq2GeWE0f7B1x0Erkz9sB32YeuOkkumID+gQM/4FNzToQfNvT+u3L88msNXkcen/Qs/D
SyjIi5nJu2suEyPQHvZLZ0mmzB7qbLw3k3yYrPKT8vbmsVt47088Enluu/sO5gjME8I5f2SofNc7
K9IQQwzRs/bGenSoOBjhEZC+kXUz91KCEUe3mrOFYhAwFOv24+RcdI7NgCHjY5sRNloSSh1Yim1e
dVa9Qng8tr1xn9LhINOpDxmo0dMuXn/Ex7TszG49W2n62Uv3Uy+LR68pWSFSPZba4rD3pvhEJTrG
RkFHESOvxcMbbxQZwgTMAZsHwrYeQpo6EOq5bSgH1M3MFEXOQDBit4wnE549J2u99yCUvfo05f4d
fR/10vf37Fs+pm31YtTLHLi6cdnOI/xJycs6utUuYcNtkJp02rlEa20GLbKsVVG4ZZQUvHQs0T+z
iurMohOLpa71r7KME3f4byLGP6PDloE8AxQBTmIYzRq4qn03ubYDa+xMwZBDQaPV+akE/7QX/X27
HWFf+ohr+Tq5fMjGmvvAYuQSJi1EUAIq3ubG62ZLaXP/w6Kv3Pey+s64PcAv8v0y8HfXoTkROh8l
LdM6Aur2U0rEbBVnPykrbexVPeCtBNvS3tJs+VcY1tnjG6Tl9TlpqcV2qetcsF08jrSkoiaKW7r6
f0u3KFYlGYeZli5YGq0NJ22DwfS7AGVLLJ15dz88rvCpdeGxq9XuvqTL5Gmoir2bgz3TNZ3teaIk
5gZ1EBPqwfpmiwhaYa3eAFv+wBpXh0bTXvsOs8Rmlgo6SbvA5Bw+rx+vcQaSaFbaEDjZ9GeQ8pYV
HrquAclktuORvc2HjKQcDryNvE0iC1hzk3RmwxTM84WjjjrmHw9oj7whdIox/6W+Bo6A8+4+WzFR
gZhQMPMijlkrXta5OMeeeytd8e57/aXlfcOIv34qWChBMbq+Fp56ZoHUxR5heGLHFEDk05lv7T3t
Gbobi7x0CiQd7H/J+s9kEMvOdTdzmahfthuCGvHeG/RHydAdnFwbmHfGqHH10EHH5/eqTKp9bHeX
fuABLEZ33iHKRpSp6U4Z1iHu51eHecOJk+I+C/upyAnCWNJyl2vjf9tlgS9H0922rdJAX8pp3DOp
fkTFerX19MWcxg+XlIaKwU+1VJ/t0DwQgXPGMhP4oAahNq7/MbM45Zb9PNX9EKVFfp6GST9k5YiX
EUVqYQTWGflX2Zu/vSb54Hgl0yI5GoN1y23/m8yMkJErhFL2aa3G+2BP1xaNPKzr8YH8jg9LgCkL
ue+L7l8Ktrld1jhLTnPhaQEsVwri3H+Olnpxma6xSJltCnYO8ubRunbqv0IwrjCn5E3fRFAjHR9Z
Hrl3nPniDNRYcbl3s/GfOcYUZYS0RY1ChB49xCr8HwSAOqdhXrZZy+OyCRzUH/ehzJ4y2YU6jXZk
1fW0W9fkYZjLLDLt9TFBSO06jJNJ+1niAiyX+U82rs+5kIo3waYKAA7n5lHL5EuvLewZ4LEc5vSY
KvdCqbyFiBCqm0z+zyC1i6+pB5CxNkJiOuEIYLaLvfvbL2Ka1GXufpOJle2GTIqTn84q1EffimyL
FxiF7xssb2DX8sKmpzdvmxxU8mL61SU1u79uKv9rUjOyGzPaPpCPUlsI7Qiju+5ss6LCFY9F4QaK
p31u/AeNeZlYQBSNovzUQXfqKX1Vo/NQN07UiuS1MtSdTVZnvKIn25j2ZcM0Jd/KViLL52rdZ1Jg
7C7y44zFaaxG1FxcDTvTaT5lLsFt5NXkn7g1rTPnxrtXEdHGf2mHKem8VMavHfMgiXrf5fpVlFU4
VinEUH9CmqOaS+jTm+5vVow4A0SyU0t9aPkNxYJ4blKzDzHPA+NWzBfVcbDGK1vrnusGbNP35Vfb
t/8xBHupeQ1gp35jyag4dL1jI9yK0K24LemJ6NbKa5q6KioQBnbgh3bQJUhgjh//wdNForPGBAgd
ouhjzDM8D317xniU7b21zOlpm3Otpyi6hTBBZnwcOsZl6apbTO+UatkHposrqBCDt9m7OctihAi2
+7ZkUK0SjBDueJL+HGn5dCOI75bVAsaoP0vfucIlopUkyX81yyzw2cs3c/H/EV2+XxvqBGwPVS0e
srrg+MY6WduQP0iJJSaCxauendZ6HxbxW9r+q/Qo6xVf//b8Tco62Dw57jidVVNdiKEJRKE9EGZ7
6JV/iacOn1/fIGM6RRHxc9ROjUCkZiqeMoPfVlSTCjH8tMc+lx+WCQUgUmZlSWdPUTdXB4O0ir3F
usXIGptXmtmjobWcVm6JdAosH0/PRUwe7DgcOwMwiCT5dikfsdF8FoN3mqvm1V94Ew8W+rI/fHSO
/59miDnCqfpS2PHJE+WD4XFKxD6SqLakzxRlAWUWW1HGV5r00La1KswgGF7bhilJhcFyw/q3E6NO
Dp1ZHNwmj7Y/x7XzmBgq/kpTpzom3HCO410wZR04gq6zUTMZqd7kRPXJlfJYltOm7VNV6afB8l5t
E1u9ax2WzA4tb7kVYngSNWcOKtok+2danw+/V99dpt8yu3toWuyqrsoDoiT31bS8SG4zjbvF97a+
im+TkutnztNjp2E/snNFWpAj5zNw4u8IRoED7VBP5nbWNPLLMOe3GrkybPBIgBdTKVVu8qTN8b2m
WKkLxw+qvMz2hq9C5OPis4TMssTy6+rKD9ws/SWl8cr9fh3QQB4TtlxfFtZjfc0DOqg7vvTteItT
H5uyXr83Rf0+Sy2OyhRj85g+mFTPyl8u6K9oZfU1d2qsj15+hdWIZI8npUfWTCW+etgFzaOy8tyF
p1dpB12pg8KFqwaJiM3Kr6mmMRt9NKGZGkAd0hKOm2+qGNR+tpOrLnKeEGKyuuy5oi7C+ZUe/NHG
MD27Z1Z5LYHWd4d8niI7A5aipXscdOdA/OqDTMb/dCowms8p3WlaAfWV47eYP9lopiKrcbuoJ8YA
s437DyTvQRXedxG7h9RfWUFKXnXV7E3mZDv6Hs7ieae3fdhvlPdKT6NS/WsV7bJPDWbyyrpZ9CCx
Z3yuvX4eO22vtP5llVYoB0lVotunMjaepcOBVMTyJxsRJ5T27KuVHqVKnxjBHsd+OJu1+HT5boPO
EsRcJnstc6Ltb9cJU95KPqYgZGCIkkFvHE69grFYIkfl0TSqZKclbpRiXpxUG6LhQCZSIRbj/DCA
5g+2Oq9qfGvsViIAxrcFWavsP7yk+IqX/kYRLzfq4SAYd0BSITGu8TWV06/XiePE4S6W6aqDE4G/
9uVZzp4PuycOuqa/NLxMofqflrXZO55CP3MxxpflS2ckf3RwK3zCrYCE5l50gzbNDtuTt7baXqu4
ufEMhzLJD8RWA7119QGDx3PsN4GYswDgPbJ6DyTae0bY/loz7dWlQxvpdfkkkb3EON0RGqox30P0
RVZLEoH+vqZmkDHERL7QD5XUALvL47TVvT7nrtUXYDf+C/6LwJ0hG8Vo2ZHI8oelqGEiGohCpGkz
5w/V+iHjJsy95rAQCrE2WJpWgS+q5vHENPLjcx8WVMBqMAoYR5TnEvofx1ietn8YIGoBHTtgZ02H
BSI3phs55Ws3f24uY1UGk6BBqdz1XWmYvUr70aMyd7LugGn+ddaTfWw2fM+r/xtr2l2aQBMgSHaJ
zOfMr31eHSwxh6jSoVaY0WToh9b1IlZ5h0REBfMA1UoFHiZjdiS449qZetAk8ZVw68e27g5JjDKb
VWcq7MfGUsA6/nm7aSFxEOHHZ5tqsm77g5V1mKbmqOvNhal/chi76W2R4xHSv4H8GoJ5KS4YgTeW
AIPzBCRqRXOaHVtR332M3MvqnHl7h75D84PtCINCeppNG4eqx26ymSdezC+NYQYJ35HoK06BNHIB
yWvkx8kdst3E0ZDxVm9q5EdRdU4wFRiNpfa0vdLE7Om72arD7Y0zD1ZYdN1rq68H1hvcxSrvqEBy
bxkW+jM5KWhR2XkReghg7mOaKx/9YiRQoDP/bI7XeHbvBCUdyTM6tCtzzYwzkheYEUF6kXJg0Sps
rqp+MgJUG7nzp5n8suXJGONL1k73uE8eEA+mQE/zT/KWPjvm4K5T3yrhvFd5N+PqG42AW3vcmdNw
Mt3k4jJIFLyLmOdd82R44r30py78R9k60ZSWe99wP5Cor6tunpFRv3WVHyfRrhtNe1gpZOPW+vVk
jIo5dE9ZOu5j6NNuIJYdDKEJWoWLHG144MYrNz59OzybjltyGvGKIYOWuJdjc6tGimD7gbMpax5F
SlkkuTcqio076oOpVNfYZ91J76MnDCh4diipMgN2cJ3MvkB9tGFudfcxW+uobARsJM+zyeNp0vAY
rBvV9DsrLqodBdUQ+PNtEwxcHw+4Wl+SqQq99Hm7FNhpJ8AE7ckckz2ukAFgBL+B6L+qmJw7zAVC
55xnB8BPJ6pT1nSXqXH2ruVQCq87zxjvscfYw6oZZBh4rO3+2KHpkLQA8ZZEeIbeOexcadyXHmOT
2Z+8Rr/4lYMLzXJC3YyP6OEFA0kMhV3q9NSAvA6XeO9pK3yUc13o2fvqgTl4TpDSdGXGcCSsYgDT
mj4dK35r/OqA74EsB3kws/EvtABcSxtoeXJQebUzMue7Mrd4pX9bNSGkwHvipWePo44b8ybUDXme
QTGh5Wrsj4yN0TQ5vPjnWyif2v4l/kxpr+00rIzsiKT6rqN4WW+17Xm7CZ6z3gRKfZpDN1f/1W4b
zd0KAFg4oam9Z5Dz12xU/0ZFzMrsu5HW4XPt/ywoqcoe5TkRVk7J6hxpn5LAWp9tLopXpW3U5RP8
TzVt+2laLM5kglR+YHSavmtl/tYsuNi19wqMCN3HBTBE/AEufIFm3uf1/Fe5KV08eMkuET6ihXQf
UotbsqzOvdVc8PntGjt5tvmluOHPZQvCNfotSlER5dzF8IG/PZdLoFzZwCpja3+0A49VqdeRSMrL
ytHEtX7SixRxt/hLcfxOyKQPG2v+1SmI2iLS8K7UiYYVWL/w+j2kPMq1D3NZqz4wrAmZHA6LL8uu
jHOc2bD0wy1t5b5bReRpdrQ9bZbeExrTXkunfPKT8ktvcU9t/6LstYkm94cL8x0L98pC1JPmd09E
ejD1M6OE4IhEtNSHdYTfIjBH76LBqSSTeanL4pytf7kRth7rc3v3lalzbEv9hfDcV9e0dxlz+C3x
giTx3dCYZHqNYdas5HK2kltjlu9zPZ6aDVhPQX5BBc74tvtA1gsnPtrYZrQvPFg15/+v0O0ELea6
CVyENaV4bZr6eaZnDdopU7tMr//OBWuhlUXmEUPXncX3Vnnld166/ykPN7JkAATczPauOGWYDK0L
77PqcbW36llcLHjnQ1ktwMMOVN6MN4L3qvWqV8tDW3TQKJ6yoqLRy3fNmV4oYroQP9J+EuhbFkNr
pqRrd+iAYfC6Lkdz1Vgn29e004QvLqNBX6/pkJorCAlTSEQqxz4Zif93A7aFnOtjUc/lAZXovZXd
JwTbATKYAkhnD2oS6BlNjlpx6+AqsRTA2bZDLyj9ZUsMgSzrwKqyrHnoRCGCxiKjZJoJRSmGJ5uC
ZprG1z7rEHVmyo3Vvy9l85abaN5ddcSE+M9iqa8SYs8Mm9QmFnePQ/qt0nXfFpSYhX4d8TYGsc5K
9jGbHgQErGdqLwrTUzCX9n3m4F9o5puiontjyIORqOT+ro6ejtKsDMFKXTpVX2vaf/x8Mmw4OCjY
sVCQ6HzycQnN9A87SWGDv+SFLNK/MwYrChvrkQG6tstG0oiW9Ge00J2N7Hssyj+L25PgYHbHzGif
VYrTv3PvhpUK2N3kCLVMWcgaHmS34lotHZB1uz4JiMN1dV5NWzzPeEx2eu2BUfTUhdi/4He5AXGX
8pT1xUV69Z+80sSp1IaPRmFn7ydaHYwOV4NzAkOTJIdaD7x1OMxatdd67z4Xw0sj1aM5mB+lm7zF
2MsY4Dlk8OR4aJtR/kpn/jK5G32R/mqjE219Cq9v1IA0pFd/qrqVog97tenekIczbBA9mBIVGYJx
XnburrM9+tnB/Fb4FgqzvkxWBuHOO9SCPSrT4QpZeFCe89k5BT7JCqh1sPHmm7Q0suZ/+dBTfWzq
knCjQRJFZG4n//qKUjqGiIZ/dH/p9m7H7Lyd92NjGg/Vik3YajHnOUnMbHMBlam68jqMcjjFVeHv
tpOpLuGSre7usItilyeluxMYtUNox5j/ZPxE7wFdmlNqaZRd5A+DAOl6iIIio9XVHmLevEtihM6a
1pEUK8wZl6V3OhuEZpYXm2VFhAKCh9n+Ki8NCyV3izNhE9XtTzoEhCct+9GL4oLh/JLI7EufvT2j
9qtRo4z1VXPMPBu0MvljD1C3vuZhb87NJ7zPB2xiPmMu9yP2/ZNVrNAy2UyDvzyVHRo3hhO/d+72
rAhH0/7pPGCMaY/WOL5ty6pmjvpk3oLujTVSVRYNrd6Ao9cn11TnesLsnhIqhCJ5MD395vbVK8T2
e22jyeNOeYiT/tfL8vMyI6vyN96swrqaBLyU1DH0QQmhLT5TnHi+2OgBi7si3xLaM5IrINMCydR3
w7W37GBK+nBTGcXi3eJWp6bvqzYCDftx2pGStQRChXu+uWt5l33/V6xiBNTBSTC2CDzV8EvPeSBG
IuqlcdzKkN6Nv7lbolSIy6xpgTlPZDNu95Uv/L/S4/2kkleFnmH6xalw8pNfxefJxGtHxBqk8dkY
nBO76h/Ztc45sgriTphSLFZCCHERyKG+t+tE7pZ7JaksCZzcG6gkpy7QXHVTaQPjK/s7/mVE0Kk8
JLXUgGV72CJYR9p7+W9r/pzafemRXNJivjsTP5/zCULg15Ugkg5QJsN9OmWieXjAzwQGQeL4zj2p
mUiu1oOwp0u52E9z7T4bZvHUecN9SvyPuJtHmrH2mjWUTtvlNTeWZaTeTj31SADnafv0hFQku8wk
1WpLg0I3tIYm7JiibbuIUqgug2+0mtfXPq0fjYE4OfKZYvqR2cv2zJpUtE7+iUrvucqqT4KDHxID
xlBr9f8Xl+Q+BFnfPJVec9z6o4Uq3Wb2LeL6rtfApaJWj7G1HIn7Ok9udbUbhE6q8c43rzzz5aNp
Idi19Zoe9BZ2vDN4mmMi3CLbHmqmOk0eGm1bPnmw0cc2G0nqYVtrBJppPs3JkBwqXabXOZbui0mM
Emyusb7LlgoZw5h+Gmc83XvP0JJ/xA5grKuEl4fNPHl/Upwn3CzJUD6WM4cNseknMVREKI2LTj6T
v3U7bNoEch5r48PhhN85o3gcLJM4tY2oNOfftALpqXkpbDKAprcQiNQmK8EoPPVMv01OMD2Zf31v
QUbufpw+Pse+5j5g3mciBjATyhiz0jAPr+TaboWe9deO49dJkRhWNSkHVbHY5yLrs/8af4L9oGQI
tnGao+sxKDuzkXWie9hRqk7HGeqDqU36DYA7XiyCUnclzf9qq0vjEzyUdclBW4jR+h9H57UcN5IF
0S9CBICCq9f2nt305AtCojjwHlUwX78H+7IzGxrNiCS6UDdv5knFkL38StT1n3zBLMTz4JRn4Q9i
x6ccnEOF0grjrjZW1cDFqAijqzQBHVT5VzokBOWCOlzZwJW0qv9I3zknHc8wuRBMqfH03oy93k3G
9N2P+QH83ZmlxJOPlz12gl8d1F95NTyB6ftdpG5X6nfy8twUazAFunvD3xEduN1x6ezZh8Zj/EEo
/x3jIDg7p8CrnEE5G7qfkBed6Fi5RG73QyCSzSByXWm9kMM/Dq13IyaEM63dEbq/4BBS/3+lAyN6
jZPwOlRAWdtkGC/SqQ90NzBEp/oRyfFioslmtfo21fiHoyrYeV1yx3RwCXFCxWIJB0ybqpmuS0/A
Gh/SX1unz27vY+CY7A4Aj7/FVvAIDVPtEVK/hlmcgY8QYiQBtOnEkGyAGG37mRc9icZvt0ivPbaK
tRYJiz4l7zjpH1HqsrEfshIwoj558YQrAdLAJjX01xgSaksD+a+kcJHdfrNYwLm0Sb99yXtZ8lnI
LSyBDNa130EQ7BsytBzbKw8P+tahVAdzSI3i4TXqmYuZtTeC/uG43ARCCzglyAN+ogKSh3bc+6RN
FgLceDGanuo8/xiNCHzgHNEq5+ftpaoI7ojJXuLp/YT4Zf0X1t13N9vBY0iLKynX4ORNy0CH93fd
NRQqFG7FCpOV8krOw8j1ZugYP/1j2zqQNOripcjavxrbGo7WG07FK9J+TsoVS50zsz+MsUpvormo
j8aQqR/bnM29N0fBXpWm9U9FbSFXlF/zTbNHpIygZdWQY4mtGlncE68w9/QjfVYVSDsEX269GbCe
CojrqhAZ9WxzCZQnjDY6c629n9nvFtPvuznxGBpEUGLPelVW/1sg6nLmldGt6giAVKXxJrQw//Oj
qfgROAlwmkC4B5I2US7NzfTgmyMXoMB7jkeOy0HREePG1nTUkIdW/BpJLqMD+JOFD1Gk0HzG7NVm
F8aVsRw2LquueNLsbCaBPGzws1JzoS4JGs2r8oJxF5RecDFzgs+RmBquv+5pdnKmJ9XDEg3Y3l6z
Jng02gLrkOLitquc0LKbhPAoSyvETNVck4yL8qwc8HhzFd74sGQsn6eXcuKuHrXjP2QedidDJV/I
h7ObaiWxh2yovF8Y+O+9bu8EHu815gegTjl+CA0+yhxZdcg+eQubCEpIz12j651iK2GRQzhCQQAC
POz7pPSZKOVLYmJG73wdXStdfeed+E8EAWxWVWO1N+1uVfh18yJS9TVi0vCc6KCsueD04ELPVH7O
6MJeDVXyNFRE7vVAuJzMbLHrnQiIltexy8i8dj2Mo12DCON3VFaHmyxyj6jC9yFyHSzU5avIqQGl
FmR+ED+qsfPH2ZU1vDh3gy0+pY/7KLbrL+wpzjYax39eBrQt4f6RTWznxqnMviY1vdm2uvs+7Civ
zerPtkirSyPwa1cyYsVWssfMmrONVf6Ikna3+yDdh7U400zVhZzl5DQahS+HSsQMFyumDdeecsC3
c3Myyx6Dt9FclJ+6bJncPyNT1c0105sRYLc2onxfY2dbEeH8r1fNr6W7PXSPGp5ZfrfzhPHPAh47
/ps5GphFBkZP0GK8l1YuW7lIpS9R3j11rX0fc14irkLVIOJYraVXfouYMdfp+0fc9LDbyt8+Mn8x
bwZbFBxgcK7xr2jnh5Gn1zqHGrL8TZGU3AW5zoEPenDvwRPsC+ISHNSeuzAM7I5PhlcuPiCQatw3
vmXRIy4unax+3s8bSDfNWcSJuwnIWTXpdOgj3FxgFcmihD2Xv0MVVXtzbP0Ca4V8TmSbHNGY4kWT
zde+DKw/MpiNR4eD7eRPQexvwFLO/boZOamYp7HcQZlpNyZO8HNhEOSZYpmsA5wV57LM2Q6MjtcT
MdVUVyTkizrPEBcRAcPdz0NUP4Ymzb/z1rTYuGHgZBts+mbGv28iciUtgzw8G6/y0zS8/JTa1fgL
Y4u0bo+i7zP8Akh7dujYfBUFXtG5wQzdSiu7D12tG05+CTvW7k2SbaFim+Yl3qkVvvmu9aQxxZOk
58c8qhNm73LfT6F5zkSQPOkogofSu/Nzn/wL+WpyPD+5/cfVRv/jji37nMCOSnwBymw68gk2JmDX
M23GU4v/CbL8GRdhgrVY6wF8H0Cej3wJgpJXgid4QwlhZrIG7R5RBbJtZDc8vgXYHt7rVULzdGW8
ubojrp3pHP9ZaUQ7HYfVvMUHP3xUSG8ljvy1ziXnC8Ap77+xNoNbPPYEGvF8Bf+ZcKWqNdDKfJVy
jID+TYbu2uW9ghQSmhHMG0QRo8Aw67Wy/qMb9DkrYqr2ITTdexwGOMRc86OajDFC13PMcxfq/M1M
W1Y1sTuF7EwHXG+kL0NwClQ+fNRTYh7jkThkNeu5Jh1uykNKa8AReoI+uBDhkXRtC3OSFcoN4cbg
BP15BNpCh3GkJ7Jufez/qqGjetugPMbnvWfY/3ldw/GcZBXJtoGhroc8ndnJ+MzelXBBTfh3mgh8
GTigWGsRYHiOc+SIyZDIBK7rP/A4cjcNrNiB0kmcre3imau8VWFM9ytpY4wyf0EnksFg4+eiWdW8
mQRZgLODApgyrBPuHDq/f8pYuleVrndlgTmkHubppOGfrviuyud5DjG2ci4fCLf730M9hk9KDtWx
QPtah2HH612oejzZwxydTFJ1f50hQikQ5XiYzcJf+7MmDk1F+POUesmVxOt8ssmDnUU5JRDm+ile
Z3aMSo2t8pPYLqxty/7X1/g0N23Z2IdchoqAgg9EOTUMDGNTFi48tO6TnCJ6oGCKXPe+k+5kPWTX
mKfoSmAwZMQKKmfnF3guNbF0FHNZTFdXeMCJfC7uJ+EQJn/M+QShP65VA4pXOH/13BnHamrkM0Vu
esc3IwTO1HvuMVATJpmwspKT67KPXIdEyuCAF0OO7zTL0z/aKCeiSZAA1+NQx3T8apMllIEEIO1Z
4UvAkraL8b7dXL/g/ZAgSL4lzJIgMU04m4GT9X8D3TDOF6bPHWecfHRSXRrFex3GRrDiqkU5wpTa
+ilQOgmPqsCNhLMMf1ML04hIPFbZY18m+XhTTRK6oCm9MSY36kiWTCVW08QIFgeSu1j92ylE00R1
oDeVWiaLdhhORwb6NEAV64219uqU7f8oiB3nJEjZhuuLOzsIZRnEw7UxS28bNnIebzPaxnOIbXdt
m5OJpSJKqB1L/LHemxyZmzrqEJxDjqZa1/rZdbX3XgRG+VwGRvYqBbIMRopyX47a+TabXKzqNE33
FPeONxe+8zbSaFKly25XRCP3Fh5K73OAr/dazADs9BzCitGN/6fC/hytStXVLkiOWfT7nhcjMAUr
SDepaNqtGzChhnXahE++2xUXbcZwRjrpwORt/GmN52HpPZApmRWS9T3WMQ60cUa3qQK3/rCFV7zm
DD6E7UuiZ9oiB0I04DIa0sSlCDembaZyayvSFiT4PBApuj8pbOywwEz1A7Em+K1Mp3xAsIXmIbRz
FZI0X96obMW6S2xrPzDXOqmalddYzV7EoflOKGXa881c+B9c8NsCg8w6BOm+IleKnJD6HYeS/G1D
Cb0UPXWljDa79i15z6eK6fVeeZ6etqkEDabBpu9E5Hp3u/aGT+4g+UNaoNJJMOuXCocf+2CfrGtc
YePYkVnJk62PjXIPM8v6jjh7rlFJOtFzqxYlFXrRt4OHaCNY458GB1R6Z6Lhx+izXKLr4G74Or3a
XWAQhbeKs+Um3qPNNNQkopF7MWDSQG+CeMGloD1mieG8xKMoz2Zn5juH/dJ7nWcJrvdEFfsqQdlx
DKO9GETqspUsSc0NZON/Pd+Q/ylVQTYhPSUvlVuB3ScAvdE+JVSCP/jWgq12t+DfoAOOsRZsYY9B
l+Wb3snFP1+ZxjNZBhjuqac2iYlU6qF0+IcgqklKu27R8DwSiXNmRhtXcdnY4bi2N0D0MDA3jTjE
I+bNxoST4jRENG0EhZ1NuncTzxa8ArPW+8GP8p+El9LObTnsEzhXa8+vwJX5BB8MgqTQRcvWkJvO
ZrNFfEVsmgAXWRhn7FBsB2FjWcF4Y6XAugxuS5Yv7j6FVNXd7PxYHQKvnu5TPNWHTOPMOAQpRD1I
9KwRLQ03YR5CYpzeUHV7MGrDtkqi5ClMWvsXBAdB0jRxngNzjh6gARoimTXdnYNvoByrsT/oqQVe
FzI94+rotUFhgjf3f4Xos2LXMBQ7uBuVf8KHWF5mv0P1rT1Q6Cnlrn4z9afeTRjdBMu4xHX+TtnQ
H6FycR13WTbSM+MeHKdnP1xDUc3SOd8bA6hTjyXmPZ/Iva15sS95xVG+NJX8TvHkLp4T8yVFUwGF
Uc7sGPTobpLO8G5NSpCfHzKgFzXbG5GGPj5Z/esomZ+0YZkX/LjmZzr58B8ZQbn3lSlTwSohzL3z
cqPZ2G4hN0m07PuHyHubQk+9OsP8Jgozu7a05bLl8vNt56YBShHE0U3cBt2rTAP2PUGl4g2UwOGp
HA2iO9Z5uasgiw6fvWRJaw9YGCymkbQFVEd5wGQsABziWaP5XCbvwgy2Lbh7WdYgwEMQf85PU7VM
XAHOvSIMuEkvG+40fneMFEFSYHJPedZ4cUWVufNmRXzfV4yz5Qb9kWhP5DQbnqsdVklWf1Lwn0Iz
djr1abPc51GFz9hlf9Jo/FZUPEzuYK3c2VwZ3BLo4cKxRWRTm+56FuC3lGdudNze4yi5uGyesEfz
jnkhPwI2zVrzeVvbvn+QWXPyje7RtyHfLhgkk8E02O6yrvlby+gu2DJNoiNLFqzzvvpJBGmrOv4O
nYCmBT1vYvIZHFUMTyHdBR4wFDKam47ZtKiAR+ej/TJ1rMbD0SKiFr2waTvMmSx5M1JA0YzHirII
ZcUY3uetSVtFxEOZu2dyvjsdJWdznM5zzisAujo5xHsbXMeEvgT9twRqPY/x3bIaXDjtxVQfqvhg
RDnnidykCTvQwj/NAlNhWiDFA+nDsosQ3KhpsRIPr8Y4MWhUjb2b0o4kC6jW1dy67bF1A+eJoSCH
fhypYD1Vor6MM20gGds2zSUST6yK4uBpLhuEmahw8l1kG9aOatV5gxYFrK3zrX+u61T31OJWa1bL
tZTg6EpHkBX6sk/PNKNT5gC0lRgwPAvwV+Sk26SZ7qDr0kPgBh3xnjR8rj2zYSpLsDZlNRgLoSas
onyyV3VXd5+FS01Dz233aBf9dM2Hqv/jOcjFucjmx+wZFahp14H8byKtTIbZ3CK3qC+aRqXHCLoK
V1uPUtOXGLSFV2VvWN8BaXnz/BY7lcJ3NTZPkfbSPcG6cGcYRnPogWCs8hIiYbsQIGpX2Nhhy/Q3
KfJ+h+46rYOOzrm0B+ROjTSvMEHydMb54ICHVf6Kndq36WsOWSjd2c7oZpweOuzMU0bDxxbQm9jR
RbUUBojqGNSqJxDZWnuYsAaiHWmk2IGlF8N6P3sBcCHPL9xTG5WRSZQcRnnq+vIQ53mxKwWitxpk
/ewO3sinI43cb8gGlITYRe58o7NbG3BkEQtZEHez4/zWg6sPgEqCNfo3YY/Cw28jy4H3dl9tBhiU
UE98D1FlJBKIVxUbph/vujRiMVmxidu74FdXXKsglThlvzJ89aVtdCeDxNs2SCqS3+BMuOLzZMHp
NKw1u994p4oUkGRBrjMt0UBzQw0wJ8i0VWGbHQPRwsjIvYiLTZKMM6b1kTBDH83zVph+dyQo7V/p
pvI+U1Xkf0qe/13RswVNMHS/DwHiFl/x/BmC+SYDXQ2QrJOp3urZ+Fu1ecbJ0f1Y0AY2KTltgO82
bqi8uxdlYG3rFkOsrKxmWxvslIWy/qISdmtcwt12Fn5xDHIPg0pbe5sAs+sNGG56cEaTLhEzMYk7
F+UHkSvx6Gvakz1O2WOfC9jQBturQsbh2eS1+EelZrPOJywLOJMhowepW+MFhgwc4blZdW5nnkOH
q56R5Ninprp+VDq339ue14UdYrcTifnPrOvy2YW7Rh9M7tPjoeN15TkmUrupX9kidEeTRTGdAQyf
2s2qnW06BnMDYCU/qjFASlft1DTojUnM7iLIMW4iRchQ8yY5k/XHjtcTrbQsUC1N7AxXnuac7UxG
jwURpOHUibj4gZhX3ActmrU9Rh4XFzfcZ7Ean+ckA4QyRPFmrEqslAL/VBHU5Xp0uJmJuC23YUVH
92y25ks11inxfNXoMwlLjGYl0XCYeXqvOhqCeuWIrY7Y2drKmvgF9uvz5M13O8uMf7LLu/2QNP2l
owxmx47SvIVpjn+b6eAM4ACHjsv2QCqpbsxzzquNAXgbxy2OxpwfRmvp6NsoyvJ97CN9A+RoPVc1
bwVfCOK0NvGJWz9pZ0Pe1nguwybYOCLGtSdB5JExIfXhtlxvamM6CrTcjdXM42miHhyUK/YcHfWf
mewbF6Ivm5ckwHDITzJ0tlaWaSJ1hq5W2SSym933xTUPu3I5Jat9WyeLC8Vq1zKkLacIBu55xJqq
Z8GP9TpMsfptTZdnHRt48e6ZyL+97gHEYLtYkySxQWzObQu3yrTf2HCLXaTEH8El7tQD9j0T8ycZ
ZAAnMErIhyDQ8m1p1ISRXJI4SRJwdSgOVRMypuD35VpJSmIb6naHokSg+DXqx50X2ecsmP5MHl+W
CLjIls5PGqh3h29UWKm1A6gGkuB2ZrdNm9e+CQu4P+5++XsZJHwYvUPifVetT5lq/YXwgsSL3WRq
zDf8HpsilOuuuo6V3taAB7Dx+1kCFqchVaZR/KarMRfQC+SGsA0ijDiP6ENgAlYTrz4vQKfPRz4Y
+mn5q5jwBCf4pFNbqD3dpDhTRXEyo+RNN/k1jzBc2bb5FdENpELnkvCGqSADzS0aqYuz1zC3eTdu
Mji3q0i0l5ojW0n9AsljJ2SJ0zk6zHH+MvEbskydLIfba9XJYdUROG+SBHeAi0BgtHf8bPMIm2pw
MQWFZxglawSWNdfpW2LYX6bNmY/X10tboihkY7npcnDSPtb8ZI1ApqO0aDS3qZXvQhCXG8OsXlir
sLKG5qAcaETXRqi1nVybPtiDRkT1ky+hUNibs6OdAMbv8NHACu862vgq0nzLI5QQbLWK5K8BoXIj
cYtH4fyTaED90lmP0I5RDDBvqIyY2LyxXChbM+jEvnsf5rsHo4n95odR8HIobqk1bC0nfLc1m5g5
OxiOeWjM6GQk8tCM5Ch6YD4I0i808+gjf3V99ZnzMy7404Yaq32WAMJbnruIu1/qmrCOJKkg/+xM
045rAIbVnz78W9sf1TxuwOPip1r80el/XnjHsnTBU0ibhwk8Ek+Kb9srnqLcBerbDs15NtHVFvAq
oENiTbDAoGKspMMXEaVEJ/R2JqC5PIaJ6b+M6bjLxHMOtzPhCQ+s7hhM6Z+gMGFpc2cdOBA/puqP
EbWr0frMUChNfrhUy1w82gXAFWKejRB7OHtcIzr3rHsnXUCB5eTGnSaSu+bZGEtx4b/k86u9Ma9k
g5t50OR3bfoT8IUOmLJ9uQUlvfXAPXhxeg3Ik6OWQEJ2QxPlUC2xxHonFSaJtOreApW/8IrbVkpv
GxI6c1TdpG7wWDQ8HEvyPshuJKq4rGdrNv99+hUa1mZqJhOEJ6PEAG+svw9D8h4PijoG8Y+g4hGq
x0dQpzbnjMnT729MPEQVFnA+sEMgDn6uHov/LR4wqM5g6PJqlxrj3ooEHgEqZ0axIJOM9RAHX9nQ
fFeN8Sqsqd8OyntfnkiERxKe/KOTsJ4EMFwY63vppSdTBe6xwQzV5tOL8l+6+MOEIrGKyS1bTf9h
LbWbI1y3COfYk24WBEtXvNGFSzNAQtdmtDAHCSHKzexhsxt82PJTzVlLVGY0saaS4PB3Ix9jYvHT
ORnIsFKnwgVNhg+opsbZ6WxqeYR86qAIBU7KI5Wm9Gg7b10W3SaNe4e3wK5MC0y3xa1ens/GCC/M
YdamdDhjRzESGiOE1KbuUSo6v7sG+6rLvLI8CPbsPeXz+Env38FZDD25AMRg9M1iFcoXoAfOH2Kb
y9OQpsPe1VCRQH3ms7o2ro+XZmQzWuN431RVjP+yLVgbFar6Vq20H1yfp0NseyXxwqS7mJEuuL0x
mlmSqSLyoIbL8KXnnlTPyPMLvBTOBgkYzOZiqHnDOtZ7TN8MJaTKmLa5HQHNA25OGyD2/cpTb2B4
LtC8T/YcwRJt92oCRqLFCfsWV7SgR3HLR+r9SFEjCCM7MuXwwOunIsk/oKeBmU+6cleknINFbHB/
bh5yInNfAIHYCMIya4+98b6O3GvbLff2GG8C3/HXSJEXoJeLe0u/TqrqJ7ZGSiMQAHn29CB3fG8I
Jmu193u8gXbhPShNZq6DkE1vDCb7OEpPRH9eqDFY0fL3UkUUUNEGgBvj1zLwzydNduW9QmDRvrQe
0G1AITYLCg93JZMy5Qdoz0GPBW/22BgwoCo3NdYeyXL6dMYvNvJ/PZ+uxBAEBnV3Vb8OlrdjhWtx
RS/Nr+LTL1xkOmkscSkLB7bcGmPDQaF3YzRgJ9Ie+kn8DoHAWI9FygPdfoVo/iCATtWEOVMB0Ws5
D1Tmnyk82GdOfInM8All55lBE+kssKuNyqJrNHq7oOk+5pTvmJ56rDBDtW04MSqzTLdEmn9giFzY
V2xmfoQt/SboO6d87NA+7bPFVRr60KfIuHYU5nmQNO9RGYYWRpSIHgictmVy9Qb9IWeTCqVe8AjR
EpgWuNYNpMVUsT1YUC/uCH+AU220KCIYuy5ad4F8sYEhtynlmVJ20bbi1IDjIXmj1yPVTRbC9BS9
LF8ESP7F0TT8TMI8M5rzKOYQDbjajkemRXAAVbC3tXqEerwU/PHLlpYk3NKbKBhekt54Bi2TbJxw
gtswcI81IntVOIDxDHKdssKfX7roK5x5EVBnhmQS9yUKmgxpnWgxZFBLBG4+JUa77maHRLx+VT4q
asnhozUQLek9uRl7JqCDfLIrDWQuYuqo29e6Bts6R8Zr0GAoc3FK6GiggyXTP4nHpt+05JbyPPpS
PIi1YdFcUUZBi04Yapsw2TuG9aAX8C1euFe87vZxjTm4sJo1FMueTZS6CmzsnslA1LTDbgT1JQzj
01ET1vPe3+e8QmNmm1ajY9gCT3UTEeLosruJFlNwwqVUvFO5uUdBpW20emN1dHBU+RME6uwzh2tL
Llc9jgDmd7F2Oz/D9+iceWoLCv7Ke4GbYz3MQ3MN2sHe6oaUe2dbLcqgmLbB4jUMZPSpjek2lQFr
qfm3thkIx3kubg2uQYf7YUYqkqrDO13tsExawl28Pmov/UOzQvetcHufo2r6amlUvaOw+6QmrZvt
9fe0aL2TIxr5VSRD+GqXDpgmGWHdjPDtAArnKwq5IDl2DA0gxJ2rgh6vY3wPJ7Ddis1c4BB8MbAG
sVy2VIJBVQbPU0QP10yQZ+sHylo1NI5BT2Yij6GAt1e38JodG5cKgDu/gybWU+6koJwcGidFwwdz
PufWUsyCU20lY1JNhcM6tCRsEwQL8Y7rG+JxY+MLBJG4vD3Y5mGIAbyj7X4dzgNo5KAArmHaN82a
bBvyE6Goc42hZstAGK+oP2W14ZVi52TyPyyX/jpyRMlKYLqgT7xFs0mJ0VzyFblkQiBHfFakB9pe
vLcgEJKoUzjMi39hMvzlQIrvbmw/e418p//1GR364Hm22M0SOLaOxUscWqABrE0jxSOHzMJK4+A0
Elwp7t0JU2EfhcYqp8loDwLeuJa2Gslh4bm2CAXwdOomuaNuqE07lvgkWDbYIPGpYUEiltF+5tsu
JB76FLfW2nWDb/zzr4HbPYrJ+1jE34haxgJKPNFsGJ5pkV0LxPMmmU8JfzZXDK860eYKEghlLGay
8Ces++Qs6C/Zf5SZjBDbsFL1Ay+8FF1UZOke7BAqfAknQZOlCTDCl1VyEqHgLh6/oSl45GInc9ub
gQ9DqXy2JxcYhQGfojcVCw7AS/xgixe44yVMq5HVdMWntY0P4egc6y5hbAimrdk75RbN+5FYzQM/
cnCUegD20oAtAYLCzyj5Sebwu5TudxPgFm+a61CXd2fUl8jD4efo/BDN1osf2OqPSJxXSHrbxUfq
BnV/RClkKghuupieh5YKW4tOOzEZf9uw0w8pgmgzGNmtztqHn/sg9w2mJtpXUuOR5uawStjByixn
/qTCcj+D/XeM4Za5Zn3obNZcyf//oYmaTjdK2yNHNyNBcvB0gjVZYdASc1dtiiZID6NaYNw5e9I6
GrdUOSAeqY4F6Uj8iYJgpd79OOkAJPpg18t3a5AfGLG2UxW+VQ2WQc71d08Ud2wApy6Ojiodr/jW
z9Msb2wK/oiKD4fSzm4upg+MLX9N5I0d2/kbot6GaLfLriqFhoMpL8isbQbidnbcU8xU2+GtTUou
MSjirHXXjhRQ15hKE7pd3EXasIT12nbctxoaUeW8KTNXLiXXe2L45WbyUkrP6Dmy3Qj/mMkuJpr9
V0KM//mCu7wI1zxxJz/HhA+F7m6kHqOwAS1wZJ2FCh+DHDDZrXpdxibe+aTa6WSObLfnINvJmFla
qisa3VVm8TGwZ8Z7DMCRmqCPOVRARfofqgykheTFcbIzxpLvmOjSpmrLz2aE/8QUUBQVLBS7YZsn
wNXyigCD8Z9ZUXq1krk3rUcT737tgpX3Ct88RFNPQcLcu4feWWrsPQvqDQVSmK/yEkFBo93nkl1T
VRk7m/zFjnUkxiKusLfKKE0AJyFkOi9cdClhTrgf2AUng9mAiS1tRuWGb3uJbejo/X9MTf2ABRzr
q087A4AbgZzDkSEH9cAGVtzYskdEptqi3fle1B105qdkoWDwrYcwMf+2bkV0TMWGd+ftXn6WZeZj
vsAVp2gix0yzAJqqiu7j1HG79ZhJZ0c4EpAqNS4jPxdeC/XswJwPQ7XGk41rUmToWy5cbs/yVb6O
cblsM2nGt7gbLZS/3n5uktbYxyqBKe6N/tHVAOSLifthrAP/NIQ9jqHKzC8m/J8Dx43Yhp7E66Tn
ao+3o9hiZHUvc2nAKHEEl6Vh2UQYgPqpePV3cxkDYHfattvwr6/p7A1IMLp2cqYqZ9jQ4YE80Y0u
oY+4+qz7hrMP5DZ3aWWc3HSiYbmnTWPpZ967bQTu2Q8ADXmq8NhZznpveKx7AZjjOGQzvYvLeL5X
PZ88ZUQ4QqVrPHrBmYR00/I8Wf1WwlLbFg2bMW2hobOFiLe20LRxCg5qMYAWsdLcI17mNKBe2vRp
aPQ/G2wBT1fqHbzICJ1NB+HyxVsICg3Ug5WBcrdVU67PtWMHl8IYMF7kQfk0zuVyjDuIGvEc1EDO
Qa2uGFPSz9Hrgj1nTb+fUjlvFZZN2Pls+qyUd6nfhvk+MuWvy/toSeyWfCx92Bz4wSf4IfEfh93E
qm7FxQwFADR2WXyaKpYQY7jNlnVXLxmA3WOBYmZw3EGQvBZB99MzEeEJkP+JqIa/6rUHT3pf/ZCe
+iE7JYI6c0TRnUBHk0ULlTPu7rgmtu6ASxd+BR2PFpGa0E4+i7Z3VmXYbQMQjZlh3x3V/Jvtlowz
iYbVsIQT63AJyUDc4zEmMwLYzzTdcwY2B/tuQkG7+hJ4hZdA16ZNZudkap87nVJvk1IjDmTaaoz4
UvlLx03NqovvBZbVTT6R6l8CGRXcXtz3J/jim9Z1PsYmXQ/W/JLYFcSBeG9TaNEotrVu+wrd+Ve5
eKPihhG0X24lRXTxJnnJKAi1auM6pIuMWFyEFR67uvobd0ODd7I4TUl6H1NU0dZ7htX0NCjrq5vH
Z6U94v0MpRnFSn3iDSu3M/4swRR/Sl5s1KBYVE/Z7Dz5tYtXJvvqSeb1RrB3uuZmo9k1YGfoioov
E8Ql3o3EBRMQ4HHzcD1xq7VFdt3OPruMxREAKBiGF7TAVxMusD/Y/srO4/3sDqchgyFgzhXLRaM9
Rq14tkt758/Zdfn/bsI8aYO+z4YIJWm6RgHFKbir/+aq20X+8CRN8+rVLY9B/dUsjJO+GN+DQl8q
2cml/sgEsl7KPdsQNLGejKSaT/jcTphKWDbrb5IiuzIvjlhsbo1n7gV2450UBevn4glb95ONvOVh
KsIrBj+nitKHk3j3rpnv1v+DL8ONxs723KVKMugaF66jZIsbdLj/szySBhtRi43fyb3X2aX3gw8e
uyfKB9k54acLm/4lmjL/G/GFXdT/WDqP5biRJYp+ESLgzba9N2ySTWqDoEgJ3nt8/TupeSvNSGQ3
TFVWmmvCJD0P4LTcDlk3v7I/tULb6/mEPJRGtrKAIeW+2tByuDgUtufMvjSM53AcCdB5izn3tLz4
92g7AIOmniI2gmbUgPtkGJHjZMPEZMyZESlo0W0zSLtJrVvmrrTMtZRRbGB6d50OGu6smIs7MUbh
aMBaSg6FFFKtnY3AXRRSlADXHgCX3RHcAQ2gdviFkskDqUysvG2fcCxAllI1Nhr5ByrxqyHCGsxL
s4++cJa6229TFEVEPcuFe2uVvwfwcmg+o5gbtEvpNCeNq596XUXVH4NcaSzUgZosLXMat+2INAUk
2IjOZm9O6xxVypq8BvImlhq0chEhR/X1wIjh0xsVdKpgIpfJmgNmExuIX/vAaXzjoGHUzlz90CqY
j0ymseho8qSMvo5VoK3rPnziIb2ckDngTOBI6Kj6NLESf+vK2YW0zWxWs5I/I6vZJxC3GjJkaUZr
pjBeMw152mzKd0KHyEYb6H4ovidVhE7DgDNQ1pM+kEVRCCiSbar5p57FN4tRMQRMplcWwMI6YUzm
O9m5COEGze2hR9+GrHpGNDdFUcMwIRn55amGNjOP0bdVZEfpkcyTfoYscv83SEYud200zlX1MOEO
oKV4fR1tAV1vZp+zs6KrWevzSvXBercRlT+tIatE4gDBmKWvQU4wdf/hpdPaKudrnfXocKYjaogC
Up4vhRGsQBX+msG+GClc9QzCQE+ikGbveZ8e5LpCP0T+553m9ZkjZOWmyZsPWD8YUe4yXbI4pPz5
+9giN1DNW5KJyy+dftfbull7Sfr8EuguNS/CEUq8VwupVqc1J9q6MqGz0rD6p0ujJatWdcjUMcwF
4OOrp0RrUd9RggTDjnoVQ4WoDA9zXGa/cRit9NkHGOnugsTZWZRKAVBwTF0Fj27f3V49VIl7Ly1t
A6EItKtuQIsw23up41cfa8cG19C5DfeprzNzw8sQ4eXhCqYFrYjUXZoZVWLoTc84HmnzWu7RAQG2
mErzPYf3s5gyaJPGtNSgb8sKhW+w7Lj+AclCtYBpw8r2h3mdBu8FB12vW2udbUuhCyA4e09N6KQJ
aBitTlGMd7e25po7tw2RATRrQAkQX0LSL7U09ohC3UKEYIfG/exBA1HfvmIQJT73hGSc40f7iYTx
1c7KH1TwIBaz3GWrZLoNcx1bbB+eDS5MfVbMVzWSOObOm6xWsh9YbQo/Cw8sjsDBljTm7RFnSXQ7
E7IHw1xVLW0//EtozWTeT602TNmjPzmOknTx7CV8/H2mIvXLbN9faCUStqVFb9Y17p3ZvGi1cazh
HNI2AdteJ0zw55NXl+YmYlHUbfFKy2xjemRKcwG5wwQuhCDacmijp2vCxnJ66wBiChlukBQUGiVV
xPDmm9Sq5IsmoQcxlrbeM4nbqEP+BASBgFeM8/Hgx1+jE7GcWnzOGEgS3EHqV2n0QCNhl2HtiriY
++aH1UnDTCRxMhuV+PbL6XrIzKi6rw0t4C7H/E/jTRb+O0O4yo0EdjjE9M3gDfcqp8NCeiRHLLu4
+kJ976Rn01ui2jfXom1LPzhF85xnbmnFm9f6p2HOPjtLHRfCAR6DEJcQ8+rRoGpd7aVpbIzkPXtf
trmoMo2YtQMnU/obQjYvRd38FDRGFU7PBQ7Vj0KMJxX3ksXOtpg5SctUv1tVe/XK8GOkB7uzgc3f
6FBYYHxR1/QMKOQObc+RiJdVDByy6aIMM1gN3zHoJoMEy4uvwIm3acWgEfVbwODwJ+kIF7m29yrE
1N3ce2sBbS9sR7yRGrW8627kXwIFjiRV/3juSwqoNrNWOgCiAdgLKy4nrXT8FUnEkoH1rjADkChA
OnpaGIhhRKO5cyQNHOo8AG3pMGPDjelEb1zfpkMYvjD7mUn3XSu5IlVl0U1GeCl3jOmDwhbHjrAN
hoc+6LRh+wy1k7KMUe9Ah5eZqzLgJGg1Z7WePysbxOo4JgYqA5xhWFLtWRSIGJUfJPk60w9d2YwD
PViFCZvrJdvQmT67qgQGOwyvzDfeFCcMkH5BDbWn3CsHh3IxUMAB2ZcUx9SF0ua/ddNZ9apBE6K5
9l7EJBWOhUFZTRvnEpXVuWxwSrC7i0dzZUEauNO7/g4Ct1h2UBiceshXNZAKUpKfpIGzSoYHEuql
zbKDgtQ/9KLQfrSmwqPO9Ml4mcEUHIFuTaI2Zb6VAQrhNf2XXce9/jELi7FWF3uM2kFTgve3AF1R
Z8aoR2fWFrZ6/svFEuFpZ2QstOZhbz2LrIdI04Q0MlOsTiHe2D9VELzkaA0gOfnbRgkss5n0RuMN
gJEoSo1n/EHfofe+YDr6UqMQEPi4DWqFe7UbTcMToKOsR8z1Sm9Su3UTTkRRIeg2MLjV0LvsrAnY
Bh8GNn/fzcoOi05aeJhrV3Gz0WrU/g1QNWA1mHJ5Bf2JZufOw7kiAVeosigDe2pWhruYkXME5T1q
FUa7N0lVGr3+hpaBqU25C5TkNFDuU+CfXFEQKcBEZS35TdChKjMAwjoNVdIwbSFXgiM07ixf8198
yEzUFnj72MWx0GdnO5Xxxu0B5KWeEa90vAfD0jq0WRN+mzMm8vpUPfQ4uke1tEPoJ7cUL6uCGSuA
erf4Joa8M/EAXKQZ83GqgfpMedpvEA32NTKl8hA1E6JLOQKJdbovLM+DyJCXYGZrJXkX4QnmYCAm
e9aFGkfopEBeQ5cY1LSJKDeJXtTjPUP+j57i2pimT9MqToS3nYfpN5pce2eOb30abeKuu8KcWjmh
3h+Qza5Qd0U/KEqtdYzJ/ApVFGVBSyLkuGdeQlWvU3KQRey0kXGvNU63JqDnFKcAtBmvMINpzABW
dw8O4xyN58Esktcwj5ld2f33DMhnRz9KOsbFVfXbvd7WP0ETPdyKrARYzCYF5J/wzZ5Z73snuzPQ
3U8ZaIKhT5pfLj565I6o0g2Mdnt9BaPh2phiDRfRlXNPhRl/dEpxtoaI52lv/NT4sLLmMYn+j0+o
R/JglQzj1QyUHXIOR2Tptk7TH5sx2dHsfW0DkHqoOaVoq4lC9tAIaDQiYS6I09KmK+I3qnO4Xu5y
zpDnaHG/00jKs1J8B5il9R1iQe1pLop1bdOgS+o3XFVWWuz81QwL6Pd8Uhq4VlHCNC1OcrAYGFnA
ZsRmBLeMLMQYo+G0N1QWgbnqgZ0Xhujv5CZ8V6icIGStP5XWDuI+i+ESMKcFxL2BgtUVhmPpYFJV
3SKuULfB9zpgdceRpmpeDwsHIeJZR5Y2QljV89CI97vhu6rKKzgpezVDQK6bYYvVAymRtLbKOFjb
LjnsMPBUlGGLvPJTcDLj1FxKs82Wld2uRxNMUAhDfGGM+q7GbiNRkp0608qsBMIw73odBqMlGiZB
BW8iR3CuZJzbRAozDsM8VSxK0cxeuSpqYB48CSb7ywnN74xxnjEERyZpW03k4FPYUlsYHHg3lAhc
IKKMAYtECLsGrErmCQqmuaKOjSeaM7rrGCNCGJYLo+vxKYrcv0B7yNGnEGZtNZ96gxZsbVTMtVPt
NlIzxXMzQJNFUiSxlH3o1PLgjY+qRYVF4/bCbj2YKBkhGh9bqBboM8mS/zHpw8Ww4BjJNdnc6lzC
yw8V9JP0G6u4WwDSQswo8yBuZg1yCHTPFb9+nTHl3OqBjxZO0DCnynhswfi3gtNY19a27nCog6KH
EvUOXPE6VL3fcIieBG5wdD2nZQkgqnQR+Aj6N8PRrk49vpVMrqxx/CgSjq7ce7oQz9CKf6Q1NeRg
ksPqFZSpJq7ml3BEymYaWmA9c9V9q4hgf2aZ4R3SXg822uR9OXnzXYD8oyAipPVdsp/N4oiHDw8j
3sCmhQfrXDXuLNHn24R0Xqyo9GT7b7mbmGlo3sxwyfNzWoX7wkk4iubgFqn1iEZ9d5RXOYHWyud/
5uCsXv1cZvPWYzN6qgNNqHlBOJAZl7JJVBmWGT6udcF+9sUaSVFNJFfbJ4r1HwiKnWgD4UuRjbug
s441dkx6Fq0tU3kPjHgrG2LwAOQQ9UAjnO18/kDll13U6Vtv9MC7aJdJ1harLgUF55JnZE3xHKW6
qAqXMwPnTyWadwziQNa6q7pFR/VRIQEbZYA2zy7E/6HA0CE3fiGodtR785Z3+46tk+3BcwJEwSK2
jpYQ9JeV9hgHLjXayyI2NcDZ6nQpGGGYf+Py0cTRMaEDGlOHJkiyuH7JigLRxXf7BvIZlk7yAdgW
FiNfzjXkkOD6S+TvBNjukpHBr2Rk7lzA7S9zUGQJbZeITWO3RDhmsBaABVJpwlxy5zLrnCEtNLx2
oynZ3mymdVl9JgDHBwAGjvY+2M/G/Ob7tLLcTAOtYa6VbUu3GsUHkDD0XuwTLgRrM8Y8GCwEv2Eh
qe3EqMnQnXaMaNlbKhiIfhmpGfp2Dy7Y9i8NQhNwWUo6kRYOgtij2MGS2+FCYeR1VG5t/xMUzwQZ
Pv4o0PHhF+dRAwQJL85GUdd5mfIfLj0FqMXsGhUbVzA4S0sbFzM3O1EYu3REq3zTOc0fZON1+I/5
XoMAJQu8wwrQCIJzKFWfs8/zeGsgnBxV+Gdat9CjdR99mzDHYJARrItunxPH5BMVBZJWbX8F/s6D
/jrq+yhwqJhCQFAUttqDpzDCOA9xwuqTs0OSyG8HrNqMCM0/8ERR0YTd/jHk46ruSpxJ/8yMS9zM
WUxIrdnDp8eMd5wISP+9MBaNmplbeSkdRxZLEsjty0xWUtlf2HS6PIhsL0GIX6jI/RXUwOTVB/Fb
rs9/+Fu90i8G04DOTHYzmDVdeFvYp7unofkR1SkbIRuL896mRpvQGnYNjCSlFTsd5MnIYvLKpwaA
DAFP+R52A6s3Q0Ib/MGid/TFmKCzMDFbY4rBU8AzbOsWE0yHxzB+hzmKuLm9Yg0q/Uud0TqRBYif
jrqJCwgi7aaCgoHXyIrb9XUT1GNGC/nNsN4scGl2/eWitKaRfvTKRxwwJNR31fw2oE0Jim4foiTS
FojL6CcH+WIzJb3CFO//F9qPmzj8zaqfCNDoXyieJyotNASomGzkI9CsM+x3xsDyG2ZnMKMA3YkR
CgqVB655duJX0/V3MK4Qr9hbSnSc8VQnIZDzqAqNrQb8ly8V2CoUHzwysFcKwgdfVrcurSdE1xjF
8rttA5aU/FsPYRZoxcqsv2JmRaxprk/eOm0t2LrZXiNQMHs/1bBPcB7bKc54yCtMFhtKCsHldAjg
6NNvz0ZUOIAE7/2wp9p8+tXQCE/iJ482mZtdpcUrrZvkCoNR3SfaS8jacNxyzVBkLVu17b2DmT7j
5sLq5CpQNztzAbLdZPEOL7g8HfkLxu3Lku01Eg5cNaSN91ogEctvRKgm9cOTbJdq1F2Hnb1gYfHg
dPLdHCmAAhOO+YZZCzzoclrM9isYnH7GiNhBmA1U9mxu2OUp4ZLYUJnf8uW9gI9EU4PvHfOfBoUe
UAII7KrHFFXLWm+uKQ+EcfGTtwGGZm1APGORR18taJTCQeJLu3rZg2sPoeRgYLqebX/vRHlzQUdm
y5y6WvBcKNVp7rX2tYiTL3z1GCsFVJj4eLyDU9tPYOgkGsPoO1B/ch7Pn5Nh73iUiaGecqkvMxrT
PprkRuB/MDCpo+5SguENlXllZdaed8HTmiLtEAB39InXUZeuaAFDh+8onN+5+YlHO7gf+NIsRopT
xlgboNWryb/XeLD2fbgLOElUmooDurbTSA7IlsvLbyT3FvgHrz2dE4T3Bn3YRFiz5Vl1ybkzPuUt
9G12cHVsnkncoia8hQU+c7nCrIabU8ujBPe2BkABHrqtVFR2ja1i6XtzzK/BZEhgVLr2ndE/ELqI
hjVkqSBZd1axYpEgW7HWrT22jzhxZF+8+X/SZt1+iFoHhDEah+yinoAfvuqq9WrzN1yqU4qjXvbB
TURcDz/j1ciZgmJ17AaVI/s4Uh+FwHcHaqICw02n3SToFEdjso68ZxBhPt1hRDTT3QBJsKUTTbPM
R+sSodUAeUVJZWU/FIgJsVArvbj1LqKhgKnkWIGJuzTbDSdO4oFStIEA6kxv203J5Krk+Bj7B+OA
U9SkC6V5YkkkcSLb2661dkgjjPDSo6BRg1DNDU+si478qywY/OUX6BuxQ1em/Z6SwLcCL4bUmcbF
t8Kcp6YB7WjdlrUBfMfNHhNEEQJZGGpbVPtWvu+Q+lYrLLlWhuJ9z4GJfxUNm5zsIEqznVaVd/mB
oqsWRFxbTbYJMG7/msBkcyG5Uj7umSTvuhqhTq04m1QGnJwj9GU5J7hSjeLBRa+jF8A1PlJDx2Qh
see/6DIdozRHhtBWNsTqLNLedL99WoV6RK78tdCT52RMLzwqzdeWY+1/ytboJpJpttrIlCvIq2un
2a9oLy3b8tpVbCmmtZLH8GQzFewIv40MC1Msclc1JstvH+ijXzjaZwcKisIYElHUSt/TcER1Nlum
s3hQ/8HKCos8Zq3KCTuEXcQBPdrQ/y69O6/7+NRPh6pHOq7WNlW3V0vtLoukQ90KNCUSepzazQIb
lx2PQM7ogUpLKe+yc+bqg8YT8gHoJ/dgEOLE2mk4FxX0FNNE3yv+vNJhX5gd/tMu8WWapkM3139N
sNDLsK6/MfXa1an7orXWRW+mY+ApK/TTMVtFBcUZmi/GUJdkLH+XPoLIBc6mla7ekNTrqSZgKpGV
jvipmzHMbH8a+BEUv/poAmVlnXQdI1IcmA7KlHyoXrBXfetQ9PpbYuvX0HeshZEgsWJm+8Gejuh9
7+e22HtZ9MQzcYuHzw7G/y1CpiP3km86trwrzfjI8uaIQPi29v29QQSgZ7YNEftYwHpajm5y1cyM
m6IVbHlIv+SCtmNxNCbyftY0/h5Udo5pboJ+xlMj3DrmzFr29Q0qeata6w5OFYzoIaFwwXGYjpVG
9YR55eAp48IJy5/MyY6WUr+OGdZArln9HngUcaSujRZv7ai5VlVGu6E/q2PcLxW93dLI3Ku4ptuV
tg2ELQnb5yXJwSXmk7ubM+2RotIsyeUABo5Bzw4K89Zg/WYdjFoKZDsfLlb9peASHek39raqn331
rSZusmUlHIcELUjlrc/U/F2rPlR2TaHSJ94YbXV2ABHhwgRGk6h61grwZGdSZclpmv5HTeY1h2DP
0nKJ8ww8iD5vwGi2KmYF5jc9nEUO4DGnyVG1Z9f/CdsnJx/nn+yYiUGSigx8m9yxJmUMJw50kEO8
XwYTe/H6c8bwhcCZkZoSgenMMRu4ZMZXiWpMWocwtq5NcpczhgUvR4dSdL/m8DXhi/lUIrEstZDu
KQilzdx/BMksVY50BxuOynH4hDrD0IuhZNwtA83eDtgBaOMHFypPh1DoOCjoo5onmTUXrrSvDR2e
CpRO8WFCyY5Bg6dI9AK/Xs4Nc3x9T46BSwGZvaqmR6smlczeRwRlDJPcMZzPNpnFSFeB6Fzo0Nyq
hgmMupNoi9HYSmvfcxAyk/VD0K4cLpNNKk8mwomZRulJYejAe6MjRUeJc5aEjk/uOVFl6jGD/Fdm
ELwqrBRgASQOpn6Q7x8gLvYjkdV75pRJugFKgs/gMnyGP3pz95IWeYd3NuvKC+Ytzy/HaqP9i7UU
IDApr3r3wyK59zM0XjD7kTQzbZD0JrBm9m851igYWDz8KFDjRZ4F0IB4KJW/CvQb74QjFMw0VA9O
/qtDvRHFIUo+3/99tuRt8nszkOliBA9PaaTb7zxNftpLv7sQcBKpV8dbQkR3GXffLAwjZiKp77ME
o1qbGeOFJQCRXfaWRH9d39HeP/JiWu0pw6SKArKKOLW4ExeJvE75SKxk42Y3LfvrkZnzmWH4mJnJ
AwlY0CXD11Xb6azKDGVbVoHbzwSTU8+55ZOEQz7fdvGZLUHVXKnoC+k0EsNXtkncIOuPKjBY2h3z
q5WL6umAGdiQwFPOoVCgndFDVIlvCl1srlHSQtqduyhtD5KVZnl8GYd47fg/hYoIGs4RQJ2CoTx3
2MmyBna4V16qViT88WIFZ8BRUcwvScxis5+6GsCqm8aVhAkDroqMy1ZhaO24Sc1mBsoG6KLmID7w
AJuP1Lx+cpH6BQnEJVpT68S6Orb3KcXhmKFfoITiDA6J4HVwnsyeEFfInthIptusMJat++/8k32l
osGrusoidED85hPoaq4tnuJ3iRig/5ex89vs3AtFLuNruCvlNSYIZLLUCQhj+hWgYl8H2SGRQ7HO
noj9gMdjFsdKjM+UHl6rnz1b38TcrVL5cGZImQZ/yYr3Wg9YH9IU2gDnJFmM/i4Kfw/yrt13sXRG
JJ+1EzhLKQlDN1/nUbfwEhvOVvbQ6LKhS3NjvA6Yi+CUrKvq3zPwePw+IomaSxayr5kELKTg1ylm
4GLMmXnvOvsux4TWjmcnDXeACA4hd0KDQfJZy3EQGmFgTe4oht3WeDSR5ASRdxljEPORvqEFtnK4
qrja80bZhwQtKaqJLBLe/d5fyv8O5DQJBYXXHUZkV7kKfhpds5V8WzLaS2oP7hHi9b91iDTeqvXK
dUT6EtF7kMAvUbdLmv0/MWF1U5jfWt4sZ46xEC8Bokym/n8ly9JjQbHIvVpdE5Z507KhR39VUeaa
/Mk+DZH31QFCNExBesO6eK20jDyegvxQSed6JkjwV+yNmYSNsxwlBKCxZK8NnUA7aXd+/yI1gMtO
RILjRq7E9/C+iwgcYfaQ4JuzRmrtmbC7IraPLPZEvRJ7eFCyUPlp29CBSQgl5LPt/lh0VWTzqjoG
R1h1FJFIH2xKWlxSckqmTnNUHiHh0PZ/WItT/zT6NznZasTCQ5JoApsPH54LihrmziTq/9oi6ec0
kGSIArz2kE4h5rSoebwXwQBdBA29tH6bmWW1tNhBIEsrQKM2ljPQRTeDS5blG8uYG9ATl04w46p5
c1gn8JbGdV2D8I6is7ylOnV28meaJ6vEgrnxoUEElOaKvF9OfCo02hz1F7LNS69EdZCGhw1EsttL
kyMl0qm4BUgQNKy9URgbUPLrsP812w6Ca/C9KCI4FqLuFTVkkCDObhxw50ZwNqaBJ2deyaEOgpVK
IUWi4G677TblTcgD4UYq87PToUsQo73kEiYf8l9SoaBPTop7kUfi2y8jh7QcGNysHN0TKS5r4t/g
LreWrDw7f1DjG/Z5dPin7g9Toq1WNBeNTEhJQlmWnLGyGuRya3LzUY+Yg8Zr3hORVBloprFZexLj
uOWD0OxC7lYCB922AKC/cTbZTWwqGpQO6p/+dG8Qquc+WA9F+DWjpTOY6krjpCQVYIYCDHxDoZ4k
G7l8VmAephfTesscb8F7zGnTVTHAYTn76mQtHRp5f7JG5SSQJhuNQH5SmniyiFnZkEzWNBv/nUgC
1+Vd2ZTPXagcpVfIpRiUpH2RruhHMZEgJzWWumKgjc9+4SyIdGwenl74zkf/PwHrvFw6UQ0eQxYv
jAQdrNcuAjHpAMYmu5F8gire5GN8FGaa+CmHAdMGsDm3ukDmiUilpzlkqm8XV7OEY5oz1UUNU5IM
rK12PDeL4o7apWXbSLeppGXW7c2euB1sRVQBmf+bp9sM/eCwkVqztHAclQaVHKzE2RPHDU3SpMF7
JVuXNvgrPl3OVXgqCwbrUDuQRub5y/lk+Nr0KrGRFwiHWFvhMI13T2p8uimZju1X+J1n6dnQxxlk
f56/NmhOIO/iATzt16qhL72guxmDfnUb2PyCs7ZcTg2vKVyEW8jHIYEU2D4s4i6CRQrqyi3BR7UO
UhIu7BQrRdHJj8LXnpLCSfPb4CU9YEo3fky2Pb27ep9jjugUF9xEm51dV1eSQ5pAUXvvsoDQG5Eu
VNMGBep1nGTnqaatImQJ5PWYSlmPLI32A4idRZ8zmZEEThbUaDWHGYlHIok9K582VXCjt29J6fAg
xDRO35Z0h/o6I/MBBBcNEw0MxC19fVg5Jl5ruEwVAY3BcH5J1RzOAvo/VtDepDE/MD/QRmVLcLt1
yJDZfXOW3SaFI/j7vxpFiAwZ//v56aDFyVVVhlcITAgYdfW753mfvQujyabLH9bfUmgpmn+04+gA
MJ9GgrEd2+QUVM5bji7GUrUuaqOdUMrfj3Q1RxsDhrHaWzQdwB5eAqf4LM3h6TXhIYj7laT+UrSk
JFqu09zqCT2EdlQOCE1s5S+nUsMtyNYeYUQzqLabW8jsRaIR6fDRJjzb2G2/MHy+Kyo9FsICUDyE
VcOiAroyxgtNRb4iSepsOaWIxEOHgQoYRogTU9nwDTaiaTPoWtx6tqPLGDAfRrTiA+t1qKpr62Fe
O6d3ZNcO8lqLYQZbaorKYH8utezC2OaCJzc2Qv3e6Mdo6wcqLIiKZNYyhQ1pxeaZI2hctXat35Ms
u/ZFgyBFRtE8Jb17TxSt/A7QwIZlr9DlpCeH9GFCIRvSbU+RckPhG1WpVFPWQ4iIlZIWkAfN9yaK
HwO5hwqACqoM/M1oxGSTJgVkhkvWkLhJ03Gsc0APNFsmCrjW1XdlijtnwpuUs7JwdHBKfvnyr0zT
RlkrS79B2okc60UOva73aJL1VDhgM6BTDxPCrWYeaCyzqVkXCbSWimJSt9V5jYPR3VD6Jz6p4KdT
FOM0EjH0lKC019mJi+t3Q2vS8QjAc3QVrsJpighNAG9dAbGnpd4aqWrEpKhO4+m3CXCfURlGXEhl
3FsziB4TpJipVE5NBqpQo3F7Mzx/7SnFdupC+1YyrlyqWWWBQrc9jIVchoyYNPYDnuvFYM8MYdSL
6vYv/dC9yTi/z61710CoHtEEJqllhofdDJK5j1rvhHzSzVgX6Shj+i7Lg2RlMNofL9IzqAjg240n
Cm0EUTys0bmUmNm5CCE32coDu+ZDC5JDSdqNQ34fqLKjacCBVojy3WtB1o0WL3QZ4Jg9OAqDVFjv
PuhUc+7zoPuvCCAs82yoqMwwchjYxpMf0PR6S00XWXixIW7OqlFo4oISXZO/Ees1Dd1RMWQzEOwq
1nJGk9+QjKxDUsMetgwJkRnLwAeWK2igucE6goBc5yO4c32lW+UbRX1eoQY1qsq72o2rwvuWC1OD
95Ksj5N0CF+lG4CQCGYUzZ+eOi7PLUhnIXZ8YJmmJmaFGPuCAxTvZ5AmDS6NEDBBjrZ435ECp+6t
A/aDYC0FXLFQQ5tVtGHUDP4JiU6UIJM5e8lFSj7nDJGPdlmWLaY43KaMgKAAHSrmUX7zdFAcMSmQ
pdEoPTF+QvIkk1mBfAEm46eRl1EinCD/TB5Cjt12bwXP0EGrKe1DyDch1hjNssonOgm8Bh9/Nvpx
Bbcc0n1rYjLS/Gfw7zoyARVT3WVNNc8ZmAjxDGSQzIptstU6UV5IBGxVQfHuPkHlreMSG8MaRzRv
YdH+IUHp7ad8MrlDD3gUMy1OV2xdCoBglFLyp3TnSzwVZbhLChtilzCGrzQkFdIs+cege5UDRZae
2uID90r2IOd2LGcybL9ehf+WJ7vMB4fvaDsaBgcL9RjHbo9gY9853McqOPOhLbM4WRuJO23QKGRG
j5N7PL0jNLziC+Wm7AxZFTJRKZ/CLiPDl37EQzjbo38brPErsADDIh4VsdAaa9oydUxM9WaqnJNO
tTHBZqOXtO04oFN6FHzGSAfDaGEvZDTfPFHmHv/gYPyZltq5q5M3xevfqYTGFK8cjPFYy3ymBze0
QzODTjr9zm7NXfC6wSsuUTp811naUibIJatxvwV/AnKQI7d3WizIqcHap4OqfsCJWqJcAbnk6TPQ
IHmXLSuN5zwd/y0AmiMeYAIeLU1zsy/eJN3JnI9R9c8QXU5pUe7RBFnJ87eUZp0liNPzIOmkrOVJ
eWW+D+BoSl3WQJLMoGxZPXr0CnztB4TbhVf8tVEDXLRWep1Jzm0mphYtTCQoNATpkxlAcPgKiwhc
itv/ImGT74oQ6lsWmBmYfImDEIFUBmzZgEVaVc4OHuVOJhABx1wNW9fvQDtC9JQUoEBKBNbVUiXy
YlFor0Q7PvcUWAP5qc4OvVecgFhfxjD5V08Cmlg3LNGaZmfgnMAKkNqO9MVqcK8Tr0+2maw3GbFF
nM8yCZUAVKHX3HUNlvM0/qzK3Lo6/Ne0+06c8SFPREKWRDoVeI1GnkybLNGcLem8/HpfNofGb080
lmRP2mXChjY3MuwuyydjCs/J3+oe5aY4fDj5DEgED/G6b+RzZKE00e96VM5EzLmc2Cn3xGnoLtOR
TddOwXNj0subDegTlPQrAhYo/6ro8ZUZtWdnwJSQZXYwaaYJwm3P+Q+aCZxf7z3r16dZJsO5RENM
AI9juC35RuUfJa9O3QFdFTpqsQH1AK0TxhUeUYegWfsIAIfQzJvMuU4czlGFXEBeHVIUAW0tpaUF
75jsSDYDG4+yiaCLGxMZH+2g0GkeIJNFDBxtiGkB+o3O8s+Md7ldHJCWAN8PD4jwVKj+no0hDxjN
IuyJUTQuy2gXI3iXEakLw9kNmvU7T5HLrYhOMK0Jn3ENdmu2f6oKU4A+3NLE2rjs8KkoEPOrH7Fu
r9F5B9jjVdYaj3DG98avKrTwolB2pVv/Uuz6oQ1IdYFxKifrXdHnvyLDE2r9uzOEa43YFZf6vcL4
HQUKnDXCKUFE1+j2lo+fdLWSdmpud5spVYHuljDXUlg2WrFRE/WumTOFhnVi0IILerlPCdA6qVZj
RB+US46vrhVV28VVi8yZBJop2MqZC1dmWyGDR0DfOb35HapUGqzCgujAeO7f8SYArbFRzI3LM16X
obd32cleHI3g3BD34gyOxO/StTeDWR0UG3VkKWMkUMpUWo5m2QoVaVVTDBixGLtqAqs/8MG5/csR
6a/Ri39k5RQ9ajJDUTlYWA4Ld7AewAwiJTbuTfCLju26QQOFtsLOQPDvFPnDZ+fmJz8AWV6hWtPU
3Tlr3KW8pCaPdwQUyUakKYO524Z1g9GlBAWKwgCSlZ2aR3wytnK+FpiVAl5XvrQypyebl7SHPRBv
Gh09hU5w4yVvdg43mENHKlbWEZgaBMLBGRnuSg1AjvLftVltGrYYXU2IctFSzkz01D5lpi4ppgws
ZO/2tCNQntjk/HfpfcemjiASPov9Xdp4vHTL8bHnY4LKYo0s4yo30cZnB4XTsjIuSnkxEz4epAG9
hTjU29VoW/dIyZEPLe4aUwtb68fVII1ysIe0DH3gYHKnmt4fswnum27sVYdM0UQKM3YZyBsciANU
Q54EEGL2oxn8inqcIifD2BD4oykHVvEhlzUlsFgoEJJWBfpSCqQpp05r0RBDpHhR09eW6EE7UXJo
CWc+b8K3K3w6iIvWfGLsMtF8llzF6pgK05ARcwk3+up7FBZzP0F5RfVebR2kQZC7m7Lr/mK8irBu
jZOvZoM3xp4gg66LplNJJ5Zh/rpXnXXJWkyKiHIacuCvsYjNlw50S0tPCbovUOoZuydUA3l5acz0
HkfJMJgOZsz1Ir9iqt150jmASvxQtrmgV4tOE8Zx8D+Ozms7UhyKol/EWoAAwWvlZLtczn5htRM5
SsSvn8089UxPj7uKIF3de84+JM+F6j2rCYB2pbWPM3UvEfKMKDakmi45qY4zFTk7+Glwcyw0HtNP
L3GwqKFlZDUkQ2DHVuedRJL/lH7QbSHoa9ARuC0VQpCgc/ZelxRPsSkh36IFz5kHn+3JsFCAoD80
uifQRmuzx3qiOwDnbaJ/GrYd9oeb6eS/TTaiCyYJQQkstaJ+aoXzZhT5fWi6XCik5mQ+W90O/2nG
7SmTR0epQ6eIRgraN5EQDtK2ggC32dx48B9BDROEEzoRCgwreBBg0ZctteXAsW/KTl8d1rspdLP1
DB561YxEM+Lmq6Ke/NLgweLsYrKJO4s2w66CO5vn2mMdd53+lAQYhnz72S3rC10rdpCQVqWZDhbL
8uyt8jroN5VANmzM6lha6h3w+XHZyYXZP1CknCNv3NNDWiunePxf3Avedo68MyNvIGMzJXbXbVj3
yN/q0GhPpHw4Yt+LghUW9goPY9ffDKv7KHE2ugPd5iLZ+dTNBEydeVp3lmR2CdwpDMqD23Uf6Alx
m8zn3k/+nJh2IZ4m3h56znyKylmyIqaUMkzbn0ickSOg5HcHZAfL81KZPr2Q5oMUBgyGJeq99Leq
hidBWYOPZbPcgRjasxijf02BANdtHtPYQWE1vPVTIFHD4TK1+Ui+y0MQWxgGmaf1dTRj4yEwFucw
5vTLrOS/SdrnLsuvmc3Vo9exoo746QIMWHn9BJb4YzkCtKnFCWqGpMi7nyz5M1KelpczIB/TCctX
KiZgT5z7U0IXemIE6mz8/9G3cueJx25bGeFTJOKrIJ+oaaGeL5MtTVY3OTTHgr87omKIevGdjUiU
i5YlEqgxs7t207kkrjVLwZzbh8CpgMK089psht1MtRvmw3Y06z3Kf3BjDDJmtCn4tt+WI0ucchR1
k0OE0crjQfJ5rVqDo145v/iN3MDTDFeJn3+n6GnCOvwpwYRVoGwtKtqxb5+bJroaILtpplPvsPbo
/4uZmZLCjV/dBOmPOV5lnVDl75QaaB3rLT70x4KWv03YfUtCe6g2NPnwkdNhabe2h3M6/4VNTviP
uckCIDJZSddA9asQSSMUMu4oIBwDvfUigMBfA2wvXdvWe9k3F4dRjtQmeuRguhvGEjuVddSJBAoR
V0AeK3FvN8MvDx93HmianDD30deItnEWXyVDyq5pmLIgLuA0A/89XHlGz7CHsw+c863JLXZ68YcE
mzfYwfEyMf6rPLGvPDIvE+5MNCyGKx+USwBAY0rCDyszsEbYH7IZDuCW11AWrg0+Dq+HiBGEVJYd
4lVFWdv6HX3X2OUAML3PhDn1sgv2zTL1okkAr/+XI24CmLh5o1m8CQka4rKH/bRRI+0kyn+PLdNG
tuHJw0K8ZiQGY81DZKLOIcCK1vNXDaet0N0PzFIKdMTL38v3JTl6Y5neauw+lwSztWO2b5FHNGKA
+mj5szK8T3iNhKkfqAEwDZ9HfrdhG4OTuunaGDJNA6vZL3DxIxHO/cPohNtIvljjSHOw+yk4ooeN
ectT79ZHtCtJHY0bsW1aG1pd9C+ABkNkQ7iqO9omtNFp+aY9iBo4++uJ6EIpYcFEzsrB3JGwmSW4
LDPhklzC8bjy4AhPBKtk2TaeYJ1XdNZ5JjmctXQBwiEjrJjWNKeglhNs216yTu87w30nhhKhxokr
aYzOHz5mNMf9JY26vTLa0yDp/y8zIDYdRBT8shxG+KWnXU8N5AsfIoS/hr0CMjCCGzVv50Uk7KYb
UHCgjbJNADxuqVNYHxsaBeBGqarYybiQbDVgcIiIoqiK67KjKwdSgcOJzRxoeU17wuyX4qBSCRyy
vJN3Wd3TKPdhIbnlBaMFF9J6rjWURY4Sjk2dG/5YgION1H2vKcBNREmlM2gW82lnT+OZ9vbO81JS
ORUsB2rvcbgGtbr6LYPrNvQ3FvuvBpwP+sR6sBYMSTcqOtH5VjCxq2mF5IW+aLCf2uBI207NsQnU
YfBh0Q0WrT9EqUzm+cz+T4K8yzKTRy7VMlEo6ulj7o2DgiPKtjutA1Jh07S9+tjWV1w4Ig8+ZiYL
zQdXJ0phVQu8X4g+qfCY1O4c9jouHUXsc8VBdxwhVZRmk68bSdBBU7zYU3JZlih8ureENS5MvVU2
R5dlM/BH5+Lk8Sl1xAn92D5vRbbviVjoDB+3Ii+aHoPDRPsMZOdBdDkaLLbUdNHJmf7IHsmBpJWP
GlEAOK+rhYrMNcZbymQ966xvV83bQA33ks1Z+5SGSXMM6SpEbcpcnYOU310mLowXtVAvMBunib6E
HroI9LMWUJqU6mfsqq0xDgUvPBrR5ghnHwMLgJjuKMcBYBmVa9mdXTfc9DmheF1EpIx1ahz7ld30
PWDH9X3vojp5bORTbIMZymlToFQ6+Sm7aB1Tbobmu7BxZQX5hZu892ySA/CGbZqpvTM512rLZW42
kJWF7J8mE5eTtTNFG8JLnZTB50hTh8d0sKyLyUXXBaAwKgKId2vaAv+Kulkt5fZSRJiddRSYtsBQ
scMYX2OHTAXzDtEeqM7icYX24ETOwn5akLnRqxqnfT9jrqh5Uc2+eFMwd/FPbHKeqx7FmLbwBDDV
7LTaFUSfyUZ91BWMJRtxDkJy7lphbeH0L4257wJYrOr7f3P+KfDLLquAG/Yf2SweI1+8Rzp95sWx
ODKULoGvU52/4B1NN1795nic9GzHfsZzt3asZDdQcXAfaAUAZKG1SedNRtm5n8BKQSnDwiDD8Y2b
xuMOe2Nr8i2Wc0HA8QFv7pk/QOPOZWkO6YiWobc1WwGfwLkro+nRom9yrfhi0+Sjw5LvWTWdq67u
vuMGyQGpa3uHbuXSYjGEm1AWA4lnK9zMXlxdAo7262LA+eG9wm+hrEKVa1rvtWm0eFjAzjAlWA48
hls9GVTXzO6j+qvXU7nzhAvqRJbEYRrTEw4edrbxy+qsipzF7LNBAhojDug4HLb9z/JagezfZax3
SPsnJ/AWYtZHkzWHhvWjc5b+gl2MN0L1iHqu9cK85Qlz5u7XGKyNL+TeaeS5ZQkpeMFXBRIHQj1Y
82xd6f8LW5LxcPuP3kPWGL/E5HwJWf5Lh/x75Nhnt846Qz8zCzokQQ5BkVsoO7gPkQFChKYfh6kx
lPTscocaLZ6OBZXcrRZqurW9vZWD5eymKH0wIFFBXh5xHNvboBeXJSA9k19kH/6zAWFuck7fG2LB
zQMpe/rQ+5hEbNT+n31iJZ+206XHeU4NGJEeowZJ5DfP22DMD5nDjqv/F+siYfBxSfkDWsJoJigx
gkSGlGyAWNENC+srJXnZZe1enn0zi44gK+kLE9Jqy7vIw30XXkMDvCUYlSpoP+oRsnrjlf12DB8h
9iHVZtgBI/MNKPa3qZpzKetz0wyPo09BY3FK32LV/nYgfrcjszFLDHwVcACGgejUd9xhRz7TV4Kc
GjLxJe6D+IGqa4+v6ttt3XTfdSWYATrXoezKNQzrM8aiI6A5egw8CgqR6i4yyi3LzkiPrD2SQUOS
lPZ5ZsEnrDRiRxtNUzTm7HHWZZjyI4Fkj/bA9uQOraR+cRZoKq/wUvFIx4ciZ5T3ad+RSpHnn40E
6m3Ot05DUiglHYauTGvC8Mb7sfZP9Wz3DKpMsc7d8jkL4CF62ElvTcGObCrvecSIktv6qXTdr6Sv
+10YhswSErjV+rZcc5wfS+Zl2xEDZbyTtkfxEwKDJ0GG+BmzRBBuUzdjX4+i1toYSsmNl5fs1VBz
IX2gu2YBa4X+HL0aSQJrrjcgO/aZMuSYfnXZ7Aq8aEhEgF6Y9VfrNeCteVPHJkffX8M+p1n2WTrj
NQNPGw+M/1TPix7qZeNIjP1Mu+rehYGPChyrL++fPY6I5KeBrlrwEvrBuA5jH8RNawTHCHT6tumH
BEgO7aMp6K6265/mPLuznI4GJFzNhFExpqpgO/gApYFZ1NOl7lg+waC/GDEvq0ne7qgxSWiXvAzf
f6/z+THJk83YZR+ySm/2gIq4bH4jX2/qorqUDsy7afQO3IOUlj74U8jwZ9iZm2xc6i8bxiYeL6Z8
8cqSffwaTCkfMWLWwd2rGk6J1c6DHo/iCMVKCMSKU3j0aspuzz6A9Du9uI23SzHiuTTSu3E6+VlA
d2M+eW2xN0X2mQ9g9003P2Bu3cKI2FWp+watnYn6nD9nZUmyWvkIW38/J/6/0NSHuZq+I8M6FW62
rUcLDxRiPcd/SSbsO5RLTW1W68GP1C6cyqdZ0kpzm+g3TyTsRsNCOFGp19DGoFh5Z2Y99sFxO8z8
lceGr6mt58SmEh5Ue8dg7il3R+xXbnedyCRAGMzDaRHt1/gDi3yd7ap2/gnGRUPGKAZuppNuOPue
U0MxF4aZaSvB6jVBDFS0izN3fOjs7i0OaxxL+XPeVOWJhiUHWFo2g4mVD811vxHhiHWn2YUucW00
HLEW0jFeR9o5dssfYti8qR2OB2NNByuzMjhXVfXRjWkJltc8LHFZJxNF7qfkkgRS4Xoj/4PUMF4+
gL2O6p8MQhEkfK2VhFvrmdML3voH23KvZHNzfOOC7CLRMVCOhl85gV8ULRcHE+FehByAlPA+89m5
m1Oe0TZjRArq6RyRmHffo0JC7cwKLcf5kkysaollnNtBPE0y+5alheg7Qlw2tsBoe0xrIJmxQ/ZZ
f0hDz9oFGDW+I6XR3zuWIl59pv/qj/KPCduzTdLtkeN1zcGThbkPAzA+Fc0sgmg25B6aK13KYRP3
4K3d8X3SpbVvK4chNW8sHnxE3L6oNY+mf1SQ1ZKkviJ3THduOS1x6g4By9hHrXnCjkViG1FqlcRq
aTAthKl2p3tiNltidDItf/M0/JOdffQd9WPmjDDZ9WSY0L/Iov6xB+pokCmzMnF6JlEfb8mAvOnS
3Lto7ze6QG2ZofnEM8+uiLOno004VEF6IncjudQmxXJEOOEmlsFfBsDLbahAJ7z0sFXwkhKIe7Xq
5t4z3SdHJVy4ChNj7nk0xysnPqiJF6YWJABzKGQFDQPzoOOKkUVIDrYe4b7VvMtks6Lkj8LwLP3i
VUZgzloXgO7g3+rG/rF9L7jOQSLuVd4tMw9939Ti6o5ztaN3da1gMK+igO47q08oaEt2MvKI/fJR
dsMlw+lfkyEkf8Z4eF4ECFhVynUfOVTrE+TueZT/OyW92oIiPpuvYTnjJaE45+zNJIdaN1J1uUB/
10pPwWo2ICXnpn2tq6VaSYph5UjnOor4Ix27fRioaa1KfasJlTm7ec/G7dfDSgcTREjl4+lobkbg
/BqyfRSeeKhcjl0VYJ+V0KNaUSdcxOAd5hQh3lhH+7GuEIuLCV6/H8BZke5es1nUQCb/V0UBITW0
sW/0dIEwd/E0oKRS4yp2hjURJ8cZIaTjQ2trWZqxnK6VSgDWVJCFCNNjQN8OX5Pf7+IwYvyZnEoM
2Y4Ls81KnQ1Rhw9BbO76Pv9YpowGNW/uOor217jxK+8qTY5OllTut4yN56ww2R4AcJkMWpwg4PmB
/FuGZIm7v2Y6/mYGnbeEsKhYPsFxudFSqbeGTNN7xGBwURtOmw62QpURGVLs0dschcviFGpCtqv1
FCT5aaxc3hSM8Ue/p9gXFUsaj0b8TgxJxQmJ2XYgeutA4Rhyts8+EoeWn5TpkdH4Sor+KSjqczjj
aM8EyZ6Ffh9Cj8alTch8rqN/OdmkXSFIZKtubBF8rL44D0wRVqXKHuAjctrLrXNgkJUbBN9lAv46
oQNkLKWNAk1XFAYN92D+MAXoSLwQi1aSmWq74CgQpXj2W+FXpCb3GwRh7Hz12SrKs67Ka2u7GB59
QwPFDqxTXpd3FqNrhwzcrU/YDWWourSCgY/HHFm06XW2icrmEcVC3PwVw3hHsuKzBaIyTw2muBHF
n58b6bOV2DQoCt7S6kzjxNc0GQRhFAqFB/omylJ9DrPFFFo9MokEpDZyJh4ube3+yaiX7CzNUyLK
maQfFt0O3vrUumcKF7Y3ZL4VEZ8r6WOMzIi5qmW2zS3OCJZJrkLTZsCsHM4WQENMlJrwpLUGjGfm
0Se9hzMb1V8lNIfk4hQbzePy03MSLbzBu48cdUpiyi9Bl8kZTYQfxTEDWB3OE34QRtGl0T469fTU
LN9n+V+1yAy90KMJebBRxRpsGY3tPo8JRA8mLo+sPK+YytD1DDhOx0NeuRs3Ck52xvqkER7VKbMj
pf6WFMitTbpOG33XiHwy9qDVKJsrTj20XEO+TyKyxpZVhITYVVXEL4MqHkpp/6uyljTzdjtixyep
J8fl1X9DKEBXEczHPpsui7Vk+fbK80+yMN5cwjD/v60p+2oVyW6NdZYNw6JMd8uNYU90k9SdNtyL
qPy7eQDgVXrDRtRu/cO8037xEg1wIx/dPfC0+kTrCpViqvEFNGm/S3vhX7q0h9A1FcwwQzWaOW1m
4uc2SajtfeaBsgaXAI7PkhyxLMhvio46wa4+UcRp9lfi3yenrXEuXUkGuOW0MJNG49Oc6WNlVuBs
AquFMpH2jAXtGeF17BAaIADgdrF+ifoghPFIF7I1h99i8LPTmDg4J0ptbO0y69fWbLUbUEj9V5SV
PvykfDBOPkImf5VjrNgX/UByp+1UtB9QeZmkGj8GqUxviUyglIAC7k9yKOVLrWiQDmGLPTuuwwnt
fldHB1CV1U54TBlyJ05OHMowRg+9dTUmhtLgFTl/t970YheufVAJ6yhCAP1sM5KpWipVs9C07Ihz
j+sHN/wFkISRqj0RN9E5vKtA84W1MoBajupusI/jGG+NNCWYZtH44dBwV5VhPFfOhx6r97L4WP4D
9NLj8l/yOAZMZHgvVQCyDkERU8oFp5CXxeKCBE/9r2bCnwAIzvjXanhtnHe3JvWtD7/8ZfZfIuJ0
NiM6lvIUpO1vRMC4xd3DSr6sIrE4Be158dAs/1ajxhBo7jzUYEGIZNLbFeWLhtahjGCHHMrAa1fW
d3hmBirhOT5mUFrK0NrhmpqGlxGMkqf/CIrlbPLegbuR6MYHGgaOdbNsBMTe09gZ+zz+8yySiMWn
i2rAthQOs6PfNFtPhXRD0Da1Np6Vhp4F/f5BPi8fkC9n5e1XXLZnRCeaDJAUkW+cgx/zw1XlvKNp
t/jwBc0wn3Bx1CmJhtaiqIAr0iX4W0g0W5Mn+TTkJO4qLOxm/mGirePuZOwlRRw/Fx2daB+9QPg4
8RVhofHI847jMRRgiorPAHIs5iFwZRk62EWChan8Q1gkCZYnm4vIhZO+c+Nn2i3A2AmkrA9jTDR7
/kA/WPtsChYN3PKh+KVzoDN3JxYl3JpHO/OWH2DWi6/MZRzSnqSqrjaVZZshNAQ3vFUNv9F/jcTo
LJevJOGgKX5RjtsT/UtGYOROsTdCyKjpei9ihOHNX5RW8dJD5oZyi/h3DGiUhhTO8xeeyAOHi/Xi
h1m8VtTl93F5S73yxmntCCOUnaY+9Y0+Tro/YDj4GpP4MJbOjruqjIsdPFcjMIHyVKkSXxBjV+9Z
x6C87ucBY7rc8Qn5ssuOQ6jXzhJMe4BY2fQrwOkgvdZyDct3XXORMcBNolgvL4pr//iD88QVKdl0
aRStY7N7GMSPXxroZJrtYEJaLk/mcC0YfPDn2K2JU6g5IXaYEGm4O5mNOjSo9r0MTKbjR0ELreKv
qRLNif0xMIBDUb2T6JY+OQZ89yph4PKg2Kls2pI8Rrx0SYsMPwQgxfnX/CgxOxnWb+Ff3axYh3Ru
essCrlI2h17rArcR3tfSa4a1H9H4DOoEr96nzXdcXm6zczYW0cekq66AMK3b4nf5dhZRcg1C8hyk
50mrYqeDz66oNzaOfIdQhqrI9jWZWx35ADws3B+/Ne4j82X5mcsvEBMc5e3JWAY7jPqWMUHccROt
5e1SJTwF67ehpFo+x7K4gPT7YH3QyyduavtljuGdNvLRHJm4z08YWS2Hvi8KAb+ejor/M2ur/fLX
cJ+XxYU/RFc7mdo9jVMyXdvlseZuEAYJe8w8pAKGjGYPXL6xqgDg1m99He6liC/8iLkM8QwSpdK+
dnVI02e3PLC+NSMMPGEzovf+u7wPiRWPgK/C2xKPd5hh9qsMIwDczMrYJpnDGa2O3hfhWZyZexOm
njlWOHV4tkRf78e5/rXS+TVJuq8pRgosyJeBoux+GqR0gjM9qG7eGmX+kEwy2OMcdsiptAP8JHhp
Yg+cN+mRZhOcy7rxTgzFtguCxiU+w6zmV0oP3uqOH4smhbBe9Pkhzc2ueUkKEx0Q6Rm+YIZQ2u8q
xNOV0fQLTdSkYkAjrs8JOz3aCvgD4mca0RnW/jFOee0n+ysV3TUDel1kKQ4Ipo9W90BgxkrYHW1u
OF+TBRez/utd9C7G0AJXw1g8So8TZhGeW0tvCHrfDWhIPNn9Q+YSnzsvZePJPKwKXH6CTzlC7EeR
MitzqxcqZKbtzUzfgzwv3RQceLuLqziPJHO6tWIJEa3R7n7ufQbM+UZgbi0a0zoZFZQKY/xywMSz
Nb3GRDeGukTWBFspIOOJOIN4bY1YmqFWnkj0PpmETs70Sk0BJWmCVmYAR655mer50mnjmf0Y1gtl
5tAf6yk6DG207Wo8kc14sQwG9YY61D35yoEc985cy/NAHaMSx3wsGZ1MqcH+hBIvbB6VEf90mtJn
2UgrGs6I0E55zHKUdcxIGF2k3nyeq2Q/j/lJ6vlJzECl3PC6hK6X4H0bI4EkQiPPR2NuzOB3Wd0d
LsxAb+lgKQuaFoA/PKvlh8uHnuGaBG6wTqbuPM/ZdjLhIPq6fRKOS/ukm/7hKfm2Y5/xj15DBD6O
bvvQutm9jKyXum+3JpNiRgk2FiZ2Cr989oP+2Sn6c4qE3TQYVWBqWqnQfIys4dhzK0ESrsuE8F8T
zJOp0l9hlWcZNQRYonqswnLYNcaHhiiKzsl9axpWATM3O/w9Hf8419RkNLUdsncBkdMXBk+b7QaO
vx4B0sFEGmXHnKEP2QJB9z2nwH/HwH3kgPU3yHRx6QUtx6/03MRvXhgia23zW9i1R51198pKDm1r
b8xOHLnt2HFwK43h2ejbi5YI67B+HsKMjsGAMYK7tovqRU6evkorPs9G5GMbTspL0NU5iDgSstrl
WTaKojkEtvulHf8uiojRSBQyyZQJoZioDLXG5mO4nF0KbqPtDo+VRpHnVgdu1wvcepC3Y7tRst5j
GVj1VK1NhPKqGdpzmbGGRyXdYZzkJuoVa0vhsXVEynFDu6BF9LM1jMT6DH+1MJ8NKFnObO3Rseh1
TOpOCxl1nVsTduipOM/j8IAXGjqdkcfvwVQBcdD7cFrEGw2UOwwgA/I2QUSv+yqFehTEwp5qGLOy
95pDRlwR9n+IKDYsesZ6Pmw9UbzTsN7ppP52hhCsKS99yGAAZGVL7kjhIvgpUPmSHewmNkLc+M5n
6JWldo39GIddg2SPsB+6Alg30pCMEjH5NzdR7R6pGc+uR/o88rAMb+UcP1g+lePkQm/qt00w3ry6
vuY8KVb31qnqPRunQ+QCi6ROg03jH9NheJZIZfFMPPSpyxGFztbsbbp6hFsO+Bi20Mjva+GeAns4
tVly6btFru+TbY801Rv8g+v2m86iNSsS4xRaDumcRnUqAns/eeJ7cjsQlWn6xdkYNWfXP0yR+xN4
RDD1A4A73xY8JnZ49QrnrdMM7oELbhlhHFTl3jJ73Cex/+TEw3kMGY+Z5nPchjuSte/ADtI5oJdY
o/rrbYb6yzMUFc3vYBEZ3eQbU8M6tkNUqLDoWtSp0YTDpTrqtrkIb3oMPHk3O92jjoPXgBZxXgWn
nlV7SNIXA3GJSbVD2C91k4UqNsZ+NwM29JruFeXZqaG77XXRmkAOZm/iPLNErp1M+Dvuj7GyyOjA
t0KAlNuhcR+zv6Ko6VgY8Rdjhk9Z292h5pjaC6AS/CifgEwWTuTTxiaNrAsRvwxKMno/Xf2N20bf
y5i5DsFcL8Gi+ge/WD0nAOxXpgmyRmQOAKGaA2JYD8fWUOeqRXE4JQ2TClcq3OdLApQOv90ppAxk
to5DBw9ysySXzDLv76YxrTdhW/xZzfAzJvUF6ygJK2MPW9fzJ4qw/zMUto4thh/HddwNNzvClDq7
T6U0ULk6LfNnoRVpmy1tvmaadzQ7PcCOfbPtG7THzSAZ4qRktJqG1NuOgPUtXIL5IcoNJopdHVPh
d/1bntfGOarZQ5QKjroOz0o1e79WJJ65uzJkcUUK+V5qMDOaLpngRSdb4kAwzAkv2LnOPQQHQ7pP
HdYE22mafQCzDzSOQXhH4aLnTLznnAmDluVH1GKnLB3rca4z3Io2xGLHgUtDg9YS4ObsEtbw5HPM
j7Pg1mYVqqKqgjuqqofELh3EdzPOqvxznjreLD+095aqmm2UeTeC0gB3mO3KqNJ/NjQEEE4dlKOp
VbRGWmbZANGFrSELL+33UZ+LwnmwlflTwAyI/OIuSqEdMyQY1rUmI6hlXGG2FB/FdG7C9ozhEfkb
urV2P5Djvm11h/k19C682WjpCD2q9Hsgg1uFpEJnxQP6gbu5zJiOqyZGWOUbP7Ma3yUvIXbdrZdX
xJB2mFwaIk9lsfDI1btT+y7DcXXlHL7wH+7oFDwaLYHeLIl4PK7awBg/zx80v++VCbGoIs1oPQ82
VshY7Ww+sZ5AvJLQcDI6zKUCkpiMJJm9eB/QgHwXkr3CR07Fw/6vjp1/cc9EN6+7x5YMvKQffpVl
3Fe66Xh8nYhGPGhFn2ElI4IyxwVJNJIH4C/T7X3Q0OEREFI6c4P/e7vg2r25WEf4TkMtP0kKPzU2
A6849HkUIbGDZt0THX+eoLwtxx/Hr1/TXMEnIVCo7+kt59mORpHaj0NtoHyA0ugZ4miohlAIig+K
CYoP3Gq1428LBkBJVjD2oplpZS+CMpP0sXsK3vmN5OePQYUf0iuKQzdXDFdHJto57TBP+mwswWs4
lt8pwsqg7OlwpM+joThDy0OuoYVXBnFDdDdq4ZI4TEYNEx95axd6VZc7l3Do8r1grYbPYXyClO52
IqHvMNm0eAEaPzeZ2EmPtrBbZITztvtuIHJVBMfMnDb+1D23cmR8UN5iixiHQpHdPrfpS26wXA5Q
NcD+81JLMkJVhSzeA5jiIFrsfdIuhe05e0ZHN8PUOzfto31IzYdua9pow7yppl36Af0hEvNdEldX
kgyeyZe4Jrl6kGF2swmy7SqMJjNNUGPq+PtNyEI+944cSbiCw0m4uBWXyAHA7VuA3dTBxYzLskOr
i0aQTlmfjhfwnZ8B10A5+Uc1qwfbzL9NKNAgjeHrWTE7MzRSg3HZwICRKYeB38uV7dEkbvhLYunl
RRxQzFvtvc2HNGNyZRcNiYxvEa+74lURrDi1qw4ZNWpoWlg3EjyATlYdlgjSJLBu0hlPSRTsDCas
R5NzOv7RF83i5BGu02fknI0uIYpWgPTZOXTu/OcgPubRpS/teMj+FsSEyM9lEv+4Ln6Gys0m5GGC
hh6+K22zavY93WzXx0NDnAWCUMRDfB5ziu4KLzuaMS1/UEkWj7l1oDNNv35kOkSex0qpEIvQgC9F
huBDcyI4MT+8jgamn2rYTxWvBC/YlLRY0Oyn3KAEmjuAT9Ys10WR0uQTPflQ1cD8EwFAY6/ZGzaF
BXzXj/RBGp2zdTyk3GjCCNxR3mKOlG8cFhjqDN5pwM1YDjkjnxw/JSXvwejHD9/UjF6licB8uNOx
3jL+31kOCeK9YgyL2CkzX7sCmU2y5M/N7ofOdIlWDsmUQT7wlF4j2N/RUkcGqTFuHD95jgv/AXvG
Y+FUfCPfgfI5cjKeSjrrYAv1OqDycuYmWU+Ryd5oNOZGNgDgK3Dbh7hYQL4C2Qi7oecSG2s0Xngw
rTH/4riEf4wUTlZdxwDcEeGYNK2jUmJX8L6CNCR2GiRbh1U7TqaLIdqHojSfmolGyRwex1geYpkf
UAo8ofHkxCFIBiaZdac4VSGhV1sX0LFf+TvdoMpUA4m8cX+XRfNzzBcVXXyu20WHghktdmhxTGhL
Z+uFp3GdtMWmE4qMxHF4K2ZeElIgUiUOgei2FhVFN0cPgMObpx41A1YhGMgLlyuKcKMoYARpU53r
xZ0lwnw7tUzI3Excc8M6Jm6IzEgexzRciWDa1aZpMCl0MIPiUaHsZ5SVJsl+mjD3p5UYcfSk98vD
WWUeqT+0oiYUm2mOSHH5hwmxuMlNRBx2FgOjlyLyd6JV/kb186HppntUuJrUL6dHNtKemUn8+DL5
yAukN+VoHFKqOBy2gk48Lb0oyRQhtz7kj9ZItlGEnjRKFQN76KZba8hTDvn1k8mK6JCWkGbNSH9/
wS/XWjjbIJLMK0o6J2YxT1zP8SlNpqcgiRhBDy9t6T+LuT+PcCfZpMTZpg5uDOfXI40eOBO1Xmo1
K6U5j6mYdSlw/+UWwpXONu9zx9pK2viQ11cB2i1V4H/VbGd1f2NiDvs1uPiBjw7I2iW9tR9DctG8
qoHB6RkDkvMoP8vBYIjVMjkpZo9DY6FeVWkCkPWRhI9h9ZkShzeM6WPPgWbJ5nkQDrnB5IcA+29i
+Usj7y9eGj0+f2tWRj9Gh2lRiYeAdzH15/84Oq/mSJE1iP4iIqCw9dreqbvlNXohJM2o8FB4+PV7
2KcbcXd2R+qGMvllnnw1g1JciwSFn8FGsVgvaHTOcACmjBqryP+NJzTVcomuuuUbQwfgj36LAgSA
DV71bjbznZ/V99JzmUBBkuB6hO/G65/gY79D9qe6xnxzGt5fDeI4HznpzerJrsaTUyZik4ap+6fy
OJepen4QDj7GUkTnsc3eWhrb1qpnCdABqXhLF/IY+lV1nlOJvMYUZNX41I1Z41JmYayQFQCVC5/Y
apn/chR+sjndkRXgl5MFg1qyaUsbGZn8Qrn5uaKah9dzBFRhEauilrWnTzxpXPBuJgvDzFis65g0
dIIa1AjyuMGJBQQyKwOXg1tm9N6JK9inZw8W4AsLlXnULJpthcsWJpI326+ae4qnxr3XOnuFY5i0
FOvmLEtu+/YxqVAmWjc9p3yPmVYfjCVRD6sZ5XZoYAexG9gsmdsmqT+ckWpd1qEMGmke7716qunC
bYlYWz6Q25kwTSYPg5ccqsR/a+GEhxnqvADLv+kX1LRQ46sQMx0slqqHp4zVkpt+vw2xCLt9Tzmj
Bd27jP/xVTwRA7LPpmMeMdZgeQAQ/VSVGSeTWh2VFYZg32hcrXRqHoY0+NdJy2d0NqOFUxmM29Y7
qsK61UFzaiscpmFFyars67PscfAmaTbTP4NRVQxHCwEs1DHqbjj85sEg9ynv+SxTKH/eUygYlWBP
YLrS4J/xjSXuywUZoP+ZjqKja/qUiuDHwYEEdYpSy7BrnwMulTSSdjhdzRPb+65TuN2MaFqnEYzo
3ol/fBx5q4Zk8bgQK+pUonkaoHjA5GR0VK0yr7l7mblHcSGZ55q/Nf2cInFJ/HmveLyOzMgDni4u
+GlsMwCas5MhaQYK5/hmgdrgz+JFoybWZWlFoiiOXU9iS+S8OW3wHkb5fQqzHf6fs1DRLk7Ly+zj
0cxnB85wjQWzs/sXN8LGHtaWt2FynQGxYrnw+Ux+c2Oq2Ka4McdLXLrO22PnUtDe2/Q/l9ZVZTFV
9Ca7D/bZjFPE3mMmeqzNigB1PT6YjoKBtVwbk8h9oVR3Xwp50yq7dvQBwBxBAOg90GIFg7G9wYuy
0Xkf0EnV0Bno0Q3dxO4xi/V97JzfHPN5pK82lYzYYhA1HO7+bIcSO3PfhRuKPNZLU1dcVc9VKdk1
l+RmENNabMk/bvfR5sxl3YE5KNFw9WpwJqlr4AKjv6cs6BzP9jpPRiRl9YprcjME9fuY5Od8DJL9
UFPe2P3LezaOZRkX/yZOcp5isFEJXpeivHTopT4DizlPVnEMh0LL+ssNzUNtplsp8wP97MBArI4e
p9yGWkBFeOGj8BpYswxsb6CrOCNT4gN2xHogHKRXWcn/XRZL44I3/eoSt32TJ9cZlUqmxmfgQjhd
cN88HVuRL4O28KaUunNSfy4M9AZkY/K4VvZqMdCkdemxXp4jmzA0nYRpWq5pNP3WRM3fkEpfrYgX
3vdgsgjrh6jVuSMONruLdM+BRQWARLD4GS3mY9wtHpYEKkk8WF31hPxv48aGpQ84sAMz7DBqCOZm
A0LlUTvNvvLzi6fm34xoGVNNg0FEwHmamrMgdd9YwX2dbgcmwnKKrstnGVXyMkZqO7WvWtG5hbcS
yNhjNtPT0kX3Yp7ArVjQ95bzSZZbQAIGpgZ4SQlP9nc5VeOuicrfNMx5C6nd7ZiKUgzVJT/OYtBk
lQxrIDDJH6yp51I5W5+D/nKptyJjY1uMqahcoVl8by7efxKaKkPQxrOn23M3Ge+4RLZ+TehYYyuy
abg0ZlSbvjlRcbojaPgGV+RgmSHOBLKNpDTLFtAnnldo6s51eSCngqA4Z7LcMPfDIP+lVcMcGEUh
sp9yieshBsXPRxNFct+0Aj8xiaKUuOAw+ecxGXe8YX+LXrH9c7PJKQ/2fJPyPAx3K1AP+JZ4UPrc
IhK2JLRRKxujYY4wOc+RET0ZgQbPo2XPjd1iyFr6QI9CE8lEMm2IJo1HFXgULrNNRwSNl3s/2cVn
YbJ2eZVxw93y1sFd2ORTHV8gdscE9PV+9iUOnWCeNyq3nqaquA7gXQe6TVzgl4LM4RphFFqBgOeD
AcvKYoC6vsGCiANv7dCbvqGy1T30Dm3vtYWDEOfkpzWFD60ZIX2XhfkYAVbBWkVnSAH8n5P7DXQt
XRJmEW4cv34twGKZMIXb1x4R2uenJZJFeml4aFK5Dssh/oOFAcsqToUId8TKFR53fxZsd1kaWlB1
lfM8FtieRx8qcPHuUdZA3TL3G+Aa2IEYmm9Q4BmH2QxTSnVLzZcxpJdiHLZ0vt0TdCdeE+Ia6S1S
WLlKxEORfVcNfe8Z2XozSw5JUn5lk/WkcEBgmWcOvojgtb/IFsOzyhncsTi+OnUH3dO/VN6E1oaR
gbUomeSOD2yfin81R/nWLj5IJ6Az0zTMf/6gpbjM4w9kwFVhvkijBYz0O8fNZnLCV02RCxftqxWH
HE5qBEr1xiKyJ8tAfN99sAMIsqhQjD+iVTnVtND725yRbMoTWdtc5cOLTZB/uXoFFZBB/CJOMCxh
hrdhdM9lAbVR9cMubJ6hRUHpVdG1iPQdRyRz/xJXMkGQsbdfZC2Z3juH5RPBOXfKeMtcqJ/uPO8a
tj7GD1wq+TqHGN/NCFYnwsa1Fvix10nlLZRwVAPUjF3mG2+kNG8dPiju5+Sa3UuYGAs7gZXJ8PlR
kRQQpHw+brvBIVF8NnHz1wqIeFYGSEQwzycJ5eMcBCXzS+XtdUhfu6ARFzN6Hhg7tPEHHZmnsKEu
oadUuaxfidQiIAQHwEhQid1Hf/QubgHaMZ/jfG/P9Wdqevp11rR9eyaZM07QGXAWtGYRg3PRjdiw
6B0Kwfy+rv1+zW7+A8T4s2ZiTSLWvqWuoDaFBr0mUWdM6DenyN506zUrkUyo7W2nt5VrPCTEFjVw
KNRcxOvRD9dGa6P/hSyTqkn27KebMqt2reeZexGyyJKSs7u62rlhxaGVL8wr7Qpsef0nUNYXmNTt
qCRFR/IxCYeASPq0arJ+7xbDHof4Gs4NAzsSdaJ/tcm0xED0mqS62x3GEINrcngJ6Kb1I+tUFOOx
gXfIo8CkauAym84PTNXXmpbbhv9GhtO0Ef0HKvG+qmjGEb56ibLxweUWEDT04ixp9/BShOGhWzYq
A+efNs6RPxw1AUYeyQTumyPTLzG/mxqLWy+4WZU7nEQrRblFpBEb1ady0r/FmPwSeFhR9kzBbJku
C2H1HmTL20dHJ8mo5FZjhvXiBpaMeUpzBgy98+XFCywy0mTSMmKGkFHzbVmFhLAbQgpsuds5y26N
OTGup4S8Qc3vUigU0HGsI8WNI10/vY/BDoiNmXw1ApSkwZl/KqIz2YNz46of5Rq7TuMiTwlgtQOV
1EXLsXq6tNV4q0Lz6JKD1RAI1hlzeBbfC3csugZad5ty/h3z7G6xAEVd+jbwdqwCP7mqXnxRjhWu
WpbDvIZXlkx46GkXSvlo6u8O0NaSr+Ciw6U3c8x8qUZ5Yb3nS5Y6ghUCrrBj28badugB0bj8dXXv
3pdHH0n2kVANPeB4Mig0WxeV9WpTrjNPCp0W/ACzcCs2h63tx9SW1M22s8WrlduHee5Ys6gQMQva
Nwo9fVVips2vf3Tx6i06MNLftO55EFbeMqxEDH1K2uS34kvbEB+2VkGQvaiGPB5gDzQAfhbfbahN
Y/6z6pgs69r+HXIeoLLALIqo+5K4WNr7hd7Xa66uOBU9KkEi/4y/nFw7QjjnnUB3uBLIdjCwydYG
09Cpt75SQrALn1Rl+rcNKGllgOW2NgBrilP8jgRvsBtneYqZOo9MlkMvZpoiq1eLfCQUSMc3P1rD
23ZK/NpO9OtSb3iESnnxR5LrpUaRXRZ4APPEy4eNDrqHhBoUox4PhHlp/hmafZHVJ0rsxRZEXWcu
fV7ud+6T0ijwPfuRgybP+2R1HJEHDeoF4/LyZUzWI/M+5h6g7xNwT3Lm4MLoN6EhIJjdv3EGqXC5
TnBT2wO4OtJ3x9sqfnxj+COrYF8vtfd5DZSOg51O/vRJu00Zz7Qq3IrQuY7Z9Ga5coN1+7SoppJU
kdm1XClCPuDWpGeKu3/hSPbLlBNAwyti7GUiYb0ULMLKwceuXfmgc/U4C+8VVNs+alH2Rqd4J5bC
l+bOGbfQ4n0i/4f8e2Eqfg45Ogbwjskwg1ChJdzMsaMOHQebuP3wByfbia7AucYuNQwZLpvENDYi
cr8mPQGDCgeYzOktmIpbyLx3aGn5NHlXgtxsXsog4+AivEPSDXvmli5DUXxaNv03ejJfNLW7GV/o
zneI3+Ft3dIgKIHw8ec6+CYwY9HSwvo15i9vIS7nfjvso6ac9w6SBgmRhi9zGDgKwfCb9CVxBOYS
d/5Zjo3IXdeAjUuOFWDn5hErx52axB/XkOsgzn+EoW9cFu0m+6Go491xg20Z5a9ad+FOj0NzNKLu
nujoPk1MWPRA/2IBAd2Qp6ChJbkZgYpzS//oXVJNCciooV7cnOONRMXBJ+a2cjvjm3IgLlsumsis
cQP2TPohc7SFsxFt8wzph7YVMR50pv4MHrjMuKKmxfgnpD7YXXW06twF/ziHcAjjXbjQJ5qqX+rP
6XSFfQUzh6LOtqi+Yp1mq3aa2DW7bysMHhvmIauwoIc2hV+K44n2KI352c/UCx0B7XokMmm0CNBW
32JGDY0nj6HNcnxETHX+EC3ehpZmMQtgExc41ItB/XEXAlQajKTRI/Cfxtkym6uyx+fltY+c5I8O
3XsYONvBi9lFSNO5ElBKqiWy0reRAj2MSfTWYfHH9KavIeaOYMePFtkqHEoMky3qpQ++BWBxQq8Q
0v6Ezf6ztMEur1cd0Rs2cHmw0v1ykVouMCVX4l0Tun8MOmZKm2RmFPCKcp/aD5LXsg7p0MAwcA0H
H4Qeewdk7OlVNSw7lMkGWGagxdbV2caYTaIrvhOyOUv2XTtvkQt5wDCwBaDqqeK0sPvjq1s5PSZM
/jc1EdzcPuVSUh2DNvgNJ9ScjofDpaWuc62HMC5eRrP+Y+Te3ulyHmuXHTMY92Y4Uh3XvmV2dmRY
Xa89u7AvI/Y/KMLkyCcIB1zt0ffrHLRg1eGODFJjk3rNk1V0r9yPnmpIfGYOyCReDPi8Jh6TjPR/
0Tje9kUO8sYxRrh/DNhqHmHqpwOMUppa9to4GW5wprKuO5i6vmeeym4ewn9kY5WkpHItFMEJSIAE
YkW9SmFrLXXDUQ/Oo4nsC/ljHxhRR9iYvtb1skzmBNN8uqnjtL8iQ7+UGcWXsuBdsAK5x/q6B+J6
rizryxz9q2mWqHUtOkptkwEe9bPHp6pIWy/GHYfCq/adSz+LdGfBX0vwlKLv3QWlPbhYQNRG5Vfo
F2evjbi/l+VTi0QYzAoGfcvWiXcqEv86X/xbjp61E16FgRswrCG7Wepklv1fqwHlXyLWD46iyEwf
RF76RyOteXqyv35LPXWUEbnMBa9MvYEJ9WNr+4+MTR9Gx3AHLfNXOPmXFYLr523EYIM6b9gMBLlV
DoOHBUOuWp+NZlnU8Vj9QiYkEQxxFFqGeF2OVmPuPbiLhQi0F0kZd1tqb+OHXOVLEhadnTzkUu7U
VB0R84cVZTg0NaYge5PJYqouxAmdEDjyUi9GkTf2vJVnY70cNSf5tmVCKNL2pXcxLzr9qxk2N3p5
D8sD3EmBNMpR0h1YpCghtYWrN4nkNWn6CXyEGWyCpvkYuvpH2dnfoSOIYHpQqszuIhcfkDHG8SWz
2wsARpJl9MYgkGKA494b9ZzXS+H+tUzOx4mOvwFR8aPVwXvuMdQ2J41bJQAHzgfXo6Mw4FcADVFG
SpbStU3H7MqZZqYq8tny8me/C7A1K++xM7Hj9s0IOwmTp8QCv3ZYiIuBNuRyuvvADyM3w8wXnewp
O7Mew/62wycH/t3addqSFUw+dyhiOQUkm9BI9l4z4zhJrrIc7nPEVToU6r1zBipVmCmBMKnfcNS+
EGG65dV4Tnq8NJ4zIV3jRa4dFrhwOhq1VnhwsYhlEecVJzLeGqhBq9hrP/Hlg8EfHAykw14sDStt
cKk4ZYRQEZZzo8Fwt0zIwWbtH54VXDgUBDILmFN4MIXZEUmz7+jn76kkBji5NXXRYXobe596d+yG
mfGcYoR1ChMghEWZabeecvuxxwKlImvcFo0P1cPkXyt70k20ojPiq3DnDUwIlnikvU250W9iX7xi
Awmhr3GiDXvZnSme7A6BmM6WdL8neJmDh8TbEbqqeTnHDudi0r66KQPNoU0BoarxEXH8veyp0rAy
XGJj1jDgF86+CMsPDdgp8pA2Ajj/0HzW4MzX0xAxpmBOh6LxYA/+l5zLG5YuwEW+/bL8Vg0O01Xq
avzPIW0WNkO15KENJOphtvg6Tj6fw2rA/rlyhukwRdYRi0u1ijU4jbm6YXsPaFCTm3hO740VXRdr
nPCja9OgRHNQIGZzVqZFcZU7ZYcayAQOAk7txeIL5kc667p+MQEMsXRSn0CdQ8H3Z5nih/fqmI3G
fRlRNHAyNEYCOTG6NCCG1gkH4zYJ7mLZB/pPWYxPZjffvGmSkPygICTFm0nIGJrFzarkwzhFVFCw
OBQiXaixpLc5PzCGks/s8Qei4TS0Z58+1i8zHnYIr3ciqJh/4os5BvBgKOhicDLSa7DIcsvFFjHk
3DX5vUBsLFijl7U6rAnvieF76NXJwXNGvGo7Lc7GKfuxg2Tby3kTpcXd8Mnv5VD4kRI/ZZRhOFD+
a5oggevlKyHB96xnIj9+ikARQqCR2jiouTrabrPzOVLkvnkc2hxoXk54kqVSsHNVwmX1q+5F5b64
bfDRVfp3WSM7JMFFZWXEe2kxMdl1SzMFIzffBtEScSOWSlwDGT2O2j0MFaZ8NeKNEv6T6Ybf4VA+
1436NoXN9J3nyS7lIXcGZ+3LPAUeAdqhr3v6sfqA8QH8oETnYJPElccXwYl0vN3TsdUStCCNcfeQ
+ZnJglVcTglDpRsm0223K/P8WJkcnpIOGIBuwofl2unEYblV2ryYHSPwpYNKWAEuJfKy5JrZZVJK
nGI4AxAEHk1fP2YZF0VlnXnXWFBitYltGJ2NLXbEGImxoBNEhffPGaGELv8kSNJdaAT/5phrtKuG
o9TBLeIbLkf2Cuwyz14bnPIweqsI1xedjesLWshoPiBpnCYnPYqMqRwJApMJF1rGYflnDhOrfsI2
4qm9HIgeN/OxwD/s291r4Mi3kQWDM/ZLX3IQzjgShpr7qjTe+kWT6MtvNX8ZBZEfXzGE0beqS24J
04059X7oxebfexClDGm9IRauzKfJm3YxEhmwDn4bzPfSHCk7I2+JE4TQdMTWDtSuYO6mhv4yc1BK
I0YOmGEaHo8ZOdIqSLwhYZnS41Rdn5u4fNS1f3W9GXCvfVz6YZfXESFkn3b2NetMYJnLpujya6VX
vEFgTHPrAjX3klLjBZY82Va8UHjHCd51iX3th+y5JHm4AjxK3WernwsRPiw3oWDsd9qjoMB0N4x0
PgtwYSMrA1vUWxH6K7Niojmk+h7QtBvF4TvsENo8wqfW7x8D/gMgyZ/Hekm6wfJc6eVBiiJFkpSW
gFDG1wgky3IbKerxZy7G75Zzr7885nX3iiBNiwKAmKotOVgnl4qTEyLEj5NYJK78fO952UdcMZeJ
7HMzDHSDufe+xSqnu3sNJQbn7tagPKEn21hm3TZI9Nnw+R0jWe40RTV4rbwt0yACkWZwCqdaYsSt
n1KbvdDk2uBZkAJc6qdhy/eY6OeaUnCEqa+mtd8Q0ZDZWeynoX22iK2C4oifSqQq1lQeigLgRVU9
4dsDFWuAzkauMf3zcoAuavM0teOlbmhJEBpYCfHY1QRdP2vGlzgbvpoE27jnWsXJjYP/jxX/JpKK
vk23SMrb4orh0pGA5JzAZ1FaD2bFTXzo9HSqMoubLT+XZOtVDtA4S1wmYzibbfcm9bAPYmim7AB0
pfBdu6l7LPihlwfZbtVTNifslfPf3s52UijsPLp7X37YmNfP7cwcFZdRAQldUgP2IajCL62JVoXY
C4Mi564BLXFF7mv3f+5StRlxaEd92LG6jkr/dJa9zZzmXVj0WBt1Uz7EKo24nBTDMZfe99RoZIGB
wmK3Ow9Y1LTRP3DePDU1Bxh3Lt8wVOybBadWtDfWOFIRA2l1NF4oy331IN346hoay00DfNYgtLQF
TTFyUGsHzjvxD7Yvtq/2Kl3/Y44NMDl1uZ599a9LfaZrLZAnfzq0guvUcvuNC2Nd2MFJOOIgIqai
utwJPT43sWSRHrlTTotrwjLkpdHB1u7In82V4MJL9TZzt/pe5IQGC/w2riqf5zE6NV35Ueruo6gb
YzVGHZA/yxYMo9vi2s5RCmLbYbzYqcfYKp8ZwKEhDB+ea97TABcgZPqHaMxvceu/dABYuKQLnBe8
S72rn5tCLU1nzW8mnX0SkI8LcW9Kx/f3BWDchN7MjUk2dhe25qNJIa2YcRxjuEHGN8p743K+ATiH
nbzModu3B5p14s3sONyIczfYCA9RtMqSkfQoCDkrjMkhj3QawG4bZnvfNcWBsymFgxxm6urW45Wi
wqV5mFK69EZzQ5AJkJ/9KabsEtkgWpwKn8HYohz5qBtzMLzgdXQf7coWjH4qzr/tfIpxJBN9U2fh
MSDVhriFuEIz+JudZFyscMTPVpytwQJ/+1g3uy78IB6Kb4SJTOkUD73pXly2npFBbSBTvsv55jaM
DauS4smesxieOXj70VPNgtDM/gtlpke/xrw/sdIyP6SE0Tn1ptgzff4M8Y1Rn7E3B7bRdOCYSrEe
9iu73dAzeenSdtvPuJkla0gHNAsaATghIGsFfhUT5LoJPsBxiNIOZpvv7Ip1qZjrWztzkwnG+Fdr
46UK0ou2zQJ1CyMAs4fQHGmUzAAOCphTJMOGwoFpxBF95J3Bdldbq8SP4LcYYm+iWQw5MwhFaQJ9
hxEuxbSlSToiIsCiyVqcz6T3pq/CwTtnJIuZgx9pZVkQmeB8GY24D7zN1Cy8BlakHmKj9le+6K4K
vhMRJrfb+dCC3ERAPaYHnEFA5jhPLruSckNyDtmb7/l/C8n1mCNtnyYVbA++nWr0AdsP9zLpbq5b
YBKop7Mt9K7rJsqV8fq50TZpFV1tJcwOu29IbdrMO405ii4kvK/ZtICxOkaXscbzJv8/hQw2C1bl
iOeyTp/9YUDrd1HYHE0ipMtnWiuho/6/gNq5eRls810POPSckXWrb9zijFb3YKTqR7RcimOFeCdM
gO0xGlsmrV0jqOqpB+KkKcCttRcR1FKTHhePQHRnMRg2nt1wxYrezbi4eU50qnP7Gy8DRoqOgLBj
KnUadN3uiZJuTOmjmUNPvSYUlNMf3QJVgpRI+jhvvb0qqM1EcS+3Baiw+2jawdUhPIAAhgtrX2bN
AsSI8l1fcL0ghPNss+w1rnh1WvOLwQlBktSqtrbNosEc9TnORECK02JIP8JLxch0aEt48zMYBon2
VpJwr+U2ElTXQvvf6qh6jWvvlpX1nSyky/uHT3RK2pOTe08Nv0FvVqyh08HjVUkph+h8vEc0EQUT
jA0ltvYoNoPMEA3N4zI5bB2xx3HwIEleq2G8Qa97BCa8OFpL4gnERHJKyxXR48QCQkoJUYkzF0+F
rQghYSckHwEPCWMclefFW8eWuykRFjzD35nS3Rixfua08oMo+I2wyJtfLDG5DMF7GuW7SYh27QGQ
BtoPDrLugl1uxN/KLJbiiJLhtPrC9H+OALEQtvQehsTZVmRy8xZtI2rts42dPQ+Ti5NmhPzGt0CX
R5cbMRFW6kFMZgk17To2L0Rv+j+zVeWMLeS31OV7aIsHb5g/cv6C3LHSLT2rVM8F4Hw5rUWjfHDQ
DUfGTk3q3KGI7avQAXNt4E6aLjjVmM1j/ixbGNu+0DXxc86j0EZKXr0qCzj2O8Jl4jOeGZKt46x7
4fc553P21GfNGz2uJ7+eKL5hLZZW/gPFm53YO9m1Old9fYcmAsg2yI8JE5dH38EtU0/S5YgO907w
e5tNJVH+GRcSzMp5D9I9FvND7RXnqZu5wjYVIjWSJwKhs2PP/rAxVqa58TbPwEfHcWmMKuLxLOf0
Q7Rhu7X76DkK4mPjjY+h5zx29nQOOxJYhkQJLTUViKNB1YU0MZwEw7Vw02PV9ZSJDtRejyVZN1MI
BV9b4hZaXIITmCWC1gYFjriRli+92GSOjo5J4l1sp9tVcfHYBOTRRW/+DefxICv305ZMo6uWezyG
h+d4TN4Flbm1YIBWDe2LO0hk0Nz5GkzzaFCNbo/+P6vsrkbr/wxmvk/d+jKVLdUvTPMZENw1uKi1
A+btIagCk+NYfXMZ9/Pg0giUpxERYmUex8bfiaIWu7KfmJLnY3YZ8EP32ntWSXeZNbfQqcwfFn6m
cqvjXOYHL42hzNrJZkGXGol49gzKLKzeo1yc9VuFLuIvJmncfy8ib3/IE1XryPJ+SomRoQQqArhn
54XuraJZS/qoT5Htwe4Jf5xs+FcKbh2NHF5zjlwyN/09jJlkm0nuwXES/638gSW+f/IqallSHIwd
JCIc18Gh7Z1LEXFaLpwFQ6i+hjIiecxwqewfkfb+VnZorFNdfRUjdkuLHiHlqfS1HipuaEwIqcXk
k3IVmloltkPup7BTENXdftE9g/I9dryj6zJ8Chx1wFIeLhPKp4EPUYv+4NjdqZahsaFqCeuIDWiy
qj/Ihr32pFJA/VUQ7cz5ICAtLKnJjTbJFK4lgIuiZduUbfJeZM5D1sQ2iIQKqpBRnF0+boKQZ6/2
yKRNwbec271dQXRSExfVCNBmbdWPLodVPDkpVvKGxUzJ9zIO1HMsqr9d6D74Q/vZVs5N5ChOOYCm
XdlN/38wrsJZ0k7xx9zqn5Zck+H3x0H2n5QdHq1murIRbFhO9imfYJtnABrwuV9LqEkOwOcPu/Dv
+ZCRR8w7wGDiJ4zpmguGcxkzYsr1zcmhpFbudXadv5YBYzeM27O31MTm5V/s/6ScqvLQ5RyhafQ6
W5bP9Kys35RNJzZFTztBcGQs/B9PzACUtPspTURrmEi7oaS4Axjp3V7+iMRpOaX/GsI75GGBF+oh
GrZZPbzNcnH+1+MJP+naGvvXxG+PM6b0KC/xk4zrOqHiBEsHJ6CcpbT352ErpuQZpKG9qlFa0UyR
SiPc5b70lxLwYD3VIJhMXu4eubwqH8ehe1r+ALCtF7xc1BDguGQcuSlYXMNAb7vEO0R99zxLdfJl
tGUmE26iFnJpElmcoWI6/LBdMbTRxrudTqBeIUxjGXCiZeBJrgLf3F7h3HKKBhqTiwGcgCWaWa9e
2CvAJDrKx68V47TGVmhbO8crSmerA8NMKcSbqnBruBOM/sSiNs3NrHivSEIZ7zQmJO4fLEh5jlE3
zVNwNHCzDWfL4hmXL1brt+GNqCD31j6M/ILyuCxRFVKQKZNb55uLboAPPY7OIB2Xay8VtupvinXG
5vMME9eAITd41XNTxk5+8bGw4JJU8axNXjD63kjm1xXdY4zUfeLcTtrIiI3N8Zlw9Gk7bsjuIGOx
8OsUD80s0o1Ja1xGNlyV1UM4CFlu6oaL7MYwcvwn2ienuwn7MelOOvbM+EuLKvMXLIfL4CBVUyuf
wowP8W+nPCjKpDuW2HIYFgaV8WmlFvOQLBBtNlk2JO1VTQH+VSfmvsbo3Un8SxiM+hXWruP8OJGV
ul+uGVXTWYRuSHa/6gufFiAF44+aNXuxMuomHdcWVk3svMMoUtAm6UCKZmB++UK1l8veYfUYmNQg
ff8EAN83KMbzzOCQCNVbKPh1rqYJOG3Hb5fE5oh5AH74eCiskiea63jQPIahtsM/QVFD+0IN6jDU
Vgypa7p0sb7h52ESyRNCVUyG/FBXrExFWpBNLYxes5+C3klXMCpoZU8LAy7V1vcQBv+VUSHHjefZ
jrXrVcUJWxJ5dJ5bAssF4nYjCfvVGZjT/WTFAX3GpSoQKbE4pD+9MnI8DVJ0GBCBSvhaXtPU4CPy
ssg0UJFhi8Ega9wA6TNr21ffbNzhWlfGKC9MSGMe7V6n1rx2A37LBY3bGuGfRjU8GV9TwPBUr7Wm
uf4n5gCyGngTo1r5Otm2cdvApgn4LvqKlEVjsISkWbZ07eapQfZ5ckEs3KuMFNlPBYWecbKarMUL
JV1ztgjPeapgRxjxw7TpAhPMzX8iDLFxrFW6PGx7PwBUBheJMSVphLEZFegKw+WvjMGv13QKrCcD
iZGxWz54xo+we8u91JhAquEZ3qU/Vctk2SYk6wiK3V/nrnAFoYjJN/uPvmN9f28bxyMY1aQGJauN
4gMi6jaagyE2meVQw7PWDWc7AiyinE1+1YRcvMFTU1bixZustnmag17WI5ZCb2yuZGEN9WqWQG4O
vMMjMGQFkSbEMcnEcXQ3uc1HDY4rtzjAc4SK/Nlf2UM949Iko1WwQAclUJSBLhhdyc+YIPJMyDoa
whsJ8aJ+a/PSwnPQWvWkn3wlRfDltF3dcpKkDA6bz2xayUJ3i/4j6Tx2I0eyKPpFBOiD3CoN00op
L9WGkFQq2qAL+q+fEz2LQQ8aXUaZZMQz955r1upP3jF2+J7XQRG1YHNzTnvPrgZ7YbWM/OwnwdIW
vFlpI/MPCnpruiFdb+P4RKGOpzRJhWI5NvV2afBLZgSs6m7w4iSEFte77DfnrOiqcC+y0ByfF8+x
aZ05rRa328VBLGd0GszLUyIfUGcUDH4zksaPwwS5dKBlabHOM0Hmlw/AE01VwFXrkrhmzz9X4fg6
xLPbPxYVszOHaoscRJL8+tl2Q5w1tUvSYmaMeNfu8nSVzNv7kbFYQeqjWdhkrjk2UJEtyo1UOzE5
axIIwx76v3FbIlgGc9YWqcQOqNjwviF1dKbHyV48zVVGTBcwMbcMh9kwdK3K+Ahma4ijmBR7/Y1P
lTMXp9zgZyH9pKlHSFUcIZpJA2JLGd6tF2HSoIdDXQupzlZKvacmODecu2AxxY9MfHPCqJB4DvlZ
iZmrbE9Px8lPOm41AXUx2yVmfBFKcB6IQkarm4ihyZ3MMo6qtLCJ7IKhhVEOSY+p0YF5RaqU3mb3
LcPGPBDIrb0FQ2yfuq766Ysprm69OQoUZbbpzkhopYdrOtxw6PTVS5N7S/VE3FWxtMdaNS3D50VT
phbXVIxhkrCqHiomOIAF53YQ/rnHRIvJNwisANNTHLosV+8s5a9+R9hC4PZwPWsTaiT6vZxBiOEO
8E/3nVukui+1Mp1LTY/Y4HNwOtuPJVZqkJaEybCIX6ydazFsF5wHOah4IIdjH7HCY/fuO2Mcsw82
mBTrSXQ+i0f8ViZUlblME9IE275YxkjRnnI9rmbt9t4dvHCHGrflWtGbx1zgJr+zOtvwQF42qQrk
tk8s00Tp1S7wXQ4N0bjesi+WWHjN/SSSkuZ6lJ6XNJt5MJem3bYoG6YlMrIpHH5nLA2CeT32snx5
NucZJc7ZGX1g1DcjrbuyPceOSOpur0oGQNeiM7HnRIpkKu8fbDHTs85oyKYM0HRgeK68tpYXeATD
zACL9r0ts8DarZZfVYznU4gzOhnXTsqkvbVtvMAB34fYy6oR3ZoPzx+F5DQwk6M4WHv+zpSADb3U
EDgwhSCc5ua3AdBY3GNMn4On2WhQuoLPoYRgc2JMQ+xEluemdNQ28toxexxJy+GdW7V9dLSwj8ox
iR3UdblQRjFENmd7whAwzAOKdwhXSGvvWHmnOQYChMtLvR1t1aX/UndKUgYgKmsYZ8kE0xVjtKqV
tthgYE2MgQnMmCk2cF3tsBTq1AyYb8f2s0huaigrlJ61bTZTufVbo6489I4lj3hhkL4C2X6cSF9F
RSFh24YUBG4ka0J9MiJEW7O5BzqVZTu45YomgaxZoOF5aDnz19yn3fBdwBHVaSk+9Rc8gGztQeSL
Jc3VhxR1sv7ihop17pJKZyOIEAawVgcahUmyYRWNP/KfaQeqOoppwaq8dXyoHzUnWNUY73NdkSDD
tKSsYdCHDbar0ABbbe1LhQ/7NCar12G+MOA6r22SeD9WSEjODoxDALDLJS9k9oMEigPPd1Nlt8z0
pPmOW2HBBMnGfrWfUrtyFnFUcQ4xA6OaNXREC88Yr+fIwK/YRN3Q18TLU/D1HMXeWIv6AVllGv/h
IAHhQ5BiqcJvh/0gpiGxZL9db4w9Bk9ecW89+2w/uuAvNoSYlRhEVrJmUBqXMYyrUoRN+pY1wwBM
qfL9YCJL0U/MCT2G4eYqxa67KIxr7VB22WMbp9n63futG6wRpiPLFZi8LNzkWxjLKWsKO24c9wGd
elaOOyq4GkkqSHOb2Nk0nQYmBApQI/HgTYyVYfAUwuiOIVd/MBO2X8YxnmWNnCMd2z7+lyEYEPbd
yGEI/I0JmZMyEw/iad+0Q+9kx6RrPDEeqAccw9y4kMv7a5WxRdn2LQyk8og5VombDY13/GzNVpBn
W2TJ9GaYMOlIEranMZU7RwmBYj5sx+A1roCY/skzN+FGwj2XEP/bSAFaiLF4XXNxg+0Zgp9wspIC
oWHISJXaCxoqO2PcQZxkpKO2LuNlGf9nBfLrXMgHD5tl/Z53Vm+5zC/03HeTLZYgdE1QXqTgsdZi
MCg9cIUk4YZ/sHxGUrgEHBAoxgxiwsKJNSG9zWCa8/MML5TTv4mrOH8m6GkWDUvrZVCIcC2vFfWu
Fp4c/1JuJdmHtPJq/R6wCiHoq0XIc8akLXHUBYR3GjvEduaGMGG3BeiijksZE9CZB2Rqsjhm0EXy
sE042PJp4Cu0fWCSLMsZ/6+5l0hwpXB/kCN7lRxuFt2cQEBnpq79Rclqy39xB+QKJjkv+oykOjFj
7GsDRkYWkyxmewRbE99J4UQUnO74m49ogkaG2nxSn6vTqr2DaBT0OTGP1qfHzqKjJ2vDkC3KjGPd
fTMsQce3sWKvQECdgkyB+TNgMQw4vcKiwapawmWABDvUjYzv+a7bstyQ8B2zrPLnRVa/OdNG4BOU
EsyIRtt0kP6u2Ww3DFWW0KK3nJFl8lYsfJZoJnEEBxk5v529ytMi16A/BQ5QrpsL5wQfUiIRAd2n
xgJWZnJWE0t6Tpe+9HR3deO1RwtlPfxH16Y4w/dq2KN9Gvy20R712WUwDg5GVpB20r6S2kvkL9gk
7LLnsdnySUz+F/dLQqiwuUh3uJar72I3iqtCf8u5Gy/ZCMAph46GaoFuRIGXK8HgZXHS/PrKiLHX
DpZO3XNlVSdsyPDI4UfKgkVbELMsrNu7JlNVaVGQUcb45xm0Tpuf7YInEvG6wyYU/3WFeuo7CWD/
kIXkpn77zcc7jXgZmKEWpzRJVpA2Lr5KuAhszvt44Cm16Qz2/DS8BrzyhOD6O/5qZnFftkXjBId6
xGH6GmA7x8DZ9oHl/FkK36QmUyK3IHjOuZ0yd6kmDnerwTa7yVW8PCQwdVIFOq1D0E04I0olku9T
IuGCIGTwcZAd6PP2LkAJofPMbZDJrxON5krfDskurGFOLYnhkepAqBnjF4VgeLlUNdlcMCJUjCgS
9XdV9Y+AQgJyIizm/DzhzEmT8Oz6eZ5Gi3KD5bcJhKY98Kbl4aHImjxAfZzMeVGf/Nj0zauvOiBP
G2aLUw5kjM2ujO+kkqPxF8u1yQFYp7lLeA7dSg16JSYiAsd2nqNRvhvrdHKQWTv88ZgcoC/egz6n
BPRTetRbnoxx9ZgyqJq/cMbr1iaefJOoRJHV60JpT+Jo8E2gxNg/sv9oWuJW5SLLbdJlaBPv+CKK
fGZXVVbh39GWA1Ypliq2hFs8Mua5NVwljtDTlSH5baY2cz/mEfTEgjV9nJZPdKdx8Fp4ay9QJDSm
L30+9qT1H0j8ncXnUmVqAeJCld+5n5yYMZwBejLHHxg+yUSFABxDliKeM4KmvRMENs4/hV/Qnl4J
5Fkb5LyLCKdfzh5C0qAI5slPOcUZBVXgxYVongl7SN2/Y+y2JQkaxkhDHiSBaT6ESgSjARkySMhr
r0y36Uym+kjw4R8V3qg1KaBftH0b7D9jnhVVkKCIGkAU9KazKooNQ3F5ohQjCftOeKWZM9Dz/Fmm
m95aJHd2KswWoVppJlP7nNOzFnyce/Zj5IAEIVHoMeLixGHg/drZQzYBT/eA5H8YLgv+CTN42bdJ
VBtWWT+4cZ43j11XLm2UmqmCxlKP8Kio0NwaFPbC7v8qm05hJZmRP+PmK/Amtj8tl21+jx27MakC
69Zabq7t5ywPmOqpjrRN0jZQyJSoVgh7tRs3eWRz4nv/jKQfMkGOU0Bfhb6rmqZ2V1uuPzfbpMcB
wmBLGZKscNbVrLu3ZsNNgQNyKhFzy6E003OfpHaKgTfFrUnm3/TiF3S0GzSURRVBViR/ZV3FEG7m
rKbOZOLUZBcnFI5z9KoUfyqBQsawyUnHoDhgjALhf2ZUgw+gzP6WHVTKhnAGhzjlqrxatnROC2vh
K0Z4eNh+QT3uFH55oRr0b22Gd9+Ku1R/rV7NtLPv/Ktwe7DUqyBe9s6Zu+o2SBisTUKLgFcGV14b
lDhIcLkBvOjdct5n1kyWYOstD65bOXogyHBQuVBbTD9WR6Xv9W3KoOOhbVISKoQ98zX0pz7GR0DH
tG6LuiYCt3F7hxRlDpVjUtrlv9TL0r0Twort4r6/96eYt402oP1RzOyjkcb+q1QstWHJClZENhb0
cme2QXhf/mfhqqT/OPrWfJKt9L/VRN9bJ2wVaE/SLVAb9OVDZl46gKHXwKq7LxtjAZOfchxjXgYb
Nx+7YGbGE1OLMK0BoXaZ+pyYbr2sTPN2YIPKI01pC9F9yPst0sLy0UW8BlMT/04k8/K17pZ473lz
f3TAXMNakqhYWbQ/pIrGk0ig9IAciK2vib2NnGzz4nK4MNAqnT2F9bzL8rW/NrnCcLsE7LXSVr0B
tXJubot6Jx6tfIOACmfSaDQk0LodzCpYL3om/GusUkbLOs6IRCUxCWJOjCd+mcu8QIcgFNe0QHRg
uh+ZRLUiJnhBqOyOKgSDiTs8IEzCHvNL29f4ukMWTRwcRLquOpEzQeoEYp/VMfZP5z/H5UAVWnv2
FoTqzq0FvWWN7ewTNfE5XVPsVGL+k3rB09jRaqQufSyoYJGdM0ceYnCILFZx2tUvNeADLbceze6K
afizLgnyKoPqqPehQ1sSJOzBI4T0NlOCx8R3ZnFxiBkbDjnoETwYQCv4elmTFFXzIIiAHiyfXjLo
aeiXS5awoDRGeOIdSYhAAuLlMfNwhIFiDVJ+hkZF7rjqko/RUbwC/bP8v1a74udjOQxocHB9LHDG
Vg7L1cWismbkFHMHI+mNaFGezAXWQxcakbe4gH2mbR63/7oKc2BM6gaRH7jrivXFzcJIJ7fbOUFh
Lol4HhObPp0QCdOJpMWlT+1dXzQHTvVni/0KPBBilHq229NOGPaOPDYddT1dLbO+Fd28LXhJFvM3
W79SicAM7Af50tvUqnZ2W7xW7L9QMS9kHdtwLZ2DF1ZRzDfLgG5f23+TGD2mZW7tmq17CTqyQcu4
fnIeb2XW3YsBZUQL1LsmMUUbvEwrONCU0vaKYcHBjo+ueZ90CUwQO6YXBABzd3NNfEtI8baiLw8L
SHrgTxoSZzvPUKSIP1zzd4PwYBqwDZdvRLJB1Fms7FstDmq+a/vPlHq7vAuOBRlNpk0M1LyavJTh
/HcUQm565V15GK+ZPxGIal8sk+ihdY04By/OHJ5tw7rXGs2k5CaBDnMWPf4Zm+TzPsAnVa3+O5m3
n50iWRmsRLzg3Hfe6yU7uHMf9XCj5ZBHqF2pNLwXBwx/PdlvVlK9cv6CEm4JXlk+MHof49DcjY5A
+cijzEgMlRnyZgMGFKyBCe6VlUybldnX4Nof9VC8yDB40f+hlucGUkDzcTDCF9t0dg9MlJn8fBG/
sW3kF9mcBwP4sYQykrBbRMcP+jjb+Y5514QIFsTwtBZfuWGf4FJGjZz/MlA8QPB7HOrXNTB3vZzO
aZUdY1bOhGvHgbf14+U8s42afecj1GpNqxJ3Y0KgVehT4Y8Go/vu01zCK9bWc2Y1P10zIfLzdLjF
xW/4YXz+4zm1SbZL2Uyth2olpZOc6dKU5PzAuJv4zqzpr4/yvyF2qJQUj6hWnQIrdU++hUfiJwZp
nO3ZQXoS0eP8VS8lB9646do5QvF1y/CcOkAZeBobsnis7mPUnzoHEIg40Pk18wKLlXARn/qMKMQi
f6uQHXhqfmDI92Sa3n0og51qjZ23EMmNgJGZy6bPm0gv/R1AHaY/PCAj+yIchuQ+ETW8azPyvpSp
WllxoklxyXipNIIBVjl61vAaMCV2nW8NBnKdcIv2eRt2OdvL7j7BfJs5NWR+JI7VX3Na92HhPVrQ
4P0sQPbab0c+tbz+Jtb9nAz4K9g0MNm7+F256WAJtWI5JXkWpSRaaKkmVMYrc8i7wTcixwN5V8Mx
R7vWZEGkD4yZ47st/jlK4Sh2OVTQpvOsMJhgI9EWL53dXj0ydAzTOzDI2uqjuSVRm/nm0g8PC9xU
J/P35mgBjK62vKmnuq3/e74yGCFssz70zz4gh9NAEwCUZEtzNnI62LG/6ersxQJVbs6ck5gLLe18
5S3Vn3k+txdqcXiu4VFk3hN999HhWKBfQCK5XCvL10TGLTp7eiVrh6xli9/nyJz30CXGnykJt3mD
WYmzD7z5S+zlWE/MzUAer2U3J4tuKWThBNJq+EY1eA4y633FLspfUpOa+LIX+vL6yHm5K8kPwpp3
4vPeC6MgkBeUeuBF7PGQ1wtwbjN7B1askt6Irwpc8JM/O+gMrEMiEtC2eBr4/XoOOTL7zp5pAzok
bJTdof5OFpAR+uttWcDaGmGcs5twf9jqHv3ge8XC0mJ1aRj58zu8+Nn46A7pc2sGlyqBcc9KnvLh
bgwmVstxtBqcNjNbVyAsOI+O5hRu9f8PxvxkcpAov9njPldMLebU2RQu7T9qimCGQ4R3DeEI2oRq
4xhv8AnuRRtE+kzTZ1bRBJCuULJyhVMM8KeH70JMu45uowhWTYD5lHG/LZELlryf9gB2kuND31ZG
/a3rh6KHvjVV3SmxnEOL11J/1o4DyjGHXDjZ9ZMlOgwouRlZzDbvBhcndMullrSIZeysQa05eS+y
ZFEz+NdRLXuxQoxu8wFPreVuxyzm9lua9ND2w2vODxOUy86TfFuG8RSQob46MnJD+yrBY3vA7W1x
z5BoW1FbZNCwvQCdK9rdAbyGkcvIIhRY1x1SZhvGl4A87WhaqnOlvI1+4RZjwd6YMqPL04SGZPEF
E/bw3m2cSCsIqkJdgynGXYXvm1t5HpfjNNYndJhvhv0dUzerzuJCxZpUM8jBLuiPy0nDCOoJv29b
sujktHZ4aLpZksmOlIo/mwqZQxhh6FSGXx4BCHcjXyz5MFdWPqxmrj4Fa5iO+8Z3z/p26bNBr/fx
OzHm79GlowesDP9xWVz0SNnRXdyPukseS/ykK91ENsrTKqhRMAqcTaTueYfYXP/RSZx8sOw8WCgz
GUfln6UZRvpWmTEL2Lm69LU+ydudl/4xyvxq85JrGjdT0632G+mfTT/3ZOVFQf7Mhmfv83BW3vCi
P2F2LVfHXR+o9yNVGX/yngxbCSNfBfVTmoRP2jSsH11WSHeKHAQrJJdPNHt9mtac8LCp7wXQDP2T
pWuQbdqSBVRrHUsCN9xi/oM8iNel51JjFjMBzJKgTS2OpMp8w0T2QOrvvlAYG9Gwm1AejQris7M8
9/2CY6i6tg2ExLiw9gV2FXPAYoDFjjXHsCuB+ziKHHEi0rTvbvYQilJFeuBzJjHuFBIsUYbHOhgf
gfrsp4QojgBeZ+NtW1SIuqKNXf9gpvTkmJestd1q/5CX4mA0m8uaE5Jcl6eFj9/wmQhTLkxM4hBE
kEaM0YlMgiBLQ3hv/SWYGBTr7yXtR7pDPnX921koa5YRc6+XhifZjM8qIJqDMsrwAFXG9XdDodsp
8Zhl2bM+HfSl6TnhreNTaxB9MIW5qdHZ9tN4Cqk4RtYezAARcAQnopcpoIpX4NpHIpOhqa9bb3D2
sx2D9IMBRYjBPNtnqbkmSOhZ/+8XfPEeDR0SVY6+bpfxfTdxeeJbuOUaqm//1VcwKIiDdiASh/lf
rb201aUd4Shw4rLJuitnmIu63Mb0FnOtr7L/dLmeuiG7DhJ5Eo8UlEHYkpoUUURCDqDu82Mui7OB
/L6lYvOcb/LYIXr69x0iprysr031OfQxpgpB30vCDrHoe5mun20Q7xfOzVCqnckoR5c7+txsco3d
BkbAtU7eHIQMdO5jcD8WlMmhs2nXJQpT47kr8qu/ZgQSkaTViRxIHgHfWKBKzqV4ds4LV9iML1Ab
KUSSn0h0OjnBdMomPchJ2F8y/kV1cF/q+o5oQl3+uGF/1l+yNixmxRxBSNskzHL1QVnK9rHLpo94
DXco9U9cOWRP2l8jBIMhGO/r2Dnqe7kvy3fEAZr6wJbkWdclUD/+dcxQh4lCc1HQHatXk7rfNd7K
gM8khbjuubCAxzd9kDUgXMae3QO/I5gq/QX7fXjRJwur0hOjmV8TLRvag72+S7ELEXdCkjUdDhLN
i0zHr9G3p0iAQRnK8tPQxBieUnarR91iBLLez0WPzFggFgR27FQz21tkMTScxN3vuwKjCkAnoh0J
RIHJVidg7xqWIeCA6NODuDo1Nf5X07n2lASsE2FzZ3/d0aKCUkwi14izIKGIhNu0F4Nz6gatjkfq
DT7vUR/+Q026Kv/UreWQrOcaLSUE4P9el4ywZ5CpZ/1asx0+stNEM2RjTOzc55jrvesXwnTCna7Y
F+BIFqeMft+ZSt0sXMB3KuRWcyTmn1jtk7bfjzggmV1uBxVcxuDa0U1pn2TSMdImX81vkdQXxXcA
ZdMVdWRB+7QECRLzfel7z/PqH1veX2kSHrLKfTA6u9T39rrhc5d5Y9Olyb44d2yRAno7VobHecSI
hGnPrRA9lxXz52QfZu2DAZxA32g98OKBH1jIe10G5jynOYo9n4qxHOhaCWvdci1vGo58q8j+sczc
64tXPy0ih2TIt9qja9TPaKbePNnvpEeLmQo45c5W/342fYRPl9S2uDN5R1GiX4o5viLW5v2uDqEY
GZK5Bx/7IAu4iyATKSxfWqhP+lFg0fGuj4uCt1+Yj7UetsX9HvK6rn7GbtwbloXLmegVxF6EzPTB
tSGZpW7VD9GkFDVelAGxSYf1zBsTKeahLcJuETM64figJthX6Xyv4QcVJVdplAfT89CUOzv93xG+
u03Q85s+6kH5oF8J/hCzt0+2bCnFgSPwcuGdfihSAzp5vvFZOldYY3VQLIgVEsNqgwfH5y5bX6m/
rXK6QUKmxau2TpOzR0y3PsFvzM6IFdYgGc2jSrWQw53Fqz7XZBYeeJZ5EILY+qOq6SZ77+rlKF7q
qy5z9TXKYhQ7LvhK/UlTHa4w4TA9MYA518XCTyEcnsl4+cbOcgpSPEySz5KHQ/+43ONHbwruGdUB
zLQJONTfdPk7MXgpLU7s7qmupp2xWhczfLSqLKIi5PEjdAiM439Fipp9cmp/HEp+o7vXZ+fQ+0+r
le901W9wJDY8gU03vXV0EQSFHUjdjFI7fCHshb+1zbvJVciHrM9lm8aDAAvd1Phq+dRNpiGXZ/1b
6ZdOV0YxJUvFbE2XU1SARQbkrBU2Cwl1T5Oy7/KJ5WrMYqNMTpKRTxfIB9almKbE1iy+EL6fuJgy
ml5DuGcEHlfdHoU2Mbu+3Doa9oqQeF2tX5cuHoXxj2uoDZ9KWFYHfbxaa3clb4ejMeyOXNCnjLsW
6j1L2C4KyAaSyvxwsUSHnIIhuJaUHfOdxzjNAzjVVCH7o9X+8cP1KUeHIzoWH/U1tY1bCh8x89on
yWXLcuiovwfWoX+K2CNZJz3Ndv4pYGiUSARZIEcxVaJ2hvPU+VdOod2SyA89c6B5Tq3wbObxRR8I
+gg2hcfssbl5cU4mCkdeq6uOeN0zSSjhC+oBA8uICKfLAbTTMU+WD4eQNlZGD6xDn3QD1pT0rHwv
FAl7224ZTBUPblghbwroFea7SS7vvY0enJHGLNeHVI7fJPVG/YRILxXy7IY1dZh3qhzj3HLfhm27
TdfsXVdTCFZA7/Tyv+4YXazu3H3sCnd1NkZDLR+JA37i3/t8Xkyjw3G8TPydBv48tDtPTtjuAyYi
PBOgBQ9FCdUQewCgPGAKa/yTays4L6jqKEopuDtZFOyPPfko2I+0nmVeUi88ILVh0ZVezSy5Dn31
zTzq4Lf/H1PEHJLavKVngmoNfn06isbsqaLLBwr1X3uOT1bAQjyjxA+VujVNa8E1F6eiW2/SHq2t
Pm/rYPixkuyKMuXkwCmIQ/Hs18NJxeiVwKdGOTMIZotbRxoPerSoC8BylAe2NqA0ZsZqcQz/2W6T
e0K4f4KY1T0SXA5V9dam7HJ6xVrSnJ0HPamxlLfV5RQmWBJRHK5CeVitGt0dRmAndDATtODI83PM
LPOOEfpu4fBYapt4seIPC6BTEAxPrJbuAtN5bEODW139V7AN0IU7kbzps9A2u/ewxpfN5GmiCUzh
z+gCJHW8hyFu/uo2fOK+ZFVzs/vhHsodSWu857KsdwS1bNGHnlTB0j8wKodVUv+uy2OntB8QLF44
PK7zlP+tjPQBIsaFPy5iUvTJ8nLrM0IAKvRX0H259vSn8lJCb03335Krx4D3uHLs/oD5k6xCImPx
t1x6U75XEz5NTxzaYnnw2oXbhNTt0OM5jMv/PjTEeWer8Y4hOaVmdvaEeFS5fzaK8RUx5pWN7NcE
Kve/nnvCMEYIGdeFLgb+u6jheBInfzP75gxAadmT8PQKSfDNRy+4Gez1iSnjtjAcrG/F2eqIxGQy
b9ND90gL9fjDcVISOMvDSEOr0a0FJffQA3U39BCKmyrNpx+rJy9Oz/M4/8EcFCGzvMZDOb6Y5zDB
WSOQw9w5nofzNn7KGvysPfVP3iJyNYDXSm9vWclONUhWAn4NEtybUssLAWY8NRSqYq7zRyPEfwPx
4toNGlfiuT+Z4R7UEOObDI07LIOXuqou8Zx/TCPEop6dghvw29Yp2U7OmRL/iMXnv8PExyavX0K/
zV51R1VO9lPC0yJb8ijYU9/6YXoB5usj7lf3eqaEfYoZAa2p7o2QsrJXMZ/AwfG2yJX5OleA50Po
C7iXm6H6pYH4Njoikurqz7jkB8h4UHNblpchQD2s6OfJdy4dh9lgK3HXYPsEotlEST/+Gr56zcL+
EvvOvccoaArC/UJPJ0rnESddhP5zp5+cWgBpdpW4OuYidlNt/a394jHPum0fSpuk0/XBYYw4pQmb
uXavextI7J+ZNxL/TePqusVXNQ9bwahzGkN6QveUOg3iRwnExIJrTTXioja0dOi4ZeN4hAoCo4p4
8iV7n33bIke7em9zpEIIEL7Rbp2V4usNipx8oFF+BKVxxlPzNiUkffkGZCZPTZEOUoBA5DzFaISs
Lnud0fLdJRNTElJEcOEMfb5pU7yQslYxvWJINLCV/65h+V5W06f0fD3TACqr2C4DP87ojtzfwCW0
z5gJzsnqv5WHrh1Fw6tPJgoKGDxJ6DvuMiQDONywRVTqohaWbejbQC+29efiK6TS8q32O4REE0vM
yrSRirbksK1pSSxmwHZen/HCD199r8sPbbZilkYdxMrDN3Xn7IW/osEZkgYYa9Ty5dBTIU722G6Y
OzGue3txn4SlPvQ8TBfFLiJaKvrx4oJ4Napxi9zttJBQJsIimrnMWDkzLKId1iPmua042ngsBJHS
lnuEaA3nued3FYhtShsgWpW8w+qNEs9ctpknP7qhfPNH0nFJJ8AGj3DF7yCjcH4SThHxv488DaOu
A1xZcCUa7BQSYF8BlhYsMOzSC7SHLIMDBdSbARF9GH93EjjlS2050SKCl3Bk8hzicbUkXBVhPzpw
ydFkHsjIYXIp+dgVfUuVYmsrIQEKQubKtccTNZzQiMRbu2oRvBU9LUMaEWVOThAJN2z45Qvimcji
qmCYwJ+bbgOWb0NFGVXnl0U0N5u8nZ4AgWL0oCHhbl4ZsNPD1A6rvZi72C4v+rrPpumBKBJxhwL9
OPILQsepdkaNnpxxscQ6ttf3ahLDMMr7cNrrMktPxPBSHNEvXBLDiOaaieIcStCu6XEKRt6K4mCW
88GhtNZ/Ik8f0VZecVOU07WxYOULTwMzjjipfkrHvybufHC98c0dnK9ZQtIPJQJhSpAhTK4JTmbt
Z03vkhWvtjTpsX3BCa+XTmC8SAI/SJLL4gmpm+YwjdhbNspj26qN6jw97yTH3JZ8TLe130T6F1rS
/szBZR0rMziFkCeYxOcPCRV3HFC2Bj4UAoZTuU9rwyibLMR2MzbaZshpBN2m3QTK6i6QjN+GLhyi
ClAZbu/0TBxFeUem0UdmxZILkM2swsPHLAFgeLvP1VAhBsubi7V0yQERZftEY5BHMkup0ob0OjjN
SZnZP84lX0+Q1VOQ+Ts1WuMhLaU4Wa5664E9Qw8xTqIkiM0W2X2VZL/W6D+vpgH2AW+3JikSd/NZ
xU0JsbC9jIYN/l0J0hZ5k69MH/epaO8NlT5qREgXlJ9w/g9ZOz2VIDMIBXxo3firtumICaVC8Ryb
b0XgvCwlwX/DLGjDLFJA9HuY2zWwmPVAPCaiHAE1CPP+ZjYhnFLPvBCnTggC7a3Zr4+TF94oJJgI
u+7ftdVO/6F66rLhV6VTNKzAiDMvcLZluE43vUvuEubZHlOEga8E0343+l98n5/lAGy2AOxFw0tG
u/FFY7wPfEUqIqX/3l3iW7umlzxrHzmUjlajbgObLj2/FeyDUrOsIiID7g17ZSVolwSL5w/cqYBk
ZyizPRNEy35c+v4HpwKgEufXbNOLysEoOpnDltcpt6j0UNwEHDXpah+IPOf6YHVDssYzYzdgiuQg
FViN5wCMJQOKg0H89KKWE/aNjW7J9JMyjss+TjrKFxJrrRLH+kKjsKTmc2OAGfDo9vRaBH1PdUdg
0aNkNY674nVJMGhz2ecTu0RZlO1BaXD9UKHPs6dkL8f0WtjFTnbDZ1WVP/zNnjufMoQMknvbM0H9
9lvVt//ynCQkJgfWXBzhXT8Uo0PiVEOdUVhI9ZZKOFFroEk26qO5zE/4+NHr86N65PbG7cnjn7NO
K+rsCJsMreh4mFfGbLzE7gSuLV0M8KLFRVQp5Un/00ysc1WWWlo7g4gAwhvLvKoPbnFlXjunf5UD
awnk+h+GRy08sya3uLNxU0RjhZPR7Q9ViKxqGfAzIAxzHizfSgHJJ8eAomWyQaapICQSdTjmusbQ
f7VUJczPdD4CjLZDTOLRpk0KPeALnwh23Kc1UA5BdyFzwrsKCdhlyjn3cGDsqtR95GxlFSl0HBcG
AXhG/+PsTJbbVrJ1/SoVNb6ICyT6E/ecgUSKnURKsmRbniBsbxt93+Pp7wefiZwlkBEc1S7F3plE
ItfKxGq+vw5ROahVPmIz+ztlkfTVuD9iQkFjYHk3Qzbvhh5Qq9UNyGkYSbGzeGZxqzppufMo2vpM
eQRC832wF0ZMv7b6NRyjf5TYIKgRa7+6KKH0TDHRNSlHcRMWRJiVlNNstvBYBI+60LeiIEyhOQOR
ODVGvALsa0CgXNOfi8j63gzlDxKwX8OOKDh1l6fQt60b2nfN+07LiDDOkSUEBtG8KT/nFZ0jmtPi
DAzqCRrgYlbZfJuEHtxQGrRXkDTMRPCEEu8zQQqPxpbQBMKilHyER7/mAxSxuZR0SEIUrSjSTTMm
d2ZtduRU+1cLysltbEblrWfBA9ZsWrepBvonM5yvNTdpr00fSHC+UTZHq71VHrkCP1UwDokmKM3M
JKI4bL7DTtX4zdesaY5TP3V8aQYdl03T6vtV17bHRrQnkXcQ4eg6pSvthVXeibB8HRKbiE6HSJmr
Ei0mwJio2hejpoi4IZ3h2jBAqTG0uQ5lXyK7+sSX+saiA7Yj1u2FHnkBJflcifA5UKJdG7rPI1mt
MVDWtcL3X6UY+HYYpmT1oMQUdIFFhrkz0FD28RBZqX5KGmrNvM5+SlrzAcTtY+ZWe0UJdiRTHyZk
lubSjyOk5s90LgH88fIHD6wm2mHWrfijkhauRUskiuK7r1Ftbqm7PmaZDSss/z7h/1tLfetNh8if
es9B+su02peQrMJNSINBJ6yRfIV19JJwM0Skme0SAgfpsigBGJbXr1Vl/P6z15ykXDcit8GCq4+D
ru/djtQCVbDdrdXViBpGHo1/2beojfZpotzntkYZwkRfR5ukRCCCfA1nPbvh0/aUIhNC5fPwoqGa
fqP2/j/lgLSr3iS3tJzxyKry2YqzaJWM+vcQKecHh0Ah7IetT+v+kOXUi9CQvqnstrvraO/OfSpm
LSGQV8yyQ507v7OMwF0adypRX5WOLfiYORUsbtS/9IU+bFpN/5wmyT+FAOncmHbGxnbIflXBmj4w
i1W3qTUeHJD+XfuVVMB9bIvdOEaPXHqCR8p6W7qD2zfNG/5phuJOq1W0n7MdbnWv9GCXKFcBqFYM
HFBZjV5Tb1OxiSDp8LmFkHETpJrxo7CH5JQFPs3T/YRlOwrkQ4cqgEdkApx9YII5nGbQuxUnhCCd
Pka+KKkQ6ZpK8w51hup7X4z67wh2zKEKy+QlgSxxX9LPFa8MEHVUJnu46VpreaVmTNYDOZpoesnQ
mls3rY8YCaShn1U4q0kWoTm+OXFeUApD/Y2JAAekex/9G8ekDMz2vE/4/X5WglBOOMT+DWkdEthY
81dDN/L9WE7+i2KDDxClAmI/gIsJBSciFVqCp6ZS180/N3nV3Ghtp3wda8vcoCDob0x+yU3gWjte
xrF2U5ilFrUm1OnTZwjzgVw2NzxjGn8Gbk8+X4PB+oVI6sZ0w29q6f0anAFkE59kNFKvA3ouNa09
+Hhp2hs/5yQXor4+QRwt8ebRyOlZwcEIST/224ZeXGgHd1YZnzJDVbe+VX+nlf1nRIichtRHlIA/
E/v75ijDE9eEbacp3xVXvLQp7XRF7ZgHMTXpc0pD3pFfF37q6u4ZES/wjAnSBQnAMNeib73QulcM
JN1W3BhoH+BqSsAIaTxPoGPhhiAuicS63M9vVAPWK5TJJ1enlzwvdH3DP5DIi93vDTLFq6Rvv1B5
RkGUNR0do3qL2ClNF38ZiZbR//ZZdPT6inRTOtkmMa1vjoNPtGY0FeF4QEbUeCYkGshYdxNV3BwI
aPRaAqkAss2OOd7bEV+auqWuhyI6DgJeVtHTPxR1zqkxkUZGNSgO+JwtzdTaZ0LlC9vKIMpY2b0f
ViVqqvYcv9NLmK2EZn1Q1CEKypT3/KO1Lie6/dgnJcIFxoPq+bTZUZcCEUW7sWr1mX1CU31sru2J
jz5IUkRAI767bN3ehGQkvGjaV7X1KSyy+04tVw4or8DBHalV9wnU4gavtEvM4iW1sm/j0Dy7gXhr
6IOCW6Ltnbp+IFb5hLz3zmOtegegSZcmw6OJ9hO36My4GYiZb51eW5lkvIiZmBvAI+QqK/pK1FR5
aNz8a0bVRkMDgYc68FRSPlWY/Bx65RvFQUqNfx2e/q0NyFNP9Hs79z6Dud0WYYhPScZTEluvth+c
WhbpBiDHBI0GATIauilPVl7U1nyxAsCnfOa8mp3q3FlKiaA1/0HhvuRlCzSmKMmSj3dOo5MYIsQR
Jw9DrZ5o5N5ouXNPQpPov6P+jixlO1AZRpEkW5jKO4K/3IkJQxateXATz6VZIljTKnhylPxXphjT
fWRm7SpuCIc4zQ7QwMa0O2BudGWTCynpwfOqr7ZifDXG/qfbkGzXMsDZ1cx9bwjRO+oqgjpKY/Ws
uJa/qFmwFeO0hQT0pFEIfosc0uPUQDUh5ZTdUAHN7dApC3iPJm2Gafg0GlQuBn5N7HV8UEoTrqdS
/ZNYlDP26TaxaCIk8kaFk+q9GVW/IWb7FVd6CpSOwjWPhVPEJwVQ9oi6XY5KIkD5w2iQgp+zzIYW
qXwMRjv2DdmRxiMtROVh1sPj0AmlgmdMyHdQSmYRhcoEGUYEsiP/NRzI9IZtdQ8K/KF1JpqtG9ph
65w0TFh9g+I03WaD8yaE9alA2vKG5oHHGe9TjCq9uOm6d+gisAuCvKOF/Ie7IVLwGqZwwCjoRjpA
IZ/lsLBhDOk0d77RCY0mRlG/AQw5xHH3koUhlaXBwSnFD2eov2aq/cIW/tKlpLEMz6ZyVsEzjPbp
fxdU8AqyKZvZJS/V2NtbmvXsla3BfR2M6ptXZ5QCRL1KwV5BQoVWSRyj8mWsdAXNAHA7jgeM89//
+r//8/9+Dv/l/8of82QEhfyvrE0f8zBr6v/+t/nvfyHHNv91989//1sRtN8Ztqo6Kn//+f2ZHk7+
Je3/NH6vTimK9nuzegis4sEl+Vo22vfzoxsfj25bf49ORNriI7sU+5rWa6ThuG7RuHdz3eDzI737
6ZNLjLAfC0EKKXorrOa5za3DdUPPz/Nu6LA2QK0kyFC6tNlsg1zPtjot6uvzo9sLq6L/PbqipRCx
4wrWdQJwpOM7XY3r9WBZVOR65BNpcDo/0dLyi78n8hVP9aIqFnu/bk9pbzxEVX7lCml/Dw1WsRVD
EYi9kXB1rD1lpyTIKp3/3fP2+GBT2tKmtMA2RUI42j5PvR+FaNcBcQOiLlubTpALcyysjeX+/QCx
gqm5ut3uodYmIHqRMsWdn//9C0ZlOX+PrevAVARtMzPk/RcSI/pqGhM45ni2zfkZ5l/5wQpZ89Z6
t0E7laxF1ubaPgmcB12bdoXR3+u2RzA9JzYVbGevRzvi7vx0CzvWkuyY7ALfxqE5h73AwY8QWvmM
r5SSOvUU2aLg0/lplt6JZNGVRhuoGtnFXldzU13Bhs0oZkwme3Xd+PO871bNsE2yL3lV7C0t/p1k
oO2QHbzw27XZqD56JZJVD3HrEMdA3tmMhoOTNlR11aDw+/usTG5LEVHd1W04O/aJQgWvRz4ijTlI
rnuy+Ue9ezK/1IlY2/G4pxLmBG4bVnRRX3iypZcvmbobN7ll6OFIHS2IjSpbVQ1dT0m8LtGnMx+v
ewDJ5NWOb3Rd98e9jb0jXFGFd42D5PP50RcM0pSM3YYJVopaGfa2P4abxtTD206f9N3oNu2FvbU0
hWzzTWkTj2v7fYtTpEkZpMYoXmnFjS+84qUJJJPnDU9lpbodl/uG8COqojXMabs5nl+iBdszJRN3
dC+uG63uEEejhnVwBzTrJkRUzo++9OPnv7/bn2GnwRUxSn58o/gPdmPmd+EYlJuq5oJ63RSSccdO
1JSmXrf7qIDo2XTa1iKFkRbx/vz4Swsk2XfkDmnVV1q7t8yR1r4uUSCiwa48P7q2YGWmZMEVYC7E
VqZmH6QkNr27ubAnSqn87Vd5Nq3pOKT2i5Kl+K6wo1ulmW7ZD3SnwaANKXUVK5UqxfO/ZelJJYN3
6CZEv8VKoaypz7oKNNvIr7sQmpKZK37txJ1flXsyPcOazykEu/TxkpkvnIqGZOagjk2vs2iWbjyP
CuWQ9J3vgxajqQ5aEDV5ef9N0dFUF7HjXnhxC4tlSHaPNtYkzLgt9kib2je5CcHV6SHRXvUqDMno
Hc2m1tXmTPezybkxGsrq0ix1b8+PvrTpDMnos9roIg1yxl5DrjYfvzvc/lvuW3xK7ZzgSdTNyQse
8nFalSHgCnsHGWKVUhld+8W21o2dQd7v/G9Z8BCG5CFa0I5p23E2R1P5EDvJrvO052ImxJ4f/88m
+OB8NuYX+M4FOUJV9TEy8/3cwKkC8czasbkFz1c5J3c0C0RADAvEACFmP0ahmGZ56JVTQkP8DkoN
/Omsi4kMoGP2SwB6oeWk/G1RxkRQz/UTM/PuYsfTyXaFrRu9NBOnzm7sp6F+BbWvErsDKpWCOXdJ
G5J2FIXLLGPWuTC9zSkaNrQzG+WGAnSTWsxB/wFiKbQe86IgKTwUebGB5xeSEulB7Hb0aajCRvoN
nhgqmU0wzHHJxKdVLEYfgkriL1S+hSFlvz0Shj5KCHSM+beT2mbNtyETEQWu09QbHj2uAYgtJIXH
svuelgAmkDDLqEO6sPIfX4wMyXE2lALlphEb+yY3KDmIRGmWa8KzerG+bgLJdYLTbmo3HvW97vJp
DkNw5AtKGVEduG58yR+yvgVhpkDfo9rXpnctDex3fFYNzYXbyZILkZyihVWnYEC1fa2LaXxMMzVS
CQiOcCsv3N8XjEuXHGOSxzBcKLLaZyG0Jxpj9IHkY9VBOyoiX3y+ap10yRUSKRt1HWzcHhWxvlw1
St5TVlgZfXDhu2phoXTJG9IFa+hQKqa9DwGr2dWZRS+sKATgkvNPMPu9D3yELvnDMmnbHBQYde8a
Os0qwhUwdFFSqGmEWHm6U53OzzOvyEfzSM7OhlDW1JZKkrnT0peqSpFp6URhE5jMAzqHSgc9sAxV
UD8UwwVnv7R489/f+b8iCnRwSfm47z092RoRhU7ATl7PP9DSBpNs3FOhL3RWJfbRmEXgZU2HNAHS
WDRTdNoAj+T8NAuXJF2ydNCdvc92EnvNRMRhaGsEleePU7owXZ/0j2s8uqlRvp2fbWk3SHYfxBWi
cJkz7KkIUnZREaKQ3odU0eW5vXaufCTJ+JWUGsO6RumvVRVgGuTDgoeimgb6LU0N8VDXPJiQcu7O
P9LCexKSI6DcziuMshr2lM042zAje2BDMz5oiGx9Oz/Fwj4TkhfwSQRPo4aKCqUEcU8ljR3+DqK0
vr9ueMkHGHoN06vEBwStF+6nOA6pU4mD+Mv54ZcWSPIAdTYYqpbm/Z6+2am98fOeqkD6VabHmmYe
+8JlZGmW+e/vbNFOuipoBSW3JFGGu9xv7Les0amij031+fyDLL0GydzpgqMDnHqd/Yy4/RILE4N0
CEtMF9zJvGM+cGFCsngh9MpNIaKTxb0bjAGAVdSp+zJV7K/IbavPIYp9+66tZqHNfHX+mZZiLEKy
/6TUjWp0xmFfuOlDHFZIQkL02iByQykeaVAA+9ZumOpD2VGSq/TOuMohMt7FnvXr/E9YWlbJJ3Sm
BSu81vs9lIzhJ0vs9dQXU61x4RE/PhmEI+0/x7FdiHC1ODgNbZs5mQUFsQHAWN9FLbZRnjxEfnNh
ro/9m3CkXQg/0Pba0RsOCS27X6gNVelwFMOXYChIReBbqci5ZtX40v97vwtl6tMgqcRBUfofMRrx
NZU11w0t7UO/r/JoShRxyPk6v8m1Xr+byL1d2OUfv27hSBvORZJMtxxdHEqdjuhcLXEGAuLV+d++
9AKkzeT0gK9HrxkOyG3ceqPzU0zDP61SbVTDba9yNUJO8GThZE2tb4vD3ETQpuVD3aNkDHnr/CN8
7MmELR0oaavz7eK54uDTtqJ25kM4pg8+RWDnh19YIVs6TNyxtJ24tKxD0rooO3t3vIG1QfnRDdLa
171jWzpROnDbAMIQV9QC/bGypk8AtS7EjJZWZ36sd36+QH+94ggnHgxo7QQtToHEEXFfhZw9wms9
v0hLs0h2bGmo01e2gXWZ5RvVUc+B2bzO3WPXDS8ZL6UrzuCEnnWYavtU0FBPuzRdMZm/PT/+0juW
LFixvFADXqsfSMcgFkpJ9+R9Faa19WjdPT/FghnbkhkHNoAcI5/EIc7BXKNX+ztIjAtbdGlsyYgN
p0ssSo6HAwIzeOygtlfVxMXn/C/X5nvgf56zQs6FUQILFNZz+Ola/L1BtBHR++4lbJVtCaprsIot
Of5dp1N+6Yqf5ydd2FBybgzuK8UXYz4cTGFRppsrKnqOTo1WG1Hh66aQDBtKCVXsMBBQNM0+9bX6
jWrFNzuxL1zdF16KnB/zE8q1YO2JQzt0B63ptyOco/O/fGG7yrmwcjKt0R07cahZIYSS9PwYNKm9
op5/lrlk356fZ+klSFbtNkM9KBovoRgHE+6CVe+tVGh3jq0rF6ZYehTJsktS6HVsZcPBo3CHPqdI
WSEP5EBXKvJVVkP2Of8oS29DsnCN0F6tpeV4aALNuKEhqadDBejo+dGXFkoybmCEFLcHSBelVh8d
AktUJOvzlsobJFevm0Ky8caAydVTBnCAJH4EoLMvoFa4nvV83fDSN6BbqUj7WErPl57q7t1ghEdl
0lSo1fRtXzWFnAGjP4Mi5MHrD9GUmnuaw4JVrYfu3jZopT8/xcdfBMKUTFpzjcKAP64fLKBU6IxB
LF3DeQfl8DN2lVu73pC8OD/VwoYypSO77u3QCOt0PMQZBEWjs8OtorvVVbUNnDR/n9ppqFplDXb7
EIIGeqACl0oo1Hku/PZ5lA8cuinZtV6aXF8M3oTadvmqtqsZTtJWBzdHPyRX0QA8v0YLZmFKxm13
fQBz3ezxH35zl1hwj+mqonNybKsL/mPpNUh2rTZVgjQzhPu4pTgMHlAwl6Jbw4W4q7b0CJJlu6WY
aNC2tYPIjikNSxQ3ADT+MlN0kqq59VOxTtXPM+Js7o8vKaZ1KAoDrXkT25c+kpaeUTL9ROmA9maG
dhizcUA0iip4wwovXR4WH1EyfQTJg0oPGd7T0WX/CZb2RjeeU5/WZzTLnOChsvnsGP/gTHhWezTv
6HcvzP7zVbtETplVFHW4VdODnqRZ5lmdKggIcYjMla172gUHvbCEcorMHlvVBt7cQ5Msxk9Z2/i/
UiBKF55gaXTJF4yNno8xQeaDaXbPSqR8t93wuuu7nB4rraAnL8TJQu87UlLGZsq6Az7h0sk1e8YP
XIGc84rc3igNdFAOjps/mip0oKa11pMqTlz4vrc6tLoambrr3vS8fu++RUw7mdUryu5gpBgKnaj0
9imusrKKqrzO5ciZHspIi9YDqnNAsw34ghX86KtsUzv66/lHWFovyR/oie3pdJ/3Bxi2m9a4m3L7
wP9QdXoDmpbu/OHKPSUZPTo9xaAAcji48O43Q1zRdjuY+YVlWtqxks1HqMo4meq3B9Py4kNheW+t
2g9P59doYXA51VMN/VAmXH9oc6zzneNE4ReDg/9Smlabl+CDPSsneYY6KaCBJj06lkp61Aa7u0cI
HcEpjb6ZwhXWawErf9YNjm6BWFMUPGlNelAsy71glUtPKBk8GhqjZ5KpPSitQxMbem5Qyi7VYSwc
OXIGqB4po8gyqzt0YY38CJgJesjynVYm130+6PPE78ywyM2ELuK+O4Tk2VG6PalKSGOCuR/a4UJ2
aWmB5r+/m6LDAtO4L9sDXbPJOs1BCiGyfenQX1oh6dBP2zxJ1a7tD5Q5d3fICYF8rbUEVDFUp+v2
sGTnyBKgXaGXPX5R1GslbaGnOLQFnR99wYvoknHnXhc1TdN2B7BQx8KGZa/mh1QPPzeKfoxCd+ci
w3hhroXLni6Z+qzUBamLgsAkofvKZrUe2s6wH5rBclbD0DgXXvnCS5HzOi2iAH3n+/UBdZMjyI7f
RTxuU839cn7JFnaUnNPJNNq8yhirQF0muCuqvL3tqVi67n4gJINuUqr9qdihid4Y86NAbXsb0wF2
3SVVzK/mnTW4bqBy9k3cgzNaApB471cTMqTr61ZGMmdILcg/VfhytOmQjwjR+nhotBIE4fnx5zX4
wN0KyZbn24flNVGHLGj+I00HIGqWtkHleGt52j++Hv88P8/SG9b/XiXHiIUFoRV2tunSmFuZ/cr0
zN/XDS7ZswpuIdV6XoEbGWJND7V1i0yudcGjLv10yZ4hLAuF7sP+QJ9ptnOVFJZH2at353/7kmVJ
Fty3umbXXdxzQb8TNh2t4YS8YunU368aX5MC6JC5YqLCIablD/cGyLs+9Y/2dKm/Y2FxtNkJvtv9
GBYM0oilz0WarWvRoQ5geMp1S/+nruzd6EYWpvCK9OZgO3MnQwcdzR/NC75z6adLhpuabaz0mdse
DPJRh5yyS8qm8/46t/Dng+zdT0dUKQh9tC8Pke6odzVJgA1dZZfMduGM0eZnejd65mfqUIJAPZTo
vqxDr0thVYcnI/BCmpECACU1GvWw5S9NuBQn1iQDnjqdr3FbHYAQ2RMwgATZsCwEPxRUmrKxQgGu
FKbDfWsrXQU3TGtXVa9f6jRZsJI/Cdt3z2tDNiosQ2sOImq2lY7wapWfRjt4Om8k8yv/wAv+uYy+
G74dUyPJ1Wkm0lSoDtsA8lMHIgV8K7O4ckNIhk7HbaiaIuBiRvjnSLZ1eBvarng9/wQLC6RKZt4Y
QhT0XvP1lXT0H1rwxPgb/CUKry8cFUtTSKYuevQVI9heh5QcqEK9MHCiRx3VlvNPsGCOqnRKo/BT
CLUhnB5aE+2NKATdGVp/XQ2fUCVjpzEtbRKbLEruZt3vthbpz4rO+/V1v31esnf7x6HMPxcNH/Iu
yOyflEZMO5HSa3h+9IXdqUrGjh6XozhVQWhAC2+pPv8R2fUnMBHfKoSRLrzcpdWXzDvwXFchucAF
Lyurm0gMtFWO1+18VTqe88ggVthwBJWlA5SW6j0YAY2t/Ti/PAtXGFU6n+OZqFEgVou4qAEwTBvN
GzNB6bFOBCB1Y5wROxcit0smINlwRo2WCWuxPiBG4AGQpomv/l4hzPnz/KN8/Bboav97H8EFR5qm
JdCcKvmXzHIfytA0r3nDGukuaexplmZKfXEKqfVlmcKOW0Z5Kcn94R5ldGmPalUUBz4J6NNUjF99
v/duCPxtEMVb60Pzcn51Plx95pD2aBEgeeUpPnPUJAuFPuq3hITE7dQK/8IifXiuMoW0VVEQN+lJ
17RTYQbtrkCoFH2hEKR1lE53NC5E6Cx4syhCrl6zpZhR2r0uqvBGWavTacqCg7CKr6BeqRevLsS4
P9xRDC/tWGFkWqcWXXOqxNh89iiVAjheX3ghC6slB3fdxGodwy6bU95q9VovaDxzfQtZBqr+N2nf
Absy0flUozx/Pb8FFh5HDvVWA9fM0bTrU+AALg/9erjXlD64pvZPU+VuiMDvAN+rZX0qPL8NVkPp
WG9tgdbqhd218OvlD1Ff6M2Yu40CmN7xwfQqcA6jz9etjHTAWXB4vKbKq5PRGzrxMXT32pXeC3TI
zk+wYH1yMNl19cJH49g5Ul9/Z/rVDZx18I7+6vzwC2sjt0/okWVNAZfa06CN6m1sd+qqNIETnh/9
wzOCNyu5jijunchPNefoKq/htDPNZJ1rn5TuuQ+HC98qCx7QkFyHlXNb8VGjPU4RVeOT94hI72qw
gvYmay9cBJbsTfIVYea46GFlvAI1RfBAPJk8EbW9KdhQd9fZAGQHz7gQ8ll6IZLnMDIol4BIlKNi
BqggIBlP69H5t7EwtBxDznR3UHpVKMeg0/eDPT4nlb2+buh56d7dxMLWA1eq8qutlGIZDbSGf6kn
esEA5O4ACp5sak4n5ZjW4VqlcCXv0l8FBMbrfrlkwGpkdUEeqCyKgqpQENBjgsZmeZ0ByGHhRAA3
rmJTOdbh9CCifDtNADtCmtd6/y1shwsedMEI9PmNv1t+s3Utw65b5agV8H/GqrkbbGVDaGBE89S6
vW6lJGPuOjekz8BQjrnSvxLbuPVj/8JpvLQzJSMWyNPSKcw7Lp0c8U1zF6WXvm+Wto9kvFZbI8Lu
8KspfL312xet+VwTOT+/JAv+TY4DdyB2zM4ZlePgJnc6SYXU9m5s9Di5xABkPD/JwuLIQeDOMatx
8rAt0RhPXWWtUJO9dPFaWB05imq65Zh2NO8ec8N0bqZ+eMxwOYZqX3CdCwsk5nnfbUzKzZSkr3mx
tg2ovJ32iefsysx/bMDu+h3Q5uvWSDIAy9T92KIO81jp/S2Hzmre/+eHXloiadtbXgVqI3LdI2JH
VCKYEWKHifZGt1t4nQuSy9/hWZYlmq/sonzYWia5W8B153/80t6Rdn8dU4WgGOBHGjtbVxmwFldc
uOIuvVrpoBKTImoTgtIflz9m/yTc0jncC4SWzEtZtYWfL0dR6XD028rrlOMYIco4n4YglS/lBD+O
rWmqHEQ1Yt9sut52OVmGJ2/QiEPeBHqzbtNui2rpk2+3R8QE4Qv2F3KcC2smB1ZLupzcPI1KuJU1
Qp/dV63VXw1aU2+r0Vghs7o+/9oXzgNNOtQCrKuhgLtC/i/VbiM9GFdDi/KCn/rZQ9O8nZ9l4V4k
x1rriv7Mgvb5U2BbB1ckv2oo7UZDVelQb5wmfO775sIDLU0l2bfJea8hN1yc+kw5hp1AmKW6TQr9
3q+bLRT7Y2RcKhNbWjvJ3k2UgacutIsT8o2PfpY8uakD5Rex+ZH0+PmVW9oH0nmXx543xGIsTq7p
56vJSV81CxC2n/T5nc/1plVhyJ2fasmEJA+QqELvpzRgy2lD+9TEPhguRc2VaHXF+PBppJsfHTmK
BWe/OilV+RMezrTWyMpdaS+SjylyeygMoyxOBiUHX+GNV0mO2m5vGnulRafXsix8wvkHWdhicijX
65JphFdSnPQ8hHsWt+qKt9Q+RHo6rMaZR202RXOTTjBbz8+48GpUaelgWCj+ZJnFiSqqgTJspYrQ
MdFtxFCum2Defu9O39AZO1upFE530/8SmqBG3bq/dHVY+vWSjwlRPeodr8xOGvrZ+8g2tXtSvN7j
+Z/+5wbyH7kBTVWlm4ONeIc+TR7W7n4Zsic3FtuxHdb2MKwQtG6tL6X2qczufMXcWWn5jTv7SqTh
ujU+mejgGd33+b43kLCNVe1WmLskUF4stHJslWYNKwCmeOnzcGkh5r+/W+WiiCHyNj6E30lzcUhO
P2v9TBfquxZchSq5I2Gh2+O5U3dqfDaH6p0qJd7AMv886vYDeO3X8+u94PXkYLGvK0mqI3d4qkV4
6Gvtmd6uT50bH2or/HZ+iqV1kjxRnzWRmqUVgFCoPWBpkZqHcvjjusElT9FUgqI72lFPFGD99FTx
qCXJNb9bdeXocNsSgOnAQZyosAufHHcc17zuS/CqD98vo0tOIK87FkJxOoJfNWoOagq1MIRSuxZe
6kAbzpvbsu+ML1csE7NJHiEvtGSsDATmCgdZ5tQIR6iDQK/Pjz7b5n/YLKNLLkHTQDagyTueyil+
QYDoqS2j29Zq/zk//Id7lOEll6AELvULDadxnkUbm+qz2eAHp37QAmRhz8/xJ5X70TNI1myWZWBp
XRicEu/kusktfmMdeD/DdIcE0WpCSkMBhD0oX8MG0c6sXzUxIqcXP7KXnlEy9wbIeNf1Xn+KjPaR
nut1AStEBM5Xq46v+SZjGcXf/mooW4Clg+IeSzHe9dXwHPWIyIaAQhIyLM514Sbmkey9CacWBk3q
HoOQvTY2CMCHbnJVXJTRJYMfgL7UTZU1p8ly7jW9eDK6etVpVwXwuda4fy8SWsRiQJELzGk1JLd+
WKB+nnqXPssWDMWRzFA3TC6Z1pSddK98bK3sM1pCkBb7p/ObeGETyd3GOSsfaxFHs9pbvwrKvG5p
8UIQqka/ILcvRnc/dOiskWSPpktXlIc2win1dHXb9z7y7IrvX4hpLY0uGSKi2H1TwYs9WRlAcpcc
bIfQ6ub8Ci0NLplZlHS1P7pFdIptS9+EChDmNDDr7XWjSxaW1noQ9V0QnVQjd+4qt0s2ouhezw++
tHcks0Kn0AmyvAk56cqT0hTbqeseHHW64B2WVkayq8KE8QFUKTwVSbIbQuMNHlJ/4XxYaItw/6Ot
OC2Sauqc8NSM4H5d1PesrTCMleKEKzOIVhPyZlOir1345akFnDzaItgwaF+J+67PL9+fHuMPHLzc
eyxizY4ruwtPI6IySbmD1KB7j1mPUhj/pztm5W4s7/TwsckfRr8/kl/Ygry46ZTpJvPc2yn9SV3m
raCFvxlvtbi9ae1PfvMpawIErm1U5H8lcTcT3dqq2TTR22R87fu3ynsa0rcw++TY8YqhmWzUvk58
njMbCltoNk3rAc5yzxeOi5rIGL+MIlgjf3lXVd6zHqMNp0OL81BFo1AjKW+G8q4Z0P+tixMPAfTw
xhF7T/k9dKdR3Dc6kgsiWHUgRL2g2sXDXTvuRqV48GP7QamGTZNrYJb//OjKvwTkWoCPuXLf9UyV
V1SDDUQLzMbjQVIbkLo+rozpS6POYtnfFSql+MW8/ClBIWQsboT2swc/mYN30P1LQcEFS5ExxXYd
IiUX5iEC1oVyU7fIF3kZVX5tBg77wm76+MZjz1O/u/vXelEhnKEGpyqg3d9DejIappvA0e+9yH7Q
EKQ7P8/So0jOECkD23Lc0j/FI/IGjY7wF5Jbu8q+CM5dmkHyiADbkQ+qJ//UGeyFuAs/OQMSEVbu
fj7/CAuORW7W9qiLijKTRwhdQEV+WCI74RbG6vzoSz9f8opg3Vplov7h2LlsJxSv4lVnBtA04/pS
/mPhVJVbtm2KQ0YlrbnP5OhaxOGxN5X7JO4fbEtceM0LU8gd2nAUpySPcvdIk+U2K/ytZneQI9N1
0dXPVy2UDDHuOmtETit0jqPuVWvkFPE52lZBz/mCSSy8CblH2zDCNNbG3D5aBi6w7p9ETHdYn184
n5aGn5funcUVwG+QLfJRuQVTc1MOnTPnu/Bl9u35BfowDqS61jzxuwmodXGNfFC8o9IBEvTT6Wec
TahR2AiDtHvYij+oL73UtLBgFJZk14WRwW2iWfto2IPzrQ1rxEmRBhjdCy/j4xg3TyOZdV6oWtEH
kXFsSveOOpTvcekc1Fj8Tqd8l5Fauq0678EYq3Ubu7/Pr+DSLhZ/r6CHpJTSNwNdF3H/GobKzm6U
W9Jk27owLlwO52v4B4e4JZm7II0aWQhpHEUCMVFHbilCF2Iad6Wf3dXKJG5s2/ni9NWlUsOlZ5Ku
RW2tRthI3B/72v2puuPGsZAmHZ3q6f9zdiVLcupK9IuIAIEEbGvsCdzu9rwhrq9tMQghJjF8/Tv1
Vn3lVhFR21qIUiozJaVOnlNASW0j/C2+bXZzr2uVuU10OXNM0WM3Zx8yxl5dvNpcXxfb8EapoY1L
GWjuTSmEUGOID5ZSHAqZxwpqisAFbkzC5nJmF/fSRhEK3MGQar+Cavh6Ukt2zobmPkf7Wo0O6WpW
r0Mu91k4vV6fmSWMzNbuseaugKLdkPoODnW+v/6OF/c2bzYBfG2VDVElyJCKIr/rS0ADSp9+rNEB
30X6dNv/N9JAW2pfu743pFM93K2jA2XpcSPfX66U70SKid6jTsvVLOchRXv1ng7xDyS3cwkWGUGC
Z2D7Pl2fgc23jJiHSncwd7EYUi7lidXxt4s6NSu2KMIsSdmE6xW9HuYsjPsULRsvUGf7RZg4gRz0
LlfijhBcJOJ6w2C2mRiRHnv+uFY87NPBDz6PTXfvCigG63qjmmjJXCZ4r0JKUnWT9WktvfkUVJC7
b+cl3k8iY8cpH39jS8geZxbSvfSaaiNfWiZlYghawXXsAmmfylU80HX0D5xN7R46et9vWn+zlWxx
nWESxFMpXvzvHehG7QReBHfDKm6cgVEycaZy6XAvVanKiPxO1nFKC9Ghx5IWciPS3zcS+hqMfYt5
4ciUnyWVX1b+o27dCGALqrL8IahCiPbcYioWGA42O3i35GMUJ6xSz0EPOUen9p5bsW448PvJkJkw
Lx5HDkRhujjhEWRxADhmu15vPlq9n0+YbxwoAj+rodQZRjBSvS/n8BtZ+avo42QtpzSv+y/XjWSb
hJFPoq7wxrxro4Q1ssWrW9szsvNzJ9zIV+8nFGZ2i4LhXRRs8qNEu+JX1rH9ODEcvTzxVLXTT9qU
51ZtFZsszdXMhAllQDG7oqujhMzFh9avj3pQRwfiwYsXfPa64bCW0NuAKFEh9J5CevS6Ddm7qZ+Z
Qd/P60rjvoINdfMT8mdsR/PiiAeAEwRin69/w7JOZtyzOIYSMOgNkwhCYcdcrGcadP3h+uC2CRgx
H0+gYXIXBV9rGdBD5FXNI3ToWd8eOhpsnB1sH7n8/ua8H6DQO9ccnhDGOYW8IkQP/QVlkRl9SOce
ktsbCcxmqUvWefOdWrmE9MF4cYIRSgZt2+pfq7PJamsb/vL7m+GR3ikJuAoTXLvAMi2/zLHa2LIs
edHkBI1C2ZEcal6JLGsos/rt88KhflipG/3UiHUGETO86nhhMuX0gVQgvPOXs2zCl7juH657ks06
RmpnYT4wXpIoGWc5/vABnH8usiU/XR/dkkyIkdEZCeJ1Rl0xKeL+Y+XGZ1Vnf4hqXi4xDc2btJjm
2yZiIqLWEnzSWYZPsWKtdlleP/ISNcTr87AstAmImvwgJ3nJwqSlaAuDPrqABluG5+3XvqWo1F3/
imUtTBCUKOII9KRjmFS0oB/XzPP24BuKbjSQEc4RqIXwmKIvCSmqcb2ZdyNX+fH6X7dsfibiaa3a
EYx5JUtiF1VcmntncJT9qiXaewnacPVtZ1Bm9pmWTd51DNp1qOtzvhNs2AsX1Y64lXe3TcTYxWmR
g1w5rPGB0n0NB3SGVRH/uSxQIYDkdEPX9cbFNmK7Gvt2DUZGE3C8RwlEh8oXt5XNBjjC5rBGWEMq
nZChasKkr8tygCx2jxJ77Da/IAg1bMmW2fzViO4xcvsZ2pg0CYTDgc0Ex76ohbvhUpbrMjNxR7he
5nM0tWGiefiIZ9g/+RjtSTl9bDz2Es5+slb+ZzZqaPeqX9dX//07CDOBRyAoI3xZQ5qoNm5O2dgE
u7zox8MaBtBPdL3g0asmeQygDnaUYMjbcDpLmjRbTQXJOxe6iYieuQxfoce5HKpl7YfdHI3uvZtV
v1Tvzcc16PhNECuXmpCBJqvcUrCaJkxI6Ha5A+l3LIN8+oZ7WxzQ7G/N3QwyMZFLEwgJjy/Q63F+
As6BNxkZbT1026x2+fSbjb3gHmTzyoAlagF12Fz1d/FQf1iC8OS3IRoJsuEeIrC37QBmzyuA5d6i
14EmWnaAcVIoIqsPfAw+XXc8SyiZYCbhFrz1BkITt1/GIyWLf9/TSR2uj245yZkYpqpah9EtFyz2
Z+iB9dAMz6ddENUfAVO+v/4J23obCUej1NhWdUATEYKgnkZhf1qX1oOkqsxv28BcI93wTqpOo6Uw
meZ6OBEP3KDxyLfgoO9PgJpgJnTDBwT60MjHjvMpa0jCF3JuMvemP09NNBMwmQIKV0j3PatcaM/j
ldIR7tYLjO3PG/eBrh1ypZuVJrx33ENOAv8+nqb6MPjZFr3i+x5KTQgThab3UrCZJt7A8N/7dt4r
DkXZ6+7z/vmBxpevvollFEhiOruCJu0Q7hvWJSjugh3OHxM2+hAqyjfwxf8Hev9d9aOxsb8vUneN
V0l8yHf3Xi6qu7WXn6FqzJGayk8OF+dCLftuHNkuYP2Z8haiic4J702PEDF4wTMXBJpvo5GgJuKI
r9RVk6Qkgc6yc3acpr4XEfS32wvw/rplba5hBGZIIBhBMkKSZVC/ASn4kOnmw9z2G+Utm1sYQQmo
EVNetJLEDYrp+xSK/utca/3z+p+3jG6CjToFWi9AnIJk5srZ1xWddnpq19uczkRoBy4QsLR2ggSK
RBdJ+PBlaPLfUQdewszt/g0XvrF52KZhhKffAcjuTm2Q+MU0XHQSH5hcn28zkXGsd0AZ2qMjkiaD
U+eQmWfiLu6qrfq7xXtMJFORd5lHS4wusQhCZ/dg+v4zSvnjtj9/MdibsB8phfuwhiaZ6/zuyvI7
dDterw9t++dGoGc59/xO4J+TqPlMFpFGnoZyindbHY6aSgnDmuVS5QVJZpCloj0yLx5lLLdgDTaP
MaJWZPkUloEiydB04w50nwN0GMTv66axyIrgGPZfswPAR9GklXkJZ44+RA0DI2916Im4DwYfbeZk
DwGR06qbr8DJn5ZZgIlbbJ083z+MUBPqpDVZq7lrAuiZiI/dMBxjUvxqIHkf+/lWZ6Bl8U0okxpx
Nde4sydeEF/kbND7xqANt5uUv1USsKyQieah0aAAc9BBEvaDPPuddI8+MsdGxrBNwIjqFXrDXQ+6
VGiUe7/8Qjw54fov6u0v1z3ANvzl9zdx1xVNFKP87SVQnp6+uwSrQMIi+iHB7r/RBWezjxHaHaRe
Opx4SFK47oHJygVgOC82zGPzISO4m2Eq3IxLP+lWeQ9VtF3ZQTuqjPBi4IqbXiOoCcsB90LjBfCX
xF2DZ9SiH9EL/RkM8htTsNnHiHCipzLj7eQlHm4uR7CWoe1zHMTGcdw2uhHhso2LeAlglMjFM0o9
y3/KUm0YxjK2icVp2Cwq32s9VC7o75jjTNQEp+t+aRv6ctV745eSTKFq846gML8Ue69wfqvRO18f
2+LzJvwm6jpd+NNCEh+UQgcIRfaHLuiAcc3bLdCb7e8bUevUaO5vK+4nsS+fy5b9APPm1+v/3ja0
EbHK75Cqh4kkTT+Lneu2QPfM7rhhd0s8mWgbCDtEXRwJktCI159VzcPj4tDxKaCkO7m6+XPbJIyw
XVsBbEUzkqTPoOEhe9/bqWjzEmQzkVFRm9upFzXIcpJpgPh8BzYeJx7KDQvZBjfCNQC5T1u2LTZk
lNWOMYjSTjOTv2+zixGti9tBKhW9P0nP0c2bB+O9npcvN41tQmdyVdTh4A2I1rgIjlns9jvK49uq
mIBA/zdgcU/mQQGusYRrn+6ihf6Rutm6HVm80sTL6CGu2QqGt2SBHO09eM9/0Cgej3Jpi71bbL2l
WfKCCZHhPS84CLvchMooCQr/FIzBEbjmjYv/+zdbiJX810JLW03Q8JxkernVdl6exkSeFhxIROO9
zIptbLfvzyIydyvA6aMeBORN6mr5bzc0Z4n+lcgP7q57kW14w/37vAs80LertPSXnZ5/VPRLx7dq
he+vc2TiR/NCr8yhdZOOffhFa3DiLcFnNXl30IXceGN8v1YYmXtWVdBSe1KrtAiGs6vEpxh8geDU
rnYFyBtrNp6p3KJ8say4CSTN1MSlKgqRtiMA/CS860hf7uKihHye/wR5wptOENFfG9qAF0EumUwV
JJXLXVnossAtNis2rva2eVyW681mHM8hiITBPZlGTSShNDH+dKLyA4Div+PWTweowtzkWyauVPlr
POGOL1Ip+rMTZPfTmD/FuX+6PrxtGpeM/mYaXb7KhbhVk3quOg68eZblcEID2Xc/Vg8xJ4frn7E4
sYkn7QYeDxyVaGAI+xJi3vkIGF+X36PK8JqpdYv08v19KGLGJlc27oiNLmtSZyrWp2JSHfqXy2Fj
I7K8uUQmfLRZOreOMtKkXcUTSnR76LEQsyjvu7Z+1f56nmd21zb+KR62bgq2BTJ2P29xvDzSXKVC
Rnc88L6gT+IOzK4voE48qjjfmJslhZkb4Yj2YO5URZ5O4fK1p+VZyP51AFr9+vrbhjd2wlEyqtHR
qdK4K494FfvOgvpj7zkbCcw2/MV4b7y4GHQZeB0S8CKyb07efg6z5iNExTZyiW14I9b7ioQhXYRK
IzF+mVbyDweIyXeDjbKrxWtNqKivIx+FjEalo8pfSmd91H27Bau3jX35/Y1lfNQIq1rVKpUZj3+S
2Xc+T7Tsf9+2rMb2TfVaF30YNamSFwBf1HjZfKLlzNDbWpV9/Xz9M5ZJmGR2aymmYMrAzw/2tB/c
qX/KOtvIf7ahDfssYN2Ns3EW6cRAhegHRXUG+/lWpcU2umGfAmfLTPchT6uGNPdg4Kcnfwq2sp0l
NfzFYQfu5kmIpk67sfPO1RhU57aey3MVBs7BXSnQ7AyosetrYEGjRSbM0WlklWt0mKeFDKtnkKpk
T4VY5NHnQXQYR5/vSdSHeyqn7hQ2sj4QVo9PebNsSeBZjGmyfUYUz1mOKy9Y0cbdyVjT/TzdRrnm
RiZUOFYF6HkZgrB0nHanZoHGM/8kKXq4ife0DM6GHW2zMPK5jtGo4/JKpROaW3YllGV2y6Xt6Poq
WfZZEyYsSslJFlYyXUb2OVvCE0qZx6aWhywOt+r1tm8YubxpdIiiJEKGRORLM3W7CYeduUbnzrrJ
mG5zbSOhhyCUHhtO65R77bdcesBbrimUOCBxCUHTVm3sG5bFMCWdtJtRbxmWOp3DqtqBYJ7txu3F
sGwbJmJ3BFJGuUrKdB3EgwbB/E7R8EGAE+z6Ylv+vYnYXZaQDVlNZZqtQp+Vu7jnIIIg622jG8u8
ZEqSbiFlGrhgWc+y+ifk4zYKcBbLmOSM6yoIyDbyKl2cNdxFPqTV8+Ef8Md9vO2/Gxs2C/xuANim
SUNwSe16vxH7Ogu3kGiWADDZGcHJ6PhzzrHrtWDrg2LDP52j7kFRV+8k0Tc9/uAu+t+Nu4cyIyE5
l2moqyE40BnECADujfW320z019Z0UekTXo2moeKVZ8NBLZsanDYDGcfwalxZNZGhTsHQfBxk+bzE
63MMdtWdu2xh3WzfMO7cnnLkUoekTuMlPuVxfKBldC47lhTeenfdRDYvNVI1C8vLBS+oU0CBnou8
IdO5z9m6fGpAkZR9vf4RSxCbaGuQrXujCxhgWoyDh/IWEK3NxylkYrjtdGmiTIUER2bQsCqtIeZ6
6Ib6AdXjraeGSzL4GzAQmbhScPkVrJp1nUIGDNpMDjaARsg54YOMdhong73gTrOPxSYowGIvE2xa
FD62sqaswb7H6PcpD5YH7qx6IzFZ5mPi0mPCi1q3kDIbBJp1SfZNK3GvF+cwqjIth/JRFe0WpsYy
E5NfenBXFpQB9jgB8vSjUGwXrzE73eZWl7B5c+4HhzhzhqZvQI2q87NLAnHQgm4p4Nr++iVi3oze
doT5o1QSBKbVdPCg+nXQS79F/2yJO1PlCIhPf8CzepP2sfucc/GB8ZbtWuEfrtsmft9pTWC6RBZd
WOji3AwZlCqDe3r6U7/0p1ZNu05ISPzxJxfcMNc/Z5uOkQ1hHZQ+atQ+upp+qUcOdDHkUcHKunGI
sY1vZEJXq85Bu0uTFmFTHUfiAYKnpA+Ujtv8e30KlrAwsdcVeAxrd2AizUvx0BH5dWjdxHX1d89H
PTKfPtf5loSW7VOG405rvkAkZ6pTZ2m+8bW+71FJLYP6iXnza9BLwPOa8/VZWbzYhGXnc6C7KKud
JHfiWe+WUXbgcwHFxYaf2aZy+e6bKBE1ygayQ3Jc1gY6qv0ZcJ3nTHfod3EefUqPuDBtIJptUzF2
80V1MXUzLFDFs28xj59iOWyxFVv8y1TzqbOYoGITiXStu3/LsrrnWfdSYgq3rYLhvlrnlaCyxfCy
KJ3dyoEhy6J82Tqt2Uxj7uKwSjsNsUjdkFwaJqfA3cHwN8qcRiYQ23FLF7gimKdr23+hBIZi8OWe
UpWfr9vHYn4TdY3Gk2LxKxSAg7A+xQvbraCR28ku+Of6+JaDlAmvBt6qbZoV4zOiX5UMnoiav7QD
uS+abovdxbIGJt659da5yIuiSuUYg03SFdUhmm5sgwZs+r9xhtpiA86FAsfNXKOtf1Tjbio6tnEP
stnfiOII7J5d3UXl/4tPSD4nlwEq5Rc33kFNcPPolXnVcF6lAGhACUJ62Q6PYVuvhLZ/b2w+rY6I
4w3IQf6UH3IolexYiUvLzDa5bGxra8QvzfN2YjPWNnajYMdk863ndOOGa/v3Ruxq3UxKtEuVqsrL
T0VQ1XtnWmccNshWt+P7nwhNZLMTE88PSxTRnMGbnwfsB0clmH4ZZ2+Lv8r2icv+8GYfUNDIgGTZ
hBX2+/lI1iY6cjL19z2ILQ/Xg/j9RQhNgkaygoiq9yQu1FUb6L0gKgQEQtQgRrr+gfcLMqEJcBZx
k7c4gZWpnuh6CAO2HGcq6cd5AocicBD9XgocxW/72MWQbwzmhyFfdTjiyqKyhLnTDmog+1aKRzqL
F6rLjcxnM9rl9zefUVSOfTTrIm099QmViD/d4G3MwDa0sR9f2DFQd++qNB8LDQKVnIA8ts8P1+1j
cygjqCco+TlozsUtRcW/NemORRA/CHe8LV2HJgXjIoMY4lO4mZCgefTB2L6DhtPWw6zNk4yYdlEQ
J2rC6RttfFA+9L17VMYexyo7r36TjGG3YSTLEpjoaJcvjW5n3N69qPtdl9kIEvBySz7dNrgR0q1X
tWEb0irVJSp66/StjMsb00V0Mdwbt1zyQCxEBVVa+P0xIMFD5vPvutp6uLb9deOAHY4hGVoVV2Co
Q46Y6gn8l8K91epG6FLqLGvMB+wGdL5AjAD8jOt8i5na4vjRZU5vTJPVfZgTTaoUNfovUSdfwyr7
1ovw+Xpc2UxjRO3S5GVUgk4nJQx9QFXWFoeBgl/uttGNqPVQhmdLiW1ggrLU67IG7lePTOKmG0AY
GdtwTKXMceOvgRNQOmF1NH7kUzMsN/55I2o9FHDmfgwr4ATiFPfzpB2nrVcyy6qamGcZVaRQEQzT
ju433rB7Juknd9hqlbQNb8Tq5KHQXIO7Nm1lVe/KHpxVLP+HVVtt3BavMbHOHaiEByThMsU9XCyP
CtDq6BH5f9pS67N9wIjYyHdmYGRmnG8Dxg91B01dMPFuJXubeS6/v4mpuVlVLMQllQUZO0iu/Dsd
Z7/cvvtz3e9tHzCCtm5jARW4uUqHaD312cp2/uw+96gg3Da+EbUjtOVUsbqI2rnzjoHn+8eKNMFB
y2C5qVIQmvgxxjtKKctxRxLgENvxuKC/UX4ut4ThbStsBK8jY58B6FWlHag9cNrBy+Aa3yQm5YYm
gEz2oNYIOlyPWMU/eqt6bZsRb4LznWqL1zoWH68vgwUdE5ooMj3hAbXoepx5hmi/iu6ou/Cn7sQJ
RPT5znOgk5nPP0MedzvI7Nxd/6rFuUw4mW6ilUHysU77zPUOQa78Q+dBthRg5i3l6fcvyKGJJJv0
qkhxOcu5OcXBvX8EsOHoEP7cguDv+ixsnzAiPBy1AA+yj/UnnL6AKx4Numh6PU95Tl8WlHZO179j
s5YR602wFF1QotbiCdw1vbkb9z0bY7xDk5DfRucemnBpyhbIxwQKbwKk+5K73R+OB9aJxl+vz8ES
KyaULMT5qGgLXHUgSjEe2n4s9tC1vPXPG5t0KaIROxsWG1w3613mju7DMCqU5wHm3VgE22Ibwe6j
kblcxAAEpFfcRTH7HlXOh0Ky54Z6W1uqzUjGds1JmHNYpkp5GaDFAUxC4XfIEuev19fgsnX+/ewT
mmgx9K+LVtOuTls+fgEPC3gaCSkf+16AckKuGtXtdjoLOsUbAWJxXBNJTZepHEtfixQyBPwZPOXF
R7Xy6kDiTSEXy7KYeOoOvOpCgJ8PdTxwdvZ5QsPxAErK56HSN87i8uk3W61eKydngF+lOMJOh5IG
9T314vzAlLqxEPAXlqxD25UApjrNBnT5h3Ks90sJ+dLr625bBmMrj4NuAsII+QMSbMW+pss/upcS
TJrjt+sfsPitSTso60XEUbZiESJd7h0GBlBfTWLjEGtbYiO43RbtCTUbyjTn4bAvJtBKB1n2Jc8K
QCs9f+M8YrngmkgitKLQQJYTCsJxdmxDdUCr5ZOswLsz1vExbLcobW22MmJ8WbxoIqFbpn7ZIvaK
QO0XN59P11fi/w+q78S4CSUqofIZdhQA5wZwOIi9HifS7QvvRbKXnKx7R/0sNTS1VfyIBsI7d/y0
lsF+yL+qprqr52lftsN5CW5CQ4SmknDYuWuH0nuV9tCFf4iLUHzo87jfmKvFL0wl4QUikqp38UQe
8ehU0fg+IvMjrYY7t9liorQslok0GqeGuaVfirTOmo7uW9a6FJ37nb/VOGr5gAmp4Z0ula/wSp0F
6hAyeSr8LfilxaFN+GWxzqvroK8Nr3+oYYG+FupgRXmmLPJmudNEDyeH6HU5itUfeHa47oCWCZkS
w/nKmqWusE1yj92XuffkxfXGi6ll+zL1hSdIUjPH60Q6Zm4FPtZiOLQ+RLSI8NpjDMqv/dTlfK9G
P77tAmFCNYnfd3NVYPmnJS5AJ+/Oj/MaZRuoBZupjBMFeBvLcCgVyuSQYLpjlIOERzfFbVURE8ZW
t1mkW1xA06Wv72sItiDou63uFstfNzFsOloHRy0o9fbV4t9FPFx3M0S5jjf5kH9xgDcbbg4SwAbX
Q1Tem+k+8OY7EL1s7CW2P37JJW+Gpk4Yln6LP9751a8eUPPa2zyEWvKRCTDziEDpsm7wtxkHr2/3
0LDizOby/2SP1y1j2clNeJkLQlx0gVdVysoi33OZ631G1uE+Bmjn0/VP2Cxk3MtBzkd9YAirFFz6
/Mva4Q12R6D+uEVQYRvf2M2Zl/k6KLIirR2Hy71eut7duTRz843TjiXvmWSfkV9PrKdVmUZ59tTQ
/Nnp6ydFxBmS4ad1ujVzG/s4ZA2ws0KxJsUlrD5V2VjvcgiHH66vgmWhTXyZHMHjgevG5UDYoHIR
FA9xWP0Bwd1NT3ShiZjKwa1JeRgWaQ4MIfGbXxMHDRfeuzb2Zu/iLu+cQ0yYVJEDwgnaJGzOaHoO
6DztMoVzVa/TNc5+XPDNoyO+QsT3AG6yJ+WRfTB6f2oiPl83oCUY/680+CbQQ8gJxqJrK5CE0+gf
sONASSUqqP+hXMfoe8aasbwtjZuqx1NQRxxjlulKQGsB2q74iakhvKkxPTRRVbqsJwdUpUXKSZTX
+xESjz9WsQxbV06LnUycAiVxt5azKNIsVHzf0v4XenI+RE3+k7NwY+O2hLyJVQjBdz7zMS5SCtHB
O8qAzHf8+tf1hbZFipGv+IzmFTDfluncD6+N5A9LBQpO4W/Y32IfU65ZMtXMAyFF2mPzXDrn0WPB
c136+yHYqkTbZmCcA4jigPhFqHRPS3WaNapucxn8G2XdbfdXE0pK8ZYp4xGQcPTy0wNoDl6aGW8k
vQ43rn+WJpPQxJOWK5sgLOKglh57wZFQ10t7Pq6/wozpoxqd/Iw+BohPZG2k9syfyH4gLXrjFnGT
qrYbmvhSMuqiHlWBO+LKvjoke+lA/HLdwSzea6LopL9EA2O4m4vZaXaN9sdThJvG8fro76MaQ1O8
WbRtWYkWiyN7vA00pP3FZfFTFBfQMv06reypU+6PRYgv179ncba/0HOTXpbMwYUj6GgGXhzl6/JL
hsofO7a6n9jGZ2xGu/z+Jv1OBFVEZ1xgtKz5tlYAxiiHRxs7vG1wI+TB30zzWvMindf4s+qXZUcp
qB5vM5BxPgmXOJjKGtWGuHXL0wSc5j6W7N+pZVvQJEtK+X8UvbFN5IECrAVv8/9Tijd2H90uBiNr
/JKhyeTGWRinExyy5jECuXgKFoxm58ruxCL+YXDdjWcDixuZ8LlxCoANa3CKawr6ADaz3xDRuaNh
tbHCtuEvpntjIp1pvJ1BXCwd1yk8X8SBD2TMvCMIbKrT9XW2rIIJP3OpN4U0g4XQe3OalT76pf9d
Midh2RY7i8VP/+LXXKGXqJaVp3QMTn4TnJ11I+Pa/rwRAX7G6Jrj8SldQbowiUbuCkHPE05Zwejc
+A0jENBLVw+iALnDUFfroR9AYnihw90VDugDwRO9JY8evX9SdI3tL+qn1glF5iRLIFuAuPviIH3a
niiDykcY0QFComhLWEGYuBEctnUxggOoK9ojAp1EUPbKo/q5iduX6171/tAgxP+v41aVJJIFs5No
XeaHtpXjoSmajXLa+6sOpvT/Dh51Y8wI6M0SpNJvdZ8rAAKbZ2ihfZEq2ghs2wQut6o3kecrSsrW
75wEEhzZLuuIt6t7z7vJ8szEo+WhC5q0RTpJ2AbeScihP+Js0m+c1d7PGszk/6Xd6GdUz3nqS3Kq
W613faQ/re10vL64798smUnoWa0+q8DklKc07x46HxKLVXMGkebrHHtfRrJVw7UtgRHcQd36XJMp
T8nkQousd0fokkTzhpFsoxth3dTtWrseJjE0SuxHt1MHvv3qahvdCOZg7QSu2ljgaF2KrxUgrIeI
sGwDn2dbYCNwy6713FKXDkQtCwo2JPmsKrUcxsXdCF9LhJnoMyidgBR5CCEKw9WzI8dHtEYdAd8o
d9rdeo2xeJHJ0JmvaEKM89xJRq/6CtXFp2hSd41C8W+IXhzV3fSewUw82jyuhM26yVOHkTvli69B
vzxyWc9g+s/6Qx4VX65HhWXJTf3hSPFSXrAc6TRN63H0/f5Oxp67cRKwWeviCm/yUezXEQ0mjM7b
nwP9tRQ/CejlhugwZH9u+/+Xeb35guONYAT1cJrEKfgJ5Hh3BW03/rzlYsQiI5SVDmuPeU6Ofq4s
POIaGR89F9DSGqW7h8rpBoBS3Pa5E7He+6EsjyxEPI667c43Tc5Ed6Cm3DI+cFAZtJ64z8qI3nl5
Rw/XR7fEownjiIAYjFwRO8lcFwy6ctCwB352OgB50dxd/4TNu4x0NfgcDJoLz9NF5T0sU+qTP6N6
dH10W7wb6WphkOVaUOcEQih60HIYD/kMgs2yeeTRsGEk2wyMpOV4cN82iPI0cgu89em622eKbKHM
LEtgovCY5GLiToAFFjkupy8qGPfBWty2X5uco/E4hfPkeRyq7rLe8YF89fN2oyr0/rmPmQA8F3im
2Kkw9kzLu4lO3/GcjmIBUEBlOH0ZqPMYRsMW96hloU114IveUxVEI0+BYxK7EWn2gOpqe3BK3T1O
qIHdFm+mRHA51c5cQdIgDRdv3FOQUOyDyP183VstnhRefn+TqaqKCU5GyVPiCLZzVL/ux4FsnYpt
nmTkKs8hkDeeYaJhkJ/cZfxKsB/pgH67/udtwxuBzJu4bgMhHPAkyvIceKp+BM9m/FToqN2o1Ng+
YURz5Mluql3NUxlDudsvUl0MT+ik2Tgc2BzWCOQGJ0ui3Ahn+3r9I53m2S+9X4LSU71OH3Kv++iv
00bOsMzEBK+BAyGeKo84yQABwZ2uOGQ1m8c5nzf2bMtU2CVM3ngSRGdjNgjBU5/Oh9IN7rNVlzuY
7DWE6kzVyjOfbpQ4MKnQyOgtZSZIDNrfZbeU+g796Bv7qyUgTMxa5XNVNnjlTtD9+W2VWXgawuk2
fidU+P5ro7qI9FTlS5yE0pN7hUf0g64F38isthU2wgFAnKDFC6oDKu/+COm+r1kkTqW73vbQyUzS
sxo6zB14+J0ETyzh5wK352fozjtbwHJLPmVGLCzFFEar52RJE/N1D7FJNAxEY3Nwl3aBqP1WW7Fl
gU3EWgR5w9pROI8vrO7u/bIpcF90tgjCbKNfouNNFIxryAsxIsrqbsz8PW5b86mJxWbPjGWN/3rH
rj23A5N9nNTo0QzRXtqOc9KuWwq/liA2sSOa+aQL8NyE01d0pwq9m5viTjnzgUNYsOgjAMLJRma1
nMJ9I1+wkvR+7+FTPVkeLgAinbvJoPp97WTn0XF+Xd8jbDO6GPLNgrRuX3b9Auko5uIxqoNMWLvE
H5gky673xlORu+fV3Vp9iwubyMFpXjhe1tYsyeEBVfE/zq6kSVKcWf6hhxlCYruSa1VCV2/T20XW
PV8Pi9iEWAS//nnOqVpTJGbcZsralGiJUCjCwz3/xPOsiojTPHO9lepdWTeTh9VzHCcIiAUOVqCs
YJNe1DPnQuf6nPHsPcA53YY7WZuMsXLgWqtzDaG1xB/kuU6LYyOXb0EeJPXo7UvKeu7djF7tzl2a
MyxsGia89WNSqLMz8QvQ1H893vwVazFBhH1tZVblFVBKxdXXRQVgSeogwyzPomGkbOOIrdm84XfD
cCq6DMosyVjq/tD43e+gmbbeQ2uDGwEIRTIfihtjkHAn8yBAkFHNo7Zumy/7lsjwuqS7C8gCi5QI
gXIa71J+XSrpnm2iyo2+/pUTa+IHHbx/8q73wqQtw3dhCgVRWdeRZPz9PTLIFf3weCorS2VCA2c3
X+axHHiiJGH2gdcsnU+16pp0YyIrx8lEBxZhC3oNriFVe9f2kZ2wzxqlr0ino7cv2DfRgb7Dh5KB
hSJJB/2xs+xvM3M3Ml0r9myC96ZlFHOBFp8ERc0r99mvBrCzxVZgiNtpbyZSz0L3NE9HKAfnEPEG
972KQBUYTfAXGz5pbYuNAGpZwLlK2wY7kHXVoWvLNGldslWYX9tfw5ABv6nFWBRw31BnFGCPH5si
KvMKgF3qSzVthJhrV9J9cq+cXpZL1YxlECQBaT1AP/2nEHqli+08W2l6XkJ1vYs5PbaJt6eE3iTj
twBwbJ26tJOhC8RBW7qLrNx+1xXs+PgH3t4R1/TgU+dIqV2+QF0uq7xoamZ96wfNP+8b3tjwqmc8
YJMN1vGhZcVJSQWKOFxI4T/7xje2HI+iEW0KqQ1FMKCIj61fuPM1bz29L1Xjmhhw8GlkdAj5nICW
FsFNb8u8vKRNzatdHsM1QZk184IpJfWSjG7590Czn1L7GyHayt6akMweL8YuWNSSVErSZ1BijUBY
0S1SnLWjadw8EoyomdDhkhR1XZ6c3nMOFNIH16xehn2H07x56pYjoESjIYSHrRx8QdQDIf6mPND9
DP4XjwY8zZ+2VY9hOPuaLEmOdDJyEAU5NM1cHzXAgtfAtvVh8VwSdVYgjxNvIWbfCe82DE4HETXh
o8jgUuip7TrI5t1kVylLc8dfEjxwwNbST9n4XFRVve8omPdSu4wyD4p8SQQJCnKdhGLs4AHWsBXW
rpw1E9wHidfUXhqtk4KNcFRQ5btpsOSe9q2O4QZTp8vUWEK8oEQVWDrsh0Sb8cbKr8lEmbdeSjTq
XgI+xEYxCTR3OsmZf8rxYrLL7JDZTEWtEs+Tzz+lAoWmAvAPa6e+0n8Q7BbxW6DhlqTPvHE8tmGq
baCFW2fcWLoVMzUB64igQ6Fm2JBFRAxw6rVkyKc6eyWcTDbhcF76LA+bJSnF8k/lOadcs39U4L5/
vPMrn28+mEt7KVF/zvD5aSjP2mm6c+HkyycHD499d6z5aB74WLctuOsTNqrlzFrVnofSsU5jP/9+
PIkV4zDfyqKXTiMlfoHLvjwJCyrqAuWejQO8tkT3v7+KR+xKtKFk1QLKDas/F2HHItbV46FCLXpj
id6OPV0TZD6NVeOoUujEcgZ91Et5znzHPQzNAMnzfdgYlxqxwkyzvGqySidCK3FQNCfXHorOG+Hz
2h4YkYJtdRW3dYlsi9MkEiZ/1Ezta/t2TYB56SBvoJZgShwrSz/0U9hcIFW6ValY+3TjprVqG1L1
pTcnstPWr4XW/Kun1Bax1MroJq68cQNWOVYwJzT16QGb3B1CKbcyBGujG5esVZSsqYkcE1SgyNmq
Sg/oF7J1LleOvgnpTsHs7dRZj00tZRecOrBBfqB4sH5XXuDu6/hyTTQ3D+gEKoh8SErmq6i5ZyI8
WW3U5NfW5/73V8ab9plqNJCxSVM4LRqHdZbAmLfgKWujGyZF2VR6PJd9EkxNegbVt76SSu/j43BN
IPQE4QroyHsqkR59EvUSAzh1tGaxsTQrTscxUieKhk6/NEwlSvD/TXn72a3ZE2XqXVhvFT3WfsKw
LFZpf+R4YyVDAbHSjH2YuhmZDevcT/bGC2XlJ0wgtDUuyJE5vUrsdrw1/vwud4pD23tPQm7WZN9+
kbom1Hmuu8JFUQXTGMv5rKSoT46XOU8jCVgcCOlGdpGT74Vd7QMkMZO/x/IB29feUia0aLNz1vfB
ZWnzLWmhtTW7Z6JeGUU5EmhVZVgzugQkEm0Bq84gEy7LPjgBOVxt3JxvZ7bc/yCtw77VS0+7xGmK
4IpSixuB61NeZup10f1yq9MtFfcVT2WCrGevSfMGvJsJtBd+QwIjKTF04/Ub8f3aihluhNaCqMZn
Mpk1+8S5k0aNUigThuJH49enXWHMv409r7YF7fMh1KVgkBAiaaN8tAREMACTfTz62goZF3QDSC+3
rBGbAfEzq09vZboEUajzrQLVijM0QdaEzqUfVPh89D6172hIEMenm8wyIc7mG6/Jf8lUXi0OVcLS
aT91ifSbv0Q53Zq6eEEa6pJ7xXnR4jw0DWjv+l3JUtdEW/u0bJYQ1P4JSJf+hmB8E4V+u/PSNjuA
fNUNnho9megC/C6IVNMLq8CV+XijV/bB7P2hFkm55+QycQr7p5rTOdJw9DsHvxvIq23QLRrj7gqG
SdvzPAbJu1dEvmDy5+NvXzmkJkR8zrTvBpOWCVUOwLZZ6glxdsIAjPs0KPiyEW+vHCYTJg6WfTYv
QdgmTYAD2s2hffAhbH7Mrb5OxNKFZ6cMlqOd+uqkRRgc983OCBdQ8WxEgKdQoqe+Os6C/aOJ+0LB
Q/l4/BUvZRsmbk9DgbJE3yZL3UbQ6Dj7c/s/yssYWicbQcPa4TKCBr9xoQNUswY/gbYjLd/xKvv6
+OvX9t4IFmYNZSRBRJvYU/ApZ85H4NR/5dLfqE68/eXMxIl3IPqcoY/UJlPaftdBLiNmsa1i4Nvf
zkyceEuVFbqebpPBmpxT1godeVD0PoMweF+YzEwFyD63RxlOtEpEkLqROws7kj7dlwhnJi+qcBv+
71siWSzPPleqfC+q1D1pOX/fs7vMxKELdDwOpUUaVAEptEBUeyKNnUWB3Hd7MhOK3rZz4Lg5mDEb
Nw+vfU+rp9QNPu/7+vuheuX2ELQowHfdKglD66zVcrSG8mNlpxvAvLWzaTgGtLGDd9Nf6qTwgh8V
E2kkp/zj409/2ymw0HAKwqs45OrnJmGB89ktvVvO8tvgzP2BF2Ijyf52gMxMHtSGLw6UVDXCVRsE
rtC0sr+iC4odQYxSR4Dj1hGV/vClnElxfDyrNYMznEWoB2aXjlcmXooKozVlTmT13I20PW/d0iuT
MpHpWdDMvHbCOkGa/JpS/dFflu+ulX6ec3nu0c6J199fj2ezsv8mQN0pHNTcA1omKlfkBHZ9gtnM
W2w+K2tl4tJT7uhCofMzsaSI7UYeOz99oiTduBLW1skICZYC/BzdgOE18gUHH73BiVKVc0btFDw4
Xgaed8/13vFuX7KdBfd5vjJGoEpnynmDNBOzPne+U0Q0tDbSWGtrZViiDQ1XkpK0TqbaFRGKFs9+
JZ8XMEZvBFBrP2CYo4s8tAaSEdeQ56kPllLqSXLbjT1VeBthwNppMu7oOzVryoO8SWjYoek4HOhT
ru1l3z0aGJbXpuMyBX1RJ9Uyfkp78qUH1fsuMzCR1VljL0gMiCrRTpUnoCXmp0JTvbHyK60BzIRW
F6LXLdeqTcAv8xXqR/Ggsr/50rywWvwU94INJJsLCV1u4aINZfryeFYrO26iroOc+tZsNRXyLHnz
PPcq/DUCV/KiwO28MbWVHTex1hMggfbo8iop8ib4Gnojzm6JUMrZOFFvP+SZibG2u9RJOxU0ydSg
TG7l2ae06p5zR6CDhsTlKLeYRFYuKxNvbZXg03Yq/NCorTryy+48286RduWXQTtbJri2WoYJQjka
uGU3bJIu51aEXEQegZ3t+ni312ZgGJ/oxlY5yKYlYuZdBKWqGVJVrI3qemiPahjdfSGDSVbaOz5V
uSXLZIFwkbyVULVsz9Su5M4zZfaxdKlE43pbl0lZ2he/h+TFyP/atUZmE8ukAkfQZqoTiUamCDS9
70p3gZiJyF76YEuvYGWXTUB3M422ahvcqa5TT+pgEYKqhzUV/efHk1gb/34AXt1C1VAKTggiEK2m
8TCIWR2QU9vSp1wb/e5MXo2OYzMSe3bKRIytvDRF31x9tdmEszb6/e+vRme55YZVr+okA3W3Rq9j
UZ3HBiJ3G/5ixeWZQG5XNfa0yLFOwqAPI69X7ERbSq6kzH/vW33DhlnqkrLPdJWQpvzlUWJFjptu
6WqtLY9hwz27i0RwDF7PjfXkQnb0yEhfbLSDri2OcYHiMIa6h9xlovO6PSEeKy9oMenilNfzxvqv
OCETxF2FPiiZFKkSt+2fSIOwmPFfSodHpqvPjzdgZRYm0WgfTnNu4Z2YjF76uxrmI1nGq7LkRpSx
cuOYUGFVtBAeQi9fwq3hCPaGuPHUwXaHY95Nf/Pe+7BvFoYRkz710lS3VdItKHLJ8Hq/+rVVbmz1
ykEy4WWDtNSSzlOVoF+2RT23mmcRhWXjbFwCK6tkgg8ylZaeK5Y8sdQ8XETjLycygLnB13b2uRks
8Qy6+634aWUyJisLNI1z8G/XKcqkoRtRq3rmebiveYKZOLmxGnmHMm+dpOiHvw1lAwIbznaGFSbQ
eQzqxUMlAr4ait65o65hR34EhTyEY7VRIVhZHVN0WY54ww1zC4cdTvXRvUfzde2mp8fndG10wyPp
uszHHByPSYnk+jH0Wv8klAg2jtGaLRseachDiW6hAVelBknqqEELn/0Mu/7nro83YWZpKrM+rSHg
0FS3akabQYVi04anW7OA+6P01U2W14vtN7wVSZOzg5XRY1b452xMcdWgPABZzX1TuP/8q58Z5qFA
2EiKpJaZikrZ6Iio/vx48BVvbYLHLCdkg/CnImlaWh1cJeOy1Ed3tv5KybLvXWuim/0FdFHDQvJk
KNsnwFQvaJG49MA8PJ7Cyvk0MV5IveSt8qc8qXJ/aCPIgozlsQhYvYUTXVsj+ucGhBBaqvk85Ela
Vse6gtBy3dj5YRlZfVxmfx9MkJloK5cXc5pDQTghYAY6lCT3jh3Kupd9q2TYWc/LAO2SaZ7U7vwE
+FB3siFBv29wE406q0m3qvLSxOXjS+sOV66WLWWEle01UWIEeF/OSpoCiwrhuFou7NDOcgsjveJ+
TICY8EevHv05TTgtL9oiV+20yFFtcbCvfbxxx/tDCSUfABCBoHP/4qp7V9H62+MNXfvy+99fuQXO
Usj55kDZl1Nw7Wb25NPx2Smtvx8Pv6IUwUxcGKjWIQKVyjQZyfxD1CpavDRy1c92/suSNAJg4zBA
M2jGXx//4tqEDDNrqZYtbywr9kt1nCr1RN32kM71RlS3thVG1O5Yk63HAMM3ui0iUCSPUWHZ+/hB
mYkSkwVguGBphQVktf2pnqfuyrt8K6Ze+3bDeFE6H5rcCa3Ytev3OdMJH4LT41VfucRMiFhaq7RJ
tWPFlkvAphyo8FyJ4rNrZTpyQuhOpQPfCHhXZmGykDrDlFZ9m6VJxWz+0vtVA+B6Xm/Euyte2kQp
z5Y/kblx0yT3UV8jtf7GWv9/hRyPZPB28agyE5OW5TC5CsDwhHh10aC2HbBPPViOlihbFrnvPjMx
aUD0jgEZJitOp2WYjhluAn4M2E6OUWiT/ek4iAUOJqwRDlPqA/geVBAZGdLPj4/TihGbss1EjySF
BpUViyI9341YZel7fxg2It2102oYccYbF/gUbLJqmiGyQaIShVb5bVj4yfY54ADBTugtMyFqjCqv
R7Yc944/dC+gbMkuU75YZ3cctlRd1wzCMGuPD1AA7pUV15qoKCiUBiBqi3l5ZSdMcFrGwjG3MmnF
i8igD9g/l6K7NLbcF9SZuDQe9rSoxiKM73Lo2uMv1QRO3GLe561N+JY9zdoba1yczJ6fqe/9U4Xd
FrJ0xVOYeC3H0Sr3ZGbFMzpCAJ1/Bu1dFjHZ3/qg3vB1a6tvGNnAOrBspROPhaieROpd3Gw5z12/
c3mMu1JlPu3HlOIyWwYUstM8vVq02YJrrZxLU0wadJuVRFIijGWXdkfNIQYl3Wxr9BXRCmaCtViJ
U+mgnRXIzABaY/XRG8WpDK98sKOukdHIP5BARHO7ROH4I6DDc8jSI/dfnODDLH56/JyjJ/2xv1qb
qmGCNIS+VjfVYRzw+Wuf8feUej8eD71yBEwYF+v7nGtQncdF1vTPQRX2R5Jn/bWvs62n4cpJNsFc
pXTBViZg48SdbDwOIS7B2Yvl1SX5BJAMyEqKu5T5vvncffKrgLNlmSKSUh6Xun6yJutpKVQS6K06
/tpyGaFyKikvlirk8eKXZ5WVh8CtvgPa/8/jr38bdsVMdFfr15kAWxmPa69vfxdVPlwHXLXRDNGr
sw/k5gkJxeJQ1YF9QKVuKzXz7636X+wgcM1/rtroMhXUruKxZnlUyY/d/I2P+ZHT6WyN1hGcHYfM
hWyybo8aoXRV+ge3vAh9rjKB8kRiZz+ol4zpcks5CO37jypIhiE7Tmw8Pl6ZFRMwAWlKt50rmcdj
Iu0LeEk+TYjEN8xr7YAafiqHFJ/Ixy6IvWX+TMMUqnIWMOVs+lrc05GPJ7B2cowlhh6Ut+R84bE7
so9jEbyrezsW0xZgbwVjYDKW8hE5kjJUQdyL7mPVjLdCq5fUcZOxoG6UQckQ5Lu/Hk9lbS8MdxQ0
fmMTawhjXnD+lEHn9Ns0pnoj1/b2blAThuZVoxoqCZ2EBdwtsk7xkBNxXtFvXOuNi2ntJ4yc2LQA
RiwsL4ibYHiaguwm88o9p7X3PIF+d5cnoiZgzLWRMBTZEsRFk53SVs7HMrXLIwk42zhSb+8DNRFj
aZP3VoaG/Hi0pYiKDnowvXY/Pt7klac1NeFi7tI3RNg9j4PU/kYyu44zi/8Dzr7uYLchPwJ5Kq+5
ZDXaUlj33KcQ5Xj802+fZWpympbI0Wi/tXkMQaC/iPPenT6BbRGdtzV0M8hJdvbGD60toGH4hWOz
Lsvhbuc+VAfNs+4wU2SOH0/jbYsHnPtPp4quHUd6aI2LxxpIrylAf76zeNlVNWQLyfzvq/Qtx22Y
oltpr/J7BEF9XYCtsYugaX9wpkTYl5TV0eSLU5gl2r/76jz8ROkvwKYOkDs5tNULk1nULeEBYWbk
SPs512cisbGVPJb0gzW9dDQ4NvV3Rba4+/4thbzxvSZkTLX+kIHjGgF583mWKKm+u3/m6JWnQaJl
YCqvxPWQ9/g6z+qj33kX5NXw3EjfFSmL7t8Xbh1vB7vw1pcYPiAtSH5nnQ9jGognfIrPmyNbPpTw
yIx9RTfDGTcaSZejW/mRb21Ruf/bm/TW7xoBypDpTswVdkwUJTDV74AdIIs8Csyv1Gc/I1GP7kY5
8GjJT2FKj6QT4OvzzqpJcqnf5bV7qHAr4X/D2ToJ8tEW3x4fWLJiDyZtapuCWNFaSBhP5acZyqGk
QxcKLK9ZlmPpNRHu/EKc65pc7pGBS88SbKFzuPEaWfv1ux29Ct2gIlIPbLoH9DWtIihmiSjziy1b
Xz169599NXwgyFLLYoESivrZzD8zmxyI+MnVxaPn3m1j2X6sRx6N9e8+SMpMHNsZsX99wKkDiehG
bubfVNtb22+4HIvIlIJY5h7Ko7xgkwgfEIZLVE/3dN/XhuTPkMauKhuL35+qBSqY+ty530KR35d/
5jFeG9h7Ir6hEyBa+P+0PKPB7riMweUeTtwPUb2A+JTdj8j2wV3bnbsdvVq+fKZKoynGjy2/uYat
UIciyLbQ4WuDG65SBUVWijz1Yu7mL8M8np102OeFTTSeznKv8dzMi3XfTlFY+e/IoBJ0l2yMv/Lp
JiSvJRnRy1J4sVBfgIt4ESA8fWyOayMbHqpSDbf9IvfiMh/GKHS8J5vV7x+PvXLFmpC7KlwcEsyt
F9P+ogM/8jL/INHfy39IOiKvbZ33/c49Ant1ajQnVW0TrL7bhz9sCOIewQr9rizLxLYdHnmT94yO
7jZ6/GtrK2Z4kLICN2I3V17s5YUFA/J70IKARmHf6PdffTWXoSp1S4GYjwtWtuUpF0sN/jfRDe3O
o2T4Bu6oCnQ41I+LHuxBFkdxNgzAnfv481eCXlN5fGrr0M3I7MWknf7WnCadbr9SXHBtyjd2e239
DTOuoVngESd0YwvS0OeBseCoMo8eH0/gvotvuE4T0CeyolEkTd1YjuxTGdSfbKXQkORuPApWhjfh
fODLbzLhOS7eGuHBsvor4ew51FvyGCtrY0L6rAFFWNdi+PpG58dMgmAsEMG+1kJqYvnCMPWqQOX4
+NH7PQZhGjG6j6+bmsSsSymInEfgMqELa0VBKAtkh/qtZ9LKsTSpWEuHdk054szcNTzUU0rmID0W
HZnRAwNozruptf2tPNraFhsWTP2AelNYurEmEV75SxdBiObx4VzbXsN2vXRo3KLE0LbnTZE99kgi
zOW+k+8Zdy9XcrStkDtx2Tbxko8vpKwuqbvFer22LIbZ5rnT9N08sFgN3nEOh08VfobwrfaHtaUx
3ihBPg8exEBobI+1G1l1ndC+8PYtjQnkw2rn9lBTJ27z4eio4cQXdmZdtTH8yrf/B8TXuq1y29mJ
x8U7LR17yrS74Y9XVv0/AD4GCZk+zGjstmj2LmgVHKqlrU6LcMrTrkNpUn1K1C3LnllOXMn2aSHq
edsprH39/e+vLsOmmID6AHEozkl/Awj6Y+gsEZuyy+Mvf7uERk20G8ElHupxJjGUtL4IN7vVjJ2g
qXudgvRklWwjHF/bXsNqbTdv25aQGRoLMzvoHIKfwrHJxnW4NgnDbC3aOhbzMjueefOhBkSTz0WC
JMrRXYanutkZ4bqG+SopacmGZYH5jsvNAvsmKOu79NhC/W7Du610hlDXsGG31Es2tM4Sk3k+5Bk5
Bpn/BMHOMup6cfAsqJ447ceO9xeP8U+QtN2IU1c2yETGdV1X52kglzgjRf45KLzZiXgFSpd99m1S
sC3I/aJRctbxXISf0F57kV6/cbZWdt8kVONOBWArNATiRslT3bAnwesvoc3zyEqb5uAPe681Ex5n
h6gOAcM8xSH1j32gEHq13v+AWNziCFsxdhMb1/vzIiBzhlUaqgmNd+FL2M4vyAN8fGzta+Pfd/+V
M1lKIL3ArKtjYOSAprEbEQ+iVVeaOeX18U+sHSTD0kHtMIQou2vUD3qGZ3M3HnWZbTF4rY1uWrpt
lU4721PsNb74i2jm1pFn+cEusAU1QXegOZRuYKsp7kNLPdlQgbp5ku5jzqMmAWS4DCxjboulAfG+
V1gXkJdumNfKxpqQO9appoTcsY6p1eQRdF8OzUx+UX/YF7ObsDtZNoWu0lLHXhq+zMR630N/our1
VsC4sq8m8K5wBtnJodLxODr3gq4Yz7OHx+vjM7m2OveQ+NWxr+yQBK0IxtgL6mOXdy+14CB63CcC
TE3t71HSkLfVMMaZjZwquonQApIOaiN8WYnbTeSdVw+qZ63dxdpV54zYCRk0Sh3zS5bJXbVpavKx
Ocz1xnLRKi6GPj3o1r6mfu5EKScbpaa17TXMdpSs185sdTGzmvTA0uCDVWTL6fHurg1uXMvShwhz
YTcqFsPwC4o7Kbp8kTXbN7hxH1vhaKPDB4PLevzZOH0VWeDrfDz2yrE0wXalgBQoXKOKa4FMcCFx
YfULXH+9VQV4u8pNTYhdyWZ0PvFUwap8+8AKiDgq9pHw8H1uNzGDdHkBIEdUWvuIvel/UHe6rtJu
xIzCxc/PhFbWFQ2bW9RHKxtt4u20aMBWM6I/SdnqvcfI3yQYPzzeipU0nYmyW1BdmzU6S2NejcdQ
t9fBZUdbqguFsVEb/QjdVp/Aij2bgDuk5nDLB1UX210R16l7HkBPNNbDd6eYvj6ezdpCGXcwsu+d
AK9LFzt+lkDl6EWC0PHx0Gtn1rDkweVZC5gmvj7T4LbQMgBtLhPomGT2RjS/9vWGPZcgUpetVbZx
Qdzyk9Pm5fVeMNln0KYgti68pnRTq42HmXxMa33tren747VZ+XATY8dssKqXTdrGgDYMpzxTYIKA
HWx8+MrKmxC7ZWklKlmon6gu+wE1oiwitv4cNtmGCaycS7OpyudhWEO3sYkh1w2c2rkb9MnT/GrZ
WxmotfW5//Kraxi+RqAkq+uYocYRt0Som02qffyx1MTxtdNybzye2jgLQh757Qz1AusHHbdoY9a+
/v73V18vMuGCQJ3VcWlrcRqyhV1SfxQ7V98wWQ4dXyA7HBlPbR/lFH1bbuzP+W2R+6zKRPHVI3MK
lGdqZF0ztHtAU0d5VxDlpVtJ9bWKmwnk80Xooara4xdAgVIGaA/g5xm8yv38bQxpxMSza32x1d+y
dkD40l1IBkX1/NLm7gFMC1Fg16dSAYKsn7psOuAEUmpH3pAe8I9YlR17/RP/ZaUF0HMfsS5sqxy7
ZlnGHe+41VIg01vGfmfh6/wq8mACrdoUT1l5oZrYPz4vJVmssIqB6Tg3kp+Zpc+OK5/I0hxAq/tt
l/8x8X93Xm6Z902FyuFAr4NyjyVfwo3zs+IeTC43d85Dh/d9BcePCGtovKdi8n/MHv8e2GLLx60t
lOEh4JqDthkKzGCoflNSvJ8tiGKFsIPSoyCSALh+w5uucIFTEwE46hYqCL6qY0u/s2332W+dSE//
HrbK/cJCfZrqD9RrUCEdI6Sady6j4UWArgvCQos6ntMK5V1SpN5ZLH3R/5aaTO3f4A/cahN5e8cA
S/vTYRUhRz0Q9PUgEBk/+zX/EDb+u46AdpGF+wqBTmi4Ld9eWJu5qXfrezDXddBzORSpu0XY/rZh
OiZasq9yELV7w3wDfBq5lqlhJ9V4V1D073rWOiZyqHPBNKZ8Qm+T639vPcgC8Dl2635XUs0JDcdS
2EObgbyH3izLOzFtv3hjvtUf9fZ15JgAH7KkgefVgXPrOilPOljEOcRxjR67krcNETpVf56dkSp4
rHB2bu1A0MQkf3W5dQANzkkN9heoX/96/DMrG2zyQRW1x2vaeM4tb/mM5vrp5jMljwXdylv82yHw
Ri3TNg6oPRAXDytce4uXR/dLA8gaP4sEaK+pDA7gUZvoF4cWl5GRS26nUTEXUYcbqmzmyJ6/7Jkn
NekQM8cvZtJwESvLOvEi/OYW3XFcsr/3DW9EzBVbtCRFON9E9VxK+rHTy4mOzRZo5O3DQG3jGOc0
GCkX1nxTXfAsWNWc8gE9DF5J/nLRdIMuzIzsyuU6JiY1XMQ0DqRYbr19FnMZ90N97mcrmu1fJGW/
9ywXODv/PNwD4xK1MrHcvBZyULSGIIQ1svKcOo3Yafn3pXwVLNoNaC7muVpuEDWRB11O5UX5rNgI
Flds38SjehO3EOP2881NW3abSrD0zZkzbKQl1ka/G+vrb6/6IGgrF8RTSHc/h6IlkFZa5uPjxX97
dGIuPgUNReUEEDQd8llFKnWfpHA2Ts/br3jyJxLY+T9azU7Xel5zG1tBIgpAnWMjmfJ/WX8vo0kX
ys6c9AfigTXCLYcNX7k2IyNo4bVnuwLtELda+GBqbVAMqhSfL4/X623jg5DKn7sR2mGFbuF5uJGe
0igrWXCpZ0FOftXZVz+wqo96b92emCEDncOxIaCauc2K8Jcyt7qr0zO0F0ix1QOwtlqGQ9Y2G0Yr
JMMN6raDiFyaD7+8gsqNG2VteOfP5YKKRDAB1KduYz8FUUMsUADweUuf4e2QipjxgudV1iiapbvB
c81QYW6K7ib4YF1okMkj8Zi3kUpY23XD5VqNVQ9LkE43koMU/dCyabpk40gPSzg1RwsqLF9lIPdl
34kZS4AdocWmKPJcN5NzzAbIbLbNuJFcXpmKGUp0yOhLvYzk2fHfgd74WPr05Q6EpqP3AyLy58dm
8nYkQcxIYoIWHyBF+JWx1xH3xQ80gEDw4p/Ho6+UZYkJ2PU66oE1CsO30AgCtjzSlXvJpyEC5VlE
yz6Wd7TUNUvHJ9U8Pf7RlaNskkvW8zKOje+Mt3CZ8h7Cdrl1k8Lfav9YG/7+91dufs5z7/85+7Lm
uHF0y7/SUe/sS4D7jVv9AG65KDOl1GLZLwxZskEQBPcN/PVz1NMzU50d6ZxwR0VV25KoJIBvxfnO
4Z7ttnu7apQKoapBF6Bjs/HGvl+xFf/C0CUkxc1FWZBCUDwBqPJjNCkDZ/OmrOrfioPEvzD2XHUg
qec9zFEFxpoES7GMYcYxX/B7rt2/SKw8WaoRcozTHqyup6IcXtzsFr/4teW5sHBJl2WodD/tDfKp
g1OvYbV2rxZf9pnkj78+QVeM4hIyW7QrGDjtYdr7M4kd3dwpJwiR6fxWokAuWSxnB5iBKminveMY
D4NYHsqlu1GYXXEa/wGbrfIMndRu2rs0+2jy4SBK+Fdn2fJF7YtSxL9eoCs2cMlWORHKXQfkJPsq
qB/75UHk2Q0Hfu3JF2G7hELlOPg52alAnXi2xJYKfs8vXDJTZsRaykpzsgPGukSq4WxWV924qLsy
jEQuub0lxI1yO8PDIdu+gCAsf5qhAzU0Fgugwzb2IjGMJuy7JZHlLbXWa2t1YcYu6bQJoiS5HyHb
xPrWD6D8pW6pF14xNO/ChlfuFRapxefTzRi0YVFvBj9WYd77NPu9YpxcImat0TSazAvMHYi3HgPb
ePZGeSOnDeCO/7OARWr6725a1O5cAQSKoaGiyY65VbmYSm3fqkq0kW6ViOayWuBfCy8tx1Hf+K1X
tuQSRGsNZlWvXmbuyr7YAE4QYUT7+bds7hJB28veLcB2R3YZcZ8Gq9yPUJi54a+vOLxLBG1hLNpx
MQC2s4rluzsEd7WqDrrLbvG6XNuMC6s2ssblFceyqIE81F1zAhD+aKophLFEUoEKTS4pz2sv+vVa
Xcs73M/9+UuQhgsZq4rihQaQcq2mus8aaFIaZpCulpvalfNlLr17W8kwX5eUQqH217/42v5fBO8O
pNZFmznmbrGNt3zQ6aiD9PcefWHtAeislC/xaMiid7gVIKB11e+/fva1/b+w9bqzJyRotrmTNeho
HetMhfHFhczFrx9/JSq5lzHbasCt4FvmbrKLpFs6OHa+6XOR1ll9APftjebBlbe4hNqKmQK/2+Et
GgzSODnf+8XIut658RZX9vYSattNlgFOHDw+WPPIzs0thM5uhI8rBfgl1NZUFZ1KggWqzBfc/oy5
ZrV+LiDOnDU5+MtubPO1N/h09X+xClADGC3SfRyhTr4YxP/ZzvPbr7f42tpfWDjVGBnrBBYnV1Xc
cg+qoH04Szf+9eOvffLPv//LJ+d6zB276dR+mAywBFKXxGve35IiuPb0C6uFQLU7jxICZ6qBoIXH
gzwsCb+l0XttaS4MN8/pbJmdoLtgzL66VJ6tZUhrb7mRTV7xrZfo2tFv58WacHYGTNOp4zQ8GgPY
ELIvqORy8W5L74YDumLFlxBbKE8G/TTj9Litu20CZ6eDYTeWwZtpkkffL3/Pii8RtYHRSDNwx3pP
nWDCLZ8h46Gdg9g0yC3Q/BVzuwTVQsDWNg1F8CZl6mZmTHi7x9LVhWCgRVma8VaD4MrWX0JsfX8V
RS1XuQ8wqYz2uP/Vn/pNMy+/F24ugbWFoG5mcIXyOgMfJ8Zq3qyi+D1BNnIJqq2KJRP+ZBR72jOS
vYJbaem//tqcr+SWl2STHq1BUbLg0XPT7yxc5jrmFLbGjEvtG4f1iklfqgY7PkRT/HZcdz3m3yJI
vxVbufrWjVBwbV8vTHoxqMwcEhT7aSwOPS1/rhizZKa4xf9w7dNfxOPBXqUnsqLad1SpnOmSlz3j
gCG//Hr9rz3/IiCX5jzN0uzLfVP2xkZaYGV2J35rhPzK7l6Cahcu+8DpZb0viuYbVBCfrcK5bzA1
vHjL5rde4BJXWxrA2KulWnFtA+ioppPJqLB/L9hcgmrXtp5QFqh152Vr3C7Fgw/49I1M+4oTvRQ6
bn1lQoPVqPY+yZ5Lx9yrATIJmvrHLneezFL9nhe9xNaave/XIHejO0xbeN8rW/Y7pys8Cp1LdEN/
bxM+T9dfgjIIeODVSFfuuwpwcrBLLUnjBbeY166c0Utw7VIaZke4BxtQ9V1N659K9a+/98EvzHcG
DhKA9QBqg5hhB9xy8ULazzcYFK997gvb9TFIZvuQIN7X1P6ALsmGCvM3H31hth04MDKyjNV+Xhtg
7aGhmAJcdWtM54rZXsJqvcEplgVV8b5a+vpbUCtz3xsjWKtZGbjQJYZGjwx+z8QuEbZWPmJIA8u0
G7M+KjFwykAV7tywsSve+T/QtJbQjj1jJssfwVswAJ0AkgaJ//769Fx7/Of6/eXYF1AeHDCLi5s4
G96TAc1vFyB/bL2yFKyFl/ZuHNNrv+jz7//yizww54xV09d7LwCW0++CPMozR38t6HCr8L+SCV2C
arNeyKLtsVSu+ggw0dp5yWQm9VKEvJ+YPd4a4bji9i4JLcUwTUPA8XssVW3xS7oqcedXtzQOOf/4
9bZcsbtLreUANDmrhjrI3p2be8fJH3zDueW1r+3EhU3X0iE6cwy5x7XohuYEolj0dQ1+M9xfYmul
Z9Ay82m+Hxyo0htG4cbgl7qlyXTFri/htYouXtWAEGBfFgJS0cs0RC4w7cx11p99BvGQX6//lTW6
xNlavukEWR6IPS2Grx6IcrzBTZv19wYKyCXMFsr0liqBCt7LZv45I1auxL7RNL9yci5ZMpsJtMOG
EGKPfbj3DFMyTy23WpzXVv/CiBX0nOysGcWe6OVHPXVbn44pYsSxASDz1yt/7fN//v1f/ERuF8Qz
1GzsmkKg8TEKEpFmucXzeW1fL4pjPihD83XA0x313FRd7FljbJfjjUzu2vpcxGJR5hBLhLT7Lqec
n6amSISTsaEZ8jtLN8nvrdCF/faGLt3cn/I9n6yXsWop67rhVri5tvwXUXnMFsf27IbvK5ovkVHl
B8rb9UYsu7I8lxBYgGxs7o4W2Rled6YzVaE5eD3LKhHms38LinFljy8RsJU1u7WBHu1+XUSJNik4
gGua+Yyu5eM/d+C/3pf/5j/q+//dee//8T/483vd6A4y5MPFH/+R/qiPb+pH/z+fP/V/v+vff+Yf
T7XCP5ff8m8/gef+6/dGb8Pbv/0hrgYx6IfxR6fPP/qxHP75dHzCz+/8//3i33788ylPuvnx5x/v
9ViBZOD8Ayrk1R//+tL2488/yGdt+V9/ff6/vvj5jn/+8QgA+psUb//xIz/e+uHPPyj9uwPtxMB3
qeU6Hv1MVuYfn18h7t992/NsE5dJlgUeFZy3qu6G/M8/7ODvrmkRO7CJbeJ6/o+/9fX4zy94f4d6
CDE926EgyXRwtfh/Pti/bc3/26q/VaO6r0U19H/+gbnNf4/Xnklt1zJdAFocx/cJvQyqDW6B1qlr
ppDKBjpfnwqQPGvTpSjcY0PMJ7Qog3SUdN61TRd6qqRH5c4Rn9AAlENwtMhsJKU/QeehlmqDYeYn
ZBzu3TxOr51uRVy74IMTy+pvRgOsUC3vh2OPXkm+6GFfGY0fIuTSqPTd+kTxfAZERBCvCn1wJNmp
CXrYJyLXBaSgAY1LsOKGzSL8rdWuNcubqd4mXrv623aZocmBT9Dpee8YE/S+BncGBM9a40oDIz2j
qI9L6AeygWpzo+T86JlHVE9mKuysi5rJggaqjvwx2ykd/BjU4gAOCTzkQM5lP7ts6XTHhC/3em02
pclfME/9YJfFC+8FHlLaWUgHJ+xajmxUDWxdiB91lGg24btjRw5ZONhOVA8U/snPyoNo2jvwybTR
zHUOUrUlA/EneXS8jGk5fOXF+FGa+ie36vfRUnEL5eUsyDdVXYA0vD7QcjiPSu3LfNm3Qf3sTarF
gIH/wov6GWIf28Ab3y3kHEDBkaQsByfW3QL6eokkUN9TzUsmsm5mxfKaCXHuSsxYtDxQjLfvy+Cf
1Rw1Njl2LZyGWIQF3yQy9IqmOCN0iheduHnAlkqewRJ0orZ+HivwmTcQnAS1yVhmp8mvnzrXDxfu
fS00BgccMLYBTcxjz5mqGCpClLmV8U1mq7uZVPPYCLGDHKOHCYi8CtfG/uHUxD20hrEjU/4o8zJI
eo16AsQ4mI1wDZL4CtX76II/QY5DqhxqRyorIeqXyTBTlZt27TIwNGd3c+uaG1q1DePCNgDoAcNb
N2YKrHc8ao3xyVn18GJ3w9fVtCLP6R4EJ48lb4BtQVva7ECYNw0YDKTaYRrgAZCnqdiuCrZ6q9rL
ajEY50EVDdNCIm0vHUOJWzMROCJqmv65bKsgLJxBJBOHSJYI+h1vJ5Cl5TaU1IMWosXNay29SM9+
TP0htGdQH3KimsgSOeYvKrxIm5uh7roQVGV77YNzE+o6Ne67pyFsyUEY5cyILIELX9SdDWlANpuZ
FfrVvDKr9iGq5PlRZug8Ap4JXHpDkLj1MjH0Gs9ZR2LSZX7Cl4GyWspnpXmTCtVh/NXnp2oY8fm5
0zCLC5WAZd4Ilbl11znbVVn5I/fch8ISRpr3+QcaFHwzF5gqVtpkGnfyGtR+oAm1mtSS9mvfgEDX
mLGvUOpdAtbhQOR2OR2sZkkKeySYymyW2AR1N/SiJ+ZgxjouTMNg9tB8bQtahKUGbEZgTtDiY9Jz
KJ8YpYlRY9EwL1+eMfr0MQWNGTpBP4aOr2EJ/nyPb8SeyOzN92pAnrNgQYPG/aH7cWAzfQPxNPgn
m4HC05Qnk4KD0DKsPKmptyl5R1O4chkW6ktXD3bkdJpR9bosY8vGkTqsKx24U6PfEKkXDAwXoKfo
v4+eOUaY4Jgh5uC9kblfYi+fZShEnq5QiowGqOSGY5GfP1OZWBhrHk59u6SksfJIWhN8GS3L1C+j
RiSDXc7xkMs7i1b3kHUz2WRMJ2tdfPCHDn6KoR1MS4Edzw8Gd99Le2MHmTx4nhsvVgtRre6A+YEV
G1IzW+sdFbkTKV09FjwePNyqtZxi+UXNGZDGAc5V16buwNnc4ygJW4Ei0wdDYSZk5NdTGXdVMDDs
5zGQa8MaHUSCFGA0JRgMbsEKzAy4kMKvwDpM4PZnfZdn1VHO38wZ4zitZbMGenUhBv8fFBF0C0Xs
mmU5yKAbyz9LLfJT2/ty0/jBtNMWFOcya2zDwTR3dSWbHWZrw5Z3IpzJyHiZRbYpvqLynZgXPKwr
MOu83My9DDaNI9+t1b5TDWxS0NyOKtk/5X2PM405Woa7uukeMyH8TIsi26wmvLmVF1HrTTvD7770
XRcVNgGbX2lALbQSEZeQ75vFHK6lPjp1dQ9qsCzhIxr1KPElZJBkllgbi6w2CwjzEV85tipCb20O
4T/RJWzDrpPHIpstJoGo0n1xRxeQYa+mHePuVkUuwJVHUMXAenQb+ZgRjCaj3bX4393s11swIreJ
VMUpN/1DYc8fhohQmpQRFDu7TxpNyXjjI+zy/OTXaruuI3jQgThOvczbQi/FS52FfNRaO7E5Wzok
Jc4SNNlkZHo5HH/e0qQfi7Q1xUkU2Rg3ftUyH6hPlttWqEZzDAmXI8KcBCeLv3zP8f4dJNOjhc8W
nMaUCFDxxbMj3odyjGnfYbLBzaNKl3ZIqBkvA6bcqrHRrFqrcmM34qmnkMsLgIeuRN4wUkJCZHCb
kuXC/lHlHrRpBtsNYXVh43Vv61quiWGLFEoCb9A9dhNPKRwsQEOywSjDpplSXPKaLCtNmSq3qqNu
wLVKPRmh0/FPfGQGV6L50e39dt/NX2za2w+r/wxXG7AG9N8hmMJKpCGwVRtTgzEx+RCubtVFBMfX
lfDGvZhlmldwB3bgRyj8VZw3XREJpb0wyGYo0ytwaUqkZpGcRMWWYf1JP7W/+xiBlsa+9ALmDHBC
BcnBCQRqZRsD3rF0ex4NHclY03C9n1oQxkJgtgmbwA4dOUvmE80Zr/MyAlZ9B77fFmrr5Kkr+g9B
sz7kQO2hESfCqcy6ozctTxkwJwzvboW1z+vQdSM03BPMTHyMi19DxmvKcHrE96E0v9WTVqwDLcq9
WNtdnlmR7EekaH3zPgrHCb2u9tCOm79Xs1GEhm6LJIfld+byYaIbuxnBc3QCfh5Hd5iAcOCeDtc8
i7KyMVMb/OSgDpUwoPXIu57Dk1O1WWXdMNuv/Wgcm/kAkVUROsJifcWPRmOHYDgKyRB1dVftc+5A
VWvRbMUxMZSeD03hfSkD3W1X08nxZoHB8t550hgjNch4n1fFmzSwqC86UAWWVkcrdeNJ0GLTkOGb
F3QfE3SHw8yzIEDM4SKEqEGe1JNUieI7FUCGzsGQJ7QyhigjMOo1ML3ImcEDNtBsDA1rhAPkK2et
awCzML+bJXSVEAP2S+b8XMcilsI4rq79vPBehYbiORP9arK27RHSdBgEsk2lQIyygjdae1WEabM6
dr2HthyKEC29Eqj9opIy7rnLOkuYDBMAD7aLTM/voSnK52/wQBNs+CULztoQjFjfFv9L6X4u7Qlp
bmHajObf2vFpsA+5fofapuOc6vL+e2F/L8o3P3+du/sVnLAW3IYoUvRaK0SkoUFCVzgQBXmbkObU
3coK+t7wl8bLMU0Qz+VHS7czOZl+BE5DSyWEynCSNuN+tDg5DP1uGee9WeLgFAoPEMzkbrh03v2a
+6lhtUnN29CSYHYq2GCuWwjwARfTHXtfb7zZ2eZySufg1WgmpFpHNNZwE8/kXONtB1i2CvtWYudr
xDEe8n1fUTZpGpuTnwBzmwwgBPWKt0G3DLlJhHuhWLhLaPKWuQRD0umSpR7/XoxwXOQb8CEs6B8C
pwypQN5Vf/fNQxtMm5ac2vNsNcjtl/sR3dupPZlahJ0LTudMJ5/Mr556riaQfKiOlShPApWs5pcJ
FAGdckBglZ+xUwngTFHFJTQADUz6DmGyBpuOHueuZ8W4LSQi82d4EMBZA0vnh4TYse+9VvPMZjQn
KpW0zU9zXZGu07MIMCvsdnFQ5RsPgR7pTVmNER62B15/A75AwNjothrWrViRVCDJy9018gdsDMiJ
i0yDQ+heFMh/9GN7pms43Ns/a1RxU5SNUfHeFJgiwPX9nIqV8fFuGsMyj7MyWnlUVaGrI+rhyige
0D93InCONUAgTzM803MWxKT9zPosAsbCqAsY/o3QdQdF0eybK5k4lzWMICzHtIf2jMuaPl76uG7q
sLjzH6pXquNqYrMRB9mJk4MrN1ogkavSeo2luZmMN9JFuXk0/dCnu8IO2z4ptrO7l87EcF08wWf3
sa/8xPC20ENg9csESQ0ouSH7RLYyGCnKD5YhfzOXc52fZn2w1pkJ76kudmq+a7FOdrWb2qgjEa+w
+KFjHJAQ9C6GtffC3U/LF/WGw9Il/vTsNE9wrV2Z5GWSqbSVG6vbAP0zITJE7kMmd2WefaaKfEAl
iyHvsAILVY9KL6rWxF9PZrlbeVpAa4ymHcJ0n7TtBxehZ0OoI7QogmGMLWswqWCcMg+1RMjlVpyR
Pw4K1H4hbUO+AlcTd+55paxxMB45I3LcdXftG935HTMey/vphAmg7iscq3BYj4A7hO4aLrj+htmC
ut3fuzx0nE3bhdxLDBQklLVmaNRM1jE8b7AmcNe5G2dpQbFakf0wNuHcDmzUob3ES3DwWqDDQs9L
3WLjVvt+3VTIcZ1EF9taxxoD8dmumCA3XkYzqL7JzvTgqlC/tOtGte9z/VF8bU61AAITZCRsutc2
s58dGlrVE2wkxnjO1MeOHVfZodRwOnfevFfBownFSPwybvJIUiAHdm3/XZJ0niNdfzSI2PAd/oMo
H61sYLL6OWO/9OenWvtXDFIwBQJ9HcvhzjaXMFs3EjQcJC0pw0EcwLwC82Ljt75H3wC1UYLzBxPN
B0Ar4m5iqtguSbYwh0e22mfVvcIMlrYTA5/m88pv6/npqCKxhqINi+VRHfuO1aia5OM6sj6772fo
gO9HBwVhKnWs8E+VWl0UnJx3IULpMn/HFXOQ4LTMSVDTDkaEFP6zp0sAAIg66+x//hsO/iuHFpjD
fPBhIva/gWvTAaeeimtz6w9n412qKFBfZQfljnDACW4j675cjvyF52H3HgQ7DIkWOGBehKnRNovr
POyzmFcxAnTpbxZjp0EeXIbu+AY7t4bQX+IcWJDqRDh4LDfeyLTYuk3oLnFlhXI9CA1dstMkE9Ex
j4bV+6DOvrPripjmp47c6QliHPeftIIBQ/ndIu95RetE/ITvqF8UMvwuMZG4EhQyMS+27RzhA1o0
NPrIsCIwi/rYfbEF7Y9bHQcR6TdNU1oy6CgGfsEInPvSPzhBKodEcqgVmGxVCZKMwIlHcNAf8WrY
W7dPDCcmNGrdZF6Ql9y5491cp3WzdxcBVZy0MJ6tIEVTDYnrBGEKEZtBrJ0HAd1bmUBMfLDuFV6b
R6raBT5ytES9YeNks8ewvZfUbI7lmS8R7MjQSTWla7/JkB6tiWvEsH5uPDb4xDo76kGi9Dt4eWyW
KEMjr99AQcuvUpfupLVbg1R3L4G/hbm7wx0lQGNuZFpDlKGOoOblA6FjnAl8dS7OOD9t4bLRuC8L
ZKXLY4AJYPrke9EidJxzfwuCcawljSx5Z9PURDzI0x7sFAIYX5aNd4gQMFL0ISRm3oewCHa2jLqv
pnuUoPVOSjBplnGN/E+Gc2rBo/TMMiPDfFRtktXpiLCi49XiqB+2rRFjQ7wvYCrsVrhU+DI2o1gD
eeXG6vf4U/no5aepCF2MwmZhjxgjikiRRNXhbLBs3kkkV3aU15FZhWiclPYGpoHZ7daJJnQCbDSN
QpBHwq/N3+hPF8lTxegQ1dNBDaf8FJCwQ1MLKW9IjBAmhUyiMSPUCQ4qWy9RwccATZXisSvCoI6n
LkQ7SRrQ22PDF+khw7WYXyEF3JAVrIhMHyYaefLOXGOhPt/dME7LgAGIpCdbRG7dJ8T9cJy4mNK+
T7C8wPoTnyWIuvlDkd93ZmLWqbLSeSyYXadwvLrcDveSbv0lJMx2j9qJgs8J7ljFUA6ognRAmmJ8
ade4yU4Ug5HLfjV2gM4W9s+p347WTpUb7SQBiXryUOVxTR6QoSPZBSv3u7BTmJmxyNCoTtjoTEV9
9ojY0yMuDzEawajB0bvJI1xde8PONDdmvUfwNRD+vH2QHebpre2x9Nsij4zirv9SQCd+xdcT3JQF
/kl+ycyHaBhhhPG4bqttYMV1ffwsK9314LibYEiRB0zLHq9tGAeTbI1x12m4z9QqnjWct0bJHC7v
MMVmmlkNTWCVuMXRyBOriZcvrr+325A8YS2Wbgt2Pq94Jjqp+4Ri5FxFZIj59L1WzIJ1uWijsVFu
4K2tgHHrqZbbDP2tLoHLpVmMiI3oPUMUxkgEVPcU0s1kMhK80tgli58iocHEktdFnQ0LiPMicTI4
0kO9hGigNAld08HZOk00ELZ4h1FGPRo59jPpw+9o+Vkr6v6wfEfMNYMQyiPYRLieEt4J/S8VLnfl
E7ow8E6wGwRaWAgyBELeLReiv/OR60NDz8himXIfDX7n4P+hFzGWaeVsSJEs4xeXb793PorNcDrl
8wL8E2IXuty5PJX1dnJOUCVq7E37zeSY/GF9wdz22W4S0j/m+OXytFrP1DlytBvgvNA5jbW18909
2jFI195JC7GXjRsckV4hNykbhgDtzhsYDmijG8SBHxyeuP1B4VHJdjw0if0N6YkBI5tCewTDyS7b
dXzfOXcYd7eGDbcOFYpHurWNo0JVjqZms6/tXQ5CXlSVDVpa/K70GcEql3FBHo0mQmOzrWOcEUd/
mZAbDTsolSgoMGboSqMeQ9UWrk6MFfWCzYIyEmIn/0yhOh0wODzVgEUqstGB26g1ztW3fIih5Gsh
nkxMLhEip3gDmhTQLoMwQl6c4GC1EZBXOMdTMncsGBD4d2OVKrmxNRMvtnlAQoI8lqrY61+R2eK7
8GHUGRG6m0KCCVCLoYhHoyMw0Mz63G+MmFP8RMvmI32x0YO9myI5Rzhu3TuSzoXon60YG2SQ9vcK
NjOTHVLHAG2zEj3xtTdPpgV4pKIJsU+mHWVoOEE3pXyq/pmR+P1ZvIFP1xqwd+dsO56h1S2qaH7J
X/GwNXSGGMfDffOaCJmgKSMFwcFn8wWN552PcfJPoiLUCaf26L2vEG47ZyJc0P10Ij1GZaSfFa5b
4GqPSBlRZNRp0xSfAQREcphGNzpcDHgLKsEzgQ9ZSYuUN0j4VG69CWI8kHVVdRv7dr2VyBQyAbFj
5kBTYRwEcq2ObhfDj7FiuRP2Y/Bgod9VERCf6748VGUDd39PC1C6q6xjKBDH4LMv3K/bxnFjw7Cf
kX/xNSTbHiVwwNxDMLLm1ZofsxVg0hCbF9jxeYHoz0f5WgVMqZgeQIUhXjTZgVcEyVPlpxRZbROi
joPHUEaMBB9lOO3Y9FqIc/E18yMUggDm4cPN1efJNBSKGoYVySPHtRMnL7dg02OgFWszVCZ0a/WR
LyMrgK8JKysCnS5GKqb2EDyu/udH8rO4pJFu7mduh8UnetcqWDE9etOXGv1GZ6Ubj/4cZYDBF7Ff
QKrajs9kKpIXy3oPFgz6m3B6EPJZNzO0vHXnspzsdRPP9snX51Wk4Ih+WPuvHa4nzEOBE5VD3/Jk
oJEyoemXh3b101foQ6F71QI5UPtZWKFmKzzJRgd3GZCA30bmMrKxg6qMMd21fnfMctjsWjLu8dCs
w9aPx+VrYUZI5sBGrMn3MTjOs/fUrpiNRa2amUgjT1151yLRcGONRFVY5MGccvAPwXxMET2KI7AX
4eDL3diuT1D7iDyS7Z11H4gxRmd6O+rijrfFiXQ+m5zxzlm6s1WG7VhsHTjrRTUQ0lQMrQ2F1iUK
/wSKUJwR7M9yNgfpbZcgCjxv2A56O/eVheuutYhbZJROhbZOJ2UTW4smzKTjz4z0XVIuZ5D+DEnZ
Zmeh1Ium6IRhFPQ1yL8OJYQ8Mw2NapMj2Uba3bm4X8Btx8CKzIQxVdXIIBni7JbB3VIX97DcUIdm
neVdayOjAUDfCN2CNtDZLX7SxvKSoDHe3I8AvrYBdIz1EE6cCYHMr1g+Gl/tp268r8d+A27R50G7
VahJ0YWV/sZtBHVZmfvC8lAXNjA5Do/TfitBYAhZxQBZLG22LfqXaPN/pj+u2tcLI4b1XIiGbtZ8
NXDupzXBtVOMBp+zX120Ki0tCzDtNrjjET8mR8JpOsWzdEsntoocsYSKyKbq0aX8nhs/u6J99jDN
n1v7qhkPw/jqWOp/MXcmS3IqbZq+In5jdtgGATHlPGduMGVKwsGZJweuvp849Vt1V1nXone9kdmR
dKRQBOH+fe/4ME0L0TqbE9kgk+bc2YcpFA8WHRx3rm1i9OJ7lsnaSCYlhsglq4yVB7Z1rMNzW/mA
i6kFvUxS2o5kE/gQwTHfNQxRqqZK6tr51cmHFOFaLOZ84hwbaLYMmYVDbutgqY+2+tGVH+x93glI
sumvbH7LPvceB2nleyyHELoB8MigXkuHiWnMmwgvQ72zPHXcOvFHydaJ1jWLxqnM4Et1VOrO282W
YUWKmq2oKQl728rgtWhBULuadDjJiOQKJlgr7N0DCfEUqe3NPnwSOjxBIqzs1tVpxtPC1CXfQzlU
jBJc9KtaVzYtqgdUNZ8nu3i3RMN5bZjVrqhavQ99aAO7cgoYHPPFG7DsO9c8T+X0d1v42TreTzWa
y84t2cjiXhXkeYN7GxBzu7AFAq0LHbmp82Up709Z10BXwO6QNu3XlrtcIWE2w+02fL3s6di186Pj
ShlNKY6eEtLV8JxYXuc1x/72svFYFW4BKMB8pyyfLDFP7KwCPLum0REioEjxk+VgmFVCG9ab5TSv
uR/EOnDtHVj6sgsWQtAyObHK4VjtmhC0rxneAlX1UdNwYwCWtmMlz50/cJ8bPM46eNMB20LY8zXr
Ju+T8sVT6pjfJupyj0Cdrm2Mkxqx9Brexg1Kzk5dGtteEqW7E771mj34RmntarIOC4uC3dQGsZWF
zfVYmJfAM6rdnG9tko7Li6dSsOFq/V32lKZ6ozoXgbATZYl1n4nqtyqtOhFLV+3sQSbzjB6KLhJm
ggmMoEbfGEHav6a6D5gXUzYZ60MEXrA3IWASS8TruNxU02jvh7GsE62XG+/6bxdL/7VVaSz6gru4
GVg+uObUXL2JyXsmeyDJQi77huQnWxf5fhq7vS2FfZcG69+pY3sPVcnNDKuMydbl+EMtl/FmpSgV
DPiHlQPFl6OMvK36GoxX8oGOHHJ//bw/WZIMC7PpSE4IOdmtmQ0sKx3YhuIwrNnL0jMm98W9W9kz
ZLl/sqDOY3doeMaWYWeCSielnh+Ccr1fZkAmJQB6ubjzUgRH59HKyzej9u/LMpSHlF7aJF15SXOP
lTwsTn7WYCKz1u+1yA/aIx7RBgP05gwoZVV3Ylj+uoKbY3QzMruGJ28rLr0Qw3618i6pjerDzwEK
oPTT1X8b7djNUUmohVG/VZwkEkJ/pzRQE9/CHfHQ1R5hW7cTIkic6SEt3S6W8ooDIWV0ryxmta7v
qWs8GF31kVKKuu83SZdkw2Qd3tKwlTKPDaReLTxCfm/noOb5TR0o8B2r2o2qm6KZGPOoahksZL9L
9x0VeKpN/BpmiFbcD09cT21r6HZm279ua0OvW7AjjfPZcCjRkznArkON787xAk7VcosKGhsi29f3
W+oDx+r6bRu99pyt9RuV8cCCwDST2ySF5HKjPDnWK8CRsMy7wIfQcKzc2bsNyLtXxGa3sTb367gn
3/LZCI2vkeHVZutOGQmm3DmrLhh2RAG9oX661471Kcfplyeqc2EOR29hHqrceHa8yAnc4qY1YWqd
994DAe6lExsdMt9gCYpDVX/SMMkttNRfkwKURLJx1sXw0NcgVIoOuqJtX8kj/f2L0Mwv7POwVNZn
LfOM1Zx67qJV74ti5acLY0/yZ7lzGdTKDHiKpE2y55vuYK6zd1we09UJ91YXFgxLL7lZlzdkjXxw
hWwxFeLf1Ry+ZnZnnKf+Vo5pyedpA1xXHl8ZE7bZ9bIA8l2eiEwJrqVvfNhzfdM4uYjD9WuyRRN7
DiCu5/XHSVfj3guq+2kz9g6lp6fFD7/rsfSOkLdNvjRxo/ufNdUjJ/fMDl08w0M+6jX7ESoz9vAn
1r6zAXY1GZTbKPxd7Ww/lZyDK6m9r2Q5nQgAf+stZZ2sOQUNcmtjX6jlri22Pqrme8WFsVeSmzTb
uAPWwLsJvfZn0empbxA+2R04VpXNd6IapgPxIrHryv4kXBi+vO8eLNIBN9ve2zZ/qefYxoF6WNCk
KRU8v7tsWMdINNYxZ0+q+mDeBRuuJDoojnMqPTo1ZLDTKWoXvl+r+9DZqckm73+ltfE4O85h7Nv3
LNv+IKm4yuMhLNBVBdimVjKYos7plwhjD6wNyp9yhPXoymfUM0AkCkHTHIpf1eK6eyPTwHorjYaN
uQtG1g1Id6JrxW+ad1Eh8C/pollAB5r5pvY+leG7UWC+G6VTHCsvtSmQI144g5YaW/tbS4xhYqp/
dYiLSGEEqB5WHQfbwMo0gOUOVQqFzumG286P23qdoU/qt1KYztH2+he3m7NkMZq7DSFxZHQ/Zq3m
mGteX7vX3t3evcjChyqhfwQp2jhdqoqGSq60o1f3xk7rWqN6MMV1XoO3ycN9sQkdpZIr0Uhfp+DS
ZMHfNCvJhl2Icg0QnQhpR9QR7g3SuSyB3Vxt05XoHbdoluLggjSXEC+Ol32V9e+KaIWSru+se5VD
I08Geb+xXbYoA403ocAsTbumxm3k2u49b4xQ09AFWXF/FcOhmID+suXYhGUdaZkjPdUaXUkNObeu
MjuU3/gQqr3O62OWE6doWsPeNp1fAXuvbVh5vGx8dx111UllgYZC0Umm6zYK5UdodcauWbLfLVkW
zOwk45qZO8U1YJ9hsNTceIGV7bHb+YxG4UMaTA8izCy4kA93La0YYpTN0k3fg9a/60YTvKLoxC58
DWrg1n4cv73HcJrYZPLhbZOeAX14H4gVjNRu4m2x4czNIim2o+N5PJHL+KncmleRiqNDpjbbmzUf
hdfFawve5PSvM30CPaW2Khf32pc3SJN+d8YY6xSwv76MNWhs54KUZN78Nk5NnqA+2C1Z9+EETJO0
M1HJ6X+03oyeB9K0A75Ff0YxukxF7M1c3UaRJWtus926IkMJRe2F4O0a+OoVva5QITq3TT3VkWMC
FXhzwffdsE+t/NTbh1XMbTykiL1a9SavNqfqMVtNCD7hwf+P+L7HwDl13vWKb8wyMZSKKvSU0Zj7
ZjQzuap66JnaQyDObXvZ+uVGLeGIaP2aI5m7X4vvx15uT5C07aVuWsh1xzLRm60Hc3Ke6d88VJsv
dkMF1j/l3fO6DK9tJdCQs7Jdg9dUZQ8JhUwOEX9B3Zixa7TvwVJFNtIqHohq4xxZH9PMxMocTHvP
hFzpu+DSdWUK0bLGRgMY1C5s0FqzTIT4PvzFOThWvZ+Loribh5C7SvZxZUDDeM56no2pvwl0acFc
0aG0uf6xshDIjNwMe5JffsZOpAdkwDW8UwhLU7UDSYQza9kYitgQ2x/CpetzKryTVdvG0ejLX9vc
hntSXGNlpBSrzF5iWjVgetX3aPN4r7s+NQ54p/rLSil8svXpzTTL7t73S9YKZ5LAEHK67FKEhuxn
S3Exl+6kTCEuaqyf3GY7ecbQxnQeRKah66Ovy+sefjtYGwhrNv9CeEjnzZAvRxqWmBS0MUaD37QJ
a21SayVuMglAh8LgwaWP9laD0gVhdadycziHdY4gy9dgKo13GFHhEkGQnTt841Hg/yDAzs6l7vWx
WIOLRfPjXnphcfTWlJFg257DSofJkjFwS470qHWWCOXtcJydLozwcY9nco+ZU11VPsmQXauQOTEK
YTSVr1k77TN3KVjtvK08+sEcz00hjxlQRqNb98l3V31Edqx21ezsa1Ebt062hkkQAkuUOfuPRyxe
grPlaDroOhsb2VSxqRI5sR03obhPsb3cQoQfhNLrfXt9vjuOpb7Jh4jzuouHmVERPT3Llu0c/vkr
6iXsEy+HjmR5dJJK3RiOuwG/Ft2uUJZKhqFeDuVgfenWVnft0P0d0+UJgSYV8JprqfCqObFaJZh5
GwrxNngsqyPcabgeVrZvTSBOtoLRQU1m9vFsDuuJSuezWs3wVIv+xFnZXfwp3GfT6kV1gPawFS2j
TinU0Z+DX2SYTBxWBZ0yLVpAnQ2Y6Agc3ywxcjPr+UbY8zHza/YTowIR1N0tymy6r8yxOTmz+hVU
wLfKqrLYnFCYGjIyTL2emia9y7wNKlL1RWI3BSqMEimU5NQTlTzpQpen5rqPzVcJ7jo6CFm7L2NB
+LDqokafuDKP2Kl1rLTcN1qasRrMZp8P4ZJ4bV3Hxhog4C3Tdl8v0Gh+7ooXD/igEuHZE+74a5jy
Q6fTgz8Z/i/fAY6obfeXgxyh6tGMDX6u74O2qC5t1o+8RfVhtpR7mcsBxZozwV8DL5XVCoscMpQK
IN6ZP+FYDlWz11vAz+XOy7qY83NOUQI6fabWEskL3+O/Yr1mkoi/Nor0ozsezUpTjF6M374RvocV
OGFJzCe6aueFgpwfjYxW6frQuqa4eEt25ox0kVXnZ95E9AVdE+y6QL/0tT8eEGDdT4gEzKxATzLq
j75b69gWpOBVrhijdOJtZ1ZBa9Tshl7dzKlad9YCnec6219afsJYjosCb2Rwaqbmr0xZEVcOvSQb
Ti6hMKTEFMzSVRFnSxBvI6/3WiQTpTb6/zmcjmOvs1Penh1m/4hg5XPoMxP3CkAsX0Aaapd4Fsi8
UmfdMWd0l76Yo4oXnG6bvi9c9ElC9D+D5NfIvwfnKEi3CmRN9V0xXRcZs94PtZsI4tOVCQSSDWRr
0N8UZdoID0YqLizItGc6pCLnaxJWFW0VIQxJsVjsR5aE2xk6NxIbLK+dj1DoSIVHhXwD1toPm/k+
wMvsmBCrPU1ueUgnWl2nPI5e+T6k5XGq0URNxb6sSJUsDRiCcC4fMJE5u7z33n2wCkYt/xisam9J
bm4fXiwdh/SY+7888/qmNe20a7L0xqymP1RElqch1l2lePkry0o63Ic6Xe/LA67nJDWrgyvATVei
RWMf8BDhii2ihjkNsD9A/JKq6absOnrZnacwRDFp6LQ7dkZ7yoLRIzhf8PQhPVM1mu7Bl6cRaE9A
D27B1B29zgSpNcstpqXVpn0ssBH8heiMhy3xyJPb59oFwdB1RxjH1kEblrvUX7Zznf2Zhqx64zI7
WN0S7ETtX7WHZn302FNt2rWOpYSPFDVbaeHzzAr9OFvLS51v2WNIEw1/NCphIuUg8IZ37v3sZQIl
TwVLxrSvwyw94BeoI7OErCwXuNFALhtchllfTDMtD+3AITGa+alf5/p5aRJsCPWDuHbBKgSepPp/
hH2pINczGc8uLF6XGvPOcod3LcHLFSJH1rjW3W/F2MeFBi9IexeFf4sEDuMAs6GNyMcIIoPYRNTz
E+uo/MyFj6KrJ+hp4jE15zbdlY77ynGwttvIqmE6cWczTAZNiJLAOnh0RyAX4ZZIcwYHr+fByKkF
nYV+KmTm7mphPrUdizqpgBejHQ7IxhG3lsuQ5LyUErvQcUi93disG4dn9dSL1AV+RLxKR+C7qCwS
p9gwX43Z9G9dyRuW5/128In4vdlgAba8wu5hIAYuq204lQGsggwxvaD//nfJ8r8tV//FT/SfJq7/
bvX6v7u4/ovt6zb/6Zuh+Tv+Y+b6zz/pv9nB/ifP2P+HhrCrmf1/9oPt/hDu+H+awa6//c+vq+PL
+VfgEVQXBgTqm5b3j7HrP7xg5r/4ZL3rLwU2o6hju9gk/20Gs+x/uRaZAqHNJuHZyIL/0w7m/8t2
HCs0cd76PkiCZ/+/2MHs/2g1/d9hesIOeRWY0dgWQ4G57L9HBBRVKvtrTjOLHyHaxZzGS47Xgd18
u3PT4bNwfOM4mMq5K0rfvgPUBlkOjsR+hSdX2C+dupL4ViOcHWaZLmpqdKve4r76XYbCqM6mSw/+
LaixuF3Mwb0hAHLbsvD2nx8GVgfan8ubOjXD28XfOCzN8LyaOrur0u2PUmFz2IA3rtc868zm3WR2
6zGTzx/ZIq3DP//1z8+rGjvbGLhm7E29gjT2PkPbwgQVWP7F1QbHtik+dKDvNCh8MWwFk6yFxmNO
Bxv7mT/Epr28SmbBPVGhww7slRMxJEnCU/1tjmR6H8wIU+ZyFJcihW1q5uAqIIMWNVXZXqYxPA1y
y45yKXAez9ln2ofDIa1sKljNtjlLSx2C63/pFFZ1Mf3iwEsHhW5oKvRgWiI3lwaClhwdyrI9bgLG
jcQzeBbTKvej+rW2Xn52WIva2WY9OTUjEnuoOjMHCS4IcjJW92lk09iN1YS3xrvBejMm7qweOE1Y
A1sZns0QjU0v5SnLl4pPJk1fuiFLWn9jIPP6gbcM7UYKNB70CbXP6XNTFn+8dOxwXuzzknxFw5l/
PLQjQwCC4vIJRt6g+8hrw+8xtJ1IGNnIhicPORhxu2bHBpwvqXx5LXu+yXI+DWNhHm3n4X72LP25
rUVsWNlv1fl/m0Y/rjWrtap/cs8s4qKz+6ise1R3aY6FLMjmfbCAAVmYC0Gea8BCNzyFo8CXhNDe
Jy+adIjqwIBeXbqp0ecZ5HuonAqLGEusXNvpbEj5adrrS19NTbQ0Q3nKu+rkdunvtC0fVNkjEmvl
gFmjPzaLupUt8XYeYkFmy0tuGPsZp5hYkUX0uX9e4X0OdPzcDv6AiqVjoB0PS5dqnF6Bi8hNJJN5
9LeM+Fk9jkkjRvsyzCXSpMU42tctUM/e7T8/QFt82uviR302QpbWJlrmiytUGlUZ42CGLuEaHH8K
wx93UFZii+zDluQkmNcfmm15Gpp5Srx+bIiRGpDrePDd3oyycOvqN9/N06Rss99eXyGxrqpvOE5r
gPzXig/R7Fb/LDJTRBktnXHbtHExyvOsnL+2WQZnEFGofefoGFfGzyw9ZI6Ohnm5SkWNNWInQA08
xU7nvdZFgRixdROr7l5x4WrAEbM7IWVZi8y8MDcxdnna3PeLjDLDk7cLfd1dh8mnzjIsMWbnQh4h
cIUoq9CG8MY6Wz1AiPX64Hn+7y1FbWx6yFnyTLu76iA3OH7PllPUt+6bWsoPXjUq20zzM4v7gsPZ
jGvFNJeLjTWg9PYmwv0by0rjNkf6b87hVX/bePtJlY/bUgPyXZumpYKmtfIVZWRa7N25BEZAaVJV
WFjzZZ7oy6jlzfYyEbavzSLDwThN9+6EakMY+L4CD4GqGBLcmS+13UNf23ZC/AvaiU8zr89Tth2s
yWwPfrgezQFnkykyjzMH4jylo3YWRrPfWqB3GfJJmu3K39suD0Y+Xx2adXlI7fpTu9aT4/GbFtF8
jUUN4jddI4IQE9rVAH9njF1SQA7iXeIoaOUcDWNVR/QQIJEu2JSXoIwGeMSDKSe07JXgr2f22xBS
NkNrxoztErw1Q1jRAuh0a4YQif5wsyzTI7Te38XtQ/Io+BsJ7f7o2to7BCsEyJX+KTP+EY6LIXSa
jMjwDS9pWiuhGgYh3cD3s5h8M85XO3Jl5+5LZd/wEanjYnUAz+mj1PWtlV93hqD9qAJjjk1oyEpb
DzPxsGgFD9ifloNS3dWhlGIEqLJv37eb3eTa/jmpV7xES7cht3Sq57np+YVbR7YiCvL5GUMAL8e8
K7MhjZTrh3FIC6iZg8M2/lzs1BzyJQFmne2wiRRY7FRZLfkM6kMRSk7sDRix57EyVMt9r0o3IYwD
ndzVgbFYxH51c8B6jWhoVuor62Eh5GZReQhSLi2jBcivvlWVQ6BeN+E6YPfvy+NYuOvJ51REq5zP
f6FzLi3PaF7pNMrRJmlMcTyeHl4Jx3kO1hSSaBTR4l33/3FEW73cyDp9c3ubo9Lfnht4keaMUzYp
Gmk9D5Z/EAHbQLCMy27ZmCd5r40kmL6DHm7bgJhpXCyxvp89rYo/xGdLxuu9M832nkBwsnKs/KnK
uaQURbuknyAZxv3pS7K8a8QrsszuKCZF2eXbOx61U55rHVmT5GZrXx0AzYjLFFG2j5O14VItGIKd
CpkKOhl9znGgA8bhgXaVk/jDvPedpdljEux4cx8ovKNZxOou02LVJ+nOT06RMQWnjoomdzJv3E4a
O+JQ0X032WmojGTVHeO6orW3Ud19Ibrf5MtbwHIt2ryfdOydXSuG+VDnlM9NKG15V/jU1uXWW+yD
tkv/tkAT2y3tk5JXlKdEPFDPXbGf23WIMaK/uAHytsxGvOQXqnwHdwMBQgslq9/muEwxmw2K6yLD
+eWifAf7dmIfFtjpcp7GQDaI6f1xjzOske6SkNiBlqF1TiPxAgdig/musKXN1NMmRXXf2kt2ySYT
7QhP/RZ2C8jTpohqd+Oq34JH+VM1Y51UJglAAr/iYdMYBAZ8h5k1XrULqc1n9tPNiMsqNL3N3K0o
6FHGYNNKwyCPrXKIpkCuT5W+DmM/1ZVXzk33J89a/5Sn7UvfNDfCEL+EXbIC1Qj9/faulcEvr81u
i9bWMe7ANaFjF4ZsmVIMBrKMQ+0m9sj0JobcjRa7oBJ3wkEjutdJjQ9yrNiMoNETZdqvreCTndXy
brLvk2aBj5TzsuVLOoGoFn8cO3/oK/yJ0DjtoeKu2/eq/xO2GS2sVxFuOAd3LC8RlD2OwxRlD2cd
WXMWKpewzH7aFY3whov6UM6gLIG8LvLrPdOPd+MiL3OGsHjcCnPebZtPN3MQHIo2APSYaQNyHXAF
fNsex0n1ITY/0tOARBFwlzupRkyJGWcs9CGgflmZ68W16HHzc47ytd++w61/XSp2Vb7Mn7LMVeLq
DlWi0TwiwsArU7P0S898ayr9XKVmdqhSFyWrlR08jYpjlDoWFdEHMzw8bIV92oQ6Q79nB5eGkaEk
B4CIAifOs+rCEw0ejequD7pHeoseMf2/A7qaOyP9agfu/0YiZxde7HeudVxU+6WWfq9XDDhM2HB3
phdVjXPX28wzmyKDdsyfl8nrIr/JDint5/u500akcSrUtoNQpJ7lixyDuy7wkDObhANskJGnsIE+
Yam9sW0CvFs/A3vuNvvgdPVp6Kdva+uZjZHtCi9jjS+yR5gx/g9d6lvh+JGlmTxMJLYaeC/icE/4
tyE6nnL8GgwNQwJ6ZsQNOV6xMLl7nPlWL+wtfra+5hy+j1OVP6RGi9QIs1U6jXdNpksE1GOzczr3
j1y98NQ6EB5G4T6mfTBFGqm3CNGKt8X40oV8NyceALS9m//odDORKwF3CBa0W0m1eR743XW62Hsq
eBomeVtBmG+N9E8eUnDDfgQ6OwMMrEmbppwF/VvtlAjfqqsKZHwkoeJ3YYt9mi49DNr0LR3gbFue
hqJxCKFtmwsuwoXsi+61zOuLregNZG1CvSyIGQjyJ1eBcARz0MfEUOaxa4O++0567KUBnTLzizIw
uA4I2oj7pbqjcuOQmhgX0rr+2SZN/EYKzVcr3l6UV66c0cN4sHbl9GfQ7oNu+56lxEFm01JVyYs5
lG7/XRljecY7MahpPYeyhKfhLrWncN27I4W5MK7b3u+RM8lqvbPTpYjFJk455ufIadVpGqvwsiw/
ZH9LDNdw+FY1HZgK3vNguzVsS0RGz3KAGfNjEDma5oZ/sNk+LY3y0ZH4Ao3xIKI09doYLBpYhsKS
AfvdMFxVhtsDdoomSeunfDCtWzloTPGchtPc9s+UwL6OnrH+zvyHiatW2UbxQ5cgdeDXYWFoEGSb
Kotto0M8tJpDXBeIrEVQ4j8L8BSGdntbZFP/SlNwhQ2hHr66DJNcW1u3uSzhqE1jO/Qsraj40/Em
lIiElvJvO1TzkRHAv5Oz8O+Kf34YMe6Xqc9Y46yfU+CUd//8QM7HQvYAzCTL7non681O3Cqzd260
mYZ97I3U2VEhXDwqdP/BbD/xQRNNYaEfmImCYYKp9Xktupva1+9ZJRHsjnEzaBi6sWrxin71TVqg
oCtxYhlAVsSYPqD9YDcu1N/F8NjKfP09NW2WZM5h7q2XIg9uSkWdCgxz06hxZ11Z1L4b77KitqCD
7BBNfgOg3YoP30QabHpZZLvupWw3/xKkmGD5EiaSGaEry+0w4Hzf8xgUc/7BgIFXUqL41ynJMzMN
8zpV8ep6B1vE1tjiurEZY/oAeZGHUYJ/P4EPuOGtUUctFQJRvyKp0w12d3tJfGUV+74RJwsRh4Xl
f6rX24Xgkp1vG/gAZjcavKI5EsUAZFylQGwghwFeH95lVI6VfxO46wJnc2hVX0fKstx9V4VHu7E8
PJ9dcxwm96ND3CQwv4H665Nn9696ZGxawH0d6b6B+NhPJk74nV0O50BNsNUuR8o65XE7LisawzE2
OKuBE8d3w+R2T9a1m5IgWFsW3zkOxgGPV5hdxo2IU8MRmM4+g5qvj+mhfTS84cNJH/381h/aS1dP
SYX5b1wCvIsz3lm80wn1lcjpvNTBvWntRj3wiCOBW8Ysx4IGtVs7w1ev7tWKC2SqukOeMWoMhlsn
gVPs5Up6noVeNQivyKy1pewGwSELm5C9BgcmsgO1X2rjplDMw0aFfnIJkVq15OFEhdMbB9P3MSlY
5ndNBMxNl0713iqxJepO91j8wz72J42P0zd/r/VaJUuDbWD12Udavom7Uv8eLE88hiiwDVcfXH9u
j6JzT3TJ3EGZMcAaKBvWwbwoEIiwU6/M8ZJvzmzuh2zxT+Ms7iYrrE5pv5XxUFo6doGiAoUWvJzQ
6gkI9W1+mkutHwnhI79Cs2ulnWdFesU8Ubn84XdT15wDxtCqAZWQ8qYKite645LTmdK7altjr+cN
mfBWrI35WbbNeAoZPHB4strIGoPHbIbIQfE8yZBgj2ETFzGIr1Z26zFvGHdT2jWc4azDX17Ob+1a
DtygRYCPe31nF6giSpt0bZSTiWHx+Xrqq7D0lqhmOQcS67bT239JG/jaAu7s5ptYAUYLq8dC990W
iNgcGtN3ukxfrdS/UUXzUlrrp2fBRYf9E50kZ2noBpGowrISuMdt/QlQqpRqPmWkvwHFgwPmEzkl
m5fL+BpUH9VX2nlIgxuIDAoa3e7YjHzymbRu5jmkNoIkiEh46nYtJ/9ENRpuRfPK//DO3lDt+Fkv
/cjcQFN8s2E+yL1ZPKotf/Cr28kptmS4qua2FAiIvNCMwRBXzzbgMvWvjS1L90ayCurWjum72MDv
umzerQ6Kst4VOzQsxZMenAuDaRXn6UKMNcb9bNanTpmvPCGG/atZXXMvnPG17k2Ulr6FcYk8GnRl
aise6zXAip/Ka/p1/bymVwc7gUCVSxOKDxCIrQdzW12YiGCJkULFj6FAA6uRToJu/nFpupvr05k2
aMjD5Y+Hu3CmOWBiDvO9iVCOiW+OU8yX60uY5/GnEHSFQo6mrrUcbEOTSRDg/9q2v+TX3RdZ8JCj
71/dKSnn7L3zgGPQwN7NdXlLiMlfqPXrO9B/90v3XOLmnZb1ITS8nXQcLDcIs5CATHtDQx7qBYsX
e1wXWHeMH2SSgPPZM1kX3R+ndZy9k/ZI5EfzT0r6RzkJrFk1EOrcbcjvhvrorOi1WRqInzCH27Eb
zj7KI3NGKVD/rL33xpWAEEmkiAH7J734z9WymO8tNnfiMIb7zB36+9ToKI52lX/X9I+Aivo4opD0
rOzRXIkQGPJbCwwTeaHRndwFlWefWw9Z87/YO6/lyJH16j4RJpBIuLxUeUtWFT1vEGSzG94j4Z5e
q+bo16+jCEmhe930mJ5pklWFzM/svXaZbfKQd7ss7HxF4/0OaaZ78CbivqZKyBfX6VtWQfjOclU+
TPe1qBlQyJja3Lh3vVY5BBE9Km9mkr3N/KF4xXq5yKOiP7OpO/eD9RK4DcLgABEUm2eAYcya8RNM
u4xbRYUf2gKMm9fVcVJ/0ohbMSnt0xT/ysxaPgIw2zKP/ZrRc+28JrjNlC7aig9NlD20UGMX+K6l
JY5NQlGjGhcpjexvqkYcKptyG1s9vhVWYylGpvE+G1KDu1e28dxkwx+S+XYmy/exEp9WxbEaqvjZ
KJkuF+1bL/Ue3TwtjM8wgsQj3BSsyzpxE531GQcs3KwJlJBCLM7pYZkPbqyPuoTUIgscifB6nvRM
qdwwHHOQSFDNBafB8/HyNd1H7u9rG0t8MXc39N9seNnNpgOLxZRoaT4OO1YM0yYMyafBIaomdojo
6JZtVlA0NNU5s7AcoBmvF5HeCXT7HMzdzSsDhhnYDlFwsHstWNHN9NqJ76Amwrk9GPPnPF68QWMU
A9+06o/5mDC0+x2m/aEN8gdhf2iN6zlCAbHuSutW5gyoUK9X3VPIvEqAD4S+gx8TSt3GadGzgyEr
tvTnP6bDVq+2aDJmTDJEbPLz10ubbfLSE5NcTJgK4goDRCd/ub65g8L4MA/ijzRaQALWEwPZdcgb
krD7XnGJf0KwfMnN0VwUTsV8muVECzhOTnfoGhYk7SJNGIdNV3rp0hrqH1+80BdT6rpfAIK2rXk/
Dt2nwDQ4CnWy9DSIIpLnLHqAjYWQoqrGhJpAb706fDOU/V5ghvCHnBBg+WTPw7cvFrGffYPGq1cu
pGjXGc8e8vV3mb7atd8tQPfc5kCxYMnK82RxtqackIsgzaGYxdO3KdJF5dZb7fyEbGBESLOS2Fhl
eTtObWOtW4BoyL0RlOKFC+9Cg8aqb60ZXOaq5s00DchK4mXox++hedFiGI4BWH50KuUaIzCsHgMh
m/rxY/998pNdnAwvQY3yLkp3fZos/Jqbrgv6oyaMMuwKbpwJYkMkjacmmD6NvNF8qnAkaIQzs74l
EyYt6y5DEIxhJbNrkflU5W52KwY0+SF+KmVWNVK5ibq3O83tcGiruxUWveOWEKKjm5RvYoaLpZrg
sanvGTjwr/yMo2GK04fewuM9tz+NqS59ku/FKN/Az5wSQ10n7Y8Q57BxdLb1nCW7sGcsEht+SXzf
CHsFm4bjFbtg1j00PWZ/domwNpIsXKxPAq6e+ixl++2XnJUGH6L00Uqze19mwlNxi2/f7/cze40F
zEdsRhZyCmRX18Exlr1WTyJgS5S4R+DX1nKm68pjl0wzZ3yJOxuNdw4TubsLsdJOHIiV2fetcZB9
uB8a9G5pO6SbXPPA2nlL2zVsc4ZHKUaNIeXQN9zylmBZs+sG50TnPWUGzsnZdZ7u8oukQVahJbts
rfF9juYuQUwCKAhHu6cjmEkFju4me2KgdZsjsdYRem95v/37OF71vflU++FPnfigDdtpVab6vbBt
CA4OHIFwREYSNM3O1plYOSxT92MOEKGQPdINjerQRaOaFJ+uT42XlMYC2QP5VTwQVRh9CjT3QE2w
QwUqO5Rq3AnrqxOy2ZZGB5LR9X9ZMx+rGP0ktwiqQFxl5oSEt0d9oO+D9sg95UJvu3agu4dDwnDQ
WmiStLuYuXvFwsAZ5x8gUjvlrXRlrHRu4BPPxCMRoS/MIbsBqFliugis1Z0QMjX0y0wH1BCH3CGg
YmIXDkw+amOhkDUN8TgsjFDsVWF2VwwGELp+dUXe7V0xYrbpeDTBVrk0AlZfMJX2gqOleeJTK/5j
DbG5EQiB/WYUZy2Kr7kDStXTaK4zXHP2xE0INq25RYSGoJqpEVmsKbgZuCR8A00oBori/LNBK7HD
JVRsB/CXC1VYM89o9pGpoUPIlYI4Yv1wROxYYd44tBehYnvVozRd2tkkV5loaGRYDCwsWULhbDsk
FyZzZC3Znww5wvMKbdWiN66DRvNh18VLBBbhpMGQbWPtUKvaLQy15CQ9Cq1qztEgGezgzDigqZ3w
DCf0lfxxB95uk4A9lWAnxPBbUH0zcJdI5Fgx3JKQhl2adPnAkv8kOry56AqrKLUvncF8zVP449C5
txuvwFceDbLbzjh/dOuM305cMShNG1bmjsFDDMGcXhrbKC0LQ4zwkd0534jNjDPPLQ8janGuo2TH
nrJCzctUrFXVkWv+KHooDk1ZM1/3BZ/Ovmt2ZgJAJAL23be+fhv8KT+0IyuvNopeGpMJZ15lwZna
AOhGMng7jUD0fW7Ts4m/5jbNuroKgwOxtVEUTXZ9FC7DuEyzFJdZ4q8gyUFGbx6sPILyMvAna4Rt
x7YL9lnflqeuYBLsWFSHvsF3KbL31sqTTau8ac2S7QfB7rnvnA5YRJtsS6u+TFFOstD9FwIIaK/B
R1lhBouBpEMKEWb/VuY7By+Lsq2tvHNr+9Uhwsq5ItwRYjE82XProYgu495cz35Je5v1B0ILQaxR
GyxbAwyGF9EAykRsSjbGfdUbvGVVsalVp6HjABApUvlUVQJmo5oRYMFmAuy8mAV8bQb9kf83XyU+
1oONamdkGcON/+lXuYMLBsaAEbCdDAxjXjukKWCVRuxXdsaaITzGGhvo+jQChGnQzFkT9tUwex6N
SK3TsTvbqnjkbZkegD9jku+ZMqXGnQRAbOFpNv3vwcFYqvJgMxcO4IYh9hd22XDxmC0xpWP5pqv6
e8r4eI59GCDWuKMqSzrgxmlg3qQpV9cghx0eFAbnVDzVjPqyakArKfg1HlP/xdDU1Ws4Svqsavgi
J89usmib3U9er3KgNrnOOXYf2W7r5yEbn6beYFHrXAXiVtoh5qGON7XLBNl2lFnGpu7cb0wJOWtQ
6BNlXN7seeIjE9d7nx6EnRWTxSZlV9147TpHWsD53KTdoRKoHwrPo8TuGAaWU7ftEnmSQoDKbCRT
Ebd01paZHu0WkViRVNEyRmqxLUv7MZvi5Fi73rV2zWEzzxGuKCt7ctBjHKp0qteWTdfipFOLHdFk
I8/6NIohToqXyYiSg0agss+yVdgFrJTgtx7Y0L4FQYR5zpy+m7ltTmX23OoQ3oM5rrXhBwtWrEeh
5UefZZROVb515trYVFaIpyiDV5qHD9EQOovZsMK1R2OHdJH9i5KsJ70/cYuwD/toxM9qbxrlToek
cBGypDADCqzacYTJlxEQwcYVDVyJxJLhaj8vg7IADJ4lAARTzCM95z7B23dE0izY1tY8BIwWVkbb
WchVnOZASzis6Zy+w5gF39+/NAAGd0KAZ/FLpN4eO7rYEtERujxzIbhhvL4BCtk8WjKdeOgA+B3+
/sXqehZnoHIm0b5XKO5XncO2JYRb0o9mcoR1mxy9GCDz4u9/zjGAWjo5IOZm2zkKe9tRj9zV/85R
DIg0kor98+CNsH8gQNPCcm00PG54FkZq57iGEGdl2yYY4b1oYwAgFB4xaC1qa5132lihBUG/XYyX
bh5J2hH1psrKjzg4W8Y5TWXMvMnKNpNI4Y/w/cJfMcdulfe1c6hN7ChlaG9FG/UHef+FMBf9j19c
c0UFsG/NftoF+G0PgXkay744mAJcT+bYTA/NyT0WjN+3TE9pb12GAQeD7cfB5hOzzoSv6RMDDPyw
PgtyJVZ27L4aDSzhyT3Nw/3rJcwZXcAXdjXeJQXNypHMRqtRJ9e6EjCFlLsmhSShjwpWY25eKvCE
qUMTgqAlJ/mtQ2I1XRo73sw+Z1SH5mAODZv9YHOtGBYhHm+fBxvNCgLSV8+FIyYiYgqG+q5m8ljm
T+XBkilYK3DImPDwMtzChmLcrFBJY48wYQ1fUDF+z104QsYdb2xjdsKYnoTkFkLJeiQHZ4BV1Rd0
O/GtavztPNY1R5n7ZQLTBQlR+RKRlHxFyf4CK2DDYfqbkQrQKY0nM7d/K4OOnlUWDs8yWAKW/vFL
1jhDNl/MMrkIfNEykoyP2DhMefmo2e1wKMB7yo1fbRztMw98RWmpj4B9ArvquNvgVzl7vvzxDRZK
jpm+jNp/U+z9feN7aKEvJMrZIq0GYTay8oAtbaRfmYQzMfJ6ehjrJVVvnqorVeOLOYLoSMKgW2X6
7xFNAG+1eg3imqeA/RRgCLiAar4YonrEVgPDKdK3rIi2ic8e0WFzwghqhNyEa6rc6VCyE06pfLMA
wTB4xFHN71S7Zuv9GlPUMw3L/LvQoFnakpJwmi9Spshnspe82kV5epV3P45s3VfTwMVCKDSTVJ6G
OWkwcyb4b/P+OBYFlK3hHQ7q66DMJyeO2XypVRf9KYtq1/DkMILbF4hDU6XOuOa/QsHOwTFwyZxQ
8rwCQT3kJeYgh5J1bSm6l8h7z2u017Es3Z1tpN8Pc1Ud0xStluuzACq5lKbyUSpa8mSCsBJG/jLl
ZzaWGW69ZZnH0BJj/Fl0aIWT4FqXOYbOdFxPaJKzLkOmNYIL0vLVA43MHlsu6g6n5IAraBGdYx8T
ZPBk9vafZAz3U8VT5qPbQMczU/WwkaiBGtxHQJ+BD7rXMgIbm/DF7QNMFH74nGBHWDZldHOQyq4b
ZRw9W+4lmx9edi/ZdLw5wgXBYSU8YtKE8FQzeCmHdlVXPPp/a0P/T0P7/N+HKvy3Etp/KX7Kpvmn
RIV/19CKvzzflL5SJsWf4ytB1Mc/NLTiL9uyTKWUzaZVSf+eQfRvElrb+st1fE+Y/BYrYHmX5Lb/
lqiAulY65v0PEvx7YTn/Gwkt8QxksfxHBa3pWp6weCxdhf6bLRW//x+yWizF8pH01QTv5WnMiL8t
ghmPoC3tbRl5DJ/afuJIp6OdTZzUbQN0yWkPntHH12A2tj3k7l2CBtVw3IPt+OVDUFenpKE7axin
IEow2G5xS4bE3xqMD81Bb1R4P/cGn9MW7IfMsYCwicM42diIThzYesk44OutfdhAzKI4sH/lZvMp
+waVwUNSO6+9gVuuyvqtRwzPmh4NB0+8w+uxKLEz7Cw6o7vhI7tThkpnNK+GWf00Iv40IMEVYGym
GmrG0Pyqy+E0JFvTS66mG8kNcpVrr7twFdTNUcDqX9Z2eUD2sKwwMjEGS37TWTOzm+G/QrpwKkkJ
kRnuOa05gi3PWDbGYFK5duifrLLb8rIPq/vVSdXsrQN/3E5x8Z0aPj45o893IzNuXKtm2dP5UQcM
mKeRlVCmC9c4sj3YBtkLzGHUMbMfb9DUY/Z39Lw0f8aAjexshygQQ72MknxaRjoAudQdG+KIEPzv
Go9Z5YRpCAo0ZomgPfCa0J4OTbhGDPka+89EEgeripeLCUS+9Rhw1rFZ3tRcXsSLiJs/QWq8FYO2
13UCUtubRiZRsfNHBw3JG+ihOJW4VTXz/tpyGNx5w06VVrZjTSEWHouQKq/mw4x87B8JSf93HP0P
x5Fl8hz/15p+Zr1fxT9HvPz9f/xD1m+pvzzTsyQbKGGa6KX/PeLFMv+yEPXbvnIUh4zjI93/f0eS
z28hSfU8JuXoesT/V/Xb8i8OEcsnkMWX/I/e/+5Iciz/n2N/PNwENmIkz7Vdx+Z7FP8p4ilqx8EK
etNapjne6lYzLe0kYUxm4Oxrms48FWsVMlXhSUQuGwxHv3bPAeJ3aOh9vfVREGBoRBzqp6ze5+jI
xtfYOVb+YSXOvBmMaVhgCG43TWDD0EtbQUb0/FbngccDoagyxre21mi0fSh3dySabbvryHqlA4kQ
BTp08uGvyXKoYcasWTZWdlBsQkiVURXosXbtmi5GuLT1FlpE57AW2VJ5fbnOJvVsDWpPYkyzHgOo
coPtPOZWdsvZ9Z7ZdsL0ZqFLog1wbRRLfT70KPKYz/HeIGlDNAm2eEIAumyatoOsUbZ3fydlPzOE
oreeJtZfqyHy7LXGJcsKcVeN+Hy8pkN71pq3UCZb3D3ge1xIVdojvqMOntQo3jJY8AvaBH8Rjr5a
Y2EXS9lQV4egxReaRYY7M31SpiYNIHG2Xs5/APJ8Wihm7+EwdtfKKKHcKhbqXnITRQy2ZZjXg4up
naZqLSmMe+TPFJa6OINhwhnLICo9QTMBkRULc2MEB6fqxUq3/ltluiHC+3id5Qodnxu4BElPJ9NP
48OAuxpn7wT2WxDmvmYSh2azeBij5lvEfHgyOCOboLWfdGOby27yUog5/Udn/XFKVe4jqa9p2R+D
2GYr7RytToED6IS9dIfwYDKCYOePramtv2FwhECosKMp9ZvRGDSmoWJq4H2MlQzYI2bsD4F12U3d
QpNl5TRV5nuNh3wXM4IqJrtaNjg1Np11t1uMch+6A0ZuMwT3kkNPGA15N1NHi04qtnX5PkGktIuh
zCaj6W/9pvoKbWx1U92mu45OOG2xU4RhuwM0h/m6jFZ+wG7F1D+WTp1VYneY8jU80miamU2cDDqs
s88Ics7hK3ZyZCERI4Vt68SGTdp9DEHQ7jihb0POcjWgSrey3gPUY75r8AubPka/YVgEfyiHdUOE
D3W04GGY3sRoH5e0C493zvB4T4TyZDZS96nPD+F9hyBbRW7PhFG9AvelMb5oWD0wWlCz9B2k5ojK
g2Yv3cy1bpaS9dYGZAMqe2bs5oRNhZwD5mNGdEgGdkKT7t8tVgjIbOy7vOJbGGGxTRgRci9mX31h
MqCCVKrQASHXsrf+SLYCSR/vvm4xp3jgzNtGIsKUnCPeSzpHUN/L7qXilY1A2q/HquemzuLLONSf
QfVuiPFjMAHAheVjEUywH6eAjo8dDW5/Z+GS6bK6FqOMVwa7kJLm4Z2b0DgOoLV1Cp4y9LJ4F+bX
Wm2mppCvQcZgGyvAGrcEGShjguFdDQ8NPKtNExaLvjTEqfG/2gQbLasNBva23uO4IEpgyF7aSh11
ipsHRf0+1QKVhAw2ZWYhfUx4w+k3cU/M1rhSNFrHONmbSYKi3Xf61cwLNwIxIB5IPg8G46nMjTkv
a/tdOPbjPISXiZOZpcbYbyoHdTDqvGUxIiVqamRhpSc2dU8XKnt3NyFk8GQBRMRzflGe8EYXrBKd
cLgOvUGfzFi5ilG4hmPB+9UDH1Gd8jej7G/EZPW7rM8q+HEgGi2eHXQXuJJjgBZZOp3Nrv6qmE3u
BjE956l514pDc4+iyWaIFGP4CpLrhNhZO/OwSv22wy6Ac3wI2ARNRr4BnQUWlv1WFUdIc+yJppCP
lO3F+lSbvwrXsw+5BPGXQyGxA4ehRgYJLc+f57mXl0Jn7xAbzogtSTD0ox8Xfhh+XNwZAfMyrTKX
T60Qa6vwMgq7u+eS5KPOivW1rYT1gFht1QCSWbGpVJCZ6vFaku21CYcpXrF54pgX6G6Tfs/350OD
A4ERTZGHOAF245TzAiYqj7elF06ryTOfoth7S4LKPLVVaJ46w7uaniNwdI/G1gAO7jQl7GI/GJdV
r98xqZGbCjFpGUgkEPUs3iV9/NaLyjfwCw38++eQUIYdYAMo+nfKuIY928d8T0zLUHgM0XSwe1B8
rjthGzVUe06Nic9dUdUrRxT6gsJ6tLmAzSZ8iWqZP9eMRtaGUW0Dn+36mDTVhnYb8EFu2XvFp7rL
uXpkmPqnKZ+fTV+W5/tAsG+Qjpo0Sw+ybt5SOYXn2RkHnsv5yXOifqdsFgwsqcwiAdEgopX0xujB
9WMJYeUqGqQ8WTfN0EtHgnLc5MNhzomztjUuFpYfg7D1uKfwj2b7gz3GJ9ij6pDEkdqGpL7lct3O
afsi/eZkpuy7tQPg1Hyo3aL6wvvO+gWwzmSJDT5wGJdI/ZY4MYCwDk1EobuxaroVW/b5iz3nJ5O1
b8+qxVymOrP3jA+yw+j+CqIxjhaUKDv692ZjNGPHQhIWTlCRpASPJELUzKq509O+mxNw7l5d3EwL
TU4J7uPTc8H9juE6hDn5FXr4vJ06Ts+WDkhDFvWAI88n7qeJ9HvZONchhb9OPyTW1CXIZsLkDdvb
5AcAZ+K4ONm2xNwnSegR45vKxPwFmLKh73pvoQLEeg7YGmF56aSMLrUZnenoisexYkncdk62+/sf
29zklTLoe9CUlueuqcuzxXGzurMtEDXnwJsC0Ma+y6Gl+lAdB0BQW279D8W6+xSZQDj+/ju7lJih
JG+fSWrMWge8Vn5g2dviHjERed+jGJ2nFOgN7IZsnTp28xxbgJQKIzI3nStXpWSsjBKfm0JJtVEZ
YmY2i6TZwVL5gnzHXARvGqNuPhpBiXQ/i2L77JFiGVvOjiS8e9WVf1BXBtca5H6L+ltW7ePcdvae
tmdKjfCht8ty5+RICGiJnU2HaZK4ygi3B5Ry5OAc30ZisZWqV5XhIRqgzNvXsM0tlQ1HV6q3uom4
Qr1tYgf70IbOapSCj2r51I0FOHgLsNt9dsbPH0sih2oGCUsLMK2NX6dK1MCi2XnHDvsYhIi3cGB8
1O47htuLVbN61syBANsGaRCsUB3hJnTcZx2O7rZFjVdQ9q+T5FE5n6NRn/y6XheiOOX9tCpQN8l5
xVBxMTcUs4jq0JQv74KHO78jkSUHXwoGFLmMgdIRWxAWD1laQPlLXu4OkVfh129RYfIwOuI3uebm
JiEFQWEo3OSSOA0XX4DwnofiK/JZ6/ghO9sRXZzVn/o6hcKfYaDNTkHo0XDPTAjSh0wPxCj4WyJm
dqxKNugcd7UfbBvjXUfurgV2WczRdkyNTVuh6jdqZzmSq9NH3dkzOoARKbvjkUVE6vYXHsUe+xgi
1IlUqUXOSgXRB8rw6JeLEmeBStxh4dyUYolOeCUgSg5Gi1aK8Jr6u85Dttc9UP/LgO9pQoFmM012
MfSYIOeYrq/mQ27cx856ZTn++n5w2oW1XgxAKgsC2EIFKZtYHtsddwY/ocj5vqTACTqt0PsQRlZS
nTBGvYt4tQ/oddbAPtMMwj/KIKuTu7JvfzkIikXHKh5tEFX7TKVhMkTPNcCQGE3hV5bUeCbCZcOg
1RzwNo9AhUHc5qzn7nhBZfXnzGVwLsZFVc3LqMg/R+uaK/qNwL+LVky9FW732A2uvW3LF89EWDVV
Kcz0l6k4oRUhLwzsrWTbjhs2MJCWT5e8RYlzChkmDPesLZB/zTDtbCtk/K82SeU91KRP1PhTA0+9
st79TBN5Te4gCZPh9IJasSXqbZvlGBLyOqU+r+H7OOrAmyg2oNlM5mpr8xdywEVjRg+2rvfa+ukQ
jTrogiy2Dh2uJEvvh1FwRsu7bhYoKDgO8sh0OW5bHsxpJrUBJ+5IbTNPi6QWWwyDW9cZlu0Ima4n
owttO+TO8RjZBKtJpvHdveLG1crLnI4HQdNgqM5AagWrMAcL6iRtvwvKCBNKRLyaYoae+tRWdTqd
iLNfG9Fbg3bFsuer16CRKLtpmZP7C8PyHD/XSfSIxRKdgZsTheFkSIXFy+ywMrWnmdestZ5wq90U
iKNF4jA0mqtvIq4FoWk+eJERLrDhk6mGp0pUYFWjeTRZQIaQrtzqirP1c4AzhpUsu6IFuRmtgUk3
ql/diYJLUx2j4Ml71DYRRA829HDWjPDRDeEUeal+zEyQqpl7nLT1lTjN2Rvn96RchtwnLN8lbrja
em/AnL7f5Q2cCIz8pxbTwwR2lETxz6o23y0Dfgja9pAUka7DR55AALQ6tCx2CdOWr/yYA6ossFst
+5D63QZVFmsCHeoSvX+R/6HZ48PGY5iQ+bjNAvkraGp3WxbhT9O6W/f+MfOaEUSL4vrqeHlUx9Io
bIKXMFaQlt3qu8vbbo9r409UG1/zhAkhq2pBZ2YCSZX4qJlmLr0g4zBxy5PV5VRosCbH1pAHVbGD
Fuw1cFdcgfVFO8vAMZgYZHXSogPFtKJmMU6Oxa5k4lHkhLf6y6jbxZhVxcpuEPxDVilWmUu+YV04
G5SeMC7hFmT+CLsTkhglJNMPFlwuK3cPQ0BbBvY1jdNr7nHM1F4JbQuEZ1DcxVeweqNKgYPxHmwB
Q7jIOtykdbkKXPsRfxEbHwfbYJLcdxE5MBbqEOBCkM+7yQEDX2PfKYvHiIeyS959MhQKYGbGYo6G
RWjcQ7pIiJXQgJi42OHZJ0qtinCx7i1CLMaJ8COeBvEVdQ/kivv4w1zozAJ59dNITz6Q8HBXJFb2
Yxo+ldhbvAMiLDhstK7x77b+GnGpjFdlPzb6Mt2xUO99sa9fSrCW/glXa8vK3XWf2phiM/xsiJ/z
QDSRwmDmQFlAG1AJAqE/IsVHw3dHucUkWxV4rD4S92A2j0b3hYOhR00WMZEpy+e/LXoS0Qp8efxq
Nyf/BKK0LvTONx42Vvjez2+R3nfGSmXvRvzMeIKeH5Wf6pYGE3FQ2VCIFqnNuIGuHLMzjfzviKTw
iC405HkqyucwfQM/oHFU4GNZyKH9CtV74p+dcufHpPH+CYxf+MTZVCJJQpbjIpDg9uFRAfm/b4Yt
MRhy2mQKCf34HfBlWaktyvrNGQ/GcK2SdWWvITAoTLL+boje7eIt825nFs+kv8b2sXAwPmkk+Qpm
i1hUw+u9TLmHPJzuPkpvF8Gqjdg++ay2CWdBHRIec2iV5nDLiEgJk/fYIqsTDnWMy74bNiZICvvc
Gpyh3Om7JDjOCT6W1wStkmYZvjErsuywKfXyKw8h+5GbpIY/vXlq0Hg1ClLoTdT31RQzo+Crlgct
N1zvY70FId6S5OGHSJmreN1U21BAAcD+7aB61xdvQwojSGTLOmhQ4PqrgUtTQlEcxNVXD2n9OgFj
y3zULf4xjM/2+OXrU9v9xNZjh2cqYdVAsIBqlm63xLRVFMdeQ1TF4iwrfzMPX51Dsor67lFPWgLJ
ltutmeIkLyNDpfvD/BGJW+sj1RUJDsm7TP/q2LuCyoi5yHLKXp30IwtPQfYdxJecGgmnJimM3x7Z
OcU2kCd/Ps7WO2BAVJoPWF8K/yhIdA3nTdV+m/nJ9dY2gDXGCwH5Whh6+JZnez/hy3GWnI6Mi6Rx
CVtnX6UAqCV2U/xpR7PYkMqR8Abj7amPY/8epFvOT/y37OPlGamxyrea3mHGsYSVgrKX9U6IQh8T
q/HHmCbyNy5aHpEcZeFR2T/C/kmQbNPPohbb3qFo8yojEdPYITzx+p88fUCJvQ+1f62HbNU0T3jk
QKPA/YkeOSpI6akGAF7BIWDNY+rHNnyiNa/RNjYILGhcfQoVMMN7G6OhW3/2cm91j4aLuoHLYvAf
cqz7lfNlxgc8tZxCWEKwPFVq62OhQeo8J0wpAba25SUApuboehOWYmv3L/w3efgoxoujD9pYc7Mr
RDW6fNXxnis7GBhFcpM5cb+R/IyqJsCCwqo3H4bwWeUvhnfja5jqwfP2mfHpVWROUeaB6SKU+JdV
P4mEhOFrSck++hevvLXyRXYowii3QXdgzNmBREXA86bUgYcsJGvJI9rz2QpeW+NPNP5W3ZFQCfIz
4ZYSvNxNlyB6M+StsMEu0QbqlZv9adWFCKkqvjj9talOozqV3qMyXs2JWv137V0Fcj69n6YdmhSF
oN5f6uiKSZsRKcHN56I9GMytj577kk6Pabbj6w35WuBywDkpQXuAqQ/cQzW/h+l1hqadPwzJgQnq
gAeT/q9CGlvnHGEnc/hASAEBEnHakH/16OcICVh0mNZA7SF8yTa8yhyAMXYivrQPVngc64X0Seaz
TyI4q7v0b+9MD7o4GunGs28NIiwytlyseFX8petL7h4rXj5bXEskSgunO6voVKizqs55dUnrh06j
pL2aKBXanU+iGATF6aXIT/1wMeKPjq0rBscajUZ/teVlqq5vDrOhkHNYEKSCiferwsbQXzlo4NJl
/kOfvOfxcZ5utf3WViej3KP0BFZItBnJA+5wAi/Ax+I1zn97oAPUE2dMnh9y64wCqQuudvVVOvjq
4cDfj9dQUeQhaGXsdIQUWRnhU8Gr3dY/dUjM65IZU1TSEppvPq5gkC5h9dud9xkPNbkUqFTgzVKR
Bs4DiVCVy95wxWwjtQ9BeezCLTOKJaZYboYpebDS70IAcVrx3avmKVzXzoOdXu7pDSSS8UpBJQ/0
Y87ub4wzomSIaZx+D+GbRsBZPOVib6ERcel/WIcytvQI7EanFX/kdz4Eow5CI/irQAD1gaTb5nTY
mvcYjG0V32R8ElDdCPKQxmfcvzQUzUbC5Ht80+khD89u/aseX+b2OYu3RfrYJnQ96X24tBhYD4Z4
gvJB7qoJEQZZV7/s8DnO37qIJGQ+OB1eqqB+4BlhDE8id4CGa0RU/pgzPEzGFNzZmUtZDhs+PyvG
vAPaYO4tXnWiAWWzr2ICkxg9qi/d3eZ2hWo5jQ7efOP+4pXp7KWfP/GuzBivLbGzo4Pfn0nhKDDZ
xr8GJJUhczs1fXcVgAXuZ+7NqX7xx2sKh5FqnB+Jt2Au/5Wl89ptHMvW8BMRYA63EikqR8uWfENI
dpk5Zz79fGzMxeAM+vRU2RK591p/JAThRuwi3pb5Ukz9rTpuvWQz9u+UK4fnN39w981+qUl3LWRq
VFcJX5ryD8e7JWxJNCrmprsll6rR/GlsrFJzbOKPQcG5kT2mXVXfWutTNZyccL6iR0030i544qXz
07Virql6ysdXZ64TeU87aWyu2ulNUOkg/CTmybAOKmXavPgVRoAFT7g2/kgs/s1uItiJgCXh5JNl
yyEaCfyht8RzQdSY2OXkyPOqAPtREgUaQgJgTqlhd+c4Taz3FN8jbR/NL7cBl05D1KFnMEkoPs+6
1UDEC+2eSAhlrtc4uzFvKOK7H7ZJ6fY8EKJryvywtMJ35IiX4b1wRioGJ41REq3NXSbUNSFQL2WN
nGvTzKNv8KpTYQ6XwtPAYK1iUOgOlbrpldtsitSBZKtEd6QRuTr1gUzgS2QIVnRC5rPk3+P7MmRa
W7pzrVJKLSzlboOZkZtZNF96RYx5dDO8Pat5HLkTgzPNFwaJAYRJ8mPJmNjSn06492gApeKSBqtM
Wlk5+EWd2lqKhcGppL0KykPBFxWrA1H7wtfYvzq+Fp9trVhz+0XduZ2t1PTnGeWWihha0/r+Pge5
1z+kyDfNphWRIS8hQYDTxvHSFyuRTF0z/KcZh6Sn9ll3IQd5ihXvA2lWjsVYWSSiG1bMIVyIuOCH
+m8KCLAm3JamdxbDgHON9PaAQC1HqR9ddOcojjNnhEusvENLfZR/QKKgUg3ZYXOkgnHTegO6L+hU
a9UeUCoJAbpLl54hbzqY5hFu0ajXFY+4eK0xBBhdsIV1ad0ZcMZB4vJnZeWBTCtaBx9lhpTsEAhu
op+M5OL3m9pf0/+blixy5V3IDu1wGOJnZRiUc6/Fbl13DrA9/XjniOYWmmnsatyJW8Iqqs2YcNDf
Cu2dhl96dc3zszitO5rgREcxt/mw4QfRc3fEc6pdJyYFakS7W8FSmJPNSzxa99ESCqcdoR+oKyC2
BrAqip59fI7qW04eiXJnM6PtbtcJNl2BSuuqvAcknflXxXjV6U5K93FAAmLoyCl1tHZG1a0CvIAS
vachlo2+n04DZar0bdIcoPwExTdJVawL6aIliBI7Du14+r6u97hM5D9lukVo47C4yCRz1NEf/aRY
zTz1Qy/PQ3hNkrtXHM1mnxOcQMIUpqC9zlhDsWxzDadTR6NqaBPKEJTbsXN06aZKv1F0C9uDuanW
XuTiy7XNfInVlvXCHoNDs/dollWehbDFcOCJB+J6Pez8/Xnq/+qefAqVkzpC5CuiK1kOqTMwd+W7
PHw5MiSuwur9KRW0biyacFUMn6xusrhDdlpQXZMRhaIJ/LH+Aplg8Dnwf3rlCzPtkqVpqYoP7Ij8
GzZgD/TgRo82wXQMLbJNCBGWtj50rPXVUOhS2eTJRNrJ7LsF5Ajxcg+r2PTWY0j39cDEs06SS6oi
Mxl+DE7IUPhs8ociTMyt36Xi8pwTy1llpzJ6+MK+mdhT4j/FOhTimbjort2CVXgE8FhrRT/5Mzrv
E8iPdz+gw0Pj9/L3ocI+tU4Gej5cud174MLTd2vwGXF6ZtZdEc8mmQg8MsVmnr9qhXTUHasKuP50
opeCP7OjRLwklm5JYyqFbaG+0ptVPRwY3bXbCBdC3M7Q4ZdgkSKXwyqdCodZ1H61wmcoISClzCwP
5g7NfymbQBV98IGn/Yfs8xruMOHggsJScix6NuPi30CKkk7iRyKdZflDDg65+tHnLgW4qrr11V28
9ah74Y5PxQevZJ0cA5g8Xz+K6aeFh6MMt0lzM/0/fKdsnXge+ucIeBz151gjRxHKrNaWhAAsB9KS
2wj8KCdLiGit5ETPHnQ7ci//MC4JmZKfDRnA31p4x9c5t4Fa5LA7WGlKghYstnR+LXLBqaYCk2ci
RjIsTw/OfxBs9437m4vWIe85nh8TruwlPWuB+usRWxpRU9PL26mkH3Bd+ecgP/BlqT6GbnsKPoQM
orXjmvnXkkjKcwdYcKJYnSQrJ3TIVGnpzKOET1LmALD1uHzXAKLdCtI/+ioIxPe2+jzR1uvEuqe4
syN82WRN8sD809NP5pE8vxbk3oW7RngswMUh3Q8zcE1VyNVI54I1Br7xl0V1OU6XtGcED/5ELgHM
/07SZ3urA7fVz7m55xYdzOeEaao+ZuLdUjZURS9TKFUxPpdEhSymxch8uhIdsfzxwZggNpZqCrzf
vbqW1sIEMB6Isxm+6BHWhptWPCnEwy+4mLev6Jy2T78bnVT4rUN6lujPMMY9RN786FSh3Ru7hILG
RD7PG1A6QLSiA7YeRaQt895YzDWzdIuVWyV6isnZ7B25f2veO8Q27lFRn7PT1yqSQFKykuhqZN9y
eezstwyNpTlsyMOD4l1NcA19Pw57Kb/LACv1cxw35l2kYUym/sRlhGYSLVSCgD8miXLNV6W5Yv6K
+qOgnyw+hFratMk69C8+M0ZRkTqh0VppbXmuhJLPd93oW7m7FM1fVP8pxg0XCnBEujRhV42KdSPb
TcFXHn5K/e/IV1FzA4tzMJoTVy/6xWnErQY+CnwHn+b0nADAmCJsCRmxkT4p37bKi598FTwHBLCD
o2MfIzxyHqChB4HCrGxLe9qMi6nquMz93AlGaVVNk+OPH7wdEgHCMX5ChbeeV2Rmon4T8GjL20rF
RzOteHkI8peNc6LnyzC4jQbGjU2+eHvVKh3XpvGhhZ9hcoj1ba4eON/Qqwf1xUi/i4ptf6eR9EwJ
n7c2zeeog+e2dsX5KXmAGsB08o3oOZLRL6K2oqpykjHnUMPHmaeC3lDoyTnKEOmd6JWgTGTNkZVx
j4Z0jWYE3w/iGWZX5g6gWaCwC/luqN/amKz5SMWBNO2txsTRkTyOXXYdSgKtg2uFILHkC3Bt1D6k
aV8V20LYaTSMNJAXXTnPXLq8ApHkfZV+wE6GVZ3YNYqo1ukxg4gJmdy87ysdEp+xkpNe+1AqwkjB
+zHmDgRPkxOOsedPjLZVu0EiJpeukbw74R9B7eA8V6IduCaQNJELInf3SAD9Gb81LpXiqPhuVZCB
tgIKikqXnEW3qoGgIeqMYsvmUBKtJLuG9q9WnmJ6y6pDEt1p/5YIv4tsvf+p4jfFOk5I8TrZTLwK
JIrSHLkHIBTvUblmLBWsdT1eMu/Sp1htH8m483XccC+r6BZF4Er96mQOBy85WoTDECqDfVV+zO+9
BenIUXVg0a4p/iU7bondwvd2bUoHZbYfCNVXyKKg21vCiMh1Kx7lKHWrdivRekSoEBikR8f9ml1l
MlY5nvn8Yur3XNz5bk3NzLWEaq+/FSIZApL/JI4lYcHvxTNobXNjVwZ0L4jrFKeFrzwzTAZODISs
7tTxY5ZKCYw2JOItmMKXxmhX5lbsDwBOUES7jHMkzr54sOsy4BclidLCDkRa7c2Kvw0CostdrZz+
PkXzGXG1KDMm2pzn7vVqXbEoU6OK+IPITszGn+VIJSWZmCS/0qrznRhvjRrHVLro1rkpARm7W+85
EZvshqeztvbD8BlE8AupbHvDRSUgHBEYQmGShfmR+Ut4UfsYOkI5GXyc4eIcaAzVI0dhcyN3HO/R
dZhu02rCEPyD0WFpxCt9rk217H7BhKQKoKiqLRsG6Sxc4dAqsmQuBJiwQfnNFQCITVq4irqnghtV
olncE6YwryRiyxDAYaiEXYDxQiqEjmnX7Mh1hISFYS1WXHFJjBnfuzPYUXkx5F8s6cuhOSTLFjwA
FVH3Qf8Ya0lmNwP0tb5vCW1IVo10LsabLzq98y7FtWcxVRQg+22FDI7dX14pc3/dulf0BYTossrO
LXu/+Bb6zy49JDMIoFOI3n9IuVMEPKdLuGJbDYg+6DRu6ZbpK11qw3c4oDcsoB2iLxrL7Uo+zb9O
zAbSLHxUHal+lGrS0mhYpTSglg71fKHP7jnvS7NOGCCovoz2OV7QV1cdivbBR6V34PjqViY4yjKv
SfGw1DWc2KJreTvwdjcrpf1HQhl9ZQ8VQ5jvCKxB/PWdyFq90Ptdr/5Owq2tTqb20mJiOf/N5o5+
+iWwb4GBPrVI+HoZeB6Lil1jyTc2bsp2TVrthqI0W+YTtcCv2bYdzdv0jjRbiOjFAvlS/6ThFvd3
H/iWunJmrFG+8DGUBAJKOLlcr1trM5YvvQQeiQwPR1PcSAhNYyezS3ecFsVGWUVsIBXxCquQMNp6
j12Zr8wIr355rGWqWx+QAH24Bm1tim0mLRuSAdgNumpHbBGByIuSbXXtbZgYWdi5GEVuE58+rojc
gQ7pAhZKZbwN/tunqpV0YMIAjnP4a9jcAx2wKsS9naDmBpIu03OH+IxOKjr52H7GBbT5IvRJLWBM
17t76aguDrnAzdco4unzRPbi9hbmng+8DwutaulFvIqAF0n4K6fAf70b4+MMX4V8RBYLAjJhj1fC
p/pKaL5xue+VpUlwJ93uC35gNP+029HnEEdrT9ib2sNqx2VdfkYfanEOxq/59Oli6vt2qttjXHRD
4zEXBw8x5WVdzBOAVab6GFag4eWlsFXQKtewuaNAbFeeM41b3RMWgsgdYjz14aQYblczlms4mplR
UatteoM9fUHLBLR2dbJkzNWbOAZjv+bDhyr8ecrN8z6Vca/oW71FKvk3Ngcp/9HDb0UaAQ6AUb6S
5M/ToQyP/zLCnc5ADgBwlnZgp2TG8AcwqiceAGLyUNH9Qwa6wCSKHNiFzuAnJw7NDSPKCPjnqewU
bWBngbqosz+QI2Z9QT31Ipq7BS43dPU2jHt4aB0BtcRZhJ+T3EY8CsBCRFO14DpZ78x99ESrsCpn
3o9f/xOHeymeRuUy0AFc86iU3O4U28JsnTX9HfPfUm0HwIFBdl/Bb1L4iGjBsoFHge6WVLUU6/SZ
C4dx/FKTVSJlhJbBshR/VUERtb9qs0eVXbXhMZF706xMZAiK9CsjdhLKNZBwxsEeNZta/ShpVwly
InDIDoH2IVFwJxiVy8loN4B/ywBNKUDAXs3P3Mg22sXFcDIZkTfkvfXpshWJi4OP6SxG+uwQYt/y
dkN+SGaBRo12wjdZ1W5m++mvAtenbN4OV/2v9W9wNIIZOS+BYCOoBHIYEttDLdW7YnbulB9RKMlG
oSkkO1ODzSnavkyusA7ov5I9DME03dXUWQKQTcJbah+NcWXirVhGAkfEIUL+aaBeidsOpJVkzuHV
S6VjlNJchS+wKfax7hKMBK9NxILNCyLpm7J+kEaaZG5+1hlUiAaTSC7XMSf6UENVX68F71+oHfxw
gzCeJ4JuV6HdofldpMYZXx9eyI/uxlE7cGVJ1snkpfXWUDMg7ecou7YDXUf0zuO9rmyJvz65FbDw
NWSc+oQCQnpDRTnnWK4u6P1TOKvCTSHsYwQdtGsvxOaQKRtdcAObziMiujDwkr/IFpFhWqsZGwYy
+QfxNtj1QkWZi+bMDTZptgFPcWv90NY7nJ2N8kPI4qw0E1EttS23kQQYOpBiAONpcuz4X3rGLMMP
LoGe9DP2C+cXYKYv5vk5bW2jUshMmeMhGtYhHj+0JQphjmU24cFuWXw+Uul7jhkHaUSHsZaMd6KS
8XSNC2rjXTX/LgxxpQ5H3C1euC+tQ0/GWX6dARMxtTYN2RYytj+5vFfpIyX9gYZVuq46lqX0qzV+
W+On6N6ibHfyAZXjMhe21GFzY9t8iqA4tuCQQY3i3jaJ5MZjinhD5xHgsQ1/1OAzbS/Xry66qDgS
YleyQ4dRZ2LJ0+MtJb28hQSvMUo3YLDmDbffAtKWpSe9cCuYwHsZt11DaMlsHaJUgJXzJ4blRZ3F
gWs1TseXoLV826Qap/xD4oLAelRziS7aRdgKbYQcgfO3XYbzNzQHdcrL8FSSpDhCp0jw3IV0y0Kw
9S0JvwbRJNLBT4/wHYDVHcsCf+nSYl6CrJMBeFRGfqN5hFcD93kP/EE5AZFvGe5rB445Di8Gw4XX
9baMgSFk2hND12pWMlchOoietDQLOPfsA3ZObmBQOMwrd/RWCiTIXn6SqohknL4cdPTJu6XdmuM9
srkOXMl6ghRAnH94yY84hPvBRxaRXYWGmkRyR/xNcxuhvhluuSbNy0BTJFrSJS7QpST96s0nqQ+O
3ByJL2Aw4HxWLQAjrNrguNq79K/8y0xb3rsUdlNzkqzPjCAjWebQIPmMFOq6uJUeUe6UAiGbC0Af
xFVRuQnCkKhnIAmdTmxXRUO/q/JIjH9GDRoonhu28FBbpb0NYpy+AZwX0XfZLRFfLAxejYowwX7t
hacawbY1aWRTUG43BWxFPBH8UBX/0cHRR5oPfAx3CHkt5Z57fyqO1JBUMuvQjjMrxsFCHRHPAaE7
bvDXG2SiE/ND3iDRV8CYvQu0NuM8wb//XzDyJ5ogqmrpSLr9d6FCNhL+IvwUPGf58KMU+PukLe6u
wiI/j7zEv0D99hdQHSdWdArH+IuWVnlIFycLmVTlvyTjjhQSzZpP7iZfMOHaZChFpPjT/ICBjiQE
4VuLtoa15PdhA+tu1hwannABhNcwOMTTSVl0EM+PNPkHjk0ydbuBJ4fWF0AhTkp3kc4icwToF/pE
CxUJ+Z5pRAcwn6qf/7HFDhAN84XSg2kvcdEiaeBtSLpDGlnkOv4Yos79uknXCQJXksrQNZdo3P6Z
BCUtS5eJSxt3A3s3TxORrxFDF02cdrr4Hv/j6lDWxHC1dqRtJpAyISEFU+VNxAvUvA1ocFoDHMvc
zhLNBGHWYMC5rQbbB2ml17H7lJriFMZEaFvUX+avvvhC3bJQgqPAiGJwDZLy74xsYiLs0DrgmtEL
UFNcNojTbcFg/QWNJCUh9B+tfAnH7zL/lbGvtMO3LuL7c+AfPcPWqyNT25wjC0/aIQqYwTedzOM5
K0TMXr6wbmqUx+FeH1ZEynTSc0RxnPp0cFKzJYt/NY9AuiT6vfz2WWGAs2TxofLrUW2PghV5osIn
jIAf0E5ZiEsRb2YPJpN0X9rvWH7JXUjDxaZfFuOxLz51ohqK2oTD+cWiVFmuFsDsH3rUJ3zXJIdC
efhES6fPwjyGrkqAysewNjeeehOyB/bnqdGR9NZkWUHhaUikrgPnMqtQjgcGGH4Z8t63l3w4zYiw
HCJX5c7R/E+ZoHwh+OnS1xzJMvg0EBB1m+QffFKcyDPiNj4NYxuOB1n7mLy3UpDqcZv/aJqETRCG
DDnQYJJXzcEnBFeroJeEpU7aIKlaJPqVLUEd2F5tWdmhjtSlhwq9DkUa+39D+HzD1FIyvUKax7KR
ylsugE2DBEQDIUpaktXWAwUU8qpSPNLRlgoKg7z5rjwAOqijPLiFvTMRnQtEMOMdI3TwQNUVCJag
hjix7kb2yS6woDItwoixjl1avhC1w0sxEm8EDK9YUpA0I1t1abLYkLKG+nL+VQJjlUJyZMGrRdX4
XcNQTyRSJ8pvi0LMII6TTXyk97T0vqYH5GEdf0l8vxiNEGgnAQvOTqDqzc9XGASoCyDzIT/lTb2s
6mM3vEfW6dGd9yOFn9ThMgwOlT0gA4WJyuAsoRZGYp1Ir5V3/K+64adDcjIvQkkhgOSCL+vn+erW
uuM38jgVhjzu33H16efnWjyxfKvxbyAwckSfwXRl15eC51DdEiRLM3zRplc4SQG3ETagBW5ZWDhr
laC1XxtOD1tHfw03B6fNKuYSrzkSuFtLgkKr/kejl2z+WQBY0a9JwJbtaZ7ryxm1pfkWLsA/UB2x
LOaEnPrqy5caSlPiZO7uMGxkiGP2QwErrN/AlRoTAW9ir7ag7xWrJAVpMC/Ugw8Bhb1Lhd5i1RXq
o0RUfHtRCbkrBsTwzcu0SfdUFvyMLm+iBPgcaERru6K5G2m/bdNjJXyUo7jkeSMpNKtpRDk0xMQz
K9YPUTyLwilj+ctUco22rY2C2Tp1yxYq/SK3ZLqRhlFuGiAe2FxCBl3KJTETU57OWjZRfQgeg9sI
dxPRKIb8J6e3Slx5z1K4oowiIw2m9xrjiO6MD8UgC3lByCbj2TKcC0+PurhRoZ1yNbOR3MsGR4bI
HDLduvE2n49q6s67XWAtLBvLTrgrorNB3cboGnnrYAUFe9uRoFmmrhyv8awwCJVUHcwRDqgteO+k
Afjny9BPoXYzkKzGsUwF2qdiPluy3QwgybNvOokNjegTWsNFU3PHb4f4O0alYg+rMtwQE9wMDyk8
+rbplJPd4ixbhqtOWVkmrQRvIfht5FtosN6co+hbwCiX0u+HQwMZEQmVIAeRD7RXPgMEPBwRPhb2
7xzWHAiD4LdV7rZkjKBpz06GtpOyHRj3zGFgl5ifMrRYYB5OUvCWbHKQkmInJPsKRzwNjTDIcfXL
FsgTH1k87uEPLrGAjC/rJGmI4CKGUBpOrqbmko5BDR/wB+mvxItyWarbJluPVrDq1a8egsn8CKKP
aNg3w5UYjVQnoIzgVzBXREe7ydpgxgmv2USW0SXin08p1cZtSLvHOlbZ2KN9U6/xq1MD4fCzoLev
Hb5tPk9zM1gb4V0AZQ/bhvpgckVZMcgjngfhuANB5+ywxgQMmAGeqD/dxEfPujofuPCxwgpWGlsJ
X8EcjELIAmrHuf6B0QXLPgJev9rV2s7iANFwTb3wlWHE3bYpajoBWMPsiXlCn0izAOj29OehieqR
6lwrXq+q0dlwkEcUtz488iNGq24dDf/qiyRpDOkqzZaHOYiWpEVhSyYInTijMQIh8jKX2wl2hW0M
igmd1W3SoUKJ/AfSl9IDEwNWQzfMaMtAbDsTXD3rpQMXE+0l4dsjMUt/jgVVisTbG8S2NzVgGyKa
z5iJj2onbBlQwcTQNBPoECbMhUh/NI/vqA1rtVQXXfdriFib9hyuWG94cbu1vukIkmE+Weju6BTD
zRrZADIyUTcj7Kv0TJjPoK0VNo+JKbEFYBVOgaxwDa6CdI9pTJHvMcvQdFW634gTRiu288qnJ7sB
IKJHg6mESNvpV4lqIGa+f0R2QfxdKaBuFimpIMg6MU74tYbuy5dc0lBQMA2z24yQtJ+6h5UrxRXL
Jd0jO/rdHSi6ea8oJuYfBpKEDuMOPlt8SuSR5mereswDV/HLEdeEz8hgyTbZ/TJe+RmGH2xOYWiN
odcIpWAdgSn3I4Rl1Kf5vHqsd6iJxPqbjtElob7vMHa5h1B0OZq2QcLT4HMbSF0lapNhtvLOkQBp
sSCqGgvPW/X+IZDARWlAYx5Rgs8X+AxZL98GLIlYkpE5I2jUaOvviozLUn7SvoJ4B7qr7648Bm3i
EqLa3ur0KCJN7ef4SWmRoOGvOTghpogUAu9ZejZ53PKyBmq9zsSRSXhyi9hcOecG4kPWD6NBffWW
ibIl102flTipuS/b0q1Js5pHs7BYIX8REUJYnoJuCaR7PubqeylDq4Fyzv5nGqRWkra2zF/Ki4Ps
4jXf5FAsM4T883timSiDWJFKIrZ/iDSD/EVufCNebTXyPa5AK8YF+gFFcXxCAcNztsQuO9m9fB86
NBMwa/NxOoEANfUsDGFjH5vvEMZjWIbTdia8c++z4IEQCLuYCnhVfndeG1R0zgDqA4cQkHxd/JU5
X5UtBhvVOA+oezR+pv6jRT9iffLC1tmL3adUrmHxAUqFDcgQOMASrKjnbPiQOfqC5m6qrxf5THy/
qvqJHXvpK3/tqgeVzTFgHf3FT8mSWgcQ0X1NV8+Seq36Qv4cv4Qogf4RSdTc/fa7QUqiD3ygiM8t
fp2kjZeF9wONP3XnKj00hZPUf1n223oqwy1ye0qKrI3MdMv8JtXqsnnRq+NvFN6KrxDJPebQfxIk
VOGRzWaCrvA68HgJD86ckmSWdh0pxygnz+5f1G/7/MhSqeyZFbhbfxUdCvRCqye5K115GsTbzP6H
a7H0YRlADfsLBKZo0XlC84ugp05fITLUtjEnicr/3+Gh4h2axRqATHS3rlv9ofmvFGKw5wW2QgAF
3L9QKEsh/i6NzFZ0EBvFEbotZ56qHym/AOM+zdqGgWLyof+0JIeeDlbxDiKPW2XqMCXx9/NGrIgf
QSu0ClkmwErDciWEs6ECkFEBz1kznAL6SNVOs5A5eN+m9Ddl7GMuGg7SxA6o0EBc0uVPo7rDuln3
47aZKHNHJJ4cu2AeQLIQVeSjpnJccGOOJN3GKM7aX94a/GzpZWZdhAyA00SyBe/zhSqgLI4lHsGy
ewG4acamDr8A1Gh/XsbqCjEVb7NJcDVg/XzIRxbnD7J7pZUXCkB5tslGW8jO2bRp4m3Jdyj/SxqP
fzRCk+iLJjuH4i5BraU/YaJJ2ySdch9eqpy2iYoSqBJ6Hgm/n5isqhc+tCHalw63KYFvoDZe+ykG
KDSkmTBZIVYIamoZsDNBJvjYBVE4cQv5xt7KIdQ4nb9iJLr9TR/h9mzWgLpjefLQLULYzU6/I5fy
hIxLqD4S0BNWMY+9zCZfrkJKI18UydUJbxOZPpi65tkPdXnvCP4eOnQ+9dG7VqmJEOoRdtdi2hnx
vhZZ7hgOx2NXHNCv2MDKIuwucJOQvEmYwLX1ZXROa65wZOlagQTwhnYY4F/GJpS0D/1PztiTN2SR
ivCNkz1X2Re8NBzK6wgJuIHHWRyypdJcK4ems+Jg1m4dOQOPGFcf5ibN+JtdEsIxlvn52TZqePAs
RJ8TQNmZ50R+B+aFR3KQN2Q2uCbUmErGh7owQTG+DIfIjn4fshiKkKPxZT5Pubg6xAr9X1BsZI4p
Fr3OFniSxMVBghyu4WYK5VewXmb1aVlrdj8y1rps3UjhUmteHRJ74OOAjVfL/7Urgj48zvthCfSB
St8DRsQW0FEKQXwDVrUf/Jcu7CLryehwr7X7WRfXpi7dUeQLV4c6/6H+q6JqvQW2VL5nyL6NPnT+
Vq9DPX7l6CdXBOFsDj7dg31iVJgZCPEaUHNMz90qJus99GfwZTKWIHDZUbRQbIKvadlG005KkOMN
Qtpjzuq6XzhGzmBDo+UNWwWQIaUoKAW4ZI27hZiLXDkG9WQXhf986yJL4+JFOoVybi0qJXdeffB+
2C/aHzoVqbPJXZO/AzBv4qzDTk8+PTDqnJKOSctGt1kx5DEx9rFoz1ELmPYAuf+D/cBS2LWadssK
tyCQYF5Wa5SkVvFR5//Gz0o+0zTcQ17yLEiOHtrSdNDQ+tePCtWm/Gks2fGSKyhGRV1l/koPY/7K
7GClKRD6sY01c4gvGgJy78eyaMOCDIUTw+XBqf3PFDaMyjJfU5QgVBFMtmMIUYG1nvks3kXI2xmY
mQvM/8YqTTwjVjtVPGGCsJWR93Y8FXdTqc5mcxjPsYuqU93Ubk5k545rH6vLgZnBk7DG019PkW1J
xpz4SQ4CYRLf/G4ief4KeouVBl6YE2HBsh28gvbdSN//odPWvUG0RroIveMLA7MID3cZnoOVRTC7
tSfXgvProvNOZ9JREg6DzagxFKcSwSszE0OClpwGD1iyQumYfHAXxUBD1H6R+46WGLkSIagz4E2T
mzNLuui3oc7skH6HFqs8vgsADKQzBFHY6Emble4WvoOBg/17zTKwMutdbPt2OOEm+LWKV2g9CZRn
V07Cay+tS+E4A0r8t7kfYx45mz2Uck5DGM2iEUBOdWC6way8HxvaZJ95tsvXIiIHN/gnh1C/nDkv
kzxSD8VN9BO2RyG7g3GUNG28xvChMaaWz3y492zAM1M96zrD/oVUg+NGQZwGmF9+Saq39PetR/B0
R/6nbVq//+3+IPKx8Bc6RKboUFg8fCjUGarAvmtnWnVwKNjIISruIy+/cImJJisOY7xmwNMRqB29
7ilo33SUQK2Pi8D07NH/jTQC4POb1f/mLRThSnC6auaYe+FvngzT8FdsTvU/hl0otZYdPIvuHUCU
0N9a7ulJu6IZptvA0LdeeFTkk9jtwvRJvAlqmsFVg6OsO3MX7eSxu4Vn2APuAaLdxunUK8+ZPKnJ
Gw4Yu3XDJlWDwSjdYFJemvEhFN0/VNLN019paPWRZaiHmMuthNrxef0qREOtxSsASJqy4s0Cu8l8
1eIH24yhEcXh9iBOaAIp77McH8eQ0n2Owa8szZpw/DVfpXq0qFNj+BmyyywCQ27UdeQyX3TUyY3w
ssZdUoqLJr2HGhFGmNPu3fQpMN6rRKyrYDWlsa+7L1Lg9ehqJcdk0oBGefP6K/AiDgEoYRIiV/MR
wMhowdpUpTu8c2oBym09AEnsy+BP6M9D/aWg7lNPZXym9bTt10VHFSVjyT4ZHbih1EJO0I1LYrn5
vTcUmS1lwDup3oc9chtv5TeniSB3b2+Y11a/hcFfGJF5+TkXG43AlzwilQYLxoqr8u/BLR9TFZOl
wyvEL+6Xv13jwNhzYLwIGQbQ4XQuz5Ow5H0ToouunAXxrkLtGYjjZ8VtUt90pvMgOM6c3LwMWfG9
RtEYKxdfWjfm2hhXpcNFAkt+iyFW2KibAteBfk6UWzMyRMTvsPuNW9TlZ1gAtE6sbQPmN62SYIf/
aNru6p2E6Bmct1zKMc14z3lNF+urZ9x+H4Ou2bTU2iGlXERVeu0/tGwjOosLNsZB3qdc75HwiodX
Ti/NnchOh9mr0H9mCskAw5mgvYwMeUBFRC/g6GxbbAk7CK0dXZkCB3oP/bY2ql2WPKriq8Vkmd87
vhpFup+L4GnkptODsRNbDkfRasb8nEukSwWuwd45b09uzSzT7IGYqlW0CRFro2nlcPJ9nm7Tsfx/
BE+soLcrdNEokzEUYm5p/gLea5UBpLHu7E5DwAj+xjVDoOmykBBazEb54tsiTMAkzrXEYjvKRyG8
WCXMPWfBDDb3CMK3TX0u4kOdrTIqt1dMp1wAgwu2oVMThn2u4GqZMRK1X+N1mAlydJszsqLwhUgx
fn6USU2/9QALZpnGks+rvokytZrVS9SdtrZho9VzmaEsvycRs02Cy52WlHDrDx9jzpGHUWemflr6
fMAlJtmeRwyowrnzAq0YM5uar4VgDX6kVd9mNTBK/Eost8a702F+jR+lgaReKMUGDC+CivIFTngc
YVNw5PaywJgDlDQgb6GCKmZd6u/ReCuABXJMaqJw6nhnNAK/jTWXI3LacsnsW97n5bqDGxmyb7+n
SoJDhW4wvMF8jbDCFQXt/bUm0fncqAzqpEyTM7lSy40UkUSOQSIMMSvUf2wISFEWUpnaRhD8j6Sz
WI4c2cLwEylCDNtiZnB5o3AZxMx6+vmyJ2IWF7vtKinznB/5ZMiMZROuTAr5nnRfkd6yHd/8/gJ2
cLhQ2LVpKec54AgtWSsmxlF1TkSYNM1PJt/b8iOVNnm98kmuAMZE3gc/apLMsHAaamCZv/t0b3o3
6IOpAs1DVxRQBC8VJA7N80htWB9wKUryY3BPZvrrlYw70c6QNk2BdQVJDd7CBd0Y72Iq4Avv6nFP
tNyUxL8PXBYEaU+r/pyEP2IHtjgFbdI2FIhhl985bn56YKOI2rzuU2K6hHFWtDWCbU9b+PHUXmIK
B1l3j/8UFuMpYCwlaMYGn0aMJGuvCnzHvUGlpmREDSz48tzK/KnNER2m9dytIWaICOsQp1s2wAn5
ZiO5+PGI2rtEf6IqHMsfbd0s2ClnZOLQNlRWRMD9GwOcch26ywbi2DOvobwTksI86mAxU5TmR1e7
+MPRSz4NZxqOm0iSGJY5nKaQ1chIp/68JAlvgjlC3dQIlwTJMTPlbvL7XdI11FWkkNDTgBEEKrwX
X0senevhAjKWgaj61rnRrsHkt2X6x0WNbAjcaFGs/HWvn+L8XrjbyDmg1OSjJw8H42/UtwJoEFLu
0ZXIlP+w/Fugf9fqbUS2p1MqMg/qlRkv1O+YzW6GkCXB7jIzCQApxY45zVGGdheL7HgC/KMYnbgx
K4jxKrUdan808th3agu6jOtWC5YxS1MA8FohqcVyAmGUevVSVUZMg2heOcY3ROTzVfgOtzbnS9lP
kwJZLIV3af8oUADxRUM/zCGaGGBYBYH8O4A+pbk43KJdeexmCE58apAh+2YdNB7eLHYpyIGVt2zb
3y6/B6wftjnNk1tIt0VgnBEn4/2dhWy8njifmKpLmQIAduU5azZpE4BYIG2IDBncO3hZ7bPXPyKI
o7bW5l1xs4enSbCjHJDI8pv425RJaz7MtOxnqAuEeTytKYgCI7YcAQ9MnoStFGq2oDtrJZ4vm1WU
xHiC+8c1z9qsUQ9qdoYSgfBn0FrbL5QV4kBzCz7Za8fapI7HnJAPX3Azfo6bOP+I2qM4X12Uf8Q5
Tn8l9BR6/OUqv1HImeSj/Kj2fHqgvKj4dlQaEfLMjXpEBFVPexrHemxLPtBTbFmTVrlo9Cl6PVVP
a80+Y0wosTp4OlmLl7SH94MEsa5IcEkX4+gPN0QmEcn2MdRcXXi4Z7FD0qPA/535v08u1Va843Ob
CVscg3Z5wAcI+8zVB8wBXyBwQZ1bt9iry3FBs7S0kHF0zRPrpcZ/sPNm+CROwEOuL+tnu6WKbyfF
KKgawsBpsDTnLtdHnijzoSoW/sCMgJwyl++u++MP6aLFQ4i4Upd+dOcvyO4ekQjc/HyuWrgg+I1o
7E2E5kZpODO7a8SGipl4VB5iatSCT8qlJnAhP2jLspIVhC6t/lLCZAtBV9wfAC9IqR3qn2xcos4R
X0Rd4NTTVUJ0SIcpnHkCcPhNlwVwKz8deq52P+C8pvwGnVQIPmmi22Wz2GacgT4nC1xrOSf6Rcxg
abTqjpwwmJrc8fGi+we91+TLR7nGJTrLub1JAAPst2cOJ3xh0wAsJZwA8XTdC2s36esFWLz3UlDt
Rj2pgBnGBzYa9aa7G95y6YunzWc4d/qfGNzFAfDyAXLtvPqmCIkwJuKFeOt9cpaEbYRQrZI9BMno
S4o44+NVnx9EKXRbWxOve6Lgpu1omkE9CsMKlHG3EsRBHbxrSzhM7eRReSKfyAHKwBrDq16NQjYP
dYgwDjvk0nRTQprPekq6If40y51+E/SG2kYQlua5jz56QZZw1gr4tsQfE+8GvsWs/+JZ59UF7DC3
MDUmrB5Fe3SMictVo0Az/UrfngWmV/9xWfEQBfMqHBjt1amGSiXCvDn0YB1MqGr1YQ6HcUl/ufqU
5sFyNPYCyBAdvUtuXfg9IRJSyPRpUGREXImOhLCFq8u2r4H4IbjrU6LgwEzdhVt+iuI0X0NzSeJO
iXHrREw96+cfbUE8iH8ekGP0sMITX9qMQD+XywLhhz25l+6hnbrcA1+68Qa2n6hgj5BrMyTLFAuT
JjVTlHEedPw4fH/kH+LvW4lDw0daCpHFsFFrv/wrPHd4weA9NWtjB9veAKrsQMXUz0E7JVKzyiwL
xQPF7WqBNG5b+chzTsCGlHqLaFmOUh914owO7TFeaznKeR6O1qahnslbL+76V2t+C2e1GTxTzH58
MlT2Yq7hpOD1fOQON3uGSIjVDIyDFFd+Ugegtzq36ImybCtOgtIiCWlOd9zUHt7UzXKxYou3PtOS
9qMKxZL+lqKTY5xC/SAlu1z+s7KbJuKMoDu9j6j46UuPTBmeXX9bJaeKvZ7lk4SSYmNEtzTB/bsc
sh0jMwB1ILOO8jkmaNEjXmGgHN73e5Hvi+LcGN82f/BhHNcjCoJYEaBXyS5CrbWYgCfOtNEYsrgd
+SuEa0rhaImxBG/Ttbv04uvoXwjyCREq11u3PceaAFfJk/VH8glgDwsCHpD1eOtxYzUYgrgBKl9j
bafpb4xmHfxYAScQHiQjJVmknHg0nFtWwUE5LOlwW4m8LwNFvslxwa/gUjBjdA57BbM9KVc9HH/N
MC8zXGXTb1ug5Nxt1Ddx+oYLWDCKhKYIuuhQaKAQufGmChITIpIYwl6WS8s2gr2UMm+h5BqddI6s
tnRB82hlVIIHqXBG+eEqr0bbZOUJol7PLzhmLOcVxRZ/v7QYQhaP1p9opIzDfVIfwXbppi3ms2FK
e9vE7Z64CQGOQeQ+2WRJswJhZGI84h8usDnzM3uYmwNoYFW9Gab0T+NtjEByhxLFLR3jvAztxNlp
TQWV1ExYg8xiKzYhd8QqtMlj1J5TokuNvYm0DY6nUld5uIvktSEtSPqVHzS0k9dr2my/SEN5JvXx
00IKGq/SNW4OdUfwoFiOMBkPRKUg7qz9hdXWaye46BWisRomfUUfDU9T4OGaheued+JnkTnyGe7s
FgQUVXybx5h7Z639Yt0T1oOMb1nMw6rPoii9pHwVURBTeLdKuhI/1T1s94BDswuIyBymnYPe2wkn
Ds1pqZrPtbiZod2lr11ltJ26BuMXloeZ7K314quR/vLwBhyeZqcWLYcHUG4gFVRgYoEM5l29dy2E
5Ycu/lJtJk7iPyswG+yaQlVlMdiWwy+zKV8j+y7ErvmVpyxc2l4y+CUqrvY2AGKhP6m+uHwf8SfB
7hNssGO7aKxd3P7lxVVF7UE+Fs8WWZ99PjtxeRPShHqdYEdGLVhYc5Yh+ZCW1JWPqHz49vEGMacR
XrJS3ZxmI3JV8l/6qqjAwDH61eMXnLy79A/TO0jCD7H/qHnu1nAVX0dJLUewz+FhoqVTLnUVm9km
HXYRoK8m9KdwjaZMewbHaUnYb9hyIWbPkuQkiTsKYyRywDRYaE/yJsRxqkgbOGeHHBeis8GRH6mB
D+TQuDCdHp54cq0LzHL5mkzTXHkHGmOFs5Xkr7L9bjTQx5S+kZTE3sriNs2nuYWEFEWk53/b5Ilx
TSJNucbiOq63anFx1X2RXl2EBC6BX4KS9bhqO/aKdE5IIFo7w/wFaPXyC0CGzk0fzzXnQAossi2R
9WhM5O/B/mKTpKDvmLgAft/m8BGqX4Zcz4zyqcEcEJADLDnsWicgqQAgCPGqgD29/E98p3Szkj05
7bF5EDyEiXrN8cwXUfcbGfgTR0XCMm+sqHVJCvDbD1v6yJ0/U99yKmTS00VXYeUyhWBPPhmprjHh
gFC0pyw8UM3O5MBGE5FJsozm4SIkiAFKRkM7jzIn8PaatbaMd1Z/6cwuOY2YEoADcTgzAC5wcQlR
YkO66nhR2DQ0msDsEO1jeLPTHf9EwEAhesSWicHWnhQ1896mE21GopTlg8PMLHulVOuI/RdcxhoP
WauxxEQo5X+CBOU4ig7mh9jexwjO4noLy0DyTwroGEotgpFwWsv8R8xransVMiYO+EDnQNtr9c0y
/gIYB78+Q7K4HrFgSAntU9DtfPfsVXesaADec5c1x8yp4WMy9N0XmXdCkQKyCDHBVRBlX2679829
1pxKgKDkJyLTdFhVJWNlbc+0Kpgmyq89I7LU/UGgOaX9kRyUHGUOIT+hgASQOxtH9JJi420rFRsV
5r4UaWaN4PmkEp1VSJ9apU1K66M3XuNYrg2T3iWNrj4bfUh8I8IbQ8AMyDwp8K+j5GOjQBOeGpfK
VzEcVLu4BKsm3z4nIsfnZYhGB3LtNw/+HOOmljfZvTt/w2KYwbEwRNYTmKVOwH+Ou2VWL3GQcWxM
Li2RsG8AjmITUm3dOAb8ADV1aIvwNECsifgw46dVZ6a2wSURsktPdHMHUS25H0K9brUPbbyoxlP4
+UZOLLX+xpolFnb24TD5lPy3Pzy6AavWVkK0zcvBQ6miDq5smmQ5qulNr51rUOFM2vf9WXRMJF03
vcPWBX8VGtHqEQfntAzIzfjSE8KeJjkj9pW4cMQgmPpWxFu7f6gZSSclXtGENBtuaX2lFQRggTls
MWqAYcsOiX0mf1C3Nx3uxra2zwVXtIZqDw8iynUuZulYX1T56Vc/drTzKQPdJbuuW1L0A3Lozc2Z
VF5958yfIhNtUegTxCZ0/gElUTYUnMnentk4S9wO2rzkalor6qYjsRyNLqlY2DW4z6YKd/UXGdv+
Qe4OLhkpFkwgRDgCiYXdfVR4NrmoxL0MWoBEayGnu5g2QvRmPgGf3o9q9YDnGPN4N3rzTJCgNznp
CGClrfYkKah0MXu9Zfcg54c8590BWJe+rfpjdO6gpzVci80G1o+HEozFBfl/xMm5A0jsSmwd430o
1tKwatVbgpktpIWawoJqRm2bd2FmmlUvdF4EbhLmlS2duVB5jMplwFQJzK7WzlRR25kD2Z8a0MJ7
W91ibtaj71x9WywTBdJH/taU7DFs/ioRNuGcCEI53CXVGiVTS/uidCAce1JiplVWWYxWndPSoI4B
MaD43rXAmWr6wgjWbvqqGmcyON7KAsUSgt/a5auiv5BwQMaujMgB4TVHzCA9BWaF22FiQz3o7kF8
Ep76SqxtNhIwCes/7LOgnFXdqzLJ32T0spyta+74egf/hPcBrXKJUi1E613DS9gSEXbRXENuIeUH
KaJm/GGhbiGjfRK5rzvUdXoeZvlUidYFhVoqy9ZR/AJh8NRkBGkziF7lDiVGeDDMBkcGwhar/+5X
AfARyzzS2BNw8jQiqbGQThWeDdTxCqHjYz73bfiFSarNovEcw+acwOA0jzvb4QFJviSD4MRqKiev
RL8kZMYapEd5+ndaHbT8OuqfPhI2FU1cc2egQgsifRD3FnQzBqGgXui84MW+nslTaQQgoShBI1rT
Ib7Z4EWXkeiOym+uXWp8/eGcKh6e+2ASxTeqt/A6bOzmBHN1J2p3YhjvSt6n+Inr3UD1H7vDUDxU
tI7irlV5GFMKdxsD6TpQdQu3jjYBZRyHaYHUO8zXVnY00IQHS4opGBogmYkFhL3xt2Eyq+NrIoPV
Tr8cOySciJN8KBm92d7dTyfcS7y5wLZo7WbEHfjFRtevQrgiBx/is3U6zEflrQ6+nAR/IJBdSezM
jERXbvbPIX8r1qYh+CZ+l+qqH9ZBcB+6Z1J9SOlvWL9Tg1sIvmEo1xa3U+gidziipsJ9tK2LZwY+
TR/Dv21RUUns3ncFucXMx9ztWXEi+dArf2w8rWl9G8GSWN4HPYXAeXvKMSu2hj6Azn5G+qtF2yQ3
bznbAjhwgafBqzRdWkmBjDYyeHyo7zi50az+FvZ8DDCRLizCEdWVL7b/U5Udpe5uG/PMJnAgO8fJ
yp6wrOTHSP9rZHNqYyX8NpH33a25MSfPT5C/rv/T9WfEnqP4SK1N69wKjC00PoCufPGcFQWSZGvp
BuyNfAzVRoBDBjoJGjtYsjR/gZ5iEE87qoHiGaIsH+h+TzcmnU/Tdzs8xYuI9WMAx8TArJBGxQai
A95a75AHQlIeBUxrq//wzYzyoUFR49mo9lQ8EgulEDfYVs32GqXf41HWHrl01fA2RMzHyDFglxYK
4YjGPNkZxkeWvuJxb2l7DIVl9JFwhOX2GdUN2atLJgZdXVJRGxSntl7RV51bKBecRZTfqUBIUUKw
lldkbv9vxYIg4bBP4o3A/2uOJ91YiMaXiPaReVN/0pon4qKEDBIlaWMuEEt1FJcQ6SQd8R4MWJ2Z
mJxdqFzLjuChV1Xy2AmdqOAiOb7mo8G6whpRhfVKzX56852jbY4A3+bZPGlOfUZFyrY3qWhkJfrU
cB/j9iVK110KcXLk7/t2KbVLp4VoJEUDZXHunWokUEw/39ZHtPW0rXD0KzX3htDdrSl299RVRxdj
udTkN/UYTn0KSMJGtUPA7kK2aSC5Z/AqCMsnJfoXoPJQXf0y69eYlMQhDY9ntb+ZdyV3H8gtkGFw
uBuC7GpbCFJhK6pF9bCqdQjE5i1S9WIZR5wa8TsjgkQGEQeAonhcIJuO/b/uABxSPpJxi07zMahL
Q2VIYWdYNOVngvyWWO7+AFHbqhsaCGA41gh0kTLAO01zRtM7jT9TvVhpGoPItm9+GeEQkoLs8sMG
6SUO0WJ2ABb3UNQ0c1eZXrAAayIj4xAk31wPfnKzSP6R/mWuRN0OthVNVQjeqyxHcrRunrzPeYhN
yGGL3lz5NYBmWGRcK+UZ8VQir1JZxKlK0c5ZsMTU1t4iojFsbVZx+qK9v7I9CHEAiRDItfmc/l1P
R4GBhenLontBeJpGwnkNbG/Jy+hAorBcY/kc90l9SfObaxBw9V2XIsDqkCNSN0HtKp3snbednzSk
1dLGoj/IPwBqJtEah40fkC52rPUds1JScQhhTMLFmy/lL5mCIOQbjkh8IPyHWggQwBtpAHH/k7tb
m0mcQoYSFEnm2qkhfXpyPWCnmexSVCr7MiCRSGAivP5oFfHR8nkuRvPYEy+E8jQ311m7s3yC3u40
pMO7P3KmOEflKoDs1w4ZD7aLCGUDwJ+j32vAxnSAM7HOxL2+DLJLE2W4I+PZWD2JEnOTt3igCxo9
Yg1ga05aoh2fmoqUOJ9aZszpBj434DSRxVoOmESqnVcAQ5w088Op3rz0Ux+zElw3B2SNOFRTPssG
U8Cyaf48TNYMS85srFEso3TAdSvY1NS7anw6vnPqlfWw0Gmzwy6foR2q5571+P2W+d+zGcbdjy60
GqU9L7sfFw4MleSsRTnXydvO2ZA+HdLklCCqdn4660/8DCaZFm7hTavqXGXAjHOXEfFWzNA8Zt9i
72wIDWtvIVilpH6RoyznO/zpZBGpA1k5Dq+cthz0cy/dR8KcLe0xxBvPO6NRtOW9pgknNZCItw1E
y8VS9zbgdr1yr5tH7DwrB/HpNaNnzl3nwd4CPJyWRMitUbBN6uwn4voeq0uhz3Xt10r/Uo14Bjp7
FnX9GRZ3J36rzo1+5bnXnGlsmA4LynKzlwyrIHSOJroGq0+ZtjJMq8+m2WuE11ClG7KWLnDXuem9
BRtQSvPfY6TxaBC5MPWsk2ZgxFh3PqGaM0TLM4JfOGWxsozevAGTAvP3643OTECVufEN5UpmDRpD
0oCEYdyc8yJY30BAoLmocugLMOlbvVXJJe6+g+GUqT9doK7r6lKXGpQycUCU8OjWV9ztxvRQwdTG
3HojFEGu3OSrif4hWf+7OmHGvKtIvkrMp4HekKZeE7arPRByppVXO9u1rA+lky8IvCEkCxhZ7Clq
861j2BieIvul7pZVe6zjs0wQWLaTgUABs+yZgfUj9MD0OCvdVIQvGwxfvJTJkvs6bA/tsBsr9LYx
Cce8UuBmMjFYB44AkxkMYUVw8Y0/DgUyUyx9RYWN6/1yGiCo+x0RafSAugwqLnZI/bdlZh5BDzuI
x0h9kTZAEy2PIpNdR2XqphnXmAumwV9cISJ6ti6U1ndfrRXIOnzw3TxHnqc/Y/5g/TQEbynZqhwW
HRGD/bUFQSlkplmiFnRkt076I7mn3FhUI3IkyK+d8LqqmHaKdStxX1uc2Yd/MirpBno0TQuyNxdN
vFW9tS09VIOemCVWjXWE68tAzdHwAsVnQv60BsW8CKU9j8ExAwJmSRAZHvhMhROgkwnr29Gjle6C
gVDRJfLIOYkTafvssLpX6dZSdkTFlfneys/NhExCtAjEw+Q3tbrA+udYzi305rMwWXCHopOqu0Mf
HgfuF7mhIIfZEaKatLuPhokxK25V9TEwz1cXq7w4XKKauiI7MAGki9DoCKCqkC6GeqcfyGoOgV9O
k/7V6hxY4zc0vwjtrlHLIM+32won3Ib0dnMN/N21LxoWprgUUqA+gAncgayEWnF2ru6Av2AVIhDu
27Pl/tn6fkQfnXeI+zixZL+f+PlRrRa5hjiBuWulh1unOTn9jmzNAeKd/HbQzKh9Rh7nXXWwWeRV
Oiba4GiC1udpjXzoqWlrKdsk+kE4sMdySd31HNuz0Cx4BwmtQyhEBewX0SJJl6SjC9+M1j8tYNaI
CIopkpgM1Jms4247mivHXJnpSSn2IVIt6WSyweWIzR+G8akMl0Rap87WIL+rAiBVqoXkF6RB2QRs
oPnDElgfGAmnqfmpcApY7kvwZcT1ok610o+gOxLSQePofiw2EaYSUaXO6j3vtLP99e8DHK5Yauf0
/4XuXnauXftF0gtXjOTukVanCvI+pMzpUqxMenQVfuaQF0fGylm5T8X5CpC6VMQi80pwMnYLy8Cj
t/X8H5E4V5IMQD86HkhH+/AqeYme29lUNcooss8da5rPm+ToV5e8Em4hc9Ng5RjUp+5+V/YvsplZ
jSDQQu4tThW9PkKD2CFr7YwZmfQqYmy1HjQdx7JCICItTC6K402vQZRfal4Yc5fYj/zZx6SnWjiG
2C9kIvb4tn2ydHz6SBoELC6PZa+TloHhJOXfWju73/j9T2cXoNM4aNhZsZhBqpRkcgoLdbKt7MPY
Iw+fMZVGPFXuEu0PriT+bo0JAXYjUK+estVZuG3jZFJuJfR8CGVIx+XnzXxiDSh2mrbmRjE3CYBD
CjzWgJvlHf1kxBGaCy9ZZ7jd7J04RitnriygZz7q4Rk2a5v1qL+RFRlLRNob0EoaNMA4cDzumV+o
8BZa/7gksv4M0TDlfJGtXU7bwwzlcWu9XLGokwAF/TR3xpkkkyu71S5q8EjxB1nY7mAZgxOpfUNw
yJtFZT/Q0CC753XE0uoMFyW4kS7tgJuqvnvI1S9R1sIJ1DCqkCXQAJYS/pT0Z6k5yNEDverMB2cm
ZiraIisNzFM19RdYxg0M5sZ0cFdePQOp8xf1ytYPPmv3SrfnYXRkZk+I3GgQG8soYcQt0ZKu6eCh
44rQG8ITcbgijjZsH4kwsY8vSDMtINKBacx+IkPnjmrik248Y1rqBws5cHSM4xtCCjJ9VSJAKRBX
rZ0viIsIGp5UKoZkwoT/6YV8Xuno0NQLECu2vCTGTLDw3EevEcp7GJoVMVARiqauXFl7Pdtbszv7
oT0Z5/SIM09YmGWoz1m2EVjwhlANjWE927T+zUbyLjmzzqVV6RORYTgFkAzOYpdHU6YCzKqH0gAq
f9CBzcYKaZf3OzHl40SVeNt443k4x3YjDVtiankYNTL1yE8zrNXjk6pAch3lDnH2if7gTCRskUrk
3ONkIdx/+aXL4IrW3BrvXz6J0bmBDPHqEJlNru2/wD7kuoTaQkRayGcymUjtud+fyFvAyuoZ9jTF
4p8RbC/b+tzkZjS0miqDCXP0hFVyQW4eyzPPZOtQO7dqozOUyVMjH5zlGREjeRGe8cx4Q/zxOwop
1hM+B1I+ccO5s6zfD/4mLtmeBSRLklJ7rCzED0utJxiJ7BCqaoiex1uPu1pplvzaJNJ0yXMI93a8
RYLuEnNgr2yETuYF58i0qmHcdh4aeRLBE20TEEBsUFJ5gMgAj5fVQ1iB9MKJZER6pDlJyvwCIMQx
Kv+O4X6Y1chhBDzJItdFyzH5SAm8c6ptMGyEAVkp5sLMrNrbvDoH2oZDJncQdxJhw+Na3iv8ufo2
YUiXqa8sWBc2jsWehnpgYLOC2ueoUtszXRz5cMmacDp6cJEimAIyQjI4LxDN/y+NVhiJ+PZ6EkYJ
Us/n0gOXclsuxxtJkR4q07S/ljpxJd4+qN+9s2yFYxb+0XunyULJj2ayoRwGiyR+UyTqtzGfCeDF
TWYSM766j+JnB6lJUIGqLBV6M1n22BUNoqiEmH9Qbo3xIbxY4WeG6tsez2Kbs4KDNAunSrv3kFnR
2Sw9vGI9KivbvfePFNBVOkrutSy2lrOTjWUYYnMmHLMeEFxcYqHm9sFgwueDYAGY/177DpyTCdEc
Wa9w6S9JOhyDn0LiaMvMaS/9xWT6ZauiIc4RYXCV495zLqm81Tu6A9niiNs9yMPakWcyoRCD0Pop
+6Z+7/kYaubSqjwRe5gNZ9quqfk7hvFeRmKrnxC/xEU9AQkQ12+orXl5i+KTfhq+6gjCwKOESsSL
+Tyt3Vz4KrPqK6F2UGXo59QkDi1DYADaWzAYetmyZoEV+knpWCH0kK7iF2xIEkjk5WA/PapMA6yX
aoKEhVTEaIUAvSnRNg4rI1pI6kMHCqAERQAvxc5CSsYiZOFz9Nf0yU1qlkCUZ23AXdY+dZ9EePcY
ZkuNHNfewQKBbU9B7kbAIHhiG3ND2UdzRlJe9pRoy7Y5RAEmRXCBQJK4zxPslMGwhBrjKgXBWTbB
it5grTxjb+7Z6O3yTQ6fUMLb11HMKi00qXEROube+RYrdrcuyO+oPvWmm6fYNd+8Je65bbZtsle0
u7ANg9h60dbsN6pO/POM3pWx/tWLj8Z8e6gdMsS2SkUCM9CHUSwGfW6YHwNkKtF3vroUa1tgXIR7
SS9mkrcvnQP09rJCeQytQ0yBmJMV+9wpH4D3FtoAjzQ+SGCO0OKRGYsu/S26OwNRfGXSDWtyT4Wu
Nwj+auUSuI/kdwyPb5qIuwW6zXT8zVrWGiFn3YaUN6TrkM9Lpo4K2E1rNnkyrRxcYDJk9YZgKhIh
QSIy+zRyaUMDUrXZPtiOwezM5EjWSESAJpodOT3SUbKIeUj76iK7e9L9hKaLjDXmaP5vAeKVBQgs
XRw8anwVYpTTVF6xvUiHAobOMcsYKNqhlJ+p9KqdGw5mA+BBvab+qyK01byhM2jEDRzgLEcfvdFt
Wh7ucrRuBDRgoqatz3GxSZHOEFusM1UP76xChOrM4Je8346+FYsoR/Q8QhpORBxDj8V/Rc1oH3Lk
wFGTogU/Tp6WFxzEvCFHbwh/sj9QrXZrQP45HQ8DmFazS7RlAcKsMnR+V/5Gz5HKou2KV7A/jrEn
XHJSFxvhV4S9Fog2K755LongUEJCi7WHVq7rRuQmG/GiTfiB6Bj5K2c26bPqOva+TBE/4u0Z1vmH
xHajoT9ynRPM2cHK3lNFxGpCBFi3WiVU92Z5KhwaZBz3sQeIHGbZVGUjN8kQ7hwRwIWKaxGtWRVc
VIss9MFJ1g5qzeuWkvK5swmBALrwjb0wTEfVp3jMozn/96Kbs/yQjaxmkBhELoIfl0di3AW4qQUX
CgrYYmvt5BCCmzEFaAgcSLISzEKo/ar1JelYdKCwES3561m+C9KDYR0xLlIVe/dg5Zhnpm3ByiXh
+bVYVki/LoOHpB1qF21iB63+qcfL1IOcCjBCUXhNRIOkI0UCkVN2gwnnAuhVpD8tOUjqDkhOC+6+
ccmilaluCulaZWgrNgZKF5Ij7Y2dIPTR5uDKuBU5M6pwm7e/A/NvEh7iFiV4yjpqfZURh3Sx7qkJ
oq1MbFia8lUmKTEyr5irz6JEq4UwJW1LDwbsJe6jNIsvVYHrpA57jR4M2qXDGRluS5NIqbzkQ5xl
nXcrDftQSeFfUxafNJdwV3mpPjMk5TSOwnXErJik8p+mOyc/GR+JTABVqRDSAJ6vhujHfGlbcxGX
+Zq654NirQY9e3fjZ0ebpM2Xq/X0cnnSwSRLfszMZ5UQj+a3Sxs8xy+8bUbGfZgk+5JJMpAbKFXl
jl582uDiJyamu9goSYldRVqI/y2N6N3AZFmQfuGOu85XuUyxgRT6yoFMaVoeuDLi0BwWrNYL9P9T
NdD2e79vDq3cHCxHWXq5fenURIZwaTh/5znaQM2X0M1gCG2ji9+PS0nRiRt1lnLEuCn1RxUuEkmG
nTkkE1mLtjYXPXuWyNrsOGtKuf6x9RCqwTpbjuB22CVi+s8RvjnoxoYkW1sBflFC/pCZ+6BOZn4p
VJJiB7LozJ7wxX4eZqTJWMMyG9G50D3r2kiviJZ0vXKZjzDAUFG1+uYwltpupSR0DmrDppOlfeyn
u7wNKA4bVzEywQbhg+Jxb8IiDElH95rDS4X0R00WTa4tG3bOgoDXQGc3zqLTmNj31sHq0ZrGKR+7
vR/mS8Mj2Bc9shUrs74QtTk5C92I1jBG+CjtzWCjJzwRTFgJvjdWMCf5iHGf9F5/8DAFkba5M8gQ
kKNiXltkipL7KGiMLFTOlUMMGx1l1BMvIl6jwC92HY8GgwkBeiqdlsUyzCyMZ8QSEW1PbvGitQnS
gr4YFZrrhQiopItG4aZU8Hzb7U7RvyT5PRKokouz50exCLCxqCCoyNOqID1BTF0mCp0LMGJSgrQl
0vHl/oixJEa2YsDr96fQBy2HWgpRG/oGaxLKwMiGKDeg/UhthLfQwY318ODEHzl71eCwOVO00R+k
Gv0DxZCjSToN0Vo1RmcDQNWEJh5GdGI1mc9JNAsbNpyeeFdo9TzRpyrdFDZxYQN3tsq44Xw5aJcK
2sEUpIQdAgXx9+hsWLnzchn2m7yZ+5EyMTBccQJ7Mrsxm2YwLtxxO8SvYqwW/KBzajbnsYG8bmTQ
bX/0GkwJmCQ82tbODbYprg/AVCblGdIkrYJb5/yw8Cv0Yhv1b76xshQ6wGAuqa1nIvxsxwtDdxI9
cjy+DR1kgYXIDmwCGVogdTPPT5YV7Q42n0iM1yOmA2DiApS5sh3isbMQIgxrnQA3L5lXaDt1gBAp
ke8gig3Hovh4R5FrQxWCRAa+hbra0vnY0M6LHy5goY0zzgft2dJh1An5JX9gbjKqhOyhQtIS0zYI
MUajyeAhecfuMTBTNeTtDdivua7bbOZ10lwN0Nu6/SJFgjfiFbDSVe5DP1bAayyVCLNzJArBwFRC
NJCKnj1VCEzFRJkQAtWKSY1HqUSuhV6ABAE0Dy2fuZ6uNEK9cjfa6aUyT8qBbYMFDmBwXpjXMocH
C34zgo9NMAyVJ1ykexl1MhuhczNRAemwR1d8gBzuxBeWwyWo2YzZRBQL2A2ZaUZzhoPUIUe7bpFi
Z5Fg7DMvo7+q//Tky8ZKLNIpKhU8GLJSTKzw90r8LFsiZ7UtGV43kusrNmECgRgR028pACkGIlc6
LjEQ7bxiNLTQgfVDNfeI26u//uPoPJZbN7Yo+kWoQiM2piIJ5iAGidIEJelKyDnj673gwfWzXeUn
iiS6T9h77Sbd2wDQBuZdNbs5lVs757XqgEh01d70nfoiowZlRbTAjIWrKedJaSpUtJ+d+A58WKIp
b/NrL0kxpZWsV9qALWQiHKDX9kn1bCxcYawR+ua799674eQEj8Q5F/pbrh3r8CnKD6AVsnooyZEv
v057KQaqFJOGhTE/0oRCox6swQzQfzS0BAP/nA9uWxtcGUgoBm/ndB7rqX9GDwa4/20Rrc0T1Hkm
okZvCfdMYfMFwk/5mvGhpPFlKNnoa1+ZZPaQiEcRgXeFOYLVYhlBUvAyzAY5oQTINnIo4oP6M1Mt
WGaa1lFAlBptYMcjt+gjKxD1hXx231N/sa3PFDV0Mnmr2fzhGCG6km8TospfoN3bVkC2YOYWMIyF
mNTgcgzDr7Bmak8kFNEG2V/fIp60UDuIjxqjQQE4RPyK+E8ylSo+M2SgEc3cXU2/cSlwBZAO+arE
Z1HB9PoIUVXPJjztGkZg1zHviSpfxhpgtvRlO+EILb8642ENd96JHi8IK2PQcrFCIFe4yMzdoL76
xT0lSBf4UbQnAlZY5AjxBLL1JvEo346Mh9RgnbKZjS8iPncQtV5a7akK2n/FDVgIJnxGwC9s+jgd
h1pZr030bKO+SENvIdkENFShQQk/WiVERCngiGEgVXkvcFQ2bAtM+eRfIfTD+mR9pZwyQ07VItc6
X/r/pdgJWj9M5jo3disDV/etfUa/a9rFMmAU50GyjZOavRLEyOHT62Y0YPLSsAfWGCrQFCIYJhSR
hTZ//JEkAi/fDHm5iavlnB9CI2KzcUdWcWZUpcSEqZwMYthoM9INeW9Qo0Esv9gp/UN/JOdmRELZ
u/kOn+OUurCZ54pde/BfKvmqHC9WdPDDqwJeD017u1dxL+LqMfJt7sDteyTVvwncqwL2s2VMYYr7
/CVPi88KW4rPS86dgT8KyboQRNiHEyEbMnVK6HKjdNpEqIPQVWh0T4kKSj9EoW489Khc6t3F8HJX
F1fFeCikS+rat/DuVvot/A9W5ZOV/X/01AFOcIuyHSlUge6pGb4K8yOrTq3twz8yCdqgPfzVOUHy
1zAj6u1PC04GiaTzY5mlv6r90Ozvethr3rkAPmPvM4QwQme6+JtUhTtqb3F8UKJtyftb+ys9lK6l
o4kQfx3Db+8d1hlQ2Mrb816G8sA0gbUdy5hmrzoHonjw3ddyX2G3TG/lfM2GXwZ936jfRfGRpohs
//idnfGQGzeekHF65lyz2fjTI+RLy09Av0l8Q2E4wcVUT4asCegmLVnb2sOjpg5IST+sdeMoWaQw
828EJ+KHyvUT4WyvnIvaMqM6euXVan+yclMOEoMvfUuIiY/Q+Gzi2mczVRYPLbB5Yh5Z/j6O4KD6
m9lc5wpBqGhx3Rz7prhkcbq0goMmrp15a5ihJHCLr51FutlOupp/irqrRvE+7qOSXu5EQjr/bSm3
PWiL6RIwH/G0my4/qkIsTO7UJD5jaGOf6KjsAs8Vp1d1G4OfNP0S6YadZmtcU/TdNOvmdNaaLQ48
XdurpIWIaO+pI6baddm+hypix0MSX2S+s71rwOANql3v7StWld2pKF2jBr6wa82r3iKyVB+Tde/R
L4jsBAW9omWUguFNfc4x7PDGe+K9yXZ1cUzERzid1OFmcBC04YOvjOAYwP9cOr+aYx7EhJiNG3P+
dXR60Tr77ljr2vGdoQkY9tD/U7o3xvJiPIYRi9OXAiwCJZmvHyyWdZgXWaL4GA6ZXfb5vRB34oUQ
wJ6tCAsSvsPpooCFnJcWd0tuG4ZBxiHB6xu5hcO6wjyw2x7bZ8pGvsfxQ2c7612pG+O1Z575myq+
qM7dYhQrTUaUGSc60oTkYlYP2zoFFcyh16DcpwEq/u0wIYncANeTwSVAvkhkhKOfI1MuPZUqfM0l
x1rcRvU7QMvv+1cr+QbskPCJ5i26PLJchoJai9OzuxGEXWS/CXzN8l/M9ZceAz9ctSgWZGAvhffm
GZuuQoPilliWnC+l+h79ryl6tyTeVOXgpBe6g+WaCiSAbVxxlub6v4K7RuLBGlDT1Dlanj5ahWy3
cv/LHMiHptQjDQdtZ56cxoCcejrQmPVDIL7i4C3v3i3rUYwsYFZVtsIM5I37pjtoyafBdj47+8HV
5P+DlG0GClp7NLq7yr0S/XA41uZS8/EkLELWUmD0mnNhHBmw1EyKMRAiM0WQ8JWioJTe1WGBVnvX
SFA/wd3Qbpr3T+UDyB98I8r0arR8oH8FszJEjHz0OiJdMLftzkBY7vOtvchh73tfRr0rBPOx/HP0
fxp1bfaMv4tjP5wi4mK6bRSd4RnTwMt+Q0Yd5moO+Ph3fpraS90efe2gVU96bBWiZxS9K/A3KaMM
/adr3yJ1XaKaZK3h7JOcDfE21N74ribFT11tkeUNkszR9CVHgkSwBE4SUo0ZnryFmG0EWDvxWuKc
TDmLO9iQ4GwhtS8sOM8p9DBGoUvKwkL6i0hKZlW/8wM2Dw+KhlnhMTL3mVhztLXGW0EGAPpFM/2r
WOOHZEzSAS5QooDW4ZUVYkcYsq9sVYtpF4pUThPZ7+ruAx9EMzHj2nniwPDQwVUd+U+NGTcV8Evd
YxXmzzQYyzZKF3TUZKpuZUvgqP5rzIEK1DQ92r4Yfq0qZ5U9J6ptv8rsajJYKHZBdJ/bNF5sV33T
pfrw3CVj2Lkw6lCM2hV5GR7qq0OW/Oo4kjrGvyHGQjO89+OT9i6n/IkuUfpKUFvmuWU5mx5Sn632
QcY3I/ltBet99WMwfgrzp8z/SgT92UL0pArugv6fFQ8LDK5zf9gq/+bMw5Q+rKtuhvYOF6ymClEY
5gdXDKuM0T91FeEmXlKypJKtJ3dps/VqUGZrQaCPDbxqPUxkw1+b+CYlw+5n4JySt4rcBaiKKow7
JHZU8tlf4txalL7FD7cov3zvX3M4OIBqZsYsJONLwVQkZJl44OValgvUgBBKiyeOwu6FhyYo33kG
Ev2sYMzK30bmeslGMzdjRjjqPfQPNkxoapRqV/E3JVm6q4eBNbY+ch1Tf1TgxhHhko0OmYxPp8SR
wIaGfdQLGzzoGxopQeGav4nse8SAiHNitFGubE3yJVGnNQWwD2Wrj7goOBgTv2CNUnMh8MiMSOFD
+7kxinFljBF6EOezS6d3x9LeCrViyMSyUpu+pNfNrMNXySWgoXBu0+w08ic5NW8xU7fQNo6djm20
l2CDol2t6zyyOWKOH68yqSDGrRnDiHOGdJvKcm8N1AZFfvBQ0aeSLbEEpqcg+kYKMICqzJPqYtne
5VC06aE17dmNtQrUzES/Y10i20A5R74VfwT9XgQpoAk1bZPEGz2t90OvH3olxkP3MknPncbCVRhS
OnYEwhAVZQAhJHgOHi2KjRkQbQGO1rVpNuu0I4SiKoivNsWy6K4QyDaTHZyE57/Wsn1tBggczkjL
fWjSmw9UuvtqnOnUURw1ASCBWF21lKZtMezK8FNFMZCO1LXwnVptnYXJMSWSvczQppgIhwl1s7qz
x1kvaNbV7oZBoLDPoz9sUkZ7TQBEBKnVyFJHhwEUNV9q/jrLd0NcMDGpcVmsvZQsERXtHlcjHLDx
PY4ynDvToUXDIQZMk83BmR5h4i+njGiknEQe8rxiY1yoRYMqedzW8XeHK4yRTUymBFa/DR+lmycY
VbzZGpf/+MCQaUcL7Cvxn8kwhExQqFYa8jp/HfOD0pyQWhrdEYg6RuKloSHsAlyvdKPrkF9mEfll
0hqaFGMFQkdbw7WMrKImb6YrgfLbK7KZOY/4oJnFatSN3gB6wisndrgEEDV9d1MV7H9twrlTW/0V
k1uXXpVqWuchSWWtf9DFuJN1e8OfOOXDAXnmQU1GHihxzrLmlQZ4bZBSh7MG1yikiIGcevgJeXRV
yfYrpfKejP1NaX4HGW5623yA1zXleNX8ZN8V/sYgR6vB2Nsk+qE0qrtSRr9KQtyVNct76/7gPOyh
+Cp7Ynqt/juqs1sh+O5Ql2Lz72V76ZXh1AtxyqzpFMRIjDklm4CYPTZhjjXbhPXxp4bv1JJsNGvw
1RXCh4wUpKRMvuqq4BBhbTEQyUBBI28OZLCBFh3JXOdcBTSx0mRJDmvZzsJnU7I6OgI6+2JCsBJK
+knSK+b+ZR/G9zFQ/xJdB/wVd6fa+RtEf+uk8ZobJiTabmkZ06Yn+Tsz+6WjDmccZqgiVGhjuoEQ
j/Ki40WnnclOARV0jgTUDOOlx3e6txTws/YHigecPOmX7h2Ay7DdMmcJjAEZs3aIbhLwSpR3LSxv
hNrAhNYPqV/eWgfzWWpoz3yMu712hrrPbVrmT7+fKmzUP4My/ht6glEQKG5LsHMHrkyHqbzD+DBp
25eqnMsNRDpJTjhbGcvw4HnTww5TshvG8JUARIRNivGSk+obNDjiek7QrCRgV2ffKrDlEEmzhkNz
M6pNRPWymApWNYZZ7YroqRNS5SCsBzxAXku4kVqwMSZvp8tqW42Qe6GtIPlsimiv0dK2Caov9Cep
ZN0u090UmKQb9dD6jI0FncJRjx1pU56O+w4GScF6BHUV79Ba1uE276PlVOC0b6pXdcQ4HgWAT/wF
zpKtrfcHy4eVrypLL7A+QqBciZcuwp7njOxbta/XldUSmYlDuO7owqJDSMM2hvkOrM5VEODOl381
2ViSDYEM9V4a7WZssT616k5E70PHl1tU4jq1w4ca1OR80GpHwVkV4qdEpJvtpeehLAQiXA6rMmm3
sxSAsXzLm8bckew1APJD/GX5LNcN9h1RdfGLateF089EQgLP+MUxrO3QclfOCDaLG9oollnXYVfC
G48aRqTTsVb4vM3pYATq3vS1fWtD9wih61Mg2Gz3jeizh3aVwFhKkakEIzW2BemnP7RFdCqjcNeD
nBwEklvQCFgHvWI8DgwbA7PZ6GPrKj60JjNfRxAC0sY50dXgz9r6Snma/7EDlNoVESnCPSuO8GS2
3rlhJ18N0yqRCkO+YVtHNRqhZjexApRMPUtQ+ETGu0CViCIV1qIBtZ/44qJVgHXOQb5LAtfTT8Qn
89fA2MJ/6NqLltNGM2dpTmSBVmCPwvCnGNDngTsfnX+1/l7NbWT6lStr23sW6sM2X/HWiOA+hIIh
MEAL71Ax/67K75BxlB93DNkZbFkfTWUtE4YH4yXgHAtgTZZCWdiQOpxAwFllgQkpCxuwKnBQOBf8
s62z6znY/fCz1S8zvN70mKGoOwOXV5e9zZNN37k69As6aI2hvnTN/IIMJqMlyat1Bf7M/vI5bBtm
52zYabCDlpxDWCZ6+NrgHqMqakb07UfSs/DkUwcdAoInfMDZRgmCOHZr5ZMfQvZC8Caze8HFU+C3
tYnZbRYOl6RRO4jJD+n4aperVt1MtLNUvg0J20b1FosNH0ed7BTvLPyvyvjTdOTld9v4Ko2bpdO7
Qu9VUe7qNy38x/c99SFef6ZgLX37HaYbvqOpRjN2cMOZJHfMgRKWQbgE0d8OTMuYzVsusnFMMCor
4jg+Dai8zAD6OIOCDAODYpPG0hbk/vGAO8qL1cIlxI/SQOFobGjrWLN7UnWn5BlZTJD++EUYATkK
49id9uhAR2pcY/KoJPec2bHsMISE+OJ6kM317I9+1oSNahRIXNblPGtjKmxO3zogzIKJGpE9BjE+
ivy0Y8Ro7ItSH4mTVy2+o2DgWI6XQW6tEoJ4KtZzlpKQUe2svMugs5CLnU04tpjx0ITz5qIrJXGB
p4h9ztBka9NL3KiZnbOVazG/lh39wrhF+kEiGgtisjliHLy69wS1TOoDSNgMSLG/A5s8MGH3Ih0t
UrPwLQI0sL07117+BimXoso2DPKOwSjZ9AeWTg/e/sgNEbe1xGflG5G8KtrDi1J2FF9p9KtqT9HS
UFy8YUu2ruNGHBXSOkXyszCBA/k/xniR6RnfCStECvmpgEocfs9oNw1LW3sc2kvGDmZkffV/v00n
J9MPP3zpxVsG7G+iW+rgICTlW+bj+n5SRqXyn6++Wxo8kUfMUS1ubccWpsHTb6W0SEjN+zfLPth8
DIFX7y3lX9IQJ/wWxK8TbTNBGZP+4OmQch8or+F092FTM0BJtK+YpYM/Pf0c+yucarb6nDSLyDIX
XKjMzNk8K0/CoBCj34IUd5MCJeQ5sJSVCPt4HJ2vNlfdKRZ4uO4VOpkq+R1IZ+kEh274Z6Ymiz9W
36OCkXOhGARVMSMtkjs6+AbFi2l9RgkvbfKBaJJnxVC2/Y1tCPdIO1hnYndBTL8Mm2TJDs/NLec6
Nsl6/iq1QbmaGWSNWPnUGvPorZbFxvTRMA4QvkRHHiwk1Bj1KcJYbTVpwYqpEmaZABsP9j8tWzmF
tnUUUgfR8w4WV6pol6Pp7QKmTV5v7Ie4WFnsUwsFoBk5qJbDSNLo3YgruIeIa0QDSSD8u3q24e9E
qR57v38d2MYlJg8L5ueUBM8hiLf0zKQXkeXUSVbWNz/ivJyMU2gUG4F8Q/FQzVNi2CJwpZq6vGoy
xzM3r6iV+3KdRdZqkgnCF/FRhLBOyoHgcMh3cj325smv8GrlARuQWQDBSsZ/+FAtZIxQj7Fvj/qD
8mBZ+NGqKW9mEJPKSKpdgOYmdIOJLR92Zc9EYYfAN6GBVlUF2mDsavwK0cATrnv7MjuHMjtggQY5
UiquNTlv/Kc9dE9CRfGcWotJRRWgwQXRIGKVMexrYq4ghZgGVDhACClApklDDzxwACOPTFgY5T2r
Niw4RbKCW7So4YKZ8+i5KZc5JQ61WdAcBhJgoqw/NeG0SlF5ZBHkO5/tfyeWfTOu+t7bKUyA0OYK
4FIVP2/o7U0IwtNM2rUcbaCerNh19dwyS5u8dOUsKvJLDM9YKXJcjQ756nTZFpBKGpyVWfSbscf2
giKjcUK3Ax2pInUNbQ3x0oQL52hZKNfZfeeg3vxGrksmQYwsRvmIRLRLS7mhL2nVfGm3RL8p9rOu
naXKYJI6nT8EVfA1iTbDVO8CSf7nYlIOFg2dRVkVs3wcmYE4gH9Uakmf4PTfnkmQgeKkny3Kf0r8
rhZMneJh2eOLjW32QxgVnRA7XPddwqQpzpBpJTs43Vrk84o6bhEWs98loi2In3ZJQPFnyHJ/xClq
t2ejfbfYEuXetrausfljKJ8dPX+sUs2I1yq+RXh3MefvTRG7+mvgH/08Zks4dbym+lSYyj2Mqi3z
mXwVk0Sd1eFxbg2LYlo6+HUGQlLyqw5QpnOT6NyBVEjCD224V+LbTo5692tmmyF8VxU30u+SBM9s
HauXqvpJ5XYeu495v1Xp5HTlEPVLEOaeePMgBpevZhuvUpJVRPkTszMLGwR38qsVh9l05INLRwGq
yu+sRxF+ddhomKgMPWOWnPiLps1Xjk3o+kegm4ueUV7Mbq43f9TZm4mByTXSdhcq+OZCCso3R33U
iljwPwDvYUWYa8NBs4QtwXwtMzyI6d4SZC+gjqMNtKBPUpJYAoegWhNeRFJ4RYQxW7D5x6Qp5gl7
ZD3p0GDME+9NGKI/1zty1m+6cxkjGPsUlw2wbxyIbCCQYqlW+q9lNy70ettwhCqxyWo+dBO2kR1e
I+VUCzR+fbPzK1JYItgGvs8AF+4+rMgcMkalNcsK/54xsA6zHhn3Ye207N/rtcim9eDoq35Q0aYO
blHUN0X/9DimbQavYMpDp1/oToT6q147pe52lrfUvdAVjbHsYul2RYkm+1MfaUvg4jjOqQ4fnha8
TM4lyW2k+jaUz8Gt8B6o0uNQ1fE9JD9Ni+Et5uWzyhtq6kDQ6kZPmA+x1Mk5j40Lo2F1THjD51ID
uwcZe71DcAoq4hIZKZtccJOw6skmobHO0LmkwbhOPYb2/keG3ClCVuEb7xpaYVRWJelnU5lvxsYB
j2Kuhhg+E2qLcCLfcRwIbEd8j9m1KMk2I1GDnN5UQ7SVYVhnc5Wzhnc4HjuVyXSDCuVvoALtST2a
z5MIbvXA7hf/27xmr7qRW/itYUOUSdYs5rSqR28xFDWxfxgpeXENZouWjMmErXOIokXbawmPMuW1
sgg0/gVXHa3oOg7figj1G0YOyrtG2XcdOKF/BRuyXMN4k/5pDaW3+JjalvAkf4nSbB6oFm5X2S8G
Hfg0EF2nhJvCnlbcWeQCHRq43RZJo4XfHqpe7mWNxUJr1yHBGWMKOtQoBMsN9jDJoYsDkqDajktg
OoOc+0AKkjJ1Nkdtl4vsqNn1OeSF0xFXEb2ebdaXxDC+xrQ8FkDBJnE2BGwYm0fjRSvxRcwXvZko
7tRyzdSMSqrhlPTtumjJVUrEyXeCW9mJt9l5pIeIHLUo3MuEh0ItsIUQUa+d5idARNqmG9V/5Hcf
vdwHZyY3lTryoDUwviwwa+HJElDv8nLXT9ZlMo6eE3xPcX7zGEylSv3OvI7Jcw6JvwEp4bX/QDYG
TX1LcgMFBcA5fqoixp95MNg27Sl24CtFMy+gOvnEVycPpwWy5aBbTh6pE61sbFFxNLy1eQ3mhGql
fyZAW2rF2CYjO3IUUciqMBfGo5v79VkLCkTqSb3nATp0wkJnYnCmIUk2xYdAiDHbDJTqQ7XZXZk9
pNtpL4p4yyAVBRaidae6hBa9pskNNlbVsaIRDSOy7Kzk2RkV4gxf/1fL0jV9/93wzTdP9FePXZyj
3gkAuCa8SaMCasthnvYSrjWLc0XSPBLw+tOjaWgMpmSJtTdHfGBRvFYrXnVenUwxfw8oOzNxzx3E
MGJ8OApxLoNG21SEybs9RWtpUBlbxl/v51s1KV3Rh27Ve9cht9/4sbfY8E86iii/RCzYo91UElh1
KcW+ZfVnx8Gm11LKs/F6rcKaUwfVr4/hsCogLyLlDvSfoCY5rCI3yFYORSJdWbzC8F9K8iBiHraI
PWdd1gcbKhad+rw1K64+6vGRLZrelniJr/o0XKYIqxh2PqVCRT7jTQPC5BEQMYyPEmAnrCg7bjih
hce8m55I4ajPxyPffLSJTxW7c8J4k7XlaiRFvjVp5ib7FiOgULUInGt8xEftSoCKVnZL/XSNs1zx
x2eDSCEKDBeNK4tecuW96j4xxm99oi817TDGztFsmMS1TInzvTcRGN7DMIWuaIEVtQaEPzrHYql/
TzRzAnOW16t/lZqsRG9uok7fj7H+SHzVNVtzWxRsPcloBfSP8sBNQ/8umuaEDuLPz42lHjTbBm68
3bsdX7eOCHUY7UkTbEuUIgHarIh0sVhL3MlsvoNGur19ReK37MrkVFHbhPlhdDIWRCw8mMrCLN/a
WLlG02ccml7yjmyC0nuMQ6YsKUjOvXUQjiAyPgT8I2jamF6pVkvJTJY0umh9SE8yql+HfEOMLBzJ
wVNOaQYkVEeQ8i3lsNF5fqcUpyHwjZCtsSQaN+ayzyYkLpM4lD22uFZFyGvu8WG/m639N/zZBJtq
knmUcWQzKqBfMOFbGPJc9dZ1nO2bjfk7T9e02Ntr7BfKoLyUk31QPfWUqyNWzHHdDIC4LJKx8+4y
iwdKuqpemWBCZxeZQdfLQFIZUnF1q96Ior74PVAGzNnCSRqXZuSlBhggfA9IoQ2VUXcb0ARi7Pbg
hFt7WnaGfM8rrKAe+5s8rhfMJFC+TSt5yjJk15J61cecgG8lNtBFNcXNQakWpqgN0BbqT7Or3IHM
A24r1n2RtYhlu+vYQcOwF2MMtsYh9BwXR+ywEW+9a1vSRURtvyzT8TCwEiLx/atsyImr9zJLN6ZT
H/Sh2yY6dGZmlp0ZHaoAaWZLmLs8lgMevYMI0Cdl7K96k4CcYtsoUH25dJQQ1Y/FHL/RFuSpp/j6
ci5BMg8K1gVN25y8twTBYjT+tEXqFqOzACWnD80mnXI3Rjs1hgZRVxK2gA5mQlt0leWqaucW4Ndz
kw8+Zdfl1WvVQPySD8sUAn86rGkmtzWpuw0zfouY75qOHB/moSSYSqUrKzEs5PGHDTqxxgAExlR+
lhKK+1OJcjoptBECRbIfLPmI3TCxmP6lS282TqL4K+sG3MLHQDaDtyR63sGv10CpHcGMz1V3wWCT
5KieRtRkqmDOxAVcdSFzEn2WrCHCLr+aClUW8q2QplYnnTULcWwUsB0nxmBs5kMMtoLmKCW/egpw
UHeR+27rcHVULuzGgXlTYh1EvopIkpqByJSfrjpkLLpl8DlG3/X07OYRUQrG0MLoA8+PX/MrU9pl
TpHL1YVLL2ffmLtSx9Zp7VXWUGElmc8wcFdN1Nl3LQw2injVLJL6qrCBpk2BGOiClJ1WI/c5ncMG
iWjI2wkfgkMHJgxYX4VSdNusxtHnhMiAzBaItQVrf8ifdiWDpaFTrwfv6WR961HzkYCEWQo1XNoT
ht9GK/n5kf+paxGlVybOYUXGjy1jFKUS/kmv8GoBH2kxYo7a0F6tEshZKhnW5IDmSn6FPDYpA20E
2ZkaQ6JJi5Mom0sNCdIvQ0S7bWa7TXNQPK4wzRjkwk5ReSoEqnbTvFVJ+JIFBryUKZSFmxE/oidC
24TgTpyy4FQTiL5ljA4zMrKIfTFl52CKYGNx+ZCGSjEJ4dfzY+IWkVYNVm8z2o6Xte3VhxxzoWYb
JHdiZVZs47vsbVCtA0GOXnIXNpkVStz+AO1bdonlxkJbSQ2zMgOmhaRByEJkA9Y/q5vhIGF44Ema
KcgWQNvC22gBPC7qX6zNZNJLBzFs+NnY2TkulHtsmIB2fHr+/BD0zSEyy03SF1TRFkKCehoPEv9W
kHRb3ljhRik1jzFcZGPfosyD0KF5HSi66OYEwast0lWc4tWfLJ1WvVFZlyAOwPMPaBIhYK8gZxCS
sLhhRo8SPBBa8EP80N76eJo1gWOjbOQxjcFhNaDsVQI3eo2xtWYGqALnv2RZxMrUBlDgD9whKqJe
M5K7qmWtGhQ3bTD/dOuVRA7gjIpJ9I9/mVS445H13hFjq1nQ/Xnl0a3RUnhMw9eQEpnAJjlfZwZk
ND3gS+KXdz0qsKGYw9pIeLj0ut8rdqevnWwfNlG6T1tvLW3GyKlNj+Unar8ZUv9QFqBXwtBDNr6U
3JuLwYfzGalA8bOEQLApSVwxBoA+Qh3wu9etmgqfomRSvdBHo11XPEXlnHhkVt9+a8crP5hmDXq6
ic2ZXgP9cdCmaTlOeDStWeVELpdow95tMmVYyWL415fpT6MRyWGJmhadKb7GmF6NHhWp39tkkgRy
JfqvB5aytFhWtx47W71Od2qJSMxmfljK8ijikqV6Cw03jAF0xXYDLQwnhWQhsNDfKKH/+U2OgyWe
kDeIr6xHot0Xyyhj9lb55k9dFP2qAgmpmrxNLXytHlKJmMhcTImnqNNEg3sTox112L9b0Qfu5Ptk
txpG9ZT+iSA0dWLNPQrvw0QIkE/+T5WiaI11kuoixNtOmj6LLrI2eugdspxFmgU8qxwBL1a2tfFY
sSy7jIZON4ybCmGOXd9akC1a2ID1GaNNm6JRf1FuTMm9nBAOjT74xSGcdOrh6SR7Zjp11+OuFdRC
RAql4ZeZwGjtvXunwcwNWG+KHJFlJ/zVEBDqofDcG431HWndPqpIIsgmkyhFjBNa+dd73t8omAcM
1AVhgXiujGlLUQ5kfggr2T7VtFpLW0WO76ifHtOeYUDSE2na0hhnNbWGcTnUnV2pgzsXiv3hwM3r
INLUxi2WNBO66f1y1qRcWAwq6quJ10R04z+hlwpoE+IFoWZpNqgILrDEUyc2Igk1ifPoa56MbPiM
LGzG0UQurDDsY17cY8ZTVtQJJN98HIbN+E9Z51TFL9K2FnruA+JXiRZWKkLWhJJ5Bx+bmg5RTs4s
tilPWfkk/bNzypUJzMpLFRo2tNOtr1HZ5A3e265AU1GXVAtXJ873tgHouiaGO4pDUDYd6lkvt9Ei
9e6QGSw0xwjwxKQfBgndQiuCs2l8hDo4AM8DOerNum5JbASEhAgUtTB4N0oIGLY9XBu9OOiGpi7L
iTBTtlu1DcVGYwUsafqTpHxnTXtOZQ4U2FO2GkhtpzX2Oe84Jyczpzrxbh1fHpifUFkVHQeHWZfL
yV4OHhW8pbA/y8KjphgTkSqv5f/vRGlEK63Sd3HL3KiuCEtrG0QepnIpkdUllF3MT/EstCn2roHe
xpZmix70WjJjSBDPYGFrCXox8R72Jd73uRKKG/PNqRF3Ot1W+AW+U+Tvlc/US1TNNRGYfWqNYiWt
JphM4HoQXQkj/zACny3a4GOqi0PaqArqF6FD49Rs9bDWl5nCyV7iqjNHj0RsRi9KhvSml59RjUhx
UDNW9aZRogE5dhOBIJp0GMsrEOeQIPsdLkQVWvf8PhJCv7RQgdVWda3R+8BZYrNkOPkz8yq2YDoD
uuBS2eovy4GbrCoCFh2XaF/E+06fogfFRWdZnO62QDno2f4mZJOT1+SQxSnRDmHV7nguMSsGGNLq
magzaFAw4AKOUYa6uXPkEgXAI1Gb/xg7r97ImTRL/5UPdb3RQzIYNIPpvlBapVLelFQ3hFwx6E3Q
//p9WNM7i+6LxQKNxleQSpXKJBmvOec5Z7tTYIuIBOFZfXIR/9KsvZbcpmzHso1OyPqojdXuLIuY
4S75UgOpBbPT0POB42X71mxa5sWNUEfuODZlE5d6NIEhH9j752nM2gFDk1OJXZX5fN210fChe2tm
4ozC9hNZLZNVA8cxg5Srq+xlcJjSCg+PoaJ/8uMISS+zoYHbhxnNg5uX+XbA/EoBXm3GEWNRmPYx
2wj7EYxo5SfWRrVhTkAxc8WSbFoUiyipUwb1jVMTb2mHACSWYYfHcI4Ka9v1X6qMKALd4VXxlGoM
HJuePY9q3ccSkf8gS0Dl8+Dt5q6ChRDcx5O/Bowv0AYGttU5kg1trNdUUhm59pghhEaZ16Oope5e
dk7ZvWKcy9wU6oMX38vauDzIkC9l2r/yera/EauxfsnaDRcppuzhJrUYaTtK4dt2FJit/EQMA2ZD
FlqDMNeTo76ihf3DoL7FbCz2rRPT/5wxmeupY51fFiME+c581gKByhKujH06ld56Rfy6sAdUYX4Q
XvCTggFqXMKV6BaE5Yrk2c7mkOEecqa5Dm+S9j63mjUDBDCU7vENjcP0VMMecDM23bjIiR1y0mXz
sHRZjuczwkboIqNViX5WgYyPnmRmmQyhd0hNzlJrwAMRNu5lxJF6FlDj8iJ9k6W6m1uLuOvmSxuO
TJE5/IzuI6lqxZW2QB1JnuvSns9teRdXEZ+GxZymn2Cr+QFEKVrWIa4wVzkxEZnYJKyEhchSJswD
QWFOVUysL1wBe254HBCbGSwM2DJzNTrus4kKQDwu3t6ktMq1VuS6YQOf9qbGvzjhSZ+rX366hjAW
7BkcPBQQdxmnW/GDdOqf7F1mj3JOpHB4hlYxUIzu80BGuAbsJydi3tlk040eAmJlIunuhjG7ztqO
sVWQ3DrZhBeLuitO2DvkrQGe0fcEwTCfrq1fZFEkm8pzau7LCVfV2H5hXkQdu2A1siK5y3zdnaLc
u6+77r0aMiZtqPcOBlnD0Ht0ZZN35/tIiMeqwhZFGxLmgX2Ieio4i2lbzUPdrcjw7dJ4nW0Iwle7
YD1GAd9NYfKiev3ly27eW+15ybAI9RTKFx4LZjocQFOd4o5kGFD0NJNtdy2W+nYSPu5WmQVbJyWQ
LYIuYugQ06hgRjRiapKGCUMWosGdT57sSOyxQ+YtgXWbWRTwMoa3WtJAtznqSMyBUVKy2ov7I2k4
20wKSC42fW/vEKs8ppsamfbGnuTHJHvWpBgNwoU2U6RyV5vhBK793dEhRuuWFVRWhsyHOVCwDrmS
9rNbpXAt2QNuXFvAA72nyEXfnejgIjABlsB6KbaO2JX+/DroD9EUb6Vo3rqUYUEU4mSpEvMa6Bhz
W8fHHxv32VZPaQndG9orcYE+z6Ox29mZ83uhdOU25kRIRbvRpJ12EwzDrJMhUprikCfVsTAG0iEu
A6yflcADZ4X2fiZLGsvjhdHQN6LremzhtsLmXL8+VpSJyAwJ7TiPazBe5zIpzxDmbUFLRyE0X1OL
y3RVWuhVm6wj3Dpqra8Xpsr1anDvjflF5Pqnj4bJWoIre8i3Y69a9GoUI4xXtv1AhGVQUSHPo/04
xSzISXFndvDpqsAGrsWrK8IPr5iIJZwJpdQJEiAGknAxiLZN1pKXOSJLJnIHfPvWBPIXSsqPemke
Pavfp8yXNvl4L+SwqiMNaMDqZzmBMNDstUy8IBvI1z5wwiAtbfK6O5gpSXfoATegLjEjuMkixUni
jfswhuUxJ4LY8J4FrA9qqXfOJLmNICqblNZPD7TQjmZdbNIO2pqN1MS9dNLax4lSFrtS8Pb6Kb7m
LHCPtuAUGUdnIn02PgZ9gODakvikgmC/1DjjEH29TkX5oSvmTUvLkgTJ5M+gMljO3IOYUsI+g5CV
BzPHpIyOf76vS+IdMc8PVWE9ydh5YoPxiUH9qldU1o6kLSzKP13SUeuSt5ld5LDmuzswKq30d9x7
t6Z5TBkUAKjhIpuX4bURy3cpUcVYWBSj7Hka6X3ctnuuJI7ukrLMLOyCsnuncUkHzH9VJDsGTbUN
F5gAJROCvlBoSkJ16CDKFvz0C2/9l6WADmVxmsxsQwjHWBgWraSVLNvWtqC/dcZDIIgZkBILXhqi
ObAsnlb8LeZVH0a7nwVq1iTRr7oIIdc+qhEfp+vl3jZUyO6qBPdkjcyQg4vlL8tOHgVtH8TbRptf
HvayUuMfbiSyTO0Nn2Mtnk2Y6kP1s4/Siey1M16Ad08vtJgGSEvD2kBXjKBiPcJUDLNvUjycVTXj
JPQ+zNBf6FmPGQJIJE6ZS/m36XusnQA0rtxhiHcAXsEC+S4B8VZFcu8ZO+H30On7xLVOXdZj7qaA
qRS0Aqc3Lk5kREPZFMa7wuNo0bvOI/XSx4xQR+GxCWlc6jEodkpxcPvrJdWpJ3y7t040mm0x8JmF
QfcsBwRki/9pCeWw3YI4zrNKzb+6GC+pwq63iTv+SU6fHBRUcSMzmsu5t4urZuxei/C5iN1TVpab
HJ3a7KWcdlPOGBBTeMUONC+rebc0dOL5VP/uW//Vjo9tJO94RVdZjEFx8hC2QShmfp3sq3mi9OgZ
0YyZ/S1JI4069ntLWJ2ScF6nkODQxOAfpY84Khuhpi8Ug72Mp60fUSTLgWJbxxH7qGnbwDV1fe+1
HV1oqtKttpxIE+t9hz0mRxd7PZ65Zpg3kpfEfDiOd0TRPymLISa7zucYmg9RKDN7jlXJp/LXLmA4
0k7VyH66DTfFkHDFd7PYNvTsS21HyBfGL0fwrGtjmqFpmY9eDfKx9bna+prO3/VYcfb6SuXUHlMS
NBexldf89msFZu9rLV6skDqw1DWtjC2PnRpXSgeqjoh4GlYz6YbJMs5lu/q9tIg5isKmmVfmycuQ
EyEYOFaTvA55qOOY5J1pIt45T+ZY/YrdQnwLCNERQmcdMDjPwfgUTESbJgkONQzMqcY5lav9BM1B
auuudBGK15GAlzQRVtl3cFJqWLK1xe6lU/NuakmLpRa0k3Ln6zpCWPgrN8+LouzPMoljzgF6ILGs
4gblXlPsUMsCqL6BolG2FYIF7unarU72RMhzF6M9Esa/pLXexgWXY+4yCxlTeEU6ZmI0dmyLGMXh
iViRb3GAgLGcx5fA8f1TTbPvp8ynGZGnC0pXDyu96cv02gzioeM5dsim5l02rNtsn5+rvL66mljn
m1TyeVkVFas9P8Z+VV2Gk3/V9NUqsL4tK8s/JSwwN6qyr2bNs6rWcXukPjyKlkzouGTIa0WCVoEU
qDyGTqtm198vhseXzKe30ELb6vmNvgirIGCAjw0N4e9OpdweiQPtuOphd4xcmay8rFt4B+l2KjGc
tSERFtX4tdSUel3U3PUCU1PGWrMKyHqsiJspM/R4Sd+Zk9ur+2AeqscSMRpL/J4V1g29DmR9Cxxy
pHF5dAee+PPOKgkVW+o3ZluUWTJgZkOJPi/YPK0cPyMHPtGF7QWKGz7R+pExVEA/G7ypyL5RM39L
K5tGufU3FSKFDfaZIyNJHK37QROaMVlNj6yEYdFST+i4FKmWGQ36pPXRUR6APtt6M1oKlAX9aYna
73LVLqSXfkqnWeagfv1kBXWOVEnyIqocqpk5gkpQD7uIu1Jml5nHnwMHljhMjnaHnp/nF1miTeb+
tFFq9oLbzErUzL62/808Z0HDBfaRR22JKDoszh3ZusFo74u6OnaF/FqqhVjAgid8KHZx5j9YBSku
7rSiGrX1OXaAkqpRXo82cl+7/I7ietxME3xkienQAfSo7ITFz4wYVtMRN3aVk3VbH2oVII3NDEvP
MrnKwYCAUcZRU/v+k1JVc8jcaQunJD4aKmQEI+HvjDttt8RvMm3LYzxk60umTabVuq9jyWp0dNND
1UnywQl4QNolnK3RBTm1UhRH6SF2a7op39QA2ALGxiT7UirPwSfGqnKwoeYE+SdXFYiwZeDZXy6b
OXaBzytMcDHdnj2OKO5NwU1veLi0BgU/dzZRQAN+j4mGWagJpS3NCgxrNG5RAbojY5pyEbTUMLKc
CQTQmcH2Xe+jrPtl9fRGyaBfFj20x4RYLsXsxPgMaZOovi7w0ekGmWy8ICuY53ncjA2JOZl4yiem
N4Fp5JGzh32gXe5iosPbIl2uE9fGNR8vJ3gvO9wU5KKW4WcavEwNBGrPQrtRx9ldnAxPxRxAsaoc
1i+oeUuf59JSrvLMvHiv7fZ6SNjI2AWXTeOk4FDKe52jaXfC1Uqv5XPnpYdJzi996X0WNv1SlKHI
dCd29rCYesJqxpQLkx1IsYCtUyxzNZIB1E+/rQhSeiFJYPGRdIThtFrt+mSbsqg7xOEbj8xuY9N6
YaVhONWX2SYM2jc1cX5LxaPe2N6r7iz7qvHR4zkGxXzivHNW7ScXgKdyYQhkukZLhWQuF/qtiam8
smEvA1Ntq3A7KuSTHm1s1VJoE44bcJKFI/E3GvpWDFxRtOwLdAC8fT1bcMTsXdb4JKFeJXk/Hxe6
sA3ffalKRJgFzxPYHuo3MsR8AMQylijBpw798vzceFF/SLlXL4K+ucxUxCwwpPvFLXlX+t6znXvd
Ti0ZO0ft7nQMN6YXhK/6CNe7eEl3IXyOSUfgHz2X7V7cP2Q5KlQsGFM1Q8X0vybJCNaE1b5VmDbm
OHqatCJpKeegcXv9XTtGMa8UpzGOiKFPMcgQa6jbiNN6ZviRTURvOlTW0Opp5dqesWP44BS0pVGX
8+5rlD6DNzeHZjpHoT9yolsg8N2AILYi2PXNusVr8+gwLwzO5hJPRZAVzTGydkM1X88hnr6qdC89
px8vAZ3cDtZLt5SkoA8lQvyKAwQzFiMAv9qDClI1d1RLUKchnArkwecEwLbJm98sGNOdjMVRjQ4M
4JDZKv2Qe6R3wJnNsDhJ1L1vIC/UmADw16OnnG+123gnVJTD5TK33ymqD1imudjOI72dtp+ZwLYo
LDueCNTCQ6fIMrS20ZyQeOHpXT126NfJIZbCj/ie/G6pumGfoOz2ATd1Ie8n4jEiLcZyJ7X9s9B1
uWPrKHwvJMjPPExErBkIM6RikIzto0Jd8u47oeo52f5wL0jp2LZ5+JpF0Uds2vQsO7IiYl9Hl4mo
IaAglMtdAtHw06Hiq3jCa4fZp2fH+yWvGA0NNOgm/0S7AJ7UccA3uFNz9ILwKxu9y5TbkeeSuR3J
qumtHJynQEfPisPf9uFV4fJvOIG60gFUEzUnkg2jD/RIWODfllbsdJE9BbMDrH4GSV3pz3ZA1ldm
A9gx7vbcUiEQ8enSa6+0O8Z304I7e6GaRYiXc06RExRn7JtjnDBFVd66o1VsJ83gMsIPcGqnDv8g
J5jDJAsr3ww0AfXaCCPh4A9AvbvaPfrBUGwVCq7chf/gOBHQoZIhNbMJz4fS6tUtplIWojiisjfP
pohwe2fcer6Z9rKoXtvPZAkPscTDYnDpDkO9K+aHJUySXYCwfOvwbgYZTIU4IS8uLpPtUiNf4kB+
575/Jzgso6qevmfXJb9J4A9a2C+HtqjPWlCkCogQGQugzFluytbfdp9truReeebJTcvzgr9z6Vmt
Y2diP0iymPthYxPdBSaDyi2mh3m5Dgz9YtUswO9yxEwTemsbAGMV2/IxpKt3NaEOKlXnrKfBTNzx
uhMQceUqyZ4VMmrayo6MZ2rFHkkbI0zf2azcEOF8FetkG6MemJ38I8UNjtgBHB0H/6o8Rimq0WaG
HVOYMkV+ZTzpHek0dIi7KzTNcuIpf0x9VqrMR5mIqfLeOPK6WSTl54gSY+1hchSYWORo5avGWbYa
lqprT3d4r95c5Vc8AzXeclVDvmvRDI6w3UPemMoMl0Vkz9zTd3mP5H0RGGi6yIWbGiFT74CZrjIx
K20jYIHTvsm8DgGpPqFxBeccVQzU7QDXwNiCe0fBHcaE9bhI3vuI962wsxKnfAszNLVBL0ISzBSP
BxRzhNEkldmnLY+PcTFMJoKCx0XE/hOf3V626KeaholnpylEYdMi/KSNrqeR/EBUYr7dxoe57p6z
BkITds9hW7T812ic55a9iTam3A1+eSMAxm3bdNcgUdsiq04QW3AcJWFhzpbekz8cnwfo0jy5WhSN
PZS0ltGOSA51zNMn9IrxmOru1h18HlOlh3LSC56iuEDE3jEa6RuwLXM7nTPHX46exXIXJ7K4+PHX
f/zjv/7jc/rP+Lu6q3IWjaX5x3/x50/MhG0SIzv81z/+46kq+N+fv/M/3/Nv33KdfLaVqX53/8/v
OnxXN+/Ft/n3b1pfzf/8ZP71f7667Xv3/i9/2HGSdPN9/w2+6tv0effnVfB7rN/5//vFv77//JSn
uf7++4/PtbtYf1qcVOWPf37p8uvvP4Lwz/v032/T+uP/+bX19f/9x0G/l+///u3f76b7+w/7bw4I
ZoVnU0qpHM+zf/w1fq9fEfJvrBVcO+SmUyrwbRX8+IvDrtP8Lftvti8prv0gdB2+xt8yVb9+yf0b
e06bLwUY2V3Lke6P//Nr/8vH938/zr/KHoFbUnbm7z+cwPN+/FX/9+e8/mLK96TlqICXYtuOK/3A
4uuf7w9JGfP99v8yQTe4g3gvIfRx8cWnhgnmeQiAWOvGBvFQzNdpH4AT9frpoPmHxHw5xRKUrDNH
h0bWaOagiPZZ4V7aTgk7J6gPosU3hJserlHOcKyWVnaugu52ZMJ7ExpagGI3OvF8l9hVjU4oMecB
/54fWs6hD8Jrr57nm9SpENpE7PbFSHfemi7YDpFVH+xsQLWLQ42hy53PLqjIggaxyzEnDtMWGGBs
LUgedG1zciisE/P555U5sRvfjy5rM5yvtHsQD6+SAh477Fa/mgxlV1mi2W2c/YCxl/Xl4GzQe8Lp
1TNqOzzwco6zU1OWBs+/91F5YMVFS48WVYH5YuQw7VOb8gWoYH6sQlb3CyuHi74pM8ye/DqzT2mA
KhUNkoOsP+Mw2vbUElbCdySeeTO0XjWPO577nknFlR/0sAWc+UBl0O0IM1f3I8uIxka6s6T47jsm
jScZIkCA8nnKmPqDhdliu2yRe667dyXGGzlLGC6Js7D/HYv8ahpCALpdDgsNhvGoIpSYClt/qh8y
4PJkkc7UpQtv1bmFgUZFX9/0S5m9lvFwLxvki5UuYEnbAFX8gBW8b+JDn47uHmcGz8SjSAcSZlIM
LFK44V5i+r5USfsiagDLU1NGJ7cN/VvesTedtPBCAgcTkQRssarDmKjeeCGwAFaYwFrqntYX3ewt
pggNx7dADZApBo0OMgJiVarrEew3YxIP8JRDk82FUqdD/YIbPN8ylgn5vJgSMilczuwH4L3MaqBD
G5cn2lRkABEm86pU66hhuq7rPGbsivDK8xP7JKbiWcg0PIiwZVQ2Ix3983+5tnYNlmKiShBfR2BD
eiKSH63Ork/CCJZ4kAUsexEny8/VLf/4FYDK5jKmFUS1Vj7xGjjuVdOcuya8WTKC6IKqx0Tm2Sxb
2h5HUcIOIbNZHuZoDxnhmS8EYIETb2vNhl8tOGxaIa4zK3sucGq8ehRuMfVkCRXvuhhzoKqZRvUd
j8O1zFhBz9O7S5VEpDKZIya33GOITrH6EmWQAp3g1i+dlPwYBMVnFAZUOIY5AaHXd9law0ajU1zU
XlJeW/RFc5fu3ZSe+c/7IWvPA3jBLnlwZb+5snzHXLHLgtDOYGDLsbz6/LKZ+OxCX6Jg2f/505iB
hRuki+rQK469ruvLvA7bc+wu7bnC6z5zHyN3WhDwFTHOtwtkoGpvrOrZxUvOHtY6sTkedx6lFNai
rr2qBWoNPshcjOqq5h117Ty6V0X7EuRgvdsEQWFr0Y4tdXEQUQD4A0sB0hRiNRM3ZG3ZSfJcltU/
VMxtt43bybntkZIEtmOQzsFUlQ4qjnDuiQUs2k9/zOaDkAyYsiCKX6IBQWWRt9Qmhciuism0WzUr
SgafJXHqxs4zIcD6VTVVzpAyOweBS+IcK9QtTS2qnKhmJA4P+BHly2U8N/eRTxR1pcLvlhnZkFHZ
8AD/Ss186Qt/PvpRdh0KaIJliP9xNFZzUfnFxH91GkgylWpjbASjjVx3rh37Z7unVLJwCzTJUz5k
n6Ens33j8WnPOGy64Uku/GxJCIGZXN5B4gk3Y9st6AGQTTodSk7jzVeiApcXGGs6EazJNrQpmB/L
vLzKa8c65mb8ZoB4PafsavAY8Uk3XV/e9bN/Qo1DSJ8n8ZKrnsC+xZvIMkRU5zKuDRJ3OjRZ922h
TysXUivjBu19308hRNYArt+6aIC38FGjEmMenr9rwVQx1X1xUKV3Mg2glWLqL5uluhJ5RgrAVWMh
DrBGAJj17GHKzbAgqgZZYjwVB50VDOhb5nmmYOyfFdSb2gpXD+9OuQwLRq/LDmYlSRc89eZxDHaN
7reThRbH9qdulzwTgBYwdGOZtS1L/RvyKJ4pIPvN4nkbJ+or7JOQ1PHzXzCRuU/VMWCGj9WOYWm1
TkyD0tuWMeaBNmLd15a4XkdWX0uyEQEpJdFUPTtJiEWmYB4fS4b2dD4hl6RasKeZ1pwWis6jkWgP
aVd8oKPKL3bQY4cLVRisLFN/1bbzk6jJX8cYBkunzR5sbfADLOO2ztYwdEZ+zGQPNlKZ0GbY3T+I
MOGBuDzmxfLgOt4DzIoDU2IWiFHBiKM5jI3fH2wUlKrOP5i8RseCQ9UixgTT2qwNEosCwkfEgW/V
v4RDDMsyvrpMiOGxxFi0tKz2boMkQxULBivHobRO3V997n0LIiK45cQxTYZDMZLDXs1wMiqboKLO
7bZkAQAw90jR9ULWkwxjZn+lC0q0EmUeWoc/9Xjawt6G1pbH5buUbbhXdCebJZMS31uP9trLAL37
uDf0qsINCjaNub7lA/hI29lskWM9mC6LzlPSPU5rEJqtHDxUTs1l4+ppJ1yuUj/cu6RqnNuKM7QR
0akokVQhj2elbTfkq6XucpmROynCyWAL9cI94Ozu0m5QybYqGK6zsN1XGaSNVtTqNKDe6u2ZoyWY
1Clg07tNvRxvqw9ObcKMcRzr5b30umrfR+PvYEL9zVKGHNVK8Q5aIynC6ICLCUBt0NbkaFz5IwF/
/ZB/yhyLMP4HyatCA7q2Vv1g7wxWCSYxZ1OvE+LYErwurNnjkj00mqsmSer3OIWu2HE3TW0MZg4k
qE9g3RgcnG8LsRLnzSI3SZT98kc0adkQnBJEW17Hydvi52JFwDlV+U1w08TwoEXwOdXjs+zBoPJJ
Bjcq8IAXYngexpmBmKW8bWSwOBVrHmPpwe/O9YeFai+eSd3yQvKSG/yQ3bzcNfVM+gq4gqaPCc3x
E5xljnei2YUs65fqwGiqhg9QnPKIhZbjwWT0BCIzj6yhiF2/60OItsrlHcHk05zCDg8Wl2OAmbFv
+NgNtQJVDMcQgrrUxy0pchq1ZMh2gZSfYcTGoGbEGtvUeJXDA002H55TKcQjDOTiBk3OBDVh9LBt
FaE49qJ/xSbDsU52xTC2740kA1CM9m6MZohsCYxfLTOQysYOiFoMw+u5vSOlCSLTgm55NP6FM0/Q
jECyT2xNzqqKTn5lHtSq/qnaCmLi8NXYBkWuGx8H27MPBQN3Pt16xtiODmJcfqvSGo6KdciFaOVd
75UMZzsCZDNS/HDk31ss7zox/JwYKLBKeRqr/OdoFz7aWzfCfEapEZVUbAbjtCgLYvHEvQVXq2Jm
SZoAhjYZKOzI05WuOqrhFrSIWBbEmlNyFfLObtsSXoWdetZ27AZ2oBaT9JaNg9fmxLRxS/uPQ+Yz
O6B5P3g8FJMkby4ZyKBaWT+zTm2GkUvVWlz2591yN3rtqSZJJFgzROCzcPTX3MpNM6PUgu8mbY1t
PnrRTJGmerhawsA9G1m/zq6IsU/yUG/c2SIgoIhBUjShrs/96sseU6rdOX0RHVRzP+52IgyYcAvu
ocWOLuMaOeRQwsQYcK/FIc7nJE7fZx5NSqwJ9CPxy65Lqq42zckAyCM9Jd+FDzIYF4IPlkcMLNhB
m4kyqX7zo/A+ujX1gr4ZPFgVI4DwspeqiuONGL3bkRG+v2RfYUUwqp/r92kNdO862K1oYUgImPxx
Y7fJr5F2hY9ruSi7xX4JXNGSQZddzpX/toDt7DhE0GyraOeL7kj2AoSSqcVrkBU7VpfOZZYTWtUE
wcZt+3HjNsS6IKrCw1M0r5rjognTj6EDekSydn8VrVS/dMt3sW9fD0CfHe7S8gEmlXyKCTguihLn
XbxNtRdu5opaDv/BeV15WeyEaKIgRpXG/hAAfCiurU274C+hPbny5uAuFPcUglygs//SyOxnwpU/
c6DypMV7ItZSfyzqK26PZZfK4CzD7JJFWXKohvnBZyp8kaEU8Cd3R2O8xq7Cx0CZmZYrvGspftmt
82g72WN/Ypf1HNOBYsh4oZQlfThP95kVYJzBwGi3w8FVy7VdXFeLOWPFAAY0y6981Kfaq9/6cI7v
RNm+60igCA3X8PCRc6vq+fWQ005YzZlm2kJvSxVGCOCwn1UD3uUleR8aCGE8F6KhXg4pB0XC8Zjb
pE3JF2vyHkqNUml0KOuY97s3lJCIetSL1YENGIWNn2vLnvwx9UxxieZqKEHPRI246W00/0mMfT/J
phZlNrBF19o3buyjt9EcDKC9MRfBdwmFwUY/nJqJO7tqbubaoDvo8rtS9+Mj4st3hY530h60LXvO
YdzzcIx8iw+q/l1Jh7Y+oI/nPewpYgC7IUttWeXDy1Fby2qXczeMt7WPJL/JUnIna3mgcos2aWOv
hwicoG6LKcA6eHl9Dn0sHF2B2JCe8+hMiHrn2v/KAqSWnZh7nujZs+W5r0NvP1aM70qHKdgMu7Bv
WYvy64dFSlQxUA5VsTFtJa5vWG4e2eB8MqyarItirLYyjc4e68ReVVT8nvpJ4O+qqtqoJd46Fk/7
sSSHT4J8tzQlJaYTyt/Bou4R3Ltl5B0ttBB7R3QgoyyCRPPupJtyXzRIxkpmc/tgCZ8JnXpy0BIV
tNGbzEcaF0fr6dBW6XNJDeJ71O4z8a5DhyKUncc1do67vpIfqY2dVxk0QcZ61IF65H3FBlAlO/gE
pN41iwXQBpiy43+GhXxVlvcxO6xquEPvpg49f76wSicxkWl+su7CSK8cvUc78rjC0NVKlxtxUO7z
PDyng3WSAEEvjF38irLhl6XkHdvXcTuK/hfSs+3k2HcWwESoYxvZUwoU0XCvWWkMOGMu8jBMthCR
SgYL3V3cxj/pwY6WFT8PFqNoFXS/5kyfnH45oTm3Dt3oPrcl8ojF6DuwLXu7yeD6mZHuM0K9OUVs
GAvrI8xDst/EOcZMsCP5dtqySb3CpnuRiPAzwUQLnZBO3AFllDSfuLipp5zouerKN1XI2wXv3RK8
xva8ugKG77RDj8zDaAnaW7/iCCakIGZYZf1yE1KK5b4K5kfNhm5Xd/oFu6HhhmamTLhRLJidg0c8
SrsBAIBXN3U0dGNVb6MgPnmmai5zkR/7EVNEDQmycx5dN35izbIHn3I5D8vZwnbdruBKO6Am0xbr
Lhuluh0+SxtnazwHIBc017CQ3G1tqG5sUPh+fFd1M+P6Ctcr+ppzGQOksEb0mas8IUImoerNnC4f
TbuWSpACIs1gIQgoYLwUTGl5XVHAcOkxlqsxCXleXJ/guUd7qzHIpyg+PNuOtuXE8wS+N5ubQu3s
o2djdAgQUWZe9rP3rEd7Kmjr4WDTDTp7ZbFYaGauad18YEvAETwTM8aCAnFsqcuHkbZ/7zTgXJME
l/p6XruW+RLGVPt48aGpVHLrIRDa9jNpD32l4cF5xP5xoBYIK3GuEFAoh11558xr/rPo8czgNnHz
wN/FVnIW6xzGnlg9pAiWehy+s0ffwkyBtK1hRFG9bbJhi0p+fZtKtgP4O3IYA3EC5IEl1n3NlFPL
CSdRmHzi2ePR1vSYLurncgaPU42MwIxDzK/YTmFV7oekl0cjhj2mf9DGNOHU2DAwqWgsCZqEiGnY
WZODNztVF/K+/JlCS46Z0GxW7mU/2ZuU/T3Tj3urcO/WW8NtdL2LeBoI0b1SQR7DTGyzQJGhiCzf
Heuja8+/LJK22wVomWFjwOJG/wx0Y0A1LLfIoKaLMmajy1WAjFv/7OSA8R9ylt32EEsG94zeNsE6
RujcCHYKYlbZNKAduubIz+4ZbTAvm+FSWM9I2GhatfwShXhnAxPg7STfyYjfUQSsTBgwCDZwZc2u
qj1gWGFGY6N0ntP8toyCtwJmgLAJLUubD2Io9NG28ce7rBJjBO+9DQhgTARLjuKzra1j5bivMHwY
0RblpVWqXSWvUyfnVtfhS1r6r8uosDq1C/KajDsz6onC8fL/zd6ZLcdtdFv6Vc4LwAEgkUjgljWj
qjhJJCXeIDRinmc8/flSdkfLtI7cf992O0K0KEo1oBKZe6+9BkDV7OrYY3IaZf3ZqbqnhJ1lP8/Y
i04uOwv79WoBLuOYSLjrWN91ZagrnrR5TCmWHM18HQne9NYUUqy2sRYV1a7elcuId+Bj8GK3qYH/
x0zQWvg+8VG3MJDJd3jh3IxwqeAxz5/NHHZDmdroB9hLVqP8YKWG2goaVEY0LqFkyjnVcztQcaKF
bfrqyefAdOQePSSxxvhiGCgBfTIFzUFrI6u4o6CebD75BIZsaMNNRPvIMg+K2frQ4XW9mDSbjpAf
QI5fSnP+VpEwuZZetnVQqxgr6zSdi6OVYawf2hsvj+wbMXIZi6h+rHJD7DO3uYs550N/BJRrHqGI
lLe190Ul0aEcw3MelvWupCTeZMjJF+C8jYERJ70UKhzonfDAMmw5eri4yLHsZy8c8DZV4Tvm77Zb
3fe+/yxMrLGrEulSMl3GclyOVDsbhnhOEOovLRpmS5XE01QNKhaLndwysd3Cn2WbuCi1zBA2Uecl
QU9dBFSJU9+AvhUy3UEt1cKAsUC2LmLckfMpyPuE6S4bq6MgxHl1+phMnHy2i0JP5r3WKHwvTQt1
e/qgINjDca/PSwQu5RvuB3hf8w1arK9JXe77VBaB1XbvPOHiiDQ2mCoNOFAapgXYvaTxhvbCKrP4
IGj/kFkz9FsN9t0MA1S/Kejflkcw/Bj8F6swF8uVmykmPK6OnUNWz+dlOgCNXWTcb6rK+wRW/s50
KF8k7VPbfZU9ljEGKoytJHQCxm17X7pjMBBPdWwza9eK9ValYJ3ZgjVTAT9iVBOpM634gNnnu4kx
d2YTAzexOc8K+yGCHOEjPqFX2xqdvPeVi8YAP5Oo+NTBBTtEFvw6+uQbw3EoHieKEhg+nCO6Yaks
LCuGj8aMuqdp7YMfh5cYYwary9Wl6eKMjDzw1AGy5QJUt7MG6yHjQo15R9Rss+xpdKedXX1wLQwp
ozboI2vvcK6hckcEAlHqi2pwyyUnrMK7jp61g7k3IjTY58B0q+PDDVD0ElaDF1nMwgAt+QgvBZux
+kapZNtWfrURtYXVJJuHI0FMs/m+z3uxK2yPVdsyIG4boLKhkqC01WtcLdYhTqLnRn13tOkRExRo
mhGQsOxjRLkDuQ1r80UMCynkNIzwjqMQdxeJZHC5HQzv6OQYlcFUq/I6MGcHribm2I7HVux162nA
CaFKY65/R6bfigFGYnfZporB0PB1nIBu6eGwyG5fs9x732Q2LqUL+043v9olNlUmW3KO83AFg90T
96uAJhojofQatuL6xfXXjUJmsvMbLcqeY90ZRDoNJqd6ibr9nEM0GBcuoFXDySmD1GrnILePjiFd
ZkLyJZqAcapOwJNxnUM5dAkmUkj525l5uhjqYO3SwM6mRwozEtZN8VC18TcKrRLukvavhu/hII1f
VwszeJHfza1rHqdZfLFSTDYF5GiowpgUpFjjyaHwiEivt2MFlJNPRLRCkSE71iKB13I/ClKLDvO4
BoohxxnW67dhAvVfaB44kivcwrtpOZUtxZfZV9+Z9QWea6pTTQdy08ToZnL1fhGRPA2mcTKc/mLL
YiQMhlqpKMOn2in7fY1+LRhob4PKZ/OZ6vS7z2sm37G9mFWxHGQHgo07j+XF+dZdHxK8fF2yHsbo
m21O7bZE74Ll+ojgypWIrIfytRPgLTijYRDKVG/jWQMMaU996SbEFn5E8lWj5AtkEKJzKnltnbqh
WlyaoFLdXbksz0u0fNJEf7Mn6UhgARKnw+eugvDY5D5+A2P5vuu7r4sdxzeiq8wDfwd6FtYwo5zg
Fi2yx+PDuXesSN0MY5zhjQa1hnv/FOc4rLNKbhop+eswG5qo7oM2A3aBdIZ39kJbPODlCnJBOFtX
oisa8LX3pFcHScSo05QWCWtthqk8km2mWOcyJBMni9npGF44UKCC1C+9wIYFGIiGZFikeUOc8gy5
e83SniAAQnBuMN4eyBC1qyC6/PjTuRa3o1i649g36aUv72Wa4kWRY2TJxOFgI+rbRT+IY/4LHJCB
aVz7aYyjPTYN9laQcJLEM1VxbG/a2scfop8wf53Ce6es1r0YI6ot5bcwAJnBujXeBiZoI4JZRqlM
YbeWMuHvxuoZ+eXHbGRawPjaCn58kfkBB4Vxl7eQJZLq3ITGS8+QfR/VEflD3S12x/0hDjE0sFyT
aD6YPRNc6T0Oek9p2AlmxJEXHxqJq7A2nKF/uqtwsOmrfA8MjbpoJQ4gLjN8lnEgYsrLnNwDJpwM
PqXVaV6SGOvRukziIDLPyzqw/WPrGDefCpQP9Arxt7gyL11ovvQKa464T98NsoPDNuPpQi1GM1fG
T2OR43meNh+LFrmYQwNdW7EZ2BhaJlo6CmFhSzYK7DOr3dIEvGd8CNRrYXIHnLkAIZCTLEgYhVBa
4f0Nw4vzsbJJXZ1WQoTmNCEv4REZSL+rWrCjgdEMIiIs30Vqf7fSYS/wab1Trax3ZpEHqZsVJ6x5
yLjo6STpU2oLd4rENC60IC99SrNNQOCTJzSQFXtfqiLE3KvIP6YT9olLVH/wMvhp7ujQ68chupj5
iolJ/FDNLu5a5MtC1seK/XmNZmwHWmBRSW3uDNmH1sno37PQYsPAm4yKGk9BmwYNUiXjky5YWndX
t/bHYmh9mobaZoJVrDcLQ19GNDWJ1R6ay5rifvK/l5S0CKjg8RZtiQlNl8P2NvChro3xfk4rXCTG
gg9mMpejI+rP/UIgkavEe5pszOXt4uK29tcQ9c7RIVpRDiCw1UI/mPc9uU3GKXSta+jan3FFQRTu
TbuYdEIW/nESI9SnOH1J0BrfTjFBpMWYLUFevgsH41059kfc4U08fDjbaqjpIe4Bkye8Y17UFmkM
5TcCkSk/hmk8JNjHmW6JSQHpZDmDzk3sNTlhctfOxJIBJTzTEeU9jqyq1ZBfm5II81E3kaV3wLqV
IsTFZ6MifC6tl73hDdmhtZpD0U0fE9WD2VbutQMk6KcZQmUuMJoCxpIhfGQfa7ftTCx5xXATggMe
4VZOLThovbc5JtZTZZG6nj0PmZufGLjTRK6tvE28YW+V4SN6oPoajeHIvGm99tS0TsLFsNzxNnbF
5yTMn6VXfRIjppuDGb+oJajXyUfRoDzEnHQDcj7gok0otIYI2uFzJpEgEaRHbFxbF8dkBAKeEHjM
MmZxPeamudyO9TlRVXjODBd1EyQQ3Pi6TZMMgNR5jKpVIAtBK/J+aqjIQx1O6ipWUGWv5wGooo3K
I6464xm+znFOLblRovzamE50sEvUc9MYPymA5vtipFKofJT2EbRIXBe7lzCciH/oGIVbfqFOfQtS
NFiB23Low7U+ewh+MIPFKHtWlCeJR5vraDa2yJLPltN9Re4/34wWTQWpK2fPTcLT2o/X2nSPauhJ
KpwQh66DVjDAFhJD9g35KX2z8dwWMnww2SdJuljPaPkEEF5/UE3GPTzmG5YquSZWxZvwGHsUcjqE
XwpkiN7cAi/2HLgOt9yNKlE1N0nDtq2sJ8sfibkEavZGpGQ1c6gt2i98cjCPpTL9oCBdYgZ4ykoy
5eFcOpvEaoBm6r3PLr7pmHvrsogP57kxYHkbqTltu8aaD+OYbJx1NLcRXfqm9ZmjuGHCfS2G28Jh
zeAgi4e1LRg+gAgu9XxkAyXhvtkWTPZspv2FZamd29j3GjUn0ZeINBomUBUeb+pAQBKwiR5GgYuV
/dGPja+t7SHIgkEpy1QwAABpDUv44JN8dDromlOvM95tKEz5GAd4edLVsl0oH+XFaH41Xa/f+Z6C
hEC/bDS0AbTpE7MHeDkolxrzFWVJQBn6cbSdL6mGSZoUR+HKwTXTtLoPafrDuag+2656VWOfnk00
Bzf+ALQhTKxAc4FsZ3bTk4FLArHSCpBwHjjUYiSPhLfAVr9PCqJRAcwevYn7ssznJ5OKaFOUE7aV
vYn/EVYbCv+vuqy/GS0OTxHKAXJ3QIXxIl7Md5PgjndBkG/csvqSRHl7SOPoy2jGd/08bvIGkAlD
I8jVi6IT76ySrM6Sm6fMz0msUwejwsd0zTxU2PPwWjHAS+p2v7iAPWKEPtU7LfZNGgzKEkBC/aWs
O5xFuvi5pKFFpsjxbZzTpCTxQ4ze1m3So9mo/tpCd6VBvS6mh6WFgaVEO8ynlYLtOs9rtO+nyoKn
z1jeRDXaKyPbGQ1ZIFU0XroccvAQpVvh1qg4wjXQ1gpJavoB57faSIOxTbYOD66ZCRTb3mPeR9U5
WYd7wyd/qO+6M0bJBjUVdDGrfGzVQOporggbl2X1nFV31cX14ZIB0CU7Q8IJrXt7Jzoyvbm4VkuS
E+7IK8w9NC99HqDN+WJCak4W75vrTNCnh8XdpulXQPhUM/uj+xLL7pw96z6znIONq7Yzc8B5GQBx
12CIh7lQn7mMk2qAuewVvvKT3echozhGeUZqfJNhjxNDTnW4ktgGOQn/le9LZ+/Q+ky30VSe0yHh
ztXz4ATx8hEXj+Fx0RBz57eA+WvYnJMBN6N2GEmDt11cS8xXJjjlRsU2/YgFPc/tmv2URCaNmc67
Nn32L9RXXe5Xl6qbK7jHlP9+q+O7PWKG4KVs07b+BrH8PZbzWKmGTARUsga05TVsK6buBUHNDjJf
NFobL+rju5YpGtxvSIwJC29chhe/y+RDM7QB77/Y89kxzKznhyVUnHwQH8HiEACEUyLoHdacS5WA
KPijeD9n4XAUTX9Ujvw0erlx7qoRM1X9O3wwGM6ZTvHZU054gspVD9RpNvx3J/cPqv0+wrUIbIN5
wax6hrMD4398s/GcNDPv5CX1B9nhwN5GfXKIirS5rJasLwhiYWpPJN8NxB/PWJvj+cw0KOYjYVJ0
W2EBdqMyNZyijklN5Mzf5tDOPhkVx7svLJKDONPkFOGtvrrOO6QF92wxSbBmM26/gghGbA8vcdYw
Vacgn/sM32u7m+98zYzv50PeK+YJfRxgekuZF9bDC3kw7c6oUL4ixYmPZukhicqAaqrvoam+rBVR
4E4q7iFsxOfFwB5PYiD+gaKTdCdRDMdoNu0PMeHW3lyN72WGpiVy1Jc8ZvhaF9mJxqc+hYvOOXeh
TlXvikGa7zI9HcM7eWvcx+Y4bNKkejZmEITGqY5zp55VFXEIrtbFFkBUaN5cVxyyAbdbOw/V2Xs3
OwC3ak6Os4KSrwim2Tvmgk7YKHTwZ3tpMkwK7OoeUcO1q9wHn6nRLvKgv0+pd0crHRH5MUfntBjR
2kDA3VkrBiBeO2CXl4QFApWquEv6tbizPaAsyE7vMv3djz+y1pLM0d6ls5yxWBhdsH9JmnFXi6Ck
A+xGSXr5mH1lHA3atmhyljlQoTSLG8Qm9RBpU+bOaREP0dQF8IlgiNhIdCbhLrRPMJsEyq6stx+m
xRqe0p42bpwSfx9qiwwKcfd5qqI7DFtrnGuGAeAe6imOvuvVZYyMgQneo1KN2KHbRCh3UJJklVhX
1PD9senxwnA7CPbwdu5Dk+PQcnoyzxcXd/kBXfSoKjIY7FvFbrk4c36AIpleU4/MsGwkV49NIOlr
tc+Mpgzi7nvR2s05Tq8TscEbeNfkHOMydrazDhIQnk3dOoMjoxQICmk+GjYvp/LEs0CONLCPNo7d
EGCVHPAMgCNnkwWfMkPH1sWKTk7W5tc5svJr57vI8eAGMUbbzoYA3VHTuIfG+67PzrIH0RUxW5PA
KWdKyTBVbHUEoI87HVOf4zpq2PEJTjUCbegPGeOgoKyvXe29WDiupyktbKUlHiW+XxT3CI5IwMIc
OpsDJRA2w2ARe9RIRGSYTOPmj2DBmxo/xk23cJ/GHAVgMR4G9nTfCAMpXaYmKH1c2Ruv3iFw+pRp
8S7tiNG01a415w4HwBm7tOEzjMea9iAmaiX6YPpNeYKmPgVGrntzSeigGoerMXstyhkCATmRdlEH
aTCKkeqQwB3hZO3IHcBmVNofZhFnB0H82o4JA3mcWFPDg70hrRtGziRuSzXBnIHCG47ZFQkYSQg6
t358NcLO3TUNRFxV8z5z+rU4XLOdi/zJQkHLR7KSaQk6Gn+e14LFviRPKIgRFHY40lrZ1pxLKvuB
z2toKISlk+1LPF2SvoC2rLbuGE5bJxNnNwT+m2b7PoxYD6pzWmQf07soZnPGPx3KIe4V3SGNwquR
IHwPF/seL5C7KPJRedB5I9yDqeYt2HKo537ITy2+S7us3UVRx1j66sTDg19nLx58zW3L4vIfEwm+
YBqo0WJ0/lE7nmvHvvzoK2HOvZsZ+QkzfkxR0TrlEFOEAp8JCCtuefSW8gq9UitrlouKUdl7BR7l
bW/BPkQZXVX4KTTxY1MxWDbh+QJ64ivnXSuMNRcQuY0x0jiXw/McpR8I1uzUk1/gtxDB5g46N/+s
xgSLQsgGDcUa0grMATDQ2xk4vUt01IxmQaQrGwC6/tb7IWAVyIArZ0KQ8/yZoUR0wFoAV97RAORa
8aJusIuj1xvC/qyasNl5+Iay1SIvsmHqSj0Yr16qiGk6JjbQ1Vq8WTOIHztG+9jLg/dToLjYNhs1
msMoPa4R1m3NOOwrCTpUSjw6Umc4Y+3WUQ5CmF77QzMcpgz5GUxVNiVUximmxivol/Qg0U6XtJw5
sIu5v/3xRUmSlCshniUH6p9/VAwp2td+9WB5Vuqa+st89iN7++O7Duni9cfv4sT/63eOD8cOMjKY
zgJgL+uqP8jUcMjgysrNYHvqQhSguEWxD5N8ZH26SMKKmIxnlNeMwvW3//tL0vS3TmJHgZ815s0a
Dcs+Jvj01vE6ZoU1WkJ8YRBa6y8j7HeVa3NsF+hLtlI9hNaa3kv2dDdZHw02xQdON/uIzNnY9Ni3
cPSwJaUCSi+AW5HKfktf6FzTfgQBTF+qaWkfuiWi1Y+L0+iZTeDHX8I1Lu+hDeMsH+9kEnnX1Z/r
j/GQYVe49LfYa6ARMVxB8FN5ixVJd+fazvH/a43+T7RGtkSCgyjrfxAbwY3pky7+r+ekjZLyv05d
/qn82v2sPvrxAH/KjwzX+cNGBq1MB/Ih9DWByOgv/RE/8qRpS+Upql1pSZRB/0t/5KEy8qkMLMty
fUcIfvSX/sjy/hCmayMkEgrhEnqK/0R/pIVMP6uPUPt7rvfjgRiUOcJ2+PlP6iMH40yj6lNQycJ6
hQn3bZ5wvXCdINXxMbP1RVT2dS7Lo4GcI+max58u3V96qJ/1T+pXT++ZwvN5jzZU6b8/vR9Kn9Dv
LOSUiJ7Cwj2haQxKj/ColuTrKrz7/dN5v3q7lNA+voR8FLYl/v58ce+CX06oMGXuPHZWMKQwo1qc
ubr20UYVWzrlt6a19hM5JWlhXTqC2NQSHr1VXlcs1U3LvsS5f1vbjJs9rBZHgU7BPvs1fBjQwLyK
T/3Lkrknr5e3mBp2rYPzdYbkxtmqnFwMaNgr0X8L5gpj6QcRU6gI2C8BJ7UBZegWEiJhs7tZrV9C
yFW4keBE9dBdpEiDyU4RIaqT/ut25gSK0WHNmNAn4dOz80ByuIzp0bKjU5rDxTZps63L1MMCtfKH
fjXusFo6NtobuGp3IZLeDLsYe2AjV1joxB86Rve+YZ71g4KGnB0SjMzF+77E7e73H8WvPnm0dSTT
eK4UwtI//2nhWbhcAn87/tZmrI3nxEgznnaXkEwqF93G/82TSVfZnvAhML9Z5cZYZpU7Sn+bLc3O
R8pdMVhL23OSNVua6+3vn83+5SpzXdoFlzXGdP3v700REQ9ya/n4/6rD6o0n3v9mcqunmgwjjLNv
liLkWMZUA8tS9wiWc+7RqxER9RL1M4iSa12kT5L9KogiLjYjLhyD+W83wxvh4Y9bnzmypKUyBRxt
/fOfPoE4jCtZ+gt4W+XtC5ZL3qr3pYQ1shYf/+WKaC3lP/YZMnVNwX6npHDl35+MWYITwuvBrdwt
7t15OdSdPGpzvGIlxiFbto077iMmSyWBi8ilEMofRNbdCW5K/DcOqTfuTWx/rLK6FzH/HI9haMBB
1zHg9qgW5BH91iEcx3PEr9EUkJy+ZWTFz8Tj+Oj9XGDcivRuv0B+yBMN0FhHlJAjojLwYcj9zOQY
1gsMeYBXt0zDNpEF3ymMD94w7Ret6J3GncSSFdfendUt23iOdw0m6QZGeF4KLkWUqZl9GPCIkZMI
xAKJtEnwqI535vwJB7KQYUftyk1mzIeaB8tK2PIrkrNlOZSWPGLUTrqzxB4K3dwU79x6OntIuma7
OLZcoVzRBCnnuAJ6iLo/ZT70KhN8GtuojizGKHnRtNz6VVrTLu1fwyjeVR7MbeSBaAzxM0yclHEL
NNsVCjVRuiP6/IwaNAXKwl6aaG8M/uB4Y8hrl/EhrKBhAlWkxE5HlDn67UQtaFQBuwN3NJSCO4a6
+6lJtgWpZRYAenzs+uhDtPiPLo8apwaRGCQJjTFvuTgaCGQirlU6GzutGhEZMQ5OD2K/kDX+yR4s
xr15bN/CkG3wWben286d4OBiMhOBfzcTgqKmV6dZ4QWx2LrxRXlkLSQNSYpUqzDic12pdjMXxXgw
MFelZHyfhwn9W3cGXEPtAo0BX9ea62Fo37OZkK6+wC7UIBlDYqGBmJ8/z0uJDSMgdTJgnkOs5DCc
EV4GfksIGarOHKNLj7CbPK3wSMEQnmbS2rD7Bpzzd+Bzl75zgqhh0aCKwEEJsKc/6T1+qFiAbsJA
aPzc8rm5A4kBng3pO7xkct4N4b7G3bMavSecLk91PGxGEwv5SByHlevnffej/FhH4y6ucxg7iBoI
xx1qnA0jZJPDjLDjHEICB0PezY7cNH567PjsstV9h/XHbZGQVNFiqZIEXa3eTQQ2AAaeO6xGlgRf
ngEogXfm5bDvjXlLdgeJoTDtcP+Ml1u14EpBiJKV3FdESeE1Htgq3zJe2kb8Kxh4QZtgIxj2GLfg
Io9G//cbit4ufhJNU7TYDuQBjnCoxCi73+ywSHwcnG1yfxvarwtEfjGT9mLnf1bAfxZ2v6hOJCrz
fz6NsHgGz7MsTGj+vmtZPpJasDB/a1njDn9+WBkObCx8sF2ufBs9ygLuE88rUf11EwxZKHvKA/w1
yvtlnvb6qvgl7igpogoYCBE/8wD2JBEtRuQ+RXHJiP+7AoZP4+LY11DWk/gAXY/RxEcnfR6c8BmK
+r4i+sSZsws2nhdAzV08LYdocgK8YS+L1d6lvBhUGLsOlabFk9Yy3BdDj90LOXmM0fXfzRVNI4Cc
XuJ6cc5VdW+1MREDNrhh85+eufojcqSl+I8T/q2u3VY13h8G185E2cFEbdvYOTxh7O4B2fX98PsV
gbrrnx+WUDbPZivXRkz/5ogBX00L2TGUGOj1VWPsmnXam3UalLDAITn1iXNdVp9kjPXA53KJ2Ruh
V2Ai3d+ls/ckemZTxUNX93c+NjizRx40FZJNz4s2cKc3Ban7x7nYpqBSlVLvbDgJI5u9Fy0H/Wdz
7SOU3KtMS+h4t+y6eeYycs/Iek4C20kCyLYMM8KdIz/nDhbOTXNnSxHkdX/EEJa0uvlgwEeFFYUp
Ug713IHhQ4dsHxfmGm1Wn3ZGMZ71BiJDUlSz69yvh9iJH1zGNkXWnnKcKdshP+p72M+dY53jVIlh
9oL2cOjY/Ql3dDyQsj46CFhdMK7w7wbCcDnQMJAHMrYZu5iMeQHCmdZPOyJCgyqMdqbsTrOXX5TF
YS3aA8xff3KP3RwHyo7eGbZzHWKHE4zv53yrD+/SMZhnO5vVX4lijA7410DjCHf6oXHM2+mjmeJ/
jx3OMYeWuZKaBKAkVfrAmOniwUqnCX70K0gADCxjFEqzPEoV7/Jl3QJmH9OSXzyqtcgrHiMHJ0YV
jZiMZM3bGd+33k4fHOGDfSAByap7aTEBO4lxOKvxY1VasBu1H8KMFfW4J43+kuLyEjHT/f0CVf+o
t/QNIW2T4BzbYYG+qXhXD2kQCwZpvDS/pJ39xW/bT8OUPyyksyVM1hSHQGvjtWZC/WQ7x3L6okBU
OmGATMqgNDhunVvfbT5B0eowVyXQhON8tpDIKlRxDGXgk5E1mX1k7HNXQ2T3ONND83vScrRnsNqS
p75ar4blHFuzOxkownqThBpghlKzjbuCNCbnqIuDUYmgKs56Tx85V+CmH2c0v/NItEv52ssMpGcm
Ye57XEOKn3O89V1O1OjQoVvK2XqQWQJr33smrAvYZkssMRdAr0WkNBVLOI2AihBNPesLNHVSIStg
/hyBCzzcxr/8/uLbv9gcuPiU4vC4LM+Tbxs/zIzyPOHi6wtdpxyM83oo2LDD/slXHP2Iu2xmvUx/
7y2h3gsvv0YHRa5Ug5sOteO27VKiG4haFyYaAedqdmQoiujx9y/0VyeOwnuEI81WlmXqOvqnorzK
IiJSUpzrpyb8alGn2CmRDpF71B9P7Y5MiDgqnPxfWhbnVweqLXxMTzSw4Ms3i3NE7L5aETTnmoAg
tRZAoAVWNsQbknpoqnQzFRg1ZSSZYPHczcOGUJtUHXRV5Pg4CwtScnxx1cdOly4E5mWvYVyAncY7
khv363jbFMNJ9dOtppwoNkPyAI5VoeGt9TDmGPnVP6IK3IgFnWK3YS0Hl7BVk+jmPltvM4dG1eTU
nSiDTIxgWTO/v/TuP3oUblCwG9MxyVgAZHnjxGJDT5vKsvYxxU5OxNawfaNHYqdPSYo3SavQqyEk
68ykGsu0qCY+6C0+Qy8a08rocnFU8tji5tr3H/QRlJmcdRFT60UeV0WpjHP6kKTYhPAQcISqhf9r
q7mc/TkfdhB/EsuClcn8a6Cs97DbFRxT87QzQJmnkcQjhyIryo760uvSsSOdrn+yIScbNBW9hbsR
0+eSlJiEu87MUQwakhIM5Y44T5CqOgz2kmEfLXT/HdxNqvqpnQ82DFgn6k/FDKuOcuX3F9fWC+ht
xcZBhtetwgbPsd+UUrnCNLJRuP8ZaXlf9+xqRNeQy8crBnMetz6MIYWdCORsnNOyB7Wgt5uLSzVA
gjPta+69m0iEkOgAIDJjmMxa1Bff66ikybqZ2D/c8lVvIfp9//7V/+ruEJR/llSW7ZIa8ve7sl6r
OCGlAbACC+uigSvt4c7b+/9y82sY4u014h4EEKQlBz3QP//p5m8RY6MxpqrF3D3Ic3kM/fT19+/E
+tUp5JieqT2PLOX7Grv46TkMv2mzucx8bLIYfrAMTYOqcBEgEbTQWRJUnCoe9X3LvWkijdeVp8ed
YKAXdhzn2sMu/v1r+tXS+Pkl2X9/SRj/Qy0OeUlDOJxaUx7x57nHsuFirznI27j7/dP9APneXmag
TstRILKudN9cZuk2UdibjJagpj4647TPogxyKjtVhkcNhyl+m/eCKslkDF0OLjgFobCL8y8Fwf/w
OnwkCRyNQphv9huQKmssxhBPOmCE0cCTDwttXQAkDUfPyqbAseiANgjS0Qko99Ht9Mbp91fD1s/y
j6vh2NipYwLE6fjm6ldGC2VXZ6X0XX8ai+KI5fwtYZvgZNOtXgwLNGTT4P+0C47FaZAOJ31X6hPJ
qAbi3V67cdzpAkFv3hha/MuF+tWZ6Pz0Ct+c3W1X156V8AoxKk6d7G4ZI0hHH5YaT8MBBClnTkeP
/fvrAo7+z+sCbMSWBTgPhv9mw4qXBgdJCvptiGgMbcaNxmuc5gyFBhep7KI/kZBdP+xn0F3wB3n9
/SvA4f4XL0HZJvC8bWJ1ot4cypO0R2dteOM/QBoJWGOh7zJTlC8cFyRxxGn0qO/fgXykCdN6V9MR
IalGhC3HDP9jjLM2Gbwo+14XmX5RfKxYTEhljgx5Ly0pFHrdDQIJWZ1sYd8gD6SqJrkS4KmPkBp5
+UeU0YEB9cpbTqjxTzn7n9fr3XfYJPzS4Jku8AzqwD7rTxGrOaNqNJaRV0HyZDyemnpPA3AjcLMs
lNysZrzTiz0FN5vw9dUF5gw/z672iEOgpXEv0sRp/MwBGO05IXUZVljQDKlJBKuwHsrT0l4EjUxI
C9L2877HFz3mdAl742mW2WtTyOAHfmiHj7rc1826QfXhMBjXjTlNzgSpKh11m4w6BPiT3mETRuPh
to0dZIUFx8ptOLzqjaBKt0ZibbHBCmyeP/U3tkz30rCQF3e4s2mvdzA3cDKDByTwZEI0rw/x1Vq2
GlvJFu6dQW2nbqerdqgxBzPNdYrF0pERAwaYEnTlBLp0d9/Ha49BWnZ0Jw8dPfCZC65viONCGqoc
qLSwJBspRYlZsRBje/17XJ243jMoEEBb624wYruJoUUuzXyAUbDTJUHm8+oBLt3saz4bm8oIMb9d
D10Mx5P11ZOyPIDsAWHsGybLi/huukgd+VdEdbGO2lPh3OlSfWBuIDDB1Z1DBJtixJUjctKjtodv
SzTQI/U0nvRLQRYcHiOQSVGK7Kgqt4Ixvj5USrBMmQ97w1TvvRazCnygMgv//ejQJihDcR0l1nzf
Ynir21g8nY76Y4poHqC1bBlYCNbGsPrvh6H+GLVI9YYzOZW7vKNV0SLFftqHyPVL62NTaLUIb46F
BgtjGy/LNrnPtWMMBYPkDIgho+pXl5tXhQ69hAcbFt3+X27pXxUS8EekRb6qa/vOm00FMXEkClwH
MfgqjiVJG2Mij7kFf5gYcYiQ25jgZMwtMlMc+wkzwE4EWDFfum4OhEvlG3ffqD7DT4k1ftN3ERJc
Mkuig955NRSngaffv+ZfVcWKlgCQVJmW+FFQ/FQwdF6D+lG/5MR+XWctTHrfLKws8EeNDGp3kd8/
IQ6K/9x5PdN1XU86TIfebnudVSFrjNj2WswiypZ+AHYF/durA6beUTpC8r/qVT6YTmB64A8clBqL
zVLjWYB2Z0D+ucDXlLugCD2yl+hEaDmiiiXUbVALbCF1nt1s2gmzoc14yNXjBLddNPm2D+P9bHyL
2uLPC/mXO+b9n2fqG7PON9/+P+ndyaz6pwXwD/PO95/SJEs6+GR/m6Hrf/TnDF3JPywpfLQtHvMA
Zt/cVH+O0F31h3D0kmSMaDmc0xSzf03QHesPk+kiZ6aydc/vc3b+NUEX7h9UOZTyUEGkHoC5/8kE
/e/Fq6GrSESZlG8s4p9uCyNK4iKPFvcgSvGpb0CRioJp7hyAuH/JWufjf1N3ZruRI2mWfpV5ASa4
GY28HF/lctcaWuOGUCgiSBp3mnF9+vmoyunK7Eahu4C5GSQKlRmplOTupPFfzvnOX96TP6+dvy7K
3b/XAv/8Of+pPFMwn5QQeDeE7dT3iW+DpDTh/MxIYkguTNyCN+wozCSbYUnzi53nIOtLu00vbTLi
oYhJSUYQJpznNCgSGNb+9ATAER2v6KYP1bT9bdP5/Q2eNhfiWzbf8VE0oJiKMfpvbmy+19+Lqn++
iv/UdXRpGbYhnzAupuSXD5lMnxOjUSDN5J6eWlZdAlVVV8+HgeiH61aWzavWQ4D6S8j71jZJuQE2
1L92XlL5+8jPlPoEJmGRaBAqBltx2hlU3hJB2q2syLzYzNaSVDPUAGsAcaVC90KVlZJZluIbtywZ
6ZU6aAhTNTlUkFKmhlgcL70byZGoN6Wb2ffKJcnVboviV2ODrfUxFDG7zwLeflPKfas7KAuaYyxk
+h8VqE1nMZyE1AnIE+Rq33toIxDtyNFDaplFlrpK0VDfuECAy32WLtF9xyzuPOHOZnvYLNM3043Z
y+zJctuFZKYSNOWIlzIcNPIrEyokrLLoX2bjj98UqdYTNWAE+jK2ZuTq0VDI7ynhIA9+oKP3Cq3n
mgSp5ZPTKf8mKoAOLBNZgcdQktO0lKwSNmoZrF2UdqDOdAh9EhFUMt2D1eAx6A1dDEc8bjF0Wd2k
sDuRXcTIAYiQ6ya3tY5IknAtoIhxvgDLKkf3LOou+8B8rQ9FhjZsLsb2wve3GBfh2/nhGUJDoUsZ
a7lTpZmp52pPvBdlp6/AIsSXLmmwYgInOYF7LM5VY9U3EDWSF0Mx+DugSoW57A5sEiqRfY6Cl75J
5mW+r5vaJf89T/Q6HAXyJG1LfW+DKfxhcQU+hNIODoEV1HdYo2pmrD5NXRzYuIGWzh/P0Km7m6Zu
oXIpAd2vtBMfOBB/ZzWBuQES5n/PssrB24B98tNtsukh4I2dNwmm7esASewNCYPe+2BM/uRphCRL
DGfJFJO4qwWGCEwL1bBbImt6AzaQnUuk1hcRdN6nUCne1nhgY11H5Bp7HSgi06v5Rxg0RMykXOWn
CSzvddiJ4g6yWfRWxwQSA8xxD3ao00No42+sg8BcDJmgFx2lwQ1pD/B5XXD5kCgWzA6OcgK2I6mD
LxWHmzWU4h4rCOMjRtPtfQP37LNL5uaxhCvHmpNpHhkxIoMvoPp0di59GvoPDio0gtHJSgy/dUNf
x8dIxzioAsKIP1GZm7MlGnHBMQXcYJT9biwmPOmzE/wokg5pnFKo6LVNJ8EfonJxV/vW5Kjmu1ey
zsqYV71j5UJOHadt80lKqWwOBUjPbwOMpJNLpOKVpSVWcyjIyR3ef3+LpHTdwEmsgBb6uaaM+J4O
2gfcwjnkGjtR9rzBUDPtfCusfkYIku9JjYxwB8yglZakfq5n37nCH9W9IVLO8BeRHMypXt6JqF+O
c1d5NzKagr2zxvJx6gwON1DBXpvBVdMidF0EKapwWUsPdWqrcpylUa0o1632u1t2wQNoHaBrQLSy
izMGOaR+Xf+EFzHdzv3UvySWO/yMYxxDhNmiHw3z6XviZOr7QL974s7ARRDV8ckOQuebBM2DdrMl
J3QTMLkArWaDxAw12lxl2pQshy47yLZCLdmXRftWZ8Y7ItA0e0xH3ZvCK3qMzRC9DZ6Xy22V9Dh+
SJBUV0MTT3vHqQdE0kPPUbAAdoKXOeuXyEtrtsXxGvnTRAsJtWXWX8lR1Fed5GpbZE90eMVxh3HL
FEfRmOw5i5GRE7ZWZk+131Zy39SOR4yhbJaLRfRZQFLeDF3UAw06A1qaECKYEim6tZo+tvFSBD8n
pHnHvnRttMASnOxmAsD3yODB/j1WPtDj0Yvo4wKgWoQ6XGzPgklPJFJ5Ua1k4hUTEuRHVl3sPaPH
p2hB5Z72pXfX4G5kL4+Bzavs+mmMZXvAL1k8NRzZ7CWgaO7SOPycLeX/KgD0HxlVEinfTWxghw6t
a1no9yW086P0+/o4t9X0Wdue/YjAg+tkcRMe4P5KWABpfJ8oNF5xouHudWTbYx0FnroRU+uQBuGY
q6USJBTbuJIjbSUvtZy8I0NlmwRlMJo5rB4u5klVV2ROCj6KtjL2VTV0QD+4dVH348z5kU2B94EQ
tvum/VG/DdXoXZUzNKBdpaOY2asXYSLJKvk7H8r27BWBOLHJxcRRNUAbOWAWYCkqeXeTsQfoE4gn
cgh4Ug4cs5s+KBDomS61t7ES5oCFhpyqes34AZCgHlIp9TFt7PDOXtLyPNrSXItx5VZ0vh8/AtN2
EFUv1bw3clp+89hwLewuVno3kCnGI5Sp+NHNRHVkbTNcO3nE7iPzJZDW2La8b71a6kMVQEHuY5YL
dY0Becc6gWQ1i5SK1PWXX9SNsIxxzu5la9tkZdGXvZamrLfQEsvXke3umytgEdqJ5e/CqoB9ghKF
zWGlpndFCEBKYHFqFcd6lDPMAS8NzCbzivGlcL3p3LnkEaEdIhCBZEUAMDgD6DEk9ZcIpotHcAEY
gyW/qtw4+THpYCBvyK4IHoghOfvQKqbRbq40XJhfbjPGN2Pugx0ZRXpJF6E/SsV0xYoS/UPpxYI0
2oCqsywSF53B6x/bLlOPhfJjtqCIWjKYaIR86UzcSEjhZJ6yPk6BpXwuRJeT4MBY4lwNNr+YJ7O9
0iLkB66J44IAl6NnkMcBhwWeM0lM6Pg0PtGFzm8Ei/s/ZsL00BMN2a3uKptRWKAfA/zz3a5wXY3W
vKr3lm4qXJMa1Uudw1ppaj87ZIi3VsKmfPRqsx/6xlw6hxEGpRlpINEEw2rsq1uE5f29sGTNRpuc
nqBeokc/yPObrB66N1Ki5oOWmFQzBnW4Knxi0IoVYpM3wQtrP9BsSRinTB9SuHYicYe91/sgUUne
dD5zpEjfh1AsqyQdwxVsbhBdRDg1Y7KSrbvOXEAUk/QAiJnRkNcB3hmZw98GhuFP72t7O/Szx/yn
i8g7adrpJo2ZTTnIVw+AVLDVBv2ClbxrQRvB5w7iW7fy44ehhHpaDAlm6aZoBlSXiyRq0cFiOjat
f6XnvAYe6vjxm49i9YLHxv+YCxjujSo88FIyOLUGu5zrswqL0irDOD8DlbI617w6X+6zJCrzFx/m
+ztb2/qxCyBwGrQXxzkd/Nu4m5dr5GuS5ygC3NVnFF185GT8RrlOP8KqxMc7CAhpJkAOeJN65DDv
7USQAAfu1b/zTUlsYtmFwQ/fDfXrwunFlLzCqV+zZHjHWlN94CEAX0eCYn1MjKU/GmXSN+kx7Uqt
Od8zQOgp6vvp4jTCPxDFDDBRTwMyuWBMnyYfZ7aVa3VyqsQcGIvrd55BmDqjZM01raEsz6jhPQM2
JQRvsQkyduUkJCmw3rV8gBduc/PaEVPz0G2GS07S4ncwSizz0dwDzSG0hk02XtxAxXc9HzkEUitv
bqegBVUIdu6qHQa4f5ZanoIJQplcuvog10xdFS3mirUoVB+3bQpoSs5iblS9xB9l4vk5We9+9unm
tYsufyIIrlywAnDjye0wBQiqfEubW1ljpdzAKle32nbs+lSEoeceABVPz0HZLA51+jCkh9izR6aX
ZcITPIDh0wAT5GpxhuRWxkXzSehu2QMDsfTj4NvisY4dDyOb5wbvpQWG3l46gC6hjD8ai9xezF+Y
actYhm92htio5VFL8hdRjnu2yURBkjhjeiisRAdUYkQLGFncxkBgodRMflp+yC6d2t2Q5RqnaV70
F3Rg9ck4qn7qigLR11BEZwZ2nM8isWCJQJOB8oUfRVqjRVg7htEraYkfoOeHB5qiNTqKiN8BpB4N
BpDnbN8UvfsGqh9ppiWn2ILJpZNLMmfuVdg6cGBqEZ6GBQQprn8JAWcmMAnP/yKHNVgeAh1QerS8
sGh4nNZkWtzFQ0SAb4ymhinvEkOvdQorfDKBVxI2lM+jh7u9QpJXNxODYKJoJKrovMYkm3FKItPE
YoRQpNVJtiMCfcg3/ZqIAxCXUXObRNlj2fb2leNoDyh4YWAV5+raouJ9ErKBzVPkQB3coa1AewUF
sOKl8fF49xUVmFPvB9sptlgwK4y2XoE5qUr3xumH8xo3+kEUb3jJLKIms7IMbnORsnmYegQBqTb9
zSI8ee2HpXsUhCi+pbbHKDEAO5eJtLyt+tBcssb3XscWR6REMORtsYLG1xFDxXJr03bhn8OCGZSK
Wg6qmTnUePXOxAdnzgH0/PStqgLsoRbjgiSs0ks9pf3FJ/NpX3pSvmN4aE9tr0gGt6RyH1jXFWe4
CCMhoL730VYCjtNinBFephvftI0gfY9CGgFJqq1vsVvbIA9S2+W9MzW+zzxGVOKJuWSKF6vipqMJ
xRVfyY58h14dsXB2YG3XUHKiSYXh0aZJXtsQmdI/GJqc9gYYSTsfJ6rAAL+/6gEraRWR6ZWymaAn
TZ6whaP1kYlWd3a+qufwat61TIm20GdjCTHcJyE2zYtnu0vx9GXOlB/QofbPQ+1mV1ajSMcI88wQ
xyfIEctS52bAC0heeZu6bzEMEWt59ggB+NV1g12zfi+B6UcJbv2FevcBHoP/WyeMpzBzuSUx46tz
OdPJcOt1zl0ZKrkTovN+ck30zjbPvPkknaZ+54C17pc+9Mn/W+L6PmqW4QGtJzmU5YDTKzOu/O0t
uUYs6yHkAdm71a1M7qCzkEQtsuKWGjv4aOtO3fRzlzNIoE1+btOJmFXSRkrQ7oX3WiYQFQ+t3dCi
05aSElxmSfKoCtt5cFSePYxQWzh1IYe5G6VjlvcQ+OP31uuIsE7DGcJskqTM75PF9+kZqbdJcBSz
/t6VMSGVPAUIZFE6gXgnOxO+dXRB944iKBDYcyA4B+OJkVXOe/vOraCJj1m6NQjZUm5D3+QCCXAZ
LOwDf8nvSj8513lWHrJeo5Oex6GhMIGe6cVeeODhR6GNnj2mGvHG77k1LkjdVXoeFgPLJ2n6umKF
EkCUaa3sOR1m8uf7gSzFkqAUKBi1PzRbmcnlmUPLAzzv6LOVRP15gS6/r6AV5txzknznIrfucAk6
qNiW8JnKagRiR/tPGFxCBCpSK/WotAWDultCDyLDUNs0naAhPbIOZfmOpKu7KqeivMkLoq9CrxCv
NB4Fw40yg8hR1p5+RVHJb7wkEpQr0VfZkyhAifgWvnoq60ndWlklwk29pPFjrRSPlWls+oKQ71UG
qMKiPmHkFlceYexXqkmgtzVTdZfMhbimKU4+bUHQLE/A2dnzFiI85WAtTkFiR0e7adMfThWtlwaz
V71vaDFBQ+QtxFoB7vo+r8b8JkGkvu99176akrJ/DFzJxAhuzgr3nfIGzJ/LL0ucu7mdS99F3SN5
ELBbm040OvVjEKJjo5zgeis5wmEThhcOjeWUDlX1IoYUlN+SgWwDCHQD2Uc76/4Qhi+E3+JmZmpI
H4uAJreZsPARx+auGa3kcVED60PUedci0dRQ6SJ9fvsiyW+bOsuuUJVEv0bP9HDfoKQcytjlBOLY
tL8bxhf7xUMjS32CkdKecAkKy7sEeiBm3KZL51kfq2EbN5LkYSeYr6RmEKEC1zoSXJg8Sdx6w3fH
5S+gpVXI9tCNPgqVx/LQQhZq1mdBQ7ZqK4dyCyGyAQw7F1G5idwF4knm92ThgMiLY15oMF3DosqR
KFhygSbgu4iH4JywmFkqh1eAhpGfQa0uYnBxUu5pzaIjEeVZADGowDqdZL14caLWw6icu9/MYNZp
aV3xEIk8Jm6OVSu5N7pLX/1wmvZFqOAH0oAlmDR1cwd4tVvowPUQMeBc2EYXpGVFm1BmNgGjwP/W
3PHhacnimgNFu7cwxYk2oYe6akNMFAO7WO4TOJvzAntsK/nRd10rQBGHqyQ3nQggMlmUvRmvFwcy
ZKYPnv3zsYXFTedKY1XnHCABQopn369kymz03WpMfYWhV0CodPtTT2jU3qIguO4F+Te1vYxoPQtz
I2tJWFVrFUQgk+dR/55HxhBH7hmczG4bdeTBUkDKDb/LCgbW6zkZBtZdWY7xde770e3kxcTMkLHi
3Cw2cptt0E7Ta5DVfXhF37M8tcW6qA778lkLIrqixkLIqYv4EbYDNqwiKnZJZmAB4EYLDksYqQMh
sdmTJoj7GAbDeI9f1j7UndVf25kcpq1fTZDLMruFZUBHQmix03WUh6Xb7fwqAfjZWOQaDFMFRCgf
KkAJYZp0q0JhHtaHqMOeOowlbzc0SfNmx2VZHOB3RLvOSvF6l904MHhZYh40vHXWyffm+AR/s76e
58E7EnGZMbhz1G9rsnH6l7JqXlW/2FeZbTSnDfTBExhqSspWuddGdc3VTCF7hvfqbHteLOxMHttZ
4bbHOrKnn77sY/CrYfHTIE16KhBHfiOEUn0TqVs+p0VSnN1hnh/ZU/sHhzLtWhPa8hOGtfNmEg8y
XmwnMBNk0g9HYZHjvSH1eL4UPnHA0GKhMs41qvipsDl7Z3QET2Eh5Y6ev/pMhQ3wMKmsR16nh7c5
DZ4DfIdH7aea3XLIXBRJrX+jMXnui2n8ghbAOFEhKVAIFRxyLTlsS1g5bbkbwdQCg4W5B5+T6gh4
2YhYH5RW8cCvF/1CD9+jw6/rpyAeiksTtfVNVI2K6z5Dvu0n1FxF7FvA9TC2ZGoaYRdUyzMRuPKp
Hgn43QRtzNNw7jT1TSch3RFtIH/UMgK0JYn1sDAuP6c2Q2FSOs3ZT0bUcrMg7rGEKUNJk1Zn8ET6
dsxaB/AMSUuLh2pYZtBlnSwBxRJliYtJy3Rbt1ElkBzGsdsaEfheO1b5aU9DgwCnIpBatdMDBejA
4VUU2zKFfmzTlrJnjzzEoYudbxszeAfNFcUMO0/Cc4Ame79ImRMUkcGm4hym13Gy1tu3UQMlPxti
6D9t91LMo/ypoym6loUz3kZjFhxFEttPduRikCwHeEt9BMWBwrh7E0vbv4VGtNi0fFmeLDI5twMJ
VcC7nAm0fxE8xopsgT6vpovpwvySaSUedQRFfZE56G6X2OjYpMtLaVxyuCefYs8x9mNcZxPVigkh
Z1TLNMJmEGz8BieMAU6N8fQa2hWiB+ZhLuddGzzb5Id80qTDniNYksysENI2dVBXFvirOhnekoiO
6qZlClNtAEzp71OfUM3XoI93y2Rj2RCstGL27JlP2TMQ9EsJOiJBxuUBCCb+oKJlEJfQM7x5LNPY
WxFZTfBR3L5rr1ijiNriyCO65is9DytrKp/aMGqeGxGm58VE+b0aSRXZMdAsH8lxqq+sqcEKVgyB
eG27AMyJAWMozm7HzbMdGnY4B4av9mNFfeBvMEBmw+Zrz/n/ekn+/1F0JYvcf20m/9+/E7Ir/8v2
m//mz903HnE02SyZv5bYQchW/M/dt/2Hv8oj0L4SXsn/IfT8c/fthX8g1uAvIQMfuuUq2fhz9+1G
f9Cd+dLmD/1V0/Fvucf9LxPPP8WDf+5zbb7b37ffOdDjFiYHESIAyFCkVC5UjBYAzZFrxYk7ni46
y+7K1k5LZ2e3bklWw1w4zO4fhA4Q7CBNMoHzU+kp7z4i0/QDKEHa34xiouSBZZHKsGz92LKznTNr
X8NzBx1o79b5PWROZve+eVG9Y0jPiHsWkoNYWcujzwF56lUF27TwRVLtFfEIrJEcFCNbFcaNdepL
389vBNkADEhGjC6QLhNTE9jOnpwdtJ5j+90epxZZcjuP9k2XLr3zEOYiLJ4Wp6BnnyySpS48KsL5
OhtJAuchDiPunqLUdAc76bmN44jG49y17swiIRUhscKSPeV9wYqq2YZW6xGR4hbintJwVDhigJXt
5jbMIEBqXC3fndm1Xi0Gfg02Gcd3NpVceiAh+WJFj0NajukdjFo0KzgeFv1WZgyRdzNQ5R5t0KT9
hx6fwbIdpe8A1BjqIj1B/BDTo7KVqq8V9Uu7WwDLWju7mjAWiIYn2LGSLRsutYRZBFckFeOur5Ig
uhQyYFGgNAkYJwe7k3vq8aK4rymji+CqmEJ08kUtIl4o67EFB65OwGPglg3CajvnZD5DA5NrbBXw
vWY329PSvkRMAtDkuDojq8fxcAkfWsQ+8camPJcHK3XG+tWPpmo6MY4eOC49hrXRDWlnXfY8sHXO
94ScinbnkZ3DrIhdYvfSYxJr3vCJtcj5NauUC5+AGs/RtDTiPI56oQLwBgZHXGJ9cFx8L4hvUGD5
6U0jjVceiQZMx1PKkEjCHJ4q9UtRLMQwWEk/2auCgHIiQt06v+naxg++BeGcPtdoG9xfNE5r0ISw
DWskJ2lLXkULPDGUupKXcEkAypZNTvJqH7cdw+S0minLGSfA/1V0OA+s9OdoT2WLG5ytLX0qG+pu
gYTYY9olc2Ge5fNU6Mze6K7sMGaSKrHc8jQM1WfisMmlMnOn18lwl21U3pbjLu8zir8k4Cl8aBQi
vRdFjAWots5ybbCbuQVNpZJyOEbgKf2dku7I7Wgcp62ekqipQB4Bn1yKI3t4wgANrXy5C2oMJYgB
Wi99Y++p41NRgL8klDsdhndQxUyrcsM4caftHmE1k7bOClDQei7xSKnduwyTZzJWEcE2ZBO1PdDk
o9STw1qBmCGeu9pmZuL6qDG5TUx6RfZmbbiS4GqfSmmyEmxkQIQUCxDKEatybInQ0GM0GJnY7hij
SUpBTbCdIjpKRMk3/0uCsMArmm6iJBg+AljDJ5YWQHacVcJQIBI3GC5rMl7C3HRcxKZABB9WDAFX
WjlkOnIVYLGBGF5Pl6jm1RaOF3nXzIe75YRwImq+wyumFGRH4jo0Auz1b2fi8kpyAI0ZNuyErfyV
Ep6kNdjJhbphpO0UezGMOrgJ4lkiCExZtmyCnEX9MRooVW9t6mcUmAvazopx95fYBbJ0KU6VgP62
naEPpFtXsft9h7doG7LmMd7ICXg1AUnnHBR6dhWFzuw92WNngSpFCTdaTBbjGDRCHAfOfZHlfvVQ
DqKJrrIyjWII6mtRYlprLVDi3Apu3Qa/6i7ylqw6RE1UlNd2WfUpvAp4+iTaoFkp99xczHtMxkr7
kDVrglf9dULzyTLHlqwjPHbJwqUWUkX86qCvra9NWgbqDoFou4Wx0G4Hhz/fLlPHMNdjZ7Nr0zGw
75SfrfkHQ4ntPl0K+7MMGfnvLBlyoPdNSLxiIQ1Kzo54LefYuprz3rbZ+B/rQoFPNjBd2Xr7PF93
qmrm6ipb4gJK/eypGTVMgXJBAC55qtI4obdCtpqDo02hKuWlyMw59G1/PiNIt4DMrt1MTKrlsOXJ
Fr4m2jKvQex3jLTaWr5WXq2D33UdYCRbEGjRmqH6XraWiMZ+F/2jKdMeKaVN5cz5m5OAbGy2Hllo
5nuWzKhHSkabCHpDovG2VRfM9scSwdljBh7TJ73kBUjqXecq0J6S0FFcC1BmXn23m51rkZPeRQJ8
jXNpAr36NhTFEvPx2bI5daJGuEAqJQxa21D9stWNVLoHhtC3dApplp5sy0r0d5NETn9n94sn0Fat
Awf2DHF6U08F9qOsLZvxPSmE9kCrZ2Jil+3l4jBCrDQ3adsSHuXMPmquIMpCosBqj6mGEnET8pnS
sF9EaDntTDpEXJjTpC2hBrB7OA/BZrYCmYZBgQOZSwmSHZ86WJb4EZFaq0ePwUdxtOcaSrAXMcsC
G6bpEsnbmpKWCHmbkTIw/HVM9gEHK7A+By5t2qgw69vwZywXISLOJHeubuOlIi6Uv9XNdcKzu7/A
53bsk1lRcmfUJw0hRjlkUmfDcGKBosW43CybvnOb+S73OBY3ZkhsVimyrO8te46cFzPAdPoGjwNy
qTNNGsjE6jq6nTgTQSqkYXVp2qx6ZME4OPLgMGmF0j/EIqXr88P5JvWNKblTjMvav2Mbnt0SOVn1
T1CNm/GWmnBkOJrkjWCaS6jL2cSNal9qaLy4MoLEY9bAPeg9tGUwvE61rxTw8o5rCv0E0WLCWG60
aZOk8JkheBFDmcWsR3AKKoGH8zq88mobU7cnJzZwwmuFsw+N02FMXABoHQtIOcFp9kTPzggwZLFv
JXE4952OvfmQ5blL1OfcN+5VCSxV3TlWG43vc+V1v90pl9M5Cwhn+egE4OyfHRImZCB5mgUlRwil
GCF/YUDokC+r0XniZTk24QeeO/4QRUsgaVoZ1oaYZa0Yc+bkKaowaDzNrYFdPd4uaWTanRTeMCb7
EfUE0LJIjdYE9pU8EgZCplCz9WMgVZetu+emzS2lGD6EszM6PkSepszGvXHHUl1TwLbAXAlXG/R9
H4Ztd8QmM6408sS6L4MxX/wzwXtTinyFeLbQvk6zIpySN3aS3vwcmbwfp7Oe57IdPjMBCbM+REUK
a+Tf76n+VcMEC+GzbmaWH6n5F+rktXf7j69B0PxnL7cKef/2D4CUMzM/9L9QQv7SMOv+itD6n/7L
//Xrf4LokpiY/nVTtdeGqLiPv8qJ1//gHx2VG/7h2qRBhr6gEHQgaP3fjsp1/giZbmN+jcBDCbF6
b//sqET0RxDA45JY5mBOIDv8j45KyD+Ew3FOs/X13f49Hteqcv6LG4u+TLoe/VnoCAfHDzSDvzdW
C6h4K2dRtsPmOd0Tqxkdm6F/UzapJQwplsPkR8dZTyE5LOEvHUzPfhe+pkvpEb9DklQ1iLuZsg4p
bFTvi3X6lQY9JMBgNHsHDWmJtcNv/ekeecUpY9hyoqK7xD5TdLdnVUOQw/LfuB4o3f7Lq/Js4fuO
dDzQHei4//6qRsmdMvWtvVOT/cJ+HsLAOmD1U6z4ccMDU1h6uERxdL0yNTNvQTbkvC9AAI7sqK1d
W/0Oauf49aWtZQeseLNvRD8sh4HlwXYYhcA/PCqsE2o5sBa9mVEVbZuIw2liwVk2PLETNr3MxRnG
+JAtD9Lt0VEgUCN9STDQJTWywiaz/fq2giA5jlmzHNqJQVyw6nTqdTDaktUh64nEZ5Ic94wUN5NY
Gdo9cMcCROZgl9HR9VYqYzvaV7bbPMUZK9UqmfKdFxc/MlDbu0CnMKjtSB+FylCctN23wkvXVdcQ
L1uahEfqKf/UTgI78Bq+SrraP362bTPimcip4O3md0VGuI16DDN+sH5BsxwCBKmbya1+5UP+noo8
OnYl7RVQbHA2TbZxXOaMSl3Y6Sb7FhkUQ8IrxoFgIRu6ckFCjZd2XEhiIFsP6x3c9eIWPY6+1nn5
eyA0d7aelu5lAGVK91Dr8Fx3bntIHPMSjoiwQczwDFnftllfADgSs7BegShKCIfsyMhtOrZZhNBC
KrGIZMDtjcOnxbpGZOE3e7G+p+hD9mgEf319DCxy0W7pKiLOg9DlEJxImEcPHfcpkhjaFdsQCvT1
A1WMgzPOax4xCyAM33qsAOzEQ8jwM2sJ7Vw/PtLdktNS6p0VefF1kHYNkPn8CnUaHWkB4DwaPotg
MZix+VPtAo7w+o2tS/sseDBvQ0+dkmX59DRb5Uh7m6mOUzaPGLZEy0NRjRGk3vU9NDbUfwiYz7D0
u51buN1J2SXxew563/XzC131I+B/s+BGYDIcOtipvr7OKbkN3c4nRxn0fbHqB5MWOdviDc+lLDxq
ojoCtZBvOSei67zPr52l/cyCBC5dhFU0di6DIWLq6xvJyEbx2R+KvKgPRWOxdwbC7hIdsenJVd+z
WeOyRhR57tgurtKOQJnrr2u5LQ6jqm6jYQZtAt/ymE4jMRseH+HX7ZspUje+bkwTXFGa98cQtAMZ
HC2xdiwuNl4brlNJfnqETTvz4otU4c+vS8LUaAid/s//XrHnOv6oy8ZjQ9PqnW14Uxqw43FPelfU
83Notgge7z80W7w99S96t/V91jrbL2F//8+v+bp6FQX3Lsk7zaqbG/7rww/ZRu3pd+l5Tvn67xur
WA6Npx7KwvNYUPT+jlSKe5j0fH46EmB7iB7uyLC4Dgg/2yLan9mxxeevj/7rhX/9XdF41P0djTq8
oJuvwyhe34OZHdj260d/vbKvL+vGGRr0AHPXo3mdyAeB3+1kD2twk5ztePVgPxIGrAGGughBcU0q
Rrwb6O+IctYv//rWMl9zMYqo5+dGT4s41jkRogGSjEnFFknr5U8r6Z56j+J3yvJvQTZ3qAl4EV4D
PmRi0br9+kcac3sTUUXt4mmES+ofv37r1LJvE+EvQHYJLkfycowKUtlyHf6IHfVKoU3Qbv2cmDne
f93TgYNlENb8sSewESFoTbBWUvyoCutQ0QeC0PHSTdYRysGC7cCzTnCXZ8c5sHEUl/Vp9BMOjQx9
eBkQzRYNiX/gwYStNUCv3NTHr0+7tjE1jIh5SN44FqIKbvLkrC3WERMuNSRX/TFfjww8QZdehfft
enR40fABK/+xYH4UxbRlfLL+ejcTjPOM3uUpq7hqS9PoV4aW3SlJ5phrZz6yiqvwroJRLJtLQZZo
Ojd3ec2JovS5Wu9Ed71VQ0c7l69fj1S6E87Z31ng7VJGu5feAJD30/ElyJ4VfQMngopQlZnD17vc
zlXOhbCw5k/IMCAVbJvmwRaBwmZw9LRtLZb4yJgO/4ew81qOG8vS9RMhAt7cZiITacmkF3WDKIoi
vPd4+vPtzY4zVZpzqi96onskUpnANmv96zfjgHPDHLIz5GUekkiLdqN5KxXXDRxMPAnOtHdZzva0
Co2cZiUheEt8eaGSUZBRypcEDwBvX424vu/lWRn0cahZMRvhHGI3pWP4jMQTH8amKrYM/jpWF5SZ
dQ+QzcxHXI2dCdJWNvOtVuOI2bR5bcWBz6DZDTp9vRUQHeg17Tu61G5TD5ymNsPIx3JKrqa53jpx
VaHlQZqA66XcGfLimkYyiwbiHiH1bsW/C1yXAtFyqbpNDNjlL15IoLHNYaCza/dgFdd1Hfj1sJT9
KCefxiH7kUbzjlbKJe622ywla4NTe93/ZalG66N25VDJio9Vh+5hed18p3krmapccNsBCuixxdfY
HoonQoGTA70ZBto2HnMLTaXf5xkKazujk2KofYutKxuyYWv0nT/SVh07Oz4ONRgxRQerme1fQ7M6
ksnubKqGaPjUM/odE99nWZlVy6jim8fuEH/V6TxnkzbFo+aaRF1lEeC58wbzYj3J1UX63j1+JDgz
vC2ETh5AzjDuc+cDXM0d3fUBtZiNb5XH2F/7kseTIiLgyinC5mfjaBxJI9zSjae2MEa6CVZlPY6b
WXjyFGqywvHrH9qRyVKt847EO1CeJ6zrd6px7MwVVWZUrViic52OhtNQdv6MNW4ULbUQqCROB8eU
qoPw3Hk7VsXzIC7BzjSxtXS7lPwF9wjSrl00mj0NCd0GTgg5027xqJrpYzbbb/JBVLY1oQXWXuTd
pzg4bxXVPnPHW1n3HKsChA/NIX6aGtQM8kmWDChLu41hbnC+40bZM79SrX0Uzz9qfdxr+AlCCpl9
8aVY6l2g1Sj3p3Y1eX0aaW68l6RAS8GsbtiVBWvQ6VgNOlWD+BmO+J7RJVW4+F8RDHHs9patFUeE
TlGFIWV9Zhq77rOG3j6OmcbKQqIwhtZvNQvdED831j+zOXJ3skSQm1D+tzgWWYmejqZXlEvTxA2r
T3jkeCtHrd0e+4H14abo96uG/BpobsO+1N3Rx1zuRgDfeAYcK91neQs6WK0EiWO8RN1TIiYhHAOO
KA0rGI74vzR35Ecgc24dKnB3eSmMbmRP6PFG/jPy/pzEWeOJ8ryqThjJvI8WwbNFBDO4r5qgg8bO
RSSq92ykYAxHiMf6E07ld43bfjQuNDRiREkmgu7diPxa81ElGOuQdHa/TxftMMeI5supxf6+gRWa
JF8JCYzznE9y7+upC+SbJteI5JfvnYRih1nzYH9NmYeqXuwYeZRY5fAGBe2xW7nNiTxTWOTzrTE/
l3g2vr8DQsq/eiPZdzZHmzytwgyMV549mijNKgq8WBzq9a/IJFgaNgc3paxEuIkHEdItLwl56Lcq
lM0RS4N04EyUZ5disSXIZgaT7YtzJiqkyVnf3SQm9KgyyX+qaIAassGdAerh6j5D+wtPePGk30PU
/69vof5nv0W3pTs6Ez5Dw+3Wcehx/y5OHRtOTbtt3e8aSi7kZnaf4MijDlLMt3jJCaTW1RAJIKYa
rpb6qk1xkALzeVVU+KoZvytmx1mlWl8rMx7YAJ1fdCY4DOFYYEb3DLHb//K5/1B+Q6FA3cu1DI5k
GpgF/ekZGMPH7bNJw8t0MPEgLotdqQH/2KUvXvxe8dZTlpGIEBlnWc/ji/mAxytpyP1Qkt2KJZeb
kd0yIdXYWGoadIpy1R1qfRJ9cFCFGt9h6xenUOQmhYw0nFp7aOV5kOmrCedQe2LrMvXzPkfuGyj0
w7ssi9e4+y/+IjpD2H90+nxXQ0U6bLiWruM8JawC/iYg9uhVLOQKoa9C6PfjggpdiegJsBqhuq8n
L5hjhR5WfF56hO/W1rLJ1olM5SbrnUztiSMGt9qUXU2SqktVG7XtERkBV8BcHeSbV7X+SPW4HXsX
vlFpn238+P/LtzHEp/2fQbB8cyw6RNUQn2zTlm4qf/s2dknVCysv9LMShNb6GkzCqjXSqlZMmrbR
FN2YcoxbtXPIpqoIhZYHR626x8HuHHyw8vsE4nuhMHGSu0zu7ZzAsIPtNfs+198xhfVdtVgo9/BY
NGJnm3aw660JD0DNI+pQVKj9YlQ+gzn5UAcVlgI6V/Jr/4Yn/T/U2H84s8ivi35cg1WPtpx8CgHj
/O3rTu6ENYXVQPkwyXfXHGKyintyh8U0bjhXHWAC7IxdlYZ3xZLOlMfUF7o2xr68DmUBJ+4Q+SqY
oe8dx8nJLO5FwZJuwoGTusGIlZ+BLNOE2gaxSG20Rzf3kk0KFRUfOg4YgKRla4/dk55UPpPPr3//
nv/7IAHTFeYOOnCYZXt/zvnd2IvWsah0ZqVUspad/lgZSyvtW2oAvuCR1Pmy+5GVpYQWak80/uJg
lvVKtMa/9dm6VH3nvhKGIt8LFBVfqUgBGr0JANZN3/79Y//hrMTr0XgxGkRzV/ccfEP+2FtTjzqv
0zPblzcrA/Tej4VGklwr4A1I2fDy6YRxPZm10+JlT/BD+TQLKiZUAq///mkMR8Bb/9gcfBwdbA/3
MM1jh/xhODUlquNFWmb6mBx8Dl4UByjdaJAYOGUYIXZ5MK3gM9rM+BGit7010fkSdhPZUMfsG68l
h8+s3a1RCByDddWhcxeR3TsjIzPbYyxiQ8fuKjvmMEt+dimVe6l6F7prij5x79Mwu+08f1d1Y6OS
E7dyxQXIe40NBkvLbiCxXbZEskhVQgAoJxweTK/9T7+ZTl0AX0j3dayWVdi2O/mb5amFY9izW5zV
NowwxKd3jlKr2fLrIL5b7l8ZznKbhCRBe46YcYvOXbQZaZopGBZ9deX8yJo5f7fohEJTR37I8qMS
t6Om03K0oYvRaAYKYXPDjqTLR9GbXE5tQnvRzCAxnuYSZr2Qt9ythBu2SXiS0CiszzYw3Yt8QBIb
IZceWhdl1FwWmyzHMClt0Kz149JsJ91EUOM954q6mxG+bYGqBEaBFBYWG4czjPedqOQwxIYL1jZ7
BLWnCdYf7Vb3KvtHCUeVCLDWlAYIj6P2OIfs7GpKfkeZfelN692w4sTPiB8IujQ65rGnY+Yf5jjx
jH2AYf26JYx3j9z9JbKDyeRNysodDvouH8yPEnj7UqhIstHf3tqIoV/p7nV7yR4nfhlpnct8ty4g
lNVqwhblI2Ai9GUiE1az0Z9a6wQJPPZ1lzIIzn2/i+oFUsgEIor64bmgQxm19TnC50g2hfQJ4yHj
TRPsw5Xq5P186yIKy0U5KsmCRgQvmHxUpv3YzaQH0sZsQ7Wjc7gh7QWKIhJ7D8N7O6XMv+qRVGCu
rrxfocTFdbdFHq1ukGu/yivQnpOINZp+ypsicxagMKX5rvm0kF/3u2hBDzsjxfQ64b7vHLTLodo8
MIx9dpKx3iD1aTbQKtaN4yyPEZyJk2YN26bEAMpAS4QLc3ucvIRrA2kHOyjbdBoDMHm5wgLV9ytQ
ofyyfTc65GGkewf7oJPlju7F/JS1caLgId5hwC0AKtkloK7wO64EA2g0LbGYk3C7aJtzdW2OHDQm
GYHKvFTUxoS458UaQHhEVOs6R3l02jGcdbqJrSXKLkt0u5wqqJGgBdEZxPxrlQtRp3e2Eg7K5uTY
N+F4HKrmyYszExkZUEqEhHWHCAcAylQYZJHaKW8exVXUY40kbiF4+zTFLRNYh7emZb+LZlX2YTRp
l3DV9xOarTMTRF4NGIdSUFE4xOrYLdq/xVmYVvHxtDYzkCM3oQQKVApT39FSkb3MKVAt9X7A2S/G
krxOziBvEV7UOMdBhUFbIlq5f14J8tb4Bp8jbtE4RecoUjbXhY7bZLBYkinfrXvZWKXUeVTm9b7W
vBdabrgnoB9V6j3UlYWPWRlm+6723uU1MOScEEUCctx77t5CFbHBTKg49nYSoMvrDnY7CzWZwq+z
bnrVZzuNElcCrWY7NXgGYX8OnkJaCJ8M+rAnjAbY/NRvmTsAocWwf2vP806uKLGSGZhvjuyLujr3
XtrfTKv8kuioKtbvQGUS4d5A6Y1jmkFKhMAyJ3FKJE1ICFVqBZqK1q4KSS0Qq2tCI3Tuhlv3MYY3
N20/ElE1ulPyNpP1JletLGjljsGbhvkGfd3G1mdzPynawbUIlpD9q1knPwwzxQi7sT5IQsiDf7/z
NGlU+8edR23rUdrC0PBA6P5ZIeEN5uUECJBajKvUpTQDrXAR0omeuieL43vsY4orh6C/S+zn0aSD
kvEEyhj4oHIyAOY8Vi/hjqMM8Q6sXpX7nMXsLh1/gUN6HZKrnXSvo96LVLG7BrzgIk7uVjGz3QLX
RNYlEHjC0+pyPnoaBWlHbChZHHKjlfFTlpE3KfpmIL9+w6bnxdDvD87YIkftIUJgsSbfiqN0LlGs
9UZrNBa7QBwd8Z4VNw8Y54cb2Z2SiBBw3e8qOALYRDhHndjUram/qdmsXSR6Ns8WV+c6+/grXGdt
eiqK7gU+xIvsIw04RjvUqP+poGTrOINSESkBod3FJFwxDQTHcXJ1yFpwBGfaGAeAKWjjNEJ+C+m4
BlUXV5R4Guak/IgSd/qe/fzfPzprQMV7CcSjntuECXqVbyh7iAz4I3D/xetIGhP0DLrYJg1UUcPT
lU9+ZRn9439ZM/+rh9BwZBLng8gk0Tz3T3M0b4G2nEcOvuEM2GRjjtDryemJxKXWlWsnd8efo7r8
UgbTo0xOzxPfh4aO3ZGEYETtmB///WNRqol2+R9rmUqfYhLwRfQ39p/1W4TP04Dmi7Z0gVUKiRxk
t5qO9RoygdKWL3hy48EBiVRxiMXbL+gT58HuzNrPMtIyyuJpQuTrVC8uQuhzNcz9Y6u3B3XEPROW
oHmW/yeaRocxks/l1uE2GP8sKi281xpfq9vl0iCbVuvLjMnwST3huubcObZSbhrb+6Xk436IQ5s4
ImYW2hx4dkZs53UBitzjVYlX50KhrRX2IYm6ak/e/eOY45ro2GG/YZxobcdRIagXqvqxo8RatRE7
PyOjFpnA84DDnivryhgG0HwmH28OHR+FmPasZldPQ+baKe166J3p3jMFMKL23sVm0BLGYYiDLx8A
Hw16m0b5xLbqwbRL4kia5NyqbXSoHESPOAC3+oJS223S46Ig/McJx9fyCs0LrkqkE8aq3xDsO2a+
mflKpvh0QSfKFrzylFML37LV4fhMryiMg56mOSEC0GxPCQlPJBjvNdyGkDBfe/onDJaZumac5klU
fhrRvHfN4WvtBeNv8AsPhEHQ7jY4X2Bd/uUqynMaufcx/syTpuN6b+6ZB0SpqQgeDKKp+Jj2akBS
CPQOCpG8fygVR2F4BUtwJhePgyUOlUu5GPddkh+SxgvInW7RI6EnWdP0sOTLqVB+9cWxKUowrS7/
6TYItes59onY/cHMZR875RvzMhI3lxcjq5G4qhYSiuKpK/RtqmlUF/A9+2iTuJjhR/quhgYUV861
Petfg2XcqTOD2a6+xai5GhxVNy3OebwV7ZpNfsOxWNqfTTpecZXEzmC71wow7MzcXJf06tU/JprS
LdEed3CyfSMafHwvxHPMo9eR8BTyjY4l5+XqFkKu/uVMNWOGC2z0rQ5jx26KDRXuwcxCYUuRHFdC
HytT42mOH/yLbeWxfMuXrA2Ks1J5O3WKfA49t0UqAWl2Me6Wnsc4jPgcYeyQKQcecbxzGKeH2GSX
/Epkd3drD4yq5cXOmxNG+I53jZriohGFAl7J+MQ+d+g9SAUFRTU/LMjTmFP8lZPQE1afY7dsczM7
LnhsjJl3W/EXmSMdZN2aSKJF75bVJjOz8Vjrsd/BGHbaYt/HM/F7/QES8msIvKcm+ZmP9b5kw6PF
t83Jn66yG8wiPHOt18WCKduZFPPuoZpcG3cYPYiq8VzOLRS/OiLvu6u3WUi8o1busw43S5sCSO/v
GiCt2V1PUL/3EP9hEA56oFZE8ZBXphbhD5y66ALC6cQoYKfHdLtWpvEYxviAUcBWsNI9vXlcKrRs
8cXKZ6H9eoh09Vi4N0VZ7qcp3NbdD8gBW9OqHrMKsraevasmTgp1hD4cqzXoDo7HRRjf6Up3q1fE
9kr5Dk9yE+FBNs4ApWZRnma7CsKyvNdzYPequ/YKJsHRA0zQO5R+Gzx9gwZ+dKJeYte4T/LsAZvt
t9kOb14pzMtV3/aIxRQyI/fMQeLbcMcWJdxnCZ5HDFliD7BIac1d1N8W/aBkD16b/GSa8OElBAGZ
av841d559i7Qr3eqbvt69VRp+xzarja+GfFvLX45l8SzIB7e6Rqzttz01afEtR/KyL/Xx7/46HMY
HWoDsOBlMF9CNJK581WZk1/SruXRYcXVCBUx8yWMPOhc6wuYjr+S3uleyRHcevoTAl+nuguXR739
pdY3FYMGRb+LFLZ8vxwB6vZ1zIjcwnRvyR8yhwzNSpyfERayBPfQ3uCqEw7VzltTX+9bzG9gKQzZ
fTM72KF68F+Cvi/PoYdS54R9JkYcCRNfZEOY+qJvxdcu2mp9fT93p5YNXSv4nmrtxoQjk40ffWQ9
wvM7d2a0J9LKg5V+dnlDKFOQNDmHmETxyHxYjV+zMhzmsX207PlAPNx24cNNZn1WTFLOBaYKJUPR
xourVEEZfTXeQid/wcLY10Zccdre95IWr6B3s633LtRMGJ87z9IhDmS7wb3rjMQfLUKUKDNW3Qny
krGYU+zartyq4S0Or9Twh0ZDNaZnF1IC8IxgfFHfBpM0V03dd1ZLz/gx1vplLtsjil3fIGOqTXgG
bXaa56CxjF0VK8htnRxJJrUX2AC3uBmk4VztDd09tlUeNIwnFG31U7fbDHF/sUEpN9AkTKw3jk6p
PurWG2HWvgIiPo1HNYn8MPyqmrMnTpKQKxQKsuN+znjx6ydNR/hulnjkMXY34NT3gNGW/Wsw7GPn
Vmdm7xu1fdVidwNwtcmze20CUYBiY5Ptsrz1Cf7gGYJsZZskKjLpL4vmIdZX3HupUDX3LcHU0MLs
t62654GPqEVVhH+WykyPwrTqHk1mLQoDvZkWBZLRjmT7l0hdnloVUo2ngCNb7ckiJhk25A7qCHuM
livfmiq+Wk0aQ3upCYVR76ts2BtZE2htgt0fKchuFxQkF2rjOyI/HWflJscXbDqHan6vGvovG7hD
NepDu5hczoi3Pa4XA8mCdw4r9pHhpKfBvNVx9mvuUB8WFRJrrXReiXElAHvW1A2GbWb1aarxSOJx
6Zs632dw3iavenGy4aTN9lbRs6c1oZ3vYWFpWnrTXwuiM2zlce1nXycQdgw3pl9DwDW16NaqU0av
Z35WGjJ/3HwgPLGYEZNcRtU5GFX6OEzXQTO2sfEy2p/1WJ6h68Px0ra6g9pbEU01dQ1UZK0+deUb
GhlWAn1vqXNz7jsaFdx9/jJQKYaL/Y5/jp8WmcFyVQ56lj1E4/24pmcXHFsvsgNTiltsmgD7+b5i
elgY3k3jR913x7F2GeeZh/FvfIZIcU2MLLB59FnY3Ija5gz0gmatXjJsPyqdCgRC3EfTux9NOGDc
XCVndOqnEe3RBp+es45hKMkUykqTa+HAGWmPzF22WpireJi5JkwgyraxHIaHlBAv7qDJy1Dia8lC
Po3K2ZJqH3gaAndHEQ4PZUsdEBtwRQgVsNW/IIQwlx/CEw5q4SlC30tQ/eggoShbwijdkbNjKs+1
7cUnAoeWY0ZyuPB9bg66EipPrYsQWVmH+VQ3bfRs28UQGLlb+/JP7VyZ7t1+OY3FEuGr0Os09HnJ
XcSPYsgU+ms5w50S/zOuKrIsjaXYfP/ldPmNPHv0yRvB4LpYs2fbwfGJ3jA/eQ1ehZGhIfOllLl0
oUt4uH1ul6h8XbBhOLF5acmmonhVp6E/uG09+/DuMUyzeoVcHMvet3VPLLf4K63WDbu478pA/oKZ
XpgDYnUOE0narw4iKozKVAT94tcbAumvJhB2+adeCmFPgXvd73Q7gyYRvnmVvsumhjGAGVYMlbH9
2GCslRpUFOH7Ei4fncqnx2pGMCyxMzga3RNRi49pshJVrSl+ucDYGJzlAO42Rehw8K3bmqRQa1P+
K70g8nmIU5iCqV0HNtIArqxxP3XWCY/UPX6IvjkaT66zGhsoqEDpoII/UsgGIIPJ29R90nojESmf
YjdsGIpyks6TIFB9LSnmU8y5pg3jrMBU1t8uN634j9Y226wG25kId2zUDE5r7ZA/t0u05dAy5mc0
3/Jh80M86UjLWn1nlUVERmGxQQJx3xFYlWNZlFQqcGYcvXhGtx/wpShbBPhO+Nh0OkrpdD2N1X04
zFOgMCHD4ilimEbwyDqcsMD8icIe/aBNfo12iQl9ztUBdR4KiJWUdAhtWywKW/Ql5FZhrOq507ZN
y6uzgX0Vn0Yd1ZRjR+9O7EA2a6F6ml3ilxPynsZd75YsfefMOXlT+WAUdr0FM4kFX4upPWdUCSiz
tvue8XdictpWVXyzoEmqE64wYweKUNtXUGCYGowKhsnVtjA505Mav9mty80PpgeBYv41qIDeRuZd
Zvdet6uzozS3yutZFtUa9CINs4P40uqQpFBZBfkqPIxSy6eE71HP9FVV4pbi/i4pD7wmpec8dnH+
mBbuVSWBVMms1wySbTPB6MIgZtLtS2sZ/kIYgoY8AZXRk9ncYuez5pdGtfkbdH4z41WRJM6Bhvel
LIs9miRS6TJcC6IWoV7e7BwlOWDuvO17uGjZUqAUqtZXYtb8Vm1+623Pw3ZSTPao7fDr28TEoaKv
Z0NHFjSxNAby40IzhwyRCtMbCz+DXWXUP/ASJofeNm7K4kNv2oVuvpvsYdwUuCRhs+oRyYu8fe0e
V8K3DQUm0tzEL46wU6y7k5kOGMmmqRbUrwZuLCd8yEq9rO6SAZEAHvNFpntXxeaMaKCPXBkS3obm
wbDX9IgH8IJaIWE3w94RuKit2ys4QO43tW6fNaVOtmuhuEGv9UmglfYeoUR8dHTGtnqZLwfQKZ1O
0oey9FiRz7wcvd7pOYqmwNXj5pRVy1XSllYB8yj2+hbiEnXOXRz/w8gwd23pTtcInwp0TPQfaNF8
B+XFHUwoexuvHX490EuOhaZEZzU3thYVVRLkuIFuCsNqSDvHXLPFJqTFTo0FX5DtcDIYufsxvesG
fezTCocRZ9S6OTRFe16WJjw3o3PWQKDo2RgfwEozAgRWxlkfXO7toUn3ul6Oh1hDNAT6VR1Gl7CH
CWlUge795o3kK0Zqf3MN73cWkyRqmDNUPurzMUmMi1JwLSJLe5g06qAB7eZB8tXGHF+KtozO8pkO
+j4tm01dGO1uIFUkaOZ1gRVnMrLKKm9T96u+4xx7qNwd6R6YX0muohxlut1AeIOLYlb8QWIof5Wd
+1AuJHFBcwXZhfCyRupvjKWfqE0sXz7KGk7ebgFpqdxXCa8bS6Vzpk0vkoUscUY5AMKCVE0U5mA9
xaXpgDrbkPLdzL7L81DZhTYNogGW8P0TFZuhsWcDnyOLMt/MiR3MvPdpNClT1u44CurCOFjd7lch
iayZoflrVYzfyKSKi9k2inFZzMc1xC6xYBtmRN565OwZ0InUCvar2ni7quNfciFlSipvh+3ZjqFK
f4Hc4gl404y9Q5s0r4WjHCNP6XZIACeGAe6LnGVLzLKIhSeF7mIuKiB9D4RpQ7UTeCWUC4w8DpzV
jC/E93X68LdeZuV51sxvTpucbyDg/O2k2DPWHYqfhF8n/3E55JLjHjkbXCdr3MpvXhUOqYUMjCQ2
KH+zvqoKSC7mQ4Jyluql8kx62NXqLRaeoHq6HjMn2iv5gCEoFJCH4FujBAkSvX3gfgJT/B5Yyb8S
a3B6VxdykysGHYqYysMnbjjgZlwlYKgmDBBhQ/imx3AwT/Hvqe38DdUpDPiie8AZGb6ymJRUhnqY
4rjdJ9PRGqIkmOdfeFwwPYEH9E0KJvZWHGGZZh3lkEBg0rXGzF9H2JCZmbmDf/mgmBP1s5joRjre
rEUXyAGWg0ABgFkFrEu2rVeyCefs5MAUI02xqzepo97CwpUMKKVdiDmACcQxpaTZMRNFrUOBMnU/
5ESnG7TXtVvPqYd0Wf5/MrZOkMCu3+h29ybZzev6aNvpehUQt/yKEjbX29rj76iBPJ8kGSCamyeQ
CBG0Ej5PBdSalNNfPrHIIIsbH5Kd5G3JGQduj4yNoLwaI3aNkpglJzCSyrJ4rY/zCU2Mp+4ku16O
4BRh21k2wINI8PKtotGm4dzru5P1quAhye+DQCYft6SSovQ7RMV6tBXT3hSuakOd8fYS0FcGzsAZ
jpFvW7EXhDkq5Q6nIoCn4jIPOobSAp6Xc4XehYn9TcdW1i87TEoAL+V59LpvEizRFQrtIjoHxIuC
4ZLiquojeGPfNuZRXFF+rTILiYTFYMj4eOQYoRHDUy3OcXUSw78JiSRzXVYKOc4TttITATWM56Ta
JxRTobJEcqtyf9ZuQQUhfmtvGS9W0nICilEGSPS4FbNFyS0RLlaGUS33ZCW2kpAoJwIzzVJj0cLG
NdyVoSZnE3h6K99+XO8cFiCMxlEDwlGCSYiENFuvt3GEzu+tS7rabzTY6RK1t1XCcsoiQFOcrkXQ
uiKuri10FgzrtqXHwIkKSu88MJFsk2d5ONieKOsGcOpWYdWpJWEn7WeHKnJj4ku70bt7SetuRyYj
gjhUz8V5RQm+z8k6Jg8XmQREbqIIvYN8PTkYHScRdK7vS9jQyeNxSTWQe9uqqdlnp9sbEfAp9gLs
7AgNtBZhg9DVD23NWaR3kf64tgunDMf096RSTumyGSlNfJC0Sm/uPnF/JbSbeUvlec/qYD27ibOP
uoJSWMz3M2fEJzGbhU89nDvBV8aJtmMQzu/kUTK1gNAjZpflAm1SLbAvMzlQxNjj+9AUAg6Fm9jt
qxbzARy+Ji3Bw6xCYNpz2MpD3mzx38k7nJflgm8b7v01vpe/PUxQDllYBBPkZie7ZQRB1tPxM6rM
dzxBla3wVJDM0zRdHnHDL3gM1YdmrHd1Ub9rgFax1/6oEInjwsugxdLSc5gZT8ZYxAfVxHani2pf
Uev62DD4/+aNNkVMw9vt5f6WG0ylgjrqlJxyDakRLb0oZ8Y8Jd2W2m+I9KtTGkwbdPPnENnY65Fr
7PM6aqbIQlbQwxFH/YwzlxCaSCanPCbkMk91aq4QtZTqandych8zr/IHp1bJPHZWrlsHe/DmGhaM
WHsjpogTl5I935tkOkttzJjjaNDBaNsYjuXu3aauMUISh3BZmEz2bdQMLGFoV+uhIWDLiM14z8Ag
85eRpIMairUOZyfQe/O9FoV85iJGEtx5ZL1fk/PSjC0QQ2v9MpXeYSUMP1sX/bhNmITJjt6YsGRA
lSGdEOWKa9Bil1usXCrfim1YFMSto7ECdqxyILdsxitMIx1LfhG5/eUmVBW0Ipl+L8fTyhJABzl4
UVV985qL0Vw3dUTywVCRHynIIcS0wBw3WZazUHaExl8FlvdtnyXf/FZDwxs1KvaZ0Eapowfsznbj
eX5Iwp4cHcrjQh558r3okHt3Rtuc5PsvsuhT0XQSsUTxK2fXhg1PSX8v7Uk5yqqx7yEK6IgAmGw7
d/KLyLmfuAxxzDzWqgpjIE5+27bFVDkmIGMNXwbBQmmAvjFRqq5dJ8zUOTvTMIZZXgLhwWuXx7+8
kNTMPuD1d5KbJNZxDsF3UcjdECi6+Pl7JTObSvDYBnF/ZzayDOWBicpjUiVvg6KGexNKjDxGsszi
9oox+UuM75Hl9yFleMNmwtUflzs2u1PVLPiCoiaCX0acFR9OLk45Bc5LnCVUUJnT0B5kSSlZT1MZ
/Uis4UteM/LUSXvvQYW1+n37MOAmhS3JVma3OVQVQUNwtV9pGgFzmSRYefZeBPlKQndiJD9KTlF5
q8k3mM+w3e08/igjIEd596qkphEDjXf1+Pg/l3FPQuFCrniQtqCtTjsdJGfbEKN4O/uJNAXrPvSV
WNMAxQuJnlAoWYl5WWiZ6PKhh5AYQihzZV7FGelgF7jH94Q5dsrPijtBqVzI6BHBqMAPoZ2/j2gt
goJ93Gi4Mshnldbjss/m8Cg3+giGxrkJSQqxRrnJY9PxlTKDMTkzm5PskHamb5+jIfyPPq0ah+20
DC+SHiE5HHkF+ma31r2GmcYpE2rKKcEnUU2RjURLstfqyTmgS/VdQzlPqf64IOiUR5uUJkpRibxd
cqsH6L3PhFBPUgfcmhcNl+rTSfFRUJ0CpgIMa+yQNlOcb2ee+l7ezms7gBSr81bYXPc4B2/NQvfQ
BrH0oAV21P/KUe4wuDD1Tv811CliwDB5NRQMs8cUdC13yVswTLLkhbRScgwcofSICcAM5KVr5zwV
1ZluKbF7UtwG4/R5Hal2cEF77LL4xaz8ec2AaMTU35hFDG8RBgrcXeIUwvtGsOwEpUCWCy66CEHs
mztvl4z5C980POFXdSSr6Llb055ygI9ph93bQtetYzl7FPVfoSvwf6IAe3k9GFtoYkr1y+iN/gFn
SSFM4JSMsPwgeDC6Qy+780izh5GX9CyCT8kLkuRY+UAcwmIAa8CZsh/rNEwHHTugfS1aDdhQl8RM
WX6C/iSlGnKhSXWvZBx5OpKPwonWTYTf93skwnhJQ0dfzWyrxUFJ6DyGWMimQpiBhlrGQWOoN2we
aC6smFFBa1+WzLk2IWu1UvWgq6tLtqi4A6W234nqUHxlo68haI+EYouDs+9RKGBH8YxhpB04IXGE
4nmb3vA6dvZB3mlik0jah6ySyujZXCvOMK1V0LT+lCtDlgbyIchCuxddm9xpS2U9urgOSMGKvBJA
9UCmPfgTELLIWfmy6+qH/JMQU5ViybHgGxt8axNi2eWh1gqkc8U+ZYvny2FqZ580O/zb+ydVi4NU
c63dSDmJu2hJATl8KRVl6GIJCk04BNOU10h5027PIIAtDOlKqE++TzAhzHMHc18N+XpWVP3SDEu5
l2yXsWUsrouHVfCwvgv7aXZBDvqc3nS5yT7AwzB0O5FospE7UJ7hWGwkuwaTdrH6u2S4Kl3YQf9E
iYOc/UKDd7HT4i4U9HrZQZp6+hpajKRsW8gqBwxLpbhz0uwH1yt/4Ct6AQcI5J3GuPFHE1pBaFm0
kGrly9OhH9oP+eb0YnrMyTEwtMZhn1KLSUqNYN17a2VCHjV+y7pKHjuyjkh72/Ptsr+rOgYPZBDp
gkgtuU3r0qGinpBJCh2RJOdaiMCKktZSLmDJYutHobtSm7Psa+WClxdYWUU3fE92oaW+JsTFbtdX
+UPTKtSR0azjgml+HwgEafwf5s6jR26my9J/ZTB7NuiCZjG9SO+qsjLLqKQNUXL0Nhh0v34eUoPu
V/oGLTRmM5uEJKgkZiYZEffec56jgrbYvtYDxMxmvn/SinKXDuw+BX8VdFaw6RPPgJKof+oD7+ey
a+BE0MjhZI7hafl2qdwXoV+g50+BX3yZCoSUME39J8YgofX6Swink14QVNND7LR3bvlqlWk/oWZh
e6V4XL5HIB3oT7GidOOZkwrp4nN7I+igXs4W6+WzIzBalermznIupcgt1QtaWEaxXW6MRe1kNMHJ
TBEVROP7FI6sJViLDsqKbsVcF5mZ1InrSc/LW+3hwVtZ8uZEkpSviunZ8n+VSaZDi3X0dTNbhQbJ
P7N8012r/2w0n9KZnvWy9C9/XPshJ9fEXTnlQczLoKZpZIV29ruWnLVer0/LiimGDM9bvE8m0Jyk
f2QzbJeU0Nm+ZrNwzkvF8mXNv0jmWmCYlalk38SkkiPqCp/zYQKJNy8Xuon6lFnHL7fWsrCoMSvp
Q6Q/aUg+oOYpjrpjnJYPbjlKjgrjcjDjTjPyKuZp1fJuQw1obIFIFGkka28wkMyA9OSik0QzB8Cj
4BV8/iFbNqhIfK/TKijBH2vdc0f5RBe3SLatIJjc7qqXsCMEKfCMuzfppKcsRw8qSuoWJVdlvAxi
OGou6/hy0y/XB6oq5JhIgeKlIJm9SL4HFSkBI81wUkupcOwf4ZR+rrPAuMf9Phz87lcVJZzyNkzJ
KfMcpHkzEKJHpUSZh98lbWzJxgpwU3BwgMAPkD4LrHWtzHjrTnm7i0i4idrPU5uhanCmiil3u9Ej
sdaGkMGGV90X+ymlQn8WGc3V5ctyNOQyhqyo1FmnFx+/SqhJyVC+prb7sOy3GFYo+xefAy7A3s7W
0NteahvGuDR/Rro4L8v4UjO75BxsVYy0YFk+Sui8WzeazllCZZJ6vAucWCHTRO2pAUGH0KG6CZsv
JCtg6mYV+6Rjc86lGhpqZuzsvMSaDW63KhP2GGvbAi/bu9VbVBiCSKt4H3X8y6Gi5ZMz11zOY67X
nTyf1r5AwzFwLj9oVo7AtZP3pHWfaVPx0VADZYEKru0s+arT6uBbHeY2BlR5XcgjSDaY/+m7LAJi
XjPkSWaKC6awJmejUuiKVt/Qa47U3gBssoOE5m0c4BsCXQFAcJXtmpwTWM/I1PLgrksss0xbnXxr
uvIpq+pgx+D4QyP/ZSdNOv2FS4gquuq8T74GQdBv8OB9dkVzEIWZnzo0MKqGCJFqJPyp5oyg/0zJ
xXLnJQERcsMco/baa1G6j9KE8SzRCE0CSywklz6xeLw0R6iNYSuStcb1lKgeQQCQOriJpC6p+lwj
FXOK9GQ29IAz1TGzRkSutDSkuYuH0PLCs0cwBJX+VN898L7HZGp+9P0YIADAtt4TAhURw5GOEnCF
0rbC9cgVGBhiWaV2NLkT12DewFPi6Daxs69pSIG+ri5dOaNL0upJ5j4pSGblbZNwq3q9fQisclWK
gFTgStzQ6OYU/nSXhqI11+BtaToSBWFGw6MXDdHBONYN7OJx0kiw467uIuuZ5yGUP9sYQnLDU9IZ
g322evupHer3KdD1bdfj3F1eKjowJdE/aFo0Ipmi/okOEw1rZf2cRjSGaTVtyEqDCu3qu1wa6Oxi
Dt2KkCGsLvlW5jio+GQKrGM9Zu0QavdQgOmPqjnpVTw5tvcsReViGRvD1cR8nJiPT7XML4WgOWS6
hAFLU3uv3BBIi6iGbYOvI3I99cXz6w8/lNUOiiPypoyz3uQzZFEpbuREZQfpm4oJoQiYutFysNCd
EAr/6o+QTchxYd2KTKj2CdHVJENWdjBysgR3AM197Q0V9s+5nmP89AHa88ZIHDXgiJ6YeMdnpP/f
ce1sMh/Pa5M2Z2K+4q2vaz0K6J4cGZm91YPqqBcSouTac5R39AuVz7hZhOus3ScPLTztfUKdvbVI
Pj9EzfxzdWzNM5J9knTtjh/OcS1o6F99vA1Dn32m2BD7STVvGn3Wqceb35TvNiOdHTq9HbI7Gl3+
sxV+dxFTXKrEQj7oDWe3lz7czA+/tr6Lwbd2oIe/xvpgPsQYFEwyVB7fQDpP5wBziUR6DYWF1pbl
lpvWo/YOhwiRAYULMWQdaqMjAHf+f9f0IYpGz4opAByFetO7HZ++Yeob1GXQOfPxTZHqsgUSyZzP
Ko92lUAIwNjWNwbxP7XRPRg4gns03WlirLwkQi7uE/DmVvb7QA+HWKu5LyQZkcBpGtcySL75mRYf
7bz1Tq7VX9XUu7uYUxSCEEqOvvzIK6IizZo2np4yWI7Kn9DHsl2RqyO9seQM/JW3MTNJ6xGDijav
bVSb2La9AmIPWq25KijzAjVj6GEeSfULRGcLOafgkA/WUgr1Fgy12EsHogZewi0Qj+Di0SOyI7c+
9m71Situb9lIbx2ByJ/EAdKjzIhAd6+X5FerjSat8eS4OYHjJZN7nW7HqfGKbddxF7K4obFIz2BA
gZxzL+9yv0PFI/ggKh/+ndRyvDVzZeTW9l/Musa/utosmi1Ik3TbAEtp/wF1KrhnejYZZ1NDB1qT
k8ZF2S+2GABKLAr62auNTQ9CtqN2TFr6zWCaavdfy7PxW/6pzjYsfe6nEQ6C1Q8A0u9OAz9igp5N
8DyaueLM0wczYUXQ+4i0Q/SUc+2xuLHCnBlNIBkHkA4w43bw/+AV7sI0WvfkjugRQqDZurb87Wkw
jojB3jQPvbMdfde0Ot2NpMrnBNqtMnTzxmuQuluJssvsPwduCWdjnBuS5LqlU3V3FFsL2ksVPoQO
J6vWLWm7asOK2cXj0tMxkvDc5Ub1GHaHOGnHxxAyRhw3xbmFVBWP+qFTMFkItBHIwmJxMoLxVRk6
/arCd+GzavwEm8xSsy3HiaSmO9Qz6lrOFfHs0fT7r6PbOjsiWN6GnAN5+BlMaPjLnUmUH0zXIrnD
Vwwp9GAWzlUr2+5by04L68/6PGCk/2U7dgnjk0z3fnX/Aa4Wgw10Zj6fD2DSMWqbDJvj8V73QBbm
/gJxOcxQZkSAGoc52ypkxOuxp8/1zggYcmPV+s7Q9R84sS5xmuwKEDY9I7g9f4D3zUiC3XLCSgJ8
ZHjYfvlGHM8Se/eytHqW41ZFuI+I5OessG/LpGg5JcdV93UsjY/Zaw955IcWHpYqlAJjIJALkwEK
JJ91a7M0w7TA5ejn/qKgLF3HMDqEAEt1vAZL9TyPHeQ8tVsO6osDV5+9IH15riiml6p46Rku/1vi
XBK7oUHfHGgZlC20xsWosACtlsuWTr9NGkGhRf+LYaT9uFyfcsOvYrQxq3PAnKlbkqL0L4/vv5Dm
UDK5cO5MckYMG4YphLx/WpiDgpwOre/oWpYubYn5iTWlYPbjVMRShoeBoJ7VL+qPUPexnY3bs3uH
GT5thNa+m6qatpEbvCy3HnlEZ5+gg90v1ATtIZfldgVt9xdKrPV79s/iNcjb7QKwglv1Nxe68a8O
Enu2juDggPJi28L8/T21vlYoR+R0Ame0V5rhAYwM54lMHKqXnmNHajfaZsGVyELsezjU8I3tpzRg
p1ya+tpovkpaqZv/epWy5k/zNwsJy5PORI11yrNNvCS/X5mblUUXpb2zCYPy1YY3NM1zH5/QQiwf
1Q7v/PAIEhhXLJrmxdCaJABq0pkjxzezdC2Kkjkthu1jHuJCyH7OBs1lpV2O/kt7sXLlrY8SC9Us
3aulmbT0HgyBPcEjvEoC57ss7+2/hez/f8BL/pMu+e8P8Tfq8PJnu1Amv/0HmfL33/7/AaFkkPiP
m+D/kmtfTKD9P/6JoVx+5BeH0obfb+uUpfD4HU8ImzviF9l/ZvSbLmZYtlXLAqfAxvp/OJSa/m++
D/dch7hv6tznsBb+g0SpGca/uTYufeiWtLRcy7T/O8H2f5joPcNwXWiXWJ/YV3mm/nTw+TpBz11v
MqKcphW+9vq1w2bXVV35qPUBaV0S4pvuIHRDZ/zRlj4hG6W5RsuSXoPxxz8+u6dfT8r/KFT+VMZF
K//X/zRmv+B/PkC/rgatkcWj41oCG9HvD1CNZru2S4dpNmv9JhU0zEO/E/dKS8QdCgB6o1hcSC1n
WE7LJGzKDQTw/D50bbYlAAaECEr1lVW3DQ0Kpf5iePwDccn1+aat+zonEC5QzMEKvy2nlVOlWkI2
1Qpgh76lTwrcerRNjOTme22W416gbE5cC2mg59FCYfbOF6l2ZegydJPW1RnRQQwRrnk3zcb5cP3e
UUStEw18U+/RmnMIDrkgCmRTctS1HqNbiryLAMbgBw51TjKArTiYs9uaKY4b8Focv9z8L+/U5Db6
46vgrVq+IHOCjY9O0x8Hrp4cbTuP6KvQHSzfWnN4gEJtQ+zUmCNlY7Oh5OrXmZiG2fHVPRm1rA9e
6A2EH01vY9yb184x8K/LDzUZ/dPykhP6hCspJtEvpI86uhXgZt2rH9HNAfBDRrirJjGsK9PEiE3h
Mm4GSRrnwGj3KSYgfbRk+4BxBhtFkQBLCBPLpnHyghgHwVdsiJdJaRe8x9WtVIT3WbMr25TOD4ib
g1Lq0S7D8kIaApiBEkoludDWgRgX75yZ6ZnstejXSzQXJahsscI1nNmjCouCmkqMDn6wN6HDra1Q
x7aKTo+4hgFrFzk0SDJ3YzQ7jHLta8zPvBsShbzrHcjqdQ6t2TBv6gictYTz5NLSiSSgxAIQ7EmL
fxQgDTYRfoWdN9j9U9kY0U56vXGmEYdTNfPkVSomN0DKkq1Iyw2Q7/oE+rbfZE3L2L8O4bfT+eJA
sMkcc9prvZuurIyIe9WNN4l8G06JU9JTzzedsvcizjctvdxjnWKOIqD4RNvnycEfuXcmo72kHYcz
5erchc4nMQisME1iH5GK1njafOM26v2xHZzhrDnOCLLBYnjSFvajeTD6gaAFQgMQcaT5RgZ2cmWV
Sa5V6VKMVXZ8igv7U5dq8aVixk6oquWdmN7SQh4ziG92nO8NLm1kvLhPUyQ1rQE8sYrfnBBjD9Gz
L4YwrSOMNhiEsY0mOe8+ktS2kM0WDYhTvGOWFz1YnF5pCqQPxKlhsMmQKdRTd9Iy5azfqK2rnZM0
8txGLka8Loa9hZqQe/5gy7YjRbvhE20s7zGX/EAbWKQYOc17Ok3uY4v1flsTCb8D2J7vIDWteqfo
Li5tfR73tj275cVH6HIDsRKsSVto8k0zxsNnxaSmsMJxu4xDJjPdVi6dWKZKx8Rskhc/JVDAMop6
N7jiocqi4SVKwHnZSWNfi4r6gva0PEUG2H+Ff3lrx314yagj0DW/Oq3xigo4fHWJCtIrr9vCzmz3
sOJfwM/mTGV9h+5QM91bZ6Y8ug8yMuyzPhHXAYs73qqosnhPZMvFIWoKS9U1gMopumEMuP5lyf+d
heyxw7k0volL8C3Dg778R4HZ1wC/sy4A5UYcBmjvbDo1IRl0QB/CyLgPVj/trZALJoXQPRCwGGxt
3GhfYgmZd5eRdjtYNhcfxuLstC1Kiqq3rO1frvLPjclkgUSCqZuuRzUsxB9G98opSovTXbbiSQuv
eHGsk4likPJtJXP8ESlK2S9UefQSmWXVw4HIyOAQjLQ0Usc1jl1sfqbfF1ymIXn927XNH9E/d020
04ZNh9TWQTO5/2KpBoRGOvSEsMrG23vVTKLAYhX47+XIUF7oY/tmUAPQ9TSiF1Mvt0luWCflQN4g
N5SITTOAVGHbZGVpDT6gfrrnkW3QN/Sa1zHdk6iWX4jGfSeM3j4lvT0ePQametzPAa7tcE54KGTt
O+cEV8+qI0b81fXj92BmxRXovU8eRgmEbn2NRFcmRz3sFqHGNeoqf12lsX5Iiri/FK3RXwZHc9d9
rox9UXkW8cL1J5XZxgd4BQd9nizXorHVhmTm5t6bUYYpl9EWwanNPbZ8LAAkPmS0dWms86JUGJzD
IC/BemgNuSihvDniuXLy6qngD0isT25jZeTrjJX3LeoiczX4FRhCEb8Cue8fOkcND6XNImZyAupI
YXS+iMk4VGnmPYyjKB6SMavXpflzCHT3PoT0mCsdsk+kM/IfawfzTVHHqLLjrw3ggedpS++1PPdt
Wv96UXnEEKWNIHXPb8qUEwKmyIi3uhd12TqpIDF7JQMmOBbXBn9QbajhGkwIPnMfp6yd+hN7WMXs
BZnGAYnhEwEVw4Pt9PTa6mI8tx10wK6n1ZqkCDx0+VHnzlnlOtbREiOlX7s/nKL/IDIRul/KXLn3
B/vRwMW2HpyuOwIbISNjYEY55n5O1kL2KCZPvDnSOCghxpsoJEtKJj83Jro+Htz8xt9+oT+zotsv
I6rObDdEoXgkvCQEBzGIjVvhdovyApmOVb2RuNQeC5qt5NLUT5Lo2qn9ImyGOpOBlK3p/fxFsKAR
QaDB5rWkQKvetIfCb7qHvzxRv6MAWJNM4YMBcHQO6DB5/yTUFQz+TSuIqlXXGCgVHem/eG31FOhR
dPTYPXbEkRZHkWXN3vcdrDqN0TzQokxe0v7Jnfz3v1yPOReOvz/hjjEXElzPshL9QSJL2lr67F+Y
UGx3HxDxd7BGgGmRMvIvlWEAgdBxhRbVhwZEOdFbzLki26F7wLVBWi0dnbF+0S37mR69t/W7WN9m
WR29TH7fblyyRK6hMogbTJtHuEWvRFLQimyi9nVINUlWLiKjKp7CC51SLGpJNr2QO49b2coflmFg
PTlEZwAmwKVuvrJvfZnjDWPXex6kKD/nWFhbknHJJq9fwvlFEBEywXm6Lb+jywoBsOjfXb9feAIq
WudZxbQHhiJx2uPDwNAkMY3ovLxk86/8vKc9r0jMGXKlqPDxQRbK6F78rNu0YDhuo0X43uDaPB05
Y9EKztyXuI1fCTo0j1aGzqbBj0uobeZeAJcMNzMD4otC51zRsEKXIq+1aDlIcsQY4CjSpPvkyhrv
AYeeKwOvceORuQgNoknIKO7uHEzoLe4sxHBgDMp2PcAgWZdjTwCHQXatF7fE+uqFeZryOrlHRL+u
prKfpV0iOgiW1muT6/lxLLq5f8nDlxDi13S9w8TTL+6G8U5vbngGiTc8V/Qf17YVMFIRQ3zOvxqp
F5AhTp+uy8M7Cl4eoTSYsIik8Ssa7+DdHc3imRGQt6kMTf9bj/b3vsz81AD9t3yblgymYePPPVKN
NhBqw2LuH6zkYCVfBXQaglOC+IIYpQE24tzKbvxwhfqRmtyxpEnpDP2GL7EIMCxa+jdotX95dP5l
b7QsBzocu9eyef9ZxtRu0jSijuoVA0YwUaY1Y4Sc6igC2sdGnYvPBCqY10FXGGBMSzuEMfmQg9cN
/+0jhEXPl5ala9qQL0nm+712pL1fhf3M0q2x0HeyP9oT2YtpMJYPcVOSwRxBfDL8Xn8sPQs0dIPt
oOwctqfxrUKBdA1t2W2dzn8OwnLzl49ppq78tsBYrk5mG90E24aCMncj/tkn5NCOmyFiTNbHXrEr
EvnCx0K+1ohw1a++6qreO33vfoJ1GO4JW0Z2b8JUI91p49CoOtTCRT4+j/HTvJSXOYDo1aynfSHQ
hv7X12ob/p+1qcXVukJYdFC4Vjqcv1+tbOpSlGQWIb4Mj3kQD1e98m/NmOwajnGPseHtqkYSeOEh
xtYbEW2Jq2EYJbf5aNUkAc/A8XDOK34k8s/Fg2ldjdK7d1VbXURkPDQG+oKUhHfqiKA4AkGNt7nM
4xMLbrwNjAfPrz7hIkjwxmGVGhS5SorkiMrs7W8tHqq1U01qWxZFsqetr4lPFePqgHjdkFywRiAt
yZPuavfBV3Og8R+M8aNQ8g77jAhwpayNHtpvirClVWVHR1KZTeY8GBhXlrTrrfDUibt4xhwhEeoB
aNuceqJKvTuO/tyxf9vgUkJaIUcVVCtgsD7Y8AABOaAKo7Ttte5KfSPseqXz36890UB9CDVx8huA
jQaFdltPF/pVExzrHjVDLVfBNFHHyhalyrBJW5cw4C76NBpmyqnCjy4NuVsA/D937j7KGKhHBf9M
3f40H+0CKBQHeYAr41PL970C/MQKKT0GBa05blyFMyxvEpQ8UZ5siDT2dwimoxVSJ0rf2nJPqR5m
j30NZy3YWiU8loCxA7CifMCGVcUO1b/TqXPNpu0fW2r2yxjit2eUWl6JwDJPgaM9uswv4p6XMhY3
ug2YaGIcnli7GcwwV2Nh7khZpwqJdWAeBG/pBHr4ocun1jv9W9xeqrTpP3lO1VFiu4j06XwTVwdS
zhEaMQt1zWz7s1Lg+VtLpnvlx7vY7Io1zPlXQjhefEIXM68nuKglo9oB2QBKKLtbKkIjVvKOu+ar
jv1nbRm9PHKy7FbNhV/Ky8Bp59nLVHIo4kahw5+2fTyax9EGbaBH/RqhRXg06cVsWKmjtSTWbTN7
+is4JOtsqtzV6IXvbY8PRWoIaYOMkEbpCnyKln3PQak8iAR3tVvKYyi/EaL8k9bPN7+JfiRZOZ1t
4mDXfBhEgpmMo3vGNNYL//GpN3Rz0wRYDJoPtpjbkKB8Kyy4MhGACDn77F9sz8MQM7pXezBM5vbR
xVYZe7LXHNwehXNJ1iY4fL17lk52TpvoKbTwXYIOx8oxxVfLCItLTZ0SjZF5InPsmmOY9YXdz7Ft
63cwzeahm6JnM3TNXdoOlzSJaQv97EHsbbyifRua5G7URX2n/bIzSc1Y16I6644brNBYD5BM4BsU
4llNDA27QOJDDjHQRoX9k4jfelcTsLiy0MVxHjjlLhFQdmeGx9YMH0wHcbVeSzI0de37oEkTuUym
w2lgi3bQ1sPdJyQsDNP8ovovkK8I8Juycp93Pa6U5FUTqnqtSk3bpAbUCxnGj7rbbMQYAgPrapxd
2bjRyYbcRKr64pctF8dhm9jpaedOzos1q571YnpDXovGilAg6uSvrVMg/M24OyPYmIcmU5sipYGS
VOdegPCk7dNveQgKw4/A0Xf+GplyuaZrEqxVTkRNFA9rmsCAzViXkB3hQkq+GBnJrwmNuH01fsJ3
zSNEu3U96jXCDQ8wjcbdJtL2ferUQVUpEiAVPutpVp3rPkbMTGAxWrwEfiBmB8dR36dGczZa5pFq
Z8fDg4fCFnlzRdZNWq0TyxifExtFphTWp6Ts6ZU43Zth9NOh7zy6PfYnYcWfdHVHM6i2PdnWHJmG
na84drW6oFypppZqKGi2gPlBj0+5Tjk4NmuZB3JtlD3Bq9TMTY4gGUPfaXT6Rzbr+CBhcWGmsI+d
gZCoiw+cwYkJKVr74jTOQ57TvtQ7L9rjGwsfR+IbGs0Nr1OM7rRVZwBxHecfvIfGuwp7Z1vMRK2q
6I9xNWepecG+9btgj0ttXcax2Eh//rQy/9EcWsHyLPV9D/CSVWyKmD1m4ZobpfxShziXPLc6RKPn
HgZmXFY7vgMWy3ZhHraYsqhTMZPB2fTLctewrxPx5u4tBUrJJwJiBwkC8UD90k21+5XPVcNuVpU7
YaHlKLyxv7Qyfq284ucwMK3WkZjQaP7hld+ttosegxoQM/p2+5CGaIiJFCH9ZxLvRhlyz5CKVEWZ
uYlbImpEjnLGhTK7H4LpTmNmX3QACbHob6RDDzMrYNoB+uj6UXugBt7medi/diqmtTwKAwhLABl2
ojMU6ygiXXzEcI7CANFs/oacPwZlUGYPdG1ektjEJs6GmLSOtdPtdAdDdTz5WfEkdQ8wfZ7i3opZ
j0aEnHdb3q2hZfmddBAJJUl7jVhJnfSNQC+4wfkwuZ3YlgoIft6PDA4VmXJoVukjRIxM6+J51pXI
RNKpM/3is03SqaLP0dXdtOkaLT3XyXALRtRcnlUOp0wB8hIYU6Hn2jdyAEizgQhAx/fzUNcYiSa+
MCM1Abk4lXeqculzTFE/WG9epN7sOEwDlxD1N5AWn0CZth/FzCEzugH7zuDcm9qla5aOb1IRP9I2
wFulBgTM0qn5nTKeEcwpg1++BpdueMFtIEJ5rbxs56Jt2ecj3Bo2bn+Vwe0A2JUC5G78rdtjopv6
4UfbxDjTvXgbe+yYfrZWiaAcl44D3ymrALScAVE2m5rj4ZGD2NqMCu0pyQgmSWqyartRxAfHIOqR
xVXsfQ3QUaw6B01SPWGDs5q9R5bxfszN4V0OUBQUxU3i8LUlhOhhONgpitEENBpTh48kcBAeTe29
1utvZILAyBpGB+VFoCTpAy1D1Sr/CAoFJ8fOfNpy+ITXCnHUWMOO7aFWrYKGGOksss6NjMa90Zv5
qxGESIR5bstaUSRq5nkK7Pwwun3+ULbYcKDMGKh9unueYcqlRJtIzczCb2EANUHvnXdcAMM2LwGR
eV34Uoahc7Ky+qi/Vv4EYrstr1VK3npWBhkbwFE1bv3U1nV86+aXyRWnFuvrRdeC6DYi6bkWVEh9
20MDmE6tjU7JooH0XuZautOE0e+hlWpP9IhRtshnpPNM80q18TDyolhCCQUFddz6CD03cea6Z3Cw
nyce0dPU2tbOaDpzNZoCIdFgA2nQSJzf96VwHzjpIGqd9bXGSC1rk/h7TfxJXoUab9yi+dMY6tYN
mTuMhRbFrubW5bmIK4HMkG46yAS5R+KJ6a4Zyn3MagX5oIluscckpdTTpzGmsYCApd4pYr23WHkw
t3R4A1E/MwRqtXc8+vEj6xl6qJYpSKRZxUNAN/saM5riTEsLyuTB4681W5+z+GYw0gDfWkZocIm2
SwaZdXIJlF77Rcj23abWNgWcvQpb/0PQiTLLqbtpmP7vbqeT4ObMcqzlt7o2XP2SNHEgals4odHa
kJ8IEtJu7dzkIMAAzJQd3EC4XU0PapxhkURhRQJyDOdrTuVOSGgBj5pVCmytuk2ynPvmpJVH6y2R
h2wEAsuEJ3spTQfTUpu1bxVPc6ZFROTlTn9JnGS4LL/6z5flz+AkfsZNVe9Nvfg2Qfm5lH1oXGNP
fm+ShBWVO3lHcs6IdwDeTs6WIgvj3ccBTTXiRq+JIIFmqIRxio0yftURKKYqSw6e1MyTM79UpDUX
hR9+iRusyuPEdus2SLtzZzJXRjDFL0ZiEfMZxWJdaLlO7muRwiHzvIPuQv/oROk/Rz6eU0gIHIzA
qKDsNFk3RvNUR4l+CvoBGlLrhi+9gSbHHglv0CS/nU7yTeGvvbtVYcN88eStrY0ZXy3iJ86Q6cYM
bXR5pl0pvNLPVkDwWkuk8ANNsnKT5plxcNxMPUye2z5won7Jcns8TfNWNKnxQcPvI1YOGDJhBDai
cNf93A7Zfhit9ns5+zJSRvIrRw9wjwNFfkSBaq/Mas6/S59rWG9VHlJy8hI0mN90gt/YD632aZBg
wujjhcCmmvYpj/Lw4mGUnovD4Ln2g9fQUupUkLP9QjiVvaMv4jPZIN4+UfTCe03XttMw9Sifjdem
N7N7lFvmo2YBdddJYPms1xharIFZa9l27WNFMMSut7xsbWnCuWbkL2I48w9hCF4rFkb8kSNHrUrL
+Z7YUzi3+IgIFNBAWloBV4kq9iq/aDKnao7T6JouLxDdSRK2rGNs+Exbdp3MrJuVpvW9wFOBsP8D
hOIUxNqlcWGD0Jp9VpkILg5pebCfPuKco/tot1QpbRpclhe0+CSSGPV5ysJHI5Uz5W3yCanvKnCX
NKobAzyZUwWfrYlayBNtePUK0hLDRg9PsmdaESt4aBQyyS0ug/iGZRFgkWYifXd+eKJXWy1rewC6
OpYkTt4/W78eKCGpy8lx/l5PdfsSm0nxQu5SZq/AK3JMyvyXpoyMV8dKPrVt4H+jt/BMq6h545TX
7fK+zk+JYTPGxTvYqT7bGoYVPnalaRynqcB2kkfJesLSf2pijilT5Yj9MmYYuwE2pkgI1u1k9eQN
VvVkpQrLPW91LwIzfXAsTJeGwuHOgo+IaagBMbA1iLR4NRyl3zztuUNvdWKndS8yZ7tsx3NEH+ds
tLfRBHsTlu60s03feGEy7h5sOtbrzjM/eg6Cz92Y3JEXxB+RjoDD9sUPHr7xZEVZC2/T6TajPb5A
qNR3flKWl0wT3SZXkWL2Wckb+DJZGfJMAlL87ATMszg+DkliP2Ud5jA5Mn4u4yC/miUpd17Vq7U2
ajvpg2RuW7u86L4qL2SSUTtlcULbZcjJAE2Lux9MnCvKZKfh/tg2hKg8tfOLnQzBwS21mbeDLreA
Nu80pfPYeqPz2MwvlAsYNHofkWJv9WeCBl8xanhHv2AMPgjEbPQUzdfOZIrY++FN1zghWQP09jjx
Ya/rAWFndiLACeTuZZ7zrgLheJdkZpkMhfGYTZl3jU3H/fUSeW6xLhjwETPQn4quyK6+jywc85z+
IWpYylKa370JcyqevC+cBtu75rhEwbV5eTUjsVUhnXgRldnbWNOb5YRtn2P/0pog7WKiDF4Tzdoy
bWhuFIJXxx6Sx2woksckNuhVJP1l+V0DDX3N2RgWVa6erLA2XurK2vcdO0wue/eO0CjHAhGMV6+W
jOGdpyozig0WqfpszC9hTrNLDjquCcQL844k5hc5KHnl/EU6pDGd9MZEfAIG9yKKbNtGQ3ewPQbC
be1OX5wKr+vY5N9yUqXWZT82V4azznnqf0aedoN4sccwqC5Mksw9ivAU1r5pvSYB4a1NZjKuBlV8
EhnTLiFDGOeZpZ/bJmlOLufwQk23ONHIWZ9s8SSalhdKUrQmX9z/zdR5LbetbFv0i1DVaORX5iQG
Jcp66ZJtGUAj5/D1d1D71q37cFikj7dMkUB3r7XmHNMAXt9bff0RhccQ1c+vqTPT/eTQwbfLEWkS
cZW7hPzjY5PQPgV1+UmGGMLtgFlYbJnqKchdklcAS302kfw34cJf8UNB3idVce7HlG76474byeye
YBHtVB8nz7k9tEdUE+yZadFfIgndL57FhxDTMYmN5iWsrfalrPdktVNwKOcCGMG9/Dxrg/bDSJ03
uPPZTuZj/KbGHoDAiDXWtJsI0wch1cMDbCtjLz3WMq7XoU4Yng2wSOvCrjeDSO095j9z2yZtvrXp
C5Aa7wN8cs1y+bDZ2U0AQDCMjk5sPjVEUe/mCRwi0oonMi6So1e7LeayhzkD9O8qiL36ljdPGId6
C5wtO/OlKyfAnSVWy3HU1UUyhNh0aKzxO5gZvcs2SVCCAQ/LMTWDqu2fZM0aM406AhJQD6f48WD4
DKECKU4mM12qrGTYDq7xaQylAkrvj4d8GPBT9dy9NYqUQzrjcQneOWcaX4VBOy9y0+nqJEN+iqQN
ECWTiKkqGe1U8N5XeGAeYNnBj8C05uitA42bIs/3M6e6jeFO6tM1FgmK78/MQnTVtRCYOITO+6pD
qe5N5CVF0/gvL53+C1/PhCo8JP/T9/OnKpBymRA1/mXq7qTJ0XiJbMSvVox6H4j5OkPX8lUVX21t
dmxOqt0WAGPoYaj0V8mh1Bx61BS996Za++jFBa7cAce6TMDXIAAe1u7DZFt7zjXwxckKYvdz9D16
X2k5XyxD2Gck1f7CReGOpxXFNQSXvxGucIbJJYWWXTGtU3n9ZffroMbLHyUE24XuirIv2Nt94b6V
drMf7cb6nLBxrVgdph2f6krS33gPRLuyc2v85bdiQ/Pv79QzTwvy6TRZpXkLiBTsp/wS23P5pzTK
W8uZ8h2SH379OE+XlTUZWyFYzQj3/PLG6mAW/XhmRAhhplA3S1VfFFXJk9ONycWPKyLo27j4rSLa
eLMj30l78zAO2O/pnMk9EI9gGVXNizv480pk8yl8DCmjthXPysMawznWvPjabk+inLpVacXd77Q7
W0wGv+w4rdctS9BGR+nvRv0Ly+SVXlN3KBIav9qX2ddogJKfKaavBr8ZMfLzPlYmCfWqz9ehpBzY
Zx6uIfiyj6O2iwm24bJReo328LVLzPga4d57eawOYZl2t59XXZnmq1QKml6Otk59qD/or0KeEXGC
1X3XMbdZW7lxCgTgn8AvwtcmxTxle/JOyD1UrCoBaE4KQJQqUBx2/GK3YXUJjBPmOaCXqk02+bCC
oluTTVx96/nU0FZdaJkQ3tLUn9NckXjcsQtbpeCKtr5FW7wB4NBr2/qTqzl8YrLh0w1vK/eQACNy
HmNXO/GZ+vsZAs/wYwKZvedAEK20ke9N/ZX65m+AVs4ytEV8anMX+bc1xCsdo1wKaTO1AfQPPQ7J
dW59xqhd/R0hBVQcsVYgSubNxGS488On1qmHJ3jj4XFkt82CdWiUySnMsWznEtuokf+uMwKPAOB0
4snUTUkTzLz8vCqjyjyMbXS3u/wRdDh+TI6XvfZ++N8CERudiSzAvIZMavd4iyeX5D2xDnRr0rwc
5a+0dOlduFl9CX3PuOZz9Z1ZhvylugyAikegawPCiJ7de+RlHra3WqBua/7SSY/Oc6bHrY6QrIMW
OmRu7jz3MIqfm4nUT11adzM0XNiicYP0X7+wjHNqDKaP3ufiAdv1zxqoFqJORfcqM8j8HZ0MaM4I
5rqMr10p4xtDwZSMYbfZJoS5xWAXAA+UV8csz36jljrjbRSNA6G16+6dGbLs23lKZkjymZLpcZlt
Jm6VIr5E5ZW/RSsQM8MIX+sAR4Gv1/jDYNzQnbwTNWdzhqE39lDyI8fXrDth5La7lp0P06LzFkSA
ifPSrQh4pFM1zMXdBHCyDADSH3vXzu+gpE6TIdVNNuXFEzlLCjsJVbb/p0m4pYNJjYfamglKebys
+lFvFaJ25l+wWpysHX4lbfXSRFa/dwP6LEFC4Zmk0MkkmQM92pJJnxvEpxsNRmSFjKa4elP65lsP
rHbLap2EFn4mi6miY6nso33Q9krCCLDrzAdphON7GAEJH/AZDxLiX9rb+jY45UeJtH9S5WvnB985
jLgNMKgK/EwwPXeOuEwGtim+3hCylF+95wVvDHhge8zNZeCE4xs99kn3u9a377PDMFvLqtp7oh/2
3uNLnOdZ3wPV874GKCBxlel75lYDfmbu8picwnUxF/7ZG8OvOfyFwiZYtEPVHg2G8lf+yS8IUN69
Ik0FfQR9/J+XYYa4ya29ezwH0U6ryjozP3xj5rEeQye+u5FdQuznpv65zIq8dpZWk3+iY7E2bt2R
FI+t8vAc9AOrFssoUsoyvMfG8FwCPLkSeUwsT8EgoncPUI3LB/6WeD01Xgvs7yszlrdZTHj9Y8+m
8uEbT2dozt7jJRpALpyyQTeLmhbCVWc8WSQVyIfVKUSRAyN3XOhcW7fI8vDH1fEducJ8jOgic1JO
vWNs9+Gyc1S/KeyxXzVm8tw2hPllk7jB41vOBkEwNBow7HTfFkBgNL1GeEiMx0QhHy5wRl/9wjae
igBhENUMwD2U8my9BONGoyIAo6MfUMTtZszS7n2mTuVycS8Wp9J9jPTsXibmi58L71rRaTxkIX8/
ZdtjzzgkVl09xSh0a6xcJ+kBs1Cp3917NzU3hdkB9us5XdOiCrku3bdBr2xPiUNueydy0ZIN8iyx
9a9l5gBCIanyDCQnQg9bN/e5KtUSiiTnEjvfoGV/gVGgn5g0L/NAh0w8eAMO62I5qFtZjqc0UeYR
VyrCLGHjUhlxpA7ksvxcJ02JNdRjzEhiahDhUgy+aSkjekuJekuD3DywUOgPh4+0SvMK52HpnKOc
tg0uoOehmxAfExE3TPFhFGm1EtKqXocZipmdDEtZR96hS7Pi3rosTHkycxiQ82sTy6WkDNk72eAw
NmAb92LmyrLmbxpze4dXZi7LUooDJCtq7yaG68kaIjtXP/tFPb4U3Kw/i1s5D/KYNwyNkybq7sTx
wLl6pIkDqvxTzFZ/fXzXBGupiyU5uTW8S01UyI7osKDzog8n7qiJ7JlIuRqTs0yJApZ1slNl6G4n
bdPN1q3/0efi3pfWc90TR2Zk3hO/zk6MgbnL+zfO0MElsqdVZit7a+gYy4AF24OD54hzSOWfk1cb
m2LG4+mAvGRMu6pc+SeLUdt3BG8exmnODwm5awkq8WfbyEaARVN14BOsDm0QN7ugUKu0F0wBjElA
7QP3bIjRW/WZ5LuVxMUC9zZWtZ7wMfuV9RWmI2Le2bvqDv8rCwTnMtM9la3f7sGBfvgJSCqnfQs1
qFiSBJuD4ch4M9XTZ48ZaUtr4CsJatpcY4UIMAItnaibnRS0HSdar9BQYaPCCP5rQgc4KII/DkbR
54fg8fDzLHKwd6Rmwvgf6l9nDvWBeWQjln0FN34youaAy5GmibBwIptWQ/eQh7kK2/+e/bzU/Wzs
GTzkddsyG07+90Ei2VyXTvA3x9i0Cwke68KQDAukIwvhkeo2JPT41VRthOsgzeFnwpprDz/PAEgj
3hDRP9ry00EO0XQgX5rToudhYAysP0MH8DkyxbiemhadxeNh+L9nua+9ra/jbUmPZ98UN3SybWnh
ZH48iKnrD2gymF2yvAPeci5JBlS2ztNkSUaCQ7FrZoeIJsHBf3xsPy+BM0Wr2bkRmgRQNJZfisPs
CH9l5ZoDulvPA6n2c03YJeJNr63Sxc/rn4eJZrIFB24zM8lBUm7Ni6aZiIKtHgc5OyeR3DhNDu2i
ICaq1xB8s24a81E5t6EZEgJsQrGgVuTQF8riYOZ5efBnJCbzWWVlc7T18HtI5xOKJBMX5nSjhGcw
7sfMD+KfR2bCz1HHHMfw0aFFsjIXIMPb1c81XD/e9M87zZhQrSqvIxKR6I5j7jV8HlWh6Tu47eHn
IY91998zyy6NLQnC/ENWfqj7sDj8PLObBgIJswUY+OSSaFwHh7YrV1avv/MQpBjtkqVXEfYDOxzT
UV1sDXPc1ybcZz2WYm3wZ4fg8QCu5P8//PxZxZawrELzKfbYMn4ubXgMuzAZJvKAZ3E0sGscLTtq
lhXuTruWdz/Es+1bDSGSBC9IW1O2TVrAkindw8+DsngGjuK59trhRGfjySjo5g8IkhaOPf2poyR6
CEdeebLKDQbqcT+8iozZZWPLK5alCrK/j76alLpZJeVhrUp/j84HF082xisCKpDv1OqBrkLeqMgK
w5Us0VGd3ZDc7i4qiO6QwafDbJORU/uEgIDLMgx+gab8dMq02KUJ6TVDgzsHES3aE0Y/3gnNTnXp
SbQZTWs6j/13GzyKImTDXDF0+yAngf8oCmYW67kk4qHT9jGvMOuLUidA489TOj+bbvGa+1girCnd
u1294zRGI0ExmB/rIufi5qQfAlIayxztcXQpRJBuC5YNGtQ3Wkzepk/il9HiijUVmdLR2ID9zL+j
IQN/lhtr4R0wWz80BjmdoCKfEZTV98xuko2YCY5wvR3rD6t0HW9Syf2Ti+4OqZmrtSuPjKYZI7n9
XlkE1lBr9tvBT68haQpt5jw3DkbMtvbMRzzSr9yX57wQJEb5A3FRecncqW7Q8DbxDmlKsiRBpGJS
j5XeVaBszPhcuSiFwi7D7zTIcQcE8J4FfntMI1b9Xjmg0XJ6ZzPhVhbBCVaZMTGlSBOB02+q2WK4
w2J1wsXKt9i0804NZUZAaG1v4jigLrS9XYl+84iRKqQ+RRLrhlb1NApvvFLQ/O1JGOhcTrlG/tz5
0zUPs23WtnsJqGk9DvzYqJ9fZEHMCukHj/bWH8dQ9lMQDjcSJsxNWCQvkbCPhTQe8+8K8TJJX3Hn
L1sTFJQcyCryUW0M0iVUJInxeyDrXTV28ICVbylMi21dscpbzh9Grr+bHhwBgYDA48HDFphvA7lw
fFQQZyEQ9qdlWCDYeKJofEubQS4jsl9X5dcQ9afAyOSiQd61mCtEt4ZGvpOSytDN9y5B+YaVLxHW
fkibJwtqAyMYHS1wrm/mAvi+NbWfRvIe6pTiK/GoObw4O2T4L5ZxnYzEvrYEtEr0h33cdKfC/uqj
ub0MNfkt5HPN6VoUPvdwoJdJAsIpSqitY9XfSU4h5hLTDhOli9IOgemluadVCzFkcO+jn+XbWTok
kcdME71h6eqpW6Ci9NYD+2SM1Qu33l8DsdcqqTrYHC0kjMzeWkPyFtdpsaAj94Fq79o0xYoUtng9
I8xb5lmxNf0Ki34Tk9LehQBBwwJQipO+Z93CjNynumdiqBym79lj9gwnfhG0vzCmv4iYoVE4cx+i
HKEnt0OV8Snr7K2kEM3g6L4YvsV4QiAdbB7Saif56IJx3RfWqS7EhJS/+lcGfrRSGa3PXH1RcwGX
iBrEA/aHD5VlQeaBXIMN+Vf331OVvXg9F6/lYelnevtqKds8Vml9gCT2PXqIiMhVHS9YLthdFd4L
RhMWPocV55BPZ5wPZoRcr5ZWuPIIREZ9ADHIYLqThZQyCWRLqzKyg5tjlQ70mGwZJmAfyVkD+7Ny
Abr26Qd3H5P5xOGLi/NTTXOJtqB8iR1mgZnrq13vtj68kPSOwJt9DOLmCoL4Zgw859ZBSq1dP7mS
c+0gacqhBBO6qcaNURGSXDlEZwoVdC8eNHaTI/eiq2GKKhebeKH051BfmLDHvCsyQDOE+ktYxEoA
be0Ri8+wbbYlWhZ7lsdYe8NutOFJi+LKYVC9FemhHkNgxyPeFq7QJVODNzIQ1UxZGzr5Acc7CT9d
yN9wXgOnvFMMEuEDVASijkUim3qLRYV3ckL/ZOjg4k3Zs2j9be+BWq0dZPnw86iS6U9xQ9OQU4so
/xdw2ty5hEYYWUWMhu33K98YPzXhTT6aL5FZydJkiV1OlvpXKQ/5HvvyI2bIq0rgcuOHzg5Igr9U
yo3XdNGlzSJ36Wadcc7nkKxt5kCSTYeAE5ql5k1anwO4IewzBkhbx7izjjC2T2aGGt5hGGhbOHSf
q2JY6Aa5ECfyf6B71i1f3c6oi9fM0owRK3xS6babrUfcarGUR6vl9rM699xI/aDKgt/I7K9wmH8N
guiSWvu3oSBzyZxNf1ufnBFzVgsp8CXq2n8myYkBFtxXSxaXem94BISAvlnVPuylKf+Iajt6ckmh
moeyw1kBr9Tvyl+DX0TPiOpnUtCgApY1+9OsOncRuNhf6ubKPIOIZ2AhKr0HOWoDRxfffp3SvAu3
dNSuvKNjSB1O/26VaTK8HLccSJ2yzgk4qdIZ84tPiR8rYyFs/988Ms8e0RNa2BU7uuk7rKGYiXBM
TrQcVsqcjqI3EJXaB8HIif47gDcyxW0bZJxVjgg5TPbYIuGeLzSYo4qTfa3iYZ1E+VsFLHxtdzpe
uKaBIQqRNX1Tx13C2I4JfMvXVspX6rqpu4yD6dr36ATdJw8l4pvVkDaSV+si9sK1DcV7E3DPN2g1
8T5/aMl01jOpa7oaR4+FKm44Y9JVL56sjzRzcRPaiiY/uirt1JfBJV8x5dZhiNCSJP7S1FYMVVy9
ZynhvIaDpEr/iyHmjHMTP9nBtNeFSwxMNC/RJeCWbbs3yzwko/jVpw2ZFGMMVFJug76XF8AKKJ0f
9GxMTIig/rRRcPO67LPu2N2r6Gw2vvf4C8RSz8ldU6RuiAWFqzbaLrBcIG6QddWDL91b/p2hUL0m
+aJeloOpIdYnyd410UmmGbGa7oDheWTaUDD/XDBFZc5aN595BiEs8RGkNPH4WlacYInb+RdnXNEE
FDwbzfyUsRn/xWVNmJrdnP3Z/UP8t0mneMbXEuqb3/hPaWILjOAOQosVw1FASWpqt3kSXUf+OanC
33425DvCSpmx0b8JkJyvpD28q0ROy0n/8VFGB5JpAzKdJ8tL8YW4v0I/ONsN+1joqWLflzQFEBu3
TIZIZZo2U6CPdhO+9NocN5MXX/WQbMgEcffo5ircUJvU7D8wJAJXZoSuoAb/oNKpaqsl9vdwIUBu
ggMe6OxFvzI/e/P/FBTWAbp31eVbLjzWhYuU9Vup/IVv4xxKwojYQxwIbe23W8NGoG3XJwt58RQW
6TkaCGypu/QzIZdjpZBwLLJBru0mK8mn0mcaBl/aTd9s3ZxQxXaLfFfNwUEM6jsh/QK9DVTmciuc
7kOkyQMHhjJdp3pd+uLaK/uvZ5SvqZFuLYdq3UVQgu9tXqahOywjJH46VHvG2SP8t+Ec0+n0DNza
DX8AumMH84PYDBTdYdELpKLWIQZZu1dEpo1tAkcx59CckkVjVgFUu4lRWiZJZTdH4e566T6nBvGt
WNK2JlPl7q/pkMJZekO0pfvFsV6H1maS6sjG9+bVob0eSo8mkfvLMJpyW3n2vwAvtGOUFrqNMaO1
YNKyYc7xnFGoYZbjKxnzZ22B1xG+fUmYL5LvJgsuCXI+Zx/JVWiIO67rpWgnBjTpQPXdn0SBqdl2
JSKymnVbIDw34RsuPKPg3df2ioKPz2KEk5+2O+GId7et/ra5woYbkzaWDMB4LAIrgurYCfOlDMdb
57tHB6pM5iKYNvLxaqRxwLGRjDNCG7dYql67Wm48a3qfdUZPxWy30hnIqPSAB5IYyt/DB48sZFM6
HTedbsnWg4fNBrr1CxNA5mYu4X8KzVlhDKeLGIbXPp4RpOvRXkYOctYRXdsGIczRgJC4kJOWKO5L
WhndpUDXu0jb7GL48h119bTQDjM/0SPPZNhE88YAAJaV2yZLbiiNMwhj2aLrUgZL6e90iDHHUMQ/
Yu9ixZiKEHTs+yE2CRwQtUfChGc15GQ4DvLXVeLZz5HN2QiMwFuuyud6XsvZD3Z9qV8MO/zIUQVv
07q8aSWfGjcL+CrD33P7hbakXIfeeK97UIBV6b7jaYshPQNinN2xWGaGQYUNpcGtCi59sveWzsx6
03F6gYPocmsF8Xj4eeZFUJtg64VEoRY1Phd6P7HHoJ/MP4IkqwrfgopyfWy5Bo95dO/NeHpCFEkL
P4wpcLJMriLpcWnOw56KKyBzG2L6yBW/NDmwvnhxGh1mL8gW5TyzX3b9blBBcUhDKrTSSzM2b3s8
KOncrapgZNSq8lS5fsvoWcu1zJzw0IFmgzyXn0lfUmiG2oFIOK5Ez0df0tseXgHXtdAV9vw9O4hX
yZRHa6znLtTr3royJCh29QjGFQ+0v8ZD+xEjdGUC0CTXaqiuusiGU+kleitr8rdpkkfPrUQwD/Hq
D6oz4iHcpmbJdEKAA1i36gQJT9PA9plo6XbwwRv6J09xZJ7Hpq8R7s82YbTRHcpVTbZISYamga2H
TylcM8B9H1yBVyMwhxs9rvFmp+K1bgWM1v7h31NSMJaA+OHMyBBIviltoZ9m50XMY87dSX4jvSsh
WsZYnhWdU8eh7ZHLb42k+cIQQGKuycjF1N4lg5t9NAtvOv48i8HTInlLPwb09itj7mGSWGF+9OsO
oHpNJ2005+JkNi63RgQ5OyZgrm+m+iSm1D/Lx0M7Toh+gsRFpSc4HbnmtEoe/dEyfKSwZRmZgotE
dB1Hq/hvJmP84/z8jTbsj4Fex8nPOiqtAuzo5FnWcZTMr2iro5lSJP0+xKJESTwwH3pdtHGyo9x6
ze34t1u4kNiTVG1EKYsXs7UNcMNRxjmB3zvjswl0bq0jtCbFHMTbIIz/EKJa3YYq2SZUue95YA97
UdVijfFDfg4zk8fZ7pl9YRuiW0VmTGOXu7SafGbc9WIuUQ0UpqmXnhidnRTy0wnbbRfr/hvz3Dnz
PHPtlPxQh50MfYRp3lKlje086Xo/ehU8FLuiS09kWV4E8S/U3kz7kj9NYUb0XSZJa8oI0AyP3san
kCPIrb7UDNz/zAG+yMbz/7V6MA6weI1DNJrhGsm++eWCY+Oi/+gs09hPEVeVLwgvGwf5zzXSm2Uz
Nalz5S/piN9aEc3/Hn6Usmxiqml1nQ0CsgfZzYx03OKaSI4VLpsjhwgUbiN3zTIqrK2PeJxFXzSU
Rl5wyVKEPAI8b67UneOKJg/6oBM6EtB/zPem6YyNgm2Bitr+CghF53SW61VT+P2JD2GiImjEe2fb
wU6iH1lZbeNfkV4czQALv45DxiGZjeegICewSfbM+6wbzmu5bYnKQdznW7c+PU+VBauA+3lhKG0e
W2WqraL7t0L2Ah5MIkOtNV2UdJitZTAdyCjvdkVo1K981AAx+sRA9JXvZK+dN8xRwy7Io2r18xJb
R7nrkvS3UYvP7iFmBbNm0ntBh2HPEJKeY3fQz67bZi8aPwXdFN9c20hljqqjCdmLihwHm/+iV/6T
W8jgFodjQHZ6uPz5/34eDAMBF0ZrMkc78Zk3aXlrZo4quBbO04gxNRHzG5pWQOTp15C7tzSILlGY
d8vScPXOID9p42KVXkclC0eua3wSETL95JF+bCj/PJg5pxJzQIk4PQnU+weCV+01ciCHecownWXl
fWDYvsfMU9eN8ctP0uilbJCqpT5yM8+CGuC6nr9BfLYxha+ffx6IlJ/y7CuIp+oW5hYA4lnx4PjF
ez8lT0Nc179jdMeLqIyCdUmCz6oO40ta+awFjBa3syv8owD+iU4nfddB3V0p5oGqJkdY8NnV8kx2
imLamA+0QNXFhOtlLvnnWUfZH3b4dTyYSUapkj8CjcSYk4I1+QUT92bGzKCgwFrjY5HGwlhRvqkJ
kkuUvMBAztcY6rJtJ02q7ohENUwe7jHmdGoUaBzha5JIWE4n1U3FDU8IrUAyWDyUX2XnrNoYTWeO
jJpC65DTu1ilCYCUMXXP6KbQ1+l4nbjZgIBRbEQj0a9l44KUMAhPxioIAtRMcf/eGxEWyDxb21nc
4i6FQ+378VthUgGxdDBBXYYdzfo2mEiM5IqaagIgXJBYRtIsLWQAqJstvm9nIzCj4M579oz5MqdA
fHW5SzR3bIhojgLtkY8X75DAwW8A4R54zfvspQy0k+BxgAM9Pehg2RUyX6f961jluOBT80UNDpRt
iuKF26t+l3kJgZ1I9aBD93DNpcuKBcTRBuRfVPJbNVqcB7SSzOS+AgGPhK2V4nkm9lfPyW6w0puu
mr+uRlOpRuORG9AzUKe3qtMU+YudO5tm2Mi8jW/awjaWY16a5z+OB8lYCJqSzKeWCP/rDWeA9cSP
X42D+TyTTrq2HYbQ5EPV24evqOXnTTLEU0C+uSlI7UnjmjKP3vm64bCxljAS6BUS8ltz5tvZGgmy
yq10xa13zWnFLbyg46yY8VlMCUqlFohy09vnBodDiC3XkqcpKglrR3cWjWukbdOqdOt1X6kK/K6a
UTLRRMrqHkwHGieqFEOs56Q1FrQvAC89YpnZbBZF+kV9Vi9bweHGYKNeDvYcoY6j518iHOR3JVo7
jTJSUuuy2Heo1J9jWV0zSNZkg7kPffXjfF+qQ4Ysv+Ho+vSo2OqGUg6D1SKMvZnRKHpq7sdAjURS
FS57CI58CLbK3meEmC0QvfobVTF7n8aTMvXFSZ1XmnnWMkw5tAUWHsHS/2Jc4O9Va52lP8q9XQQX
A2tZmfrRjm4S/LJM/J6t+hef77SQdRdvbcdbFmE7nyL7CmwVvd5jSeis/s5JEcUIJuoymHYSXe42
DbFbGcP4p7d0s29ENIFSY/zERJk7PCCusARpRM9EBTBn+fHUizneY88zDpXUgFjnMlgZnnVLJm/c
iiAhgDLKr1FfQOoJHHsNmDTSfUUlCLGFqkxDWpuBiG+LMd+RIoN7QtV9R0z99BX0BD8bXsYvvNbl
G4al7haUZrqKqo58QK/wiS+L/vkAq0LXdi99Pqb7kGnx1iymgpy4ArNiI18h5ngAdJZZ6HHgN6pt
ookVjiZykZzyc8wFEzVZ/hUN7VvBJrWxYUTQHxXVGfWiI7yrxWx/2aBpWY6kmh5FW5qrxpOIRsr5
KLth3Pu+3tOn/wu2ioraRbveRoSM2l9jbOSHrutPs90t0vzh3nh04Sd9cB+CEEckKKmorlc58Rdm
B/fW4n1cBTKnOJz0Dok/w4OSWsHyd7Iz0kVojM9GXdUbO4N8U9MV3yCQXcrfg6AJ2RW+WLhDRasx
mF6p2T7QH2zmtsiOfsHJF0fwu2Tmtk2JAFrkJlgt8hnuJXv8OkkshrAJbjhEO5/INX5PuljBFLtw
EkZZJR3O2CJ+9ukAcXPYV07RV5uWnCFiZz8+SOFNgijMCKdjGTLt0SSMTpzyW9F9RI4T7JmQrYXw
nvnfyWdw29XVdxNBDmANbYk0xhAj7C34uZ1hoEYMkviv7MbPnhwOCs11MXIvBoBf2R0JQxvCbC8z
5nZO5DE0zxBbzNRydtinu87tnm1Ia/Q0iGMLgnFje/FRje2vMaXvgRmEzkm0Tbvx253wVEF3jqf2
jW7KX5M+opnM31UGCMCbGo7pjD+YfeIUIVn0GQXnQubib5R8DuzXyxnCQTA+VKIzXKzorDnzJaPx
4Y5/IYmdyxLTB7BqpgllfZmKhL5r6aDacOm6cOdrF22tO9PV6PRA55d8JRbkT1M0byPWYMKbsFhF
Qn8Z0KDXldWulKYZEcxDtOpDmoUyooAIuuOojX4TtfGJhO1sFU7JQbtQzT1WAaY+GGwsoU5F120g
4ZLiG+0riWs+7ij/UdtywcvfLB9/SY25CyvEn9Y8WwgaTPmS0hXAfC2vlphdQg38mWxz3HOTv7O9
cT/btb8abYyZ8RC8uCYHSLcJj65Gr6QdAOpuV516IsrbtCCaRjf/OHd9TDkd494cHbY+toosfmVi
ciFmjDDlkZMTubU0ur1NZNDXGsFWrkcv33eZ49KydRSKymY/tKjiZ9pUy3xK9qj61Jb7EgD/0NAS
YEbl2IxDQWhR0dAYs+ug2eeFZjGSNjg5YoObnClqhcwF6l+KH8z9ZvlZ/YsHdCE1RgAk9vaqiORH
qTJOceGTazafdFrOnAIw4rcr4nR/o1LaINXhfqo9jo98B5zE7VtZWy/VRChukH3qAMQs7Dh7MdTj
x8CbNAQXdZzvXX5thu9z/2yGh8xX/u9IYY5KnLR9GkIKcB1P5YluZweQ/MWIXP+FxI4ANx1CxSjm
perVsEMjTOfo8XJ0fBtdF+bax6v/Ye7Mdhtntiz9LnXdPM2ZQaCqLyhqli1Zlm05bwiPnOfg+PT9
MeugqwuNBrruGjjIk/lbmbYoMiL23mt9S40c5xpilYRxtKqssnvRudduIn+oGE2QsTptu1Q3bjHf
6iWKaawWVvL8909YQLbDkpZLnAxFjZ4Wl7+/hHqBfjMNjsg3iouJZ/PSPo9NOJ2cgtbubJWPrpKW
j8thVqOY5QvzLLy//y2oJXP2LuMcFY/O0TAScfz7O7J4qHxraTvHcvnFaWd6NkVDeWKQrowcmpf/
/crf1/z9o4PRyQ4mTKILDU2NKvUYBXhK8jx7+Puf/v7OgsdLnu/yEjFojNXKiZ0qsP75mn//8n/8
HVUAmqtMjeyw5TU1HNF//m1t+SdkGSUP2fo/Xv/3VXZBcW0ErOXLG09CLAARdqLlD91Cc6WtY22U
mX6CVGKHSpUZpTIgCla5G4Dij5cIjeQzjJFdncTR3eBguQ+J8GA75lWmXaorZRYxrma+6kAqTU2H
zyuMHrkjGvYT2zhE1Wgcio7Ut5FEPo9R8dZE2TJmHKVa4Hyr2j2q6B2KkJmWpoc8VqnJOV/GhJKr
tJjyqh72HUiQYOoLD6ZDQkBB1fi9mwskBpFy6BOTbEqVFAKUJpgJ8Z+7DiNSbC++5dKZ04NprUTm
eCKVEi9fyx/ygnHySOHRzXRkgP4c2qy3Do0ChcxNiSXp6QjsUdaUYly5itocdLYvfJ/vYUYnWBdY
PRnwHf7+QuR9CZmHadAutgZopnzBAnxNX5CwU9AgDNjjP71So0nABbI1s2Cfyx8rQItLFB2h2PFd
Jq+CKReImWyHeAgJQAMczwicT3MG5wW7Nnss6QFva3t+J54kWWZOEeXDKesVHAcGnAV8RRArUzMA
m9FxrueiScJkQZosYrrh1wIKn6b0xUiIVVzSGdPsNiSsyxkqCZY959hNqKatmrscjd6tSsPDaEiM
5n196Afrd5zBVY5Q/fOcZPEF+tli5gsHhIdB1X2mc36bsf6tCH05ZDVns7x74MM86Xn/rSgWKUPB
mmHnbhb2oYg6uEGV+guUBYNDpD9N3e+cZZqnI3xYj2r42dcQzVRjvOrts9Jo9QriGNpek8iU6cPC
N+Aro/PU2c4vE0bPhM/AcJbriYH1gY77tB4SNaEnpJ8HGgt+myQki2D1WM3l8JIjXomjU9ic0AS/
aGWA5B5iLb7McM9ZzcY6mBGJhDCz47o4U7wnK7Suzc+uj33WnmGvRTSWc8sFOkEpRev8VTPLs8FV
I/7WcNdkFt4ZvYLkKoP9pKiEq6SqPADXvdQcJMZAkUfCXPy2hvEfBy0aeGdtMG/k49X8ugCBC6Mr
Jxi2m5F7IuIT0ChoFHdz+hy67NmMv6GSVTrG+xwRntHmI1E64+gnUdpv6B9f+GjkbrA5dKZp4WtI
ItdxIgNO4PoBsYpCn3s032yHVq8ijR0jPHNn8F3rVNmAnPaLfkDt42olz+klK5ELSagI2Eg01s6R
7cOowceOy93X1u5BqMlix0JouGS6jGLI/aAbj9XU3JuhXPw4OjentrdVTd0rLg2vko2g5LKFDF5C
YmZWujqWZzZwqy1Luusiwzup7fHDbOErIuiTZ+Eu8hnHdcmE9uyREKe0sEhkFu1vzGB3VdURyt+Q
OBd6fq4sfJc1yGdURl/vs6bop0+BWLQbtN8Ghu4xI8ielQtWAeFPVHaAMJdKDZQAqdJrp4KZmDWg
rWbN2luEdBEX6R5D81xx22sl/Bdjgos66Ey0J3WRqWQOceRTd3TtvUJ3aucOGRawrTNHOxT5J3Vm
+skzj7lxLv0E24k/NpmPaQ86ykyJjgNqxiEzABfYcS4qV39xWf8lcPutzPnff8ar/49//X9jsv+n
V/3fCPDLT/O/OO7/f4DbNQsq2H//+y7Dn/L/ALc/lNl32X/879z2v3/j37nthvoPJJfOAlQVqtBU
C9bd8NPKf/sX3f6HTRCKoGmpC0uzbL7LP7ntpvgHpGzNdi2ALtBiBdiytiQm7t/+xbT+AeNWt13D
FJgzLEP7L0Hb+Vn+M7DNUTkT8A+q1OR8I9UQy9e/Pq4x1RNc9f8GjyOsbCZxvjEM4TFNDAU+aQ8B
UYHsolqUl4WR1JtWa9q15XaZpxpwkEZmQGjUiJ0zcOvBhY408I/sVAWCiQ0jFkI841ke7EnbkK8T
eLyjfKM5wxVMuLaOBhUpltI92BECDEcQpjtaOnu1JERSdy4N/DzpxNMWgoqfVK58aO6u4zAnnnQf
FxwZrSZhXwypdJx3vrAGxWv7ca8EbX1AyL7RUVGib6QUKh3xpjzPEXhxK4UOYJgq6peeenOEEGYs
jNssyhALoZBxpQJwN633kvm8zW74GAj5Y7LgbZRgQOlcfJcZKjCBIbtws4fUsVN+8uG9qomIZ2Ox
Z3mzpftka/KVnFNPA+O4A3WnbdQAI8Z053qSNqo0oOLq+CWhI7npsmdC3yfONm64VkyxC3WM8iMz
tprVCCQ3R/5UQ9ivKlB4zca8ZF0IKKI1fMMG3aokHXOAflsmxb2NyneRIAbNFdrtDr5d/GsZo9r+
3leNxBhGmR1CRjbgZUSBOq8RcE0rrTfXZadDIP8xxTqcIxwBIcembtxponnNE0GiPVI6BiAIzuhc
+0qv3rqqznaMuLy8r5kO5czRxqL51oLgmYCYX8Og7ijL6bMW8mNqp+8pyrp1F+1xPGgbwGqWN5FD
7zUt3beI0bPX9IcSeDmzxZCKpZyw+8Qb14WWFaiMvEOUB16iNAub31dFteqNMVv1JeKqecxTPIDH
CGf0Rl06ZdjvkAXm4bxt4/2sdgnaPPsho23EOKaVKM/hfab6uO/YdLF0SvSGmpmsxzRP6OxzJmiw
863bpEhp2JJ7o9q6vpsMoPU6qpxHpwLo6oqdhOFBHksFk1M4F/w79FnJHuyNeT5kNLsVk0aipdPs
UHhbKyjpm1gRb9M0fxZWS7NO43ibFOw0kcKDZOrV5MeJhSsoEkB2rC7eSMscwQg1uzxT5UuDwDA+
Vnkx71OUBVTa8m2Yx69EHZRzntN1yc0RwuisJ4C4swbOXffHTB5rgNEfaYK+hGQZ7g+XjKFiwgOj
F2Rdjfa2cbvmnsv8PnNkqlUN4kgJGsUa87cmZzjTAJggCrfxCzU65E912KsHc6lR1BQAeEWbKhSK
Sgd4ImezV5NHo9efSnVYOwGchGF41ZcTTh8b61nPCJ6XTrlJA2b1mMNDH/PQSav6E9SEX0ZHz5Yl
U3+O7XBt2MSvpUBMnEhtN4MtDgbDZ5SvFr4FQW5lR/E9O3tlMONH6LpYoy0g501OFwPFbrqcg4B5
24j4wY6xRAkn48yfuaAPl1+krAAu4bxeBRT/zLQZJRXlC93AV7Q5bqCWYGuM3y6vsFHFP+RV5Ftm
7py5DRq1CVJCMRDAlqoU8nnjcm2D7I8sw8PQRER/tZazTl2G3w6N6DTtvXoga5ZjVzMyjDNHCf/P
OEN7eHYFhyYEnKCKaObbqBI9tM22H+X2n3bEmSW0c+kSaGihRVLHE11BLl6mfnQ1QbWKWa3r76Ql
a2wos8BHCe5BH0Zj0gLTqqxXgpA/HXt67ejP8m3SgyNkeHBMa28uahpWD0Nqn/pCmVEppPRoPMD2
OVdTtCH5vVohwxY+o6Bdzta0EiKnz52k2iogDjXDgY8NORgAB/HWZhybTEf23HIxa0KnEDFgHly3
Ow+t9dHHwcoErK8R8lnFWM7HHli0ld8iPf5jVBBFSvk7GHPJCpbuqZq1wbI9qlJQkAY5l5V80MPw
KQazzYaERtFGZZHxLGn8/B3yazRfX3PidkxjIukR9m6uNFP91euCtGuJm8hM0UoxZ1HFxoiVYzhx
tM07910YSKeBv5lM9Z12PQ3IsTCcXfSZUIbWSGt0HyDQaMo39ML7GeMWzLfGxsNrczXmHPE2gBhQ
IXS+xviLqi0imvmFnl25xyvKXxXJGSMmkRCzZO2iKI6NGWwntHcmCfnvGOu3wNjZ7hhehaltAyP4
NBeTTNPrpzxkzZR5djRrFAlmVZu71sl2U949KWgnb0qXnVD4Zsz2QXwscK4DnZC3sidsLS10ZiKV
AxgoRzUqp3hl1uWTRvnp2Y6CS18R+7osL90PZ1gihDEXrhVmwSurpyq2YzCHky7flV5n3FGnt3q2
vhyEkT5+qz8j4lYP641nx7H0qxqlWlVvkECQqJY51TYyaJJp1lOH6tKPh+qJMeSLjYa6XE4LgTzX
Y44YDzurMAGX9qwSXhWpe2nwdXPgERQWZJ7IfYPIo0h5GXjDPJsMgSf1q06bnc2b3zlQCQn1LDed
23ziTj6m0dHRMUyZxocdtg34FvWtrc33SqpAIt2rncueKR1O6+8kQMQZ99anaNBcJ8A7RYRkiyZB
tWbzpSV4saQen3P3maU/P4813gPV8YqBpOAcrL9fV4WLDh9/a5EtSFkBJUiPnpm+ki8ZOU+RPp/x
oKJYaZ3dWN2mBoCltnwnsNj00dMh3bqSkGwYPRD3HNzGhTAofOAg1o2Znwxsidxgwy1PButQS4ig
9cXoYEDYse1jdO3X0YwxWpkvODNp3vbP8YzAFADIMIC/s3sCJyMNLJnO2msgHo+jVF+F5YB6jfLf
Jmtpj5pvJ6LmScplhw2jt7KOP6WLAIpUz1VIuH0sG2VvsvXkEUXsYq/tM9y6BIU8hfbcr1NCp2Bs
W8tsC5ERd65nWs2jhukWeBa9lBa2ni60G8X5zWz7fA27ibdabUapfmqx8s0k7QR340IOyjcmUFw0
hepDhVy5ccOUqLqWliAaR+IbntVtWpPVm2a23IdYoQs+jiSQO40qSM/ot+p9p+8sRzkmPeUql7bd
FSSx9IVY1xBTyWOEhG9oNsfbhkDfwVlKV7tgQ4fU3yan2Xkh1d7xmOP/uoA4N7NddhvNDt8rpLS5
mpD9zuFSCPop9dBdGXVw7onLyZ+RF6wHUzPBpZX1RcS0TAOQrQwJY5J8UOKJdm2AStkPrrWxg5q7
1eIkqAzJ7Wy1tGBGzTzFeRNQWJ7Z9Bq2tJjGejjh0itCcER68k1nEjOKihPTarCvSJrxUaMMO7tw
GGxhHOGnesdaxk9XlS9kZ6Qe2wBnK73aEoVd4VJWvstiJBLSeekmsUka8uvz+tOVr6EuchyiaUCT
wEn83PS7ZaaLJuglHXHNNYPzaxfqdWZ6RcII8kaJ5sQqwtWMTJ8oWu6SymhJbzh3L11c3RaIe5u+
0SU08A5UzxhSz0Gtv5dLkHSSDT+4IfGY03rtsCMlbvxtOcxLy8yVHHR5QICnpl6YTPcKsy0inS+0
tkBPNHcxuUPHmMb2lKGKLCoOMW1XELYHu4yyf50aGjnxaA/M3qJrrhbM/J0niF8VoPuMfUqbpVcF
b52u8/8x1iKglig5DTyvhCVv3VWGYWEV2TSne+qDOe003x0HZNxFt01o3nXG4Ok92ipj6j5UukZ1
dVNN1H4kSBU7e2wWs4+7WL6C1bA4c8POOoo53oxph1yR90BiZwzX0aF3EI7Ss8MB7EEXfGm6kR8n
w0EumJYNmY3R3YyT56kzaQSwKEydoWyg7/MhpiW7e1jflRnzk+0kL0Frn+AzFt6oql+TeWEcUK7G
Fnl32A64WnjXJHHa63So97nd4KSFZUQG8tlxUYJCc/Uie3xV5ItmwTwNk/6hadk/JSgIn9YY0JRe
7MsuvMqRY4uHVRzpYNwTXbfYGWXlQ2D5Ildn9mobbkitpevA4Hqj2WMem0MoJp5yr5Kwxyo13SKD
3N2WEI/BcNOz0tjMiWjNW1X0KpVupP2kEflaiI3jAOVKChsTP76hJe8F6/xoAj7mqNTF48bu09/O
vSD6/iT8B/lWhhwUYl/r2JEfZuWrqqNmcpQEIkJnobspSMFqE2RLWXVLKnKQ3cpIsSU1cKs7ZiR1
35C9czZo3KxkMcK1MJ4Bi7Hi4pnzxqTaj9PCHeke0IJKlGrgjxts5jCZkdiXXJUMq3rDaaef3Y9e
vScpgbES/oE35XG6iVHIqDJf4KxUerqFtKOOLoPdQTHLltsBEqccBtB5s3G0Ermbc1phkcb5tzz9
fYXWDD+4xtaYA2ByX2cxvQa01YgavE/LP4NeBsqci3zTMGbfMbrQZ/qobbt6bDa5wgjfRQCQOPHK
VdPAt6YfeCQAPysrX9Ea8PKqDH0F5Td41vRoTGW3Bdr+gG9UQbipGr7N3ebjdoVHQnqusBfVyGRb
K5WRjW9YZwyvjN9Q4DFtd796oV3rxoj8gQ8UKgTndaXZVwkiB5XpK3pg+LDtbO2yEu5qJmlnyrJ/
mSyTk7MgKcMhV2Qin5VbNAOcNwH/kAdTwNadm02bTqavc2LD+gF+vO/p0wWEWBl5+KGi4ZndRTlS
oqYx+O0KwLCHixtPzmi+dF1yn9yCKbqBvkGGGVslb0UL65Od/IZpByeufp7k0q5cUlfS6Mak52m0
ht00dHunQQGWBd+jfmPq+pg2xUcxGCdcbsS+9lgTUsui7BOHyUFQyyFN59jJCp0o5D8sOWhwAIle
ectMZcXM09rUWsx8yIFST77jDw0JFpcSOLAmEPBQ7WjJJmkJGbOad4rRwFeH7IrD6SM1yaaxbJiw
DY9d1JubNgNUk4cvo9B+pmi0V9GQlLS2JXbD8gtHnN9BpQ9y2N6mHfsCWBYT0GLVJvkNqCBdf4eQ
1pnBo5oqt0qiKrNBJkXVu5Zj5Y3VgEQb4rxEb28Z4K9yzGw+Zn5njfg0F8oAGE5e6qQYDkPSfed5
rHgTx+SIO8C1DeaWGFZdomgoYwiBZyKHK0nVUG+QmxGyRtUtum2ZstaNEbMcWzJAHILsMAa3moV8
ZQZptA9FsBFp8GUKg+z1GZZxlJ762Qk3yS0fynzD5qig7MV8mjR3iUDd1ITOfqo9KYb5XjowPudq
K9UworFC7meQR6rXxRpIG4dZgYO43x6DV0NKdBWY8Xz0lZdcQQI1oLdeZ9ERmyINXYfRB/pB3yLP
2VEZHBjGMx4/ZDmEca2NIwV75dVT8huAHE/KHlXyYPi6Cp64SncWlDy0osXVoVYUEIg6nk8l6M7K
FDEWxPUYPkTKW4AcrFfbQ2G5D3k3JTy4D7TCTu4wMqqHkYD0Q96iHtjXHMNEjSwmYjU0VXoYSaat
4w6nlRDnRslyhrl4geYWn69W5PlaYPEnyGLWnXzn1GCa2nDa9korNmE8bcb2GJFPtwFVG3uc+X86
PUaKwTmjJBcBT7EGM8jg/H9Dyu/6A+4CXma8pMMBwrAD4CpHZNk+06mxNlrGdRyCER8vjSzyUxDo
Ben0FabFYTIfOwuzw9xkFzz1d5zJ8BSGxlwnXEx8Vd+YKwygoNUKotSzDct0rUYWGQShirqfWnqa
0DBbRb4hLnNcl2qFuwHJQzsXrxLPwNYEr4TdLPDcyUJI7ZBIUVcubhsz2Iqsrz0M/JyaoOBw0LdX
Ye+Q526QU9Hb+l629kM+gbmGlrbWm+nBaMbfKCsWGRcEeThrq7FxfwvtK6jKD9dQPyp7/iJ9joGj
TG8DAuFwbuTaUbNig7vYT7uUx2AKwTaYtMdsA8yh9VXUYJ+VeHqZQIHa4KpGXb3IXPETDohhhXMM
Hb3FNYwOCGMxFgT2V4wdHHudzfyHaQQDPRD7rO08QR4Omys5lzcgSXfgjclWY22IyblKgqOsHdg/
OL7qeqBOEyaCWFSTlqD2zS3nqUg56aP/9oRsnsxw3JUTFWJDzricGJM0ujavKNJ+c50E+5kaJU2m
FsVfPq/DNHxSGRPt7VLZKo17kKn2bWBvYgyDKCgb7vFYQxU0DHLStVebnd6zO7zSedr/Mojcpjns
FLV7bgobYAudzQ1dvDuNpwLr/dzvHSS/6tJVcHMciKHunEldu3VDtKZvIsBQ1SO6QW5F6nfeUlbc
0fhDfFTAPpZ1gGCQI7DaMFcdXZ1bSCpnXArIFpaUkHFyN80E+xD197ZVem3TA11zyjJdlQ0+XIad
lWeSejhP6CVb0iqw6IAcGwmfwmkO6sgdwDfOtA1TKNMufVkf6zNHbHCBdqBeoW5zvOJh9TK92yPl
oexxtY21nIjHhiU507pr7bD7j8kxlcmDYHhwSC39SQXIxOE4LWAdMWWf8NrZI+MpaCNYk2h2otul
9es4K7VkI59hru6T2Tr3IW0VJkq45ik3BZWYOzVkiWZDAEI0ONud8p7jKgBNWSK30iB/t7Mnx059
anjz6wlOPKTi8F6TwUkqHJ/x3shJb6UvzlQ02IWqgTCkHUtqItPw5y7jYtpGcdRGFtOggGGE6yDb
03xLPU3hJXSGt27Lw5Aqw7tt5+nZjuwTokZxMhuCvas6nFaZySgPyx5dkRERQsuekNcRZi6TSqBT
6R4XMXqYoGKRsaAVUzlVzRYtQrDL0LYvzykCq+6oROfcQS/JJ8NETmqnRpmSvZJEF6LHcfnzANUV
XHkUH/uEiHg0cmayjFcZJVdvraQ4yOv6sXQLInfAQg0uG4vmKudOi27VRIxUazXHKM+u+MJyhV0L
OQRNvHD+hcoG7B+BjJdVmH9wAmGmczO8p228gfgC4h9JeAzZbAufrF4N3bI9kIqGRE/bTu7A8be8
N/amVkl7LEBB9p1G1rqCvr8ExUOXCqUC3zlFYnuYEJXTqnC2Ztd+sfauAhcFpZ7RaUYSemUCfu0t
HW/ofGc5wh5XqK8nUac6mynMdVPjMBVFKJILpCUbfWk9zJhE0dGzO6rmV4/ecN815q+G4H6HVuo4
a0m2xvjIfKYLTS91RnCBRBr0QfHck2/O9oBUAsBYxGR7mZYb7kHLo6tGd3wtapBH32ON+RIjz8Th
G3/SFLl7IByIX0IiWlKlQr3JfV4UI0mscUEkEkdNNHcfXSQYHITvNRSvdaWygpvEbCJJ7LzAcLad
XZ7tyg1x5FecPdFF4/1CFm7igAxt+0LG3gnlsMkJxiVEwNEwlTy5BcLh0dBCny2TXiHt8JQkMABT
CFCZBdt46zup6mAb3B8jTuZV1ynJNtGddhPQt1W6SN806Pv8Mt7lyjixpljLIQTgwIBXljGw11pi
ehyMjkPbJEiyo/HTIkGdR+TPHYu0gQHBwLi6oWpc6yWNT3ehmwjJORQj9sJIJF+1RiDSBspK1xCz
FSNbn4EgtcOZNG9TZ3J8yHQ83bLci4VdqCYW2Qtm0vqzSX0IdRd1xV8vFdzLnRqi6FVrg7KJzKNQ
eIV+1ib91wr5lEqnoCgYcWzFRfHA/b/IzbofVWswOSaxueFsQERI5ODBRz290UNqAKmB5Nf1CvM0
KuOUoCMLhvuafOsUvyFpZiEjeZeOcxcKXETL5z3kAwkrXfs62TTJuli9qCQ872Qyb5ikclJcTo8u
NXgV3w0LruBoVz9yNr5G7u8grRmRBB+4JV+q1rlOCelLA6mFOZs6jWdEYbONQtC611LfTBUtNIdi
UmjTXebGa1sIlP8ysX1EZIBN5uo5ihrNF7R4VhmwyOirbJ6x/1sIDdAtAwLuz2l6Nk3AlxV9GPHu
6s8QlD01uIT6zU4PRrhN+9OQP6Z0StGKqAg4rkH9mKIiPgz2c6FdMyrWcjVYz4Z2JejGYTRgh09A
cfm7PAU9UyXNugrxPOWT53ZvUfmicZkrJhXkLaOXR/pC4AWBIHDC/Wpk9lXTKf1062tpP5ArZZRP
BZZepgs0RN5FhIFxiU8GPG8/BESa0FVCTPQyB/sh0lbo87ENPxYQDWmCDs9T8ZjVf0BYevn0VZjo
4+a7QYyO+SymU2e+BPNvYL5azj1ubnA1dy7o34Fhnn1VHJCeR3zl6biZ3ZMNHdclDwUtbiROY3io
A3RwlClHt7k35pVUBM+uAc9ULiL29YTwC1G3KqnF3qIBcZrxU6Uvi0/BSU+Sfk91Ue2jXn+p5auj
/RQ0j8o6Xdv549T+dvKlVJ9m8xpWvwmMOnzr8MqQaTzK4k8UfsqAUSsHCGWqSWPFQ8H4aUK+PXBL
h+9W/qkGN10n7TbxAvNF165GUG50mpVJ7fOm+xjEGlMtAjgoeMm9rZDpz7tUcJtZYjUu1gSNC8uU
wFV8lhMkxwMtuokN4I/WukjYXvJqeSc8ZRzHR/u7UOA+7K1yrwvX06j4u2Oa75J+a5JZIU+TewkI
O0wfhP4Sc7uZpyLcCGUFV2zYcDF7400OD4uPhGREauG9SDZOvMPIAYaOkGX+ZmodHOc8i3NPh4hG
QL/CUevOzS6u613YVz4Yi5VCY2UY/nRUooTmEFgCzph0s6BmmK3gYaNYpvnvutoqZIM2aV9T+6Go
sY9SgFYTAUKidLXA8yEleQ61h57sMiz6nIA9aX+gluBEyi1dv6NNR6SJkIejVITJQioAmmm2u3hl
RibODL89nSTkxQbHQyAmuQV3RQ95m8yXyEQMQ+YXwzMiP+9Sv0ccNs5qes7SS9b8CdVoO8LsLomc
XtcwqTmhERqRdOckOfbgeqb9oN2y8Iq8zwgJhlG+XHJ7MGL05QlnpTXe+JytmqH2886CL57oaB9L
n2xXL4I1o+uIVD3wKgS08IUDAffFEyI7bwDDMuefPCJacszrZ636I8CAqr959qvp3ynjPCf500x0
2Wg2ZMYvZj7mPTA1nqbhY6wrtliuCRt6TBM2Zy/WYiCcnuYe6ulTmKQeM81J52CdIa+w7T/TcBE0
1EP6NrBfuVmnX/yDnppFvkm9ol/Z37xB/SqYYZekFbCaoUkfV7ERbVGuUP9gyIEhl2ovjp8LoPcf
ECjXXEbmxD6XQl2UWNATmMAnrwaM1AJMuoR3EA8/6EnW8fgt+gDwVnAwK5AnkwUgcLPc5RUf0vJc
LixRyZ9rF5Gvxrw0OBGV5ukSiXP/HZDI07w49a8l7kJ9K9uHrH6tpnOl3RKEbuObGXw0XIuIDvXo
vlUgAUv6dh2mMrhyIUepEgtB8cTtTrMOEN2n8o4b0issZI/u7FUvDjMnOH+0QFWPhOkd8BseSnhs
BesR/JyButbuE6IwuYs/iCRgBr+mt+VxJDCvk4NpnW53FZnMekavK75Ezqig2aqKzefvilttHFuk
FNH8Jgqeee56wIYpk0gOW55DwIORf8TyN2MmkmncPPVn3+xwhq0svf279gh8rSqmgGl0txGWjHq6
ymSNzpnKnnQ3ftaCxX1KBmabHHMT09ci4Vsx1zfANRf/1OhBGC+Xxrp/7GnR5wZdSDgSbslwg605
hOJqtca65GkyOSUpKE+zkeK2CCBhYiCeMfQyDOq6ymuoGiMQUeUceDWiy4zLV5Olw1nIhkoTIVIg
fH4EhsNth0pEWXdt5adJvo/TeSWd3rfJHhxITIPCiNlAVV+WIAGBwcnh6FQy7zflxM5m+J1dbaTx
lpaSZDuec7oNDIvWNlmXNrtqUEIICWjF42Vrc1I1nNxPy3d0JS8mvjyBC7kM15ZSryGr7fH10Nhg
g1Cc6imXOBjyuFu59bAShcFoOyVVZkDp9B7iy4+caQ1sAZkwEpL01RoonQFtgIJHzReyFWl4Ai2k
L8840VBt4xjmh9Nb7t4lLZD6mxlg3n278dFxTiqB9dYfg+e47L8nJghUaisFqcnMiWky5Waa3ydy
x+N5Uxt7BbUf3Tyfmz9MNdAz3RqrEgD6dwMXQUnR07PRqiygVYuCMqTf1H7q0coGwgHucJU32toN
kTkBL9cMzl4sj1mS+W7W8hqw84SDSJteTRdtBpGsDDo0PV3AJuZBcR5brsjoXpfvI7K7gYiDJ2W5
vHIK125u7mQHL4PkEDwzvB+2kwqvo/4QjhezwaiPQIejlPvddO9iYJ02edeMxvWeRHuBPogctizN
Vy63lMU4sDe+KxApk3ML1E/V/GjzUwTFcLRDbongFy8jKkljjQPY69gdaM9xDE0JIxB+TBWTzfVW
FvidGaGH8ZJHTx/cQEupmZsy6MBUtiuYAk8KWwUjEpo6WFyY4puBsRxnTwiqnodwfEyxs4n8rg+g
vNhxKEZoEr9a8UFtlQeLPbVFFpHBox9qhCQZzUggEWboHsKk2pbz8NDZ1qVzE95JTg5DmbIHLc+c
vpGOtZXkK0TE6KABhArKA6yBGUcAQXo5q7vhpZWN1hedWB8/KE6BryV6bCr1oOYEv/dMV7V7q3/O
ISIJum66WW1JWDwGmnpL4xKEJHfRNG7REvBeYcSTTYXN5FAh0LeqazhEDJXmlaNt7Lgi4bjcR9a8
7c10O9GhDTMOOrr5IHL3SeCMKJrhe+imo1KpjKgCv5P2ZkZPByFqhT+ZSv1RxMNZoPEqBQnSzCfD
cd46fXpN++pBjwgQCuNLHaxNHSwDGqG92QaESmhbx2ofpd4+ruGiPQz06XIz2UishV2f+B3jP2t2
wFMhslILcCyaZ0KW1xKxGcelpZYgtGsZgaAziEtoL8NVwl9hJ5SrOddeCEm/12ROxHn+UBByGdbh
0akRRptyKyL6vcJ4qzX1XU3dR9ySz+giH7GJQuD/E2f5pzXvMLM+1tW+Jc9Ii5Qj1qmjHtF452Ca
qfngE673qiPCzgr1d0yZilAEPJiKdlEYi2YaMUwH2dR/GiX5rS3xWAzhLbN9u2qute38tIItPxzo
giUPYTDtNXCmDMTqj8yli8zyQbriDZWajWRxWdsH8V7nBdXbh0bLN0deqRl8zvsaH2JZf6rM0dOe
fMTkcQyoYvqfJjkG7REkPCCNHI2VS8NSHGB/S8K/gKlF23h+jjumI9tMXhP9tuik21OTPsfmV0x2
JWgPr2hPvXVveFxyE9F0SOvAOs7l/yTpPJZb164t+kWoQg5dJOYskpI6KIUjAETO4es9cF3lxrP9
rCuRwN5rzUgSL1bw8pNMOOiCzxDzavzI0RzHkMKpAGgLoCY4sHCgKiPDAv+mlk+6eZC2trSSZFqR
VDdTWkzS1z7/R96c84JwzwKygifLvjOtjBgFt7lI8tsFbtXRo1WWnWIfvkGnWfHaR3/leCkHbilX
STyROpDmk7eag/hAjKBriL58eHFpSy0gt3K04jNhb960Cpsjr9JqZmpSB4hyBKVoPr0cgX0hqzCy
rW2iW1LQYijhvZGxgb2lHMAZ/ZmdcpfrrQRAmpAhQZTcCmkc/4qV/WKl0MbPEkG66LOOFH9K8iQA
k7Y4zJzIDubXJqoe3JV2XiW2TpvKgW4nNyL9yalRvW8HmwQn7cDpYlorzjRyt/waZZ30kwKdIIbt
V1W6B3Gi/xS/IAblzStEqebG7px8c3lRPHJsAfACRP6EeiPtlPpbaW11GGsZzUc8UUFsOBR/2rnh
9a0r/Mpg3qjzG8pEp2+lv2QWxmLjk/6dMr4skEHHUyGa63G8D/NOJ6lIOtGrw41xZuI39bd63GbR
xyjf1P5RzeyBb5nwEesP9iPiZlpxPVn3knE+lw716PIHss6sYfbtsbjym/uRdqbhQUaS+tqOfkf3
CF7OY6teSxy0hjr7DSE7TotZkUohf8I6Ua56cTf0D/5niUJVyyk3zyaVw42vTafO3IguYlBeBOZ0
kiM8zSGcNl3x4OQbfBojLGVJz13+k83/BO1WDX7q3CdEWP+i4NFI1yj+Y1gfrJUSXZJ2PWlXLDCv
e6j+DqR1W3fmcDJrPnSJxqCVML5xGIvmxXAFnvtf6gA80Ti+Ni3BTCejOoT8Lg6gW3rjZzoEOIbF
v5j7Tyo+CMZsR791IYpjHEjwOQVXdlf+DOr71P6rhZVBfK961Mat8NrNlU/Nq8Nj3mWHrsPrdMmd
e6ZRz9UNXtt80o0n9Jsy3rbdT8+gZmDlJs40Rwtn9tScHqhrS6wvPn/PkFBCX0Zps3wVq8QfEC6/
3qgpTJOFHdqZXroScl+zmUvh5YMk4Tp69r5G2+15ZmA1bM4jDLkVRSDLX1cEdq3/ywnrKs+YlJEv
PaWOWsb+0rDlymQ40WSoC+yQK13EGFntNQtCmRRdprzy0QZexpyoJ6j2uGtX5V8gxXYFcRSBj8T9
M2hWGagEymXbuCQ1OLh4ktK1ltB3Hq30jNxo/k8iXuwS9G+uH5hgKEnIm6/lScvHwTNJVAZNYHKH
4HL4TxlKyopkS4qeNmBjtmb/oipnMXn/z/vLN3YYsGYQZJtPF8oOmhAXW2cbgufJwVdYH1iJ2JsK
/muMN5uyOUbtsUNhOewLcTdZ17YcISUru0bUOBbrbMC682egxagF0Pb4dxD+xSvil4wPgmo5WM5t
8bP8gR9nUX7U9IxpSCzH5lrm56UmALZ9JWmkpUBa7ur6ranONWPTO2rs3uJ42TTCg9wsm7WuP7Av
8hcf6QZxku7SuKo7Sx9FQL/OO5Ib9H52i26fyYWj6BhhKO7It70HNvCW8gibwwv0gM/LEfHPu+V1
qjfgbH7KWkypZUTbteBFSyQ4hBGcHhkQwZcp7xXY+Fd6C5W/YPL7a1evUISm7wVYK5hVSzcVmRWj
HXixb7QM0vE5wK+0kDLs1EzJdr6IsqdrQAFgf4k4X3TuvQ4BGwM3w16hb7Hy0oeeobl+qTvwaYVd
EEVpoW/a7lvOnKrbWuGlm3eT/SVi+3XARlgmmh05BJAS732yCjyOVuTmfgNB5ZKLmrBZJs1f45Xk
U2OyQrEhaNCuJJvN8nFGtjvtBe2oaxtM9VTsVWyRg/rLriRG14DToO2u2PhKER0s5OGOyiUJL7L2
UBIALkp0V6NFz98zkrakpNt0DRE8u3uRf2twPp9SntBIeyaLszHa5uPB4oMvhJ3Y7AT25tfrJ5x/
ctztgvpclOMsKE7oyuziT07nhAShdWeRRuUsf8DoqivGO0fDzUeVSOdryFFnU/VyukAyiUBuFqfl
01TuDOhh7A3lSYHd7cc7dWmxtfqi4L1maltZm3KlT+7Eea6vfu98d2W46ZE/l1ercDSB8ta7zGke
DkiqV315JojSkLZhuDqe+asJ+3JerS+mPj5Eo4T73pYl792iYljF1LF6glugWBbWfbhuEieeH5W2
sepjBqRs2cw5dnQB4KMcWrO14hOCBra4dA1Xyt+GYsuL20IFaQTvHEhoVGSn/0FIZWOBIDHVHu1v
01UhXU+M0Q3+Rs04jd26V4DR8Ys9EoIG0/OLK4f+tcxv9vSH2qKPqiOADnIB69itiFoCNjpLxt7i
IEaBxSdRFBvMjnpyGg1QEEKyFO3ZpueuPyoMPMZTV5iQLBdfuFp9tC3jLFj7CsHJ/9GQhinR7B8d
zegkICCyIGRiWWXpdsnqVZycFNPjWEzfDCaqdYgnzxZoDkBBQYslZCkiKr9GcXaWOA2Snd7e0sJj
YWeJQc5NEurFKO8t0i4EVawS3wEfeaOsC/lLioKjCQrXaVsxfjOnKwf8sDR/c6VsavOBgnHkxMj3
bXzmzURdnykDO/tDvmrRLiC3dOZu4/XIKmcZNTrjQ5h3pGRnWNP32utY8qtNL07n3chFEXBgTdwe
h5jX14S3RfDpkDZtx9ppHt+MaCukmyh9tg/mGI8uYB5pOzf3ebQRYIZFMtpuENOggLTQTcwzoBci
gjr6hyTwc1yf64TTCZNCdqTqgAdyRIJxVhh9BYzS8i1j3pFzkmHW+EgYei15xcNICRp6k77Ymbjw
rS32P0CAFaIAHs6YT9ag2q03CeAYf41xaxnUDNF6EriDGvpwKtjq+bf6otPDJFQxKiFEnjmoKrIM
uUWLJxJ0i9gUcjigRCl+4IcEa52IvPEnT0VXht8Rg13W+yZyCdd4dQ4FLkp76sjE0FFhNKxYlRc4
tflPCX5G+dkStmnG5hYtIHTUNRtPLeXKblbju0JZJWc75CM1f0P6kRFWrBfbCpLLizwh/OUqpzKS
3Juc3JjYo6ZNz18ke3+Zw1NkXFUWoAzmRFWvvDLOEK7MejPHsCvJ2hAP4x/tdWH01Yw3YT4Yr+fk
dq6W3ZYhbv4MmwvttUPmJy54HjGmWzk7yBJxDsNJz985LjV1u7zwevAhdsAf+ufyQnUt/gNHQ2b7
akz8kBD5Oi9LANjVP62IpsiNOF1V7bNPlhmyEo+TeM4pMiGdwDxhnlKmdZrviMlyxODAmmA3JWQ+
GVDJk/grrj0ycVYgnia3WT6fqJiEzTkgNmRMJ5wHr+eKaZDE4iONBrKyeSnPgpVRg8Tp4tOyWxnA
7ywJr7Bl8n0O08EsbyQXgfgdzHFvdmfltevUNQhVh/4k81veLAI6p5YqOwllG3+bxQId/E39JeYJ
i4O1XG2ocxDOdAiW6Xr5ANXAx2gR0mnW9x9Wf9E2vI1yvqXRk8CudEM99wKdCt1HMv90Kmzw+AHB
5OjdkbVHle+lcEWugEeJp9JNSUbysCMtl4OiXEf1qmu7RH9X5TeZOa3PP9r6vRo+X8Jm7jgwW3t4
nZrhyIHLjKuwohCxCDM/Od10DsJrZN0s3HSEuNs9G9G5Z4uX9iyDTYCTe7aN6ClCmLoguADtZKhs
TQKj233RbMCgnYJGB5dOUctfDqApPg3pfxOy3Pk8oGGK2p9PoPsjC8TG1UrKJbMNU8VDCjdtuhPJ
SxaOpVNSKvUW+pHH8aIzk3bCOwsvu/LkwLKipxC2pnVM8fVVl1L5VeEAUngCqmDB7lHeWje1IMSR
lE1KVsvvUj0TtyRxjaKjHzya27QcWG8Tm9+1yKP7GF/b6ke3W1w7G9Fgwds1GqMSrgRR+QeUOIgj
4x7RL0gUrOJfpv0rwqM1EybmsKzhBOIqt8J/RvSrq+sR31m/TUuA/EtcX6pkf19Y0kPYrmvlouGo
SdLTxDzUTfu4P1rRL0oA8Vvlhpgl38phZAAzuCTUhk3C7cyPmQSbkaokc9+kyCxOdH6RAEMC/VMN
d7Lw3TRcXRyZxZXxobJKcBQEDsVerm+K+M4VleuMo+Oa7uxUf74ghwXhutwyaAaabKOx0UMe3HsV
Fw6acBEoWxiPgrgfqu/Fe/cCGRwhdUr1qo7KRk3/4eVOhp86u+omY8IhsPyYrHIoHjv/UjJU1B6l
Fiw+bu/A9GJESr/mjNwGfslkGzQuuTQOfiYODXn2jeiAwcsjzbePbmO4IbJW0M8BI5wMOmvyIImg
qHi7YCTupYFlwdcJrIx3oFVtd8jKp04Pq4Kel1pkG1WnnaiE/8ofs4uYREmgTS+xh7bTeiM7Nanu
Xftptn6nEzNKVsffkP+hVeohF5ljNeV3WdiydCvYPflFK8oDhmyrBsd6uiXNt1a9N91jkO58IUue
TLKK6r1EOC/NfUYYOSz3cAcEdcdoEygD6zAtTfe4vbAC4VO3M0r9tOyRlZu53A8G2aRfih1j6kE1
uq9dhjTlp/N4jl932Rm5LTgzlItMunwlkWtjs1TWhAQ1/+R+j9cTwv9vyHYsxmQDkVWWuBbtkNXw
G9emp1BIlQy/bFfOTFlvYv8K+mP0UbnLD5IY7HCtryxrQ5mciuqkCG8YTZ2Q9cQhPZL/wWi51JlH
6qnnjeU+gRZLvkaQ2OXX4OuQIi+lXl0zvufiIxTOZMxp0r6aOLMY87Hj2j2YsUR0Hg6ZYBHdpOeI
eniyw5Vv3SRnwa0RZn0nOu/Dk3h2pGiFFxXXBA3PsqwpMidr1DlFq64y+08atgnnSsArduz6h8nT
UegZMeMPM0Dtkd8FaIt0z1KADI5r+UJbF2s+Q7I7BSxG/MQKNrCK3zIaLdav8mAALjIGI7jAsc95
kb+AtaoDEwyNA8n4y3uZj28CAB37tWacJ8UV/szZTz6yeDWV60ajDSGzFxSi21cyrcLu/JeZa5iI
WjnwJkjythY3ZnDiDOBUmDBoSGysbF+k1pB98CMPO8O8ddHVLA+Dvq5LMqwANtX3GqhVQ8PDKieQ
rZVr7wRR4S89BeOOH9aH5IOtJ3a5ihE0/OvApZeIWnLUAbcPADaUVxi7iaW/PHZAktKmDC8InpHJ
SoCnH2VzpqCaa9QgKuhgXej2RMMtTGD7UF5eXe//++EYvujFy95e0yHKfqrhuAzJWhijqR7QZSZ0
vty1gfQxCCZamLlgaJZxlikflrxjWDdWFOa0zDY1h4wN6mFQYsJbGgWcs3xMwlalFsQ8xhJT7rqt
PymgSrqnKntVv2qs+xclxdWJEyXyCDk0L2yRbhmuh+R9hpTLOSuN9HtY69oJFrMgdSMDFdwkb3rq
L585hEVsXjGzOJFIwAVmzWmdhze9/9fyu3JvODJqNkCASOcSJdt4eJJCZId4z/ThLiabDlpmsvXP
znDMFsnMuyx+M7L3ql10a+7QMtlAl+LZ3ixPsyDv6m3/ED45zbV03UonhUYKYH/U0xzJq7ZAB7hf
YE1DRrzom81mTm+R9MGsQMOqHO+mgjyRM7olqNt777Aq1t+d9mMqACVwJQuBgXpxFLxWuSz/YBH+
4DV/8M0Ixc2w9vDFBFWOymUUT2jM+USAXJZTtvVRLCO7+jQQ9LTtJ9cg4UOZtaFyM4L/+SKYEfsG
OgNGVbeHrnNfkxNzsWTilWJ30uoAlAsDZel4xmwYC6dpAo9bTdm+XCGnCtzCvCwQUpW8A9bpyqG0
DoX0IeUfwaEAOagvaWT4EsrIZv58wcdK9ZuZPAXrZBDHPdFOshNxcjAhE8M+xKOT0YHDq5JGh1f5
O6lkhBcPBagkbb4rrJwWaK1V7ynSdIhrGz+5pVAqPvna9XC37HjpcVjH/lQ9l82Z2LuR2SACa0RL
hplQ3qAr41jd1lx62fjZvNYZUIKQfr3yr0BGPYMxp2MPNraEu/PGrfvxwnXND1tuztrXvd64s+zg
/yUBu2fzKUI7FE/L8ai166i4lEuoWOgb1j2ZT+h9WslN5LWOzbr3p9gvkUgm/6aEWMtuv6AuWrTt
FjIgOGSk+VIKg2ODWUf4qvmPk+rDzD4RJ0NH7orqlEXfOgqr8XUgz5DL561B4a4aP4K4KYSTDrUX
waMwqYgNMa3X2P0aoSzx1zlN9WyCXefQFhKe+sRf7gR93mRgQ3OnwYwSt/gv0N7j4Kl3d1JIKnnd
pt9tyHS0HcvvufsUKOPAhMJXs2DZI8Oa+Ek5A8WJPDAmvNtzWeUV9RZW2zq8ATU7JH2zH3rmIlP9
QgJmm0nDQMlcIXLxcNtm1MSOI22GoDMkCblTtQpIzSROCP8HKylH/7GS6Azko844qdOagi+c1T2T
bgDuYWSL5OJv4RS6kXHQuovTUxdr0tn2NWIbjrnqe4iIuyvvJO+f23IrR6ht0jeB1xXRroP9sRNW
bY06819CpJEeUEaU896QKhFQ1PUKeTz58UJ4GDRwJV9OfUpPY4zOjx4NfuVjjmLlWJ43isHl8pY1
xyL/tYLCIW4X2fJNFD80/HyBduFBGxH9yCG/cH5tk3Nye80XY+QKB+dcj1OBe8eNlp0HCQMatxA0
n398KcOGAJMgW+fcG39QM0OrAm8iXCxfK1W6dwtQJKKZ7p8ouxgLTkZ0jUWchBs8EF6aXyL3Ow0w
iAgQs1gAOOJTrxaP9ODS2Z1S/0vNTUG5iCrbJEIkNGsbzhidAYbYcnVrl7Jv1zrj+IChkGCO6SAp
nDX8XeMuLD6WN7EQj6IFhMeuSVi5nUxPEq+dJjyqwWZZuZclgWuCB5E7HyCn4TqJ15iNKFv7sKrN
LPivgAhZ/gB6uth/2LQXUfh0JxGX0DikyrZSnuaJQwOJ74a9IMtWOSHFBg0M+2wZCdAmlN1J56oq
5G8l+QG2N+RdlR8ybR1hdBTl3l3uhp4CxTHaTNJ1BG8wvXzFdphL/hK289l4nSM3V6S7hFqiV8GR
k/GiM6EZ+lqfNqV+72v4Iz7+JLso7UPRMUn6KX2X8t/ySRjKmzLc8/C9/or1xiaH14FNZiXkpBKk
DbyP/EyEHeDk42+MsXldpqCwhaF3JIPFI/wNlXWN5zVJ3+d8z+dGkQM5fTAA9oDAcm8M75XqR5PP
ZKFbDNYraTia9RHfIyo+yhaI+1Xg46bkWGPypdBU2E50L6JmKGvHxIyeYBRS4wtfr4SGr2F9gIuf
EV/m4ntoXYL6BslA2fEu6tc9qQUH82A1Hq1YrfGbxe/jW1WdMeKb01qzMSjyv5ZANC7qjv4BByBM
BIBFiNOsmJQsmYlMxJb1mbW3cXoLGOFeI5oDhtec3XlVEeLPr8b3jrhwwfYKQ0Tt+U37oT22F0N7
iOZOjf8K55sKeMeclmh0XMqHStxoi1/vELHI12buSCzSKeuOEZ5IkjZ3/VTw/Dzq+UtQPjr9D1V+
0G/l4JsILE540D/tKc9XvX8sfE4QvAMPKzrMG5IUr7jF/fY1upRRkLg/InHnBq1VRALmobWQ1nNU
qQuZd+/M2uVupp+uiv2OAT7YBa8LiruF8zESXwu2k6ev0LuJRKqob2N2r+I/BWoY7b/FEyLB38yw
IEnNa87yXUcyER3aFYmZU0v7Dtu2dKFgsYy91Fe5894KQisMZfZ0YDNxrhmtPvPyYzlc9fZL4oIZ
LnLLm5UjNsA83DUyc2OIX/VqaiDRot2+0M1SDRkjgU4EjgVHcI3gt/W5I5I/Awvr3FouwXQgc2tz
PEXyb2XYcgftc7B6iIOvOWKa4uiassLtSRsMgw8y9G2NMEsrSh0LwFKZcHrfw+DCyDCb8Bg4prDj
tiShXSZqboTyr47erOHA7w3FB7AMnngjkswdk3i7OF56TKIZL0dHUgtlvu2ORElKcQ6ciSK+9mnQ
IAx+ZOQ9hc7RVR4bowF4W40EvkNJKrT3sXb41KaBlUr4GA3l2cFExIteBdQd0QX/ghQz6G2UgU1F
BbHJfCUfI4DN6jW3HjcpaR85gUFbSbrQ/gCk8ylU3/XMNbkf3MF/dXuRS5H7O/a5ULT/dhnwL43w
GNI3k/68CLQDih3EclPpj56aowBbhDo+0+A59ezwf5bwLqTv1CNpMbKL9Sj69JMwMq8xvjaIl6aN
tup8Afk5YgzsG7wCzy8OXe0fKkA489RWMXt1i41qwv3Vc1UgSVLrpyq2Luo9bXpf9kKciVZ9WvbO
qv5u/iiyszUgrRmtUE0UXc0OycNCz/NVqnZpTeTgESyqIBUoP6nL1b3ctebA5da4lXGFfpOqq4mI
18PECvwAUGWYKZjkj1zFjhT2vkREm4Uef1jsfIiWWgXJX/8TiF+mtSM4HZPbd64f+WTYYWLOWhzA
RJuheAwOL3pMrDsNAvCDBjLtIyF0hJy4OFjkZxb7qnIqu0MQ8hORpgbFM8ZDn/dkpMGMayK3GB25
sgQEWWCdnfaqvlVk2imA1FeI4lT0sjjdQRKV7KbHd2VgtdN/YKiIjfh3R49qvFv9V6z9DhWyP+23
Y8YiDcaZAu4vmHvNEdiRV9PaxPIvENMI3eqBUDJcERvUI2HXRPvwaEl6LsHYDDgdut9QJN+wM7XG
fiLqloEfqx76s24+6tGV79ScoeQYjV5W7jbtISV/rvrIObFG+mmrvver6Z+OIiYFZa26c83W3yG9
k0yI2PSrzk5BdgbM7BnyItIoWqRQw4h+Le8JKj8vXNjrrRX+lIp28Q2luYCbOMcEEJqEcWNKvRco
60vilk4iJ+fhCyteVW10QgmQdNeIx+KNOShBVCLeGlq5g3I9CB9SBIPM/pCT4LFcVK+Cg/GD4oGu
xDhA9rTRT96LkzqtmEDSDvWTR3JNFK7B1cniiqQ189TybZTKpY8azvaQ9YPdadHCmmgqIZxf7Z4f
tIqDVW66Q/qZcpDYAd40yhlwv2vr5m1kpVV9AG5L27UM3/HZwK83aweLga/CK64PW2G2Gc4co9oB
ruj8LrhiHPSnDHbqkmXChhFMR6k4L897Sk5HVr1VfPnFQM4NL0EZ8Cyt+PLD23IvL3oTuCt52ixf
fhc8G1LQYppXs2gAoSAEAWTH2sk0TXLVji+i+uiGfnFV69aHOO+V8loJbwVxM902yD84FBRlJceP
GW6jYfIiwFq0gDDLyCmw07YlI25AlGT3QTYCyx4CUMDMxfWCg1Ypz9jxXHqJlqkr6ogm5nc2uKER
ZzgzmWKLCHuoF2sSf3hB0M0ASY/uErefRsW1GuoebTvA48K6VGeqwpqV2mQQsguph6AVDigny4fc
+Tlx5Va2a66CZcvSO8vJ9xiTAMZKQd8FYKgWM9PoWaLLAQ/8DQsCZwYNKUgoo690NK3kcFdqb+IL
3cNXVa8Chp0WBBQ/lp0D1ptJSxYy6XDLYwOiKBibTxM3kFz86tKlmg9ENqkaM0WfuosoNZX5jlBB
UxPhkBdd7PvXCmmYSnBNBWm84R+BI7rOzrW6ncF0LZHbT/9hdUCtZPDi9uatTf5CrgWoA+0cpudW
BXNFo4qXKTI+Kyz6CoYUa/peZFFD53E6sz/7hbANGHl5JsvwNGfreLqN1m1Clhj1UGnsA+eEIwC7
KsK8v9mxOBF2k/So69qp65/iQ6nuWok0BCRNHxnykQdqc7qhu9El/dQRTTIhEt7yV+6O5zqCHQp2
PZhZD0KcGwbClA6s7JwGnxqw46CB34OaGtt0SaHe5nzLGIvzf1S9Y59aS8FtOUyXX9T9EpsaQkd0
RGmGpbOADFFGoa7K4Lg5S3mz1YJUoy8ZRF4oTt+YoCmadmQnJ73Jbcg9PU/JQ5VOEyzzYieJ6Joh
G0GIzlw4czSuQ+VTEnC21p9N4CtL1BWdfWCLBOCIwy1e/ATQ/SYaCZAtR0MSvwBgdVzb1PT4Zbpi
SPcm7RDB7FO+zEu8rqxjp78vDalTyjgXoh7nFZlMfsnXxBsXe2gNUCT8CToz/HeUf0FANOqa6UEI
oJQ4XFJx04y7hl9CcqjejL+qBbIj0zlk6aIugVViYF4AflL1SzX88CaLqYutWhac9D9q7d4ZFy3I
VyLRLCXGupq07npOgYEHFzchIT4Yu+DqjAze4dAYxLmgVkGjS1CAG3l976HRql2AznY1WE96KKGC
NdvitmvWhsYnmXwyRMbzeo7OhXYIM8gong6FicYittcom58QQbbJN0gpABGFv4EX+oRyB1/aoqXc
tWDLfJwvZH7IXkRDAC/5ENAXGyF/YeCusSc4nZBtSpT/Jn4UpYDZJjc2hSEYPNagjHIwm33MfOcM
pMT7QRSLDGB+Jptudke/JxGJlxxKf3bzBXPbJfRyZKzIEoG6L6bDkdFQ6A5m9yD6newecuPtVJJY
oS1PmwRPAgBsKsGxeItf5Z789Cr4kYkJply1Pi5NvwI3ZzpeNcwOZVHbP//q5gwxy8/6SHGA9MVj
sg4JzrTkFiG8ot8F6zANFSVmE5/ryFYJ9cdUgkPd+lOIGiLqkmE9nHLfCn4L8b6gQ1I9MVnVdH3K
XqdyE/DbkWwucSm8sCgVe6MHBLwMuQitST0ISDThkP9y4yPrvcYPV0p+Xo6CKDqQ51g7SG0sv5+2
MiEW0UWOXTE6LhAbHotFH4Myci0pNvOYF2crcMeI/2hy+2lXGe8NELD+Irgm3VpotM38YeUoEvjy
kTQF1wgl8uL6yA+yedGLTZFe5Tp3OumaGAbENfoTRPODUu4I9HRYhKKTuqrRnK/lds+fxKbidfIh
4whsmCfl9E9Jvwhtd34rrrTle2AIdzCzTeW7JPFhZgSvuBIjenFazo22uFnVfvlgy2RlfPC8LVdA
2l0y8dLKx7IeXMOcNxF9I8YseslsER1S8+4VZPe7wPtE1npBTghApTI0oQhcRKfq7+SN/gsNKA7S
+V+NiszQNk34HipvNYLnpO2QI3+Iyieis/8+OnAlFK+WSGYpHRkvnG1fFeYUEiwEkOk4gMYDWxqN
59ReYkxGBN0aupOvePXKe9f/ExAITQrjUusX5WPwOi8BfMNLQnYWdOmpLEV71K8quEZpnQaAjOr5
Cv9yGskEdCSc0dn4yHnZU7IwxxqT6IzUXaLnhmDve9Fspdcl6v8UXPFUmJApQXKP1Lrt+sWq0Tto
mZR4BUJLsvLShjOyVCHOb/fVgHZlxtORw5YVq7zb95eC9365HwWTFD0XugZIvPEI/5Ds7q9qfF1c
k2hmssx1VJTcq/xXj97C9H3CqTCDH/XD22sk1me6MD5Y/yTxU5yONTqF8k4+EGrBtUm46x+tbvF7
Z15+sfQot9C4kNSD2ePYTNciuRBMqXaj28GGxujL6bXwKx1Mwf7VmO50HCn5gwtAErbAfRwWPmQc
ttyd6VYEjfESs24SmkygRiF+WiaV2be0OSkQ79iWMbuwnYkIsW5BgDNeXmmvjVxvFCh/VPIIVRN1
Y/Cnd9hgKRfWZBwJUGDL4zWZ2lYl20w3Q/5/UVwsG2/LTJovUkgNzUTkaJOImJo8qxMY3BC81bDQ
5QdlFwtmZenooJZt4YyLjY7BU9B4SDEXuZAg+2FEJgypoZflBDOCT5FueFCsZLF7INJgzTAYrnQ8
6TVHYPr6rcfLMhCPGQBi3QM9JLiA6du8Wv9K507nGfx3ycREwRH0MtIHfRfCr1XqbzWfjfyRY36s
CIhueOl7TsCcqQeLNwApM7ljEqJKitZBxs1korvgayExHZkM24mcASXtUE7W8tbAHQWz0P2azQek
v4XxnX6UNfB/U/bOl8mZcyCoym6r/fQNZmuoDL/1s8aaoJJ8jVxNj+AHq8ydINOWJVJv/iL+4rmB
AxKomJo3ZFBhgUMbw+XajWdsoelV6XB0oO5EG0jaLQMneQwGhLD2UUPfLodgX2EuQ4ytb7lnwtfG
kh+zO/tydQ4wHS2RZlP1U5U/craOlJvJb1IC3+JvDOpDrxywBnK78a4gBUX4I5cbFsFXtm6bnxkb
ZQ95Sxag8mPhRtbrz6G4hvFaK9amG3oNfRiQbIh2/WRDXxCNRQA9/51mI6jISMOegFkv3kLFJSNq
y45hSHqrzFOsnkNPHoFGfLH+kgh4SZv/iFSt2Oqu4HQwBZ7qliQR1eDU/FiPHDLwgwT1Fol5mHXo
a7KQ3jDk4E4GVx2ZSTYasqqs2IpYgpND05wTia7rPWHA5CXdScY5BPFl5FitSsdgYVmKZyxchIzy
hYTctcMQBokugXfv58Yfhzs2fjuFzY9avLjQEH6MOJ+CzsxP/Yx/7j/Li2hG+FgWIbagV75WVhrt
c37w2jeCrxCSa7JNE1fiRwB4QEYQomIH88ixBVtG/0oRfTxk4Gf2E7a9Nn5U5TNL38ENc2G9LLuS
x8Wn4/cFlZFq/pQKrklndiFpr4cQXfTLA8NFWv/cdXyfuQd2OrCHffXDV6b8WUS6TZ58mkKCutZC
96+BxHtpn/wlHuFS7h5a/GaGV8AXNzLeZXNdOvCKqSc+QTE0YV1Hf2TdkLVOQect4vuo4pUYkaP8
9+p/RcT0YECZcqv0c8fgzSfipspmvFJvx6EGaOSP4rqglba+EBtHuubbBPixzIqWfCCf10maG6IR
7kYaiJbcXPGuKWfAvxczEJpccnkJTxYjFETR11fODu6p+g/bK8hUNHopcFl8DP9aKNpZGPlSMJKh
aUin96zze+sRvR6UQ7X6TRiuebCfREbD07QS/ErblfK+y7BfMn6RgVQDvetsnB2cjgC/o3qltI+x
pnKvDWthIgz/rKsnWbwODalB5zL6U6w94FZRUUBnD99VtSK2C2PdmjHWhaOVXxsz4+QuN3QAt3OD
q1xzAhoT+yvpIqb5LI29QsofhCe0EhbL+VHqb9a4Rt2maW8aIJdW7rThawK4r+SzkdFZsIIctYf8
skj5SPAt1WOtACpcJY7nMfqVoVJ71GIW9RDkJMBLODjDTVSu3cPM34T2q/fqpfXXTvoJJSUmMTZt
lec0JrA1mYmFUw/zSOi4SzxMy7Md2t2wspIDHDV9tRt0SCPp2u4yMSYsZsAtQwlIcRpp0aiPPOVa
fF7Q+JlwAIY/+lDlbsJ2VXsxNnl1J8snK8YRsFWIiAHhbK/ExwLy3l7/Y+m8dhtHsjD8RASYw60S
laMlS74hHJlz5tPvVz17scBiMNNtS2TVOX8EnZjUNz6HhQQfzYT/OzWnJPxRiXnqpD+nWyOUFpro
DMDG7n+8FITZ+BiA+9EC6gNpM1wUnvHhdC/lYOgzB9WMQ7zgQSatFUmL9BFn4i2ZT7zVTJs0+nA7
wRjlS0Hdt3i6kFBF0l/CdAA2O7ecn3xZ59W81UlnPhSyJGYXFKUqB4aIxVuNwWcOzYqyfeETktbH
d81+ApGEynv4GsdVL638/B6Rhh5998T/ONoad+ISkxwJpL+oNOpVsc6RihlPsCt0YRQNc0gfMrgx
xh1043V1QIjKCzMQvqEjieIGN+Uj/49Mjb5kIttEzssrPqPpJ5p+ef8WTr3zgT7Vdg3UO6dneFwV
2MAYAfCRitD2ZC0wT16h5EM2Dh3WcrZi+DpKK6g70ZJ5wHTtCzGp4s3JX0GSuFGTt7LiyMzRPSen
sN3kxr4kgMXxjpN24cdTDhYSeTQHoXORYdSV3tkL5reAoAGJMMudCjPBhRYIHKh86DBVRvTp2F99
x9iMeSZfkomb2mQSzKbugBSzM15Zw1UtP0iLmkXKWgsDcXcpqttXB0IEkCruMhf5vL4p11SXn63m
YGnVuVbuPC4w+5G2FSJ+wzmeleJcyCc5+YBEQnwucWRb8a4Hvq+kv1Fm+pGwRnKxKOiMS/vNkjZk
e+KIxmy86zUbZTR9NOSiGds+vlDtXMULXUP4jNFqyD+TQ8Lc7M0bYh2SqzgCxui982iLfjrVxnAw
Qy50ZUmADZg4v1tWncs3W/8B4Ig5elqeItQtKErnRrJlVRAONBeK23nxr7shKYEdOt6cKiJVIwNn
E+M3yHmMAATI6ZYSsMqJtF4jda0Ni35Oz9Au/dPzs/pHZ3Xo7JBKjuEFBG+mKexJziUOf+tkp4VL
P3dhWPz8kSLwnwYO9JLpGMQXaSr9Aj6ItvXtQTdkFbZmnL26cSLJJ3Ajd8JD3yB9Q5yOyGQBxRCp
kNxqt/IrQEv5mjH0aQNKs56uc2LRlhitiU5UkFV3D4QV3IRvaCOpd/pwWu4FlWtyVhtffcgXnIIW
SysxYYzxHsJp0f7ISAMFjDF+W3xNrYddG/aScTbmIwfbX+BJj1fMQG6j/zbAAALz5PrAgV5DiBMm
CouJAj1Q17Z3r7pPJ/uJweUN8NFlMk6cA2idm03B5ukXm7H/a3Xy0VEBkPESX4jnCpgoGCw61AwT
6mBcPTqh+HIDFulXbq9uQuIt7Uusfin22UzxFROnb1cgwF7H1AF6TZey/O5Uf609a9fjuh/2hOtQ
pdZPh27RwV5cZfHVMtN1BBrI2VrGgJzRwYCffAGwHyiu4araX/gDqSaoG907TQyLyY02TPRoAHAr
u1smzbvwufgpCn8ffOAw8FODDE0SQrhjv4AyqjedtUtK+qSukf/sejgCc6kRMcZn7fn7pkecEizB
v7G5LBn8mT4iYhg5qfpdZf6zhXgcTBBgwPe3DLYZ2RTXAJ852pGDs+nXCPUompH49LxzzLMuH6L+
nSXQzpeSSQAHqCCYSz6yadCGaq5QUyGqBrXQFGLJuQql9gGyTn/6ulmWWBp38HwdxmRKv0uihhvE
Dn7FCZYri+CCML5tdgnsqPGKuRECeTeMZyFxjLjjgkZaxOkfNHzQbMm9J/ECXDXPNioC55YEF3bd
kJK0kUjMDCk6aprK2snWuh5WQ5QJfTKhas20qW3X9D9HJBWhdOBKSdJ3NbwCwCOLZ7tE4ZEy78zC
8mY3CAjJWK41vvs1C3YyPNPwVEjXNnhRn0zhMqfRHoSjXvfrWnfFfpAnC5ReXXlQ52jaMzfTfm1W
mbz5bHr4yGqXkEfEFF+vzU5dmvXBavnlypUn7Ti7och5NhPXkVdPQo/pTANLH/bg7LPA3wSE7ivL
vn/0wF19h1zDP4ksC808OiaxcNuYvDyCNEcvXVjqK4FDNDgBB7IHci7qYvbejB9q/dRXjotQSohW
yOYH6ERjBUQe0fVobLsK/aKZ0i+IRtfBXclr018qtuyp9DFfrv1+C/xhSUe8xoBcPHIkVUQ1UeLI
qZp99cCDRdBh1aAmXsXasW6JxOLgcqcHd5EYfkzQ6RyRolwFkAK/DF64lPP3aMN/VS2CnyIz5oYH
44qADEuNg/SnWaSGMDn+CBMTkf/pYezOYfuedN9kBmIe8IEQec/QVdayN5Oaj6i5D5PGJ37wmi1z
fHUhL7vnsuthUxgbCsj/ePYXaKjxOBZd1fVBbwd2MD+lbZ53DdjP0UmpuEcLuAekkd2ZDuC5La3D
epaDgLETRTeGRnJOI/yL9qNhT+/fxAbcd2fNOmMIFCUvgasbv02yTcBWFDYKsVenWKAg04ga8UYI
XGQtmfcIFE6IiXbyeYC3qPkoseFq7oBBnruXXyMAnkzXI91MKr8cC1dORP05KJbTsPQFyz3jDVwO
A1ws7Id+o95DaDy65LssGcqDI495rzDNdsNsqOlqaz589DEyAbI/srFmdxorNrV+0TprxoShvuOc
5HjmBUBERn7dIpTmQQFPzteIjbJoSzex6bifoR1SCKQEyLI/7ebg6ELG5C1G7cyGI8Mg4rli1hCg
oB/sHR4CMRqS6ki9GpcE8SM0JpM0cyVHkASSY9reho8mcfn1dSqzVVetN7zPZf6SWC676quM9oKf
shEWkKA/YzBIgx3Pl9it1fYYmxZgER+X9xt+0W0iJFjSyPVRXAY9ouUkmEsIwtuz3f9hUZAQaUSj
G8Tu3bdc4aec6g+VHCGCSFvmexu9N0NTbf51WjZLLCIP2IWEC4BhN4oRplxVmwOICOE6fAkB16cZ
ppRmv6fOKYi3dvoamLrrIkLbgBcweReoQwZZzCdhRJhR/YVWEonXt3CI3zKPAxdXeQM8xsmfhO/U
68x6J+Yew6rAXRPitlJeFbdXTUMx76BuEOZEUpWPuVyMnIICQwKpF9sIW7DaAatco/Kuqnep3Cv2
bkJzqakLxqo0+ciYuCee/tS4FpBAefaCbzbNtewwOMuLhNuJQRSRQUGVu2ts2rVCEbyzAxbLkEiB
pXY/Wgl0YFAkBDc2KSApYsym4TksWAEUHTNwhTWWtbx9mIu2Tuc2z0xJsyolILPJfKV0Iw8fGcTZ
DC6iBj8eFxZtlAH51DwFgjXgpTFNvEj9QZzyHHnCLJxzDY3jHn6LGYaYJHp91FU0cKZsOXNq/RfT
pvDMDKq+qC7h8Nsik+R1JfIoLG6c0XOttvCyOcxVV2waGP/S6U+8JahIY/vXsHuufy4rHm6b1B/0
0hUTe4/LfB73u6CiCW0+NsiUOsA78CwR9jqKXL2lR6vrrgUYT5SL2NJjnfOOcKsQNN5HRFCM8dIX
scioOfB/zPnHAiERX2r34EdkYvS+uJXhacZm+1njPXQHRCfAKl4LgLKOzJ3MAzFypSGp0HA5aQ7k
X3XhTQ7PBiJwZcO83GMcRB1FvLy5z0M4n6uYcyIQnTch9NTfB7Lz6mxt61ud/RUVP6JOAvaiBXIW
wwU8KhF5MqwMvtvmZ8LkG2U1hd+hg7OPg6Y8okORsR4h1M5yd7J30Jp9tw0wuQlxkUTLz1osZcxe
IAiYEVmNd1lEQuwJ6B+WK3OhClp5obSLV/3MCSTRkJOr88B5ShXGCWIZZFSOxoAYcgh4LqgLkHn8
z5H11pIwF/4Eypdnk56+ilY1QfWw/QuBaKjhsR2ekg9KywyCrLmHF39xlApZMk8q1khxxEnW8mHS
MdDwj0RoXfiIqIgwQd0C42aaJ/1dxh2gaLuUEKmINKCiuAY8m9EBJ3cpYWPZNNXOKU3CpNplOrq2
viijsxnuwBPJTp71K2sOvMTPBft6G7JbxG+tBvKcRq7eShd6JIJLN6F/NAHM5p8MjwbyDWvVWm8R
ITrABCYIJPkOjB+k4jQr1bxK6d9ksHmntIHPCaWYaRzdQ+5CeYr4gvCfN3nCu7rvx40zaYieiBm5
tDBuLBeg2Muu3UaifsHkjD7b0lk2nx7Ev3OCFKAwxRm2PcfZKM+h6Jv0aMpw8tOO8803ELvJwswY
sXn/4yKshWV9OvRq+T04NzE0hevVR52blaVNpBoulOIoRcAUSrpMdYKKgPKwMKMM4dG4V460TnqK
gqZ9hIg75IIj2o3SzvLiB9emxhpNk4Gq7uk/ZNUi1o6LVEXDe5JRB2UbggnEI6bD7UNVFh0HrNHO
K2sZgdN4wUqK8BFCAmx1lwbkaGN8j4a3KkjniMBCIuLVEoiJ9CoLoJfzt69o3n09AoSVV2K+fGpO
tfiHx10uTr5zir17HXzlXU0x2+qod3gFAKiMcwbKEheUIfCztBP/G75rzG7qzkCNShcnzGJFg7nK
F6xg7yu1vcGXhpu2cPESjS6y7Xb4EgdrQ61DUJ4yCdcHnRUZI2KOdI12lz2eW5NUgaL8ibVHif34
YfbvpYVum9ANbXp5UGZG9qNZcNPqtDiqjTKzxg+xqBaWsarUiyNvwTcsN97AdzRzfVU49py51Bg2
w/ASsW1JzI6IpNxesQMgeuKFe/TZw8NjmZqsbgp/rZasApISJGZddR30y4wwb9Ofl8xuWfOhWhbB
YvyKHofvqpcXuAIHpiB2+8FMkZUQ7N1sMxYTKj/4Q7m77zxu8EsizkvrX4byJJyHt85jyUSLghSt
vYJcUwxLVzuhk7gQ1EvNhNGAr1q8CjYhNcPHP0Q0vUUSZVxfKRHg48G0ttr4QmVa2huc/oZ189N0
Rt/owhY7Yfrph9+aQHb9R4AEsq0dPPnQ3+kpbS9tMavpE8hJsBB/ND4XLAd6/RaPqMeYBceGsJYQ
9crT0W8Wi5NpvQmdr5OedPnVk39kuWVJcqmo81xp3YEaOklx4Y1C8zvhTBtDWqWxjGRHtCzpRusY
vct38wdDvU5afx3SEMRuTVM1Dw1N8yMkP1gSCIrEuKbIT95DMZMBYKD74H4iGIzasQITqmpBw6Dt
mqKPQv0jXcSr9nVdc6Wtp+wzhXAy6CIWcqoW6BBJO2U1VzAyhsVW+Eg3Hb2BOd07HypSg9D4NqMP
r7yMIypexquWOVl2Owc4hU42/DfvIfti2ZM0PIP4bBdEh8LeTBwJenAsTb764n3MPwta3yJ0iGpT
nJTu0Qt+ZC1ORwV+J+iRw1p/wCi0MqIGCWf1V4yv3yMu1kua5ahSTIAbqeNk3XU9en5mreO75SUL
DaEH/xY3CmLYi1LsKnlegMVY/lr68UomGHrJvAVwzODm1SaTjFnpf2eRw0yMSApBf7uuFw7A6EHQ
YA45CU1xzvVfZaBRjU4xvXMDdnRvgnUs32LbVc96d2n0U04/7HdOGFW7ET4mlWxv5x3QblbnJ95y
S72YFXWrARjKzSy2g4Tua9HU27T9LIlrS9Oc74nwcHSTlMrlwky+lIUkdme0dwwfwsO8fYdbFx5+
HU/zMEMCCJXs6x8wE8TtOsJ8tYV01fn+i+G7RBHsSd9KthYAMOB/EN/Gleb6TFhv1HgJ+joKfsP+
nDi7zu0j/J1micGGTWjWWUvwoTpeD5yykcmo74bKRXXOenZk5dGQtyBgJmIB1YfO4xvaHpc2SBdS
RwTzUEFkVNtkBHLoepOIA2PiDk8qwV60Z8boPPBFIaOJP7oZ8SNfQHpeuSjHFX4eMoHOmmjKrX4z
7Zk34LtyuxqlcBni8EPQRkQEwxkDB997i/OsEtHhxU1i65DlnaYqOPYnrLEPuSHdfyd9gcITIhPW
1Od+007JX8VHOLdwpZH5CarWHGGJ+DMfRfqDAA6JAa1LEllSJx8lAw8Ts299YwUXBLTXnAV/6gOc
DOHeSb6L6e3/eF+A7TqI6MdzCSuU4i9T2/j0RxVcCsqLUTnajK41HkFMHcifyQ1Mt07Ome7MNWNP
thzt4YhsCIEN2E6Vulk5Xb8wKe211TP2NkDvFEBMaIMEc9SlfOZntPa55DE3or8Kt7aAfrmZ277m
23uT7L2UHEm7gPUUZme81/quVG4q4tMJqLAqmmWEIEjlCfGXEelBPLusYC3vwD+GsF+J+ih7URBc
JSFGLXBnNqVYkOYs0cxA0AaRkJ5L34TlIohnA4INTpHpWTbTfnxMLgTwJ2SExBCd/U3o+MBz1JjU
ElYOzmNhwKrhsJiAUVNoXIDRJZ1dGCE02m/Cb1JiuMK72ELOiTqdJCg+XzFXgrVQu7aQygXj6jLP
dwKXpqUSeCnxvtSSF/53mN5Jx4UVIkkj4Qcp06dS3hX2upoCgUlYwri4E6K2YFwz3IN7lT/YPjYk
Vmv5R445s9jD6A75r1Fj5HRhTWpvWnnpRyzjZWTpg6WzeKO1SWRnUhZmYi0mDKobCDxETaoQhtXk
3LwmCyvyFZWL558AEzQzeGcJ5yznlCCRa7Dkuaozi9G0E8Pp+M5nkX+HDJH1rjEPqUuAV7ahHm/V
WQTxuYKLA4pRAF/FrpeyFIyE92Q8oUgFlZVw5hiSm2qbqTngescnDL9WHIjPwgNi5stMRD0TibCX
TKQ2q7YkxGCb4PeQjWuAA4i0UwSlzrwbHBbda0lqBoQpUFptbcihwpS/rMdde8M3arOGJdaZ2PaZ
1+5AlwxMSDZnzTpCtiX91n29Dop4Ts8YuA6KcjwaWB3yKwdLq76F5jNL7I3KFxhBlPNwAhe6bbHX
ZWACw9V5AizUT6r9CLGqOBDPV87uOExnmsV5sr5P86G7BgFRzF82adpZrS6o9FqWKqcddQeyyQHz
HOs1uFNonzQut5gsgyr/lu2T3LuSgsx7EdvPimG4bXnGtD3pc6sS7I7xcJVR1rrkvVw57SMqblRS
kITXzAsSPacIHoasm3WRHXpHQj8Kykk4V8nRSJzzxpHv0z8Vl7hRdOcEVTR6yIg4VAUzjrDUEsmp
Ki32hTuNwMD5JSQi1a5w42KdxgkiH6porckWD9hPzAookTpTnczhWWckyz3htaUIQbb+l2lU2wBA
Ak+F/rMvjupnUKyJ2yC+nWuAXSQnGm9VSwFA2B4jz8zrdi9kAl/hdIYyHCHOa45GJ4Stqy9jcbLj
e2//RN13L09rygEY1ooEmZd1NXzOAYVYpqPcumzZqcdgTn2IjiMAycp/F0zH9+dxO0oLHggSBqJa
E6maiyZSlp4d4Cy6tCumPe+MEjzRgKyZ6SEe1O43Jd4lyL7y8CURAld9ApGSHGdQX1yAJlys2c9o
H0lUC5Q/gw5X5xbJ0yIcPgyyz5uD5PwZ7UE1tyqeAO/haDdN+uNBnbJrFCP62di4bk+qusRIqOEP
VxdW72+0hCEAFSJlugsCR8LspFkvX+ENR0Ukj1tpGa3KyGWRFBeq2Or4ydGDLSXvNiHcqDs8Wej1
DUG3N09ZWgmThCpt4fZVkBolJrz3JF0w+xbKAIX+TNW9bCH0IVJjVww9xy+0EAIlmiZgeTfI6cJ5
/lKhJNuAatCZDWNSEcjwIYd7vXc1oiHT8EfRMKIrV7NqIcxwQY1vAyzR5A7r0kWcUax5EM1ND68f
RncBnI0MoyG0p8V6LU/IaHVSyppVgTSYKN8mAewIGS7NBuT9TsbzPFSOvQwIBcjoDCQc3CxugpxH
JcE7xy2JmIaxnHELrMfZjGvOaLEDadkKZ7QI1qxBSpheiy13QheuAenj6b2uCZM8ZNolSW8tWQLh
HveNVK4MHnfonKXjspWL1YgweyaJurilbMyU+2Cc+9SzGK3eumDdVngo4YAWhFAgVx/I32Spq6M7
4S5D/jeAiljsGcKp0qigfenCpj9H4f0z0Pppm3qXjuuKPjZifxqbsxvexGu+0vq7M6/B3F8P008Q
0KGC+yBeOsZnioq2evuXc7dDH9iKC4ix03a9hNljh4iB4geAyN+AXc2m67I91ixVtr6Oi2cwXJUp
583bljx8UbdX/OcUHOyn7mzkKdibarV0Riqx3msybgVBDZPMQSviEuUaNaV5lByEtSLJjQ+5F8FP
QsAJp0WDFGMkyZz+Z0p7WZUy37Qm0znfDhV6EQRFsIKtNajTBMuOGS2I2iNVAPc/XphuPHeo+HMY
saJagxgZ6kqH30nbis7snGJFkM96fScXtF3ylRXl2cCgRVq6tW/Rn6t8oilLvNy9ycQihCj8xuaA
3nXesY56Z7G9kI4s5M125wq2paIUsjJ4Drn/K6UAJupnMSL8GqWuAycbS7yYxD0BB04rPiqyCPR6
o1NRmP9UOrEZEsIrrq+JR0KzeC8DnZZ0af0Nwg3MvCQC8r+YHN36Ejq6hgIO9CTg0HFzixmWfEOb
seUTsTqvNQzCPiYickHaAQEGawhlCU330lAMDReNwHCfYo9+eFTE9xc4gjfaIyd4LLoZKjjceFaL
i8IOXjAqxB8TkYFofJk70XBXj4meHeYccGqNM92J1nq1HJqzLogIMSDarzN/mUai4q6DxFVfDi8Z
jjllLYiDmAuM+EfbeFAICd+8g89jrzqUNnXzi5K8UIFceDpbLUudNr4l+g7yQabZ4s0vXv8OH3lE
7bn3eZIckfDA+sw3Rbxgoq/UCBCUgMV+410rHPmrTN6hum3lS9ZuRmvlNWRLrkuPP25BHgAok5Zs
PSt2jeJYsIsMmoz6eQX8OpGXle07Ps8ALyD2EJZuZSF/J6QKkuFFwvdBSDYUEVAfGGj5vDcnOVrD
YSv3K4J3RdwL4kwUGkFBT+S7zwTjXaqRmtV1ihSlXE938Bn6k4YF6DvnEYtcFJxaXr06/rL67zBa
dBi3amCHtyo4yOa1Ll5ZiV7KFSGH/YpprYV7KuueKD4iyUo3t1fkVZUFovOV5x0AQ/r4QxNe6xCm
GfOtJnPI/RnDdeqJ25Ag9b40yA8FY+gmtjaC014RgZoMi1qtGBkAr4PDWL/ZmDXIUqfx1OMxIZgh
IUVi6/Mg6oeaa3BJTmfwCTiUQARQwYFlCJk+h54OnSsibootJpmweauV46g/LNIq8PahDo091+eF
7YDyNnmxnYZtFj70MVmb+keu3nk6VQV7FUpOscFOSIVK7nYLVwopNcO0JvaWuJIT3BO3qVi5Jrww
/ZzWkNmoflUKvq5VW1wcWptD9TYonypak5p3O2wXkxnOHfs1MgjGlCatPW/bBAdNfyn+hfhX2dsW
+iExt1FyMMOHY70hYGvJqHhNygYxchDcYnB8xTr7vAHalse6cG4BsIoPKGp8wxWN1UFq9gajM3kS
srfBzFxOdGiNyirzkR7pI5AoqkvpaVOdOuBOXAF06WQeVZTdLnQWogS5jK49Buk8TRtJf6qIYRKQ
K1kCpU1eQ/4o2LbyHaFpcSvmiy7wl9DP8+o+IBeW+x8+UKmlRWKXIUeSCa+v6IKwQ5LA8rdA/qOv
mwjH2tx2wdorl7k+J6l6SyxkgrovR8FpymePkNtmI4RfnnkK++OE0MRws/xzVJaj/ZbrTOILLlkY
LrvZ2spevhGEqdYvLXxT8/tEFBcEi+SG+jIhexi97JK/gGG39Qkpf4FDTQkFfq3n5nzXKUjyiDzf
6b68gDdhOSUUdLxsYgnMhZyuehNTAj9n2eHtI8oBhCvqr0F1HvBOodTsUNKwRhI2bI77gdLqisgR
gFWpxUiP4So6E2/gtwNe2qVjPZWEkesQxDi28EjkZGjYWBf9T139i/hZewx4svUF1EJFzkq884VF
ht85QaEE2Li0tU0q3ymKHJszwc+1cQDGmswzHYogsHipyLr/J9wO/pKel3kiDPYzH38SFj4zpSpD
viKfRUvTHjKvmS9q6UlQEi6RLL/K5Jykj9b6mXgKJCb4VEgY+zv6hDBk0lG2FCXH6kNI6myiVe/8
lfRwkrEMKQcnAElPCEvRLYlYX3j9SdAWqZbOI/VX9IREymMM3tBSaz7yXFIADp1yqhJgkYPebKWG
SVtgdflPirmFQd+01hwOgtJqQwI77w6ZqHzUyvRMm5lT9xQFQdBwfgcBl4EDtGvvvWZHDw3flt66
YqlX345BSkYAaf/8ibG2580hEsUjq/Ekcq6IxGoE05CUsxqALKmNecO1EhlHEJ6B0COlf6WRMUtE
MIb/x/VHzs8Q0U2SPoj+9KeQjoajmVwS+alPhHwNb9FW4pfrtzkNtpDYFSXte8aroDyPYFkNS25u
/jgMV71//PfgAP01O8UHyOeVp+7yLUGKPni/Gb9WT4S9ILgb6QFxX6KZtkukLWzk4KydOhuUDqCB
8IpbuqqGQ5nRJrVii+O4ahmt/sF87aIF90gJwyMIl7CdXQy7AVfvFRtID7pRp+Jc9ej5uQnRXsfJ
B96vNEGM7dK54+niyyr9vU4GRIj3W5x3PlQSn55qnhRlrbKx4ZPGdFKRacDBcVDlXwEEEwxXRU/N
PnK21YSIkvHrfKhYKev8GUjA74S0D9+JjtGQ4LdgXQFXOzu9e9r8ZMpTUJOWODuNU2DNDfZqc5cy
rWF/rre9ynknHJdHHpMp3sAucbARIsJEQ1suYM5IlCZ9NogUyRh+YGgj7FMh0cnmyHFAq7OtIu/4
wPPhQX8aUqCAT/0ZoYVnuj/o/ec07JSKusYlA6AtA8RR9wDVV/X82f1f2ZNm6gLyeCXqRQiybczA
MOwMQrX304BOgfEZaBOgxEFkuLY2Aa9cd8uTX0O5Dd2S3BPnF+TVyn/L/BSH18Hcja3bNHuU9j2a
wRoNmHQY9DcHGJSCuPpN57XAkxv9KTIAYA7sVD+m7OZ9G/3CDmHa93ZwBjHpsnXCTNMCmoQ0BeXf
1NhCUyfsUfBAuo4kkVxpiI2OHCuUjcQOpJuI0sEkWKkpmsxtRHuJcmlG4KLVlLmYDloJCQ7JgUim
tHuGOLy+dfE5jF4j0pE6BnCYulllHBsJUdBbhuyBQL8cgvImul6AeaTmWo47EdbO0DNQULSF9bOs
hV3Bip9C/+rJj6b8qrVrqP5IIVnpCO2LXcz2teKvDKKzhF+v6pZTt/b1dWnx2sakxR+8jNiWe1Ki
mMSmCWbdbXghyQyDASeymPjasX4ODPQVoSytizsDe7w/b8QPYnbBtiLGwpavHTE5HEYj6MzRK0hE
3ph0dfP9DLMGz8RKNPs23rDOKHYEIoKCBITBvKvuPVoe5EMYoh2lpsRaW+pbJL07HP9EzQq54UYB
1asHXpreHSnTqP/0qFhV8CXmuIbnSHEd9oQDrVXvbciXrUznjhv3EmE9Byv8ndDDdcVqGHkM5kUx
Z/7DS1QkG05f0/nyYCaju52sKGoxyy219auGuzgkRYAcRuS2iMGo3gjDz5K0G4z7fXkIW1c32Rb3
mFHN9DrUKS4tIdVbZcGqYDu3mJPHe5N+9yoXsWWwNYloKLh+pq2ICnLQ1/xgdTcTB3tdfUna0h6E
ThOxS0XmhdmdTRUlTXQsdR4tG78nxqi9QjhATOIy3kes1URP8dJ5aOE7JPX6hhxN1gedXocOgSRW
EGJdBOuYniQpooNxP8CQtHiFw+7e8ONPBj7OBblV3T2KKUIFCqyJ6JsstyNBu3S7YUsYlx+tYuva
Okw+zBcKzhJcgB0ZYgFiTEwtxoH43tRyNZIfum4vaW9F+5UaBIbe+3orjQnb+RPCMMIdw/2UHBHC
NtrBQF9jXakhgCDpOTtJHk9DHjVmkh1FLvr4XRV7G4S54sNy+2GnTYdiOI3StyRavb8SewV+Twf9
JK/16BOtjiUTbIKNmwzXkzO6OedjhslAw8DtPMr6Nu7C7NkDWoBRy6DvPFBm80cmpEmwZrXkAkW/
AWKUkCQ/vvOXgnwQhBvKrI79n50/sZO2IGDBl+fwoG8TAjJ0lF6rwuRPIkeDwTI60p9pwXZE/cka
LkN5z/tHxhtTFyQbjV+SRQoj/vsk/E6LJYm1Ft9ZsPWataQCzVjftnk1gBXRkbMyIJ+hXrZgkV2o
wXVqPw2CWxTljcaDxtrl087RtnpWz9HJyvVijniIKhkZ8b2AfAmYN+wTwTU8DRmSC4peGkQSx4Kg
Xh+4rmDBM/VHL9+m7Ju6PTHl9Npa4nISsYIRthz46wpalF8J+j3z38b4blpf4pUFi43ehY+a+sd5
yb4CWQTWblTXytgp6oXir0mcEXhkrHwVhq8WqVXKDd+y/ScBuGj4ElMorgOWXzLO/BbFxZ/Hmk3K
hXLs/Pd0/E3MaNGHgCyDTeneyeAlzpcDgVpJSgj4uTCIKLar2zheaXZNKfCIv/gGyNOmyKGHpxlY
rHDFoQohMxTlpukmBG3zX/FiI9eHriWnobAp09301BozkMb+l4MUj2kUuTuPKwsRX0qlkg9jecCe
Nz50St2YnmE5Un6n1oB3NkSlxGftXUjmTWtOu03s3EuStkiRUX+q7FFAU1jIaeU39saCEEiY9XzD
A17o7/z0SbijBZ33tBxO5Eg3GA/9V0oFmEeKMiz2m+PjfMclcNFwmxN+K1iU6Lvuf/kY2/5s2bsw
vcuOCyjKtGmH11Q981HZ0gGANPAJ9jhkDqnWB+yY0iovLyVYr9fvWukEqjeCPtnVMuu8lVRfifht
2a3yI0cxxdjgwIiFq1rQLZidxYPjYwvkDNB+OAbZsH1qUsNFbRCaWs5atdh16ecEJIklyV9PPfEK
+9B4KMApLQRDTzgPnjiLG4zUtGMQEynwlMxt6ueAISwwhPpqMA0QQ0t+IzJapebed7vJnaItf3Uy
3MX0xS9IBoXIOoHSKwna36j6uaIsuftVxr0nPQrrNDr7utib3QUSgVDUeDyH6q8RN7yBl6q+RvVV
lR9Fdk76RQxOlSFpXPCO+AMdEX+K9zDTt57rLnClaU3IfFW853HH2gWt5RPei4mkgQPU7nZ+He1z
AeIfpRcVDBIdr/4VkP004aEGlidn/6ObNvGEaGnN9oNvJ5dvUXkUnbwGTXMTuBpTFWpmUpYV1Msd
eaPr1rob6Hj5lDlOk3QrD2dVOVLw40d33ZtcpyhWahxRpnvqka5rIGgRkwJ/B/9OQKJYX4I+qlxF
4TY3PpPUmnu9fVTrgc1wqxCOrW2M8kMjwt7RpY3VgsxblxLuu8Asx+3H5oXWhapeThJY3v6vk64E
d+nBaURmgs13WVa3ok8WUmNDfLcbYFaz+yG8D/FV3K1asPGG8C83JnBJqhokTD9D8VNo5EKsGm2X
4KAbR6xYfzpCgMz/RZUveVjvP7ri1TbgwPzqQLInBncDVgulXOw6wVMmn08FHWaYXE7Zqor2DYlb
Nq82MaOWyWJ98dlKxzkExUBOsr6RFZaLGDTWu5CpqcVHbAB1tU+sL92gKgUdY7Kfik1vHkugaFl9
xsSHkL1HYqe2TIyvrIbFAl1EDOWQccs4H7+G5KFYpKjjddOZ8ke676BNlAhIFhm9cg36V6+unYFd
6B5/5jYirYZTJyAsqv42WoYW6XPCdPw/xs5kSW4ky7K/EhLrRpYqBgVQUpkLd7d58JnO4AZCMkjM
UAyK8ev7wCIqM6NapKQ3EHMaaXQzA6D63rv3XBdNib8CgcYTucSImYIW8c425Vf2Wtb5FuHP9w7u
aoZ56MwNqK5R/aG55CbTLde4edZAkiyPksj6UuZfUJpRqNR0LJDs0YUJSR5gNofBDlVCk20E8yPR
FNy6jiOpXuPeONu5P9bj12bt3Ri0eP0LkEMnHGgyn1n7IhrXBfu33vka0QZb6Nvcm5EBPGVUkn+a
8WREp6Dct/2edBUWRRZV1q+kQqDhoPCwOQ3lhzezUcxfeogzrFuMlmNxXU2KFVIRZrVcZDYtdiLR
tyugm3Vzvb/GaPZXnX3pHRKSKdhAOEdq5JdRfVpdEWIPKwzODfNQ3lk8PavpWDcfmo2JNSDymb6t
0pqs2xKmSPefpSFC1z7SxFcIxIdkNfp+WCsmw/qeRT992lka/dFFD58XTFIW3dSe21E0vbr2J99/
1YJuBp+dpCPDDZDk0QahHCMl90pW8YoJiPhv/dAgzkGEvFKSCAUoPncWuXCHrPwolw+G1del3Mde
TSn6m3Gf2VOhmu5Ye5dl63K3T6BX0P5JQoJCvy7tY6qOnEyr2FzGuLgVyy6pZ4FF5jjy05Z8cU5a
x6wgjYaW288x/tKmtG4R6Jf0lcNtSAAAmU7vaNay+fM0HSncAvfRGp/H+fe2+RqmPyJqkEaRXeAf
qxp7x6vmefJDhhDAs+CbQ7i6rmKKgIqdSU+xuQr5lTbY2hMjevpOHvT6fOQ8hG5MzFmOyO3DaiWy
H2rNBEiHRbOImQgTq+zzr7/8xz/+6z++T/8Z/9BPuphjXXX/+C9+/q7rmV8+Mf/jx3+8ARLQ5e3f
/PPv/PVf/OOSfm91p3+a//Vv7X7o69fyR/c//9L62/zzlfnf//ztHr6ar3/5YVOZ1MzP/Y92fvnR
9YW5/Ra8j/Vv/v8++cuP26u8zfWPv//6XfeVWV8tTnX1659PHX7/+6+2LW4f1B+f0/r6fz65voG/
//o6fC2+fW1//3/+yY+vnfn7r474m+f4gRMGAbHNylH+r7+MP9ZnpPib67qOHwZCeTLwPO/XXyrd
muTvvwbrUyLwVOg4Xuj4PNPpfn3Gd//Gj45SthS3J/77ff/l+/vX9/lL1RNMDwyg41Xlr7/Uf3zN
6/vixV3+U34zJ3BDKRyX91l///qSVjF/W/4fEeEiiXQzbEezQEr0xPF2kN4EPwNSZ0UrM+mPqdxL
dN1sUueQjV1ZAnDOy1weVNhAKNVIQQun7659XHzYZb6HCi0v2MA+J3Ay9qUTicswzwJIKcGChx6l
6tIh+xvQSaROE9HjWLC6DewfAx+01qTGt9z1EU8OrATeaIUQumHilUGAhkqlrXVorC++XeqrrGYf
1yAbT+lBeOzR3fdZspFl7G+HXFVvVc5OTz9VfmD22jWXuOcGlZaDPCZx7pBm1JG/FmX5EzN4uith
a8BbTeEhcjNU4GgR80Xah0Q31UmXPkQjm8KBO5pzVH7350HHkCCqPjnIKMxOdsS8F18PctAMcmfq
1OAifINQ2UdJnLlEjBAvWDyIzInASAbxy7+dfH9+yf/+pTrr2fmXb9V1FaeOa7uO50ipbs//27ca
tKW3DJ4RyCFY8LtJkonui43fB/J9uouNe9SRCj4vappwCxERMoVC76JJE7fHMGEakveuZgDVBYAg
XqDMiWftTeLZyxFqzWZNI03kKWrc+JWMc7LtKqJ/BkeCKiOmxR2YpQRZR1ZDNfF1dWH3YGI8biIg
Ew8csuPQxDa0FgSscp27x6BO4Ft4BDNkJQloMc1m/J/96G+NcD7hGPOxoXSA9GrfIasWCe4QZmfp
t/pa+oO3yS0CXsaqd56j7jHre4ISRvz1ZU/yw1TZgH5A8YxdRc/JSasnT/bvgWrdx3Aqd0ntJ49L
mLf7ai7iW4bel6YrHvsKI8DUExYcg+d67fONlIh1q1UFLtwZI3nHkl+0jjjLmQm7UjHDjhGIwakR
5bQFu20SH/CZcap97UiUoj3DW9f4jBEJiwyVV702cfqtLtxsJ0oN7nDWhmXdd479EiQPChrXiYlT
R9P5aqSut+lICk1YMiScx0kcyT9hshl6HvJrBz7I+kEnuPKfusbHJurm2cbIgG/UiSJ1GSbIt60+
Sh33Z2CHqM+c+rNTBmwupvw3Jxhj3IA9paCYE7Z0Y3K9sEvOiLovZ71tWlbykYb2blk/9ymbIa5n
+AJbv4G6JKdDiJL2wXgMSpIkzWlB2iUol87v4aCtJKvu6vfZCmlK7M1EJiFr2LWxoPYQmIujNm9O
xk19RiwDnOhhuE4uZvTOspBr0HJJC98/IeUuh0AACRh+LqUV7HoxUetM0bCNJOMtD3HLNl+/HWGC
H0teOFfpq72sk5cpaurflhC352gq/SyqYMPNL6NBZWO7NAMmRmvpYATPM7YehlVYa9+KNrqkeQLE
tQyXc21tAoNyisF1/BI3/bS3Rwd5fp/On30N0DrNIoIykMPfXtQWko6YHdIkk6Y/iBRtL7/pc1z7
ZCaMOC8jR35uQueTynktolucd9+mUI+wN6kGOKwoossk0Ts2TLqHSYvH20H1yI+0hF0wLQSlN72X
fUlJLApNfvWXunurk6KkJE8gu1cBGoe2kLuhxuA/LOCIE0RJsMyoRDkLfusMspQ6RKDSmhevnLKd
CtL0Cmtq58VOdLbH8YeKnHXHzzZ9ytzq7BEFylXRpARlL3gyA+UxJ0IgjqrcWRKCYqDgLV0kdv7g
OkihswxGiJUUp6BW6N90Dw8u2ei6PFuJO53D9UBYOLr5SMD/qUJBOenHJy7gu9o6DK6H58ChaG4H
Pk3bs/HxQBiJuoLmXj3oyxStYq0JTFIyJ2tJzRlqhf1xogc6uo56bBu3fAnBTSzQ+cfc7l95SwwF
Ug8LrJsWD7ou0G9HEHuq2of55VNRsf3yrNa75EHiXfz1UUN/B5PtNFY42qZRvdohJ7qT5voiDD4R
66eV+CxUumN+4E587HzWDC+VvcqPl+xp0IuNZcxcTR6Qg7ceolbMW7crviaN9E5Bj0q66KGt552G
fNp0zfb2gUzF2ip3MLk447D931cMN1j3IH9dMjzlOW4o2It4Hj4m9deNgFNWASH3NTG3a+/LcvzL
kET1JrZSOrl+Wx7GyXrP7DJ7droQEIiK8EobmiVzvDrLPUF3uyZc4dAhJHnKi8XbVBGLXOrkP5sq
CwBk2dHV87LxYViC7GGqEnrixn3wlROSNlrhmKxopLTJbF1UjYjR6XGfjQoeUt3l3bH3vM9jhtEm
6DNgx1Yw7YDo2fRm5bSL3PrsO7Z9ieqCs3JI1H3tBJi3+vZz0JG/mWvv+ZCURbsvYq6IFmQB6iGR
76yM4Zhw26OVR8Ex1zKAt0/XJLLsx8wkEJtEuoo/sx6ATK52WQPX3flu1Xl1mckjP3Hy3ysJVMIN
YiYU8YIPsCxT+NR+/KZQjL6sGv3C+97XHdx3y6G0hZTcOp48oMv+LTQh5GmhKYdD6ug2dgSOHbcg
SbvKt7Y/FG/2/NjlSQZRirDzbk6AZC8qe4oBeEbe+NMHw3uR3UTlHrji4IcQ9PrKro8mGPHPJl52
8crxk2Wa7NREjr0VDT3EqizQw0fq3Q46urQN0htvRYLi8oAuJKLNkmfpyYoxXNpJBvmmms6EPCPs
Qc5q6dQ+KRU8gWZz3tMeGYWlGU7hjE+2ZBilT4NyIPLY9GBVyjDVQ1tpZ/Wh9xvvHKX0FGx7nlhS
sQNOEeMbiz1d1Y/ZMS25vBcXg5zXDqh0qoC5PllCO3EUwjhvcTDSdaFHTr9URedhGH8foiG5Ftbw
WFbMLUc08k9uWTLzmjOLjt0siPVzLksI5CDuNLARi24YZZ2fN+m3yIGMg2JZ2RPj5TAOXqSPQjKf
ezoEwt/4eWWh9NaMkLP8zbHy/BJiCUzm2ZyysNnmNg6spuziM//MPsyIyIQb4JIcsUpaJTrZIEHX
YkR4nGOb4YOpeLeeTB9jKSTwCa6foMRp0YQZild3yYGkcFgIwjULgauZEDvjJc6bYRrSKAv3Ctlu
ac+wZPAYnhds3YHZ1SQS+S0FZPHaagrprqZrgFxqok9v5MbrcJ4Ulo9sv2QkPE+OT247IcV2gJx/
SebpCGa+3Vqz/EgAOQG3y7gZlEB03AJqb24K71UseOParEP9EV5DJ1jeWg2bD8NbvFPR1N2nSRgz
X6DF1vjgY1wgecXSBm+g39CZTVdfEhrtk2qlYNgNy/ChZnv80sN7vCuqHAktO6+nBpJq2iA4arMn
bKft77jd75gB+ca/qMwKLzPFwF2tRnNQgolTNEQw6yQFS1Xl5cnXaE21VwXXWS4kuLiCrRT4DKcK
sissJpb3tAoRtkzJ/egCzfFkY2+MU8DUyCfYFxli6bJEXV0DKbnkXZHft5VWyIZFfma/l59L7iCi
iU5OxX8AZBPBTdyn53jJ0/PSVCSlu9PKobCTs/BkN6PfrkGly6A8LWIpTxP4todRzQFnHTWMHWEr
kVZ97gL1PkW9fQSvFD8XQ3MIZyYZOsVgS2utex6wSj751nExZYJ8pvUJHQo+LO07Jy9n4D60Nb+n
Zriti2mTT2VHoxS83Bwxzo5JIxvAPGsVcmdCqUuMUMN0dkm6R6tsP5mQJq83BmB2RTttm4oOUmWv
CJpGdO8RvuFuqH/aNXJoUKoCu+bcwuCnyROFLoRGAOt9WSCmGssCmWT5TGI9zFgT7TxZdzDgDm1r
YtrIWQnfoAAClJeMKWZtu+eQ84CWyvw9Mx1xOPUX5eLrCudQsyPL8PpbM2L6EbxfoOCIq4UebxOS
gLheV3jXbJ3Ks51wCdtzgGXLjAp9Ycp9i5CVJBX+dnJW5Dx3HsC5q+VArwGENZpmYPBHESfjNieA
O0blN809DNYqGC+ZwbNXQwfZNJ1vGOhz6FZ6WVk8RdEAv4QCfSdHctgWmcBwtkoi4OjjppPtAPDO
IafpSHzjHoIigX6uCb9pv1+3P1A7DMCQYqDx2nhTuL2dWAy5GN4fJd/CcR4L1CW3D6suyn3kxOIU
sr86zUSVZZEb4S/qURkM3uNU9/5Zh8OrqWR46rrJOtS8x7CYj7UXk920HoaImVzjOXrjzhX9+jg1
eyeozlEfusdwEcxU2gavRe8i6+tC5qxySdYBREGW7uT6OFKyhGuO/kZ4riyafflA8d+0g/3Yl3Iz
qPaHk5QAIKeZFnCsV6XHzAi/kqmzaZMUAXQDcm0QfY14MHhQYSAvSwdXtl+hZyxpm1wji4IwDXtF
MuRw4vpaNa67LXEOPITZ+CUdWRhqCovLUIafwwe5hBBaEis59ca9Hyi8KBSYuNl5sY6iuUY7IZ9a
SwT3xZjIiw58QlGShT6/6Z60JdxtPkFqoC1cK27h9pyeg6mqtnboor6yxm4m5tMJTrfDHJClogiI
rCacG2OTE9Ae0NGN8cO7C+q+ScVUrnlsH4q5YNLZ5eVeZKbiTFGIdqBjTPd1hqD+dhirMNi6qnmy
WmKoe4W4U5aIGBoNHqeYZlTRIoX9Efm7op1DOEdpca39Qe4q3GtHk/qfZvpO+7j1EHsWw0UMsnys
5hkmI4q4boGgECa19eC0YburZsXMDIu+GbtLzVo2dwaqGQRiKwhcWIehuGvq1GyGSmP/TVzotWjb
hm5hQdL+xQqsj7pL9L53XGdC/SqwC3Qdar0cBIwep4txZyyUckjwlvz3LjyaEzRxENzEopmFW075
WtXdGaPsNjOmukJC7/am7uyXeGKJTZrsvdTjY9uSJNKsyqBbxYGf92HMWamXYQ5OzVxflz5I9sHw
XeRlf012gU7Vb03CEIwMPHuMp80QZ/G7mq9ehQK19qvnMamai6P1bwU9+mJdzpweGS7qkVjKmHSy
Hoz4WoMlaO6QgxMQbSP7p7rZVtlMhqzKOQ1stdGgqD7ROX1SARAMsbttZSUivYtd6fskbRHX1Azz
hAv7U7J12LdSpgRCn/JyGA+jMyIDGtchpyWbvaC/htge7GIcA3p1TAeEznH3rp+jIp6KC3mc5UXM
5lteNzNap4Gwb3txNwnK+5PTVi7ToZA+mvYsFwj93NybLEm3od1+wBiPtrcbXFs36WFY6ajCC86e
ttTeS1is4pWqwi4QS6L2j8Zn/pil9BdaykLazS2ZvBmt9x6I0EZlvnueUuwx/QRu//a6t4Ou0KQ5
CetcbbMTDMCa34Uju/R0lgIffNtIrKSeQ1Q3SNAkfrRsRaO8IhbKsNvN0zgneqTOL2zLf3e6Hq2w
bQb2ngbRoc0NfoqDfh+iumkbar0eTV7Fju7hj5fvVEkNXir5JASej9ngGqxN4eyLnPmhFhULSlbq
5RwJvzsVjP5UmwwHK+PKjZYYohkjY0wJ3sC28HZwa5asOFguk9blg+qrdstOjxA7EvTOZT2CI61A
k7t1+jKo0Tq5JiPZaMq9P25ptq3GVUHXbiLFW3S4CZBqAyF59Q300hWvBaSTBzO3qIwy+XWYlo67
qjdcqdGGqxVVVA/cXmu5UGpE/oyfKLfF1RpSJMT0Dx9odX4xEjcnbyS+tHOnH5QV4bHVDreW9XB7
NIRYVlKN3N71IndLLGuOQz+FY+fHcKBXHb6HoerREsicg4r5SinTixNwjQbDlD76GGqnjotVZ/61
yecJJEj6KD4XWdF8Ngt+zHhAajPYb3HDx2+GWDxTN2GWN3P4MKfqY3Z08hrVdvqYD0Bo3C64r0Uz
HPpyqS9dS1yhE+prxq7sUXRt9ci29NS107F1nfFSeV377AwRxo5Ebb3ZF09hkAH+mMtvfcIE2qZC
PQaq+Z425d4OChhYXfJWmUk+xTJ6skpEw5Zt5Q9NBO7ErdkvUsEei4oXbwsT7NrCfi9j9luNsGzs
6pN9iL1v8xBRQWk86PdOwVVaIlNofUR6BYGOdx6r0t2QTlA61u2GrAt1WSx/BOVeQbCa2/E8Z6QF
6qV9HlqZP5Vjc6yLST73VjrvORPlQxGU1uPE1K7NsVA4yDNajS69CJmDB5rXb/hV7HuxSqmV7wGl
7xvEkUueJ6cmmQdQMDXqyX7VB9SrJ81ZhmZriznexe7w0x0dGJajwpAgM+RZc+9e7fWgfMTwOSsT
A+hwk1oxcnW7piCz6/lUoxYHiqNo7XEoomxA9JX8bLTV3FcN7aJyjLL5jqVdaa6YZO7c823vthT9
NS1Lci7sipi3ogA1HS3RqbA/+tlhnZpTGpyj/lREtSZyi4OFk+l+WOH4LH27ZXTb8+0A7PDJT9qW
L7LXsEdFf86LirivRbsQyiLnwjWxF/ZytUYjmN121SVZ3LWFSTbgaPkLWzzd7DIZ+8iW4ff6CUVk
IAZrRukXzQ8MwACXeMICn2Q+TyYsd1GImnDd8N/JXuACjNLsSS9oqnOmGHf+YKEqTjpih2ZnRtba
Ej0sxuDnGElx7LEEQNtZZlxzc/DSYTRq6wU2+QLkJVrsU1/7L2aa42eaZgOdn4JIEp2kvwXO1/Xb
zvOSxG3Rf1FcUw8ommCmd/mAiMd28VFFlBPSwUTl4XBQ9vtctc7FXp6Cpps8qO4w42OqdyUScy2a
gOyFqgm2cOQliSwdW9AM6lOaFSh/1l12ouzP6+ZvL4NJ48Fg5mPXNiiagTY3wOXsISoIRPGsxT5M
1vw2CzhdCQXUq9ficzcRWIexubppaK+7vORQlPNv/tTnX6A9xB5ACVH07o4KKD/p+iMqmvLSuBcd
ddbFnUKkXv30UdvMlqv1kPUt2n4ynq3FjU7WHJBYlhmcdGyYjhRElzSxBmL//J5YtpeppUKimGrO
aaCbc2W3OYgcbDU6U6clhz/gw23dqMjzTgVb/KRlWXFqN71G1TW3vPwpyiHzlBYEtNuPpjP+NQ0/
KMaGMwl947kw0r2v6LqCq0JOavr8PUVF9QwrDidoYtoRyee07usmA28PK4eWefNm0mAEUm/uPG5f
foHGI00RxWQRCVd00YjhFEZd0/VgsRFowiU5yrbBEcJHeKuWJsa/JzGBSNNprbc0dDFLajxRaRs+
hxlom3GJx1Ng6UNnyeTRRvE5cmofq0kVLKUc4jgvz82EsbIdE729valxtNQ2avofeRii2nLynS2T
+exFdclbqJstITvOs+2OSGiW6c4qyhLVEKaBoGxI2eqq5d2LUdjFxauhwfvk2Hm3jewFZVuSkV5n
N99dE2ePja/9w5IJiAFx/OS18bKG6BGgYgkkFA63Jdou/UVXfJNeNfUIF85NVHmnJLE2XdN2j3lC
7Efajv6O+sPe0nQLtkNiHFwaI9rH+NjkavrdKdKvOVDil7mWJOy4eP2Ucj45uH1Lm8QLYxGkkGJv
KyTnMivWI9KA7MVn6w9dMg2ZMrC/y2SVHTrHwekY2O8CWPO9zF1O7RkUqqJE89OyuXTwSaqRLsOd
5TQhjEDceROeWdmFO9KEwgfbc3/4zVSdBYglr6LM9es4+czs8jXHg5srWYP4DfNN1iDVdrTTHTLP
bFuNoxhV9AJGnxOt8zL51KyHwkfrWPYfOPTSAyexfl1cGW24god7XWXObvaap4ZiE5M/h6qntFKp
DRLYXdpzWoPpGOgsbpoQ0sMCkX7TZXjJboOVPw7jDqxA+cdid1v2KmVTF4qjQcB5quo2P0/VwAyw
XyWe1jer0852LIlCsssJXd/a45jcHCp9NPn4A1T5OA1F9Tg2GUqdcNrFsnpnMfe/Im2OkZXSbNnF
CR5FTfS565ODlDnhsg0U9XWtEavl05W5Xv48K2j9YVj8HIQ3nN0euUmHeZNTnJCtsDjR1cXfHgwi
Be2BPCQIeoBQdX/23MR6cG0qVmu0umuatiQ7gqpXfd6TCcOohxS6+HMZj8lxSXXy4kaQ8+dFtVvP
ZPGjF/jdg2cXyEXpptwHZb1cZsuBl9WEl9uhGFyElT4EOjeDzx7F5sUVOLmdMCEIpeY+YcXeCNWO
TygpczZnde6fGivknCDnN4sCxuJm2HHVBM9hadK7xPRAz3zUG926fYNt8jPTgLFiD2z47QNNCug0
NDv7EwObY5Ox2Wy1YnfvF9LHj4c5oKNfhFrVbdAsc/rgPhR4qCpKa0npe+q4R578ClHVet6V9WDa
uzTmzmRn8JqUV7vIpwxaoRJWcMytxV8PkTZxg2VsMyJvE617SnzBrXG9P94ehetNMk9JSRhrCZdi
bb4MYxsegx4D2uLBCRqsnshlNTFOmxvGX+uPtmq/xkgad7eqV6jQx8o80KaJGqaLrcnCcywpS4jv
/vNRkqrm0Kj8hN8P7bRe9+mFG8YEpTtfjONFp6oNikNvFTOgU6z1eWPtme+2Fe1f2qgZbaSznSFX
D9IuvCSp80N0tELp/4SvltSPsTVgAtTTKepYKqZJicd+wuVjoj491pjCLqSLnNrZeUks/5xY7XQy
9IDZiFE2tDO9qTQXEDS9+lW2UXEoqvAtKzxFRcXOgwUcQSs5By+KyWCHgBaH3anOC/PaYv6j7bhS
rZkXv4rxbgrIISgW7X0bbYKUZ/r8bmAe7HxC/8CltbmNdCtl2dgcINHYsaYvr0P/UKD2KdbZ1FKF
mMgCWq70ZNOLZx/Y84kTb0icbo8S5fBI6p+djWtbLpFHCgmHdB05tUP2KBMNra3GdzRlyjlGyTIf
pxcdGAsShMqI6ojp9djWzNQXCEuzcyFaUMy07lOW0N5fQloq0tfAlyVbiynxrX3vsicMRwV3LoE+
zR553jdhhIN1HS/pwftRJMbb3X7y6bl2SeYD/zcQoIq82of2vDypajmHfpMd8sAtGcRxCP06wU2e
fGa17i7VejCAXlRY08ucfeTe3uy9mbyHFeh2GsF5kF3q1hNn2t2vXuJx1xj4pCaTo43eq5xiRuch
M5qy+BR7CqwJpBMnEe05cvnp9kdsyN/QUXjqXtsRmZpaROfSr2D2hunWV117TNKI9DS3zvYidl8c
WlcMr2sMubeD17cpjWUZbrlRdMRaZemTsvp6X+/jbIKFkeUN3D4emaR9rJMl3TP/S85B4Sfn26Ni
SYrdrOxvE6lPh96Vb8yip+vt5kMfusNfNkVbbRfhxWrHkOUYEeP6k6QXce8bQNfFers3wiapNGlX
b00MF6NlNo0TwMYNYdaHbo4srlnv9/PaPituO/n1oOqQRBXZX1w3+jTODg4RaQ3JZmxHVm75bndL
jBUJWIM9DVAvqBseSh8uSJ8O+s7vTXkuiLtGyeEBBLMhphXKBKdqPXiLh3Ejzb5lpbUOr1L35ESu
cxrD4Z4+GymZVscv6COdui9MDx3KEGR227hbBSl/Uc1g4zYmvR2ieREQCL/NLZ27233jdqjDEUdv
374mYc9er5qfp6lDXUovZR6a45wZEpL8XI2ryunKWX5nqhzm3vruw0DVG4fp9v2iZLDyPWS/mZOW
WHsZA5pWyt9l9tihnidAII/jSW5TEQs80jGBkP9sIXLH9LvBPrHA1/QWJiAkacAmIZqyB1/W9el2
YLfHPbwucCoO+U/dxc3pX4dumHqUxcNLI5iC6TIfX24HJ7De+oD0HemP8tmzNsMMv6rowLIYxsj3
4RjW3yq8QWmTyoeuqJ2txzX55nszKU518RK40KSsEpyXGquH3s+GTWQZ7G+VgbHW5j6hK5azLaf6
s+B/vAYuNoDboZ3KXS+tL2B/v2DQbb+aljGoH5Ob6xXjxrYzZv92AW7IDhT6iQWTdD27z41PwaOS
wXoeWM5ihZhj6T2ipUu0En4HT7ZAGCwyNUvMFBBhkIR4R0pT0JqtX27qvvYO86pJuB1QhmmAN9Zd
53gH7pCCqTWiCVNgrKZcgzMzziWJB8hFuj6q3+bI7Y5u6j6nBq6r5chjsdT28fbodiAgE7YjxUkU
HtOJO00su+za2swGw2E2wFaYeS8rfTcZxxcRiGibBUxxa9/YOGOYdoSNnz4X0iULSbcQEMz8Z/O3
imJ5n5RBid5BVIcZo9S/FpcGhR1Oy+WUvt82SqBE1VOT6ycPkMyp771pfxsRueWPKmiIbJQkCsXz
mDBkIuOVRao9uUl/oBcSXQfUoPMgUUgFZGOnENEe89bKDlFmk0tfx4QVloqgt3XApD1d7v2MUa4Y
GutRsrNI1/qvTLFlB0nFUAzc/L6x2m67ZAWRXnOLP+Gb8YroGBYM/Cv6cfclmqmTo7mCdZN/pA2K
sXmYU0wVjIbrOjrE1VcnjqrXkrz2hFasHxRiJRbQ3bX74Hey0oNrXhIDtVBKwSZD2dSL8LnvxuWY
eUDMVMeuaXIug8KV0U5rKkyLPxoXr+c+/DHlU9mrVEN3pGdMIRAhztYgODZz2mM/a53siJC/C1a1
bRCtFQQX6p3v07NN1+71TeVEkCwTdFPXm9t+7XZwQnr47JbogC8BjEGbkNJWRnRr5+g1LUWe4ipO
ynvihQQZOVgwBtt8G7KgfHKHdWwdWilJnWyBrGZZG4LNoey64rkto2+qw7IlR2ZRUL1Z/akn62Zt
OjHJ/poNDV2uSj32hn9tr32IvI/VJZAf/zpz+ODno9Bo63BDZOVnug7sSKdTspJgZDEPH30Z0qBX
nBgF87wdypkXn0YasMCoZCFU9gb2/jo5dCPU1/R8+LDjrjxVJdL3PNEdGEkm6caeh0OrEvveNV1H
ygRd48K3IkJM0cRTaY9vAl5+syhi0Go+iklO3ms362+zSK19wMgNap0Fp23dDdgS4oBk6PJQClzQ
I85TD14eIQF+d3aKEu5WrKfHKZmu6PvyZ+n236c074/0lvLnsG9oT1VSknFW3/PywcvkmOo9rBEr
2Qh78lnASkDh9hja4M1LkRanCT1bZ8htZkOK92uqSAwtxU8pDfjepsIK5Lh2fKjC4cfY2x8O3KZT
vzbyvQI8eqmYgNOQOgo68MfbI6Q7BMzFREeF9iFaRUy3Q8w+6JSliPTisHjuRB3A8EExRatjsyxw
hl229Q+tFWT3MaHFJ937w2nwqd/cIRtJgLHryxLEzUWuB7+vtkkAK6zJY5y/kT2e0M5+CodR/V+u
zmtJblzbtl/ECHrzWpXel1VLL4xuqUVvQIIG/Po7wOqzFXFfEJnqvaUyTABrrTnHxJ/IXo8ZgZN2
Xfyuqzeuwa1siwIYjkDYdQ9zNOU2c7U7ynZfpRurE+C54fCl2RPIf08xzcZLXky7US7+zXeG9K0f
yIkz3QIjQ2e2L5jb1NYqm/4gCvIG8zrW4qSsJKbZp4KIvYJypjCAy9J0/ujKFGMRWx9QE1oriBiO
6xV6fWrbUj6HkfKXbV3wXCwDYt7nJCyIgcmjU2IVR8+L42M5UdVIgRtjVYNyjwedUzBvQbz1xF6+
nH1dPXSxHV2A9d7R5EV7JSuHCXDpoURFqKhFGr5lMp1oOjGRnNwA7zQi9hdyoWKLyCthZIdEOv1n
/TmyO9SZpV56a2aqhVXnSx62xD34VNXSvbWpwzIpw22JG+GB5MnaJQKlnN01B6dVA7dJEg2SwJm3
3cgoKQ0suG0Vs3Czs1WL4xrtXVMY03MrTOci7dEggxmjXFgU3cluKZS2BOIuJ1lN7teDli9MjvsY
BnVus8Xa+pIkJpDhpUhfh8DDRe8FwxtayPZ1WB5Go/yT0kIeUkQVEoAwvDps03cHUVRZAWqM5vZ7
3oTGRVjLaYg7+Gd2RfhSCfK/rAeJSzAgwQzQiezc9OoXrrnvVMv9EqnKTfEUbqz8ZzS44CNd29+P
XBEgHXH5lgvHS26hY5EDmLdyCAdci3jwJRkVJvg89rFMvk5h9YTEBk9zHAMWN2vgBWOPisixgb4s
nYW0iXav3Zn3uvHyHTqjQasqyUdah+cVRqq7FxtvQ4IPs2xStjmb03MdQQYSAyJnk/OlC4yG90lN
1l+xS/vCZncMJZTI2Ii+MauTjyo3ClJGrOZtKslKyufncuySXzFn4nPnm+Zjqdxp26LyAe9sfyS4
uN3AtMj7GYdX5pF7L8N8J83pPV3gdtuQVoZRhnSzYv/R4XPfeDP3sLZ2F1KHKVIKxgYuxfDXd0IJ
Lm6e/rShinzx0lFeIwPnkyPwzA3SJqquG+p/PVv+oj2CHZLxSJ8F4aNHfDF4xaVNJrQpqvrvVd9j
R56Z7eyn0vnlDCRqjHZs3dcFizyeqpoAX2GmvxbVWO9Z6/ivrYVFrsOWTzSW9+bbriZRteFH5nNT
MzvseVLYBwTm/TdLzJxeS/8hGzahYMHw6bRnQzQ9MrcheC0lnWkBsqUQQ7ihoLI/MvSlON76H8o3
qwPDofbDtKLXKS6Xf+DrPRoz/DVXip1Hf6GdM/CXWM3FjG2E0QvPbMIv5pXG6MGJ6DuiBLUB0xZi
6095fR2L7u5qCedgogkVif3cGsxklmqyN6tQDelSzdhBdYgr7I+xttNdYbrDLfDkYVaoAXMt5Y2t
4Q2ZKOS6GUV7Q4+BCrbGgcm/arlYhstR/TCY8QSpm6GL5vxvuwq9joF2PUJS5ZPV7atKfnNaD6hj
lMKtdnKflnrTsEFyM29nO9rIsvC3ovTA+05T8GKbxC6MudiZIWo9EdbXcrKnV8kM7RQaM3a6Ybfw
sXnU+h9rxi0FFvCmFrjMLHO0qUmaolOZxUtrt79GmtOd66dvDp430nAF0w3bqc5RLbm0IEk7Cjqx
x8GvvlsoewFX4AhEIhXiKa6hnEnj7zYjWD6uKB+iqSalrKp+21hH2afc9FRz43n2MRvicvfdE5SM
6JMewWfpFvE979DbewVL3o/Ae5kbK6tu3mJKkOc8QLqbmT72D5WmMLBE9mIQFaaGoLnXkQVImh/8
kxd3ZAdNoOkxzCfbwB44XLOM6XcTgp7+qgl4KhG0DyVdidSa/kprnA4IroeHJ3pmQmJpD2qQb6Yj
jf26V3o+2ozQSI9ugRrAtDD/i9QrfzgxHrKsyI2dlwQc0IilX1W6vNAqad96Y9j9GT1H3KLJd8jh
eCE8/PoYNrbn702FxA4R3fRchd43hXRthIeZ4glTBV1CO4M6pKpNHftIlooy3/FJPWbDBPVZf5Sb
1rjnsweBQwvd0nT4pj88B0/FGZd99buWZnwXnRHfGUuVz+NQOrv1z1oGhAg37Kvdhv69hZyWoy5g
nFBG7wGzJy61TfXBAAhuj18G33PxGYoXNTw4lJa/U2eoN2YG9aCdi1dLGT+igcz5bqrsT7TIm0wu
gL1Hs8AxaNzDENqsnU/qYuplTHtCSzLnjX9MARwpQvgGFbVfki/VntYaO7re0PwiCPYDZy8Ep8B7
eCRlTtpCsy6e9tEIj5xpt+suNV0VBtQsTDqNa4nxMeKYb2bV7nP9k5mr1tDSI1A3JRrxSC8mOPsI
3dMJXJGzS2wT6hx3zlsD9ucdy3O1cxgJbLkFtodp0YlcpuU9RrP8zuDIPOEB8h7rkisXvoY5HPzu
YslxlKTw0jCV5HQMTpXwHQ7Z2R9aez9kdnqOAkXi95LiqmUb4HqszT1DRfJlkXXHtamT1wEgoBQC
Yll2PoapWZD2Iy+uVpJKRvAiJh0g0FdJsQ7FClEfXP6KsozsM0JL+7y+MiZTUrTTTcurvdeZHciF
yFSXdeHUJFWmRC6zlq0MTP6rYp2Z/ngSSirxPqShO3Jpuc5jvVxp55lLgo4qdl8cWiz7tU+1jEyC
aQO/qQiaYo+T4jIoEhACIDop8F9HcO3iRn3VUvCnKXR+lpGcz+tS5M5/ryr9qhYBfVFn3AYGs0fi
p7fugGKqJLJzaKvoIfmgPaTlIGFbwreIsAtbMj0aUXK8BGOu9t1CjxnxyMYQiXfhP4Kr0AvNLpf7
lfnd9RWDHOLpR39eLoXWeKzL+tZsMO6r/txiOwKg2XTjxXHVizlTntM2/+V3ajqPczABeUxnaDDt
QZTJwrNAAaV6u8cjrN+31hsSg/7UhmbKgDwZc+a6mEYxUmo8vJNd/Lmu9MCDIwSAdZLNTQHFIbJA
bYKPGPWCyik45w4laLVMHdEEwjg59nKPyKK4xyg+7wnN443vI0hcEohhZQQoZp2MmQ5BSw4RF06o
blnV2wg07n4LVSjFBi1q93PJZcRQ2ZYHzxs/MRp6B98OvBfDpcsTsU2RGS3BFv9VBWa8r3pS8Trs
026QtN/qiMmvbEMXRDUelWxKkDZ7qoHEyHB4nUOsc57e7V6oPx3I9oKRQzqRY8Qk6NSjuZHID+KB
yWVF6SwYa+pxvqmXtfufxXWwV3OGOY8Y3mT8v6UbY0R0Cn6GO5sUNXrUMHmoayFWr2/sNzQhBrQh
LYzz6+avok7jfb2qEKSdtFu31Wbpeoa1SVYHjhXztC4NosDTYNd7lNJMFWW9LZOJIYxrXtZldgfz
IrUU1J5p5jjdVcgQQD/48Gfbz0OkmbwtWxBEckIYGjnStZ/chHi3nsc1GiFbhzl94v+1RddXWEaQ
R0g33/5/H90B1eYzM1pU1HqGsaqO1iVXxe+kTUh+XsriNWJCBpSBDxh2dWr1cPh7KlEK0FTWIW7k
VNAezgBdt0VHQkhvwEcd9e9XSEX716RKsiOHoHUugH/ug2kODS1tLNLUOIpKB7tjnLXLtutcSHLk
tK7CAtvw/wlN9zqSRHQa6mDZdFFtbyZtkQgHplrrvXSkCnsCQNMevalrN5lVVVtZeel+NiGoJBM5
mkUcQPSoceA7vnR3yVSjYAtjCqXZAxjU2cuRlsgLPSUJH8TPd4gQkud4UMHN9wKAbiFOvD3KruFX
Se+4xVTxauSNj/cTD3vFD/DRz0MEZvl345rIEI0g/bATb+YzQoefE3g9cLIWMxJ6D+hcgfOxmIP9
z/qiyMg8quOaS1bOD41ZK7EqIxx027Abqrwk3szTNINSmy+0nP2ZGZ2Ls1/fKl1GkqYDoMco/GQr
apXg3Qm6w+yrE9PiYiuVh3c1ZJ8uQ/J/VkVImHTpRvVxSXZOFb7KKtjShm0OKlDZxi/aZP9VujuW
CQhUt/zreKlPDaovFEbDdMm1bGBd8ELSzZ7h/DNNsWp/PFbxxC9Jcr3Ft6p1ORHFb8kJZbR8hgo0
dNioqCn1P1POUCrKMDeuVk0GtJN2O0WykXZ9rdYqV2KUbGkFS3zHhG8ZDCP7ygnOL3kOuWz94Kyf
mbpjdu13hGMETZucPb2sryaRJOekhEHUL2jgo6nTYWhBdlhEZOLfyturlQe48ZxUnZrm5ypgnNmc
c3Lj6QyqHwWNgmeFrvwpcpsJN4EfoQFhmRMn2bhtEW2amfTiJiTQD+1JeJusOHwP5+LjehSRl7+u
C752tMZBQV1OZIzdMHOmp70IOO7uodMi7nVJGiwcRRDd2phKA2CzW58n0xxv6n9LaZXnKSH6VqY/
0Vfgq2/4eshP75fnMJwNtqCO1M2mMk7RSPeioJN6KWgjHTHnHFJZgO/QUe1EtRUv62KnLchgC3Vy
WUpaKmZOCzAFOTIIK7qKpvhF/9o/9J6IX/DhGS94qw8vQrSoM/HDXKfBc65F4lbHCg3ace1HZ7C9
ovhqi4jHMiwQvWewuuYMnIe/9CGNWoHxLXbtvTPNs5bR0/9emxd6YFGIUB0SEyifh1GE2VZaR6ce
wDNXJrQANL8zi+1vED0/fTOytgEG4K/2A0YDqhi+b1cL1tfFpEc5/+KiZr51i2i3yCDdm2rHkjxd
4g2mMLjw50DPJf0xo/4QPOPHeBAX5gjpJdcfgHWJ9duMSgh7YTYiIfaAWzTGdJjqBQ5z6uhtwPvp
JN6jdSNKlL4U763R3IQzta9BkMOzRr6AfNcJGeb51rajK2f4KgCwEhOFsXb9DDflWE6dQ2s6f0/C
8F5ChOfXIsov67uCr+xsWsnv2gKzOZSjg/sQFI0oKt4GkbMPHOwyzB8qPc9fxZWyIK40JdQCWSY/
RDX/M7c3xT/RdroWDN8Y91jHYGCvSCA2u0rzHLKJ48zs9jPDofcaEmGdu8F9fSdEr70yHeY5P9iu
v0uJMu0hF2CV9E33To1LYc6aPnju8iQ74SdGQqXvrtPSqyNbKJm7dMPirvlnKXpIMDN+113Yohp2
plRZ4LdKtmb0Q7H+M6XsEI4uN4z1ztFkHaNC9OZJ7s3nkHPmUAYRu41iG146I9gZLljPZQ6DZ/4D
bfUJ7FwVZsSMLLRjXToZ8Kjc+IUqAGOrkvfZmkisahzSLuox+xUmGDj156Aas4NX+gV/Y+s8g8V4
qqkZiAHkFYx0nXyQeG+G17wGQxx/d1Bf8KMGf4kr87EutGUjrEjJB/iTQ7c2943oVRihi1HU7W4E
oVS1+G00RnVY1WUSlostjVcUJWSidHH15kT2X3WAhGoeMQa4HZZrPPIQcMKFyWBrOHB1x9nZmKFI
TrTP0iuh2sM2bf5d8sE/N9JJXqdmhFBbjN3ffRO8jGXx6aUlgHC1zK815SxFkj4mtRTIduxuN7Xc
ckueWY+6/4Va2jtYRKpIr64PaR5HG6911F+mX20a5zf+Cf/7iPdx55ejdcid6uT21vKCrfmnm8j6
SCVDkvJgFg9Tu/CqygegiHj5sf5ZEBbnmUvHoakjxh6pB+157tH+G4m5GQrAeWXbxW9lQ5xQkwX/
motkHkqbcGDozVSpBA/qUZHbnfCvNvOWq9TZF6G0510gIEFRe7eXRad5p9FIYmzKtKAJk4QKv+uv
VfhWCLwXg1YLZw69rFY53K6TWueSms9/zHPChv3YNBytW55fcVyEusYueKm0Bi7jjDyWSF6Lkwjs
EDX1YhzsgkjTP0P3MCWrTVojPCOrx/eeqcu61Vp+XFyw510QnYMo62W3Xf+cxGZsNeZ1KBxtRK3I
clXcD7gex8QFE3zvo9g6I8susbXbArk1vz+rwn/oeUzT9FCyLixOhkH9i573+iWIKHs9RaiBF9B9
lRvDp5FRNLT8G4YKhY+cGy8UsGma20/rgKn4kmizn5guQIIoKNGy6dJwLRIrc3plhm3tjCl6MH5s
9v7YRICeJ9U9fyEMQtW1u3U0kOmBQtprCoVRaWt9XOxTnmA8Yr3cz7QXD8A7ULpSCJFNA1my8jl4
hbbfm45JeJ3q5s36dhg7sZ+GriMaTyq8dZnCGVoywoWRUee0XSXTthSJHV+HLZgspaKs9lXaYesL
R9LknM6/DKRW2fS/9bJ6HRrJlGexc0hS/A/pA9NsczKkLyWmc8y98t0yxHhVGayjQOb5BhqICJ4z
oyj3dSs/q4HOS2Sg+ekWHAbjZHpcWNme6skrGn4gTboxcts94qw5Vg09sicCGpIebF0mYRv7gV9+
FEjmGf40qFbpcm0ROoAZDwt1drNBnYNUTs+OA69EaW1MqlUyJPi6p64vv0dFbO7WGi8mvwo8OEFF
U7if0DnMs1W/ZWNbv6EZJzaqKrmrSdt+U4UzbsLczLb9IP41htF9Hc3cJF+T7qjC8PKqTGZctvMj
s+zsmI5AwRyZ7ZNo+IU5ys/2FkeLaHE9CVOKS66ify2LR8LTKpJ1qfyXEp7KKTRt1MvYgqzNFBgj
QgDuaOUwGCe7qu/e2kGHH0PgTFnv5k6Zn10ePVC2lMeGB+olcKN/O3TMO1MTWkI+ZMc6TnE4weXH
uob4UM9KA3I5+S4wj2b9zV6PFIQCCLJIZcvbEtfCghcciOGlGy1742Au2AmjLD+rPkaoAuWnYs97
JPN4nMv+cwiZ2joTlNh1cUt3hKQ0fLQ2t+rYsjFCoah9ZBHNUN8Wf7Nx5ae6jz8MFxex0pJEKleW
wD7KsVTnKVYfaJZhxOct+sbYGM5ct+vnOsfVsXp1Ri0mrOL8p58Obw3Vx3msg4vH9frZdsDg67sl
wiY27tZwdyhsf1YqY0gmRXe2cE3jdnP/YuCNrnGciSrDbzb1VnxOBWde0PfN3lqQPzYpbFQwBf3R
hqdx7fDoSDH44GWxgNr2GBFfyGXGqYDyAPAY6vMwNc52lup33KjY27pZFRO8wS0OiVAOGMIlbM4N
7FOmdWBlkaNJc8GkVj5Sn87E1dDqpRYtFRRNaAgfvYM+TpsesBGXDKYoaGTquSdPNIx6YfYiOI68
HbYf70Sr2ztRZznbqi0AE69FU5B7yP7Cf5Hz2qcSQcNpfWVRIB/VSr2Z/dexd7odw05zI7ti3DDz
Nem2oLhfIv8F0/i/VoeFVRixOjZ+TOKUhIPTogrweudhgwh5imHS7FaJz7owGxXk6Zrpllbbc04o
/KXPWuDSk2uEzwEsjw02QPtKmMESyIvj/bPaqLmxFtcRb97JNtwHlQ46VpR+PM99cov9nHrHGcoD
ld4hd2XwEk/KO9JF7rhl7MZWOLu+9T+iAYeYIzJSQNPOrM4CdWXnPfe9949tJe1+SirCCsxAfZjV
wFxb6zAxlLXnr1fxTjoExZl6gKv0EkU5FjMkoc+QP1rC3csZaJrF18FXyjUZBQ8RGZgRMvQZqEYa
thNjDD/pExwsycgJLIr1QnOv2Pq+95spKzEvengXuVNxF6F3DNvkIYxpuFX6MDdTHHguccyGqqIt
Uzidrhb2+6Cjc/7VSnfabj7SIK3AHM37oGzcD9JmWo3k9vKLMTR/BUEwvUZ66XPvlC1wXRL/LOwg
u4/T4uJ9YQ5ZUV5d/iypP+CG7UYkWkHlnv8sJYqpJ5EgxzGipSLSh2XEtH9JM+iccLHek8lIcAbm
zosb8kgY+PD6GVlap3uRI83wExqox5wiEI9sk+jUFqlSGjOrw4VylWu3R/d4er0YffnLQNR+RH9U
v3b+yBw68InWxoVFZkfbMXF31XFAI75+8W1cDAyTWfKFdBKzsv5NlwhzEoPaczOn3lOsLXEW9o2L
QMxA0wJH/qscCWmZ+qrmqceqFmGq2k6i7xhVB/3LIJ1LIb2CjEwftO26T5ozdxEpSKeJ1HJeqSBp
yjhKlemJsRentz7CvRrnT2P7fFgyaRybygEky6yUcpS3OI7ladHZRE7Ve4fGzpb7SgWw3PEVA44x
5f01d9xPXy3W6c9CpoF1qnI9Sgzqq4H8H82DNX2AK4MLOo6fuOsVCh7zL6S4E4L3sLxkYAFundUT
LDm2/zIKCs+oqDpmeSHZZQz/viuKRTMaghN+y3LD40d/tkBJUqDp/bB+xNrCvC7+oMIjlu7nOc2I
pi7BhO2R5T+ZJUGE5TiKTyHqS4rybldmDVN2F8K+j6j9baJG5ZICY48e5JO9wB0qJUp4r490/GDe
ZreJMDo6ofs0C3xQ8lN2N50SwYx+xewQ/mkXB2ynFiBFbaaFumqcrGoOkR8msMCtnLnMqhq0mohZ
WqHq9Or6myoLe5SC3AOGNH11UBju2gTDkmmFD8+JyOeRDQZEHu+ey9OiNhHTX8w4XnoL9bK+spr3
vk8wE0TRlf2TokF58tHwdRy4LMLWqeFVDPaIaI0e6/quLmz7ygwJV1NqnPzVp6wX3Pg6JWdgBFTE
vyYcYe/aFvYO8cgnn1AD8J2TY8j6fSR0SoWD91lm3UO0A5/surkpP0uwfnkgRE2rvdv7telM1GV3
a+qH0DdcOlFHJiDFwXcEXa16wvrYMNNcpZbBCuspaE+4jGU6ZkEkZY/DC+bubEPLB3Kbj8CzGPP2
QB10C7X7eF3mQrwVI1QbuzGnbSBcQrBojjtP/BIUzrvFATwQOd+iHiVtmC3G9b9BmZ92KTuVOzzR
/WYEnk4gcpxqxvoZfTSGS0SEW7U3kQXYy7B7RqZJLyuJgTP3PIddgsbf62txkhoiE9suLZHaU4cq
r//287j62+2OamqLPUxX74mCL+NACqJD57t4mWnZI77iN33oXHUrleFBxXVuTdEHoD7xruKxYMv2
K0Ekrt0QbAV6jkQLP/5nVLiluTsgKdOdnXywwUUxJ+MDj+IrQQyG3AAJuzICSbQAd109OxMWeD7l
y0co2p9fJS2TmPG4WPZjFUSPblaDJxqqq+xmm+TbggPe8IgBLJKakDeWxjSda1/9WiT607qp0Oq1
WN9BLlUvXWA1Z1AEuuCvUg9SQY1/hzpU3ZgEzre56xOuJfiKES9wDsHhSjciwMkeAovfO6r4Vs+J
rTZFliqImUQMtdXioPrIzouu+HJ2GaMI5+NUiP+6315iuWcV/bJ0HeDoJdTG5zkSmgHSJltpTDDF
J3aCy/+pG6bvrYEQ94/IYdU3fDVKex/dtWwUyN3KJurAgPqCC3V5h/rFZ0B67tnQ58+6MKwiBBc3
IPkgmaRNTGv+AgywumTG8lEN47B3WjgWjcfA5m5Lb9QCpf5tWGwA0hF1bWRbxtmb23fARv/JOVdr
wzJiQAQsiJTLBSH6vmR0J/PxbygF81NT8wsuwSjcKq3KlAuX2TEnqQDAF1crScz5IOsfvxd/uVQa
qLQueYWTLIjOScwB+Wfpeo31pjYqkK6t0pB0opAKU7wZFTLaS+fW4B7CyHqjMYDqhie68iEazT4a
Gewi1tydsrF+HfQUbl14TstL3+U3rin+w9MDUiP1i8fs7pySGCg/Jsi9hBV5q1UXk4bRB5xypSCs
l+Hw7BqfDvdEmGLWfeC2fhsRsoeryjnIa5rWSfPryz+Awdw6JlTvrkaCdYZbnH2jJjUtSstPP+H2
kWpTamMY7sXPfeSsgU/GJ0gogbZ6YzJ+xvDdTN+mOje/6lx+PyCMF+eR2fDUI9XMGN3nDwGCZedO
Y3nONZMEnUqGd6numJzGcGPHMoRl64ckcyAuW30zEx2FIyAqyI+4B10N4km6bMKAyrUfkxht4hJc
M9X0UYUuujqH8EXOKnWthPErKXLyOnyoFi03Lz+p0SCkTqtTkEZ3xGsMSipKq1tjjMwOUaNzN7Km
5FHsZWBBgyvpPSNBQzg5Y1cdI1JVJfS3gQnqm+fNEtohKTSZ2GKUy6+FUU13voDpvmDQ3kkD/8f6
ZzM6mC85H40gtP7/E5+vWnQUNOIp0T5Lnn7yJnXNVtDRvlEa9LduuZb0d0+GU3IRLZrxu9V7Aywe
pqUC7/t5QgUwj9a9sGAPpdgjb3FXtHuzysR1WPx740bFO6c+Pc0lY6SRc81fora6DU4XP3MTSQi0
hNoAb7uSW+4AkpBUW7yN1fLLNYfyiW4SUjs9nAzn7IZz0XwZqM62dWWV2yXA9W57U0OUzmxcrBaD
6CprdNqci204bcPW4XeWjQVhNeXOztBkeuR3lFi2Le4lFeSfKfo22fOyHShLn/6Uf2CLsO7kGNTG
CONcywH/XKIlo+oAOhRpRxiElJ1ohL9ZTDnecKw7G/Yo4vmyGeLiWguJEdNaFeYJRHsAh25V7roU
d5tDX/B5sCuxTbRfb13KNuouvhn/hD3l7IXM8ptXasOqyJCGJoAtPSBF5HRlOqwLHXnuHfNxmM+b
qgAmxlY1khSTPKFwRgTN1BGcOXLohqvZNrfxXuYz0j8x9ej/9Kt1CTWFanGmZWNpMb2jl4jn5FAU
BDAD+i6Jdm05cz1E6MevPxyd+esytF6DsqScz6NuV+mpurJSPGKQmL5eMfBJt5pH7AdYfXI98Pzj
wFiinlzaPCiXz5AY1+v6bZg94bajF19WRBwOLPJRUR4c1pOrDAk9sqcYY2gxE6M5OGdZx9NtXdx2
NI8oCF6ziHAwZSUu4zcyb9fFnGl+jwUPjp7UoRdJzr6eVbl66cJuOBX2IdFD4yjpzVMYgCx6CpCO
bOgf4X8bk+U8S3IHMiReG4cpK18I1GlzQavpt2EOlqFjY2Pnw30EmAkDDY24Yy6CTaTm9BzoBTQZ
zv3e6AO4i9m7I6FX2kOPGNvTL1HyWHqgbD/76Nugf1OXI8G2IZYxeG668C3zTWIS3QYNw//+4/oq
kH61+7rGprN94P8FUz/HyDlj2jhHfXEvZCfJOB5pc02zW57paJIfOsXVxtE2Nk8vUwPZvhK0pN0W
tYRs5ysP5HIc4ZbcCgenS9Wl4HASAebVSWE7CIywPv2zD8YOwbOPpOjN6BJ7s3TM/pcgGrZfY/+K
IB6L6lILAVLH/Rs5UrezsTbz/bNYQ4a9b0yKnV+nP/PJIp9+lUPnYO4wEIiGyR0Tax9KMqaoCjHV
MhffpjGjStYe4poLsZcDB5CrtzhP0vPXoT5nKSFWmMXXpcRQc0m1Y1zAO9s3Knsh46AcsYwZ7bCc
YZgv0KqSl8Bos/3qZgw0WWp9tTocjckvDpiWDgyK/FMIwvhrcbEsY5mK0QLwrTqO+d+CNgGY7mK9
a5Ph1/m2HnLrcWcspNgZqHKtIIOmknf9qeHTur7LNFJhSciGirkAFrqzsip56gVTio+yyGvFRDAC
6mzT8/Wny/B/zwA3DqNhezvLpietuJ8/QAGMdMmluifRHaGYeLah12xdK08vozfQo/HgZZ0gejz9
f4IIoRweEQZbmz9zUtEADY1S/8cI9PAYeepbunYlOvqOO9zG7t6Gh7wVPnjoKSA6w8ly9wEJOGWE
0tDRDKBHMwE8SqQJ9NytZdfyK3e126mZneZrGbXlCS1Ae+aBZQflLruBb6wu69J1CzHjsruxb5FP
gYS9m5rgXDUZMxO6M5v17SQGY2tSeT+FLj5I51hYHBLNUHWovUXZnAyUYBr8SQpX3soz6lA+KYCW
TnYOUisBuIS8nBWu7T/c5w3HQwkzTQVNTRZLm54aK9Xdyj557TN49xoTloTZDAdLtbtFIXAUkSh2
OaPg99HtiHPr0+o0ejT8EdE7T0p/OkvKlJZGOp9W9uphEy5cW/70+NdXZoegbFF4ir5Xpc8ozCnm
M4fbfJ60asn3auuIORr7Bdj4wujvObADZBYVNn/MiC89BpE9wsKZSZrQ7CjwQh0cQdwy2M/4eR3W
d0ngvMxJ6zC2zd3roGfMaev0ZwiFm9WG1rjqP1daXtd3dluJRtr5kSSvBK0BZo7oBx4KgXAhgFu2
6YrQ3o/9iPs4PKG9919FTj+wLJufHNliI9r8R9Hwg980ghmYE7K5cpEbXkWDKEO9wQwYr2XmzG/N
mJvPNS2jgznQOzUs5G1Y+cXDsgLJpGXpoVfF1bWif7oOOtaRx6KbJlGOUQLXi53FDbhJdDMq+KwH
BiDuYm1IFETCSjRdZU3NHlyhewT+dGx0T3/Rpb0uYk5Yd8znaGAHrWLQ45psXepTNw6I7nFVJkig
wpYs3VRdiHVJAiquxRb9LulteeslPCjYg6StDsq6oINJD+rbIGe5DSh675FeLDp1mLa9fNsH8YPz
Mv9Wd2I+NCFUnTZLd2nkLfcp7jvwiQzfIAendzo0LC0ostYmG8yL+nujhd8dPGwONxARAUfULWKw
S2BB/9F6hsXfPXgk1pbzcwMFtPRbTPQQjLdt6xJB6kqdJvRtKpgFW/oxWFUGq95g7offaZaJo2GS
3zQywCTjAZ4zTEj/WkwIcwJrN2K7ZRIi33sV1K9RmgH6TE28Gb089bkFP567IMC+kGzRwPC+Zivr
gGVsiPOsfXzDTAHgHuqdbqXVrdeqiqqfahhfXroC2/UiHWc4zCG99MWHB9IyvIprlws674RFen1t
RFhhrJhCiwLbunsGE00z/2jGzv2Olp5ANqrFG7pWeZAjWpOsLAmabRz/15B9B47+vljah44O+hFY
kNiKBrmP0nZpHjcDkw2i51RgnM6V/RPtp7lvRdLAp1vMe9S5DSTEvn9eO03I/rKvnlPpJe1TFnjh
Lpm7fZ665WlZogxFjM/m5OJnBfusEXGrmCswvRql3vJu6m9+/YG0WtNZAxQ6KXXslxBekFtAa2ts
C9P7yp0DVyrOQ9HuikDevy5uACzyHVwUutNBgkSJmRzSWI0mXRd3UBTcyVwz0BLi4CFj3jF6eAG/
MR9xIQDjS8r2iJzwR8rc/E4jV2y5uZkHy6Wt1RUL90QIJ9bzzOT9eZ3zJY1AaSPCvSWN31mGen2M
o+7FUykxxJU5bzyouolvDd9iriMrya7UHbj1VaXbcCIAcdkyE6VaHQ8rpOL/EXZey3Ej27b9l/uO
CJiEe7gv5X3RyVAvCJkWvPf4+jMyqdtU6+zbO0KRUYakyKoCkGutOcc0I19bjcTqrJWJmYNjV8dj
dlaFiyphGH3ax8ZMH7PRpRMZaQabXE+zVpFGgzjVKTnpNhUr4AEkineMUea4Qxg0DWJE8uiiijdo
SLfhYw5b4cF12PjTZ3XZUUb2KVoW+0Qj15XSNJhmS4CnGdaKldvEMWfl2QOBsqZe9p7nSCSPGsGf
QAy855D2Ad5H4qtt6Z9WYCS1xO5rHMZM9tLhExxg7wDlmqwXzpjDzcmPZSkb+al4rT1cBWpwH1Lh
E8fQZqvQSQDfNtG215Z4GwOm+1g5zqudtcs2cQ3+jiId32hiTK68i5wmWQ1SsdZbELPRPT5M7Ncd
MWh3tYiKlD+/qZMd7k13M1qCj7iA5gd3EWn9aELFYOZ2VbfKlFTBdLTXumZwNVnc5Yj1Cfpbrxcj
zfQWTzQ8vn0vU9Fbxlx6l1d3XfcfuqTE5Mlg+e262VQFBtmQNBZHeOZWd7Fg+XTWHj6OY4BGpxyr
06TAk5XVvMqRx20ZDVLLusHfVGSjQydbu7IBiQ+75byKeFXhmdTiTf14oH6KVlof/aj00Nm9Xe8j
Jz/9Oz/b8f4DPds2BfYP2zQoGcQ/6dmJhd53nA1/OxcUxKRrZHdc+i95sMw9tmakfQpJroalpGqg
P0FfQtHindhO21vfrH/ksHBOvp51XO2iJxMxyG0yYGaOwuEz7KCY9zmFX9vWvM29Z6MGK6pT32PA
y0Cq+6OxVk7EucGOyHSEoZELERohZnlWiwaEfeOWZGOr8IulzQ1Yy5xQjdtYBMNVhXQwHWrZw5Fw
oVgELdsWhlEziaUl6AKr1D+3cpy4gA06ubAn99OC6j9r3AddHDtH009QnXFaTrHG+J9TpDnWX02q
XjpqjnOp8d+eeKs6ksTFhjc92xb6kB/VAWEYz//+rtj/i2mOtsu1qO6FYQuX9+ef78riDUIzgURv
rQqxeuYOWxT/HbN2lqIe7V0YMBEFyPDrMQMyKIcO0WnqS/w26u/yu7IMUF2ektLTtZr9knUtPNNh
ynaDvNtxmjkkg2a8PWu5o3cJcwLFdGnxErOmX2HbP8UW89eNUhaHQYLSBr0SdHT5oAoyUQ8imf/7
QaxpK9MGzWgFDQcctTai7Kp9VHP598fUybWTZ1j1mNUMDc5zRvfqi9+/Tj2mvlg9FukksP77621y
QP5xHNi+7RuWQXfSN3TPNOVx8lvwiDDjnv2hFe41gL371AZppBavZlMd2Vq4VRfyZJoQzADMijw8
wRZWHWXP0oNPcTuOT/KByArhK3gmWR+B2YC/ihHcxW26QS20PBhIhmAKA7HsdUTablZfnRlDcZFH
3xd5BDSoFI6jN/3qzLBP/WtZ2DS888NG+hSrxqFB2FJWTg2AJcde8mMhsu/0oucnU4/btYfb8ML7
HUEzGJ78MOiAVArtKcIdAk1S1cyhBvC/NsuT2iMUcrBpxTnwlkiHXNSkCKphSZmM74n9qpRcxfpc
5oIyrO2Bf/a2yVBaMtJgXPgbfaahNAbddMvLEy0YYDUzAy6EMh6ZDvOnOIyye9O7EEPBbW7ZJSx0
Q0uC7h0GnSlwbcX608MC+zleqZUuj1a2tMUxdohzk1sx4Dbu1htjokFiczkZcglxwUNHszlDEB9S
HLyx7PeNDw/CyRcC3x1YKWHq9BtsqRVMt+2w6C72W9x3huaIu+EZ6W1gMzNF7XCn6UDGnpeZB/7T
4b5gNzx6uvFzwaG5x/OmIVmO57vJtVX5H2IIMlCr9Gmf1/SnaCeO+wpDFoPWuAKHh9asIqVv4+dw
bmsJEnOLWNvBs0pXliQS9wsBiJCr/CP4Y0IM+/DcddEmkU1NS6rN49TYeyBc9lMdTMQFD83V8Jut
aRjzrXbrfF9E3wqtJkSktNs7+JFkFdBKuLfRlZSdtZW0/V9QDL9bRRWvYuilR8uO+zs1ACNf9J6t
MCDRWkb9EDgBfiXr01zpRNDKviEQLVqQlVH76yE1v5Zl2UF1YVJe1ZBtq5SYir5h9GiJUj+VVWc/
heWi5sQBVEXtGvF+oQkngRk02d2GCn10rFa79Ci6Lok/ZhT4bHejCSF7ko9EfowReO8RUfjctXRh
EdgzBwkoUUa9WPaj0QAnS+nBt2HMeMvuj13Yjc99JBUJgfuR+f+udovwQiNmAfDOAeBTQKiIBs0X
84Y9krHRJTKiaQMihqvyx5LTQ/T+H6Yn/fl26QZpCE46mgmOKKYGIVvMSIpxCDwV/8wMfDrMU3tq
JK9KLUo2gQv91V+Es3OmLLnUls8RbTqrQFrgrLvBe/Mwclon2OhjUwc/GZc+OI2zMG+o6EY4vAzR
FL84Pm5brfDMtd2F1t7jT19x3s8hZGevqdS35AiC9ovh199p7YxrBVPqHAI8YjyWW0SJJRkk0KCR
N5NOW1fi5lC478iQ0tDqMSpurfqirpxqcZ1hOpbMM0BhBaf3pQYvEpXlfFCdr8xNh72BKNiUugMi
SrCMJTScNedVkux6yvYuM+s7wIVpE8bNvDdomK4DJPdrFPnRbpBN3qCHs+xG0uBqtwTNmHkMh17g
dCHE7seYluaTGF7KAcExYDHzakTGsyC0Z4VmqebTw2QRFGS28Ul+3SCWuLllMDwNBvQapHhXrmIs
Jf60Mbc6ghoSQQCG9rNryPd5X+rI+FDq1rxzBgNj3N8Lsm8L/J9XYGcKKmu7eN5romPsPhCB6W88
E+AH/ioiWtKGNFydKevCkBMR+uRlKJfht35MorbfmagkTmpZbC4GY0IdMFX4jGOpsYk9N6LC1Bnq
tpiNG04r1LCwzeTdYSH8SmC33ODKJ1BVTBMO1HJGUBd797m2Dngl6kvZlv6qpcY+9E7gPYESW81J
7sO7SM6cleg3S80HQ2frLLl+BTTbYwv/4zRU1nDq5a3aQziEf/2gI5bgFAwTG7/6LUqiT7nw+/0g
gUZCevV7ppDUY+br2PsfRQ5qqYpoz6JEzC8Jbcc9mA79pY+rRyuZt/asfYMcXG+D+SX0w34fEmHF
AD0+2/ZsHU3O341UaGkS4e5Eq5HP+dk3iBlIokrQjViCjYFbDVzQ1MVc6LJyRVJETD90iXeNDJgx
XIP8B7QkDva8DNxy1cwXl3MEjND2+g4Jy3SBJsUo9ku0r4LxpYkFLpWWy/qga83Ra0zjQkYIQsIU
P08xGp8zI/g+M8lCGk/ekFZYJHbKTpCWeVcvzed10I3QFhrRnUuyFnc6J/BtobXeqoObuSwjwHlO
vASBNaBKC/feNUn34PQ9k3DnkMURrG0YxLuYac0DRGS08SiuNqAMR8ZyhJprdWw/9gIPqSOMs6hB
03cGNt+weEUUNqdrYkU+qklxI8ZkpwbHdl9/qiJ0MAv535eOF2tDs/HXCMbsCHh1GRxW5V2MvfEa
lsaXuoCGT0P+0uU02Px02eP23UDsj46qcpyqDg52yAGrh/5DsNAHhCAF1a3BTdIZOTackZMIcVNr
db5Ry5B2HwPLr4JNWb4oP53mOu6uLI3vKLHco5O3eyy/870ucusSZ4L9qZHChhuxFngxDv05mCD+
jWRf1MDX1hhnp41Lu33NQMw5saeKN7bmZPuxJTmd0jM7CwjuPpl+9zEW4NqZnO1CSTsaDdkS1jEa
dC2YscS0kjd6YSUjpMIkO9pSqLgw01+P8hKt+Mr0uybGoN6nuEC6rfxTmWv2KwxUgj1W5+0XTifr
ISRjGa51dgwY3thhmz/MM+Yz3QRSNi7Zt7rDj6fYUz6d4npCgWfNkf3gje6PtmMEVZvzF1+3bgnG
ZLA1w4k8Dg6EIX2Aqx0ciiEEpZotO1o0hMzTAV8nkLMfyzxaTmlX3PNpmY6LaYbnSS4RdaepL8VF
eY312ntyfMfYGwQiHvG7bd65me1Qf4cIjT3XxT7QpGC1J5m21xOewd4/WLmayTEqEwFLiAW7cvS+
OE46XQLZV6nNgmm7sXGxk/qdcaWH1dwWVPObMkMvr8TMOSC6A/18CW7fCx8QSNWnCXBDNMp9wb7S
SkYyVSe4Gaok9DKIVykhtWqmYenxj4Yu6C7smJr3NW7Bxk5I+bPtx4GkyY0NZHqHujVaaxq2PG8p
Q5Lg530Ojv+TZrloqOMy/dBGxQ8YlYQCEfLRFG6AWaYttvjP6PlLcUzl4JhELvUppz+68vrwpNnz
eDQZ8WMgwPHOtt3dOJOlP86BoZEAXezjNpKULvKsyFeFke12+aOWAQnKwwklUZkeFKcKEQJsRPJq
MSPGSMtH/Sb0V4wHDALM0kYhd0tAKkjxbouWBasDSa3QmJ2TNljg2BmWrqvAYIZHG/yQ0sfY2XA/
CdmLB9pSzD9am2ghGA8SisAsOavC7xqynXXDzpwdEtqZ1IEgLmodiwyxH1ni2R9jI3iK8uDYypFr
XCxLw6TVuvpFKDOri89oaq1dQiDkvrKWZ4ggcO+TiJBkxjdZTV+6lfCewiEQ2KdYUZg+vfR0ielZ
IB/kKWQXPjcCXDJ+eXtXyb49Qzsg7qQZW/BtEDvOB91J7UvuNA92bpsHXfYTR7TVJxfTnTCNYVpN
2meLI3bnN/Y3lWiodygJY5iXmswTSWWGAIrWkKqjTVa6MWQQrZrHhe7SpUvyBL0fSWZTPdn7Ydb3
vj1516S0QMDSdyAjHkdTaH1o4ZiMZgoKjXCjTUa8TD8UP8GfpbBhHyN3iD+3dX9iYBZvtVQMh77V
pnWRL7BGJkfnklbEAN7NTen2BiUzekK77bdBZRj7vM/PnMHcqyjrvxgwULIgOFjnDc6PfBA/k8IS
l3pIKdPN4RmfMo0oSpxtPVbWBw891kx1eBG5r28Tq/8eT1q4NsCucbWCk2mWdA3xie3aUi+voc0F
09TArcShfyglu6jUQ4TuE3BSHxgTAjgy0RlVnYt5TDZW1hcXC248Ykg0MGrBgLfpI0NwEDDgzFLC
gyQuFDYPNp+hb1cY8RbQN+XdchAZBTZhhMzU9h3ziidY8LvBavpdjWhlq3ltve0r/iN/MeZ1DqeH
2XQ+XCrJv00slNp6EB6JT4pBWXzAsQuqi44x/xks8gUWl5EMy6HRC/1EU3Q5kZeVDV8tpISH0QFF
VpdT8oyUa/iL2R2hFOQSHbBvkFckbfm2P30YkLk+5yM6fnxreWF/jsQLvsAHEBwbpW8g5g/LjpWg
u2AKNxTVVxsFBGrkeLlqtEI3YvBAjQfDcjbdHp13aL3EoFauZA/NwHJIeu9yp2cIHGRbGpiITDAo
5M7wbM/0okogakCe+28NSBcSu4E1jHGUEeqOM0qfi2G9ZqqWXHu5pC1heUnStqjh9XDFxUs7ZP4A
hmiq7W/JIvi9aNJfhtbs96qt7A4gtx0NHKiQ1olOJnZEiRXvAm9ByamXyzZdhH0bJBLfnRxiNci6
2lE/bJrKaS+tzRlXfkzUXIqkteSMMuBuua/1YEZ8nuCH2tJIhAEDw0SIm7CTS4jnbG/p9jdG2vTn
J6y3y5C263COU3c1E0CIgsRkYJCGKVcpmvcpo+6Nh5YeamfO0CWxi5PeklZl53X9LNz4u0n23SEf
Buti98OHVCM9iN+x45t8nym0820sffMxDglyz1Dz6iBnHwOcB2TWPti2n+xGi2GtbhMmwRm6fLGW
0NvElfmkSWxV0pGA1nbiignFOHdR4srctn0fQfHI5eiGvftHXmB/18rBLIOFZLN0y7R+s8S60hcb
oaSbsrrb9HzDhT5HcyFsSuDw25RGzenRPGgOG2HNy9vLgKBQukHVQvTIvKujECmRVBSqJbSI1wqt
NR9hbeiYIC3m+BB2GIzV3oOrVcjoD5XXUudwlFkqWv9cPcmm8PwTlHcE2nFZXWsPAcfgxv6WthK5
OXFqBsdcJgTIOgMvPNtiRzRfJ6eTxEON9HbEGdNJl6WJupX5D/yB1YNW5BidsRKEWjquCzYGDGwx
3+Vs6Ff4UqxdbzKjJyiOdqQXo3ErskcdSv6B4g72QEOmG9iBH7Vssqqdhib5u/WynIWI6lOf62cb
ysA9633A/L75sriYsuQ4WA2GDUHqV1JZcBikanyI8Zhrlveie4hJa6Q0m8Eh88dNE/0IIBulKd7k
xZGGajd9Td3qS1RO6aW0mviT8OLTXwiwu1vl1RQLDbhrT7DRsrR4t+QB1AW7/aSuKYUGXZidlfck
GAwuXnuGZpme4ClUT0iaXPytBDoW56FJu6vnfsReQsx8szQ5h+P0QMI0OQ0ZLicucMHJMIdiPRqY
vN6Rp2aZduj7nIdI2BSH9jK+iRnSBE2ZJrPB1KYTmiRjNVXOi4RIeTnMDhIxHaE63lWB1pXVa7pE
wCKbqd8TmnTt2FjkUoely+rTM8WXGeykgsnZPSzJucUrkBrDwIY1/KBYzE2KGHCA+0w8FykvY0uF
QFuq2DYk9e6MPvUeypIER4cczw0ShWyDsolWmY+xP+aCEMioSdtweoDOlBh76JPtdpH9ROhlPn9e
Ox197wPRl8xjMtr7ajMAnhE1SVNdewQ+uAe8EjJzo29MP0SVi4wf41pb2PG2QgpMKiAf/9hypPQD
zN1gieYaaLTTumrkxe6mBw9k4zbiF+Pd+hKP07fa6GaKQuzxuGm+di0JO3yEE1L1+N7WMfXb5GHw
C71U20Zdi7cOEnKlTZ+dOD9W0eQe4580bYKzDa8TOiacTCha3xOfEB3Po7HVjzp/ELASJBbL1fWH
77XVHyOpeikMZ4W1vzolqZXtQvET6kFzmcqi0LZ1rkWPnZ5+a0ZOoiNXpNXiGuHNxthTA49KPSc+
iyXh3GYNoP/ne2ExB8brYwDsKWaOtQb0hm5Hj20hPXgMgndplh6dQCM3BGRsXZHZ2+VDuekcXraa
XMamWJo9lf+wWbTk1M82AZTx9I1fxdxRm259MZGBMkbtVW9Kj8DmfE+CaAmuq8PkrHfkUsSdWEVH
Rx6vQvfbPTkWbLFUM5bu4CkF9oX0qCX78ZzUdCnidIY7rQPMSNq7Bw6N3VGfXSb2PBe9oS0RB3lM
Kcz3jhHkwFEwVaTaHs5FKSjpDsrGISiHj2yel3VtQ7DDWjFsvTctImOqK2zlD3YbzlfLHD8HfkSX
pl7MrSfTbcu+f9bMLjuYSx8f6zA4qyKIVOYffjlqR6PR9Q0zD1LLCe7O5lR7jZCAgZTnlRIoI3V+
3BIhKItb+mVthzur8KoFaWrr7UnmeqiDIdjXKXpR2GQfWpPeCG7On7OntZ/ssv9ER5VmiG0vu0W2
FgNruZeIRo5myl7AkvBejFbLyS8N/MoRs3tGov4+RjtwU0vBO7hA9yA1Il9HSW3dp1Y3weWApMp0
JsqjMf8F4yY5aVlt3ajL1ziDyisYG2NbThxqOeKBVViNA61vthR6re9mSa4dNTwxPlPhdRNJbbkD
h9GW8qTUDK+epk8HAN3lJYuEtR1ngT5VoqAaVAB7T/c/plY3XrWlOMQmOysCYAijb4YcvoKRPuW5
oFAMIyJrdDzOGQ6aHZ1Wh0r6yW2BlWnWTAbE1NjPBxL+nsIAsyQvP3FMOR3uGXwynhfiLx1DWuUT
tELcKszz5PbjTeUOM+k+4v03EMsN+p5CgdmDyRudDvkLlj8m+dgkk6Rw1m5USUcyCojaqI5EG79A
eQu3zY52WoR0T6r2ilvg5+jPirx6yJzy6pFHIyVFxI+aLnwn3bA2QWpS4ZXJ+Bh6+QcPQ/yuWHhj
JyntbLr+q1KeoYPaBzqDGRm6AzSdJCENXjEtj+5kopxc+wlUBCns33qm/6IPkdjHUCowiSDaR3aL
IynAPFeCOydIHOHmSUGEO9UiJR5rr89UIDZ6nhnMKhK0cu36Qoh1qLmoRR0AE6iRuWKNqGfUgiKm
OaQgT97bMeqW7jREMAVo3BuX2MSRIdYhaxaSDpOnzNftzzOfnITycjOMv/RoALWJuc4Z5CEpFafE
8xg8EPajE5Zx8oV97HFZrMeSbazfweRSS50QR1oNiI+VrsH0M/JmQpeZqZ6wR2+0FB9QM+6y6aQ6
GfZiTAeM6t0Kf/QEzmegyHUKXAZMaRRXFDE0ERBtsp8LRlCcWK9TnLd3upL2XgjjAScgfGDPu1XW
5N9cL9Z4R191D7yxTQsJOb4QV1szv2kpRpUizwNwU5p4Jl5sXQB43iC7wGtQS0ClLGxTWeIOU/Bi
Dfpsr0XmVbtZH8ObT8zAriggTPfhM2JjNla29pjaSGvycPkoSYJ7K0z5Q6RQMEk+YDmAVuFr6aVl
/7/z56C4eMEIjEEMj2kCpnLIOTQWn/B43sV6l+Xll0r6W0BqBid1axrOupInyBEJ9K+Jczu2IdiT
x5YdyZ3w1AxM5lKfSbAZnmnK8yoXjOmQAo3kvJJYPQUxWvMeb1+bwQKwOnO8jBx7pypxtzYC2EH4
+r53zaAh9zJwmczpn5s5ys/d38uCx5NjOKtwYaV4o94so1aBBEKbNZ+GnfWRlCnrgfBV56lJslWL
tnGxyubmtUF9U7c6w171Je5oH/5ijQhLRCvEEPYucEQFuWNK3W3j0wAXYK2o5IN2T9RMwEHFAOVv
S+OCfZwI1/zBBwN8MAkwm0wBnQV6en8sLbInPcNBSDTTm4ujMd1P8fgyYv87qaUdSfxIxfSxAFSy
C6W7QC2RQ9+2zjL0KfIxX4LvE7amUZLQ15YnDnX2MKT617fzm1fQU0ZTYaN/EmGyEwHEfVzqFAJs
8NZKGq1E0jN8JipaTLn4xW0UH4OH+kc8a1AFeYX1nhZin6eblHKceJsgiQ/Kp1nLxj2SNHJ+rbTc
wOz9Zcjtuszbs0W9seEU/O9RnV+jrPvaZGOL6ai2QewW/m320cP19njqdMvmA42VCLVKtOaDMK4V
ZjIUpbFzRjgh6m7PJ7Bpl+FUVB4BrKr0Gda47O1TalzEkOanuAosgT6GWWsXo+ww5bbvfTGmFCbR
nIGPYUY1ydd8UO5IA7fhaJvuXhPu3POm03kXPrtIOzuMfhc9CSwhDPEWj/Ku+yrIWNhPLYmfAAfd
DeMVCHzSGE+LKr81/Stv9dYg+vmeFF39xPD8Z9GmYt9wHTkxMNiWYYcNaeKvzUiw2SR+VoB36TzC
UihyNjg15pPfgsrr6xGif6wxRFAhPY0R4yzP8G2l0bSZ6GhuuXoNJyNqs72ykUQ42tlsp8eJHRFd
BibGZawT8TD4p0kNzrJE4xA0WiKcvPhSysXpq60DyfFoS+FuKNFNvUHMLdt7/Dr0mvVEoOuyIBJF
0kIZhOjySuIPK7QtLbT/K13qtZ704/nNIZZbBh3wlOuqjPGgyOf/bvvjpKMY7gvPx1IoGhLhpuXB
HWPrHJv6vfVibwO+lBg5HYhyIzVaC0yMDWJZb61YSQoRQs42k5QMTVJk5rZH4I5bnQFQasfJHIf8
IMc4qiLt5emB4pbrdsSPod83ntSS5M54cpbxqQbz9NsQjI2jv8YShopH7i80qfhLLDpzRhl9HvOm
I9vCtNeoQBasvJq4DX4+7QLk3tvKBmQG65BpCp+8XVhhRmolLhupBUNkuWSmO2wEthAO+2rvyj3h
UkCYdyx6davKGj9iug12EDRPjpGFD55c4NQB3wgX/VAstPAy/K8bUnS8e5I67ZrZNu7MyXLvPTRf
y6VdAD492sYdygdld/ZAzDL1VPbn0B33qTM/OWYhLkm+2Dt+o2jlTpg3c818CqnIzn46sriTy0z4
k4r6UE5UGyA1SZ+1v7URsh6oHVaRGyYXwqesfRZZzzN8+WE1yzd4lEswIa6BxZBvSWagY8zETLly
DNllaUZzZFwE7h2RwCldEu0YZGCOJRN3YPBwb+vAZ6LuFrvC4lhk+lE8IfaLDkU+Fusgcj4NZvMI
zb4ho+BiMi87K2c5Ce7wM3pSLb0y+BxrnrFbaoSQbogrHati4AH4BJVny1mqWgzB71qUHuOVBf2o
Ke2SCqASW0hI3i4pjUmGSFXj+uMM6nXbOawJDx5ivG7jEhj7wBgfFG/tPUZaePOPTE5XaJj1AN/A
atshh4FaEMxw/ppGnLk9V4otowWcMxlR6KmL5hxPBUnImmVhXLD888g082yRMsUMe6tSl9/FjqGX
0GILlngdKOE9eyxnE5T0cSMOEC7gzgLmQGSfgQgxkbGRDFEDSZ1lBz07QFaVBs2XgGvDrpL+M0BC
I02Z8jC1FpFvnDXojnk4HgkK0frM2ZomMkq3rrpriO2GdA4Scp1BEE3hcaqBTEMX0PWIZqSr/IHE
SHeXVyF5eqJHiN/BKypIVsyi7xkyFtAbsXMby9h8k7NFNZq2tMW0XI9WeDCk0UHT9rEVP2XuMtxH
YdOQGs0PJiXlZXD4YJSBGd752H7ogvpzEwrjybHNAmKO7oAexivfoY1Ye2Fs7e2l+DHPfFoHknZR
YtdoiedaermacG9onBuUcTrrdVL4dI5StRGJo3C6hJGHcXo0xWbxe6zdjKa3S4UbaQFXhkTXrTCI
DxMkJL2gPSTKZjkEbryrBOJ+tTjyHGU3xUejR+GQt5H8I3O+bInbLVM4/9ICsDkGcXRU93iTHhMB
bswKYCPGpiTJ0SnpFiwPXcZBn2l99WBofXD3iHxCpYikmnZ5RRLjmg3URFsXS4qZ0BeQzVtwqPmB
JM1HRZrpzJlMbb3cuqArbnWPUDasEuDiUMabAcA9NMUIGAuTi0XuJwSqibNbW+eQ/v9BIXAs2dGd
jOn87yo3Yf8vjZtlOsKyIEXo8DQN558aNyRg/LpNne0rzIAjs4CDSwTRuidroZ+r9iET+o8ibF7Y
Zw/kPIf8HQugpE3kZSRW1/UZ9dN8akuC3/uBjnI9ADzL9JQDGzdFlIr1ONFvp4IJdlSYvKSCsiyI
sKvwUXeM6WiN7LtcDtGVg4YZMzoocgRJG82DwUzvBn96OGSnNDmU0i6S+jpz18gh2Zt83dPkUgNI
nw0Yi3brM/MB1chp+b+8TP4fL5MD8YAOtu0DMPMM/0/xZdLpoKptSjOdBKIVLNDNIGV6asnt4dct
dZdt5kwu34nTKlmEclqhFqc0O05Jw2PSyX51G1V3exDiQGOHs7se43ViJsAFopLTviKDxy0qPo6I
Tpjbk8+QIKqpcyjnLZifsEA4lmtjA1mKizWDzP4664jUfBI5tqpCbKUB5JIYWvLasWcatFPbJmdm
VfYLnGfct7S5+fj6NPDYoHSq9a25wfrfXzlT/1NF6eiWodvyxTMdzuZ/qokF9aVpJ/mwF+hRkRjO
N0cuFcXibXE4ZWAr0HfqidJ1X/2W7aKjue1JLZ2Rdm+31F3x9xOZt9DfoEe9MbB6v+WKoyrFUkE6
i3pI/J03/n5X3UJsZm+mMm/X6q5aFvlD2uSgMxo/2eSlOOs4nOKzWjLB/ATIK5dU6YmfJKD5fXl/
zLi3JvZR9ZSRZBgDDKQnlt4+cVRod0gW7saQ1Bd1N4ZB6SKGzk65BaJRPaYWv8u942RUX6DvrJyE
fnnWanzqmdIZl75FDUPfCucDaQX1VvPjkLHCJWiBItgN5iEL56OKGFYPqZxhtTQNJHA3NT798XgE
rfstjtg0CDmE5Ime4+/H1Leq71iShn0kHeStQhJHKMdPws8Q4fVo6ycpwVaPqWff72LHwrat7r/d
/ON5dVct+QLpWN16+zn1WB4zPVtTByZXjwxQ2d1olo2OH2DNgJFBmVxmkwbURt0MTakOypidD/J7
3r/GlHzy97u4Mo+DTVs1bGRajeQj9Iy4LoC9mOkGOoBQedfldNey9c1QHwZYabNymS70YqaLgQx+
Dc+OlBX52PsT73cT+URkmwPMSDM7JZoX3cysuZllwUW3iSB/j0hzGBUsK6OjLrXFIKcEev2WTRrK
7Z4WLwfiM+PjItncb5ml8pa6S/FQAC70SN1zfnCSrx9mGmboGKkeCx9qAOLhFrXpnIA/kcvcZZQi
QRftAFWeQcqLQwgA46yGXLbPpl0SCkW0CQ7OrUZNuA3CxNpk5B8+5DKngZRICDNSxq0eoxc23P/9
fOH8eUFyDJ9Mdtu1DZctvO2a/7wgGfCbDDuneDOy5iEH3PRTuy+ABZ/Z4IZvGgGszQEVPwe9VAyo
BTYn4MgcuznZR2awIVTu1zPVUGOIIiMx2TELp6eVOsWBghZlwqwbD2NbGQ8g+Ze7bj6rOyb+/OtY
RltDNrfV0soJVihb1f/fuyPO4VVscYDX6cvkOdlfkYUoEGe+FOAxZY0637kR0PVrqSKUvh0sQPUQ
zPNfj1vI2uj6MtPJK+fuSGKfspbRHjIxf9B0C6kp7HMGlSUvbTQfi6yL/TrjJnuX6b9c+az/8H4I
gUDJc4XlsUX44/2YRZcwnbHtfcxm85Z7nvkYjhgHUzgqGZqbR/VQBBzoXNjNp/eHkjIwDvGEcjKV
39TqLuAJdv5c3RlTDlKhoKaWAZ+447S0J7PI04msap6oczH1mwTu9aoVbBd/e4ordLsjimHa2/mY
bGtwTczugVOuIpkF5zf+9t8/kUIaK0o80iTI/Pi//0cKovjnmqZh+Y7le8Yfr4CfcuHSvUbsC2Cd
TfZDH+BIqaUWWSojE+df99WDbhoRFoE2a+VRXeyYAUSI4vTsAyJHd48uHX6cuhuX2hEcOrFg7Kf1
gGG7TCYsw5hRZq5WTz3gTCNm7XAnK0JE1Q3JheqJ375GPfjb80HuB8DvCm/bWUW8r1Gs7UXeja9Z
nmJ8iawPmTDts/vwX14q+VL88VLBKzOEgX5PN4VyFv3mmAjsOTX8wbH3XCGTI5Vf9gxKgoRoPfsR
Ro1RgtDmheltLKxJ0SCRKBhPwldhzw8AgEucq7HhdeG84qf5yj6QTV3BiNbPLIy/TkWM8hRupolw
BI4N++bJxZoTm01FcjMn6s12Qsjf2aUUQclnjcco9pbfvlL+BJ9EbZst+73Ikg9RlDjHKB8zApR5
SC0GsoXVv786ntxL//7quKah028wXV8nVZZ41X+e2qoOnfIQBujAuyLZvl+Y1cV25v460mi4876F
C3nlXM/V10RRlDNtGF71xEZ27mL4DecvhMehdkmW4YVQWsiycdJe1F0bYdhGRFW+V3cro/GAYaDi
VXeNal5u8gdhUhxe1ENd+FX9MPwi//mHZcn4+w8DIffrhxELttyYqj6qnzORESzHtUF3NJnhxl7c
vsTA8vejTzUx1UP7ous94sDa+JTWzohYYr6VttM8qy/tWy9dpU1NKrf80jDBSDybIZJY+YNyLFuI
+qReWj4rBiDj9Wju335QYf4Pdee1Gz2yZelXOajrE9X0ptGngUkynZSZSqW8bghZejLozdPPR1X1
nKrCTE/33A1QEH6VXBoyYsfea33L3VmaW5x/vteRqHOjbFT3P5/O40RuvNIF/s+nquhBOOB/+u03
6cLW7piA/3xNYea8/c/fdfevywcrh22ruqHYOlY6Rf/Lu778OXscw4o4pgIusoPg5OdDsoinGxG/
tBwN6FGhOUasmSLuJR3+IpHBnsoG2wQXE3wlqy0f+ijgaF0nzw7hYleYXy2vEPPOhQtsaYDdES+T
N/4jYvj5V281THVJqNAS1HhpkN2hl+hvfj7A/BluGGcaXqFmEPCXL1B29jf18qFt5EdsV36MK3Vf
LfFXNZfVaaiMK5f2Hwhq/pfUypji20i29vL/iEkqjrFwIZrYwyFVmCgbi0D0n59WyAb9LpHSqxb7
729+PYEl+OdTdfmX0ry0c7XlFUs4g1bycepN5NFqI/1WzncEtpSHvqyME7ojThNtUD9xIKwRT9ET
zEYivyqjf0JUvF1Q7C80e5xNx3ho29SkmfUFskV7STt2lw9OEdGkciogx/FATmKMhmcVa6TOz27R
0jAAq3NFus/vH4oYgfvPxfEvH+O/hl/l+bebv/n3f+Pzj1JOoPqREvz5038/xh81qvzv9t+WH/tf
3/b/9F33Zc5/f/1Ff/q9/PnfH57/1r796ZN1wRR/uu2+6uny1XRZ+/MYeCLLd/5Xv/i3r5/fcj/J
r3/88lF2Rbv8tjAui19+/9Kyq2Ju/Jc//vbfv3R6y/mp/1ET9Bq//eX7v96a9h+/GNavFvcRt5St
cKkpy+02fP18Rf/VMAB2uiarrEu8B3+DA18b8UPqr/pygLdBmalsbDZOvqZEFfyPX3Tn1+Vgryks
D5Qhy+7+H4/rT2/fP9/Ov0EQPpdx0Tb/+OXHEvjPJR57Jl1Xk7m5rhgmj0FT/rzEO6PVdHpk5ChK
1V1K0KdDUtgjyrtPyQl7g8JCejK3oltiRorMjK8ZcWxbJRdr24ELDJer9pG53ZoQrXEzuIz4o1XX
oTQJ+nRCSV5uUwrnlaT4wULGB/oRoMRqI/OCRvu/FONYHP+8Z/GEmB4bNkpNxTINx3CW8vAPOzrK
sAbASMfooTSf0zJ/tmSB7LrtonX9zL0MgFrU7pajtlwNZbXTU2cXaUqGDLjejINgg0Wig6WjWTd5
c81COGK/scjsjO+msP+ENIQkrMbfMHaGZ6koOPK5uRsjHNFdjivLddVjqnUdorf01Z2mrxSXlc8z
h4QdCv1aMwgPSMMjvpfRwyUY+AVMjkizrjW1ve0qJ98x2PAHI7P8wul1j87VCAodxfbUojAuI2i9
7ZdZj7lP6sIGx/bstQQlqn38VIfk+DYgWXx7rh6cFkG6wiBjvI2H5mzU5QMiiNc4+qb1e0oYXgLv
8qYGZVpDp8aTir0fKNoZMzyateqRWLSb6/DGJP2R+uisl2gk1dei8SGFHQlD/tCi9laLh2ddxnvJ
BhllxrpN4tvmAfUyUKRmF2S9r4SEYujEsqfld9yayHWq3azAGg1znbFpH712tE67Mrkz1FjFjapd
lLK7YTxz0ZVhL+AGBGnksXlvhw5yYT0dUcoduN9OcicmstPS+gbZnKC/0m/U2tzaRoJg8QgCe0s6
KmBX5VIx4Xea6F7X/DTaa7hkXSGviYG+GfX0JXfCU4RAI8+6vZMxXIuNe0sDw89YPqluccfg9jJ3
roz8Ms9wTGmAT986vfGURt/qWnwEZ3CxkvapminLguvOiMGalNcpMd5VVW8n9KiSmTfEX9cMUSKl
8rQ8Gc0GKBteWVTStpsRmhPuJkjd0ilvncY5yFkeR1g8gSprX6sqXJw5uwSdccl4DE00k+i1otub
Ir1R2DGMVv8QcfaCiOclyPs7joSrujTWQzHtW7KRnF6c8D5ft5ZxlNgiyNz0F91WXzGvno9jAttf
VvpbaKrPdhsJCtPxM9CxKpFFtKklci9xXUWEoMziytTiJ6uQZ6fhVNGP0IOpiLKQ6z8NDo3unrVU
vKc6doscIUZkv2nUx8xcMbViP2GzDl6Yvbzq0S7PAcmAlhK52EnkC6E+7aQaHUwWEoJS922F8yql
yUTSBKYCJZ8eGP68JZTaeLNdBteg60CDvBeOck9q1IGRxEfqEM8Uz3hwe8VCquCGHkN9shuHA4k5
d6r2iCTslKEqbeoHSkZfG12UZZ03kl5RmtGL4dgfQZacohLndKf5lj4uGWCPIYs4ADH9e5wNuvuq
fQTQNP52PbXmcfkWRyMhb6zzi9sj0EiVoxKqFyTYz0Nh3CaB/uCWOyyQr9WU7hxkhFY0vzVG8gZy
5q47Vo1GxdjvOHvdyVI9ckg8cZY6ogHaxy56zrA+qBU91yKvHuamhYSR0BDI3V2EBW2w5Y6G4LrR
S4ysAef2fPiSy6RhHg4ERUP27ABvGxgUun786ln1g7B+j7vuWVoIY7ZG13w6yvgRJgQCdS7hzb0Y
z3Wp45sPzG/TkqdIaa9oyMILxPm0UhFYU8A8EaH63LnaU9vifUhSJrbGV1cphMU4LLbafeZmpj/E
1bODpWLlFO8Tuie1q3fZyFi2zF9HmdwTtv5UBIxSjWIdmJrvCOtIhhLchewIS8jvW47SRnWrjtoZ
78atdON7StpVoOL/YAhO7K297lTkrSNsIPK2b6Ol6OQlDGT+qs2vgHBDtF45WTu6tgPQA/KbCIVV
/Aaa9E7XzYM29/tKn6/0MDqS/Xmykvy2FcV60G+s2nkEI3AfBc5zKKaLDOJt4RZbe57umrC7EeO8
W94IM03vEJUdWQOeGnGRzcDBmydnJjeRlCEYRET6osEONUSrsB5pGsJVNwgjG5rNVE03gatvc1c7
Ko19nwUZniZpeVGJdtlKnqJG3GRE9ER2Qi9tA+8DRyxYQIZEx9AQ18swsOiZQBBUWmHhGBGdrzhK
HZYFrB3w1gz7xQZQxO63MWaub8TziYQJTqEbjHKLFOoGg5Lf6NqpMNG6OKyTDsLXaokaSC8oN55h
3D71zvRuRYnXYPZmuMUILypA1k7TyozBPFeluIWGhqx0T0Lf0XG181garM7hYxeIO8hmO/KsdlwW
vpYGVxTRV6N6DzL8oJ6miRievnsRpXVLg43cABRK853ZdWddRUW5Ef10x0M71kw3PB1UTDk/xIGC
BYg4DuQ8wlRvtcpgxpJu5GCDzQ6eNdhklv1WHpyhfA5EsE+SZNM69gHl/rIhksbyUCMq1rL0qHT3
GUodd25PaebukXkjbe9oWo3httajWytsnxurenQSVr3GhijWThhJWq3a5GXNkX49jGD08C5PvozU
26Gc94Obw/uL7dzTxuHJmmo8g8yQhoVHRi7SI+nXV/jqtRqHVZG+oKX5UqzovVe6i8H5ZsXo5qbg
vZ0CMq5DFrW0u6nJnmaM/mra8qmy2DKK7Nvto3tzRKSuvw5YOBDgvI4lZjXTGPZlGh4Y3yi0LF0r
OeYEu/eGfekz45EexPWsMgAy18t+H6oo7NPpg0j50MvQbpAZstJ5iSBlkzsVr5yyeM8j5mLStKkm
iF5zhuAhqnQMKwHGPzHDwVu4jiNC3ri7nbXugWSHL9cmyMSai0cMlDuVXLcM0BxAZWylFzdvsEaX
l1rLgOBUT18JaxygquXBpzginM1yO+sw7WMlvEqVaeOoYMT4LSYbtBoba96FOU+3qPu2paneW10B
jCjJj2MRLrHzF8sQLyKbH2qtYe8xd/cMPF5jahVDmFvYgYmDg7DW7+o2PndNs7PL+DUhUYh8zBta
ht6kK7u8UF67jHCP0S5xuWvUHyWSh8Akg1JBbHdW8FLcGPF1yrgkcLvp2C6ZYoVqCpYL66u0o7XN
3n8KIeKvZSjgO6b9VeQOd6LKcBnWV1R59Z4e2O2kyug8NkVwzBBmxboBOrAwthHra0pvBU2qup/s
ddBiorZFeMbijQjUGB51UEGzjWROs9KWO5DSVUHpuTWFRY5n/8mkk8gMuzi3attd66QUkoqS8DvQ
TyvR+JAyy6JdSyrv6ISeiTcFVJO8S4fpgeMO1d5MEJMRwBhs0rc0zJTtRAZh5oh5g1f7Fa35k5jC
eoud/GNY9IHFMu+2p/QZMB6ZRZxaKfYGb541Rq+Ia7D2psWat0O/dknn8rrYWpcdF3AFLJjVJD65
veSYqz3WAbND4HwMlSKzZKW/gJYrsbe1pJUZ66jgngwsBBp1bF6UAeKbyyy9Dz9iWR1kn/hEMosj
bvd0PXbzN8XJPX3pK6QGcKd6HleCodvIJ9JA2uk5qo9QDTCPgUlfz5P9pnOQWLuxswo0OfuukT86
LltF1+rL1UhGNYjcMM61dd5Aq2jjBpuTFXpacbfkpvm9hkSV3DuvGIPvOFMgf6ffAgXzesjZ8CIT
DP9YvFO+6gyoUdqSI74qRYFbS0uLVWWH7moTKyiwDaoimq/poxQNGOsYEGhC9l02t6x0En5fj1kv
Se6Gog6h69KWwFxOy3HU30x44Wk9jr6CsiEguhE369lwUUhWyIlgrFnRJi/6F2hPIiQdyGZVT2vc
roHu9D7a0Es50PpoHQbeFdlYcY1OLFKadRoRzoGhIrkBEbFponS8iiYuKcFWduMsYqTAmdj+U+e9
gbrra4jYVkyF6vVkGfE6stVi3We5uiHtaqG5VUd9aFapySnVRd+07nAJeEmtyVPKeuoFRV57ZEqR
1dUp1IaVbLy51r9L1SFtMsj3kF51bBTzri+jeZ+bYQlkBDW6GJOVoc7Dw7AgX8Bq46UVQOtN5bMh
V6xNcLGZsx6TNZj0HvdxlL+q6DU9aScIXZR+28mAu7i7qrhXnEC7rbZZIG2w9PZeMN5azUrRrqSL
byK2x3QVTjU61YTIgGrCr1LO1j2IoasoY2hnV9WpNzlEOmZ6AoiPp7UZYZ2zuq9Mu41XXRBd1Jy4
GCvObp02VJ8mA1eWPBXSUm7qMI+8cR6PmW5STTVvmW32DF1ML9HVD1PMl7F1LmHTWtfwpdeZOYyb
uOnp+Q+g1ApqBU/CFTrU+NjWus5vRu2zMetYf1JK99aq8GOoS26J0gfJvUs5HrSXaaiJRRotZP89
hnGp9QHb3SK7UCEozhpuKqREtjnselH7A5iMDO0nNNzyAlr5ScuF4VUACMCrAE8HAO2PZNysjDNC
n3ajWbxRDlnSNYEcus7ZZowsBgvaLWFxO43MtkLa1bp0y2IBRRJhUeWnuOLaKMu3qJIDlwKH2nr8
kiDimFsyoxpqeM2tk90GwK/G9ruY3e0EsdMJTRNhmZLjqCUwivdcD+SZmIJXYfXvhvmi9716sEKU
ILI0vDZ28o1J2vvK1dmwi+EgB/Ecaxo4rhFgiWKDGi2CVCF5z9FZVd38Ejt7raDTLSZdZdfITiXz
TwLOQzBMw0L3xw2YFrRUezVdAsM45phxjcrYGJ6T8CjFQMzaMFteGvGahOUrCQ5XsNa3aAQXAccT
yIRmJ69D9hBGPKiqs0q8TRwmBoMTPD6h6oHUIuVQjcAXoFUC57E96WrJKnJbggKZVK+cmrC7AlJ9
WhKHgJaBqrJrfZNv6iwLuegStzCSZPJslik6p1bXNnUP+YDZykozndesbs+Gs6I+3YKtBASzZNay
Gl7HlhRAxE2DJBIXc6KSQV/+TiKcyIYKrNedL+7oXBcRcd2JqpYbck0Q8SBHh1im+pWchpWq86iM
0bgLg06/r9PF855vE044eRofxznnD9PP98q6fBmS6aKX9qdaE6ohCk6CAenoFrfSgYBCwxdRTFIw
m8LirGO6EqzHtPkyOvkkQm1TWvOXHg2PcUPmR2++Znn/SeDo9yCXqskwm5UUzndmMuTJS8oFk8Io
VoX2Cuu2WLchjgrS4z2NpGtUtucmNlZNSoM8qMGpLiWykGRiSMIVeVlAof5Y6PXsqh8VfYe87jy6
8CngN/nI7c9BbZ6Nzmg2TsOCE8VseDVDgnVe0c4C/PuoO8Y+tOKvUWtXY9gyy6CY2KBx0ghs/sY9
CyrfUj4KJOZMHTtSiimxmfIe45AbnzjJdhNMxveg4u5301uI8vDuWvKo3ADE37K5Kpi1HDS7GYoF
ryUEBctmvsZKiZqvE3JTJUPsJWzQUQa5l4koRrEr7pXYy1AIK1G97TRBzl967pLkIiDCoLOEkw/7
Yjt1IJPQbGO4mlrVcw39IdS6AwOVg2q08wZEyoIw8kmhWbnlAYFfiBFDO4oFBgITL1WP6CW/ho71
AjhC5TGaGNdV2PaLMpjQWJs7J1RZoCABeYQdsKwHJAs6anVhon9VoeLmfaBSDBfMQZapqxD9rDsW
NDXcdp3kjAyQYd+r2nRjy62geYh77GmyFj6WiplnokMHcgsLTH2T0jvnxI/qSssUlm783C3HOFz+
DSoYY59HAC/cQWMPSC8inR97rYN4RPj1OBfMVpP+KdTGT0MUCP833LHEVrC8Yb0Vnwh10Asw6sO+
NPgW0YOcIxYTghKdZBkcE/TMdIJH5GsrTYZwJ5ze9dAurEtD3ISWxUqh6DfSHm6dbCY6Iqj8OSLX
oIiA0GjkQif4M5zwngPptmQGmgYW6cYFLfT0ISHqHaZ6sZLGIOEhAyJJ7f5Dfc1CbIpDJgCtu7nu
2Q1hMA00mtXQKju52JRT+iVYrahcei4TA/Peai5F7lcxW7feWOiv9fk+G3DeNy7ltAgIWBnVbu10
3XfFA3MJzcAG8pmberRyI/N9hFE6DemeffUrVfMHprj8iSWgGFZBDV5lGsanyAlcz8H4poa9usHD
F7HWhg+21C+tGazjwDyqdpH4XW4EqxLD2Sp96LBjOXl84Ni0g5J03RRN4UNOvMmAzxcyfQcLU6Fs
QjgRoi0fInE9mNUjZ4VdkkIM792T7pgX5EPlxlRztgKOMQiy70pSxUu1vTP0ry5HvBxqlBfdz7Gx
Qp272JsGJUdGXJDrVkq8jAr9QBJp1vZiYcIWXfJOEmacw1UhvgRMgB3tk6FCvkrqNQHKytWhYKNd
66o+boQm0cmXwQs7olgxA/CMSpSbWgPB0mmnuTEqr4qxTvQtsj+FMjHBfg01b6k3qA5Wju0KP8zd
wzij6JXUUN6oJDXURo76kHOuKNPKR3R0+7EftDXx0J0XXVq0sXVLPImqRdtoynNPxDDmUm3vFKa6
0crkgUPH4lnCLEj35lB0gbttLPscZhGYVK32YlWhclqCcmMdyZst3HUxSXo0pSu2g8bbbJkLGhp1
GzNk2rJOsA2JoneI7VuVQxWvOJvWpOKlnAYpnIhZjXzdUq9G0aH9iiPFw8r51rq5uZYtdsoYX4ec
u68QKp3X9vpT0j0qLSE9eMrnWh5B+9B+EG67qnucrASQrjlRUM2L4Sox3ec6Q39lli4ouUESomSd
xrC8DXs2q9qlF+Uxfcz9cM6+ppz1jVyobdO1V6qcnzEZ1z7pwikZ5/JsZ81HyCrgu2P33BRKjU+2
/5wNYoyUjpLbIZeOx+iCadXeOaBxHUbhs3CHS449ZhUqMyt/3X8adUeMPQ83HUiatFm2OVSvlaQ6
i47SfNCxF0AoazdDl1J9Dqgpg4b9vio7jB/jDZNd7Iwa/QbSjF4riBgY/hysGlVLvNp8NlpbwZ5v
1F44I76yLOU6H5Q1IviKYq3m6SdXdkS2zlTxQGahaZ6dt/eVjQZNkYbuydBrmzw/FXr8lcVq9mjb
nCs0NdW2Gv4Fw4VUbckvFJQ34GdgtX5aaUyKrj6163Awn0T2WKT9nZrMXxx/8FNd95aOGl29D4r5
leAzOjXap2Q0ujLm4ZPZLlmKERdc+WrnGMcHd3hPtUKuYT+kK2iapU+IA9MD57VLoy+7CT5HPLXb
dsIYnTsjs9zPSo14Gq3guNdlZL31+aEesosZudvQomIgSSKaxZYZCR2icYs/nWwgBXteMmcalmmC
51Qw1FSMCTMPiyBXg4BdKBmHoc+yDdbYQ1grKscsCINXnR5cZXl2J9sOUTHh0GsyeL8hGN6CKrpq
8HNt3A50rZO2Xtw1EmcqB80i0FemWh51uWQsAV/bUJMcx7K9GksPQOVJaNl5DuMNfAUHYgPjo0h8
5IQZ4KAKfIu8bH80eAWJ6lQrj5kgLJY2P6omCYfFkG/UnvcpdwCy9TSaROJlMwuL3m3aRvEFamwf
VxoFnD5dRwN8Gcsgu1sgSewXyIfFodl+xCEwUnfyyg4KJ3WhbRxKMam28ZMiuIL0Ls/x/cftNhuO
SHD4nYF7maYi8UoDn2XYXFut+mYaL5bdPuNsfxqH+sVK9e8pHV7TRuNxO9eV2Q9wYTkoU5RHSX/s
3G1Wkg8SPlvhiIJ1TYUhmUFNnfI0dKwcNaGXbf0y8DoqhOL2DsfEpN3C7toQ9WpW7OMaHcROxdwu
NKxNNDvzniD4aA1meVnycGF5qIffYQGCzqutzVxmydpEQ79iUmfsUV+i24Yx6mY7W1Zr8KKPCnfj
ghw5iZwUhAIj0bJt2iBQwDpG8VvR2992nZe+HEk44w7wodytoMGn2yIml1uTNjsoaTSGSnenpq4C
I6KOxeypccq+3yTesDREnfEzjVSHW9LO1k3af2pTtDXhTJpKnPsRbK0ymPtNGlPB4ECwchkjOS6m
NVmz27F3v2yLqF3didZK6l71jmAWBr0YZjlQruqhS9K30KBwoGq8spf93na/Az3uAPpAQcNhjs+B
LmA9yh4ryrNaMvBCi9dUqhd1NG8NW3nretY+62LduhVRJ0PdEshNMdb0YthGzXAfkWC1tWYMGzgv
OyCY8FrNMMv8QljcZwNeUexQzWJ5VVaOW7Ln5MU6r02VfGycQpAvOINDBnQRtlgkqmr4cvQCjLXe
YQKzhq8WP6NvoL8hlhAzaukgdskJRyY1aUw2gralh+5rr+EF5hG3xJ82HbgKNVnSSOHStoPl1UDp
vVi6N6TBE/VMpDerJwvWNmqZ6AxwXN1qZ5Ef62kknq0s85b48A5YCiddR69eVNx4SmobDJBnOhTR
uBx9+woNnTay7anZNelx38qQJDvdwajaEawRXavOkppcGc+dacKxn+z+0KfFR4NydF233NwiVhiE
1LeWBirdpf0I1LW/nxoVXECdYHMIPQsf59Yspl2qZOUW2sTsy7ZUPTOVPrb452ZiVjFLEsERnq4p
JR6hxTFqdPZdmB/jJobqNbc3cE69Pr+b6SKQDIvkkfO2NVaUiw6LLNnR5NnRdGYI/gwoAQxw4tJZ
MtkUhgXFq9xrkf04ssYGSfTYzAAIHeJpPRezXBMY1+GYENxFX8es5c3A4BYmAPSYUni0Im94HciO
c7CJx7yVvZEhreY06rnu4xjBDG0k5oGySdciHjhbUt8fo4Y4oBro3Ex5SWMJAy/Jz8YWk8s5zYV1
bU3prUqPC1lk1F8Z/SR3QZtsu4YnF6fk0DSmhjOsGGI/7ukHBk1HRlVjXJJ+GF9QfZHLF0xHR+PY
VLqnRg9/4JLJapryreJSylPAV2sGONPKbpSZsU0ENRYFyEYi8GKSjUJRVAJn9vIuLaGsA8u7RfJY
Nm+d1gxpBqpvrm5mW55/uiIpZrhaOoU1F+nOMYLvyKZLYuZS3wqqXCzpfpbqdJkndWeY4pGN57Ou
6gdNWDHMFHcbZS7ar05YvgbMyZ+z/HFw+xMKkmAXqZuAbPmb1qkUng8JaeOYfIxKGFA90FLore8c
546PE8rxjeaE1sbX9Ey5pt9L9V/oylafjemqzjluIg9co2grPDX6DKx2N4yivdO0h5JOeFSmWLEV
fxqNct+irHQGI9468L8jO75NmvbZ7MLkqTIn8J4WVDT4BD7ZAzRxrO4cG5iA81FQMnHTsS9PB2x8
lzquShys50ZMwS6mSnIlqYtLtbahOJLXY2EiWMZGnYV5fmWB/TSkeA44AV+BeNUBXpJ+WgSl/2P/
6hVxB+OiXhMwjU932NdW8CDi3qHeC+wTI1tg/qvOGEy/sSPaXYKkJ4xS3bIJYmIjLlezaKAGzE/I
+F5Dmi+Zus25B5iPhof93dPXP0a5du0SoX3QnMJZZfUjvdrsLh3FDhSUTShGCO1FyFfe4XTX6xRW
5rdUFEaTYRcfdCeYVhy/QNkqvP0IvT388+V1zo0ZDVV3kPIhJRqVAt9098QcosWtYvV6RPnHJGxl
oya+DgdE4fls0lLpo3NVctjWR3GvOx32aqN6N3M4FdEIJ7OvMYeZsXY/JhBSHELZ82sgpMcwsarV
qB2lYkDk68UujQ56NYEnU3YVDZRJa+6W4FLmAc6NzkBSUksi6F8XpE81UDVdBXcinZ+xnS5O1u6T
mjAqwyuHeifJdHTS+FYV2Y3jxM9D6HhhJzw7/TDmHtRafi7iHjlAM37nevioo3S2SvuYZuqbVTOH
qzM6g0NqstuA/dUlkWDAKYTEHt/a6b3N3JqBdp+Hr4U6P2tx/lSp6QvXApON+ygVVExUkpIB5+h+
onf8Tnr1XL0IbXqAj4wpfwrYvzsB3bXZ5Wk679U8OjYiewBd9NmH+jqrE6YgbvBAHs8Oogjj3zRG
+ZHfFnH7XmOTp5RRAGiOxafC8GcpRMaZiebI1szrc2O4Wn7tlOKMqJmwncS8/CTTQOd3/L8TLCfS
ulTjdTCzmevdizFKz63UgxYFH3lGJ2nM80fV6O4ax3qzhXXKco3Y64Euu/ny9wRsv3RTxjOjlT3h
ON+GCn6BxGxv7ZroKalotNfAZq8t7kGs9QZd87UWOU9EAHyiTMnGEMYBdSmpuvZqnHrgu7khvZDj
/6zTmw3t4F0kGjrnwvouqNhCIjXrcYiu1Cm216kFasbY1Z3ZeYRJHRw7vy2b6oXgqOe/T109Yszt
87UejmgPLKi8GZ0TNa1izuQiOfeIg8jfXXemBbSFzABLYgya7fpi6+Q8FHBcZXUFOUx6gnM4zF/A
USP+Qb9E1rnXmNuHDdZXJQg4LVutV5GItxKOY8NpJXl7NoZzTlZy6iS9/98XXf7vhZJ/0l/+13SZ
269yES02/x9oLh2cef9n0eXmrS6//rZvsrfis/mj9HL5sd+0l8L6VTNNC/mlauEadSEh/of4Uti/
WhQMLkhPFz+frRpILH9XX1rar7qLVpEF1bLRXi4Git/VlxbCTAjOlrMELSh8NP476kuLP/8Hgb1p
mCpWKsvgMTouYk9ncXH+Qay4+KIty8gMj6RQTilqu2pmy/XSsH0SJWWconF+6Ugc1e1FZ9c5IB4n
dWUwDC8lM9MkIBNbDBgMzAkDZk5jxSnKjWPGDLCzQ5TLs1RoVoOmf0vGak02nlyHBkDUiiXPHuW4
MYwu8XpH2cxWeAro8lbd12TIW0a63xFZGvZIkxpZ8lHo/JhuV6gAkRXrHGDb2r1361HBsAWtNgZH
Cqb1dcQ7livGE4y8vabRuFLJ1mQz85kDTSsngUFkRy+tgj4qCItXNS1f1Ynyfflt8fShN/XxD5fF
75rXP2lcl/frry/zopa1HWJzkXf81ceAxETPsG/qHnRv6mU3Y0cc0k0g6fUFnKR8N0DPZ5OFihQW
BtNMmEhVfBuBTlSf4VIkp9+Ju6gPWGNoQcN+rLSnwuWVFTGAwURdq4Nzb1cCVrJ5hDrTbkIXNzDW
9gf6HMh0+LkunjNeydSbcwyRs17FtFpRb0ACHUBpr0w2IGKz0MYtj1KK7CObn6zAvu+riN0kgEtu
P6jOFjpTw9S78+eyfdba8CGgwObUkcp1LDJCS4uH1Dx3CmSeht6DV41y5bo6FrsJExlpmxvVDAdf
nZkp5xz8aGXE86YIxKkm+NbrQmj15mvNjpkT30Ar3HkjhmIdphFn6ZYnYkAMXY2oimCkTVuN8RC2
4Gh0HlOJIEy4zn3d8cbOTAuXfxgF4P+hguNDvt9eH61h1zj5U9d1dOoSnktNzAD1f7dVC4buupG9
UnNycQ/zVVDRBzV57MSbvQzMl7oyPJZaedMNxZkm/j2l/ZdeOPdFR5NhJNh94HrkxmNWD1YYkQuP
iDMC3UGOvWQZ7pdvZh50giQDYpIXftOXNkHVJT3o+PxzV6nMeSsn2iYCCVxTnFUr+Vaq4L6ULopf
VKad63b0byGiOrHlTUb4bfW8t67FH0MLRunWHnSXuBGDq2y5rou6POP07D215Ya2esh+w7s5YSGf
YhcHkKPu6PJ9Ww2FQqqE31NRMmfTH+rl2XQpK4E7ebFTPzU6fnY7tLeWxDmYBpe8SV9jot18BxSj
oqA+EZRAnijj58lEONjw0oIJ+KZYOXSm8Mc0vvRK9CyCO7KmMi/Jle/lCYjYBbOcDNCAQ+W7rxWO
2NgplUBhpNmE35WcBVKI7o4BkG9PWc1syyg3nByvkdxp68kcOSuBgDF5xKmAItT1wxHq993Ptd9r
vDR6tbBgmewBAnIi9e3n2Y1m+vqf3+/Ooln/p6Z9WVVNzJiKYbkGMAd6oX9eVQ0h2ibuSs1r0gQ5
3YhLKyzeXAC6q1noD/+TvDNbbhtLuvWrnBdAB+bhliBISqIkUhItWzcIybYwzzOe/nwb7vOXTLvF
6Pgvz01FVUkiCGDv3Jm5Vq41FureisxDEk7oYsk7daB9G49DR/9MSEfCVIjm+BVlDTd0amllgM+j
I4G6STF3NwxuPMAoUdkHZZJcTej0hBa4OY3wddxrYg7G0xLaeIrys9W5pFzbB/FbzPdeIZOpIrxB
aRRF3wyHvMsJvQGHV5T0mFFy+ux+xB57NkHLtDUmsHsaxvuuzF5DiT6DpJnr2JYwI81e84TMNBl/
WpJyosFIzVyRczN0PbX0nVEKklbSCKyj9DufVUcOD9uK6Zx5Fsos3N/M95IY9GSEDaYyl1EHH6+u
5gesCwpHC8ljxRx/IC4HxbURd0974Nc4CWnJ38cPmKv/y7vS6EA7aBQonHVndH0em4pcNOIqQame
HO5LPKZWUvbgRjQL7dMQprsOof9UbxkFjjMQIogFSTHdyuX4JH7bmXlJcLhBK9PwyqH9aNUqkprA
Hmjen2YUb5nA+ClZySuj0B6yPK9BziPvI11djQLoRlnRw0/r2CTVq1boJ9XhxwjhoNafv1GPAiFK
xPLiVRFUSKhNj/iJvtLNLsDRQRI0OoK19S01WUMMtkIKIywBRWT0+mlMBP66EXRgy+cBkmj48Dyv
hpxHqvqTusI49tRQ7xdWf1AG46Da3OnykzkqjkbeHGZN3Rc4eUOtD6DHC+FFs0aIyOGe4edlFFPE
aVYhPmGHkbgWOGjCY3tu6GC4UsivdYN5ULEuxG97x5jndm4Sc0XjngHH2MIMIkYiPmiSTVidmoD5
43SO8IpLwPkmFkJuqG/WwJKPYzTcKxkZfPrFyW4OVYJ/13lJmXyDYnr3+U4WYy5/7GSdxqXCKKut
y8vq+ZAfyZ0UBRJ6oK5mcUDn0b4y7EM22Id55hmZXfFmw133ZRRo2yBHzaYaN8umwyfiKuDIhWO1
MlXllBIAikRGYpodqUTswjbmZZnFic4SHVprLyfFq/hNyIKsiil7lVIuwdgMRH99G8R0vpIufS1b
/RRN6ikanINWWwdo4hTuYXOIFRRh5YSH1Um8a/EFikk59aq8p7ihdSMahSPQPiiGtJmHyhsHrtT2
p6TCB77NaO9glnOdqV/4u8kt8TlE2Gvc5YB/chtd0SPhYx0ZqGKKr4YBq01G9fGR5EMU/tH7/CNH
tz2qpc0SBCStXE9mt4MMdzAJeFh5npRWOX3+kpy/vSSm3xVE9nTNojH2e7idMA3hTmrVjQEFECPA
QFxT7lolP/RW/tpYxWupss7aCd6MGSP/rrMeIxU9JlzaeH9say19FZFZ/L4yl+iryfkGx+Bqq6Uc
j9Fgv/m5DJBExmLgX7jO+QNUGvZBJF3LwTPDyw+O3/FDtqWZwcpc3oHkJ9+KanwQ70oE/AA6WTAa
ULaNQ4winNkznpIbG/F0i4i/KszhlDjGCdQcSEzRDy1w0irGoWPaTlV7G5n1Dr0QQpA4U7pkR3WM
TbZ+QomWvxZLg4/NK344xCebaKYY7PJcQBgJIFAJ7YrTdPiZ03xyGf6n7zhQSBJpfMFKoEPxIunw
+6Wgv8XlJ6QKtQt4rsk3jMJdSogb8f6a3DyIgG0VMyavXbnqbBnWcnw1FoRzOLzwsWgVpbZxqoOh
cI9VzwL8/K3ri67B+SlrO5y2DoKdtiGqro+1Cw8wGBxsqNCfLw7QDV9gW700c3nQs+JA4XKqmWVw
e6kgm8ugXEqeWZ4wAL5GLGbvI040heUBuZhbWumGTNYwIu3qVlV78qMrZDffSzUDoIuMK6VrH8lZ
aJXh8QItAUwivC7k9hUZ+j0uKgfOeTIw5wEnoplcpjCdZpWSRlUV38Au4nfIj9DcY7JodRXQTAoS
5FEETcmHdlHEKD1aen1g7B8d4nBAWCyUUKzN8sIVephOhwsMzXw4INFOtv3R/ZWXqeWXZHS2alPe
S1Z6bAM9YWncay3VkH5VSLHs5YptLycJA+0ZgrJDsmMYin5gWXrV1L2oRrHHANlbMlZkSWW4c3W/
wsHCM43WXhfwR1aMaK6w+C69lqTCtbunGV/l1ajjSJgEJ8i63zvpmZbHjmnsHUNeNrueMwtgC1DH
zDP8KbmxLIZCq+bjPvexUJ+cwRA8Uo9+K+mile9NWTqFWM4Z+YE8g1BfRU9BYu6XjNrvqSZgpF9X
5fhdypn2kYPCg0sCKY9bsUMwigbdA9+KQfy1Vgbsi985ykrSvpBPa0XxUxV8dsi80uw/WQqZaWGH
71pGnrnUFWVW7Ize2ic0AvEd5h9aWjxKDR56c0mlpe7EshErqRJZJj4hL2Lt2WX+Yo7kyHYXK6tW
Q47VwP4MhhnTyUrvxs1TH1jXcRfcoi20w3Rjn4ENoHJxU9jJS+AnL0qWvbejqEJS/H6T8FkR33kM
mq+ZiUxsnIMER9+lFsV0nZLIiUikcKJFwyZ+iXCrFHy3n0ulPSfIbdHW3wN/b6d3htbtFX03e52Z
5PaTFzXTN/w2rwCw7uM6ezcj+CG9rSAmET9Qh6GFKkp5OVRuk5aVMmsY/2mSCcotvlIRGk9j82bG
UgFjVbgc1tyJivrkilSctw1feTChq2UvtWk96RK2UewIdPL2AyfYhLZsHv0Q3VDGIok1KZLJARRj
yYvhpYIuvaMu9o5tjLySla9xmz0z5/K0rIdoDjZGqVA/M2plBfOhs7OXQeT1kaAji1ejDdmXSq01
1wgZMqqdAQ9AC6RBYiNHxg344EvOG48KeJRdZjwMXfzc1tzzIF52q8+oWitfRUmzrDdReo9x8Qhf
8Q0HelYStdukQRY2DTezC4bio5e0sZ84e5/UlCdjbDo1f4h0Bl8k27NFb8Lwea1iRIIpYHeMGpl8
l6cJp4Urll8sWVHXkDk4xM23vlHeNb/ZBTF/iPQjS5noYrX8vqi/Q8R68wlzVjH3FMEoLCPzRkMY
y8vbjaQlXwrHeWLeal9T8i8hYraSGQ35/GUUNwhRFqTXJOHnUBu17jGygGtxFsNBzwFvmKK9oVBk
L8VkEiWPLRPBvFfnqY/SFzvjCUgxP9cKY1dM38um+aL0xUEqgN4H67kIkIZuvorLof90GCyGBO25
dymbnwJGIIJgYoBEYqPUvOOBjw46kNFCRYDcscZd7FOxQhChbuD+7ADiwShLh9gYUPAW/9Hyv1P2
MBvj3Z6kpxr5OaWWSvq4yFgwNsEBLj2KHlBF2V/Z1S4zp9Ny+w6r3Bo5i2QNd7QkIgQyLpyxzEZO
Y7cSbxfc9F10hBKZTksX3Tt6HgJkPiQZCz9V6JlkM3OqxEGc817KqDgwcH8wpmsd26rGQd1Fw1wb
TYWmp+1UMR/CihXLUqrzgx2l7xKczRXdPRTjmKpvSq7EZ7CKUXE/YPJ3Ek2cVgkjOJLyc18ZyVqR
HAtqjnYI1fR1LDtrleR04dReYgoOIwjxVVWNwz/omx8Iu4lv14jOix1ZQDOEu6JVvR+jHlHH+wB9
dmrfmbNA6SWqb03LxnVoeWlLxjfLPCRmAb8jiXw7ACp50VpzpGCHbSwjBnV+0+L6bArhuYlXip4j
KuIsjsLE1rW8jTEiX2JHpCQvQ6dwZpT6zlF5vF3kPIk1OXFGiBUDp21YG9iDrUA4nORFfTOGkikO
IsXyklWEupieCDaf5wzq34o9xyBLNOh6qtTnv6cMuVbW/iy3qts7Pme4jGZwxfAQxuhJMboYrsG7
5ehG7f9FHpKXLIPLhaLV1hhm8DSxKTshlOB3X2p0dJmjbdFVHeAT0u4xtDmmfKV/gdzfCvWKKaTV
eOEG5N9l9ZbWgqlrZLoWw/mqtngefyhIZkPVoRJTrsoqgi4xpKkGfFZS5ZPekuci9LSS0mYzJvVT
NR5nhRrDYIBmFeDnCOoMmTgUjQaRjWL651VStRaZKPI3B19+jTt5XM3wg0FU28TT5vFJJJSpGctu
D7zUUC2zjSU4Sb4NpkXeOCuoVLJID9qIxn93N8vTrVALXinDgKimSUK4FDI5+aLoz1TgNQa0eJBa
PSE34klSc8M/+FUJi3o6UrktfFuZo4yqta6x60dVOyWt8sVPYCCgc7uZSzL2iEzciPkSwt+k6ME5
p7Z6lO3wEcElpr8a5IJHrOtbZHQSCoDKvmOk+IoWFF1AaiRcYq/6VH4PSuUxx0eYKZONpnXv6TYd
O3M7m/SLJ6n+OkFkWBmmClPZcmLaSHz9oYU/QfNbl+0D8pr0lST9JNoDk98/StoX0XVZejaKEUeu
0v1gZ3JXJpddSo5FC96wHIajuYGi5f+PzHrjA0yWpxZr2ypQ+U5poeKV5hVVfMqNW7V9wHLuRjwk
q209RJ4P8CZ7PHsJAtmPpWJpserqLYQ62wlvnM729J60NMQAkthExzcwdqLMbOnpTNBDRQ0pVoM0
aqcoUE5RdxtM+UkQNyv7viHHcUt82le5Uq6hD9BSNlsHfxZ0FMbxCVXazhtMCXrcU8WLNNTiNWqT
bWPhrMcbx2UMK3vYR1WxEf89jDa637RxB3o6aU6hKyqGPgFpfS4y4zk1WHtkhoU758bB0epHjKoZ
vuKBN3G6T4r6uPQtJFGt+BGrBuVMWL2lfAqCYp9Qx5PtisJac4g61M5LaTr2T/0IaIBEP72EDlXC
Iv1Jb1QMnhQHnaKtWCpEUcZGhuJNvb4dwacHll1qEnx7Dp1lX8So9uvVcEHzUfvdqvzXtpbBByxd
txxLOcdhZG0IaJ/HqiuatUuSmU6qa6MCu/SO6Qf9AF+8UslpF1ym14dbuzfv4PDe2536K0ceBmTs
zP6mbMj51QjrEHFgFs8Rwh6wt63rRDV2scht9Z6BoDF51/klbRgRWsBCVZwaIkBn7bgvfFt3ba3d
jY7+Ig7Qz+OYZv+ukvHrhlVcERzTQSnDkc9kPwrYi0kQmlxZpH9J/KMPrY0usmWDw9QSx/3S/K9D
/6nnazeTvsPY6CXuoneRXYujVRRVc6AMK0Q/1McesQnBYHiqOJjFg5oUbAAc46pOqwNVwaEKglNF
u1zgIU7kbFppraJlGCgwUizcbK5FJrqAQCLRNDyj6m6dgHwzzbAyiEn5ekGRnrmMI9tfjFL+Hhjp
XlSTmiGeeGijk149pGZ2CGF3Jwx5jEwtAauXWJn7T/AHtWBYYaJOpxXxDUiJ+m3cGvcmUlZrSiln
KRqLkn+J35iipgrF7GZB1VITBfpYfVl+KNkgGSUGaAFn6yTjgcE3FrfFoQGLv0bFwaQ1Uxk9R/jI
oU+MuQuDArtYUhw9Mpl2S/JtF4w2VCHimKE9jIGoEeoSUZ+E9IMEUY1iFIemrTjOl4Q8YPYeBwQi
sBXTE4bdho/qGtlzG9DBXGcIZS+1WkbV7uqwZYYJRzpfit4bmnVY7TQeY0c2vcie7HaG84xV4JJT
AyI5q0oDDSsCloBVlo/WON5iB2WvOpQjXQm2syGF11EbXAUTgJnZoK1sqwo+yOVB5MaibHDCTTiV
tyoZRhD2t0X2Jk5yUX8b6njIKZNGh8RiKWQy5kiW7zYzZLQWMFEM8LBiUDc5mt3MRADw0DaqU6yY
qh2OdDQ4E+A4RbzqgnGxyMzogOY6yqHGe2we/TaaaFjyqYjh7kSRiIHJywKlmTpfVo7bb5me7elA
UK5RKE9OfKTxtKMjOKznSlxAZBgiB5TnGeco+Dl++J0BCIZD+mAb+NDhQ+lpqdKXAtR5KOEL6Z22
EwvATqWbKSpOfsPXLNT4nUV/F0OsZS80vrkTqzfsuYyvDqes3/3zOUqm702z/ubb9i5wRMVMnQMF
aC+2jWUZP2EJqd0IYbxnqHtvK9aTxr78VSHzqxalHKvkK6nTLOCkBcTqq/KQByn0RrQKqE5D4g0G
JG6Oe6WmVTgrmMgcQ1KGtBUMrjkYV6WJ5G5AfBK5Yksnp0vDezygGDsOX8CnDqkk+iw8P5F2hnGZ
bJZs1LZINrGYwh7T0e7SFMhI1sZbNbe+x61F7cSIWziQ8qPiC0++2sqIiENE5VksVZIk95tZs3+I
clRcWop5griR0L8VIxumOkqegIll3GMYEuZcJUyKSFGa/GIT9geTvkggNs1UN19zuVsvyTGEpPel
aloqCGlDPwoJFTqQfU2sXZbGEo7NsZ43BHwe39RFbpWEjJOzzERzAVOeg161d36krLMufuutN4de
PapmCHjn+5z37It2x5HWL3+BzLbA7xKKUvGMhmnY0c14EZk1Q1MMgBBDoyq8Z4bgNqX6CLToPSFg
MU/ylpfZY4Ei36qRIakZEZvRj3YLNi5qKp0FwZEo0IilcFIy9ZvekU6JUwbRvJs5xQO35jwlgkt2
gRhhSL3IE+p8WLsGg9HL3c41BUwg9qk2PJII/NR9pDLEvcpz8+jkD3h7sMFFQwWltXtI4kyN2MFt
3hqUCFa5cZbdIJW1W9F1EC2L5VUaIbVmHMs3PQM3ItAVQA0jk7UloeHz82tpKf/We9RxdoTVAc5n
g/adt5y7WvxfjXRWzinjReg1remhGbOt6C/MA/oDla6c5HCH1YKT1scAl3Nt6ja2RLojvvLSMhBh
T7ymOovvfSQMR8vLqxptoeTdydILh67xtzPXprxE8JOJK0gpv1c/GWCGHGQTfOeMfR6mYviT5rbC
HRiKBFBYfbdgrOXYP0f1u+lk+/FJsDhqS9+ZokFqLh1M/6mWZmbCutbrqopSlNONM2jp0YjzdQnm
4v8EtnQVSQhXI1600uXuBkO8qyq3dmaV7UVUWs6vFiVn/IfxmlRtpHuTaI2ewL3YblKCoZBVMYEB
mhvYxpMIAUtxbolvk1W4oWTa1VJ9Ldss1qxrKCNHx5F+Zg4X/fyt678LEy5JiwVpR7d0JDspI8+w
QlwKhrlr2Oqtqp8M5qLE/GSHTeFKQEK+n351sm+2YVIQxeRkNMRNgbiZar4rwn69YD+Co1EG7QYi
Hf6L6uNkSo99MJ+kGjCGIRaKHvw0lnpAErCpQBpMcLGlZhLwgsCJSEDnNPkhcIOoA7dtxqaAi9Pv
KmUCvEjUEwikuipQsVzpTNn3AuuzG5Lfz5+I9kc5qhumqcFCUhzDBvcWS+5jOTp0dWRJveL6/pRe
aWjezhIhVi32TArQ34LJzLH05CcTbJe+eyyt8firnytaY8qUI3mhY6FLiy+ocaHwQxoNFlMl5k4W
5yAcOCa/ylU8QyFB6BJw847DaOEJDIFhMMOCSkZ/N0fI+XQiAwxTkhQmdf0qdWcBkqMnDMqhKBcW
g/JHL0GEAO6Y7+OogP1nqFMkw+ovJkd27SF+U6TqCQyUxk6xTjtdX+UkRb0F9GI4h6Ybt2kfPiQB
JwoGN/BLUTYIsuTC21CcP4gHfCehti8DQiHsJ59DIh2Hpt2lMOr77MVJiv1yxoiOuq0xINpQJYvO
qiAgZRylS5q39KlHM7h3goe+bL+iQLGyRJu1mMwnbaoOEVMe/aDvRUdENDtn1bwv7P1sEzxyjWZQ
JaVbFaMd71e2nEbvEHQR3J9dyPVXMoYFvF9fvHDx55ONoKL5tiRhSxazEJt69KLpxK79UnoSuVNL
zeGIhqMIPuJ/wPIF8/WZso8bAtaSvplwmdKCEzrS/ae25cBQbJSdJesuG2hlIa/6Mmb5fuwwl66p
Y0VdhDTrK8gFLQtitLglkW8tESqKuissf+nmzL9arksa0+Ui1GgNShoiY1zwFJGFNQW0Sz1fi/RW
VvSXGSmDkE2w6kVXWoJobNny60IdSqX2MBfONwE2MOInmDmUW0Z8JEW6z0XDSXGGbzFsFoxBeaaF
chMw0YxK7S5Ww69djc9R77u5MyLq1HC82p4W+Wh8ADuIF7U0L3NSS0Fliaf0gGnyVZBXiAOS7SKB
zxsftRfT3AGB7hScJRjbi9ZLTxXJP45nVDxLgWgAJ4oWL05PpATFkL5rQfFuGMk+pAZocWPsJAYU
YX4tiyYUwEOqhV+msLkR7fwkoY/SJLeBnL3n6vCgorMqtrEq+qy6nCLgWN2V9KgF3LNkOEgf/NQj
/VezehD+iz7SJ2ab8aAwwgipVjBKcyU5fsUkuV5hOUVuK86TyvdvkTyMWAk4w8x0t5YCNpvVl06m
kT+L2kgRbLFqSiEkXvXhv2lwFvUAzkAUHDN210FzAY7W5T+KeSBJGc0AVTN1bNYV8fMPQZFOaarr
NMVdEQdjJnOWop7LiyxdFCeiDBDYC04oBiOcBiAJcw/8u/aUhvl+SpNDyDpByAGOUI4obPzeta9V
4BwNGs+j6N6LLVUpwH+oSCKhAp0d0EK0k8VeEcCUKJJL2b+fVwIOFRiTzsAbGGQNyR6xw5ZhHL+W
lw9qvTQuf4qVM4BTdfOjaNyaWvgugFPxDWzk4GB0inC67NucjSoGZwSk+avuRiOqqwNEhE2m3Rbe
YhiDDqH+sp5CutYNtoEeYqqvyLKDcgEP+U1urJxRYcIHcTQoagbguOAs9jRyln8JpnssXL9NUf2i
0wNwy1F0BvIXsYozHYJeQBGrTM31UjqLWsWPEuAhS1oWernUwCQkCcwGx68eBoPAsbx57KUwTykf
HSDqFZZ19vrLTzrApO8CJxD1vtjitlYeGmLnlEKxwkY2F1zBoYhfRHAKsDI04F0uQUq8tS6nEQpN
XKtuq6p7Ukxkxeb02FuT6olqSWIBLivCojxkUT8qTNRSNzzJA9NxAltbSsslJE5RCc8q0dzCSV+s
ciA3ih+TRkQs8YuoIV/3eRJBxwdrFeltmNwluP00tX0Xs1VFMr0E4wxEU9ONfSZSKDpnVC7JVZDS
ln8ErgNpAZkQNbKaxa82xlSiVnYAtRYoURFQohWmj2w8vGWBLETpJW5etR2dqSlX3Ipv9ZzRguRr
yvq9rhHFRNlu2cELrGd+dIMN073kEBp/gdEV3RU2Rh5AJm07Vzy7WBKABGGN5ySOnYV2rEzKfVQA
ef6bE8mNL/CCKCTjWPqp9AYt3mrlVwIPZF2IPdHL/kPtPIq0VXy5uQU+ywmqaH8zQIIsIvCM2CIa
lEQTXxFs5r6jzQbTGfJAC0iHRF2tB48LYThpMvxe6a6uECrg6BD3JfO7qIn8KnEZGF5XQSo9iC89
tNaprrHyLAyEG+UX3EgBWISpjxEBtxX6g+gyyMMqzOTv/yRBFqogCNt9/9UDMQJr5dyKr586YsmL
52qkHlMR5WapumCE7ceADTAZT1CtF5o19mS3rS5tfyGG4CkCb0mYrdHr3osG3wOIJ2knt5IN14De
OgsNzfEmF82WZUUpgOkzlYcAZgWC1YpTb0Eu2yZGFz++YmboFwwsimTBjvA7TQxrV54gJy81nam1
R5v2E8ZsoiDijQiYSPy+XJITkNHPnLdD/FT7YbwShNCYrhj6EYysiyNdlLxiMQt40ebl5bnvLc20
gQ4XCGtpli+iK7HU7Mx5voijNhe9+SnazjEGCxh44FzHVCUFrdg5Tf6oZ/j89DN6YTI6Gu29UgOV
ttCF+VBRt4kPjmsuil5VRKwWZ5dArs0xb2HFjyv0ugHceXC+WMJLpbm0IDpNvdZU/mphcY9q+dWs
Hm39B12k17xINkHv3PwwDHztl5Iln7VdbzlrNdMKCGCUwEPcv2Ftw/Ggw41gb4+5+cS4I4kXGxDj
PBd9DcZIffgR4ltGubLuBxkneb4ZA5W52w6EWNGLiJmm1EL7mC2McAHRYiD7g9nNsuQjxcnekByJ
Z5mw+/AKeVIke7fUAv+VMvf/l0Mi6oeaSeh+/6bMval/5t/D/3OgeZD/bH6X6Lb5y3/PiaB2/y8m
McgbHF3VhKr2/8yJMB31LywiyCUUynbyCWqwf8+JMEPCBIjmOEh4g7ypqkn99e9BEUm1/kVbXbFs
PhMtb8uw/6tJEXKWfxoepm0T1xhaVMWVdFk/J1vBVYIPy9DBUSaNNFARCOGBM5m/U2zvw/MRzwGb
kI/TEsrvVfafl+IpfUyfgiSGAi0V6tG/HYyNfc3A2brd1cjeQYtcSdtiLR2s9ecX/b2Y+/OaYk7m
Q8qGGriP7U2rHnFivxEiWV21nYPqUoH2ewfm/10GgAf82bJt/Qx/rlqEw8s+VY/tWnZBwzz0jNaB
F9yq9/QP3WzT/gzWlwzFfqdH/rooK8E0KNIBXNSzorApQGdKjJmOk/xNZrBcq4t1Yr83cukZqJzZ
xgUDHLEg/1grHy949gKTADmjoLeNY76vr8Yf8DyYXL8jCT9ADL7qvfzBf0ZzSn+WvsGkubR8fq+B
/7zds1c5wpprqtoyjkNjrodm2EQJZW9dXxUdYkCIzwABuF0hbUb1Ujvkb6vo442ftQTkkaaDE/Ck
Iwg7WYRY5czYSl2vPl+sTBBceMLii3xcrrkS5JBJjGMYIJvop+nOV3V4UXTBtU0aPCRQOOXgq101
hyjL6W0DkQeoS5jpMbMYIEcVUZeZl9cZ9cENdWhBJ7Lroj40Fg7ltE2RKh8DanfKziCLPNWPHjOk
EfwCxTer9yaFWeUywLukR4xkvp6QIbNKptnNFxTmEYBQ163ZrvRkum9kR3RtVvl7EBpXFkdTXt1o
ZnQ/OWSiTvJYwJhy+4Fpl0xbD/5PIHI0Aa3r0tHI2jOIapMXhtZ6bMJdkr7VdIRi6KgICtQIYKQo
p0jTY+Vv0FMMOtWt1JNZPhvddYAVnMaktT0pt5Wmnew8Z7gZ3RdKBClB4TlC16QoGXq7y/we/C/1
AmMAuVNBvhRPnvKNgk+GCgfAie8hPn6NpWPrM5OsIfL2VR62dQ3zyJzIwtV1YEpfNGppta48syiP
RYWvHsNMlvEW8slmibaYdB+T0hVwBkBsrbJY98I9wwluAyHWF68YHnPLcIZDjS62+hwAAPFDCXMe
DLrcRnoFOnnQ6juERbjed5Sni/lrKG3LHD53TgZY4WfTbhGH3Fn9u5+OHuNM25g5aUwS6TNDz2E0
1OlzUG9QDVvfmGjCJMxkRb1xkEElUcJaM36yVnRoLKC/M6otg/OKvAT5PKljycd2uVdr28FBiAFn
bRn4FRvLk9K9Q3SgIqybbeX0uCQj4GZnODJAkxeo7lhfBw0cmxIfUFXhzQYeY9OsP54XvJsh71FJ
RZLO+hF2X7r4odEkd5iyTZYam4JeZtb7Wys+jlKAxJ/klrPlRTDfm24Hm3FVYD0ag7/l8q5QNRcO
xtqix2r4twGW92MWUapIrJuClpQEjkN3RrVO8zxz+0K+4WfOlPkQImhh5XedjgoCuejEwF6cPk3O
dTl0bj7La0iYrtTLL00fPtNRWqO/w4sbMYaTvB7/adQ+th37vZJYEUq9zRB3arJ+H/DQxnhE07W/
lphrmGWIxt2hn3nR0/dworQKravZfs+l9hYCOi/outQKpE0RxCJhVePpS66hhj3Q0Alz7eioA4vX
dqVa3pTYICVOtKr04TlUi61RtVdh2AN9EBqmUzrjjIb6llrMu2jKESlmEGR4xWHezWUkYIrSjZMb
IzkRT9Yz0tLOVF449/52ojuKTPpAU0SRF1rWh3BF7TiMWqwYR6zqNkjw49Sa/Mo+/+Mgz19Dr6Iz
pSEvKdFZ6K1RKcwDzkA8ab+YEKG6B7C3z8PuXxMT58M1zqNu3zZBq4qTxVU26SHfBEfJ9feYaBxg
CK8Yrw+3Fy4pjsrztOvjJc/66w4GQDpa7MYxRWnHM914U77Bqlq1X3IPcennzy/3l/TElHlJuMLA
yVDPG1dKHIVmIfXG0UbLom2fhcJmMVeuXnqfX+gvC4ILoctCaqqTmZ49SRMveKSQdONIZbmK5Xsr
+v75BTSR1Jw9uN+ucPbgtD6YMsSSuZVb/Xpe46b1jOb8FV7ft+lbc+t/czbpOhqxUnWjbbNGYsaF
dNSe9JswWfen8Njt9AdpQ3T7/Iv9ZZ3+9r3OeoOV2QUQSdkKVcLe7+knmO9zMV+4ivLH7VMrAExY
msqmM+RzPlFdodgV6ZN2nMJnYzLdOUy3rZUhBKl5kjLixhHDVYG2G2tQ/6ULr/cvl8foWkMchKJB
5iWf3SU4t5Ywdasd9W32kHngUmv/XnMZPfSKC37M6h+LlhH2j9cS6e+H4EJroYhzs9CO6ja4s7cw
dLf+VboJ3cotXI69zejibrHLV9/1lb0K3PxaWofbymsuRKBL3+MstyfxY9eAyxztCjGj7s5w3hAR
hmHbX4imf6TXv90wU1i/33BUo8tj9612lDmlo7bc6FbgatnXwLS9pLV3Sn0IM+1SJPr89hT5rIro
59jSxwThH84TVCyLFKOEFu2xd0VBXzKTvo8q00L9hKxPuC4x+0EQBc3gznOKyYfhdzNow/q/3Etn
D0IEzw9vPlYkK8gsnrilhys1ezMRYBveP7/Gn0H/7CIiFf9wEStQ1VLDX/rYeMpGWRs3lesfLG92
pzX6cLt8qx3+l1c8O8qsJFL1IOa24r295VxPPJzOXXMlfw0fApfG0sa48CAXmPa3aHl2k2fx2HKa
0Kpz9lD0ZfJkT9v5a0o2zhnjuvWqq9ST1ql7aedeWlHi5x+ebG3TbLS0UTsqPkqRwd2Yl8ho5mtG
YC6Ew7NRMWrCs/s7i0eYitRh2dfcn9FJHv18N0y+JbWBGoQ8QC1wdmajP2bOiPTe3N9YcvUNU4+X
zqpBPWz1G4wNuPUIZblFqT1FMyJshbYNMqS+cSsEf+y0Vwdnx6IYnnC3gM1FKjrBLsofQ5WUC096
BZcCRYd1VU1fraysgKXKbVwJPrVlbbUKYYQa5keUuo36XYqg8RmPppx6vpNuWjGBCZswHdWVrb/Z
w43WA+yjqSSN07YnuQvtel3H13JY7pouOmXVcJ9lJUwTbTWPacioH2k31oeuapRHVbE3leo8x+q4
1mfkdTOwm/jOSi8cwn+cdWdP/SwyD9EIf7FiIbfIgQBzekhoegNo/Ocb5tJlzgJvk+l4EDDScDRg
sWaSGF+pGLx1LlxmyX4+2STKedyV/aKFVMPtrMMn1cYDas3ba9zIszzp1myvdRq7X5CP3SDAcCHm
X7jH5cD9sFdUPzBLLSAK2e1b1L4M03PdXqAHXTi0ydR/349O4ufmqBAE/Ntxzej6GsT8ZtiYm/g6
vnCaXLqds6Da9mpkNzW309GPQfQTPDpb2/bFNEh8zp+vjG6lhhOfiRjD77c0QpyZ+sZWydhlV3VD
lxrYX0NQ2WoeuqsBUe3ztfgfFsk/VzwLaoPPbGPjqDQSCd7I3mJe4Iq+13ewN58mX+vWJ/+Bkb7s
wvJcjBI/u9ezGCf1kaJA+8U32gsP3Z3K9LzXEFBdyU3fa2u1Zxpxg9DmseS9HjH0/fH5rf/9nf5z
52e7XWlszIlyRz1GiD818wqhOPD3xvvfXeVssytmSc3NAz4KLelZGZF3i+hLXNgL4oj95FlaZ1vd
SqwadqPPVZQjtfemjIIL93HpCmfpVInLt42jC/30AaWyfFrTz998/qiUC6t/ORU/BI1hzKskLSSx
+gHG6DQ3twwTI+Hk0kTf0Gz671v3S8T/nzVgne3rWAyR5xFXTL50nrWJrm3ED42tfug2pEtuH15b
sPWfLtznpWcpfv7hPuOOwz1oeVuNV72KXR5vYLgjgOnST7uumI1bxxf2udhMny2Qs8DST4y3aTWX
nHD4aSbEElHxyHE7cnidbdtdWC3/IUH758GehZUQxSo8EniwFaT6lb/N12W9HW9Q5AU29NQ18zy3
6I92O+3q84crbuSzGz2LKqhi5+2AhvOx0K6N1vpZF/hMGN3p86tcXKpnwWNI9VhFL0Us1XkDY8Pr
53V/g9noRt/U2xCF5gvKHuKBfXZfZ3FEbaeuGiCwHyE5lQ79UpRuQrTCEJP6/NYuPED7LJT4iQGx
Cz+so2L9X9K+bLlxXNn2ixjBeXjlLMkyJc+uF4bL5eYEzuD49XfR95wuCcUWz+4dUW+OKAggkEhk
rgFqU5BHmsQTHFU2ov8/PFP+3iBsfw5CqXyXTrjpeje/BwsPaEjUMdBU8jobFiGCCY8ZGGJtvHm3
9uXS0bw8eg0/TGhZYnbLpdPeKwdcsPXXSE1gNM3O5u1QdCqY1OzqjZE3DqDORBqDq6Hiupz5HgwZ
GD0p9C6a33jlOZUeb39ABuj5v4+H30v7R3jJhqLIsbTy2H1A5c8ZZu6rUe8aWPGNFefq3T3kuBzU
XOB11qN5oL4qyXxUVaA/oGd/+9dsXfNs6UxolEidjWXiruo0duh1XpIdnsL3/KieqAkquw1vqrPc
3T8Oh61W4ub3ZuJQx80AXsEV+jztk3t9LzvaqzrsQtuwegdix8STD80RIrIb8W85/jdOq85EIQLD
nhxqJeKZkN5txQq2EBo0MiQYZwBjBkcUo/mPC8rXV5nORCSeC2c9apFOSfouHN5rOYawXbURXVdv
LsCmUXLlgShn+cgJ6cUo0vEulYAQylpiZ+HWhvlO2/9Yu99jsLkMmi0kDfUaVZJgyUgzBywK2U52
w12xH3wYodzeoH92f5eFuxiPyWygAFGn4Mgg4GUQgmyhMSXX/pDoJ1hN2w2BZ6SaKQ/wewWELR7N
CCK3ojK9DqTyirz1Y3k6zUR4loBhnQlet4b8dvsXrh+hi1/IBC3FqMtKBzYcl42NCguQ8Z7kdl7/
E33ife/3VnKHZB2tJTN8hQTYxoWwupcvRmciVzxLmQKGg3hW+48R2tJEe9DDBBp5kSMkO31oN8bb
3ABM/NJKtKSpMYsokA6O6NRe708nyVsuVuW0lS9s7GhtuQ4vcjEV4jKQYMZghDwvHNIBpgYbn+/P
2vb1BmNiUKJGfAlgvnhubNQvkCuIju7xTncmbnkEG9oa7LvYh0lrZJ0Te6tWtjVBJhQZehmPMscj
xSWox8xWiSh0e4JbIzCRJ5wySQkTjDDSHUEjESIo7u0RVi/Piy3IJD+6HM0SLXAAOLi5SQT6V+Fu
XmAayH74lt8I3qsZ0O/R2AxIaedehsqMeO60x0YA5Jm2JsLrxraQVya1wJM0NLB0Q1PZtz7sloBU
FlTuXCv8KV+EPAUBrNNCAuyWdCIg05BjceZSgmeIgtJfDh7boC+4wzlyoE2EIkQGOy3I6d+LXQ/L
WMjcoS2rHlIF0GXIig+QTJFPmUgtcdrn2mTXAFRDmbvuUOUvf3UQoTTCUAD7Bc5B/JgeoZSeQVJN
toSmXsyMHSHsUpByKjDxJQECnlUGdW0ZbPVEoMcuyVo4UYYw3yngxJynzRMUcf7zvXW1SMzZ0XN5
DDEf7pzD+9tsaHhfcXxwe3eJS/xkbpyrQZgjIhDS1oJIufPokickCdbwBc+Be+mQHFTZLD3DGr8f
LZxuZRXWw0rh125t1ZjWUmJIZSAbgVIy5MHU5ZxdhCI4DlXlAKJ/MLoI79MRvrFeA9OVWYB3MPp9
qdMd0i1Zsu8qIDv5y1GZAGiEA/T/jZQEsVyCZwFAgkDANQUzqcxyN0niQNPUOyGDHE280TlYuVmu
Jsx8XIjXVhkZChJkWrdrYlxfjQYFy9ypptzRe1jASs3Gflq7XK7GZL419nGOIi/GFAJ6BzdNqLvb
UzBbQE7A3NXdujwBWvxzb10uLxMclRIylFkZk2CA4xiZOZuT/Ep+4EPDB4lnlwNqkpbdO8R0zniW
u3EJMcAuml5lYdJMBUYV5iTpAeWM9xlK8jO8f4dc/gu0lgRaxWRfLDqdKay+j5MYHcBddTtgnxdF
vIxw911RfUzkEWZhlsSnbi3jrT/Gi9gZjHogT9YqYIXDT0+lCiIcfkHef06l8K3UFwoQItaTeyGW
PgdFcnAGwW20ywL4GeiiqdCrUmF9IQIvnBqFrwM5cvtYbn4qJur3tEDDOMGngtuuBwtAX79T0RGF
UYnFbYIO/2zACyi4/j59bNopNoYYTS1OH5KboB7fNRUWj1S1I4RAcMHcGW6SjSHbLSgAymIENJkE
+8cAmMeQcrj3Qscyg1vaBMIXvloNAYAZrLJ+/ixBCILMG8xEdhNMnVQjhnsq/VFRKGG8lXKxcVku
y3LjQGtMPhv2IjVwohfrbBXeja0zV/RI1M6aOgUKMl9CBm1G+CltfK2VW/Nq/ZgkVcYtpnNNToJe
MkQrjGBLrMjQgYzsGuTbTJ9gZfuATHLR/zGHAdR3qF4079yScP+LG/zqtzApa9Nlo5Zz2Dn10Ng1
kFLiVNsVcHobc167OC73DBOxS0OqMrFedqg1oHwIF2WTs+i+3I3e4JdbK7w1GhOpqyTlK1HDCjf4
sJyKTAimlRmwaWFGfIqwmfWfbQVX7hl9PO7Q5NS7PV9pqf3c2lpMwNaSuoXdIc5IuoOPuL6H5qHd
vNLH2VccLffEQDpqgDtXHvU4lDChjGY8Sm9GADMkC9yds+Bk7ta1ubXdmYAOKVjYVwvLrWns0asE
uUwC3Xk0B+GtMmAOPaEOqHdbNZZlB/25ErIkgogryqLIjCrqMVgUZcl9N2qgG+HGboYsQfNiv/GM
3Vb5dq2OgR39ezzmGumh6avXMKZfuvrg0EhPVYyaauRwVmsTFVAunyN74o/H2Nlq5f1DHP49NhOH
075vqybFvqP24HBm56V2jl2u7AFS8YTd7T229hy/nOn3HrzIgoDcpXyoZiSQf/BwoBwfFeLyDrHD
3RRA3QwSg4XglbIDxxzAgp4qa/C3Lu31LfX3hL+viouf0Le0leASH56bdt93oju3sdUCP0ql2glr
YEjRQe+j19sTX2LFjR3FarCXQ6jI4YB5j1S3kK0DyPbr9gjCskluDcGEK1WBBOxQYV4Lmj8svHkH
l5nIzzU0IJJjv+ddTfSmHXDI3Ghvn9StGTLxS4cq/xSJywxlFUqQMDsfnNszXE7drQky8QmSqwlR
OoxQ16A2QqGs7nc9bMEjLkj4h9tjbW0SJgLwozhoPMFiVunkaLAPEorMi4B57fXumJa1E0E+KZc3
3irLDG7NkIkDch3DshJeW8EECRpASE0Uet2OA752o9+w9bGYQ1/K0G0bkfUHuYQ4007w+Nm6z1bq
IpcnXWY6DVVnVEkC8+hARjlLO0T7UdxRZ7LbYPCLbiuubERsmUmL2l5FnWcZTR9VGFK/wian6wXA
iSHOk4ggtjbw6kA1Bs5MsIkXJRC6x43t+Q9vrb8Di7zc8BeBRY80yFiL+A3dvtrlfrQvDuUuPWxn
s2vYiKu1ZTKgcG5zInD4fPFdsaOn2ort+V7zutN2ffAf3q2/Z8WEFcDqqjAGpyOAh3gL+JyZ5yYw
QH4Hmz9bJO7sUCuGeLt5+wCuHnZZViWJlyR4VjA71OCgtDdGmGIxKn6vQh1R7ixc1VBnqq1FE/32
cKvn/fdw7L0ER+pQHEsMJ2gBSCyWGu1D+XPmUwdiqBYwqwDQ039zCC/GZPYsFwK+XcigcTQayrsS
Xl/p1iqu78mLMZg9qTRab+hLzFxA4sZh9PkdhNL+Lzf76gmEbROoXYakQ9nwevdrXdVlIVcWgVQk
Xt/MOzGUHmuUNgyh+6pBIuAgCEVAiiBRZXMh7+Sw1x57Yt/+kKv7xgBgXEcHQ/oDNA6jXymak6wA
V/8lElR75Ecof2d+M4oPU7dV/V3NZ4Cihd6KgsLOH9DxxFBUGqlDHlRvSQ2qPrS0bPCs01OM10Lu
wTNS2ANMJDVm9sTfVRZAdt7tCW/+BOZa5FHBK2FVVwR1/zxE0c6ocgsuIpAYbZ0O7y8tpaBW38fC
T7HAK9bAe4k8aS2sT+L5jnCxK9NHtUWnu+Q2ftpy5bPX2eXiLN/qIiCqXQvXzASLE4Xjcwbls1qS
n+te2Ti7a5fZ5TDMrQldJyLSihSI/T5c0O1K+DfYlYUfCeCmBtopjNKuZzIIaO+WmpwHvSvvoWLo
ZJ5+J6CZLThoW+y2rufv/49Zucvx2HBUyglEYPNhDsCth8bjjIRUMbN0OJYdJK5K3p+FxBaUj6GH
/4mu3MV8bELwCXroX6P61Rup1cKpD/mEOUMOqp6e5fi+KH4UQGvMBQQjwc4PqX4P16AgzBc5TsBi
NrblSjy4mgIT3eII+fQUK3mA1JrsIOIvW8TmHNkWUL52gPzabGV9P8turRoT7IQyjUTI4+dB6fB7
dW/sOD9/lUxx+WJ7KB3IphrAytVVnyKn8Y37yp/c5dHavhbPyc+N+S+b+9aPYeJhHAmTItf9HKTc
7El09Adheq5U45kIMNDg3xfiG9eGd4MGO+Pw59wPVgbEqDrXEEIbLQQ4n4ACdftXSVu/irnNexXW
ZSCi5EGr8hDQHayKzDuVvoxQisgl9D4hHCZFe+jhnYDsNyfiVa0BuULoLoIJKCv+bPROKZf3MKZw
2+q9GTgvHVQYwo9I+J9zPdlP+fgZq7UDn0hYSGeHfJxdAYLy8dTc96Q8A9zrF6Q6VFT1oEG7McOt
CTLPEPBQoLUYYtvBuRs00sFrhf6hrPxYD+Jqq7y+kq/rOm4ZZbnzFJEllkgwQOFlmucBL0ZQtei9
CYYDvGiYVIn/RT59NRYT5YpBneAh28xBo+tfY9N6xgIQMuihb9tDXkNwDRxxDeYH/N3Ufd3eNuLq
Yb6YKBP/kB3mFY2rIpD5EdxUCOPzk5lrmgMJbxfSaj4H8qkqVSbRBdT4AfngVa/hJTgoBvHY7eDU
kheQBuLue62184z6FdTSjO5OycSNDbAGkLlYKOQjTKzOOlktM8TOSqPHeejPE47RBGsYAdzLgqiW
HvsyeaAU9NjyDXpUIAhDZgiFpbrfaIGsFVeufgsTBBMKIflJwLpRd3AmJ3OQgJ3Ao0UJDVSN3e2v
tDkaE/8glgnFaRy3YGwLT9NkSLTo+1TLdnRwy6iFSYnbdHjrjYbfqckP+KBtrP3t84DM/XrpZRKh
u1piuiFURRan5EZ/NCg4df3GaVhJ16/WlQljYWUQpDZjHpAd3dWeulM81eX9LcLjSgJzNQwTTEQK
gqdRYitNiuo33HMpiadJoBv5y9YoTAIH48moKxuMEmZ1wE2HrNXvDH4DQ7xWHrqayxI4L5IxuW/i
hkh1EfAgIMYW51Z3oiP4YP7amgcPQwe0D+DBE3erwsgYYn0j1q5GZiJXK8NwTZybImii+ECbHzMc
2VFhhTQdwKqAf8ta4sypbNbQWuOSyqp1CEI14NSfUI2GFpW0OAA6KjKeXBXg9AgGfPxDnTWf1gqa
aAFP9kZzEIxjU3Egg6tmSoNpSX1o6uTdezTBZgSWESLJH3QB84O/7FC+KgocC2sfPnlWPe/BsYGn
JvdYSpUPt3gkzku3DiL4WWyWxU+OxyVNFkfCjx6/J88bn4tq9D9ECAzdjaPkllUFi+eXaQZjE0qT
Y2bPcvZedBC2U8HQ4L7G8UPNUguW0Pjr7OhUsMoshtNgbg/Ze9IqHsn4x2KktjgcRzlyZAUWUdNJ
jyDckO/EuXYXLUqtBr0Xuv4EypqToIM5JJzTCkQcLJ6QQIwrFA4tfMFuh5atg83E/yKLJE7j+DyI
w96hc4vfCim/CLYzuNxvD7V+10DFEz3yRdWUpfZ1mVRMpdHkQdGLHvj2J8UACgniXZAyx3tKTJ6G
bDiLA7HQ7YS1mvhQ8/Qt4xX4gSuzLzbQAqvnX2lbvickO3RlBqGWFi0VCE4t3lrZFnNsNRhd/GAm
7MpZomYTjXE5epHfepm3oJnS/Racfa0/o+sX4zDRNdXIMJA4nwMqRGYlU5PjGriXJz+LUTsO4V9l
0bg0m2APUOxH3TjmBswXuC5+U4hm4v62InWK7Q4v1KQbFrUmGH9VINxm4IWCvPiYwMtHQj0wLn+W
CmxwQfMaaRCONbotpXX7Ky9n/o/s+GIuTADPxmrg8qyYA24uLAjnwb/sbUwFFD3LvQQhBah+ebdH
XP7HWyMysRwChFSOhWVE4sLf+Z4L443q7bd0za0hmEDel3FGCLxNQXbzJJnfA3kG+UqANdGdnTqr
QyyCvTBFQakTjEBPl1azZtbDBw+zEqRJpgajrMSA1cUk/spRDApxsP+7VWBuAb6S5maSkxwBMoS2
PDj177cHWL3MLj4sE+znOB0oV5RzkM3PXTruSnKHRv8Gy3oNoH91FJh4lKthV5IQKy0f8bbcgWNt
K07rquZkww9y82W5VnC9HI8l26mdPOpwCppRRuMt4AA6L/c6t/noTskmqGStZnc1GJM06no/6fWy
jZZ4Mh0jpzfnvewWZ233X32r73zyIiXgy1yAXVqCizm70xRIc9IaCXKxkRT+w3xU+CLCjEDXWMiC
2mulXMsqCaIqBcUVFUAjfZym0jaGHVGhd9BDsTo+EYim3p4ftMlWD/3voZnQnGWSMMwjnrtKr9i6
8CFrECfh8h+T9K5nqjX0uj3zEPuMeW/I0W6Hj/PQUbdrYQob2aj7eV32FRqxXRiePlK34YJS2xHx
XgGrNfQN8tRxkw2qsKX2iZOKnW/Qd0gAHiN4eXIaXoPDmO+LCIa8bXoiZfuh8KD9yTJM38QH+Hwf
ErHd8TG8uMvUVNPGTXl49vHpCfJmj/DwtBN0LAz8TY8VB05OXtq+j8pDGs4HQwfLQTZ+Nv1LBOCk
WusentxWBfmktJotpV90+uodp2f+0MNLRaZWoYHsoThJDz0AiNxXKXqsSJIGo/OTZsIkcYCM6Z7n
y10yvsXVbKv5jy7X7FpNHzgYRepC6M08DNqhIa2GISRU+SOf/GqE2WvhCZzEikuTYpfrgltwyV5p
IWmZ1Q5UZwO+7DyIOXsQBnUU6VEcQYwqClen1SMni8co0qyOvIiDcpQkEKJ5+KcW0HmEFTsKXLsh
UXctOBwkBzgSdoujAa176rUwbYrUn6l0mKMjP0DUSXPhPIT4ZMKRyIJAqF92r2P6yle7DngdXprM
LCmcaBBNbpCAcYLKfWiY8OcIIBjkNGLxMk6wh8u8jjSvYRfvJ716GZPQrXOklBv7c+1ZDW1eDTUJ
HsoUrMJJ2qe9YjQaeiuevi9sAL6tzAIo0AbOwErsrURlNWxejscEZ6Hi00SuUSBTzN6e7wobjgQm
ILBe6tfBNi1tLWu8HI6J0vGMg89NmB6R73C/Ez1zUvowlcXd7XVcg9BDV/Dvdfz++0Ugm1uYnzej
AXcGnDQIhAeRPkLciYcRVaOnw69B+UV5fYKpDffTmPddghpoWp+q7JNAfqsq4yWP5k+pEUp2wVfw
rajMlm7dvavv88ufyQT2PIdaVZPogPhgSWgCW/IKj8kxB6AsBPR+UnI7A6pmqksP9l1Om5cqVF7h
2317udY6BlfLxUTFaQqhB1hgGxAcc/RgTP7DOHTPOYR8fLi82O1T82D8JX1U+/Ixe9xsWKylCLAk
gj6kqAGryHKGhi4yaiOac+x6yBvHra/uq1PmACjqiZ2Z7QACKXtUSLauu7VW5mI4AT4IivgycNnX
T+A0zeEvXmD9Y8nqgdaPre4ZdtnNfgQ1k7/L7Aj+ac6/WezfgxpMOUqbp0IvYEEX8BD/QfAHYKH+
AAjbjJzEG045xJDNElXDt+QEyXYnPt4ef3WxL4Zn9lwK6Z247DG8DAkxAwRYlINiIm6k86vVhYul
NZgtVYzCCAY9lhb7V8W/vxaZzHCn3KPef8b0jDOMgcG5rSz9oYu2NvTyv7OJ9+XozMuI60OJH7rv
OCp7oKMCr8W/J3ecV+wjV9go6m2tKPN0UUqdE9QYK6o2P+soGGBimDYft7/aWt5yOaHlN1wEtCER
lZhC/Bslk3sKtny1qfy0fhdcbAz2sUJpFEmQJf7Gfc324BE7tsM76gjWfIz33EaMXi3LXk6JeXnA
+qGkcI4FPghO3cFSgkoc3VZqVwziD95FY9/avoG2vhVz4RWJXEkNioVBS39O9fMIrkObbjz7tsZg
ogrPyyL4HPhWffvGlw8lfCfp4+3tsP6xoLULDw2NF1WFXbwEmtFjLy9g6c6R3MINbaiJnjqb8xoP
ThdbH2t1/12Mx6wbneEjUbWYU7oDOPtzeWHBDdlCFgRhv51oJ27obExxdRkvhmSWMW+MWe9TZcEL
cW+FTR6HwtKOvSNZjVXJJvwzqq2wsZp+/R5SZUKzGCN9VhLMUgm0N82d/cyCd3cguqhr2Ya9VcBZ
PwIX4zGxWOF7eQZXESClo6qYHW4BYC09aM5V/gzAZQewUBYoG+FqDVwKj6W/947KhGYeF/3QNnh+
gf4D+blFiAMqv/vE05D4iY8Aud5RL7K3EDVrt62BvpiGHQstaRCWr2NYJs1DiSchnn0vo013QmzW
R4hontQge5Kg+RE70yaQdmUTXY3JzFXSpZTUkJTHCnNBp5qQ130dfbwVPlE1vOtO8gH2jv+iGHE1
KHP7dNNYSDC7JwHnI6HyF0ajfle+oWYLrHT+2m4JGi/bkrntrsZjLqBQa7RRCbGwtD3zpIGUK4l3
YguVIS6YoBnFicUzL0d3sbGpGL21vsvfL+4lDg+qMdMx1eUBAecMDAh5rhkGcHbjZE+RNdCFveH8
57HhasbsXcWX6LooErbS5FSL57NFRHOR1qg9zuGNPdBGS+Ensbewwkucu7XUTNzFuyJXOpj3BDzP
mTmUSKuochoZDt3qripQMYkaf2OuK0Hpaq5M6OUjSecKAXMd9sNfiiv4nDWdBC/9kNHgCq1/AXS9
Go4Juw1ghKrKYzj4+cBCOT7SonFaSYRNeweAQH6EO5Bbj3Tjk0orb0MUhADsUyG5KatsLq5CzEzK
+mR40NIfXXoSRsGcdOoadQjGlOpnfem0yRmqYXiNKdpTmhXPhS69da32ntMJv6yB0GAHo76xdNuR
O+pjl+Ap1fygFBjuqQyfKgJ79UZ+yarHOuo/QYg84AFm8dl+Ht674peSftbVcc5OUxNtfMSV6/Ny
cmzOr4QxHiBhNDykAqgKrWCq5D9P669GYIKrGhktKad4eJAG4jTauYN9m1T+vL0XtT/nofC8oCN+
w+BC5FmB+LjmjD6qdfIwtJpFAcJsmtqFJOtb1qe/jDEqTG1ORVM2oAso5+JB7Xhbjn+pc261cvpJ
+OJDlCZ03CAsXfW+lGT+GOVQ10MzQpzLQ8brXs4L72ndfXRDBXMk6Lm0uKd4NGxU6OOB1BNJ9wN8
T6LoifRNoJP7qYCaCDkBGeWmXHUo2/YZ8KfMCZPkjpfqewgzZLZM5zNa+4JZwbDRGVKsjpBa0Vjv
yZQdYc69S+CQpQiVrzXylwECrtj/EpvhkOiNl0hQP67qBxzEJ5IU7kCbc5O+Eq5CGS52W77ugPag
sxXNugU3FXuKJEtK6EZi+U0JvYg+kMdXRAHJnqqq6PsIPBtt4wnSGhAzD7IGHvFhfhzT5KUmg0Vk
KWiSci+KBGBYuL04WgbqHDqTpE1htPuaRA/wuAZ8HNZzbWJ1XGoi+YBLAozTlXM2vMdlY6uweFQL
6HDxixEnmIr1SSLoKk2fQn1qlI+pcabopA/HGpuLVD9HCWayfH+Ee60Fp9cnTRXQCR2tGmaNQ3of
tjt5eC+AGjLG3Sg+wyD2qIr3SCU99OVcjSzq0tG9qhkwFkShawZ6TnmDo7KfxFDuaHM41W5BA1ny
7/9fQk3lEWJ4TcdMri+scqJlrcCuPZAm0KJhEgHQEdynfCrxxzASbQW/rIRfFSmJK4iWNJS21nty
mMH4B20a6UvLF4xUez+hWR0P4acBVfGs2N0+aGxliP2ZbH9BaQQpViP8TK4/FDsNUs6GAzF7GS0h
PJsrb+teYxsafwzIxA+aUk7pOioFg2YcU90AKObQ66WZxaUFOxxLqf9Sq7uYvMIrdyPt/o5+f2zr
39/kezEukghCYfSTkFYKCk18gxWC3eew/Y5tLYMqXpLtx7qq7bgZ3nUh82WlbMxuBHqlavlPcXrS
hxk2jUQDaZubEntKQY6PJA11TB56qBmwjHn3BNmA/TQ9RnwIReOnnG/cvmp+lvVDzBGnqu/yCda5
i2m8ys9mSnRii8Lgc5rHd3uSAhurlDOMfQ5w5amG7JhGD/z8SCTtkUuRrsNO3pSF/GkaRM0Mofg2
cztt+Em6Ev5lL+XwNbanvi5cWT3304+4FE2hf9KauzR/QZG+iJ9Id1y6rxMcGVP5TQF7kiIaURip
RToMM2W4bIcItjOOHU7NgFsrpSKc4qE/IvFvNZyT+6iDv15lKjF000Qgq3InFYAeDPONi5q5Av5n
oxgQTlb0JRYx6QjUfQY5gyxqsIAFF4l8TXj7V5v/9xDMGc2iTuCmahnC0z0ZEClyWARPItAKyKZ0
JfuUZiekM4++UBvaEW7nUkAka4Yz0U52gAi1E8kyjtxRdulxq+C5sYTsQ6iAk5U8FJMUoLcDCy1U
WY3/7iOxuldV0epFDxWNIOpyp+GfJYhJbHwkJi39Y9mYR87MCXDZlQcJ8gV6ulvyUtjcu8WLKlmC
Q5ztnuvy1f+MEn/vCn1Z1Yso0SUQs+JTzGl5Uwl+4v3fIF5LBn9rGOaO5RWxFTge26FQObdoDrX4
pOl7Xpu9BFT5jUUUNwZj3jGJ0YlKK2IRqS1IluK2nm7j+aZDnyC3t3lCy9m8NTfm9dJJePhHA5Yw
pJWdlLCqnM8U/L+pdaWyAcF4C3vJJPV/bBImWAw8J8ahiJ2eC4CRaCDt0NIpjc80/fwvV5KJGbmq
RY1C8dmoK3wuqJsFAMB/LrKOhbelM8ZCkth5sfk8LWnI5ypGy4k5vxmPSmKPjV/t4IBg51/IJXdD
adK/kEVWuRm/VC+xn9uoZwZbWDq2qPLHL2Hu7QYclLkGVjXIuMHptQdVDk1OmW1JHWwiNQ4EFUy9
fuNzv4ZbQp9VAJlB+C7kPm5/gOVYsFsL5BoJ8jZg+0DUH3+/OJ1lomqJrmMnt9W9gXbKJKlQdd4U
OV7bUJfDMAeGzH2iyRGm2zqjbSgO+nLwbZedcEdN9MZmJ0JnES1me9qkCa9F7cuhmcNTthPal+gR
BwUc/ehyFWcb/K+143k5AnNapgSAp2jCaelhf5BNPlhmzqjUD3zDHypYsiSTbN3+aquX3+WQzLEB
vsGIuyWKK8FcH7OHxZYgtGu7rY/xg2LJ/mbPbS2+XozIMlmyWIfyOFj7KOsa8z0AimHkVo+LRB8k
5KHD3e4a3V4yJAv1G3fYrAhu7CCW7W1UNZ7GS8gdLCidvMBLB2UrxY+czPqUDSDSHVxfZyjB2reX
euOASMtVcHFAJigXUDXGx5WgNk4gyWKokGPJth44G7tUYq5lwLgHrP6yS6vSrPG25quNcuPWCMvf
LyaS0tHoMwEjaBUUMGbZbrhf/91SMbEEmLm0jBWMQLvBxOPVaDXUMraeHVvzYEJJX9dDrRXYiBCC
t3MwbeDNuXW/L9H3RlT8Zt9crJVYTr1CYS4UJPXsdKpoqsnDNJ1nGEAP6kPSgCvbgTVWp4fKvr2G
LMjq+2IQRbxz0VbXAHhiNsKg52KldBU+U4Bau1la0ZE6sU/2myKrqyf6YiRmQ4hgyaUJ3y2fC0ZW
I18APwRjAiJ9FgC/Kj0cow5NW1kSh7KwdAgjJPH0qIdwGsuVVoZoDecaSBtvL4C8duDgCwmzIFGW
YU/JhDYjl0W1noAyV4oAgmwWeE72EGU2fHuPYgvYfmXrxUNT7xSlAY1519e+rhTAXh+yprG06UXT
ginmLD4i/tzvczStaQjjUgceOU6Tvvcq2ifF9N70w6s6C+7Eg/vcEjNu4Uqspk5ahPuhFi1+EvZ4
IB61VDnAzasxw7KC9Creu9aczokVDkDvwrXLvz1/tgP/vQEu5q8w7xo96duuESj4t3VvlelXFUcB
pU9lUd4n8WgLQw7bZsHPjMaMjcTNaOnSMnOqfsKzsS/9OaeuNL5Lg3f7h7GV3j9+GJuyjHqRZPC+
Xbxud7U+7nStKGw6hsWubKH/Xte/Yn3wwtqwlRLCoyV6wmHBPRI5OVBgvQTp2MRobkTdgetgySsF
cfFI4Cw95bu6BX1VGs0WkiHSoJmdJPqwpKgGyO2VMwo3yalaar58ceiKsxJDeAwSO1vHfuUil2Bl
CQE/XZdAWWMCWGw0qsJVughqhYT+qGrrLyl0j0R3cUpRvOmu0Cz1FRRN5QPYXyhRbuz9la1/NT4T
2lJKelS5FDFQQQxN31t6BoDv9lfcmiKTDRFV62rQqcVgyCJHKY58+lBwwI/Dv71OACACver2gCvh
+mpOTHJUwhm8UwRNDObsoRhe4knf+GrSEhCYYH01AhMwYB+bGgaIDQG8i3cGX4A9cC/2AzwAwaUD
J7Zp31PS7oSk94oSU83fu6E2U+yyRH+VUnecfkTzYyce+zQ3ExVgImQ3dMr2rdi4OXfXQeqdkuxO
GHmoMRv7WKgemjz+MUXI3NsvOebsHkDTPkWcFIcEwM0Cek/x+fY6rr0YLqfJvl2iPgPQo+JEpNDy
Xs5t6H4vFj6qLex7eFKd6hPaSs7tQeWN7WIwZz6SUbfu5FAMOpk/q9Hg1Znsp6jLc/K5GFWzgX+9
JBYwbkpgggHQHSqdpBUs8HjC/l4EWyfXCOibn2GGi1qHC235MXGSRQQAH+L94s5oKKijuIWwI9LP
ND5z7aNenxMeJA+D2m1qODrquZpy4KZfwNo5XPZAUs2vcTFTg7ca/jwWnyE4gALurmqqpI3ttXJL
Xi27eJ02dUoVQdcCy56HLVgyTx0F61do3En7yru/bi/31ljM3c+HUZzVPQ5n2u6gYmwTtLuboCkl
KLG93B5q7Zq5mhd7+/Nx0/IJvuwiF0UB20Np1AkzGDTpix4IJJZtcLv9DnDSrTC3hLEbB9ZgwqzR
6iVskBASUphxzrVqGRWe4zLYVbK2EX1WIyqI/nBGXqQk2LQ6hism4fpRDCooxA6gqhIAXwiIZLdX
c609IcGI8u9xmNUsprmJM6lEWCVl6S6Ot6gFR8K9Ivpp+qXU8HaF5U26z+AgETa51bTi89z+mrrQ
QjUOCFcIHmQmnKqUEnxcaKjSbqPRuPZkvPqJzKprUUskucPl0jrkiYYekRzhkMGkUHQH/rGx4vNW
vXQ9ZF2sCnOfCRVN0kSlYlD+FSGk7sanxZbasP4faVe2HLeOLL+IESRBguQrt94ktRZLsvzCkCyJ
+wLu4NffpObe6xbc0Zg5E+flRNhhNMBCVaEqK5OH0bCBPiqAYjLbOhtuTpYU4ttsQCfLjvHBkzbz
2ui2QAvz8reWmZQQ0CJryBHOsMKC9HdJ3dpG/3GUfS3ZPoSg1pgx5uAUHN1KAjZC9gDldCgfPww+
9/muPiq+7D1w9lb+OTmR54lDgJmYg6Gh9txoblaDDUjXAKavkGoOkjMUG9JrLnlqjCLNU5OSbqYF
/v22n37kRtSGkdKQ/cwxgdGO4JdNrWZvtSam/lVvsodD3AEfYxY5ZgLz114D4n/EmMk8ouVp9eSR
svIx7n/S+J3EDOnyYYhe9Q7qvdDWSn084d1yth4szEqwrEOUtu7jir7yEbehpeHY0RdWxVtAQN/b
aX5HGxjkLxOmWrMqUNR7Yz7GEwTGMboRIfX3LT5uhjoLM+gnUx4d0D8K7NQK2zGn24Gre02pkVxg
xgi6u6PZ7Aub7GIjcxfgFid6HLVHJYOcbwZyaNCfqfaMZAV6IchG1JvOuHfwBnQJezSLZFPPH5ft
99wL89vZCxFtSljLoCUD94uZ63XMUQMdYuamUouS2LAhhLMo18GWB5ms48CvC7Lj1X/K7PmXGQlu
d5y7fDZROTlCvXtVhV/xlPb7EKbv8C7AU0pO7kxZ4NvJCS4UIaoYeY+rb183u2kD5t4wvQUjkA+n
LrkhsrMTXOdgpZqRjrDPWBn8uU9dU3m+vBtdtoTgKs0xyuKlV7Tj0Hh8b+/jg4lCB0gG1fcsJFv+
K/MxoIMxAtb5aQfRFeA3veJaXqE91zX/dq6CSyVDQzNFSfUvNFp9r21HQP1WShcQIUlP9nzmc+Lo
BNfKBp5NdtrpR6P6qKbbIn6ohn43RCrmxyHsqvk9CkoaqT3MGHhLOrlFC+L1EcN7+V6tiR/l10Ms
wx5Koor46udIhxy7h7+359fWvJnyBy1+AmeBO1v3KLK4SY8ACvkDDJsU1W1lPTTEdhUMtF02ClnI
NoWEP+17EKYqcA4dpOrdtT2I2OPPdz24frS1O/giq+xKzNAU3FGKojKEvDl2Dle4tPd8pJLs7KvF
+FfC+eeLm4Ij6qqirhje/cdCH+6s3nrNa4Q4s33p5/fGBEt2+nuwxyAFsHx+rI1n0v0uDeY2en/f
2ewJDZJATSGmnh615paPqstXX44RNGPU4MVBxImX4lztefcas6dMK9xhMsGT84NiHq+yAhC3oUpZ
oNmPMhM0/IYbMoBPrXlnw/XYQm3XvFf4Z6+9sPI3K8B9oGEUQdf9ycb/m1E45apvx2jMONc54Ctm
pkNYdHhw5uEx0p90QKmsDjoEL4wdpg41y8xncxOWBIQ/Hebk6jcy9q5V3irOEiRacXCa27h4y0En
DuiZZ1WQtEhGHiH9N4FYcNDvm4gWTDWTxf1zcJXTm/4153lSWAUIR6NVzZCexWM4DlkQVRFwG8h3
FR5UkL0fovea2V5rHzIqbbqdfc2e2IHgv2k5KT3vTQ09hOhOA2bgavHbd3xCD00a1D/cBD8Aulbj
4sqhOrIbLnh0Z/y/WGVZb9EE3n56ry+ZxNRFaLoYEcUBg4I3JTKTBdnpcfpUflI01/zIXyy3OKwT
YVbq9bmbHmVdEkny+MWvf/JdF67XTHXWyAiOlSR2o+RTV1ajbyVx8awFQZyamKuukaOLrBIE4JpS
KTUExmh0oa/h2cwBZIZsev4SpzlmelHpsd2UACwog02f+4SnawuuqkFlZzEXVT9WK28JyJGQT+YA
+kh8sIAL//qGp8uI7mogxO4Sgi2yFgTAs18nP228XXMNIsONimnc3/PSeaYq0/Q554o1TaXQeHc0
MKYL94NMDbPyGq/YqPrM259k2kl2th6Q6IhPFxDuAARiVAoGRv1+QRHeSiMPXKu7ptBRUXWsQMe0
MW/AX7bs+/l1Xqx968ySwz3nAjTIYjkmZFvRYRHOtm4BdiTo6NzPfX019dGV5twlFMjPBoqmc3Fj
At76jzb9Z8n11E/uRgnpSgyUD9pX73slz0O13gEhOGRTw2T2ksfL650rIp3uUPiIFqNWMrS2fq9o
S2hzUHqx1ONgOWaA3Us5j8SplH8Z68mBCp/UsZS4IGBfv6+7HujRxKvLfj9hvDvpMeiTVV3YlarP
yheWvrbJT8cZw2J0tkzHs5lU8d4yZOic81b857yFvNYpWF0PBs6bJPcMINUJ4NnLR3y2lnJ6xkLC
Cg16s+5mLLEqChBIoKIjBe48ZEiglVfcut5KY9f5q/NnV0LW2lhNjw4Llmx9DVKWaQCF8R7Ral2y
eFxeLu/wrKf781VFcF1dFgtRR6ymjijfjtu5/mC2rKK93rW/vcH/b0nE02Wz3iad3WhHfmf/sjdN
mIX6bf0THGc7EvCtEl7eEzljGLj1IJRFMdC0MYH3/SIOraGq3MSmGJRVM/tlQp4PKZ9NYxvPSmy1
uymLb8F7FlTogszOA6XH1LkuTLxFNOZ2iXI36sl1Ygz+ZP6K64MDkRV1HsKJNaExg+Q7sTFOM3We
1e616FGBZaMXl9fWfUILM7Sy5cogy4/Luzp3Ab/tSrBFZaL1HKvY1TrKo3sdkCAKKCEelJvqbQXX
GHAzinaQRfwzjvTbsoI9zpXWKHlJNAgS3eflk1EmbmyMIMIptkP5g42d7M6deXyfLihyA3SKjTG0
dZ+5C725dZ+P8cbaVEFzLSuFfVmCYJnf1hJeQf1ozSOqTv+63wbWAluWaewW1c0/lGDZaPsl0Ldm
1rvJhyz8nwOpfVt89QQn8WKIFoclUAL+ihcKlOArPYDetlPtCFtxhuBeB80IMDZ6MCKS+Lmr/RyA
e8FswD+oQnz7KUK0TBmeGIAIaNACKFzeHKn2etl6z/iZbwsIsTHOZz3HwAqClQli0fTFia9zqbuW
3HsR4wYEQEyNBpXNusxBFfc8tYt/eRursV+yFyEIDpVijsoacuZwLamtiNp1yktaUJfdAcGDgVEN
oHbrxC4RRJvA2RQBxJAkJQnZpxH8SqQsat8YuOCa1bv1Gkft91rNJSd3rhrzzQIEPzI4/3et1X26
7aYgn71x/OpBQWXYi3qXqS5eS+pbu09g7Nru8pf7evv/9emsdTQKwlKOLT6YFFI21ZT0ytFUnE+N
xm9sdH7T+lOLR5fMR7boaP5CsU8zIOQHyqMORDUOnq84jyUCEU8EXMMGpChd8jqrjx2KAo7Zenx+
NhQdgwHEz/R6WzA7VDA7llhaEBXpvtGMIC0VNxlfI2WvGKHT/siTe1w1N24/BowDDOjCgegBVMhu
NTKfVnxfGJDCnR2/J6WrEw1itZiKyFCayKePIh4lcDF9tdlLByN8f9BA1JjjxijqlO9LsJ4xdk+y
Khydxa8nx+dGDLjfGPY9QDcY+ABpqZdD40YD3ZlpN+7Y/q7166GOXF1J3G6eQ3TN9WifmeCN0Dea
3mwlX/JsRDr5koIlVWlqGhjyUI5ZCW7aQdGva4aJYVX1QJP93tZD7vVFWt8levVT1ZY6NMwFg0OV
ygI+F9ke322jpMSP1Tl3C1Xfj4kdlgMqn8q0cbKnqYQOBXj2JjY8Jsm4ZyO4DloHI9BR5SXN75xq
u5riC2LKKq6BgONv0Oh2tSUDtySexBAmgGnn267JwmQdVlcbL7OcdpvaOgYmleYnszTw/jL6nq10
NgrY/tSReGqXHxI7v6OQRymhImujV4e+RFSDB4R1geQUL391cZReiTDWFVu4DlkDSeTZAiH0oZ83
lxf58rgXbIsK8TWLFdAXOSVsS69v1Cn7GNNhy43felkFnbLVylt1BAR8vnIwnDcMVmCaENAtwRSZ
2l6mxKjUfmokd9FuAcgWw29ACDBQUKHqz1+USXIVznrCP4YlDt4PYzQaioMzyXtt05TUS5Y0JMA2
XD6V1XlfOhQh2Kpk6KqIYJlijjbN8DHzxlcLLewqc5fPhuQbnKsUmcbJrtaoeZJmmFM25/XX/fas
Y/aDveKZuFb/8Q7/PVZgvlzVwaSZ1fqvXtrketYnqw5gQU1TpVaOxAF9utL+MBvim9EVMh6/Qzut
IdDuy3uPU9M3W3CTAppYj+ZW54nkOXDuuFFEsg1NA5Ud3rHff4nRRGOJhrhyHCmFhOptzB97tPwK
Dt2ZKJNcq3NNN/N0NSFDqGnR292C1Ug9hguyY33KAqIWgbmAD45nQdJhZAUtxWS6vWxW9Mwz69vS
60GcHDlKPYpNVa4caVyFmRE9pOryClEi30ifIDcBQPNrz+/VavLNYQl5CpJ9qm6iNEPXJ/ahyBDY
QOWZsR4MymeVPI8QqFcUcOjV1V5r4gP+5h4TmX6kNUBzQJq2waDf2Oku6ZTrJbX2eqF+mAq7iVjl
U/OOGS+R/tpiqi/90Y+3qKdt2PxWFpAkHkbuzUP+mHU1mGnnO2cib8m8kABTlX7Z0JBqL4p2Ta07
wwKSizOMqO6T6Bg5G6c7VnFy05rZ3eXzO/sYOP10QiDs4sqZZn0NhF7yI3kHDDzeJl6BVqPjTWG+
Y7sEuLEX9Z9MLnz7cEJAi+IurudmVI7GWHtMZ9A+lXi2s07gZG9fZntiG6CfIEvsrJcgbHZFv40P
qwYR0MCe1V9Frh0CkfKfinmvJaPTfX2VeE8WRXeDGpqCRdOFhBD9CDXZRMbZR/HpvoQ3VGdC38ZZ
91Vd5Tf0k3raYdmtgnhNEN9mM5qZK7+FKWWiOZegn64r+HA83PIh6/HJJjUN6ugxr54j/crg3KNF
CkGTNNByTN4bDkrysur0uaoUztXR4c4w5qmLtU0ksTZpWgSQLqh2MfpEkLpEDzdYpYKQKuZyrp9z
3vx0RSGG9BjRVdBKVY6zDkWJtjvGCQ3L7MZRn/PoUPHniA1uo2goBObNnUqcsGtTT4+kqPmz566j
qmOqlm4SS/Bx5Zg5cds0OHdNWQUA3Zq9q+VbX3bPBfAWiuGatHl2qiWgrPckDuLsKZwsLjiI2QCP
dZ5VsOeaH3tnQNaGGfheDWKIJxg1ijHRLl/yJ4CTkLhUXt9zaLkArOZODZX8GFE75V+XC2Jbugau
RGJ9wetPLpfi0KknTaYcbb12467f8hKffgY/eu1GAE3a8NCEan7bwDSm+bpKG3/m06NepVvafpRt
7TX5sc26g+lEV0PLHuiYXzPSQTWkQoiuAppguqdRo3d9/Lx8kucSLQoqIU3DiDLYhoS0cM4Vo+hs
aFm3Naw2rryO7UhRSh625x42p6sIvsHOLN4lTZ4cl7J2p7z0S/WnDahRrv6+vJ1zuAY0qf7sR/AG
EfSgyzZvE0QOsA1vqwcIfXjlDl4VcphSVqpzd+B0NeEylqZitUNaJEfwwLjRmIdmxEPFjhA87WDk
gQ5VJX6w41vFerq8UdmJiqmUrmekBfvmkS9doNRFYJkk1DrwMJoyOK70TNffcmLfiWI1+rTg661C
aFCoxIt0a7iLp3z2d3LeIJlFCn5lzuK5zlZbqfnsZXm8oWPjaX0vydHO5aKnn07wIOrMF1Z0+HRT
dxVzOxz5lVqokP54ZrUs5K/mLWbgp2sJWUUB6aAMrdEEVEigDdfKkJLntHBQ9AamPCOgCI7A/6Ed
TPDt14W9QSnUvWwukt2awoRLAwEHc7Lt+BgV5IXPBDW5HB0qVHS17Jda1v7l5c4WVE92LGJaoHe9
DIzgI64V8uRlYUcNF/HA9lmogGwcyrG/6tHTrtHqaJ4AK9/Y9xgZl2NTz2aSpz9E8Dzga41oX0SY
5wFp6VpWzhNwVbiO47O1mTMGqp8FMaiadindyypdslMXnNFA7BSPajjXBK+OBuzUxRL7eYdKCdsm
SSqJQ2eTkdO9Ct4ozTrA5rUqORLgAGzrl4phQAhju0MHx6Tu2yxFYaj0K+yf8CsWHbmRSExd4pZM
wS3pUwWqgwWWriiPtLzL6w0Z4iN0pCT8Pmez6NO9Cj4pjaiy5H2SHNE9x/TJdGU4DCEUMsxDvgcD
KCpELHCgd2I22lZT8NqFZgmY30DFZAL07cggyrJPvf75iY9kST2NqZ7BH4+QlCp/LzN3p35yJ1Ao
xaZMXEdq1oL3ykpz0XRt9V7e7JuhASojyF4T11H86lhuRg8DXLZfppshOcj1is9h70+jrCk4tMY2
QRO++ui1GUsLF6RF7+rjcFPfoNmOG77q4ow3GsaUdb/dN1739o/APae/QSybFTOxtDhaY6/SeSog
wtp8BQ4miUHLLpVYN9NNxQSF+ddJT4FKXcW46qBgAD51fzC8OtoV+2F72XtSiTGJ1a9l0mbwA+AW
1aq5V7MnIOX8MYu2jI9bSBFtGyVBz+a2c8iOEVDLJJhl4PuFg/favIumYjMiGx41M6DzXqcG2kiA
PqCaZxKI9YCIdKmD1UWUxRsrofE3sZ2RtmDxb/yE7lFFTsBjN1BQSvONjqpD3d6wpsYgFlTr42oT
F4DVEcPrSQ4gtVOHYxZ7TYX+Lik8S0GSYLZ+RdNHlTy0+W0HXijdAhNUk6Nlqwe5DQS/mTujV2E6
aSU3+w3c/RWJn5uuYx5zJuQxAIYtYywhDZB+S8EfR3ltQu0TSdM6gENf67t0X26A1AhJoCuQb5Lh
LCWpzBdJ2YlTmKAfQFoUd4+kJV5u2hA5NSAu8E9ahie+kApON58LBv4yhJllYr5ZrjwBkpOTbUTw
tmpio4USw7stE7hPxxaok/EKJDOSLEWWaX5djJMDq2OuLiCtStBwHn31CYDKTb+3oUzSPSj+f/t1
BB+alGhDVDW+ThuhO/S7SCY3HWdJJiQ7OcFT0j7PTUDm1zx9OxLM5rE6lGMQ18h+IcG0hPTOKpOO
0AVOqmivWZNt5qyW+CTJPizhnWhMlp30Y5kcdV4HA6B+A1BjbZRJjkvi+SwhXRvbqiuoiRua4J1h
tYfcLHak/uicF0hIBpfdrGxLgjdQksjsEwDPjwCwuODxRG0YImrFEF5e5hy+G4HKgsIYxCpMYG++
pwZaGpmxUrSgO99bIPAmVhQkABfUvIGoh7MzCQb8i7DFyGVdAI6jOhszw6y7LDs8n5r9/88QS4CM
qprGLASVlQ+GPsUH4AtWLZ4mqJg3BzBLZMKoTUs76Os5/m2cfxYWvqmu9hOfFSy8vgUWHwWyyh1d
kM2BqIxunRcZTObcdPLpgX+FgRMvkidGb2SDhZwfM7tNFKVettwa7GOIqeusOtOTvilSIHOTW3M0
wJYZk5ciLdFs9ijiYQbSeIhBo9H8POQWSHMQpCDbac0+3mtub01ux1Tf0c1AB4un0ekBQxwjDOWa
KFFgQY3PdTVIo8dRyZ9RUYbSWmEGvHylso7xOWjut60KKX8Sg6iqXs8229G94eX79rDiIFBj8mTu
UhRW/ipzWcS0DGKi0mmIbfumKAamsSY+xg4Azkvjr6m92Q18O8UY4+5pwa81K8/ckpDk4KhWgrLg
FOr5iAZrskUP4y0drPuoBKVpNPc3cQmJkXl2bWrpYdOOFPo2JPLjjB5ixu+gurhvdGfXq5GXKk2Y
l6PEAZzNB053JESAdppGMupwapNn/i5+rKMXOcZvCmi5fZGKyY7wnMc5XU/wBD04MBair6dWlx4m
gTEll7qtPm4kHme9UeKNO1lHTI2XydSntu7gcbxok2G2ADMP2xHSqUu5T/RtHkoLYbIVhfDQqfli
pzlW7IIIdBTQ2DsiVQ2Atx339YAVpV7lXMg73aPgVbJBM0A/1697nIHB0zAQ8laDl30dJjDBFMHv
5KRwZDWISwcrhIxCB9igBYkulL8XAAswtjB9OCgkpJESZNEzbW+16crBqCg8TUoOCRBW8/DBhwIE
B43Pmk9L/c0gDF3w+6EGAdd9qR6n+aYENRCzjAOxBjzbwB5abkpQYDRAL2gaCWNaP0AG6aEsQCjK
1OQ51x6mWgbTlhinmKxaRawqUTvFx8J5A8fpzsgxfjPIwA7notDpZxMyScOEdjcb8Nn0RHe7xUQO
UWEYKPJqRZNdb9mOhDe5ngxDS8sxPlY/h0AN6j34s8ATCs3b29U04cTt+NBupKYp26PgVpgyRWVp
4CSNDQlZsekWzI1BWWwOIwradSfgoeqb1jOZ+L8juCe7i4KXUbJqbov2f++iQj+na3vX+V+X/9+7
iueStpNvKmaf85JPPAVd4ldmAeFX+1N9zKBBFmL+P1wCDL0/lpnr1P/GC+ts1/F0bcHxJNOig8Hh
f9cutBue/jTaz7VCraIFt4rmGgdtzDFmBIo0WaYh27jgg5qWL0NV8hht/nKjZNHtwK6t+cWKMFFd
SRtu5/Ko060KzieDBlOZUphzY9JbhqnEZLy3kgRkHczP2WvTHMwSE3Qgy9B07rYEDOOgpJaEFtmP
EBIO0g+NXVm4v+p+vDI8q9lmYIDtA3S5QOvy+G9oYchWXG/5STantlVrFjOC5nqbnMZHjqyAgW7x
MES4ratruWaC5P5ago9qIH0zoK8TH1kHNHeeB0TvXZ4O7jDIAPKypQQXpaQZr2gE83VMkBiD6m6B
gzI6FkDKVOIOyXl36GhrJk7BSi8cJCRWIRiodBDbmcDGURjWa913BwOtqZp2myTqAAoCA1kSP2q1
8kujKHAtxYYqv4yIuh0wfYrVbTsLGoyr5pbN8F6qN20FHOIYOIoKAGbh6ShFaVUBnMuNTRNXpyA4
A7ke03c5fQSry3XJrPtMaR8vm6Vsa8IXQ2PVNA2y1ic6EyRWKZg2XoglUfb5grv/Hf3/HKDwsZJo
QWPG1BBPDNPP+BNmFm6yUiH7LJtCEicbK+MHZaa/l6lBu7EvQGiqQLYlzjwHfAN0WLzKyfwuCuoy
8WZurtNs3uWT+Go2X/qRQvABliq3hnSESp7DDmUKevlyG4HLFBIOA498kkCEAGoV43NK0rCsH8Gg
7QPc4EfV1WRq3pzdcVBKluBCnUCPYiMyr5/YcUBgaICfwtg0EO4G2W/eXik69SpI72bI9EG3H6hJ
vzHAL5OjIBvhaWQNsRcP6VVHr6a5CKABsAWjD9gjyjyMc6vyqMl+XN6+zBCE2MeXCjCoEoZgN6nv
jArKiWMALYJ/5gb/3xREas4lzadBKfByiH7pLcBJAzgdls0Uzp9zsEo8ySLN2WzXcAzbIo6tOl9v
sxMnWBgsZvFagEtos8nAycT77T84uT8riDuitFhmfYZxG0O2RxNlk5BhZ+pqeHmZsw7vZBkhXrcd
ytM6RyPSNH5PWesPKYUgrAZZhkpSs5StJARnmnYLq5wBAqGmBRLC1yEGopH4Yyujrvyiafnryp3s
SQjMiR63/WBVcKzkSuPKFe9AeAIloatccdSAR/X9ygPk2nn/o+uS38a8HE2rg3wj1A1duOVbQofB
bZ3KJyXkrhewXU3PDs3CkjavCUNNhvb9Ro+NbQoyH+PY25jemvs3XWvu4ow92lzvvIGDBnu4ptH8
aRRJsBLjZ3b6YdrtTapUv3JFRlh99qqd7FrIBLJ2McxqNcmvKgvdqdBqMeK3y+ZytiJsnayy/ooT
w8/NKep4gyLtGv270U/3MXovsJdtNv4btN/nSwIn6wmRpBwmx3YyuM/et/vC/Re/Capx4FiDlm1Q
+xWmaHeSTZ5NcU4WFQJLo2Puw+DYZHIFGQfP1o4FKt8rD0hS7jGSUPySgYJll0OIEhbr/vf1PEbo
3kVZqBXmwVKtULUktErno+bJ5gSXrNWqYzATZdaRLHj1IHsbbytDW9OFwu2rLgk0rQgy0u3qyk7d
VGsPTT8HLFrHlLXBLRV60Em+JxP90STEndmHZTxf/gKS4/i64SdWxsqu55qBD9C3WzVBEyr7benQ
t5YNJkvcuIi26kzeLbyAdVlDdSgc9OyoBNYiuZWG4PWSsp/iygDewbJ7fzC510UlRlkSmcnKTkzw
eW07VTU3oeFZGpiP4+3GjvXreRlA3aKm14Y63bNZA3btdqDlRu8/ILJwmGPtEGXQjqh1dtVJqQLO
vwX/WJoheCR71DnkWPA26QItjJ6m2NNAiZr70OLOPejvbGqfqvf5FKZSDjTZsQtuau5oEScpngzr
06vrN62+czBPctlKz1Z7T5yhITgnVVcwTashpKVNuaunu0x9XhBqSlP1Jzz1sv62LT4p5IyUan68
vPbqgi7EOENwUWUE0q2kgV3l0BnOMBLijI+oU3kJVE36l8tryZzwF0XmyXVM53loqwX7hHw6L9wV
U7CmVx1UmV7Zrkcd4b/Mr0QGZNWa474rlLVTCwVxgmZ38n55UxILERFYpl3PaZvj6ttj4y/G0wRB
k6z5vLzIWf+CTphOAH5Alih8pQW1nwrkr8WRU9BLOcamMCRIznMUVsB24AGJR6Slq2IjsOFaPWZs
hrzuWD5RtXkGxQtzNSSuVxWv97RX77QSZPxGdoVpF8jvKlHkJ1oK3Oec+GY2By3Nn3il31QoLqpU
85Q6fW9UetM2fI+/fZiIeqVPw/3lozkHSaMEHBSmCrHzdQLleybROIpdOklaHuMsDkfwn3aRaXmR
mtxXNPuB1yPqJnV/YL19V3bFJp1fKqpt4lx7TFNQYxjdPlOIAjGkfps5K5dMeguuOZQTMYuGxGcs
PLPUni7/6HOvOfxo27apYZK/hUAd0JJAPaMvj2wygW2ermaNPuR1ubFUO0hV48Ab4xXsLAcMYRw7
CGjS8t1a9Ccy5q9sHPZOC5Eex7hRK/akrjpdmrrPzZuUxq6lXCGB9HnON4uyuB3FApx9FnhB59Ar
orbhD5PuMr2BXweb3zKVPxVMPzMCOYkkPqTxuOEOD+cOw5aKequMxk/FBsYRX/7yKZyJNRRtU80x
AK62ADj//uV4YsTOpA44BAe4yc4GW6cK1Tb8NuhHXV7qi133u5+jVIeZgL1U12xDZC+lg67GcV4N
R5Xnz+rigPtLYyjmc35fDNANmfVGdaFYauwTdsyt5oPE6iEuaQQu7WLHne7eUAzVbU2rxnR1xjnI
0mOMZ3b0qA+1z9tuo47pPil6Ajy4owQzsfO96WQbDIcxv8jND2bMEO4tu71e5e92FkHFkVpBPl0x
0t4oFkyPLODvncKEAfnfQBvQjo66Wu7AdwR+sgUIm4ds0n7UdxQkby5ZbhdtCFWI87TWpozL+66u
dFdFyZBo90s5XkVWtreqUTlYGHihmXkXV2OQg+8nbYokhBLh9MoqpYH8I3OjqgXVslEd+zw98Hq0
g9LoFrc0VHi1NH5KOUBfSXtTZjmakbXzMLUrnQWovorW/NlV9hEDG8/GkLaulsdhZ2ue1g7B2C43
sZYDlNmBFhoCXpc/69/R6/tXFTKDhJiTkfb4qmaBYSa0HFH7X+rf67hflckKtX97eiyGuWadgEyf
YDLiu7nmJQh3SFwPR6t+yeg1L34Vk+SxfnY/J0sI6Xu2JGaVWdgPwMsJASv9XAE48JyOKMxlkmi8
5ud/3YiTtdY/PwnGuZVBDtHAdvrW8SGUhWbu/CNm+a2T6ZtRmY9NA0AQroxkXckxijn50CfmbNvr
MeqfvXl0+lA3Hy+bxRloxrdPJebjuVlZHciChqN+V+Hp1YF+1FvZcjFOB2Z2ftU/RoGsjCjbl5Ch
Tzoa6cTBvhyLu1H5tqqAjpPk1fW3y/y+MSE9z+x5GrOkGY4tmN3yzgpqZOax+qnIhDZluxFuVmMM
eqVT7GYBk6VWXjfz4tbG6+XvJFtk/fMTE1z0iOE5hkUatNFm7aaEW5u6H//dIuuRnixiGdmS6zVs
gTsZSid3NvxEZ0pwy38naN+/i+Ab2oXiJq2+gU6P4D5UrOfLm5D9+4JjKJCbpV2Ef9/UMXaXITuJ
Hy+vIPsWgjuorAUDNjqOqeIo4M5gfOZQpZUJG0rsV8yWWdonPF33wdZx/hrKouR6QY+hWxZJxNfO
+jcH2ifIfYhOdKEiaVl1lg16Mx9L6IDVSXOYJitzObIdWo+vzFnem5HdOiZ7bmnzZDfVPS/Sx6Lj
L1bMnlOubOeEbWuQarh6rbzZziCxma9fIHpgG8R7+hpVTFXUe2YaR9dEN6pbMjqhNihgcLQdX+UW
c4GYubWQjEXjOrv9u2BXzF5Ag3Ds+EcNgRDyoLSWX8WQ1+Rd+QzQHthdG2vTJrKod2bcmlIHJG9E
BXuMqokqOvNcxU1b0eq2jPrQHu09Hxao1tobTE56MS8fLdUMWKPddKCr+M9tEpk9NERUC+U5cRRx
HrqoAX9hfZs4aFkkiYvTcudJJntxhjgFWzxZR7xdxZJkzqLVt5r55thd2A+OrxiOBwlOVweRLQHI
o5xeJ/5m0BiTD5C9zaqHtvsA6DgkRRVWiwFmFWlT9txtOf1dwp3MDfSRbAwf3k5q/YYHzH4aqoc8
L+5ZNUPErnYTtYTC/bSP2eiOXH+sMI0eLaEWt5sFUg6GLI0+e6lOfpEtAFL7qFTLLOX1LS/jKwNT
6jMxNmmSBotZuryCUWTRz9TZZgVEsSbQSy33kOI6YJzO5WCHVRmK2aoa9koUkkSXXPkzsjrU0iyV
gviQaBT/fXf1lakCrjkWzW3ekiCNm2t7KMA3rEfvJYd0MOHLrmpB8pMpkM/BJ+vmyHAV2mFcX6s9
A2Sv6Tg9AZEfDrlxlfEpiEpoKRgO9bnV+iT91RfKj0S3PHP+ZU0ggjVTNAYNXzey66kN+h56JWkG
mnV92CsFcPULZG5qcNhdvhdnCkbrRg1NVQ0gT1EY+L5Rq4sLozWr5na2420b0bfWoIHaJAAr/Pwf
0q6sOW4eSf4iRoAHAPKVZLNPqVu35BeGLdkE7xO8fv0mNbGfW1RPc3fmxRG2FC7iKhSqKjO10TyI
gm8DgopIX4v1WA0LUcilbcDxijIgA6ExcCbPwhCZD0Bmq3FxMsJtaaC3VAntVoZrJHdXtfiTak9+
VXhWjxgFNRqrchjbtqq+AjDvtjIoJP1UiHU/WIuqr5/Nil99KsCuXEMqQzMhOzRvykUH8xTA1/LE
erqq8cKTRhDYbZ/dU0rewHKOJlz1TQMtRlJU96Ew93ifiW1hNK2bZdlKWNJtUROnSWQLFHet2Leb
XEImfUSxt1uV1UsT6h4JH3MLGLeU26l1khEEbDXiBBo6DJkWQtu4eQw0y45E4viDAhY5KFajcSNu
rV3TFttMM9wAqGEoXTiVVfjgQuIblelPWjhh2FA4atYMiGI/fqtHYAd7dt/mxVM6/ml59izGpfbs
7+EFZs3U8BAH1lmD9MbX/QQRkaGnViVPvqHfGkTfW/RhYctO4e+3hTkzMQvDEr+mRebDBJpN0dqi
un1ywwxzT4g4KIDRcRzQiKe2WVVPmZSrCpO/8Anf3enXUc6CtFJovo43jQR0xY3MrWLZI/gmhcdR
zV6bKmTRUIAC5AVaGktMdEsTPLthVN4nI6+wLcPOAnpOvUH70vXRLVmYuQRlMBsqoHd2ygDhgACi
WwXxgn9dMDGnDRzCPGJCYP5IcCdAosR/XB/ChaLglwWah2zZCBYLP4SB0VhVW7lWVobLHoJHviMu
WUR5Lw1n9mBD4JUOBsGMQcLb5eh7DpcUwi4kVb8OaOYnSa4GOSpg8uSRtQW+GruJ7rm1ls9k1Xxg
64H2BD2Doa1DzIJoNqCzA3BnYpegy3vpzphsXTmAn9969g6SRHIeN9Nwi+6WFBJN2KehFCcSpas8
fBrpqaj5Y4iu+qoGk03wPNCFT1g4f/NGpdjvWl8W+IIg/90rbFeN735G7nkQrxY20vfHzNd5nzmb
QUINaAxgCQqnUMFj9yCW/STCQ4MUTd0y8YI3IDUeFiu+S3tq5mJokmtFnmEH+8Nm/Mi23Cufqr1y
43MQXRpe7KJ/f70w2O8Pna+DnfmWFt1JuhFisO17RlfRRPrsWK9s3Smrtv1UoTBdIO5rT6KNobhl
yBEu8utceMtMHwGWDAtxgQp66dkNYiapTgEaOE1gkBzaimDMQHfZuLJauwI3PEP+BSFisUruA3Kr
lk51P4QuyosLS3+hHPD1Q2anulZyonXTqa5X8W2wacUK7VkAhqSryLOc7Fm/KQ/RJrlDE/QuuZVy
B+a5/9jh/52P2ckvoPam45AhDomhlyd8kD4tPB8vb7W/Fqafn51nPJhqP/wcaAN8cAdpzmBJFOby
MfprYvr5mQlfjWRCIY9wGixxy5J3jZv3RXd3ff9e3r5/jczOamE2qrBYA6eP/rWo/zFUzSb040NE
3yAvTeTPxcznBZT11z0yO6XSt7qh0WCyrUtoWHOodu1ibt51EXfiTEUNSNmGw0tdJcDCaE6lK+u8
GG410BfzEKQ7an8EZ513fR4uPLS/ftXsHEdj5FsixlfVq/bwLy6OzC632mapSeRC+P7V0ixWABEW
BKgVrGvntG6wVzeQeF11N9N1ZB5RvgS/EaiqnNxbhlpc4Cv8Ynuuvdi1eVqoAqMs04+S740SWhmA
9feWN+iBO5gHPuoHXt/0rLU5wUs7EI5gv2kb2BF54N1TAEEGs7lXfO4GQrXbZB/wV79+qH19aUWm
rff9yvxna84lGxNa6WOZ4hB3O+pmWxXRYnWCQKRjgdULsN9/6a4toYku9Dt8naKZCwsRJpvNgOUx
1njyrxQ7c9Fj/5T+nrod8m2yGl7QUby4Ky4FCEyH82afwq1zFj8O7FZckgSnAhl5zwD0BhmXGCOF
VK6yy73l6vylo39ucXb0ExH7UVMrzWkwHyw/BU8dc2pzG4S6owrNNXLFDZR04Ya4uPvPrc5Ov5+o
FtPKfDpnPZ6thjNWbg6k/W2MHrTRGdzeR9s7/VnWG+bp4Id3l7oSlsY9O+kUPYWJIjBuYx1sJtmw
Cdu3DFhZMjM75iN4FEDXhQXtvepTnez/ZuZi2H42oZ+O7eyaAB9MkCoC+zW49df9Ngft3XvvmK/T
zboUYV269c5tzeIMBUq0wwDE4gllJBRT/6TVwrU6rf78zJ8bmB0+QaFoYZEAg6EGcmp/0rJzs+FD
H4HpMZc2wufD+pq1eZhgJaFRadOTijsgJXcnXj3jkd7iIfwvMmoIvYXuUsh4ya+dj3EWOjTQDeF9
BavRKHdDtxMSfOcBHsXo3Lt+qV0Mx85NzUKIOFYUUox+c6olc6kS3o6a8jNJKHIywGPYmQVatxAw
PxBTJubopDka2ymiwwZq5XHlKoBPFP02aPyNHJtNVxZvYuzf8zJ81JJo1QdLqj+X9xenTEPRAICK
2YKASjdXYyHkKYmFR8EzU4AI4/qcLJmYzX4aB73VcuwwXhdAH/duUVf/pYnZrEOOZizRryFPRQTK
7+DBAnHd9UFcaP9EolX/O1Ez351aJSBLNMQ5SRo3jZ5jHrhJCSqVrvTUQngqoLBCNo4REVfkBqDa
70T1bT26C6C7RdghF7+CHpJxoHGrF0LKy/v777fNPLwetSPr2ukMmxqIuHamPEp0DQbJUoHi37i+
v5Zmnhxs2ElDTMxCtDV2hZevoZG9ojtEUNNLz7k+59+RPlDc0JB0hYIPQXqTzRy6PvI4Ib0Yjnji
3GUD0EsFN3+oCsGzPQ3sQRYokYAlVvL4ZuTpvhfWHyEMsEBTX6ClBNnuPqIt8omqo9Xg4AYVq3Qa
rkZ2GaqPQi03QVd+VKH+AgmaG66BOj32TTfoRmA52b7SlDc9R4qXBaswswB/j9wWwvV9v3RGPpsp
vjhGDJWqmk6Q9aSWNW+2QDNSa7Rhn0LwEpw4aKrvx2g1KgCXVEH1kujduh/CY913H0GlgUG68nI9
dhuQbwUdgBrRuAq0V5OBN8VHq4yKphyl/NWo0ZMctbsquMv7VzX5GBT0IZNTiJQtUtqOConyoo0d
S4UGtknuWj1C8APIT8z2vU7/XF/Ob35gGiKCLQMCrqr+jT/CNNXcz7S2gMbqzoev08Olx/D3h85X
E/ObWUksbehBSHFUNsau5fd1ddLpqvAyEGKsPoHjDIRiHwo5Tnf1It/R/CqdWZ/d1WodGaKGjvgx
CpXTKD+KTgfVOmBj1cv1mZzc2bfN8ncmP0/pWQBS6CkzmN8VkJYNIT31nINEP2ULRY8lIzO3jTIW
ywIVy9WFnRPr4Nfmd2pnbK4P5VvMNpuzmecWuUTbTYihRNFTxkqHdD8r44koP7REuoouwUWRLbiV
7wHxzObMles6GOZkAZvdbvQUawv61Rw8F+o2K9A3A3V5t3NJdTMakBd2zGaVBu4y7dfkKa+t4cxn
py3LOefYLL4BDq7MX5XGB2Vr2ZdAV/+MlN/X5/mzBeiavZnn7jIQNSYY9tGcGsebAqq9A38GvHfT
GwU7QG17o7XmXQuIAyT4SghUGjKFXqS6bsfKi/vovjVyKHMNbhD7N1YWQw9FM7dEGI9WqyW2P3wo
VbUVpFwHJN+BHTAE+Teq9NEIQeOg2AwJZpWNx5D6tq+Ah6RUt0DyrZuarCBmAa6u9ZCCt7X7Ay3T
hc7L70/M2ZLPbhKLVRZpoSoGwFJk94Xh5dGTWoG3RcnAKJZu4gRwv34dG8VKRdfiGN/RGtrG1kkV
1CvCJb6ThV0/ryygMMtVvcLi6wwU6UA1hqK0GajcM/RDNGjrHcqNDIrV9T3wPT3/OQtA36mUUFDX
z/YcekdaPUGR/4j6ICgfBscKWqfOe6fWIVWC0JuU3KUxCPafukq+CMY8NOLuGoa+gGLoXjLoUve8
AaUv+gQgYxEYKLkmepY9gX9+FdHaVbiyKNs4vUC+79y/Xz3buZBNYX6DawmoovA+3IzI3rRO/2dK
RuCpsOAcvmuXMHTo6oRzZmmM4dbD15z5VhDEEdqpdXoMxbgqQ3+VVuQgaLftunyvJtUKl5zbKf1t
FoB4SFjBoxqVvwdu/uQiXodNclRDPCsAkFtZfoIO+WhdA5eUKv5Nix5bJzTApqi3FbNRYsUGVOkC
059+Yb4A6KQGXjVot7bmXQG6qadWr1fkmNfcYdpmjHD3BQ9p8dB1wS6AOroikl0dqqcIu6/J9B9c
VZgN7BZu/zZLV5LqDrovKlsP+tfIR01K6TadyG7J0L2rAuSupkZupDE+61UN+r0GFYYh2DNLPvFg
AMBWWgdNFwtB7venFVZG15mFVlTKAPue7V4tt1C+6Wh3LLg41KpHAc9N66MkIIhkEGnZleYvCg+S
MBSYusYpNH1bhMSLeeLx2NpB1SXStUMd4oxDXHRgxZ1VnYx4OUievmS2Y7986WzHZonRKprUu6Ov
yS320S/VOBTQEbLbuH7MmuxFbbOXoKgTO0mjGyS2H1I0a6P+7v/SQoa2/Oijr7hvQ21K2vDVlduq
2h9Qgz9ZWrhvue+llXoL+OQmo/Ej4RJFdN90+jjbMP6WHeo+dmMBnD9vNlJgaQPi1eiYMCC8M+L5
QpVfMVQ0aTqskugtQbbeajaic2W/EvrGR9HITO4pKK6batf6L6O/NtuHuBwdwjrbyLwRZBzl4KIV
m/hiEwBC38TGU66kjoleqaiMThk1V36rQTUHz4SRJ660KrQqR+8QnHPrDmISo6rag4VO/7B8rkx4
P1rcNICSA1z/Glf1aPck2po61hIImt8Uaq10MLCda3CDBo5GnxPybnaGF5ZH7Ggfeg5BjSQlbKZo
EjOVAQzEWNwDg2CfSlAxQA2OH7t8cFkYbtXmjtBTlGh2CKKnHEze0nzW0fMZ9Z09mL1r6r1TKftA
+A5kTe0wU13AUfzs1A+PMY3AYyP3Ra+8XffQF148qmpxwFLQZ6IbCIm/eh+QGwuLGLl6RMrHTYZs
VxbSafPwlGTQV0hP1fRsAQV8oD4P5RGk9E4NqgOOVxioMVsJNubuWOr6gRgPrM9wAT+0tXBiq7B1
NNr3CRxndhNbfzogP0ylWDHmg26+OMjako4OpRrHHNqXYlHE5Hsw+XVck88686osD5qChBhXyNHF
5T+GnGH1F2bv+wPjq5FZLqMsoyxnZQaxtkG6viDuhFC8vkDfL+6vJmZBMdxqlhdVCnU/cOx1bOeP
a17rtjL+AkFUnewM6/G6wQuRy1eLswAZQokRhbCkCpkN3SveouZG38Tr986FyLfZ73EUNuBojxxt
Ify/PJkAqwCExQHZmWbibMUMs4yqmrHoWIzPhtzmMV3IqFzeEv8YmLfGhiOrIzCnRrho09A2AxWn
K/hAtn5hBr8742kC/9qZHSnCep+ECuwM4GujWXwIw33UmW6Rkq3lU/f6eunTf/fV9381N9vpfgRd
9Cwl0VGO0Vr3jXUKH65lzYax9EClXKt1t+c5XE0dyMxNkuQe6CvUqyshPEtCEI79iBpEUxxIzzBx
UgpyDqQB4rrcVAYCiFwKAMeLGKV+QFUtrjtsCNcjuoyqlPzmWb7SMrEQFX3P+7Cvo5odLd0ykEvo
GTmK1NMQMHJqIasSuuHgOyTrbd2gm4i8D6JBOKBBcRK+5frEfgdTzj5h2rBnG9JkEDaD6m98NMxb
RGiPJnq2Y4ZmkpTFbleBrjc5ZcODobhFePBjHx1V7dI0TMO8trizw8h9H9zzNSfH0fgDkLdjhJ3N
wQ+Da9nlyR1HRyLnaxBlOlZxiMlJMLIwDUu7efZ2zSLVlE2pREcj4c9STbEdKHI2/BBlqtd3csHc
d43D2azPgi4/4kShDXxqX0W3I5JvuOB7f7CzqPSS8iiksNXmNdcHEJ91qwFlVLTmqsgnCbCvCWr7
tXCbKLhRtSetuM1N5lW16uZF4FEU3UIj2xht8xAHvzUDxaiaPFl+d8cGDu6njVnELvLFaOV48+Vb
GByV4T1WcHHxwq6GP5X0Sh+lOq21y7iyNYPv/bre10F7Z6CeSn22NrX0sRNSt1nRL2m3TGt9bS/M
gryhoXXSV1gJ9P3uU61xavDLBO3/Fwc/m/+ZG86pRCLPVCOQVRL0ZWvr0Y/WVfj/bab7amVOtJij
91bgrRPhefyr5yhMVksZ+u9U6zMTMzfcEzIOQQg3PHFWt6kHaCromBATNwfVHcQ24BCmnlSxUIoE
q0p1AvsSsQvqIs2+cIynlbmycnNacgW8NAORVnRM258p5nIoybas42NRinUfv/vN7+uua+HMzhkJ
Iyll23EtOnYtg3DO6OH5543BnS8iV7WWtJwuhyj/3HdzFm3IqXRUIv16BA+inSVgzSw522bNDYWz
Iki+8JFxp+rlws03+d9rszrzTCLoADsuOXZqjZaRWtnHxRJ993fgwmwTzbxRXOdtABGM+MgGeuya
Eqr0Gwp4gi9/WbgzBeTi0zZ0dF4hd1N4SThuBpJtwzJ6ZCFaElGzadVhVURye32JlyZ95gwUznol
l4gLky316B6VO09stP1iNfhidGFakKqC/KCJlzAW4ewSFGwY2SA0ckxThJ2+hjpF0e56qd8rIbhd
lLzs7bKzwFKrZ+XGygSCiBZa43wwfYc25nM0/oyKn70unJz8Vhm4fpOP1q9f4uCmhnyKWm378qCN
1rrE07HKfmif+cABb2zdFB+5YUoHD/E3k+3TPkAbFkexKf4A+du+S4B9kN2pMKM3Lay96xN8+fo/
G/ns+m9jcAslSayCQKfZisYZ9xyCVG4LWsZirX8gJrIWkoYXN/SZxekCOJvrkg1Z34K65VjVbw0q
TaO64HWnE/HtxJwZmJ2Y0i9JljYwwKrIrtD7A4wDyMYmaOBSw/vFy+rM1OzgaKIpUn0aS9kVv9UC
6FABiErKFo7B5dfKmZ3ZOejyTg8bhlUiO6XfG45cjxtrBeWGV6Qh/NgjXunFx8A1l+Ki7xDYyTWc
WZ5O6Nlq0X6otVzFCEFX54x8NxjoEFRRlIREpXXrZ28hZB+ZsdOa0jZ4bZdWeVD0BR/4XTDz61fM
L9I+rgdVmb7CaHQvgg5TDpqzyvQi88HoyqNsDjTbkCI7ZfWLqfteYra7KEseer8/Zg3EFcxnEoR7
CU3MmkHmR+J+5OW+rRmgRUhtFdKtRY5fK52wCV1dUWwCRwAGMqfWwLiUE7eCp9dzp/V1W1QWlHLk
CviCmyDqIJKUg/NEeSF+vYGSKrBAvfyRgJTI7vl7hFBapMZoa1HJ7TDxn0L9XsvDxM6q8aNHU7HM
uReS8LkV6ooVGYJALf/Z4UpHLepG68elZopLZx5tCYTrJrA3JjKyX9c0z+JxEIlOjjRN3MZMajtC
hkiozKb9RpWRM/YgRW2hZL3J6h864EBWtfBKvXTlnH/DnBS2lrHMJYrURyp3BtOcsjAcP4Y6SKEN
eGkA8pS8qxmxET9w/d0fn0ersTMe76UfIDnzG0qGXfdnwRlecE3QO7E01VDRZUzmqB9Ih49hSRpy
27jgq0T7c7uOV+laevLAgn20qaBQuUi8f+Hxc250XlytFRYUBv802q2McdXdRq7vgpEByFaHIN+6
XmwXunSevticRY1K24Nmr6rJrZbmTtK9Qh3E5spN1N3l2jYtelu11hE6OUe57vD4suJ+lfrjvieW
10koiYdwrP4vpb/Lh6eO/mz4OoAnb0YJJdY0fQWvxI1iqVsDWmZtAdV1C4pfdsvGes0gg7CmhSY2
whjBw9231l4axSv6aHXb1A2A4RiQkA2BRuTol2j95sqz77ftzsxN7UaJTctG7f290QM0GjS/0N5w
IpI+66xdm2HvUSvDYSzTB6P1N+jxeQS1GMCto+llMkXRH9SSQvkhReRBiXFXVu8RNzwS+24qtdsy
xh5jEAEbd41KnRGXux8/t520Vaoj3Qti+hpVxeFFQ8NQmqPtRtEhvhgAo/inRJNAFBvPqI2XqD76
96pvejns0vG95c9YZbtAin9AhxZvu62vZm5TRe7IlIOOJLarx5pDwBHlKMFDnI4bZFduCyZ/tBCk
EoTaMYlsokIPliIKQv+Ekd10oTwM3NHL7FcLTh7boCWaFAK5TSDrOxQ9RM9b1DwzErt+kx1CM3GM
wjhkrPUgEGXXangbhNodaIGBttM2ScpfWAtatc7fQbndDWGNNCk0stiLFderMpaHJs7vCJICNc0a
UJirntT4Ac/xDV7kCqdrLQTTetXeZqESr7okhepmWa4E488muEtsnol7Vah4bT2D5BHwx9CbslT1
2G+uH+ULMcCXDT5LF0FmoMsBUCG3jPA/Dd4HgRJv2+o585//O0OzyJGIuMKWg6FGWKt4xL2BIIqS
BrAJvr5u6lK26MugZrGa6bdDRrSK3EKaDrnzTbk2XRW1KBtUx96wYeOSk56KcrNI6ovBWahWkxp7
IZXktlJReyA3UfZYlNq+DiHKjSSCGLa1cur8t+vjvFBpQzryrxv+jIbOYg6dhER0A7wT0eMVNyuQ
6UJUI403WnAvitruIU5l8bs8v0uLwpbmu09cv8/WKuCjIB/eWhV8drk2lNtBHAqyLyUksLOXznzh
WbCuOCL88Zjk1GHVWwu3w1V1Y2idd30YF6/Z82HMg0OaVWGmwLGTnR4CX29rvR2ulJW+jk8E6ob4
22JL8KLRWaQIKqDOpG1LbsO0PLQNOPaCnxA+lsGNksGPg0KnT4GLyFDGeaHaq0A58vqwL9QTv67e
LLoIjCJl6bR6ILizhF1sAZlxrfsaWmPRyVacZjVBAywDo5cbsgPseWSOmdqLF+uF4Px8G827AcCw
qsh+us3rFUZpZCvLQGZxMwnQSa9P0ZK2bvsVRT/MYrl7yfTsfvX9IcgqjlXwcZdFMtoYSi9AtTwu
7LGFgOUzO3R2Ukr0Bfh1j7mm6CLoyzvkkF+uL+e0X664gM/VPrNgQR+hJzH8G9Wrgx+AeBQSX7X2
0eoaysM/Zf9+3R6ftsc1gzMnJwZ1EO0UDhnQyu2aGLzYmVvGr0T3pEKfK72xUbSzoxzaqIrpEpqt
U1RzPKE9qvLR56ii18hj5nSH0hEDfE5fM+1R0e7aCBVJaPiEY7rqIQWddNzNR0QMVHPbYnR4/G6g
0l495ujvLPIj7s8XoHMa8W6hchuWwo7G+qPs3To3V4klbyTCfgJmb38ftdymcp8M74xWB9ooWxNa
zNDbKybxbfUxCNGD82EBakLGH+Z4qOo7ybYDoqW6a2wQzjkikQ+h8WQmyTHQgLnLTbcrFMesJBi3
zJ8Gf8z7eq+lcm+Bc+z6lC/dK3NAZQdxSh193HDz7rBSXXRVOMNbvEXlY13vlYXX+WVraFikRJ0a
D+bdMkM+5mk5TDdmmR9kiddW0HsZaVd5BCG36Cjy8VcV7dXgEYVwiy7s58npftteZ9Zn/jFnkKNQ
CKwD9YYUs7Yd2Z0S/hEJ/WnmqvufzOyZtZkvJEYAYscK1tASK9DVFWr7fLyno4VirfZIsbtbApJ0
8Iylw8fTdeMLI5133OjloIHfGrazBsANvb/p4t9NbjmG6gqRLEzrhRZReP2/I51X2IO2qMK2gTWe
WreygdJj/MahXD7m0s3pTdLdsvqogFjOAiVYmIFnJDz0/RMoURykVe1xWF8f/YVuxK8fNIsAFYlG
ImXEBw3xA7C0N2pvrAgIJzWD2VHwq9HxAC9rm9fSEVYN6hOorJvUMY3XFLI8dbxL0Z4RWdCoWvqy
i7Hp2VTNQ8YAN3Q4HQCd0bcMyRsKdaBxS+MecvCvumKcyuQ1gBSkMnHv+/d53rgh5CV0HXqaySJX
/YXc55eVmzlcwEvrOJtOhFDUX3FxXzXBKkqQqaRbs2NrMbb7kboNvZfJQibw4i15NhHTz8/uFpGq
VqRPEzGyeBsaPvhvNLxb8gUzl2OiMzvTgpzZCWtRIcELOzIbXwZoatEEx3+lWHcZyHYMMPQbhB9V
edCm1kwQMzbRktO7eKudfcJ0WM8+wYCMNw8NfELe/wgb8lvJ+9vKetCtnQpGgp5/hMUm6BUbJE3a
eEPSAAxSm7p54OiXDUYnT5WNpS3hd5bmf+YLB4hi1J2Oj6Kd9YSktFWpPxbR+t+xSezrQZz5QHMY
07RiaH+MITaEDrqjlLqnob4eR9IxgfW248a4CTL6OGpsC962slOcNAbSvR1A45kt+eRpqq/cAHPk
qN+hu59M+11BCUNDvd8aY6dk+b0Ad7uq4BWnikOLf5O9hZbdAvIk0YfaUqccNoK1m9FvNxpdcAqf
wei1r5pFjJGSkKSIEDEOO+JAl3CS6+vuLcsLVtULqFbd9ll91mIHLDkb+IJlEOXFQO/vDrVm/tIK
s9IAhRG5jXTyxrDndAEWIr/zuvyjTn7ExkIjzNIyzLxgkwbgpJ4eziKGLAEiOhOXA9RTtgqU/oJu
Qe3h4lZHixd6NzWVGt9CnJAkPjPwkk2Gl7K74cOPIr+/fuNMfvLbCp6ZmHmZRhoJSScTfV7aVfpg
hfFCoHb5aXVmYuZFoFjRF9UUjBeZ5gWgVDXTbYnqqowrp9KS59CAhIry09KInZnmQ5hlTp9sK/Cl
+qZu5xAsCPxwIuSOlAfNQpdvt9fGh7RbjCgvuruzD515FhDv9n4XT3PhAZnaHcNV/JuBPaKwgVOT
KtIVxVqsB4e/Y0sHi8LKl6oWIJT6u9wzn1NqYV+nKSZKzfld2OxF8FNvMmeobxK8w1lfgJE2fdJA
TmI+KOXJUKFkHZHN9Q1x8Z7/+xH6rOXZQmuB1qk40kWdbpQuOvmsdyE68hCbS4w302G5svc+u6fO
rpeu7mpRT4maCYlvOMLRzJXwQqhg6Y6W2VnuLOWQF1b4M4dzZlEl4ODK0hIHqnozwbHUR9Gm1eAk
ofxdFqcMTc90JEtecmlKZ06jyC1toi6F1V596SGwqLePFlKXIj1CJBw9rUjR6vSkMs9q9kUg3B7a
bgm68Wnm2xLEFhAnW/mxgSjwtixvVJAygoJwk3D2FsUCCkjZXjfSxTzaRV93thNmIRZXrK4uBT4b
Ot/mWt4iFwD6HsDxoa5LK7tsABNHZy1a79fLuYjLF7CFYg+kvUA3PGde1EXUVZTCeudI7gr+TsV6
4rFVgMmP40Mb3EUNYOPLbFWXA68zy7NxW6FQfS3AMaT2+Ap4PPVqpCyRQU88EJg50KZbXT9yFy+x
M4OziNJUZauGEQxaUXZXgTw+Me8GkFhpNIcyTuMALLPgk79z6E3hzZnJmdvvZBJxa3r4pHhQjF67
nWgw0EmItm/DSReFTS9fZH8Xc3YF9E3eKdo0Qs1AVSJ5lcDHduB1vj6PlwrOX0Y1c+AUZIO8sj73
jOohZ+Y24O8e3QntZ9qg9ACAbM1WyAHnLwuWL1+jfwc4c93qAIrwcgrPVCiI53m3qbQ70P4Dvv07
r3ZxWP8WyRqgXJAFFmjMePTruySgC/vocpLin1U1ycx3j77ZMHV6uI8gylVRnsjob2jKbhWts1O4
Hogxde24bQJko0S5JkG8cHl8ilh8d+n/Ow8mmQWEqt+AxK/p8UrUodaUunna7ProR28W+xoc6zwB
ZaDhijp2BkPuq7ZB5ecgB08lH0x8mOxPOZZ7q8kdElG7gjKU2lauBjrFHh3OkaWtYiVxe7wwyw4c
KupdXN5HQAUwCJRoZvtU9gcCIEhIwWMBnt0mqiE/Do73SnEqDBx6XFBdPo30UKI/xgqaHTRF1wwB
x8J2uHyz/Z0G7evDiQaMJ32OaRjb0gOSeJMHb71M3QEDDACpnfApneejSTIg2WoAhiECePP6R1zf
kiaZ3Tpcaaw+Qhr0FpDKNZQ1AMfQ7/47EzNPabQdpRDmQ9ZTeWD0NMlkXzfwb0KivxM5c40qyyD6
MPniKURoHrN2zX6WN1D8u2HvPl7E22USraV5m7lGSBEPhTZlwYOE2cb46lftwqguX6x/BzXzhmOR
kWyc3BQW/q5Oof8lxKbOfvCeuXJ4XpjCaa9dO5IzpxjyWks65dMpdsiTlk7wo9lPUsG5xzt7CTK3
6INmnlAqqkYkm/bE2vgz3IxT7cQeHR/4of/DZX396jTnbQigmjX5OA0O/Vm26Ue/wg6N8wbIdpV2
1Ro7Ba/1hfm8fpeBrPPr2Za+kVWawJasjFWaouWCgt+hQWRS7KEYG299uSbuxICwVBpa2DafM38W
vPZWEoXNtDHzcLAVnQNlC1Ky9xpMImhUvT7Ky4HyP1v0M0Y6s9XVIUUEBucBYrsVpDTWE32CGg1H
bURZnka7tDNBD77EFLo0xJlDGVsjFVUBs1UbnUpAcjUleLPAgmm9aGQhwbZwzj8D0LMhZpDtiEiP
jZpXvy1jZ+CJdX0Ol/bmzJE0pQgTKEPiLhxPwiz3lSwhXDb8GPhR0T+C7PG6uaXxzLxKFQE6M/Qw
FxUg2NQNsOQvuJKlnT/zJH2hJaM1YHWgFwvEa+8MQ/5KAUu5PpCFANz8TJKfrQwtmq7RO9jx1cpr
WlCNGdaq7d9lh75LlJ6MlruWgaAhOsG1rYkUnkz+g9kEEZkK4nWVmfjz6ykvmqpBXhXf0DTo9wEp
mKUtbI+LzWTnJmbTqURqw6U6TSdyC7qeA405OIaZTSQOItAcC8C1QL0LilHY/0Pady03jnPdPhGr
SDDfMkqyLTmnG5S7bTPnzKc/C57vH2vQGqHP9O10jbcAAhsbGysMs35VNqDndeRWyxqXDOtLW0p+
rbdBrqn/5Qsc/zQuibdq1CRFjp82xS4EmlvFST1ra7rjp2m5/S1kdX6IstvJo/47ps0Xr+0YFSX4
t+yoZ+dU4vcw/oYNnw8Ul1fGGy2/Sq+Ex9WpRHcclc/mg9ollYyRZgZ8JSDO3sMFrsz9qNxI8Y2R
xCBUQUWdxnclWKfWcp3Qm2Jp3FKp/B6qKZE9+HkEEnou2GwsO/DH9vEPY8f60SboBrmdDfbD1Cnd
18O11r4ba4O7YLIVbDdRJPWfkaZGX2KaIBKcy9xU9XrIdUPMB1+7DQw0K/Dc90H95eY3rtqnoDrH
g2Q57WiQtK5UKEDgm9dSDhpb56YN3jVLv10vKOwnpmcFipPzWAiGfCpVHoflqkoQtIYBnDnUKFHr
auu1bcXe+Uk9dZAdR2BzfjSw3q7kOGKpctV+jvMcpk3t5vBv0Iplb1edfz7ayYsvjEwNoqN/CAF4
bkBRK2lxncsMAgo3ry3rk0BXr4J8yehm94A9urLsSKj2QkHgU0eCBfIBdA6+bOi4NIncJCuNNHWH
L+Xb2zXx9B9AJLtDoLitgy1lQPc9EDVMThaZx2G51KnEqVLasdwdWm/2IHFf+OPmq8p8nq/EMhAn
e1HH4bh0WKRGDumLtTuw1CSvvtYHWoOUKLkd1GHaFg0bL579JBAmxVPr6CgyDyHvcdyak/0VGXyy
TQwQ8YFtTXqnoEk6X63QG/xoZ0est3VyTR2H5jJjTgo1mYjO5njx4Rs73kU+HsAhEQJZ0oCBig2/
3GYH4Zpif5jPfMeBucy3pgPJ1BIfNwV9pj3EXz6nk9fv5U2zOb9+VdH8crlvseHmlkkKBlnFeM6e
vdK+0wBTHKKLYnrJVrSH0YRjQhJ0tT0tz3wL8gkS2RCoBND0QS9ap87BYMjDoXgFbcPtcRGp9Cep
BvrGfF/GqyiHwqae7scJDVPYzEf9a9IdKhu6FGsCrFmPZ7x6m4FLLshB2qnsejyRXHYdFGOIJ3Xs
Dqp5O6SJC8TMY0Sid2u8z1PdJekHqerNlFabdkkCo4YScOpXJNmosxEmNjxN8BiUA99i1ffQT3NH
616xcdQVN0l8S1v0yptAXx6j5a7LIJRapX4CHGPcaMEqSSHu7n6nzk617mSQ+2j6SBsYKwH1JEpC
p87w43Fy2a9LbFVuyPzX9kQfvHObD/DArNyRHIADQshxOukGMmfA56sB3ktFWl+iH8Bl+9ZaFxJJ
Q3ewAdNYNfSiVmuXgZpR681hAl6arI8wqjm/dk+WycfD5nKvNrHcC9cDOAP3sQ8/dkiPmn7/WWOy
HWOTBJagLDRPnZvHEbm0S3o7yvRRw27JAEPVI3fuHpcFyOH2QkGncXmUqg8DTLCx3MFJFOjV51V9
bIc72YjBCYDtzOjMBvZFZOPjYNfYbxSJRUefJa/2cYoH4shXgHRIFNlVytXvNagykxfYSw59mKP8
7TMkPb3xIT/iV2MZWipg/WOQLg9J/wC3AXcwrgszdlcZePsEDqZZ7mYTmI7QsushAphr4B2FU3yb
2z9qO3dVBbOkSbAx6X0rT6C42fhtB0fl8WIyW582ZVAZ5Ta1NKA84lurfJbtHlaZEPZZ+txyTTLe
CL6q4ETlaS6KkWTA+SEjsbMGCFwVHZvCTVzcBXaJW21LH06cogUsOlB5YsvIzICGBMmecUgAMGL2
E0PQP1LHeko80UI6+fxwtJB4v11Tn/RSN0kH/h4OtefKBXAwaPfdXSQEtYq2ickdJ1VWF3jbNtlx
UtwqTufAWzRETnN6FzWR0OxEODbuSIEnVAzBQySD8hLkUljeg8LnNltIuQr1gIVj4zI8SOcNLNHZ
8YW6r35RILiAbluxtYL2ASePcHDkVwVzPBwdfzku12ql1sqkw+jyFCyZ5NKc6Y7W1JNg3pav1gav
xSoeM2l7lVHUuyhaN3NUfMJBEe9KeQY486TIEOvsP0Yd9NQqGq/MuDIciGAu1502v8eQoZST9C1R
5tGTLUhjpZTAjgg+TC5NypcispKLIh1whvW1scmolodWB8NOMkFFJv1Zr5DJ6EwQWFKvL1vXbinY
PPc6LtSFuVGlR7xwOw392Uq2a8yTSyi2NyZP1cN6kZBN3s1GgupPidueCpG6KnKNHsbCYLhlaedA
CdGT55+Z3YYlfGQzGchTWrtK9gipdHfNJ9eC69ZIqVvO+2Wy9n0b4/kcaUj1+/ompbhiFQgOiWO8
BOn1jWHtJJgpRYDZx9J7Zd4q+W02wnOpqQILFsjdHJYAmWV67ZRgK9mN6ceZ5OsQI9PgipdqrV/G
ElQfKlBjblLtxVygTgTnh8zcteoH0d/b5sHOZSdHmpWXrQGD0z42nW4kjpbY4bQOG2tAXVLPbtEW
YAONr1AHdBW99CKSb6rxArvVs2d3JLFjybVf6jd6LD0ySah4LZy538XRR1+CyVO2Ts7et4rBaSB0
UtkbWGSV8uCMqwkZu+6RFKFU7CzIjmft6g0Zmd0S7KU+Sl7IiKnL7sDLmubmKZVsz7D72q109SqN
MaPzHWyZAOx25nwPS9/GKzotCuzovZWvLRMITbCNRuhF5m0QDc9WSjZJAyRU1bi0u81wiZXy0YH4
mpNFqW/pF3EVqmPuVW8UyLUWkF3LLZYBXMKHGm+iq30l1XuStv6oo86f75JhO4BhpkGbujPLBpL9
71AOfF6K7k6N8ud83jcx5Ayrfab1+yrdSTjGKHRW45HuY6PyIZFxCXtF2G3n3lRdAT7kFWvyAMdb
187fh/yjb+SDpPX3f3acmFxpYqXR2OS23R0KaMJ0NipbErtF+pbCtzlDA0mpa+xL6vbYY430VkcP
pDADMl0vKxHIJZ1SffhH7uAKFihvL2W5oGBZdK+bXy0Z9NL+GtKP96a5k9CxTFavMVA90h91Ul8M
WQzvkke10dwIynJ0vojryxzkjGxVoJG4twGIEcwWOwvOXD1MrsCpiiWvMorspoXKEMK/Jixccs9g
bJQ4bUh9QTxBQfVFKzhqE+DVmEjqgoKq85Vg7DxmfAHeJvyQvMJLgunuN5ibgivPLwhr6DTC6uMr
phoUla/E+4aZTTmT14whE+JPF6isOMQjnSvyWRBUNzzguq2rJVoo+gULfE/b/q6U2PoXQc5ENx+L
O/NXpU4gEWR1h0y5MQCWzFXqRIsNxYt7qbgzks+ooK5kV241xoGcSm6JTDRNmxm8Ki1ePVnRkK2R
39onWiHlZPeKclWRA7Df+TqhCQ1xdiNzp0XyVAgO5XFypQzJbtFbf85tf8grR9Jw6mOXrxZEN9pR
8hLUpY2kCVFrgjVkcfWGAX+80pS+eiGT35u38TMrGNGCAVUIgS/Lnbg5oJ3qGR6VARZXeIAza8Ra
jcID8NIc8L6ApLjt9JcTimlt2uVINBXtvCUCOHgINEyBVCsQmQvq/qmWqQd3ILeCup4GB8cFptTq
0yD96O1X2iCL588gqzhT/CnjWtnHK0TcP5XiKa22YKe6FWObKvcSDOsMAolYaCvFkBTE5YvEnpru
IkVxFO2gWQ+D1HrnN6xo+XLVT23Icj5VyGBp+lZlj10EW1oqQl2zJHMmCVlcytYbpnCaYG57L3sj
j5k/b7LFU6Qv8NO6A7M+gmu9iwuWxvBPwp6TIAlaXJqOoferLgn2KLuBzPcDLDogVulLYYd0JGrA
ixYSl3HHoU5tpcJg5fFHZ9xmkGkk15JI0khUlPNuwwakmSgYwGxOZ894LIMszLbNfYmmtmhEgmYA
j9TWqrIEOQEjSrf9lsnzTUEHmILwyiZok/H+PCYK2G60kcfzbXnNPtLPJZBCVvWLRiTqf/Io60Jd
DX1UMHvPhbMGdAcq2gYmJ81W9vpQnF1Et1Ee+1dKeiI1Fa6HrKtMP9HPCccN5Pv97h1CYH94CNtc
LrNViAN0c88OYQqIYXnICVCGI4aHqtF4WsDxBLfmfCIR3dxsLpNoYJBUqYYpVe6MkPgQzPOSMH2E
qqqX+79x6otWC5dU1mIYS6nGKaGF9vNft1IwsJ+1jfiSePJh8+hw4N9OzWUEtHDC6dt7o9fc9msQ
P8cQ9Cpc0528bjs/9jA7c6AW9xtU4pPZy4DvOVTvFVnnBY+NuCCpBE0XZC+Yi7yzigrXfRTjDioq
j9wKvqMoHPv3owrOgsBE00dRj3mt0JrxocXnmTeTZ39aQIuLCsZfnQbZ9ftodNxhnw1SEqtTwsJN
9K5HR5l4cfMCkS3VKw+VG4Xlo9YCYe+S9ko3LzLlOnJ/x47j9B49+iXcrimMPC6HKu2/9ihk4mtM
dO/gIr/gtal2DQEV4iQz7njk3IbR7W6A4R9Gnm4Vgs60O8JE2RkMoCmd+oUx1PGffLVx1xUMea+T
Mf0i+PjpXXs0aG4XRaq5ZlmCH8EWF96d/jaqu8fXhgC5sFEmWl7cWdwOudEtMgLOgfTTRjMJxajb
P4LkCttG4fBOHsZHw+MOY2Dt6JCXiDYG4J5njwbrZLvMvXLcNB7rq0LkvAPszsl3/+3Z5yg498gG
dZbB1iANDLWo9h5a6ZCKYpZdrOgQwYzYWvmlwvoOxXc7C0rUCq7l/aHJ76qS/gCSFBiqWNSgZ1vg
XBiWk49yA16PkrKOsv5g2h36UdZmnK5XeXBlou+7vgOP2pDhH1/i1l1DCdPY6IkMve/lYu0nQeEq
2q58F7Svxlq1WOJItzSEvd2mCIHBxfyOV//1AD+aYC5N0RovBRQw468SUjawT+bNCF4H5Lchsu3p
2/NZ+OvOem6mueQAFswsgZCKmssy/HUc3aSrAr3SoXdXB7H9PpWHxN7J0naInnPT0+CAPkSAueua
T5k7LSjcUAOMrc6XcPOQNShrLnCNiYaLRo3Qa4Pygry4ka645fQcdYDrRhBPr+qtPmfhUsUbtOe8
SZ4DyG37MiAaqRRKePTQoU8jF347ZK4FmbE0RcOO/SKC3yBBDMyqvHZQNi2kyQz7ypIJfCeu7DHf
qwRal3rha7inlhoAGQbMpK4z3ddT1TVnpiAQu1J6G1eSb9mXZWJu0LuDok5vQqwHKL3EpXPj5RZ0
Qtf8QHL5qlvr91TVGt9ORPgDcrLmPfreXF7sYHUTNVAOPLSAXUK/06gOmfHSYQYsGcljTYJaOiTp
QzNAhdKGBrsVWPnsgGXhZ4S65mTCF6eELM+wKfLCyyFT1kNhqLD9BuSWNP5RmICDd/lVP1tOBLis
aHuwBXluAXF5Nk0No5NaLFgGoMDb4f8l9vER3JcnSZzYRSmIS7WLMcBCAo+/KDrrLdlBCJ18MGDz
6ML2tHBnvIXEvjDBizISl2NJVSLT9dgn+baAu9V+vG/waGi78KiQg4U64y14vf75zXkaSPC9OPiG
UxTRZlkMLI50C2uYeQ1qsPpCQJ3DCo0KiND7qYImgv8b4z1Z9R6F5jKwplGFpDPGy8wZF0iUMZLL
6s5vZCO6j51+GTmKxVWC4yRBNyJmh8qIx4vBWft60xXTIVNXp9dkb0FDSFOarZm9ZTqktZo7qI9t
JjA12vHabs1gMreD+VGnaNOPSjjbN1M0XoIF5RUyuLOrFQeCDyNYDXznSCWQIKEjesPwAvUGPC6i
0xLOG9hUvynAlkwjVNxEFexJmN9RHcd3jio9i5q5w8Jndzs4zcDZghVvjTf7FOUsitXfKKME+cni
zgcDzE7VnPBtejjZGuBhvGkfbOWzgtV4hkxiqBQeo3ZVwW80VATJhW/o1MasA+qJIU+ujBdqJqpU
3dAta6p0owuE1G+sfFFMLqFJS6nqWo1vy2LKj6QEoJKJONHnfnXaDIewqEtwwlAIdxOTQHlGg1uF
/XVIHJU7y7Tq3QjFz0PyaLTo9zkAWvh4V3qHZ48jrwc9yAOKKS8tt82fzMKX1k1zP5ibxQPi70NY
ULIh/pLTv38Pz2Q1TWuAqQ+mHVczPCLiJX3dwIYzbDeGo7i6m+9yfyOG6Z9e4UdxuaQzaxOUESni
Sg0Ok9Ur/AyiZ3hqCfF22GyxxIWAuJMtw6OQXO6JemUlUYT1LZnjy9pfmCN5KAto9jWWqw0LxBIF
PPiTG+ooIFfgjSk1mtzCt55saP7H8DWovUS/1mewI1vttiB7Tf5xPl2dzFZHIdm/Hy0vVR1NPTMQ
clBr2BOXF3C18s6HOH2/O4rB5YmJjhSK0ogxBrEOJUDI1THuJ1B+84XsEcAFRN3Wk+z4o12jcqVT
DuXVKZq/Qk6PKJhMeCFCzMh2s8uVOMQvQImufejz4hksteBFXQRszYp/iWh+uYxR6SRJiwJraDSw
Q6qrGqXi+ekVrVKu5hlS+Ol0KiLI5U+ocDu68TJOT8A3XysVuZ0hvH4+3ulLz9Hn5MqdQUqjdGFL
ZgwS40t6kJ3/UQHo5O+IorLVcSbhfL1KHa3QytJopmsIVybTo5ysN+p6P623gkGdRPV9D+rL2+8o
ii0VhtmyKF0bBbNZeR1q7jJ/0M3AHgGssi4j2bqVjFHAl/niUp0bHpdkkrrCq5r2lU+N3YCOrBI2
W9brEQmbC5KLxiUXvH8spGCfDSaovqxG29EeN/ngtzB4Ahdd0/0Iwqbnp1X07bjsktIimUobMQfN
eiLJrtXJY5GXgh0gOJI09iuOvp1aF9UgN9gBJmn9blY93Yzu6rHbp8VOrSXBmETRuNSitdFcD2we
ablfFDTtoeA1lxCSppavTi/nJ/CkFsxRItO4/FEvvV3YOqK1ntn5Vb7Jk1uSbZjHOyNgT9bWGoA4
Ae7Fr6jT5AGaWK+JFwtOJtGguSSTNtTWtRxTrDcg7kyXdWReW3S5zpoDIKKCGRbkTN4XydLbYdVZ
ExQuwq+SSh7b+L+9737vd50jdcN5lWbExLzqjvpztbZsQtk9cQFGKPZXv96JZXVOTaINIzSYQ2qm
DMOkf67TdShyfEqMq0dumeYQjAN/Xa2LZoEaLuRxzy8d/dTmOwrH3xDhKQv7o8Ei+wnKJsC1+hMq
Jdv47JqfVSeFtTXVfgoJgc8iXex7E1jb50oGNmkoetuXlhUEgKWyd+jNhpZlAXMjwbqtDxsgP9M6
d6xUrV3aSrslbTdxLB9GE4AiE2hZBWxGe+511KS4lAL2DBP2LIUegjQ0G0NOriIKxeCqVGCYWEgw
sbN8JRt3UGTz1k5z8gVY36UC9KqfNKca4Iy4KD8pRRRluKAlXOxrm3lqhgQGJkOnb+f6Fl7zovk7
ce4cTx9XcEbLMGdpY5O9DMjSUDp191ObP85/o1Nn93EM8s8Voc2wNO9ZfgRcBQ0xQFOt5C6C9WLz
s9bvm+Xn+XCiFcEdAXY5mCbIhmRvMdVM+TLSwIHr7/4sCJfzzTKbLMpKLz2lbkPf1jbU4h/nY5ws
KY8njk/5bfy/g0UL2wI4E0cPlE0S2rULcXHZ6+5+4w3sVFo6jskl/slM53iGpek+e8z20YaRvosr
w2sukX4jHNjiS49oeXDJH7js/zU/ZqgFMX387hKCWCjp/FaSryNFc89Pq2h9cFl+LWlTwAyvP8SM
KMx6vNLFDFr0+SgnH76PJ5LLg3GmadUM6ue+D+Jr+3m9pI/FTRGylybI8+SRo23inbBhJhgcjyCA
oEVr2jkl+6V10DFrYG5/lfgAzdzBhvIRqJ5xXwRgc83X54cryPo8omC1Sk3q2S1y7YgfK41Xdapb
22QTwTJn6IbwfDjBKuVRBU0Mno9UYHJn+gAuLECiopaEKAKXRSjye5eMLEJ5L6P+UB/+bARcAoEl
Z9mtbBVqEfyc1vhSWW7+LAKXPZZpyWKpRASIsu46AtfWQjCGk+3ZozVuc8mi1dL/fXW4WMRet/pq
4UYXpQcvRqhed3ixCSINnFjo6opaNKcK/ePQXNbQNDki/dcubqCaM1hBMuU+s0KQ1Q7vFhI0z67j
SvRawQbE32OOo3K5gyhVbpqsoJoS+AYvuOe3SjhEcoiLuCCBCNKizeUP2CRSxWItsYU0G7nUQxlG
4rR6S9XpUopjmHFF/h8sGEXmWdSocCBFTbHkTQtmD+lDUm//LABXbOjqIGuUfbMqS++orl0ZjQAn
fH5FYgxcrVHYcjRWA8bQ+dleeo4u9A1McS5aADm6y4kBOeJXeisy62Rb6V+XBaJyycKisaQrrJaf
ywOJ66u21m8YOP389J28Rf+9+hCGyxkFwYsW3CJRdBQvLd4Eq+TOgmRnLKH5XSu+qmpBK1U38WgL
Vsa/HGaqaWmQYLFhwvnPEq61a6noAR/Z23fNG8UNnnXAGZ6AHqr7YQsJE2Ff8oSBukLgoP53TC65
5G1mLnWHSR0b/TJvO1eGDNO6lmBqjB6xgSqMmrAs7B0sHDX6qUcXlXJXgtdA4NPdR5OnjT8IFLSm
unhVx8A27B+DYcLuZAPhUUdTdGb3mIk6HacPwu9fzeWlvkpJXsWYKWkT7WFoUzl4qEBGBL1O/gmi
gLrDkwFacKL3udPn1XdcLjP1a63ZuRqp+7gogWuJnXkS7F7RyLiEhPXdRVKJkbVgUlTRYR00bwFX
sVUhOPh8fqmfzrN/j4a/uOotJaXGmh0l7Mp7+yZdrCdV3SWDoGw5vXG/43AZyVAi1bB6xImH+m7W
ut26wJdhESwKURQuKanoOKf2gCi9XX5aC3nL9bAEMeX8nP1L7vseDJeF2jqJScVgTvNP6RBd4H4Z
XWQ7PJY+Q17oE7r8h+olC0QL7yQ+9mif6lxW6iOiZIu1sOciADxDcxPtGG1tftQ2ou6eaCK5NFTg
U7UTe4trrelp1UI03G7jRIC9Eewkncs7o5KbNWx71H0Pe1pleu3juz/8UFyOkOQIoNGa5XG8YzLS
8Wvy0Dt6CPyb7gKKgR49uKTCkumkZP3xl+JyRIXTPWpYbmoWxwqJW77IfudEN+Ze98Epuh/AksW7
rbQ1/PMjFqQOnUsdXUTHaGHno5WWgWFdxflDNgwb2t+lrSbaBuyP/XoY/70NeN0D0syz1rMmN4yt
4Wmdbcwo9BjtTXW/5Di3DXzugsXL4CoISkVsQ4RUVJ2KppqHktY2/OYaVnwvO63/8de9vV2c5HLy
lMZtIG+NFmZYvYs16ASp8xdT2qZX+3hmkRXjVpbTYABvkLTWph4X7/xnPYnWPVpQX65rRz1pq6sq
VV8x1XgkuVUrB9SN8l597hiPPvYMbwEW0BuHS0if42n+v13Rvj80l3i6fhkygx0S0krCuYc1VHMr
GKBg4fLiKLSsSEwBe8FaKt5AQbc1P7mN3Ry6oI2X3EPPIu2Caks88busINcZXBpa4WZhRSNGV6/K
k97Qy3ToHaq+nR+hINkZfCrSsk7PWZFlGwb4R6ufi6CMoghc0smW8f++Eu4wtrwEuflnhzhPe28h
UWgb7BDPknpfg9xH9IOS//yjieJxn5lSW2Rg26rBEYviqnpviAjgIpiqX6jteFyRYvYxZPhz1D2A
ltafnW08lLOx1WVsWYQUD+A5zT1VZA93ctnCxhKS6xrRNP5Zo1fTVjUl1KEQAQRAZyuV790gOEBP
ZvjvGHx1OBBdm1r2TmNHuZcs4UxAu7MgMANLG8hspfGNaQnh1Cfz6lFQrlTMaLx0+sAGBqYv7FDh
lYkslwaWV9ggobnxLTpuDhRCbK94Or/2BHOqc/WjXFqTbUUIXQCiCQMZPB6sTinaRqcLuaMRcvWj
lJdzYhT/K0tWD0pQu3ID1W6fKR+fH5FoMrnUPUUJfKWpBANKG/e6at4OduZoIPXNtdD+gs3OL/XA
0bDY7B4dUlpZpbj7Yfbyy+4Rkhih6c+70TegQ5QIhfhFn4rL2t3Qa0vDanDJoNf5YLhqkT2SVBPM
3+n64mhQXN6O29RS4wKDqp9XvJiWoexnQNoXzx1ox70Tk13/pj5mAYTv3POf7uRjrX0UmkvopITe
EFqK6j5tvRZ0CqiAbyuoG0DUCg2/2okfAQm1Q2mHhkvh5j5c756Eu1E0z1xFaYwQIa9X/Ah7M/j1
veHa2vYv5mrBIBpjKD+ZcD/7cX7sAKWdX0x8cQmzXGI1dJYPdNThdowmNBxAJ2MPbZpXe4ZVMvOH
bT47CQIKb0v2Us/vBqzMta3WeU18qSYvoLZW0DTKUqBzpsiPm8jr4VfaFz3I6bjk5o5WXTV0CxVr
EDeZ4g3yjBT7ZUcvq65x9aKHdkzkRupnOcoutWOvXm9WyAQAJFrUWdBF/XYcE7xWYg8jCefZtRW/
khTvoKvtUstwiPIEJR5vgJQDbKPX9WpuVqcw8X8dulFxzAZi59KlPQNhS3KwaDcD3fTNZa1uJ+W6
G/EHQPGI2zc1PpTTwSB3iqlAIwLKhuXgjl0M+4UIspPwiS4Gn1aGr0M3gdoaAOwPcdo6qVm9qMUz
kPXRAtZPfi8Z4HexmXpostaLDcVVzB+KfFuk6Nfph8heN7H0w7YUv6QPWQK/eAgraokRaErn4dru
dGhHqBCeqIB1GokLEwpH1T7iNnNt8O/qAZi9fIBdLry3VmNDx3lPZ8ul/ZRDhyhbQCePwvNLRbBA
+QuAouTU1GucURZJLjQt8gxi30vlf8FFHW1GvtonkDqd9BT7oIqgeBDdmfNBrmDre91aENOwF8Hm
PwlQPI7HnRFabWaSpSOe8boGoG4ZLgNGjxCV055XHwQNcX9BcFYY3FmhNZkx2SzVFY94ApUh9kg8
pXA1/y9IZtXeaBXuzdHPdCeSHDhZkH2nOr7877TVWhYZoTuIeRJ5dmxRU00UgTsvTKOW5okNTsb3
o8YD1QS9p9Ot26MxcCfFOGHVRxMiLDfYNNbigC8wbsGKvdB9AHuUz+gFkgoXwraQaGTcMWHqqQl+
CuJCeuVuwMHLniFNN9oqO+1Z/407tyggdyRUU1LqIIHhSCxkf1zAcVsF1bNoLvlLwGKokJsxEYIh
o2f0v++Zc7kGJLgKWe2QQKepfBDNpGD987eCWa4VOmcoKWizQvDodV0/C4Vej6XhnU9ZJzGPR5ub
vx2YEY21vMbwzEN7aQaw5A7ivYW9xRiDIvTqSVbmcTQulZhjlw6RhHHhMN9bCXF1PGlk+X6aMnfN
7vsIb3nJ6I0KnIw2y/ik2m8GXAKk0j5MTQWw4hRWyuo3JjiF5yfi9IybOoEJhUHgIvPPirGResnq
ZFSn4zI7uRk7lYQzFz11rRWZB5/GeJDvWNw2WYt5hvoq2ENzu0mR1dzMp1v7QXpTdSDNq3dI+2/P
j479+l/r4e+I3D5pOxUClCMgAuVsBw20t6TJ8to8cjUI6ZL8+Xy0f6lU/w73VU4eld9TXQ31pCFc
fllLuwZsxp/yYx10V8lV6w+4MZUhsJIUOsmOvBHtnX/Zsd/RuVsb9HKpTZMvNuEKOtZVD9nMxClu
qIfC4ROeNTg7gOgVNgBPH//fcbkrWxUXjZQZiKuk0gZGxXiUiqD88X5+cgUL9QsgfjS3qETtMmK8
13Rptlb6oefEieH93pkCZKTwK7LkexSJtjWe0mDEA2MjtMEiwwFtvNtPzN8blAFX153hPonD3l0/
oL4luO2czuzfk8km+yj4sFa9HrP92K/wd5NfKl1wSIq+FncKp0ZZKxHBGjVI5+fDRz2Zbj+LTo/T
F9HvYXBpRTX1MoILYH8gYbJCkRf9HRdzSZzinhlhiXrQ/3JR+47HpRY1MvtEBmF5r90YO+Om8SFO
dpV2sEtjfJ4uGD+7F1BBofm5113th/Jf2nLfmY3n9JQWbQaAydDAbKZt1we21G1a8+n8DhAsDZ6o
U9vVRCjFnLYt8aGo5hmN4LOJInAZJF0KjZoJhjFXy+VEsq1dCCIIVp/KHYRZ19Om77C8M/tOGa+l
8UFZBCFOd+q/P4bK7d8VN6LVop2MRjZeA9zSg7nKbd7sqNeCtFfcQ6wzKO7KD9KEIlS1KAer3PbN
1lim5oAHQt2B0TfMePRAv4h2+UUBNWo7rDyI4wmDss9y5pTjuTFt0625lCFoN3nRpgxiL3GT1kOD
24+C/4T/OJpdbmfPVIF5hoqdluEi2+Vhs8IfkP5ZklK57dyvkLNqUiwTU4N+YAOdQeoOsLo6v6FE
i5GrDlSJNEVXYrmTKQ0zWCn2Vrut1o8/isLTXZKMqCppEYVq81ZZLoq2h4P8zfkgooXH013mQdfL
WoO4s7yD2a1b3awXlpfejQ7Te4dPZOxIwGV456Oyz3Bm4WncyS+BwyeVKjKSjbQ3QWeEjPNV0ewS
aL1Luu52bXg+4L/0bf/O8zznBW9U6ipDIhPDXFBZQejDnSDnNEOdQVS0CwoOjUsjgwS90Z6yhW5i
oc9bSaudGiBTpXo4PyhRIC5nDH20xMqIxb6q7037UUiqA0wVnC7PhxHlxS+xuqPSopLZAqGVDJGU
+L14a4HMxY2u3hDV6f14U7vxK2QQwEF1xJIwgq3Gs16mZjTsuMYYNTtyFbV1zfIzzgTiNyz1nFuO
XNZollHOVAM09jhDj00GkTW9otkYFGMYiTCtogFxuaOwJQvbGru6rIEDmRrcnZSLRWS+JKpr+Ocf
OiXrlLI6ylRjNy3lsB8f50gJCHRti+5hHt50A0ozyc2Sdw5cgh3nuiuDBShNWx9CvYHCT/o25s2r
YC0JKgWdqxRUTZaG1US6qWDssC2xEeXtX7RlZbf6NrrxohJP8HH5hyFJSsEIY3crWZYcCjelQml9
u3md+pu1fxEMj5UhZ1aSzpUpZkzavG5rAPSBWkHzA8aKG2a4C5FFKOMCtSJ6aRDdjXlkUdy0OV0y
RGw+rVBO3AbPbYkLDUPNbffkd8xBRJ+QSzv61EjFxLQ8jCvVdoCgYmZCjDFVXEJRhQRMB0x0YAiH
yd0+pqyvTWVB0DG3tpXdOI1SeWVSBKrUbrPUDmn3WgObZowSWtYQv7RgblaIdExEQ+dqGJhitWO7
Yi0ltAb16WcjssX6l97x3+eUzqUikHLaBKwZdAIgJexPJZya0kDyyR0TaHlDl+lVrD/462lMiKoo
CkhwBrNC5z7oKrd4JarpeqBq7cCoyKkziEuDEZTDzqFVJ0fpZEEF9etE/jMk9znrYcUbqoSMW8XT
ld3l+wzeY//fe/GfMbiPpZOlLKQCMcxDcqtBUnF0NGi3mzs0yKHPIHxuE42J+3TEonTpM8TrfHVw
8WgDgW+fCSL0j9BMayHbJpb3PKGK8s9BcsdJl6tllDBlJqrY/4+0L1uOW1eW/SJGkAQJkq8cepS6
W6MlvzAsyeZMgvPw9Sehfc9SG2439l3nRS+K6CKmQqEqK/Oo63vNKnZ0WdxZ61BntFc1lrEOBzfJ
WgidQ5fWWvfAOWUDCUINxaQe1OpHm9BAc7aJ5hN0PRbLvVKCM5alYIGuZfHmn2+O3z74j8doy8gy
f5JU76LNfAshJTirxeMtNzLPf8Fp/G5LuGz6AZ2NNmclhcZ10G0hLlO7yS5bm2sKLqR/Vdn+3aAQ
12qmoxDwQC5Ho82CGicHqhYuhArX17e25MD+8RgeG4tVJgD8pKmh+PGeJsQro7cFqIuoS9aVFHRz
IXz+fWB875+HgDGNkyz85PAEkfZDClz7cgeJUz+MQN95fXR/hrW/2xLcUbY0BXCB3MmiPFfGkEEM
IWSgLKsxkZXq/owNfjcluKGshOTXZOH0FLSFtDSQ8WRtOOqWWfGtPsuyJBd6E343J3ikHEKIVNfb
9kjLn6Wt7kzVQgMQ8TVzcc1x36IbYtTCNU0zyYa5EML/blnwTXgCQxJhwECNdfsD3gniBFCPRmES
0JxlDSyC/mLdRSdrZ06+uinerq+oxDMSwUmpKBE2TZGqx4x9LLTx2oX+H529+FiGFrsKuUCEQZwT
FS343shwbS5rpE5WxA4cX5bOuHBT/zal4sNZV+2iMgimlGeLItu3VhzTnbvUcZMT9/bZg7Rz8c/w
8nebgn9pbSDfMmIvoPoati3ZI0cJ71lDdwPkeR4vDQyjZOtIfI34cO7rIUsnByc/b9AT0rgAcnjo
u/I1Gvq8iTtf/Oub5UKF7fdBCr5mTEmXJQ0mdlhBJED55BWygiFGUyiF4rucdVQ2RMHhzCgdJnqL
7VkHfTAHqGKbD1YdsGORQe8lAY0jCWh2LHRoNfr5nYxdUeLvxOe1xSLFTvkVHkG6q9JvotD0yrq9
zYCZk0yt5PIVX9M6HRoEejDVNChlTVAkK3A8CPDPQ+nVLPXVTFtlxuJT8+eUjpJEgi4zL3ihsazV
hMQI4kOITy3F7BWVvW2zEnoYe0ruTC1cVaEVsOUjB7WAHoKCEdiaoU78MI9WClA8GhxXruVu2E6r
1LJW6QJygeuTJHFWIjhzdCzWUB6aLg5b26W+Gk1JA54puXbExzkKi5Qw01mOUboE6O9raXivj/Yu
MQ0f/KQ9pFUUcCI2zbKdjUwFeR+EH9XFqtYORXtyVUMFwJzn0atAfspGAuVoy+2cBxIqr1mtgIy5
tNHcpCgzaB+r9GizKfXLcrqPHZu8pvl0P0fNfVwaJ9OufrCKg/y1QzGDUCzJfD28s8L7OkS6m+Zu
YX4443PVfxvNb7l2m40QtoP4mRb7FWKbLNpE466w3pzyKeofnOR+mu+G8HvDJIldyaqIeYOQjFWE
Ar96bEbNjaGgsYDX8vrCy1ZFcK76DI4HMsPTVabtWtDjW7RirRFyE+fPWSw7i9yp/J4p+M3LiZmC
acy0eHRKFVCkD8X8oZevBnm7PiCJXxNTA1OW2ciFI0wE2wYU4LZ5y9yufRjAiDdBUjfGHrtuUOLJ
PnlIzqLEMJzmobJxdLJ8jtyouQlrdd8CqpC2usSULCIVO5BGU0m7RMFqhbfOS7/GI9lbwJc0/zd8
D5Jr9/M8n40Lko1LaQ1IgKpraGYFpV95zkEHwSAi4JVyItvr0yhbN8FNQvxvaFgNc9ZymslDpO2q
5kAJr2bMPnS4JA5PtmpCdJYDMDJVGrZJSq11Zh1w9/pIt7izFMghOcQiMBRZVsoyvmblkm+WaUMV
M7g+dTILwouPxnlmKTwoU4n1WPfGfT7InPf1cyuCCQkLCyepEWjaYH/vX6HB1SXP1wdxIXn7m28Q
W4ZizdDT0MYGaN7n+2zGurvainrLftgnt6D4jdbhZlw5dw1FL1q2KtcyVyibRv7/sw1fWklbqDqm
0dKMVQj9NadmkmBA9jgXcYMdW0CjsiDrxCP2/pC+QwLdh0qQPx3GBzn93uVdblCupIwObVHzoiBk
znS7BEuueQ/5VctG55V+CidHcotcPrxfdoSpi9rS7kcVdgyD3s6sw/SNkEgD/S61fWgPQNxolmz6
zzrtn3fJl00hgG0ttV5Yi8uRkx330AYYENihggyhAmDe81W8sjwVQazlUQQOhWsd3Nbnidr5W/mU
gaScBUjBMK57s3mWpW65+7j2cXxhzvaSAuxmOZUNLgWIjNXQ842LZbNEDWBVADyDt6lbTl0p62j4
S6z5NSf8tj8zGyGpORhhpB7jVnOTbvHGrliFVbF1ktGNIZaUwsWlxEJzGnMts9vN3U3ZZQDYvWnF
toAsITFKlyp56k2z6sZ4+oT24/WDfjkG+PpGwdHHZdH2gNTgmEXjU0Xrg9G/JEsq8e9/OWlfZgQH
D4aPSYtimGmDwU8c77P8ie5jFbxah2Etb3e+HEn9r0FdJMlonWVQUg0GE5Kuc3CaRU59aKLmEMbW
qZSGHdenUVcFp9/kg0IVrcJLvHsblpuoRneRoUkO2V/e+1+DEsJDJaqQFVVgpXkZA8VFVc23CmSU
Fw+YbtAVMKmY219inC+TPC4528PhHI2LBZTGMeqVw2LtiDr7lZq6eae7RDnkfbRW4WG6KPM0RaaT
dfkO+DIuODLVVs0+XbCIQ7qchm4Pne2769tfsjF1VfBbvAE4LFX4La6EFe1z5MsV791wNc/eqBsZ
UP26Z9ZVwRGNDfRGUw2OKOpSEE4A4jPeLfmum2/D+dhZsmD4ArKC3+JfEyh4ILsA7HAg2DCdrxyd
ziu3aCf0l8WHgnPv9zfVa/IqR7Rdv+eQhfp9z4C7tNAT9F8elerVAFtiWSpeYf/M1dS/vnoyQ4JX
Qbddofc6Fm+YqZcYgIpUtz0FZVcnqc5fwFX+NpGfadWzY5C1NbTdDYf7rzmgPwZI1vO01+IBTvlo
rNKAl8TqQFo+kJyAz+N5ZpeSME/zGSegVdM1g8Zejf6jXtfXoVX6M3mvqsXLw32tpgcn5Xp7hVvW
Hy2Rctpcfn/8s5M+M2ZnH1K2CCqaCnljiGj0z7y12j5RPPC94QfSOP+NxJRs6ILnGabEtHuGAHAu
272W7qbCcOPpw7Lv7egpQYKIaWDXo6HnxGt7REMRuMYbpX+4vsVkDuLTJ58NfK5Uu7IIX4G2u+ma
3BvD2U+M6TZXHb+EpGpLb8whCyIbWaMqA4DYAmw0ebn+GbLJENxU0w12nEaYDK0ipzBV0Cr2et2C
5Cx9spacjXNUY9Za6Ik8KsUqC51VNe21bI2hr/5vdgSXRMOB0TlkeIDl7bqFdIhONbccMz9SJgka
WjYkwQ91Sm+2SYtJm9R6a1RFUEHWpWIoPZbW+vqoJI79s4nibPZMjRECBDuwk8zcqugu7lvndrFf
+uR5weaoMufXdYN/SVH/cyA/H3BnFvWibUDEiIwxWUDyZAFt0T8p0ZttA+WlvKo27mMI1fQkd83m
2W4lDvHiftQNBxJspoPChhDvsIG2WaFyCJFZ79HEsx1qGWXs5VLVmQ0h2oGQqqYNHWzUuXlS0308
1scBaqNqAVlv9iMq50OhvwHA7/2bqT0zLHgepR3rhibYN23Q3ag/uBRiv2qeoS/7Ii+fX4wcz4zx
mT5bR0bSUjcHjDK1FtDV5btJOUk5oWTLJbiPsujnKOQYbyRkb2kz7eaqloX4fMn/eGSdDYSfxrOB
mDUoz2oFmfWG6i7K3uCo3RuEBdpc+052R/tkvbBk2xTTCeJc/+aonxkXvMpYzZOlArZ/VKMRqevb
GEpm3URWySAVkOarf22cglcpEtXI+ghzCX2+Z47p4AojQ9Bu/zt01eVX5NnQhCCH5EsLvmIMjUeo
kN4NCgrQHDgN2DF9JTf/wT2Bwhl8oWjRCdRvUA6Q+OwLCgYIf76+QQx/0hr68IxXTdpgDIxn9TaP
1yBnA1/aKuPyPpsMpPvqClndFp0SHLE7oCPrv5D7uehnzz5E8DtN2kLA3sCHEAbNeMVN2k3U/kJT
rUvyYQv4umxXX7xDzgwKTmiOLSNO0RKB1YZWQ1h7+akIuLAahVZpfNBAnuql+2b9r14KZ3YFH9Qb
i5YkQ4GUhV36zNHWVMlcuwEpbZh5IR57pYwz8/JT78yk4ImUnmkaehh5NZkvMte15Yrh5rP8hXAZ
DHBmS3BIzkLVyBo/N5T1Tm00OiDbwVl3rTvgX8H/iMQIGgCIi4f7SpZa5M7gygkWQx1jTNhkOBle
YboZWFV525gbg+pBGmlAKg1TcP0+kZkTfJM+KDOIrnKYU8i2s22fzmmwpKgg6h81jSRnVeLqP2f+
zA1bjuPExgj3pNnNpmjbtWFsro9HdiQEh5TbQLCOHAfpIACn1n3VrPp62eWDLD8ruRrFECeJDVSK
Zwylo+nGVgu3dujerir/+nj4917ZDp8O+GzGkjppqmmBGfAQ7JXiyVABlkP/83SnFQAiAsmWyKjW
ZSMTvIoVT5Vu9vAqShXdWtZtQpqbBk2z1wcm2Qpi22Fa9lFJR1jROJYufsjNSRIqSbbCp17U2dQZ
pVXNPd9sTa48aOQ219M1mXRvSGQPUJklwWHQpVkqEKZBearS7sys2yThKRvTIJPt7suB9Zdr+uQ7
PRsTuop1reONIeBrWTzeXk396qYe3AastPL4T3Kj6YJ3oHM9xlGKRWpjxZtJ6rVtuM/HbM8g6AWc
uj9pyfb6vpBF1p/sKWdDbO00TXVeW4mJszLsmwov+TCN3FxRt0Z+Z2knRm5p//O6WdmmF/xGNJQ1
KThoO3HaQ9ysTKbvBvPbdSMQgb5+nEV0Z163rQFGD9TfFrzDGhYfI5s+qxVNXWOsoYJYVKD7IRs9
7ROkMuHDgHIIV2ZkdIASGpArYUmxYwU1tvasKF4d9WBxcqrZi0sNtPDNTP2ksE/qBJBMv6SqF8dA
RHRTgSyXkk7BQhNykxf2oWAdLLTqTjfb1Twe+5KB9np2M4t/F4BaUIlzusYrnSyIQZiLioSvRfcW
cv0kYhtzOpmR7U7dbR3tlTmyQEazGtljrOlgdgn9ioGWJux3kb7sKFIOfh/q6i4LIbentFO6NnS2
t6zpbRqO1GarpVo31dNSbKa6e7RKsEootscirjq1mTrNtcPXFPwyNuIMoyxgN3nvaPKzLO9t9tJx
Zpu5c/X5bUiq2xgMgjWCLdthENbInG2oAfs+pioQM8ynjQJrw+AC0pF6RbIUQcIQsoJVMnf7GmWM
cul+avFyYHmz0g1wcanMNwC9sRrYDa0pKKL4Oe2Mu572FuZpKFzVVu5C0DanRyVTVddQEsm1djm7
/nXwiRBbTmZfQQ6WXzeOS4tg0AHiy33eppWbK2jZzX6+kRcqJE6aCFdBpfchEPewOuv0VmvyW3tK
JPeAxMWIWN2ua1hr83tUy9VNFG9D8t70Qe3kqwaaJpoaSW4F6RHkYz7zL3UM8gLVQiSJ/bzKP6zB
tZ/rWwU4NrSh7KMTEmi1L1dElJ184Y6A8tj/Q/SnBKSlUe/26S+AeDcFlAckXkY2pfxTzkaY9F0W
GSbPCiIf3B7sn2BrWW6waSCiHatbfZW9Q3bG7z3g3WXhq2zHCDdGoZtjxvhj3pwdtwcRlG1ILgjZ
6Pj/z0aXVbkepqRAobp97AC6ZMrBKRcwMtRusewBjl5dn87LN4NNuKwksajIoano9mQUFUY0tD2c
Zb/WtNupksC3/nKxf1kR5k3L6QQQG+4fA65xx7leuVScUu6JhzgidqXJ+8uZgi+DwjSWmdGmSwOo
7KDHgDbeW9WzVbLNMOyGKveWtHSjaLsgg02yDGxeIPdVpWTTsm8QLt2WJhYd+IMZBK8JhGmSneNN
OxuwIXAZoBtE9mC+vHX+GbNIvYM6b2m0qL4ei3jwK+pnmYoytx5EzVPOgIe2lOD63pEtq8i7g61T
lg532+CZHn8k0OHkzHrD6A/lGnrH2VG6rpcP4NcYBZedt5pmqxksQgbtfXDWeqBtoAHlh/NK5eo7
ICyUkuhKjojF1/nsSC4FA5kb41EpyVazAkoPQCYKSVb3LymAr5EJjrtP9LppeL/3sEqR5+C5rS7g
3UryyrJsEgVnzdoqNDoe0JfVcGJ0uDUHU3IPXb4PvkYjOOmqK0xkrjFng5EdyyK/DfuDEv1A+Cu5
DmSLI3gWJV8QxPAXcWEBpwRR9lAluzZ8vL7TZUdLcCfOkOq10cFKVj8zCJAxu93VM11HBlsb83OU
y1B5smEJvkOrWJxDdQnvx/FhQQ+v1VMgZSRzJ9kHojBc1Fh25XAig8RJjuo03cbK8/V5kwzDFuK6
ftYUTbUxb2YxHzJQ02hT5JNaJsUoG4jgFbrEciKaw4yDahNzso0ZN5INLTMhOIGkBxo65mxFpkmO
CwtvyP8/UxFP9P5zZETpbpJMQ1FPsDCzaBX17xl71ezQo/PP62siGwlfszN3Rsa+R6yLVc/D/iYB
W4sqZQeTOTNRk7t0wH66RBhLoUxb9TtkOB16jzdRZN2MdPSSEonr6IUppWSVJG7HFrzBAiV4K+IF
go7qUAnMgzTHVTijZl/cXZ/Fy3cfpRoXcTQd67N4fTaNnT7oQ6UgDE231osRVMhLQ+vlPQKP+7/q
88bmOLPGF/XMmtG3YU1ynqrgmZHinpPHa/fKd2RJcrfy502xvz6+i7vkzKCwSzLL1Myct6XYLL9l
tIckwNt1C5cRMmcmhDtiAf8MsplYrCEFw3Gb3eVN+lB36k2CsmpmkZ22NLs5J9AfaB76YrzVwBFL
633ThhCgrB6vf87FrXP2NcLWUQuFlXqFAU8tebGLe2fcLO0bAHqSWJj/zh8pzzM7wlViNHYGtnxu
J1pORr6tJ7zy549iNvwknPzrg7rof8+MCdcI5DpnM1xgLM/J3dw9R47x1JaSAqBkq4i54pAmTlrz
NsqumjbGZLlmbUpOm2TSxDyxZpcLNTkGI+mb71Z5y/oIrDFz6o6g+XbYr+uzJhuQcJ0gP1znGScE
sRS6zw1nkxqS0yVZlz/Sw3gXcF2d5ajXB+ha7wryVluy3j2ZET7MM59RABLT5RzFk5jsR28VdwNo
aGxbsjQX+J5/c00if4BphxDRHbXlODnbOqvdKs98JKhK39adDMTLY+0tIAV1GXsuqsyzhsYvtPqm
GWo3nQGQtsmqm4KwBe9gbxSeGSe+AxHcmL7HdPBQpPej8FRHhwGU8kOOhJVdSgvoshUXXFHDyGT0
vHFAKcG7oHvUG+DO9wnw6GHs8xh8lOYSZDeImH62E4fRhh/OaRVqa/564gj4IduoPrRAjtL2Udkg
Bc+jTYk9Zdzz8JZV5AT/Q83Kx2gnbrwxpJBLiUsV6e0ykzGtdBAF5L3jGzQ6pXW5MnIbAmOyvJfE
QYiZ56Vr6kzl8bK+2K9zdiIQOmBGel8W6ZHKXgOScYnZyiSK0MdSADNiJqpXqq8JKKyQEfaauJLE
M59VnCu3hZiiZAv60FV+K4XpZgyWcPQ6e9PNezrrHjhCB1Rvo6DbmGukuUn/ttTPkXZwwkOPzkrn
Dc16thsHsp0k2UhiUtPRkR6eOUhnRvdapY5vlozzWeK6RC6+bnSaJZ9godLIQYveoIB3MunDdTcv
W0b+Eef+kaTI4CVYxgUUj0hggqs+89T61dGt1XVLsuHwLzmzlFlJSR2+inbVvBR42vfd69hKhnO5
b+jrsidCBBOyHKCFPubnW1uF4MZdVsv8oPnOm61uSj9eOVAczQb0OPgquUnNx+lWziYj2xuCkwH5
/xyiIomVm0EQOkBFna6vT6bMghDTGCHYDEwVFkZ7eBjj4c6JN9ctSJzJH2wCHR1MnHCE9rH+HqZr
BUSFta751nDMZd1el7eGY6IpSXNsVXwhhwVwHwZqtihHNx/qsk4zoLYX2Xm6vNW/rAgRTZsUSk1L
WOkr504bfikKIOjgUl5kZKN/udS+LJHft3rY1yRJQwT14W1xQO5xx2l37Pf/kO7I6K/4Uv/pHb+M
8a1ydq7qqq47XTeXY5W8KGnmVqkW4EUbxA5ZK+XkZ1WFat/T9d0hHaLgN5hThqFWYnu0weTH+mey
rnhZPM0jNuBIspzn5f3+NUjBebSgzhgBRcctOnUvYVSejIr4kiHJ9ofgOqIkVRWLMwO0gbaKKvTg
7xOUVSaggZCJrP3FS3DJWECBG7t0R2W5T1WyjoLTGEezbyPV5r0SFpj3ASbHjUYCJoV2XS400q/J
FJyHqXeZZYQ4CNN7d6P5rLzlD/cOBUaLuo3F1dvXjuTFdxnH/mVUVBzPY3OuO44zMNaoWOlbaGwk
wX+6HeMCJdZbuTTaXx7X/wz0D7VxSqps0DHQ0XMwTgQq3U0LerjQh7Ie+UXq99Gv/EKaoZf4M1F2
HI3tyRin2K0RyHRSzdyYYfcR65L301/uuq/hCW7GNBYzURayoEMBxe0h8bP2W9NsLfOxAEYgKlSf
5RsjSdyMxB+dMvwMM7Rq9K2vJuZutpKg7pN7u4y9viy8yRhW1w+UbBYEx5TEix5nI2a/o13QUftm
ztUnRSWSi0o6DaIrMmmGKivs8HPLEt+8UZ8i1SvaZ6sLHDymNuF2QPOnrR40e6/Uh5mfKlmP5+V0
39kGF1yUmUWkX7ieZIqSk248auGNXu7GkaxZ/mLrH/mQe7EBVrn5/fo8S3yjI/gtu9PHruaqmU0Z
vdPcfMzzb9ctcNdz5YpxBNc0MIsVGRfkXowPezH3egFFIDvzqzR51uLcM6zwX6VTvra24KKaSWdK
mGIyFS18HZn6BFGk62OSrBdksn+/NxvbolXG10sv0vdm+pXW6asD+qk8GU6hSh8UeorAvkWa9zLa
Xrd9/WRoYveCVerLUHHNRgPpU3cifezq9VHNZQQbl4EQ/+xJTZQ5N0B22GH1lqM1gnkfakzZAgWc
xvEI7QPqeHMyehPSFZnjuMUEYG+YuTSd1gNUpzKoQMnF4+nFvWQ5Nhf+04hmC6cVZTCVMB1ZH7SW
uAj0HmbdQm/xiBdI3JprRsAa2GSK7kW4ptwOcKUB5NXW8r0BRRdV3tCi4OcQZ2sgJdY9LThQC0hb
Ooe6Rj6sZmoEGnxgSdOdUZp+aZIbQtA41UNn1IbQFdJlulH7ZY+4ZRpflFnzQnDtdKA3AnWckx2M
EKyhVelnMfMMEgZhZAVj883MH2g9+U1veVb9FOnVrgELxVgz10mXfauELklPutbc1GiHG7Jq49SN
N/SnQjtV+bE2Xy2VuUW5+Ho3bFlfBl0uI364GLGfzazggPJGNYhqIuqs435Vs8qLi5s6VoIEM6ZS
4l7fw5ejiDNzgtvRQ8tyQFOHzPUL0EpkXoHHAN2doBxrAh1VrtkHC6pUOE+2fQRXVKjtaM4RTi1r
iremfwqz5S5e0PEG/rr7ri0lo5TNqeCHlm6y0HjIK15dBWZ/5vbWj8nUb7X+Zhg2khm96Ba+ZlQM
kUqaWw7jTU3pdkQ/1RL8L0YkfMDsgrX3FHndrSVxRhfD3jOrQnkyzJNwtngDUGx8zGr+OGnFkaCO
rJvr6+OTDU94f4U9A/6R4y8VI39FA9edQZ7TWKZgwFfkj7vqbDhCUORMWt5UHI7Ro01rzNttVkae
nWF3osanwrvloDxQ1nOrbdpJB8vXSQsjz+mAQDWzNWN1YDSIISbmW3nvXZ8B2bcJEVFkd4bSafg2
JVG+adGTqdBNvkRAfP4azIPCiKcWrcSmZAc7gr9lRtziMYpZn1vE20zx6zy9sQi7aXPAb79dH+DF
UORs8gUXxEoF5SsFA6xD7RjOZGfOtuREyrYrH+/Zc9fIwybu+fpWlfVEo0dG7G99+COStlzz7Xht
IwmeplmaNNJjGIp+mO/2LgNpanaTUhfPQcCwZaC6yw9qznsOMSmUFUUyrKKdgFa1wga02WMwPJar
bN0E6ouyTqGMaT5eXyftU7D5j9GdmRO2ojZ1Ndp40VAeUidADdKLksntKWoMZJ3UwLzWxJuNHa1m
8ClmXkUrly6nJId2ZOYAYxK78/g9Hdc1ulk1tjHq3lPxZk5tVC1BMo7+u8BKUi/WD3NTouzxfRhe
gDMPmvmgjB+qqXtpsriqgdabCepAPVjW2h+xgmdLFZhT5OX6m6HuSPRsDE/ZuKGoQemdX7DJT6KH
tDrOceIV+m1vf1PpKk4Do9pH1Y8J0nWN+pxNN5q9NdLEm5wosLrWQ1wX27uF+PBAbqf/QsXViyJQ
dS8ViAYzD4Ggn9jJdoqrQOserH5rNCkEKC13MjS3Dw+LGgYqBEjK7JXQmyY/qiCML5BTnBD/TlDI
TMpuvaCVeNBOhva0ALeQ7dvwYYRoVas99jaArpD9BHm2WzWhnzXztkoa0NolW2jFuSZ970foapUM
4gWTyzQIUzbofmKHarlRGdRQmrtsOCTtczsNfp1pngW2y3KGcCqxv09d4/Y92vIgIWH0JaKpV7O9
s5vJHwy6y8v7Eay/HWYExKMQzwybtW4/1Dqk76i+6sza6xuIFeuW2yTO3diqJajlXlOgnO3BdsMq
vV+UYd9WIKqxHLP2zbh/tbLwA1qhG95Oacf5diT4CYew2E/D5gFdu89kIRhI/PP6zr3ozs72reDO
kowWVOdpBEttNlWhu4sNu84cjOqpaDT/urXLWYszc4JDM4sC11YNc4USeWxrBPEK3RhGC+Q5HAHi
aR90BBIPd/llcmZUcHFJN5upyTlxumYz3DTHEJo0GC2WCoBJmZj4xYDqzJjg5vJSdWjKUSrLVD4u
8Y8Cz9Y6XMfD7CIwcHuSSYYnMyiEVDHAkr05YnRo6vSLFoQGMTTJtJ2J93HZPqn6RrKGFx351whF
yjVlwWwWPFUZ3iI/ACaocoNehwDr6clBKheDnDNjQjSV2Vls6HzDxJ15oF3uqUv9GulvkjHxn7ni
vkUKtpZStHr06L4PtddG/SDdB61e+2QzlaqXI3KEWKDLutJNR1kZ53LcfzZCIcCyQEbRWxzzE4Oq
pt1pK4IuXOovpltpPoRyB1ABydsULl77Z1aF+6quHBpVvE6sla9tdU9wBLtO9wz1/frM8t8RJ9Yk
mmoZtqNqxBLOHq1ArFlVmNiRFjvNhFR2H0sisktDOTchnLg2TlUI/g7LkVa/QqJ6GV6CZouwVJEx
gMksCUctUihN1AZ0P824z5y9wxrXmZ4qcDJcn7SLidazIf0BooyHLmyLnj/CXlrHDCIWlV6sJvNG
y9ufZom+bMPcpkPXrbOSJB5ximM2INOutNtCeSIIyq9/0aVr4vyDhGMYDVrYWRGWMbU+igzajfkN
me5D7B3oO1839YntuLJlbO5/ziJStOzUdFpAVVhX+YEWDihw4tqfR/3QVhHIafrRzePsKXQKP0tO
lH1YZeURBTSa9l6v86BtzH1oxQE13lv9ROL4kLdmsCQkmBHOEAbYQCaD1l682M4nSDjFxViQSrOw
YryBRHGtvfUW+h20IaZ12LlyRahPnMOfs2SYgLpS4liGcHGPSmp2ZV+BoQSC65Fdf6fVKR4PXagH
Q3cX0p3Tr3sNbDrp91FHC1SwGLpLIdw65MzTBvRxqYa/jJWrOZnXgNsvD0HF4SigdY3Dj9kCnmN8
HFqyYhrzI0uWCLh8lL4+n///bJFNx57KiYGrFnLdnpKZ7mTztrFsVTdMsqEueliTfNkSfJCppaM2
cjI30EOXiDmiXQlF8wFUBxACQMGioxCokCL8tctn5sus4C0Ks0iVSMcQW3aawK6Qo/VMOw1s7TR3
VjG7pvLUI+8SLisrnNFluKeQ6YNKM0gEKyN7vX6qLt2jZ3Mg8kOX+tzTuClwgPObqkSBaHkM9e11
G5d9/T8DFgmVoRuiMPzhNmyXmiB2N6SNWhdtGMDH2pZtGrZIpd0yo4rnGTYqLXFcNcs3NZs8I6fP
cUpPef4wzalnp6GXRMad3XES++mFUn2XoxXx+nD5+v1xAr8+RZxSPNGyqQNrzrGAKCsjpxHvo0HT
3VZZthVr/bxzvB4sndetXjw4Z1YFT9zrhj2jEwK7Kqaug/RG2e/RErQxQOJ33ZJkqkWVK8sq0nJC
1QuBpRX0xgRtJEly6ROIcG0KBa/Zh4XBmJPj6rb6wKKq5nZlq+zAjXXMdVAuZuQwNCUDyeYCXhKG
fMFIelfV8MJ0YvW1sWjhjnpVAvwNbPsUPSbteIeO8n2pmRAf67YJWGzcZrRbL8xbDxlWNwq/LdB4
jsddrDG3GZKdrau+XW3oWPsd8vaTEm/bigT2+Gg3H8xW0AAYPRQ5FB/S7NTWXQBIT9CS8qREYEQt
mW9PeHUv468q7JHMsBOvBDeoiffrWMK19sRVQc+3ICPeQAYuL9zIbAE/zm/sHuLLVn9jKNZNr94p
yYQ9kxYQNWctIAfd7RhzfXMgiF2Q/agrOJNtXj2ECXULil6l8qEi37KlRaOx5etVu7q+/hddhgHt
JsMyHaJ/+rczF01sUDjPeqaCE+oebJter67qURIeXj5DXzaE2C0PYzMyRzD+pUiKTMu9rj8WzRi0
w3qI0KuUR+jcvbs+rMsH6Msk/6SzYUFnzCrKPMcBAhK7id0+Dg9Mj4IwlIGKiGQGRRAzOP/ntGQx
LrnhOPfoPTYLrwjhF4cjM9F/3qN3hQzbgtirNNdcHezm1X1a/HDm9wkBOWUQXYqYa9h4hKRBN6g7
BNmpO9gdAtzvNcPHqy+EFFtUJ1R0rJcuqbWNHpV3ipWuQ4gwaE7JkxISR3/pyQnn+787Q0ROo4hk
/Q9pV9pjJw5lfxESBmPgK+vbql7tVakvKKmumB0MmO3XzyGjmbyQN8VMj9RSq5VW/PByfX3vWfB2
wKox7YnpgyPzQ41Skzm8S2I7jV1sPTmvXqUXA65SwkanMezasBUXdMziDZd9sn9qVJ+95JRCTXe5
xgN7jy5JLTc6p1cLiZcfu4pRSMTTmFcYO5O1V+IZDyqNh9aap8xFmI+vbX5nkB8qeczH+Ekft7r+
Vz/dYqilU5MY2lrTGgZbaTO203yWovPsgZ8yGKmr2n1Rv/Wk+jdH/mKw5excnA1eDhF2D3qHUGfx
i+xDGA8zOpz/4gBeDLJKx3hDDSxnA5XuCYKPcq81MEWmvWPYW15Mv2T6/rpfLoZahRcIBipqbAlM
XmM+5dYc5Bpt7i0FSlMtyb7nHM1RQ0CcyKLVRzbQIyhl56ar91zpdSeJW9NPQAx1sclbr1bh0hwR
5qry31AqjIvfuYpJcVGJUS/GGdng5NC+dCx49SXj1kv5+l7+Pc6azZtMhIz9CFg9Lp+wDhaYkh7i
Yvnf8YuWU/nF7K+ZvGy0Yy3heJiPYgzG5iYz3usuCjP73jQ7p4WQM86WO5qkdKh6N7VbxK2ruigX
02quwoaayTKHcDTa9SYU7/mPvHSlPFeZ9Jtmke14Vxq8JQH//3qDX8/8L6Z5FTIgocPsMcEOLxcB
ED9aptpVXGvxz3MAr74t9sRPfRQRArkVKpe/+6tJX7K6iyOMy1yJVRNHGASAcIARK+gOsEQ1FyLZ
W4I2yKYn3q9w/9WQyzV4MaTGDdSmaw1ZXFyEXXWTNT+q7Kz1+i1MwqAakqGB3VVupxT7CSABJ6on
l/XdexqVH6yqdQdS7o+mSb1pMYhM0Zgt5m+JZsmN6LYRSs1VdGMmDN+JxNTYTRWIWHfmpvEMFSm0
TryKtBvb4Gr+fLELVnFusDJFHUzsAt3axyRyDB5tjHC1sn25wVfxTeatpnUE53kpxS7ahXPI7xZm
yXYh9vor+uJzVjFK6v1odMSEURhBnR7cm55+Cn5KxIcZf6KH6DTjP4Mid50m/RxuqrL8qW3aTV3N
qH7/iHVhLDIUMpQmbkMdEkdT/T3SM4BqNjLEZda+2M9/wadnrtQTa1HLqdH+GnYgPSFtM5yU011i
/pRo1n0dMJap+2pA7c8DZKPDnhsE4V81ILtY/UgT65n2uqt3uRcX72mFRpad+18PurE9rVWQiqIu
7ccc21NGb0pztPAW+XqA/+G2sanFKDV0tqZ0ENKgqyjMCRBVPcCGCLNQBu1ehZHd9v5cDu/fc/h7
sFXc61WthIYKBrPmvdLEbpYIP+OVoyTZRhi5Xp21bdOmYM9a5poTMQx0EoBVTWfF3DcAwmakC5sm
CXn+Bhld3GWmr9pws0y0Xabq78KOHnmfHfv+nUftBmj16ipe/JZVBGAmuotC16ZzAkdWRo5dt8WD
vzKxOrFVEyUXfK26XkXRSlprUS/OdqKCkdQEcFnx+0n6PayaN3bMlcvrj7FWi2hGskmZOgrAFNmR
R31gsXjfRJZrSyWQRuQAaRs0UR3AccMVE3HMAbupLKuNH3JlVv/4HasbbZJZLjNIuZ273AyEeadU
+dY9vTXE6jJC9ZbMXToLpKYBuvXmG/YRLK8/LDRAG284oZ22ian9RSJbHZI/vmt1JeViGFMxVOJs
pPUQWFnxDm8QJCWdm/QpLEr7by3OMsS4qgMlww9lKE6R4mG7Bzb2Msgk2QTZ/2e92wkLMrns55S/
ReItzV8s66VVI9UZ5Q9SPmjWT4hkenhkUzXamLmtiVvt+JLyfowVrI1Mh91o50f48Gws/5Vb5o9p
Wl11RJFRTpa1sRvL7dlnFMe7Wjx/vdk3voOuCnmwdVdyDlb6WZWWpyq2qwz/9wh/+RlU+/NaqdWx
ic0MIwwAaLESgqjtxjdsxIa/nDx1TroE7u3nRoOujJShnnSeLCGH2u+/nq2tkZbZvMgx6cyAO4sR
hTic2OHl62W1eZCyDWz4EH491MbqrzsrM+lLai2rDx1B+JH+nKG0V0XB14Nce5r+sTir81/wye7V
SopzWlpubP8oWOpGsn/j7C3Kcrex7xmcmJP0wcyI04rxoAsaRsrsiOxDQVsGPhmOSIG0G7Zor9fE
fP/4aasoITiT3WA0MJGcxtwheX6QNvpHXRwgB3SqBIl61+1zIIY5hK7QhQxMGPxO7U7qPsmqbyyK
9o3MAnUTQ3YlUfrjl63OPiw7cq6Wy46G04pHb/GEv2v0k+ovoTNxAVbWpJOqe+tt2GdAlYmN2HOt
zffHD1hFBoPCCF0v8AOEPyA31EGAGUJrP5012GIBT/K/IN1cebVcDrluMyRdNdcEZB+gWEm7ayJw
mRbepelb5+qp8y1nOBe4GE9N+G/ekn8MvQpRvPg9dHX7n7L5drjAdGp3h6rfRtTdCIjrfkMxk9nM
lsW10bpMoGaYbB66rSFWOW9eZPB3zDGEfmYH5cyPQCFCM642QUYjvrqLXHWDhrYRTNaGmUmuG2q0
BBPakF0yvlVorOpzuBFMro9CUaO3qMromgAxFLwdTAt7xHBY7OpvRtCC91+jlQBw/3dw431lX7yi
pLwx7vW9+Xvc1Q3TS5BMIx3jqofhuwqw4QMFHSz1MreG0PeNukeZRQtyHzDHLUH1rU9eLWWsqgOs
kDB0B59hK3uF9BgsR7YmdvmAvxOm3x+4unZElo1GtkysiN32ZdEPjeFTL7i/mIBDz3zDwXDro5Y/
v7jl5jjSe4B+6/MIPxzVjo9WgUY9NbfC2Na6rS4fc0iNKer4EkdHT4O1ORt2tQb6IHUa7J3TQugq
XmGMo1ebjIOtb1x+28U3TomWjEqJsYu0viugmNhCr8Ru5EbCcI3GhuD1e+lWd0UOqG3FYFZx7pv0
Jis1LzEnnw+Jx6KF3FKyz0bWjhIbjhJ9lOZZy1517Rk9mIpWgawLWPwl9oNNOJC4fbPLzH+h/vXH
D1zdJbDtqKO0xUSUNpQbq7t0UzDv2lRrKjU0Az0eYqzN0BpZVXABSPXzOELpU3mBbqxjbCk0X7uT
LwdZ7aUuaTtdVGaN3kx/0nf9Tg/jXbfJst36ltW2GauKM1OrxXnKEofoTVg3M3QrtlrSv56z6xN/
+TmrbaNXVhHhnxqyCsA2qrFD+M9GN8OmpIHQYWVut4DOIFejFZr+n0PauASNi9zqfWhKRLa1Tyvf
yl/gfOsr9akwBtfIj0b/feiPXRtGMGsjyQ7RyqkHE2/YUwaOuQBcoNmUHLhWgIHp3O/1X+2wnkJy
P+psuM6/jBA/Rqv7DhalgdwXZ8XbImxu7IO1pwirDajNJZp5R8Nu34aLfggN1N0Wc31jH/wqiV6E
j6IztMrKhDjXcEYp2c7of4xE3QiQ1yRSLmfu18xejBLrsTWlmq3e9UbstPPsWqbmGdLaGbJzp5Lu
rLp7oKnha03u0bY5lmXhoTDk027eJxIUWbN1NJsuzf7mnFbAkCeFk0WvMUeflEP6p+Mbv/lat+OP
37y6EVU+kbSfWX2eibip2657tDJmur3d7SwmYG+OxltQNNkYGBF42na9keosB/2Lk/OrgHwxZ4mG
koGpYWVmIPfbV0C8vJaeVEiV/4us42Jb/6rPXQw06J1ppZNVn8XP8U470EO/Zwdsb1/x2cmuXQ53
BA9uNe9bGjXX6u1/TPEq1pERzXYJUdBfpHs8y8LY4+EEG9z4fmssei1XvfzKVcDDLlcnjZT64pfn
zHDJKLPiezXnbzEZQ5vdYAEBh0HXNNnJbhHmpd4gC8eGW5PR7Q34eIyFb7CbWeKMpE85AJI6kJVO
R5vXNrspSlTPZvJgwyeg7SOnGnOgaA4owEEmS6VuJ3tPkS0k4vlQ+VQ89fWIHq0efddVeTZF/WRn
5KwW2SNTO099+H+u8SoMz0OpJalAGE73yS7zF6hD5uC1OXxmz9SzQ7bDGdoV1qEMzaeNsa9VIS9n
fhU2o7kDUl8gbGqhFYKSg1iG6sw7MG1BDV9sfWu8jZVew0RgLwC4ktEuiYDiRjw9xJMZ9Ongy2oI
gSwFuHXP1RApiae07XGg6K+R1EmUwt/48q1fsnrwWTPg9oLgZHUePcxPuRftwXd1zVB3YQ2jAse6
pbZyrZh+eaS01ROCV+CJVwXu9aJ56Vt8/zg7UF9xhqb0BDXcKmpv7Tm5wVK3WdAUioEUpsXWDAk3
3a+/32LLB34Rw9YaerBZaPNUGc07iKOUzqDbPgwQgqZR7meh7DTgh8EdymYd/njsVZMpQDfpkzn1
vlCjoMeiqOPCLbEOaUG4k8Fe0hQETOn2tu8AOLVOFsSzAO4+osTiJAWDjSEoUdFzAkyX0fcPKC+A
JIRemlYB0QVPDV33AKF3gEDxkxl6d9y3RPUMqSIc5gfRn2R/U2cQ77rp68+EvFuycKVFYCsK81LU
4WT9LJChSMo8MhFPzyN3TAqXpo2jFQlaZ0Cwg0Umq86pyvpWizg0zM9m2zh9BJNOEZSs9gvanuSs
nwY7CpSCn4s6e7Kk6dtqhQTmPoKEy0Q1WCoMvp0QB1i9B5OYsMYIY3t2Ug3dZ80K0C4AGE64jdmA
0/RN6nAXg0aeV+O/c5hnzwSOStBwG1Vz1wMQm0tkVjFM+hiQGAJl+DhyiUYDvRNuV7V7PanhR6e4
YG14CsFTpV16PeFkGCFEHHewyvUihbgZFjOvlADOuZ4wqiBTf5I0Dfrqnz6RoTmY+7Qp9w2dQlCS
jqwFSitpDnanV05RVDct7/1yEKexZ2FU6o9ifF7E0BtoDHZqiI9wIDzgAkwSTpR/VjI5CTIBH98L
H0wqvzcVB88MpA7DzrCmFxJBko/Md+3YQrCL7meJn1hO7Z7Q6LbVps+0w8MPVhvwhQ0VpfY0sZ9a
FCdSwMC0n1oC0rsK1Ez1XFuNq5NbOF8XLVxy89YCYKS7m1P+SRhWOubAlhU/0NHZDQqs2Q3yPlR4
BMHyjENuIsrz59LQ3hsiDniJ7NNB8TRFHiM4zkZJ7cURCSSKaYowYF7SnqxSO1rt+JIn5a0GpmjM
rd7JqATLDzcCyoJddGOk3+YpBlQ089P5Nh1eYvOHDdZhJoOBcpfFL8rwk0yWq076DwjZf+vR1cmN
aNelpV8aP6vB8C3+ZijxE8uAhbb0PWzTDnY53aNt8UOdK0z2Y98A59bkUeXw8QcfB28w8N5gnRfP
9rekjQLdWpxBSxAPE360Eh2OK6eiCgtIQ2imCHRRnqKEALFm+6qJCzw1wiLvb8kcO7H5luPhp8cj
mD6ZhyZUBUizY81qWEn7Jh3KA7H1YKbdoZq1k92aLuz8lkPv5bRxZ+sxjsX9TIabOEb7pmQuB8ap
qKjXzm+KdoZGMrJHJIXd4BAQ7UCGD9rC9DNjVJ2CNAwqhu3etm4FzHFnoEeYNr8b9QdVRRyWTD0J
PniNUR3jOK3cJFIerQEYDzpa3xuT7sq83Gt6ClgwP0ZZ7dYttGjE/KDqfKdl0ZMSjwTIb4QXU3PN
4SQYwEzmCExs702J6RQ62Zv4twW3RboUN3H9q0oZgF6Kk5L5M6/3GqgETG1OZa4EKWfgUygAc1iO
UsVejENDKgodSEDdtdZPh08JC7am/Mmbg4nC/QSNhwmWAfE0HDIIAGT2odejtxHhX5bsVkAnQna1
nxSqH5V2ADWxwLCrO2g/7Mb5Bu9lxzRuu3GEyMarnb/Y7Y+pogcr/Q5maUDjV17dC/lToIUVj76W
tY6wpv0MXbK+4G5UwYmOzF6c966Mv5US64eC9QxzgS5+AFzlXNjRXWtS10bCT6geRiqAwirxO4Qo
EyzTvlbZweIHxv0UpCzDWVxwjHZ0LLwTc1xcHS6uytoP3Y5loTGdzXhX6k+a2bk5uy3TvZHhaVi4
dr7Pi8c66n5QEhjtx0jeIr1xY9g5vBlZkIhHBTOr9IiDJ62Ffd8MAAAa6PYNKr14+0Abw4lLj8EK
icH/6K2t3SLFWYX5T5Ydyzic9V3OLG/mtmsQFpqAWXXld1aGWfeQsI+pjx17XlyJniyI/Kg+VV/x
fHiv8hKX0TtwqV6O/z0NNBNXTXMD2S7QQ15ybfABaDkn5QCd7wa4VLQghn+G9CRUBF8FBC+e7FqD
YBFvY/GYalFgkQwHVH9IlKOiloD+KAHJ0zCj6ZOIIUJi63cD2C0hQQF9jtLXkYFvO/IFxE9J52TK
1EOTN09dhPsgt1PXBHBW5fJgzLVj1JVfWkBvR8k7Xh67NFEOQ4z8wcx3Wv4M03IJBvBPGakfkPDc
N6j/OtlUHQrcjFMdH1rrzU5uYBLl9mZyKBXhVUqvOXmJlKeITzPe9bWu+lYC78IKJl7Sy6LkY1Ty
x0KpA+i7PiZ95pnjri1aR06VS7sYqyiwJoCXFcKlLGixjWl73yGHGvcm0N922T0NqfBIEVqQ0IWF
MQKe3yRZhOtYf5qw0EOVeHp3yJhxkDQ9j8bkVEPxZOeYQaV/mLvBG1PIO7f9g2I0d7NS3DSN2DMb
xkyKcZen2e2IikI2KIjlZkho4wsD79VEnLIEeU3C7J1IbVetal/JZs8aIidqqFfk3YmqTWjn77iF
Q8r6z1QfXAumhq3+Hivgls5lwGrIuUkCbqR1wxOAj3vtPa2bQz4EQtWdImehnuenOH3QG6hCDn4n
Ta8hP42Zwz6HhaA5B3D5uM0tJRgN5rMhDmvjIU7k3hS3MbDw2m2nQFsMyjHtNH1MYnQKXn/CLi5I
Wu7PBnNjwd04gZKMXKgXqdclELPRyx1XTD9N5I2mlLuGq5C0eWu4ftBrE05bimch34HAyZhp+6Jn
Z2uYYbijO31R+106HAfyRtXsdc4qP0KeVhZ2wNv3IurdROvdAdkfbT7aVropHB8bODMzClvc6YaW
HVKszlGGZge+yaOpT2GFA2kM9VuKAhDkVh1aQFOsQRTCr9LKE6NZmCdKwIrnlmsuUjsOyGfVwAGo
HXyrtyGrA459gXYqzHUJkOBmlfkKn+6QrrgwE/WQpWdT/8oM4w4HZAdQOzRwUJeyvnHsRmZLB/sH
LbHIM2jlDDihRLzSbjfg4OgyCZSmwFSOsJwXLwSK9s34AKMgfOEBrT+fWVZgFVDkqWKnMKAr8tFM
cBA15ie0JV+0RP2Ww8BRxyYyDcNpR9sRgPoZPANxX7nJAdPo0vZQmn0A9dDDQMbq18lLWuEKUcHw
VkM8psFIYcin7utKd1tZgGFCQwHngAn6P5P2A+SL56Eq73sy+YCGOB3LzxYudTyLvbZZpJZ0R0Gi
BD3q0GihO5rUJ7wbcO/pjzNgnb0y/jOP/CFVwcyxAHTofsZQYiq4POW2PEXWfcJ1T4s0VPReurT2
KnN2FZo6Nd46fJYvxMw8AGyCcoCAswCkp8PprCf+2Ol1CIHqx3y6N43iW5eN+6nSA4smrlHkXqcR
d7LFrjDATIyjIBuhU5bQoFXM58EsHAW5Y4FNpxU/M8adUq8euvQEQbW07kNVeS3Ec8ePtDtW5TGr
bLcecogUtKAgT2DKwyY3CnWJV1oMYkBceFOehaY979Q8RUz/LKUBwkjiRF1yw3SopDVYOWF5CoD5
hj36ZbmFEdqo/a19I4EkK7I+RaHZYJ0bT+1PIOdC1n3TsvJZkmlv1+2dkK9fv9a2Cl6/iKQXdaBG
RSVoTlGNGfBqMlQkrEigUuT6In9Hku2q8UvdBVOzVWm7XoI0bUZMHVWstSGE5H0lzAjjVjV8m63R
YdOx4/9sfN1S4fj7Kfp7lFUFJJGtgeOmmHdquNTu0KaJF4VH8Jt8xV08qsvSjxzNSUASv9+qsi7F
pa8GX5VACo3HyWwP9bnHp7VzkIn9AHw2LqV+2lLUuYYfRgngv7/UXinHmXjrDADv6WcrfeTlY5YD
AF8K6CyqWuq1xkNWl27VAepQSIgKRU4yKG4DinOGpK5EecQsCl/BuzuP0IBXS39aOFQ92SCrXUVs
XP7MVXEkSuaem0qOSsUMpxHlu6knoTkPx4YMezv6VlWJM7E0bNsHYcVA8Ne3Fp4ORhJ2wHfFSb9X
M4R1vRGnIqrCr3fLxnqtFTJpQ+10yktxjqMDT+7HwUY22J/HkgR2tEXH2RpsVWiuUb+247lAt1lC
bp/izqiEVyj3JZq++pYq59WSFDVMCMGC9Wn/2jwXh1xCU8DKWwS7an5Waz000un/DqGEF/rvEVYV
qL5RrHwisXlXZcJP1BMn+VZd6dppuhhhPWGxnAc1xYXdKKCEM7wb8GCq7R81QqOlIF6xeGM/XI+N
F0Mu03oxbVrP45bXCfBS2hOP6oeMQn5QQZmF6ENQ1dQErxArB4cjx46p9/VuvN54uhh9iaAXo9fA
6WQ5cJrnpF+EU4swShJ/6CBlMTy3QvWKWPeUIt21KErnNE2dUWzZn1/tRlAbz3Gqaaq2VvHktII+
oWrU5ymqHSa+m53lAzHoFdpmN/3q7Xcx1CpSx92oG2D/12ejP8bGS7UoEw6J0w2W4Y5a8ly2Bzmz
sO5z5qJRultkPstkil2t0QLgiz05VAeZg/pToDNdwj796+W4el9d/L5VMCdqnHRjkmP7sZ9RqsGe
8BEly40dd82yA8fovyZcV1dRnLQa0t4J7ScK24nOcrhfv6Jg33UOv8fTIMk8CrINCnKfkJH6pWZY
xE6y7AWnYZApQBTx8s9JhIrubFWZr0asi9+2Ct0dyJcV3MDRMeJveWkfxFI+TIIB9sibYP7rAev3
PKzCSQfEQG0VmAceIZnXb7tkq0x/vUd98TmreJKpExAURlwDxkQP0aEO5E2ENvMMJSVHQZpgvGaj
o/g97Fl1twqGf/7TGdJweo/5Q+yoR/KpHpMzUmT5Y6sPfE2Z4o+NsAo94BU0Ud9iAtRDstOkZ6PB
9IlXp/46QxMDdS0vdsvYycLWwy5x6W56lY7uoMXgthUaHR6PHePbliDc1hZYhaSmo7KuDFqfZR6H
kUBfXxSVY5vdrtLq1LPFVr7w9anT1VWv0JJEZgC7AEgAtcQGvRtdhRRbn2+cu+s9yYvNsHz4RaxF
YbpuYDi84C8mn7r6sbrhJ7Hvw+2l3fqkVaCDpAIr5xQxNRXfcqveo3iiZs3u/xOtdHUVrWRODRh4
YftoU+G0Q4sHq3AalEi+HmZr3n7doBfzVscaTNPVqDpb70kMC5T+zVLfTIt5EpXtRgdvGuxPKR/N
5N/kG4aNB4lOcTHYq41hzG1m9dzGwPSe8DHgqdhvfNsSAP5K3y+GWO2JBr0IRWisOqPcFkkOSfp/
YMzoGwXCQvRUdieJCplaHdPKRpMKLIviX+3Ki1+w2ioG2BOUoNl1hx4qAlQRtkF5i4f1v2P+6NrF
UKsNI2o21QbgOGBbQtBhelE69HSUW8PiGwCHq5H9vwei6xuuqSDHV6pGdVby7FRroUHlxtZYfur/
vG5/4Th7pkHyAXoPEHPKb6p2Ohu2AkHr0XhiKNdSXu6iLJ5PsTJs9NuvnuyLT1tdWpXUE6sx9erc
olY0Uu1c9z+UnGx83jVi7MVSUXV1cVUQarb0FPvyv3CHBYCh3C1C4aErqbvWMQnorfiBG2ArCdpa
vNWtNFicTpnELlEA3ErNISCjdf762C2n6qvVWyb5MqJkrVVPxfJUKTLPOEWQYprQ6Gkr8F/zDbn1
rc9ZBRHThAtWnCGIzCjsaforRY1642u+DiJgrf35OWymfZPN3VJmaj5y0n/jtsqRr6a4LSHHgIVD
7RttwxoBGwqm4ycURV0IlYuAN9W3Pu1PELLcVfVDSe90O/82Q6ZYHSwvso9MrUJbvmqMQir9DiAS
FG91tKFU16R3BB6GFjjhVgdi1A3PSMDYt6KaXmY7SDXujClEwpXMTfIGD+57s04Ohty3We916LkP
+YGI0m20Fj3Q+Cj6Zj/r6afMawOVqSaAntgzmg3Q1SQ6VMUYua36qcQVkLygIKoLAxoAs+VAO9Zw
BybvchrfdHH20nMZBZoBnQ2zj7wlSUfNs2gfv570qwSD38GMqqu4qak1GUE9q5BFd3t0IlXIzNsO
JGU9JWxC9JmdcthvVXu2NtMqgg4VG9ukGqy7FA1BGz2mJt6iuG4EmPVtS+ax4dnyjAfGSCgo5DO0
PgpvY/aufgjTbN3UUZuzfs3uxQlET2NQLcjx3AkffAyf+omPbpvfBgJ8Os2J75WNY/hLRvivM38x
4vKLLkasjSwTbdXjHEK8FdidcwG7wh2jw886eUYPADu7mYJqTk5JVL8VZs/dORNokRbsO+1YDSlf
2FfXkqAmzqeXUsyQwWmONRoYjqJyrP59ip7ewEFRz8gPkme7ITYNeJNDdErK4g5MnRiAdHlocTzU
vPLimDhjbL8OBd5TGeRYUCAua+lYZHDq9sWgKD9ICBCppqtDixfOBU4ULbeMbrwZNMXfLL2iDyF1
CE3crZ12He5zMV+rGMng2qcmcsQNV1Pw/MPG6BzZHPXhjqHHjtJACtncUU6OnYfxzP2EnGrV70S2
JeuytVVWATSNILgip966a/3BF6UXFd7CcCneWO5qAVT7mjDZVKW+egouvn4VUrlOpWZljXVnz2h7
IsUckyAvt8Qat0ZZxZCuTdEcSAdc5qN0+4HuFxV03kcbWeav+vp671OiMnRibRgJr70mm1SHJ7Nd
2HedR966feE3e3lbHACaueH3CzYSOtD77M68ZwG8J2tI7aKX9BH7Wy/Oq+Wmyx+y+uCRtW1qtNS8
Ay3sAPsscFBiD4oiAQbeNCO6ZgKCg/H7s1fRsmJpz+YxMfHZVqgEhoN0OuToUaIqP7p14i5p7rTb
SmCuXg0X467tKBvC2gENMrZMd7CQNvKzcis8IAC8+n46bnLdrm0jSijRVAIDQLhR/xnaZqlFs2D1
AugmPKTfCUo6DE5P2gf8HwHQOxeAQ/7Lr/w96ioTFUYycEVKrOWBHSru5AFwFyhk9Mu8JpCH3lJr
uRrCqYaXHahTxKBrX0hFAFE1a1V6r2npQdHyoJynUxzZh47RF2rAd6MjfmRmT2qcHSJanFgNqC20
StDasyNIsqOgkPAaJEngnGBCnlPtuYEnzGJV6vWQMB/sd6uy34uhOjE72+v17Jv1i85LHzRzD7US
rxPPTbJPwbZceh9tP7jtIqIu6oD15tM0Do906A7FiJUoEq/p2u8RZXteGyFE7uG0mi4tfKCilAUE
xncztABUwYKvb9er+4EZDMbk0DyA9uKf+0GNh7EcGszTLA+8NYAsQvu09L8e5OqznEJaQYW2AqKH
sTpdAMtlpaGqwM706lFnwuHJUxu/FpZxLsW9imQoETetdYLvYeZ+PbZ9LeO9GJutSphaokOvaJqn
s0zgc8EFdDiHU02nU1mxHwPXGojeQ1SexFnsMiPmu7a2pkBJKN83KPp5jZjlM4fki9/YgAuqJvAk
6KET/OhepF4DZ27AK7wKsvF9C5JXLPcE/Ss65s+VNd7HBrIDXgMzmsTu1EZwvkpcyu8yeGvMxQdR
UcwrLKdFuhyPJ5l/awW7hyVHEKXkRIBRG0t7Z9fCsxYcV54FE0eNuT3O2WdRgCmN+uvAj2p2JuAO
a3Xr9jVsFHXl+7ho0wE8lEa1K6zMp4AejPEHJXccgDVmMbck5lFqz5P1QKbbqgOfavZQUf+ANeOd
3r5DLOW+teIwjX6y9psWH/tJPzKDuhzVRpMcZngNSHM3teyQ4EWkGp1b9vbW1lmW56/76PfW+QXu
vcjFEMIykkcGu4NmxB4y73u6dEkftN0W9/Ba7gA1Ogu1G4pkU1/tUWuGZlRnZ1ChmUq31QDA2xIp
1H5F178+5vcYa79QDussLmaG11FK0NXmwh+TFhoB+94eg6LPHyZgEkxASMUgXRjPOWoauxZAJkQ9
WYPmZD2FK1P9KGn8oHPFSQvbq+rp3PfWiXT9eRAfoqvvFDYAtVTvI+3JqnvPSu19PFeeUr4lY+9G
5WcBNikZHQEwYsob14T3nG4eFCBowEkIZjYHhYSOWFqEKvDZ/VAebbkUoquQjYANZea3kgD+Bbnq
ZmCBUlvwbYCWHbjsxU8d3P0BuIA+YotLzA78ClcfP4rqU4ymz4EBajRc5jBxCFoneqnDsTFOo5UH
KqDONjAmGmRAAFza5dATywuDo5+Qn2Tb31qLPdSkwt6hAJjW4po3RP9B2nUtx61r2S9iFRhAEq9M
nYOyrBeWZMvMCcz8+lnUVB236L6NO3NerSqjAQIbG3uvMP42abghku7lzbhuaujoaXXo5Pyh7VM3
GlzUPeyBzjZVhZcXpqcAiJTFZK1UxdsI/FsZTs7I0rVcTW489k4DvK3aUruE1IUfatDJfNWL3vUJ
7gBuvmdh9FPlyT5oJzujzDX14nHg7MSN5HMq1SdEQDhoaB9tXMLITt3TuQ/W92+jWgGpMqAvJ20Z
3DDGgtgSekgUKRQIPZuevBSGsWp95qUJ1Emb9JP45sZgyH7CCqAuaNCMDKKT+o5FgR2Xyc9E0n+o
/gPXTrp8VjOIPQeal40JaIctgC61lXJua4pp68Au55L6CK9kgE1aOBm+d4GXQQg/CawQHW46Pqnk
Lqnf5BIFKWCbUIiAA9qTAcyRMaC3BEMveXxS2rPWJm5e9V6tRytgzO2ijgCeTzqMFWwasE7KfNPh
cW/6wOSiCQQBIh9I2/7UGdWDOVVOyAMIT09bVO03DZRt8rM6QLOrM9xyTFdmkmz8EsYdEtCeMnqq
SQTsHLhPxIoS6QMoqQ+D5x109PNVo/TAagE/04JOWwGQzzv4XlP5UW4bYHImpyp+TjV0Wnm4KfLe
kf3hBY2yVc43sgSsD8iT4Vs3s7ggkeJNBd+kQYy6zs5PsT3Hwk2L167bGP1HDlg8+ZAA8fWDMwFp
h7XobMSqm+vGriyY1xTma6UlngSyJ/Iuz/efqmQ7ZFsjIpsEoL1S2aAsslahakxkyAkYzQtj/WYC
xP/2bXdN0Eu9iGJLARJVN/MoJTEcx+HDxesXPh374Y0E/oa00SY3YPOkYXlmefFGdaIIFirVZJXq
/72qSk2F6WROKzSDLNIKveyblvQwHDO4stINsNOEWjtzPF7E0m9DzJnNxcWQNMVA8SYC+/EQVfZw
6n8rNjgSB/qBe3NtOqruNL+bZ4CBe1dssXbtzftt+MVTc4pwC8ZTAMFLR1Xt4XUmNEW4m/rVcNe4
sj2ggrcGzlLqBAnNtU/8beTFe7NGmwG2FrWJJ0ONwwsfP6eyJbfZTuyopd6sFPdfWC9dSaO+jbp4
jpW+rMhmOuhn9jCr0gVfGgutM7gULT5JLLQuGm9xHZep0qo+qoan50P3BZOa1ivdyTYqPqYIWHGl
xns5t2UdC5e+wtE6xrdkKVgIlWcAMtsWTlwpoJpM//IDfmXLFzu3GwG3CsgwnsJNkkGMxtYhQTA/
iIrWnkZLtrujWHLkSnrzbY6LJ1hqRFpJcqxnRtA6GhJroo+C2HOFZ/VtiPmTXswL9pJIrgwMUcLM
fV1DGa4j6Aerdu7260SkA3vl5fJttEWI6YYOl0saTidOdNfMe1fu9nhdCOYkWrZFlGG+osmphihT
u7C9tGdJGiQxgK0B7lBvAM1qhVtfNOQislQECuLKgIlJE7J38p6mZ8GkRPt9EUFKqevNsEMEmcED
DCJlkTvs5HXo/Mw2LQC/NtlRp92JABuiiS1CSKMlk6832B/wLbCGGhVOdnd7ZqI9sQwaXcrMTscI
lH2woLek9Fjm77fHECyesnhPjqwERadAsJhQ7qv2Ru0DV/3E67d0rJ3bQ11dMFUF2d/QDDTNF2e2
NpM+LAvoALY0d6IOBbCBiILR1SW7GGNxaAFca3W1rP53LxTY4gAlf2b2z8EGH9cDUDxfifaBaMh5
2hdxoiRVBGw5mDQKENldw61C+UxAwb+9eNfvyYuZLY6uPiYaINw+Xkf5sJZa6cWoOrzA44/Qbzaj
/6Akv4ZcB/Mh3Id9+WIqcGYK9R+VIjIPFX3GxYEeqiKSqlQdTxPQYEk2wS1OJLIoWtLFieZwdOAq
5OdPcRnbRIrg+Aa6VHZ/e0mvbv2LFV0cYIPocawp2niqNNCGp88mq9Za+RpOoEIlggzy9oz+cp5O
gkiCQDz2ZQ2b1Tg9yajKyYkgEooGWVRDKTf8PvJlLJsO0Ld+1LT7CIzB26smGmRxiqUmg4tJXbKz
n4FYOhIIv9W2HP26Pcq8if5Kh//5NigbfT9UagDtybSWxlOB/mtlPmfVgfFjNQq2wLWCNTUvxlkc
3irME1jwzt/F5Z6+qu6TrekUr3QFRt1BnHdew5F/G29e3YtgUYTDUHZRYJ6BJn2E1PO9r5qz58dj
LMf3Ehq8fo7naPiixuaPKirqmYDdOop5RyrtJzEjhxDZMeRT1XVggsC81oxWGtjRt1dfuCyLMw64
aJ2SLjPP3Ju8YV9tUw98wX2LDu+wKg9UsHGvQYG/LcviwJeZHuYRNGtPI29RlO5A9cLUijWFOu7E
o52O26IH6SZVBVfstU4JNTUVICcox5qysdwAHZPgLRKzeQME6Me2b9G2XMemjb6jsSocqBK1a+NR
/CS4GkYvBl7sBAIZrQkNPuPMObWiBhrkdH37K159Umq6Yc4lQB3Z5fe9lvMJizpR9L58+hKz0QrT
fT+Cu52mu3yIV1khudOYebdH/Wqp/XV0L4ZdHN2uC+KOGyQ6q+Be8gTPWM6hMVTeN5DzSJvdAKYf
OEhDdD+3lY24W2UNW+da4wAk7WlVcc7N4V6WT2YYgmsNppVWukVfx1AYgSEr/Fn9COLsWbUxRara
1wDC2A1/lmyxG5QxCVT4MERnH8JHckGfaAJacfzeTHqM2mLpkhbyGiPfNiqFmfw60WRwU89FA5iJ
+muKwDFmz2b/O4ilhzSEz2y/88F9TaZtlbS7sEsddaAOipoWDKIECy/63IsNFZQ5Q3JvRueo46iw
sRWA86sMKIkmqSwlzHc5NYFq0USJiWjcRayoJygk9Alh6Gx2UHBCAdi3ixU/0TUa9ejF8ff38r5b
sR/olxXO7c02z+nWXlvEjYJDBqanCf5neUX6H3X4EzajogleP6l/NsUiT4jDWs5jns1NxvAcrGcN
+8aSVxDTAl5D34lDg2hF579fXBKjP5Q8YTq+pA+/vFG34NdU8HTFUcjt2Z3U+LBPNgTcoa9M/8Za
LilOkwEweJd9TZN6sPpp79u3+SE/3I2vKmaaOPnKRJc8eZA2yosoq7zWIL88esvXQRsMijoo2L49
SOoZ6upGmBz8EkxBf936EIUDg8+Sk9HqFN2eADWUS3N1ezd9CbncWoJF6CrHMmV1aLKzevLvpFdg
uRxA/g66M+zoS+hJLnfpdgYAZnDyKfFsdkS1m3kv3foFiwAkRbnaU1+OznxMXcWgK3WMQGc9N2Xs
1T1d+YqkCxK667W/P0GPLQJHyyQJXUV/btqjtoh2NiR1YidaDQCZZOfAJmsx1P16hnEx6CJqhP7E
qcGU6FyqgQVfgVWl1/spCN2gPo9S61YcnppmeAya4dUHmS6bTdIC1b39xYU/YxFAUihulJzjqDXV
Jqh+jzW3+hq6MKm+6aj8ABVxld71xItNbael9X2fCACZ1991FwuxiC7cHP0Akq/RmcnQi+8K28g/
fG3LY/9h1Pw9SUe4ZZnOwKJNH2ZenOgrkL6B+RM9z/9DKvRPnGOLsDOpaB8PoRbh/46tRN6U8ZH3
+QruZ+tQMtag6zqdBJVJOQaLt4QpJ3G0vkX/pwJxmLldx0Xlqvm8/XUaTI2aVIW9FaWLBw36r9yQ
Cj86d177PDkKmkafsDS3eoc+w5w78kQwHXXedrdGXORM4wjUeR1l0Nkwe8ckUGpWJoj8ovesqDaU
cOySo5Ik4Tvk5B3KRQUY70HiT1Y+Yq8ad/2k7tTokTT3efwYaINdpZrNpwDqOmh/Nh9GfSz9nwR6
ioRIlg6d6qnKV5OS7mJ5zaCE4IR6txppsM+Gn4K9fvWyvFjNRXTr1Jx3IdoY5z5HZ6tchwXfKjlc
IMouf6vBsCuqbF0g0w6MlSLhn2Uf9RJIM/WdsZFBqbj9e67echc/ZxF2DD3o4zjGxo8m86WKIAOC
tjtgpV6nbLQg3bA5BQSO9vaoog+8iDsqyxnNIQJ5pl3+CD8J1e5QtwtjaFHp5Pftsa5H1ospLqKL
ppWqXqB+cY43PIPvm4XmlJ44vHWTt2TF3ck1/RgeMU4kLLtev08vxl7ElXTsyiY25vsUaZnsgJgP
4bK5Kr/R1nA6EgpxixZ2ET0Gc2w7ivsTWRL1yGDRmUi1ga0v0iSIauRWd4A/9CF6ub3GV5OzP9Nc
4mFqtWm1LAWtf0TaENY/8ljkZno9Ll4MsYhC0DEiddpH0OO+i445GsC/oXvg5h6Qn3bjVgDHvEIM
ha9E8opXc4GLcRexCM1Iv4dqj3qKqf5T7dBGH0dbrRq7jnKLojNh9eiM3l5OwaHUFzECwmVJUpba
/BX/t+fB3XoDUPf69jDX9PupeTG3RZ5TF4URdC3DMRw8PPzIWkbXD1Bbtx12UP6ZM+yKWZM9uZmj
QKBDML5o1yxiD3RzARTIZHYelOeKfZqpqKwg+naLMAPJPU2CjMq8jvV78q56cPDKreBNcufbqznW
+3qjr7NT8CB8rggOor4IOqpcE6KM86WpQgIr62zFNwHagISHpFkGKv0+SQ6KMR0i5aEeK6eEeXuo
le9kGtYRjx6bMPoQfG3BPa7Pq3XxoAEUyYwNLVVPrEFVRamcGPJvQfZL9gG/6YdVFx2H6U42no1C
2Y7w5/TDH4KfMB/SGxe7vghPUBVNS4IL9hx20l2sQbCKjSulPvkx3AkSABuhgDxmT0n71KkrwdiC
Q7W0NKxZn8ZGhRjVOBB4I79HF27eLmQS8TomXuHo53lTQObwM3RFaPbr5Zg/J20JkTVLEPnkeSdC
Q8jhG7arVhAqXM1WPt1G3fmbuVMGeTcF9uagPCtg3kJhkazTyhp38UqkmmoIspCl4aEqyU2YQ4T3
lMzOdmrpDiVZ59HTmHzKvrGv1fQET3JoEHTt6EVlCEBWMP1ozWZwxlaFDnUPAaZ2r/fkgP79sQsh
dkjXgV7eASdiy018aIxftfTKizdf3YAKZ8FZ0WajbJnl5KkEuHZ4SRYTyoyA6sJDNE2gjjsiqvp0
N1VIQfJXVM5gzpVDUetZTY5F/ZGYk6UxfLvs0AHaqb6rKIiqu84/5CEkNer7GigmwLHhTp9BtRKA
QpI/m8Pz4G/TEICCMbDb4KkbEvB1Aqth99JI4NgZOqne7lS59PK6hjCloKwq2neLYB6yJOp1WWVn
qgBOVUPLR4fwUOM7pepR7b6KPsBGsgWbXRBalwVVuHDpWc2Q80DWfR3HcHsIXoxePWcmqy1oVto8
S0At4XBPDlfcAGIHAE1L71pi+UxY35+D3d/H3iSKrCqmzr7efxeRx4S2OUjoOPYZjF94aTgaCw+0
24yZvFEgOA1Dbyspzb3aodbQgZkFnJn6Q9I1J5Ik0LuSjeTf316h61UG889vWlw+ZQL5TWNAHg7N
u2MmyRCQaQwcv35qT6ZaEegZKj8NhCedK66kvEj+gZNu1cioQmjGrlYgtednLRDunX/UabbTDeTz
ugYVSanbZzK0J2//4v+QS/75xYvbLO0qDUBCBLB+O3lQw1orm9qZ0zpuQ8FUtIOub9s/oy0usHb0
DQXaxsgNZEBX23bDy+7cae9d0bll1v1q+6SxtBS6jypkItEXr1V6RGP5vvSNXWWiWFar2U6C4nnH
VIAqqaBSdr1owExVYQoloB4sfqCS+kpHmi5Cz0AG6rM/AEExe7TAcAMweQutMcGSaHOq99c2vhhx
cYGqIYoRI8OSgJe1JkApahSksb5eRQX1xoZBkBdacHiU87jZRVm5NaEiigTyXCXQcs/IgWTkbSpD
x4cGq1QWTg9D4yAN9jLefLMs4Ilq20GGXFzdyg80Bpq2yIajBhS4TPsfivZOaHuPwjIEHR8GvNOk
XAXelqwjMnppxWAjPyBAAjdOhDRt0dwXN3cipYQrHKtdwtdYaXuvBeIefJ8f05BC1rXbGYiwvEVy
Qcq1BgPXqNHd2wfAvLYlGT60ThUFsH9zcWSzYfSrXp63JC+h+Ahvq7LvrSySwdcEhGZcl2CA9aNq
Ub4zxmpdhA9SWVp5uzMM3w5o7TbKtG7LNyWSoAP1c+pUOK1DAX76BD6e9NAVhRnVgAaDlqKW/UAn
38pK5cTSV5VMK1ZBXLONXK3snWh61fm0b4LExkJsS0jYscHwTDwHIhAyhghkG4irtwzQ7/ydJS8y
Po2uKlamhI4CjQecGshDT1BhezbVDh88tyqk3AmFKw4NthMEoIq23nE9XIeVcl/lhxSA3km/52Fi
pYnvGTRwUgmOWiZCUGbYzIesYASFUYj1pGFuU1jRRelkFz23G3Bx/Lu4AGSX7VtoCxZ1ux0hOlVE
IkPEq6/ty4+0iFKlmQ9S3SOuki10o2clsmA7E546PGEUa3L93X8RrK6lM5eDLmIBBO8lCUaFcyzw
VzDdHkEnm0uooWPuGzcfHOO9ataK0GPiaif5cuBFSECHLamzHoWMCG4ficY9ifoQo5Dg4dAPQPlN
fouAyH+bBRiD0O+Fcu9ahWh7Fmt78Ecs3Z9ZltkIA5EO1dXSZeA4JrhNWF38P/KQy5+6OMEKy1um
DPipcEOCeGfitmq1i8py09YatGjN/TifFQjx3D6113g66GcxCnoYYwjUi3H1zGxZiFTjlO+DNbxy
XOhZgm4hbflKlGZfyTMuh1piLpss6qZcxRSTFhKLbYisMyB7dN7sMAAXZiiIJ5jcl5TD4k74NuSi
LDH1RRxPkB0GWD8YwSrgYAX0HFqR8XBOJXUL6fOHWh3LbeqzhykxPlnfbeIMTUkNAHm/QqbTwUTJ
x2usPkDw1OoBtdDyEBqM7V1ZoMVRgRfx2puRF6kRUGEQrCWWnv0edXOVR/ka3kMOzySr1aR+3ZLO
zdLeUTvjSHzdMhpi9+jeB7iYYoQvNS5dH4yB1vyQAOBvOKCi+SGc9b0gTDwrtIWkhZg6/ksfLD4g
PjIC1kL9hTAq9JOmPEDm0IJ9BLxAC9w9+8g8RDJkrJQzqx+oAin85FxHT2XuyNWAQCTZKq89LsPw
Mz1EbNP5PzgjdqDE9gSKfDG3kILB1vzB42W7oj56S8GAukOvPSQzdj4PDhScSd80EL3TdUd/ASgC
weIALxKjsGIWnkyabQTf9UpA+fZZ5+vwImPFYwe1kdGMzvhkp7jWnuNOcbupc6AiCdHi5Gia9bOS
Rw88UKilJYZjmtWGNhRCRUh1+jEU/KJr+eq3X7R4RnA9r2ip4/KTCH3mUPExpc3ADvN2MRXDnuGP
tGOerOSuCREJxZCcgfq2H/te3/o7NYfmLR4fLFNXeAw5Pg0/SRKgPS1gC1ypuXz7nYuaUlRNZtN0
eHnUOcIfwAMhCzJbTyJAM/2NP+GFAf0+0YPnSrnl26iL1IDovc8rdNDOxdicOpo+QYXb6khwP4Sl
IPEUDbW44DJdjQCsxGNGj1+wTXKYUCRHPQEZHRxZ5/Y+FI21uNcIS/1KqoL43LcfCX8PpvGgaPBe
AZXm9kDXyqvfFnBxkaUF0UJ4KMfnOnis4RbjK3eYj+cP1SqSSGWFwFL2Wv0RjDu9Sh4aUzmWCXEo
BUB6hNxzO61v/yJj3tC3Iuvi3ihIK9dVl8Rnxt6VOtuZeKWODKYeEPFMUTShqNwjmaolSMjPzqha
YKmZvk0nSMqRsnuLKD0UxZOsGwc5JPu8jVelBmhZADqlYUOx3a2DHxmaQ1K1UyDh3qj7ihWeAVUE
ncibHn0DOx7AzjX4sWMwdteMYxqoUFiYvLEkb37Gf4cF2CHgHhtt4wJH40IOw2sm2BjqIDxn20Bm
ezVtDmZ1b/bFSkJsayAuD23693Lmq7VgcCJyTlK9J6HuaHH4mZeJCeXeDqTtEvraLH7SS/a760DE
HLKIgo0WI0ASLfJoFT8NulDtSrDsSyiyIdFmYA3izOzFLpcZ5v+QegxNd83jcWJP9C7xRBe3Koi3
S/HORitGpHC4uTP/Ba7eVO9cZm5RFyjsIofRILwVJj3Hg3OsnzRm9qu2Zu/tAK5IKrsStNWlIXBI
/TLQ+j6m8lPZQiR9yhpXp9FRMvGCzyoVPtSTVcOSIQuwT0AsU5JDgYKwhHqIzhM7b868eVbo2+2d
LArdX3+/uEzCMDSATMYpNk7FrtzjxJyqZ+oVeKxJFq3tAu/Wxh2dHl4LW8WRP/EYiIS2a9dkaS+P
uLK4QbDjKkiK4WfIYWlPzR31OViKzUoDw0wn8XPMEw1K2JEjKZlFZW1ELtIcdX0TQVqEfybKtIua
ZldrJwiRrW6v0bVnw7cft7g2aIwMwJh/HGrCEKeTcaeeQ69yoATqNCj3Wc0dAd7nx+1hr5TJvo26
uDaohhWJMsRyaSq2poSOKwixt4e4urMpHNxMAvMaaiwCa25MktnNEyM5OMaGauXFb8oT79+NsgiW
FaJKqBOMErdAsuqtHfWqnY6vt0dRrt5HfyZjku9pkc9rxGSKdxYE1O24RvVDRaWj15nr+4y4IY+R
wREvQ4VTl4eDJLO1jzitFNTJQTOItMeAjDtzlHYNLdfER2p7yINxTWvotI9w2THhJ1SMH0lIBTep
4DOYizzd143UJBPuNxnkXx1GALqhQw5LZNV59QVysUCLvBGYfEPq52HMGIxSn9uz35HC4QRJURaH
P5Pgg8z/31+X5MV4izM9pL3WNlrJTxqQGKWirDJcFGFWWhVl6xI5Vy6tFLSWshI2izAyQXVlrQU9
bqXPeFzLDZwCsvBxbPNVX5ZwyaydIaTuqIrat1cP2sXvXBxvWQ9HSnTkZwEtVhVo0+AVCBLPq18Y
JRRKGdPASV0M0TZKqLOyo0ezy6wSPYKwac6xxAVLfj1TuhhnETOmqW0kJaQAhzmjm/8AoTx8MNzZ
+Qy6UW7g5FvtRWx/dvXkXYw6//3iDhkKeJ/0U0KPxXQajZd4LNZT361bUc/06oe6GGeRceapP+T+
OOGE8/DUBmCb+v/yOy0CYpckbVlVpnYcKtnKoL2YmQdIqzzcPhmi9VoExLyGP1Wqp/Qo1dtIhztQ
eoCM25qYgh6zYNct8Zpa5kO1L5a0Y4lDR1OwBqfPxO+927OZf+1fx/zPV2GL6MV7Qy9HE2huDbYm
Rr7x5WE2jEI7S9olSQrULcDFJXdvjypYwyUYtGB4PI5JTI+V+aDVvwo/hk7YY9wrgheVdjXnvJje
IoolVI6LsgDmrWlApPD3Od6mVbYJtDdGZlLpXocsiKw3hxj421oqt2r0VtKHDiXPHq+BKUk/hyB7
Z3oCQeAhB0thqGCqV+S/eWeg1VXY1ChR7ERcaD8hqvfcB6mLeu/BhxRCg6zcN1C1q6TMbdrKG+FB
1xuya8A5oJICb4Q+WqvHD7pq3EMnwfl3i7wIWyTlSTaUGT3K+r0k8VWONsZg8kPhC3B8op26iFsw
CsQFILf0qEQTKvbyzkcFR1YqQXycj++trboIVLLSS3HcRPRYQ5XXSEcbdil4TVL4fQG7TEo49UyC
fXqNuKKTi/2zCFp+EpspGZl2zOvHooVwPGxtIuq2kr9l2bkcnru+287+Zrc/nWiqi0gWqyBdR7yh
RyMhdsJMG70hN6WvkC5wNEhLFlK8uT2i6EQuoloSNnolB752bEFKihV4zkRsPfID6afn2yNdTWT+
WVJjKWEbqehQKxGnxzg/xexnGQ2wVDI3pNrGaEDcHuv2rAyyiG6alA9+6ONGTTh1K4nCm4jxFYyl
XopYFcQa0VjK93u0gCRPV4e4F2rIdjaw6qYjrLpzfhdCLvf2tK5Xvi/WcBHWUIlO1UjFGgYKcQo6
uiVs7yDGaod9aJPpmBT3ygDnMLBDejxhb49++7j/pZbR5mWgJgxxBc7uDph8x4Lzcxuq9u1hRPtk
EVWGImRIEXBHTBCqyJUYtZN00zXwXDFKt1bY6vZwt9MTkEO/f74G/VB0hHER6nphmf0L50+3BxAt
2yKUTLFpZnlXz+GrdKRM80zseo0Pgi0vWrZF6DDhkIrEAQyDqVLtvn+kpgQVt9GuFGbljQg6IJrU
ImzUcTEOYdLDEbGG4hDw06OJVpwh2guCOGws+y8o4NTo/2CvNRleQH3gtqEMwC1UtpX62KuKl1eQ
ogA+IKYiOUDBFJf6F70xKW3TFIjFeNdxnOs2qVZx8vP27hDOcBE+IhhnNmaAYVRoIqVDYKfIvEJZ
s7WRrPpMQeah3unsrqwERaRrWM2LO85YYmhkeYBYMjFmJDHaJ4AvnQAZO/lw1D7PFBEYGkk2ujrg
wqRPInL99erMn0j2RZ+4eH20vh6lWYXyXOepHhS7eDs3Vz0ouDFr5l8ppUOU/0IRR3Dcv37XxbgZ
k8pKMufT2D2piQpLTXN9+4vezqyNr9fexQhFME1xxfBq9Pv3Ws7QqaqcgL9VCfrxdbg2QUUxoId7
e9DrpbiL9VxEmVauDLmIEZznj8nPZX+GDCA1tpA7tsFoc82XFiXBdEefktjqodUIFoQgcN9OXoyv
/XYx8YpIQ0s1pBIJHI11WPZR1Fo76RwZDLajBuASgh0sCHlfa3Ix4DjFKmgzIT3q4WGAn28rE9sM
I6+sUI1n0evtJRZMb1nGLirw1itQ3Y6ccAua1TYvAJWC1y/Pn8ch2IHjJdhJ16h7lyd0WcPu9Tjo
RwOxoWEwX+1HR28PgzSrekKhAZJtUdhYU81thfbgH0iWRlI3KD+m4WdcgY7QcWuCNKeU7cqo9yBJ
TgVf/Jpq5bcfuAheGdofMTcHpAJJ+UKUH7CVhLFwdoBaAVR/x0MSqp4iV24JdKQUETiIxm4oP6TQ
lLbKGByNqHD14lev7jLtbRgBGtVh68vIAYzSrIHma9Ht/IYBOfpLh2/kwOGnyYBgVUK+7jjaKX0m
Nx6UA+24zZ+y3nf7Sl9JQ/JKUL3KNcVNdB3O6PgDU8GYjSJbpYMDaivuxs80rG0TLnNz0W6ABnQV
3qvcdKWyWzfDWq82qU6OaTtBza+Cf7BkM3lcj1XstUaE4LjP6xLS1hT+sMRm6GiZDHCHDqRmGKxr
LVaib4/RKK9ge3lqoWJZGebr0E29U8sDYoJGOV6FMV6c7Sg5RlWbdpyRyCuqcLR5Cnu9GhqDaYo0
aJrw1ZMp++hgOdlAt5MmQF3e3t+CyLgs5sNhF5SsDlf6rDGL7wqBvvfbIwgy5aVVo4SKfJ37eN2Q
uFiX+e9sAhuVfMqh4E69PhNouMrQclLIl+ruRVzoaKhVYRANJyV/oP456wS4l2teEtj2fwaYf8DF
AEk7ZmwoMEDjTK1dS64ZfklJzagkFQaYiTeZdnCWXbI2HGz728somt6cuFyMnsL8QIO8z3Ay9dzh
Iyw5p0gwxDX24rcZLrJi6OH1ZhdjjPk6kRVHdYY1s1un3ccAGNol8KEipzrRtBY3mFwVGVHnRS3h
cEsxrSZ6+HcLN0f4i4WTfD33ITw4nNQM4BH2WEBK+vYI/yGb+2dnLGlLbELDWzPCAQZU3aZdwfLW
0zy4o9si6Oj17PTPQIsX7jCxrjLmDxQZrxD0jPPfTNgLEO1zXfm+YCxX9MzwMZvylcmWk3bWrHAO
UCHE4DZViv0ArPfTA5R7BZUl0f5b8pWmkkgommHk3s43PfVoazebWautdkj1SBxui9uZgg2oL061
Ca9MKZnPVc4hB2fWsFq+u709vvS8/y5l/flqi6PbdFVB4bbXnwzATP22W+v9WmveqhZyPno0PKeF
iQ58rDl1GNxrk4FY/2XuGYJfkkOD14ykfV8+S+G2M9/r8ZdfSLADPfXau97DnsPID3Gy7zVkBWp+
UAAuqvi0DkeYP6jAEBNoOCgiE7BrG1EmANgYukk0YI+/75EA4qVGNQdbI33j8clkpwFvidvrdvVY
XQ6yOLk5rr5SpdgOYw5aBiwa5OHEtey+zuEzCtjr4H+pl/uTSAXjaqf9cuTFQxffSfWLeXppC47w
Iaw3TPsF1jSYX6vZ5s5UnilueLio40xwh8BrGp8KqNTxQUxjvvpq+vNr/pKb6g2wVxQ9mI9FApGX
0IF+LOy/rdnvAJC3ZsstkFXENgfXjsbluItoE9edoXVzIGCc7ALYPfe+4GjIV0v2hgxBG7hfMKp8
OQ9eRGezzmWtCyENlcKwr8yVY6jWv40xOyb12FtjX+uOXHbTXjYAwjDHsfNg1a04E9p3UM2IIBoc
guXTTxRqwO1gJe0jfqTub6mxH9iRZR+V/jnJuwqeJQ1wH3l8rIpHPnWWIr1roNElUQeJ+w9KTrW+
T8KdAhvnCXLLhMnvEDD2i9otZOU+nXo7VLNX0rWAB2l8N9btahiVR9oUqFVFLzw9M/qjK46EfGis
e0zH1BkSauNeAGqy3NfJHSZqh2W27aRfIIZAGQDC++B66KbsZtWPMvpZ64OXBqndcMkiWmJXkPPN
yzc1OJUJMJfQUAgiilyzeYzQisgSSPkDYUlKPErIq648S4VixWntTD32afebg0mQA9qYAveD/cEi
A6B+ICGBVNeKrcK3WQJXnBBm9Apgpi8hTLqNFiqfKBvJ0ltcvDMDWYCKRBoG41WLmkQPjkj8IQEl
7scZ0vjUGiBxQPHLi3Ovghqf7/P8t+oD1YkfGo4P4QQaSxzZJnJmHZ8nVgs3maA2rTQWGstEhz1b
/tMfzzXAnbWhu0EEGeYIgERX7QR77dq70VB0FYZQc9wiiyhc182YQoNjPKmhW1UIHSHgQehcoMLk
O4LIde3VaOhwKdF0ahBjmYtWqgmkLMFYg+evhk330EIowMrhSgclZuVncm6gwxHexZ89FNdEt+i1
2Hw5+OJGi/+HtCtZbhxXtl/ECBAkQXLLQZMty/JsbxjloTgP4Ax8/Tus+7pLReuKcbs3vXFHpQAC
iUTiDHYHWf0WwfsV5Pw7Y1U9qM6kfQKZJmBxOrwwjxBxXVJbOFs3nMadTXDNutYMO8RFbparcNMe
tGc8n02RW6f1IZkgvLHwSm9iIi5M+FSTzI9YE1ALuF5CixJyv3+eR7SKjFFqMFIAaeWJ+IXXA/r7
wbf0GrfFzaKa7IRPuRRuViKZ1SAHkUmGpAFyjV6+QszNjVV7lYrPiF11Op7dipWevSwMU1uIO/39
JFvaXddEA6AvGOb4S51JhTsYLFlGH/D0tQIG5NIZfO4MOJ3Y2WLqBrXuYomJndxRJj2o0B9gtIMC
xIVuxw990erg3HXxNOBsFdFOD8CEIexAB9PhondyAprjcLAXO6FnE8LJmpnddmBu0gjTwtD6FTsa
951P3eSDu8DSoZLaDZjU9FXdp4t09bN1zekQZ8UT63oLTtkYokweu650AgKVcGVtI6HT8UHCuF1j
wrdwEi0sn7OZAfqDoDwZVKe//JVOlg+TAzEUVbCDqUJ63hkBNIFzUehrd0EPmp07Pk2XPPNVLDZ+
z+7Pk8izuS7KLMZOocYhie4AYtua4AJU+p6jPWOxQ5WhD92/GTrISmEP2f9uaRlP+//bhj2JP5vy
kSaAQKOthhtaALa0itqpuvqPLuSi9tXZ5H8Sa1a2dqKmLO16bBk3vIkTXGXMVezHjyRxendYCa/2
R/Rmc+iELN0Pl0LP6lY1MTVbFAMIFglsO3B7SqJDC982sDK8rGROFi71DM71vc3fg517RCEZVzFD
U+vQ8xcewyNxhOshwamfoW4gtqvC3rNiC62YhXWszbK9HA2WxR2+ZlS+ZmCRd1AoGcd+adEshZkW
9cl2MUmpxZEcGT7khCXlO4TINxKO163hTFUM1OzNZBlgu7BZ5jVxkAwgzdaIO0l4lWjArAFNhyMV
6MzG43KZfzbjnnzCWYo3A2jnlxpm044epXWXAvnHOYSJ7xayz9KwZpm9o1Cyh9mWOAR7daV54Y5d
M2d69ZmO6KWdcLaXcLowZxmnB8UzhBwX9Kl3poPadR0dSOVobwziDHylbOU9qv9/OcJZlhlqogZa
jJhT/6Ldcjc+xmsI/jlwJV20hVvaebM0AyZvEMsM05lsrZ26+U/TaZmaeBZ9cDqRs5xiK3/FKaxH
iftDgssKT3O/NBge5yUkczKPieGqh4Nqoj1fntKzjyEn0eeuRMxQe6KYyGg5LhseYO6bDHoM7/FV
fAeDc4w62Ch79F1JvgI/Akihh3DhJ5ytgH5vj7lrSZBlOaESh6Yta0drH9Vxc3mMZ5Ggp2OcNs5J
ngl10uSkwxj7F+OFj163Tlb0FrqfqLFQNF93t+AlePQubxcW7K/u/oVj8dft/CRyBb08PZ5md7Qr
tKYKoNKAy74iUwf9J3D0GG/p9HU/OYO6eR97EoQ8oFAchb3p+fBQh+qRNlBJjwuYbXf6VZHT7cAh
/tPSwKW9vYC6Obvm4bJq6gZlANjN6l+DtZ0yZCE7hIXqj10FitoutQVcqhJHnZyO+B2DuMfC9zm7
Ak6izhKk1QnLBgv7P1V39amuoCeyq94hQ6+6EF/LcAAtLYmlkLNcOeqkGgOaTKXRnWUpTpM/h1xb
8f6OmOXV9OSkcjSAWsAwWsO3JRAEeTR4FFq6C4OfpvTbEjkZ/CyPdtrQ86ArcBgJHD0qENftvgK6
MYqgjaJT1xAALvR7EJhdJSscXYYdgJS5f/lnnD2jTn7FLLMSNeJFUKf4FfIetSSkPUw3oSCHZnRp
wGdP/ZNQs7wKflcUGnEHK3RI7AwM/6E4gfsrvKjjyiM84EKWHVDOH1cnUWdZ1lAbI4OaOAaofkW4
8XRW7GvxXS7QITHu7IJtBFj+yPdwzwrdNu4eBDzEyDAsDP+XgtB//95sDtizM8ZhEwgneL1/hIuv
Z8EYrVMEBLyxo0cKvGCly3rX0/diaEEPhezSFUTq6/Sm735GUejY5k3RHTqI1mfdQYUii0Ze+sG8
sYYvW7zXIZhYqbnK6js1eM3Eo6KgoWaTbQxB8IbcMpE4AR5vm2JwOIHtsH6I1RujvK3ES2g+QnzK
Ye2aKFdE0a6IgAMZe7egohYUFdSnLQ8Tw8Rn3A+ODm9M+AgWEHL+WfMnBj5eG8K9TV8DDNh220Ju
eH4sAZyL4D020gelX0Con23cmn9/VLD9/kzsZk+7gqhYSlE4eCRsHw1on3YZfHzKW7t/B8d8WwWA
AKFAUHN/GD519drMd1n3enn3nFPChhLoX3mTkdkJ09dBU+t4tD7k4DTko7HqNIG+ZsogE9VkMFVv
d9D58bOaAUtRiR9jso+hvdFUW9sCcDr5nLzMehV6g4TAFOg+Me/VDNbJhrLN8YSH3GsBf2By2D3y
rcn12x6NrctjOHtK2nTq7ehEhbPNLAWMUULyMFV0AJeUg/RgLLWPd1CnnmQQLQfMu6tk14Pzni8E
PpeKT+PO8oHOFD4UjaHfKhzyRuWXvQQGm/6B+Y47DTDb+lkJ4esshN1oTko/SisnYWKnsuchgZIS
2epg0y9M5fS5L0Scg1o466uSqZjKxp/Uy/ja8sJrgTdLgjqcLuyCc2f2yfDmrbmEx9mQRaZ+O2qK
S/jnSDLoVUngL7SrpiYbGQHWYi7e+M+dW6dhpzk4KW3gNRe2Q830W8OS67j+9e2Ud6MNQACtYBea
fdW68ASa8JIpaBaWNdTIzNyJ4Ux+eboXvu8cYmEYlRhUTcME5KCLkcRVE7lWFUgy012mgrpLyMJp
ebbDdDr4WcUSdn1ki9A0DtSC5UoNU1a4GeeVCdV+4hIGTZOE0j12u98rS0TFs1nvNPisdgHMBiCD
IjAOUgMX9K3CZ1f7h3SArgwaOyrIoTAudiKkDZkduQmXJ1rH6P94Vr/0kKcurYJZ9aKHfOjHUNdB
shqhm5p5LZ5TvalwIx7dhB683//dx55lKdJFeWPl6IdwuI3q3IWEP2Su9G0zMTZjdQeG0kLEs4hO
e+KrwSQZFhNzOSNdZzFVzGR6bJh2c7Jq39U76H//v1QO7g7bzI2u+ZX8B22Y08Czye0MKWE5Ouq3
erxVx58ifu/+Wf15GmQ2oS0NIx3ym/otzyr0tMprBd7ymd66BgvhdlrvIuCmWMO3QRpcKXVV4Ugz
fArPzcsf9pxsGjv9IbNzICFDonaQ2EH7Iljbq3EDXASaMnwLeW1vsYl4rmF5Gm12KIRhB36DhvQ1
aK9dBzdFprlWJp1aFR4uWlujuDGL8is1+UaDeNzlsZ7NWHBfhUCWDauRXwJaJ7nTqg2jw3SbB83K
vT5JN4oqffgUuDQMPbsoj5ny83LEs49H9u+Qc/4bC1qJN7tevy0nC+myumojWIo3bFNmCcGocePJ
WnJNbGtddWSji3ydJPWqTTLcgKSrAK9nlRCPM8bj5V929vg/+WGzGs6grQhykpsHPgIDpXHPiLqF
mvvsCXkSgv55VNlJHkKiXhkPAaozYcN0GyPrimQF9GAW33DtKYu2l0d17pJzOt1T3jz5wgP0hcCD
Q8io2+Xyxep2XbtgknXuynYaYnYGFZZp6FremgeTj1cdwUtkqKwHQ1wzbYm4dbZLdBprduQMeNsu
YE6v31bwPFRxAwWI/5YQrXUrXu8GDltOpnhWLdcpEJajOnqpBe3auFpnqv5DoPIG/w+8E7O+18kA
I/HAV7p0c3nOz6JKTn/lLF8mUKy0rAyTrrOXquaPeY8HD63X1+CicEeG0ABp0zs5Diujki9qsB9t
iE61h0T75OPPRIPtt/JKNLrDxn0XaHkYmemAirOQ6aaM+q06PFmO84yrjk1q20K/ZbASDgXOEUgM
ErC1Bkr2RrewEs+XCyfhZnnViKQR6jj6b7Mt+0l3xM034c50+fWwqn9kG4hSrpa0uM/n8pOYs+wa
WX1cKBFOrr46hgLGkuw5wxSbaQDLn2oHCIlC70sRrDDsrd0PCzN8effZ8zu2JcamFANmWGORa4Bk
QuDMkNXFvwwzS11ZFCaMmYV5AFVmrTamC4N3KAMulTyX0xek2f7MJRaULpkqQlgmJhBjayNXtS0w
OdYxbMMZmkT8YUyXBI3OzyDe+lUKSho1ZmsULuWJXXedeYjSt35YqX0ANNCSCMNSkNnKZEYfNiQN
0G3Mv1Tzowxsl41Pl5PC+cn7PZDZSuQQIQMdR2Pwcr/TkhxAYnUb165Uj7rSXdcs3rZyyaX5fGb+
O+YcrkpFkyrSYuxQRrlnK/baULUtS6A9Bt755eEtTCGbLcG8EIki9N485MVHEj/k3XO01NyYzpHv
6er3aGbLTysjvbQozplGKpCda720XVK1WhrF7LRkKjeCSkWFnUoTVIK3RuUuz5cYz0ufZRroyZnM
qtYOpWHgs4Dc0ZTtWkuCfYTFgBelhQLvrAALwEl/7R82jfgkVlEzaEBYmDTtHkCA5LaCOVK8L7lj
POu9X76JfeK1G+XNXhe+4nWbLkLPyhXESZCQYbC5COBZGvxsQw+5RRO9jfB0RkJfNQEi4hr625Eb
WGXiDiaIFmbKn4ys9nADcntIJ0NvcmtZde0QeNI5Cri/jsWjhReH822nk5maJQFdhZEVV/Dta1hE
5d2NyJ9H6wiA1arRxgaut2nm4zRZEaS6rAqh0588FxzvNuGQ7iIGly1oDlzeVEtzNcsZEIpOOqMc
oAJFrKsohYc1qFfClp7SLRhILEQyJxzUyTKBkmw0kEJnhwwPwn3uDcV1h7o8L4qFEvi/nMh/L8i5
sL0WJhozbSxI2LJ95jBl4155LQAWm0Spl6BqCyljrlqftXbe9dAHPlCT+xI8orDLVpe/0bQsvmUl
C8hoZlsAHc7RhrE5KlRt8YYfpTAdYwU425ljDG91VUBQTNywMFpYFWefEOyTkNPHPPlYYUyyVO+z
6UGY7eoHYwMHCNdY55C7wzxWsEpuFjbHL3THpVHOdq0M46SMW4SE9gXdtdeTPj91smtrnW44eBD9
BrrGnvXRreJ9/xzjuhw41Gm/sGUsL8DDf+yVm8sTf/ZAPZmF2X5VAm6JJlLxXJtD7yNpb8z+55hK
rw0sqA0qjyzNVlEwri9HPXtCnESdbUmzkZ3RJQL1iP04Soix5vf5PzHrxWr6e0396vqdfOAsHMgw
TrPd0KNiHRvx3IkFrYHpg134oHP6cxREXR5XADbCfRIMN9Xr0gGo4M9ozCaR9qVdPx3/l8LNzu6Q
6i3TOEakr+tt5qnPtmvukxuK1Qox2Muf6CyQ4XT6Zqf4ZCwk2hHBunJNjQ50wm2e6chphddaL03+
EjR3PUcncswXxnk235x8uOnvJx+uZEEBI1JEtvGk3lhgdXYLrbilzf/rlnUSoqe2KPUpxCggWwMx
1wJdI0DevwLyLDsOyUq8kCeRa8nCEWg619FuGO55vrB+zh4YJyOd5aCuGHS1mXIQkNYuiCObAKey
hGVNqPXby99zaVJnuUfQqIyKBLgMWaEpM8Cap1rqgy2NZpZL6pZAuLLArlbgKwN8y6rSXxTA8CGA
vbBCzpcZJxM3SyB2lw20nfZ27dXXQrzBb24DcY9H7R2SmYajAbREbobPZfTX+cwFiDrk2xicC2e7
QqapRmO8th3goYEj2JkYAQSSy5c/1lKU2Q7IdSHzXo7iYILXavQjuBG9F8NP5N+FmZW1BrStQBnB
YCByDx8ZCtQKbEAXvtX5hfd7xmZrPKzyMDfHBuBvoGZhOO3l5OnyMM5n4d8RZktbwk46jChgOXav
wumtdetJTdOI3IJBbj0pF3bS+eIL/bi/1sBsneeQBm7rrAdsdD08TcVXu5tO6tBNdij+F77RtJK/
5/zfwWYrXVXb3oK4PZZCh6/TgFkYJtDgBoepVtywQrpoTV/Ew0LYha82l5xMNU2MI20BJOOfev5E
2dIl8Xyy+Htc1uyqa4eAK0AGFWjRdJcNNxULoKr0DsWoheW3FIf+eZjEeJGH10cmD4OdeWn5HFTj
jrJDoC/hnpZmbJYZilFIxS4Ae+rKzu3QHq3ly+V1vhRh+vvJoZUZbWRWKZDSKu1B+wHVXlnCJy9s
pfnjmFF3pRb2QEnmId4aE2+sYRmQwztr2BfaElhqaTyzzMCNgpM0wj5q4MkIhmcACf1/N2OzzNCz
lsOYpRCHFlKd1le+yBFYSNTWLBWYjVkyGpdgSdEvYt5GYwfUzCJQdinKLAfoY6CVguCr6GsoKFew
BXBE6iSrdG3d823tdLVfvS1bcf+XEvDvPTp/ZYKqQ91zbUiO4dj9KGMA8WFlaWijU1PdRcX0aJrp
s5WMrmWZTi2Wtu7CsOfyiw1a+6MV4HiqIT+BNx4Nr1dgPy5kuqUoswQRqFHbCIYEW4jbLt5HgeLY
IAJfXohLQWbJgcFZm2sJYGK9iNCthH2ToXpF+I/6vL9PJnuWIcom1DSrxXrvfgEtK9A9EQ5Y4Muj
Wcipc9PsVmt6Hd657EAgGldCIz+WLmTrQe8dFq7MS5FmKYINWQbhS6S8Un8IIODS9fAxgHUcTLkW
xnT2C9kmakoL6GXgi/9Mrl0W9rSFXvHBFjcZqD46UHXtuAjLOptgT8LMEkYQ4U5VByQ5wk3qqL2g
C7DNsI/vynXq2rjLgbQQutHOWKpZzubak7izFGIWbZqSGFVYNLkvQaHYqBRA6MZtXP3obcDtQB9W
+isyPpuy9vrqUdWvIC3wTw7j379iXlXUIVeLQTExyTA+tyASzBX8kmx04Pz+776nRf/8ngA50iEE
BOTA1F2pdh6Rz0aiLQTRp8/1rTo7GdBsXydNYpSB5OzAgsEfRsOEKYzJPdlAUmiAqU+gsApPLexV
dra2VlQrcPOM3zcs2vI09FhgXzVDj1emTwFP88TuXRIWONt1L8EKb7tnxbadYSjg38idPvowOs2t
zGst/yBpAb5S4VF1l5s3hvo1KoUrk/aHjXdjxiyPSos4RlnvLU0BSVrYd/A/A0oUlhGdmmsOaYPE
DXMjd2zCNv8gQZxMyywPBRY06dBdg4eL+WEl7FFVLJj3mn4ZP1wONC3bS/M/7eqTkihiJUt1rU2O
fLAAban3I8CtnQlX1TLZidTw+nz0MlgEXQ67kCysWVpKe3vkEO/CxYkfxvTI1Rsw5S+H0M2zue9k
EmcZqR6DniYdUkVhhodCm1aT1exq1l5ZXeAYeJE3pL1qcefJ1MjJCvO+ShsXL5jvUGV1DR344R08
Frwe7uZWWKx6PGs2lbLu4WietKkbjkD5SbXe1FiBkALbh3FxZYX2T3Oorocu3fFGc1JN7ANwK7Sm
eCIjWJeU+ILiosMfi76/rqCrELThVs3Uh8rAq6KVeEoKikkabdT4MZ3sLqElEJTDlVCqFW9B8jNQ
wCiJOxbiSKtbmqxVvhXxBxEwaQ1+DBa8KmvQ2pVw0wUQ44BbrsBaD9BI90NQVvDc7hgJ3Ro0dPUs
X7dGfldCgXgY8msqpEtzA+5+46ZpQJVSUi+QQNIVuEPD1d63A7BFhES3PLLfExVvNnBmg09bHdvH
XLFXQaI7sXgFv8MzbfUKyn8rkcIPUFMe9bxHniqV50GxnC6s4aPabnMjWmVN+mgO2bGo4Zigw922
6p6lWfssUDYQ1AL3rQPRfwi3vXWlaSkSfAhUtnbV4oxutRZmTHC/hTQptIQcGPXAP4DsOZRKxrp1
Y3gxpW200pSXptHWCc03JL0f63gnie00WejXA6y/hxhSC6XXJBDEBTOlH2EBZ2jPIjFXrX2b0zsC
wYei/mJd5CVJ5GhV7GDnrKG97GiKvVEL0y1z3YPwhE+VjeStk8hjgAWujMWtAemuOtI2ZtbH8Noa
rvMhf9HJ6EaU7CrRa84A+2KL5I5Oe1+G6baBlsIIi9kCJM6xgaXNPmsgh1r6slI2UxaS5Dpu3xp4
0sGfNoOCl6pcp1bk4RlPAtORH/UQJNvHpNrp5i0sDlR5xcJjHO4V8sELukuCbZ4maz36qIbGiUMY
dsmHLNtUCkbffeHK53TtU9UARXMVWgCNZoYH/ysZ3CfGrg1CvEG92uSjb3yQZJwY7VpGj4Z4SSH2
AGSrDoGvwo+rfRM/xeJOUpdoNxF/0eXOKr+E7YtypeijP46f8E9ZQ4t1b9pXwCh4StmsxsAv7LWl
D9AUTdd03PW1Hw+vhviAvC/EmV+Qb3nzQ/LyWkYoA7XHDn5cPb0tsmMTrIm5JVARki11ePocN4d0
gD2z/tAbcpUD+N5a8Aov9a1IYGY7qEB73Vl6eacbscOyd82AX4eSOjHEIlmdeVbzqQAnRdOnQTlU
oEspsKpIUOAEvHL0/mEcgK/Xss0QPVK4t7R4RywtZTVW8CgYaz9TjjKMXjjEOPAVQ96jAr8HRYE0
MEjLn4KxBdui9MsWCnOZ5cruLiUvamrsiiHwSiG9WPNz/D/guVINJPXRC+pjG+Khqs99VlFXgZ9w
cSUN9gYtCpfjebWLYtxsByeKXsLsaIqtFlSuVirrKuX+oMrXPjpycQ/1dyzS4iCYus/IWwJBNmEk
DzQwP2OoQCd640QNHFcG3R9r4cVIQ5b11ZP+CsIqXm5bsAt6tbUblhdHqOPDoQaAtQGaKFW1wWMv
+vgaqO3KXatCMqAwPIOh1aOj+S3XraY5OjwnQ/Smo+G9FWgYx9DiTGyPaT/h1gx8NET2U9s3CjEZ
FFobPOx7ZQebuJSvAryFB0WJE9HwzIZ7cV5vAtH6WlTCmAgqfHXscsNcS2gWd5q6GuH4UeW1IyyI
VBbDvTDTbZKghsNlyDNGdQ056h0ffor0WknfGZxIx159izpgmIv6utOzTaAmuw6Zp+Z02/NkHyTa
nRoNx4yuJQhgVP0MDIo3UaTcbLhrbGTVzHxtoMYp4c0cF/Gx1PdCqtu6CN9EYPhmE9w0Cr3tUuNa
9JteGEeTwA0P5qsVOE997KvlJPEwfCRj4KrVMZJZMcn0rYvsqdFxXJUK3qC164BJN2FIwFW85tyE
aiP6tsMisPnMgQ1cONAvzDJUS9VndUKmFyarVZoc4ycC170NcychVXDaffHBt2C37OxXdaHmXoo5
KxKEoFrdgmp3ZGW7gWqgJ+AEasZPl+uEM1XCHyObVQmpZfXZiDvNoVEf1GBtqtnGqEM80SzEOdcM
+CPQ7OaSWQmuluAbHevGPIRQlUdJ63RQLKk6CPsNz5EEZhHwwSLRN3Sp57o0l7PrywBUgQ71H+tQ
QqkEWdTX+WvAW//yXJ7Dv5+O0Zg94KdRRbt0aniwzGt+VtvcT+5BSaaudozu2CaMnGiB7nHmAvFH
xFkbNO1bniptZh0qOTpSvw4q6STGsA4qCO+wdVAvyN2cuQf+EW92LYpo1XcFx3JpIQLQmhCRksfL
k/iLofJHTY7Ls0rpJHNmGLr+jY+vWC0lAd7ykferlN7iSIFTZVEdRG16bfECr284B1sPKpSYVD3b
dgr1eNMBJwMdcy1/ZJDdCWAjb6TgxNlfjdF/pU24cEP5dg+f/cjZDSXWNEJS0idHohFPEn5dysDV
GdsVRryzUCBcnpRv0z4LN63vk3tKTKOKsxYPxQyllQmmkp0tZBv67So0CzFLN0oD5DnV0FC3elDN
GvKuaC9KJcE6kzhSqx21652sKbh/eJ2Lu9wjg7bvTDh7tMKJYG+nFtY6i9W7vHuP8dX6vRJ3MDTC
yRjCR6po3BglJ5fvvb2uGBQ7w5+X5+g7tHU2glkqgxlzzknYJEdr3/mQkPCLQ77W7nQPHeJt5kd+
tpevl2N+y56zkLOkRoCJ1OSADV+PhZ/g0O4y4up67FR0dTnSL7jBpW0xT2FJK4uhxxLQ1+0W1f8m
A+Mk2pDN/64L+eeg5iIAuqrQNJ7eblDld0/yOvNKt7rSoeRQ35AV2nSLDsBLn27O+jdgwzZGHNsp
2QpwIK7tFV8X5YZ52NcQyJB7iIjhged9SSnnO5R9NtZZPrObFiJmFvArukFwOyNOoOL1xQr3EHtY
l+PKxAWrCt+1GODsLHodtRxk+2e9prjZvhMBwccse0OfiHiVWvo8WehPfDu3Zj9v1h8aQzUJo6AG
0AVkNgNa02oawURxfXltLWQXfZbMBiVW6q7HB08ImgK4jyXl3UKE8xsFyt2GSW1qzbm5Uokgqyk7
AaS38aqW9YcZGtDJ4yu1aCbmCbmtOlt3RcS4jybfO+XyXhbhe1/VNxUXR9GacBIO2uvRSDeU/WT0
M8lhCxlIrydHK+SrTjHe6iZAD6vMPFgdH5mlHAWw9JRYfoCyP2qaWxB4rjOwkRvlkeNql8rR4xGe
rduJEmnmmVvIwBuyqT7XlB9mkxwC9VmmX5dn49uh/eur/p6M2aIbWW3LuIIiVcs+olzZK5R8EhKt
EtvYEi2/Us0l+7PzX/h3xNk6ipkSjCOjmP4GsoDNbVIsIFHOL9TfAWZLqDYznZuij8FVkhCW/DLD
+2hJQmwpxvT3k0Nw7IEJyQokCaUmdxGoljCf2sDewLn8db5XcbPPM63lkzgDEDV1TgdxbDunsh39
WG2Hm3DXKCiwVsau3k2K0wsxp0/+Pbv/nr/Z2UUUaaPhiQ9EIpft4FZd7hUXtn7+uCa6266bhfrl
v1RZvwPOTq4MzTkaJAiYI+X6YOEGb+pqcvAsw+2kcypdzYUkSomehx80PsAJflg4S+P+lVoujXt2
qkWWYHrcd/wQNTZaZu99n26piPJtHlm3g21tIxrsiR7cR23yGgf6qkdnFqzz9koLrG3dZduhNWEF
C+VsO1jZsVgF6A3WI0SjgmRjw17WgGlYkJWOQX5MaFAViox6OqKhDZmCxu0h/qA3yl3fDH6RoBWj
NtdJorhmkHkA0XgE/sRSViutYE+1DcH8NF9o1GrnC6+/v8QcZ8gzrgdtlOsHqkHuQh2v+hTYvKq7
HSw07/hLR2sMGFcJVu5D47bsUPamh3ZMIVb1VbYE4Fa+Sc1gRTFFlfWj7O805Tjgym7A6tkSb5px
C78TFyrmP6lVOiLHyWVF74x26yIfbvR6QoPY5ZvWkh95SW9rBVK3EsX05TVOF5LQHO1Y8DBClqus
Q1sdO3jOt/Sx0x6sEqZ4euqL/GclPthQeKOIPFt+KOg5wiDVyXM0AfMG3SC0AKMfCb6nmocOLIAf
BXQf3Vw+ldaSAspCiv6F4TnJAU0M0XuLNtYhsMZt032ErbGJ8XasoaVstq9psVDeLc3NLEFXCU1i
2LSC/ALh5QIebHBZXZj+6Z+4sNV+YRpPh6QW6hCMGJLkOSimd4PBtlCYwdp6L1BS5N1rJRUviG+a
9JOi2RP3PQw5Eycax9XQGvDMeSFFDlVoiDa2vaNOVthBsFVgEOpf/qkLxcIcXRmBL4PHBp4cUwMP
WgpUL6wDVXC5K6yFy+Z3LNaU60GYMjQGMjd0hf7M9XHXRRTWEsi7DWQopYTtxbBvKtimJfUu5WRl
6R8wuHbLWlmZwrznfAnIdPYmefILZqcNzi+K1w8UAxE0iEsC+Hg0QLxWgz+E7B7p//7kNRvx7KQZ
RZLqFTCIBxlBGgALGX53R6bQFVE/OXkeKn7E9C9UmGdz3MkgZ6cNaL0BtK1D5LjurgXcROXdtaLX
2LvdxoDIVUnCzWgXC1G/95xmY52dLpKruaUXaXjMTfjq0ndLVKsAAlZlHsP6WK6NvrpSlVsN3laW
uLu8iBe+6zyta8KA7PG0o1XskcZwWlU4Jh5AYHnpoRhb2DLTOv22uX9P8Dy3crWTtAHJ+IBWPnwx
4dtoEI+Pn5fH9AuZcSnMVMac5JAqlkORa2g3xXJjqO89+L8SnptBWThaAu0LPFKpEP4R5obCGq8Y
bEfAQ1KBaBWehVp5y+PY6e0fFkdlhTyipMw3LAggmtdcC71SfZmQ4iS7F/VjDrYuYXjAiW90XXH1
qHby8N6CjBDcXDQcjZJGjjDxj9S5Z7EBzfXYNcOPvrReavaOE8PlKOBs9l5Z8Zr0UPXSx1urKK6p
tg9Y7wy16ub8treexvRadsQdm00KrHYEaI1IX+r2zayho62+xy2a4orTp72bm6s+3LUFVFNHPLFE
4OfryYroFkjkeBzQLTxX8Tv4k+IOpahHU0vuk1j1k56CQxWACSHWKoxYtXiE9my3jhsdorBt64Ww
qtOs54QHsZOmzL382VTjbHl5sjxmx4s1BnGlSYDy2lpcG1zZZIm+gySNU5tvYRr6ARS6gzrcaqS9
181mmHwAHREqSProAcCKE2pAThLUXm4qXqE8xDi++/TNiPsbXTQ7MFNWVQIJdsn8RIHcrdlumbQc
XmWbXM/WvVHd9xSMfpMWeGE0VgN7NcY7bkM5XrHvlepWUbRVWTAvg+ShKKjfQXICnZWdQeK1oJ1v
sduc2bAr0d20xpNCmW9gVXAs8+YridpNIycTvvKlSRqXDmQTD7tKYbgsll9JY0MC60aWgafSIzfW
IO34I+RRqMJckjwGeeYroAdlEPeKW1DyEgs30HGvtyiAy2InNY+FOBsQpRZ4WCFYronhNcqDjQfY
YjxW6bscKj82w90QDRDoulGVYp/Cw0XX0m3Zg8NX1OsAPjwpVhzMOe97s3jqqbJPOxMOTca+UeC3
Sq2bHnpjPZ7XIgl/I7LS+mc9SH1e2l7E9yWO4sC+H/6PtO9qctzmovxFrCJAgiRemZSlVufuF1aH
aTDn/Ov3cL5aj8yRxdraN9tjGwII4F7ce0J4X+Z4ifjvY3Gvhocx2Ub1UbBNkt018Xsqcei+eLFp
JI9Tl9YLgLgj7bovsbGT3jQg/FK1GgTBgk+GkmVeoFQ2vjEFThxjAhpDjpYRtHMAgWCkPAKcsq2C
8B348S1NxoVXz9U4f7Erp6To4jYxYJaBQxWpp4G+RRXyekqSYwgEeaQsMOsW4s88owiCkrKRjsG5
d0tYnPxPvbNcfFUt3cKzWA42RjoImofnJvtOJ6wBesG1/3P7NC+t2iyAc0lqc9r76inSBErP9D2W
9gaS/gSWqLdHupoEX3yfWdQeqahTo0dQyZtuowPpI/GjAqW4pherTu7dOq0WiDXX3wgXQ84idgVx
4xDertDMVn68oXHC3s+cGt7Qktw7SYkOVSwQSD1f2km9Tt0e/cAEUjRFodgk7L8UPUWeqEhrGjOB
K6rEQ6HldEsNaJuXeEGoEW6KkbhJ8f+MJfp3sjGX+SqzQZLqBLu5iLyPIRx2MYW0eD2aBABKBVoH
BRnXCm0WDtH12qnCmcE1qmpg+vz7FBGv8YExATl/oEjoIApdplAyo+OZJP17OMq2rONO7aGq3D7X
lbyqfPlrkO6Yvx3JEql6OrF/5wd/fsvsAPRCjsJoqIHMycAsAJCCLL0ir9fBL6Y72/4xKYsQAhbB
meSDFfLhLodEpB++qXbeGLtUZ4A09dYgBQsZ1vWy0MXAs9Og1l3FSdhiboM1KSrHBl7npv8J/EMx
6VuZXWXVSzDEpQWdnYdW9sK4zlE3zWHYwkJuAh+48C5fGGIOqiyCLCYGx7xqHLcxMhUiFvKPv/nv
v4/GP9tiTtYo+ohImieDQq2iPaKrpkKBRhulB7wdH7jRDfiH1eOA2leqy7Ah6G02wS+4ZMeA0eaM
bbr8G29Xs29gmUde+mYbQvLQV741nVqESYo5qMwiweJuu544/fnls4SXZ6RKcyjJnPx944h1tcrx
vTWTb0trmRxGrr8Z/ow2S9Pw6i3GqJWk326xwTq2PYCId/kLWf2Pyls+GcdkZxcvt+/569Hxz7DT
DrmIw43gbaMRTDLcTFOMViUaS0hZFk7Q787tjdthzg7htRG0coFuRpIPZptE6zp8CgH8qT4gUQrA
pVE+DEVmobG4Ubp1FHQrta8cvzpQbdUoyLe9HhLE0MK9Z9kekKxVla2k9tnTPEgRMMAZJySZ+DSM
2rNrdgeQIhyIJhDt4+31+o935Z8Fm11zVRnFnpwDx5DTGtV6vEWQFZagvphMRwLqbQz/NIRvbcpR
OFxUoFvaJbMbMKGaiuOCZexg/GL8+FZzEA78ZtAns1Aq3ENlxO7W/ur2pK+nHX/mPLv+uEeLfshw
7+q+v5a0bz6gSFyXNu/W/38Dza68MuhgcQCB/HOSxlbLvvXGc5oWMMilnsXCxcdnaA1ZUhumSNVw
FgEQczsRfNyeyH8Ul/5ZsjkBBZihEFWGiaaeZtvIGxEvinWD/lrmo0PsN1AJGtZZZqwjaHSVKMdI
0RLCfPE3zC6wCoqIUawjgHjQzYbnSu4yYkkOeY/w8lwnp3qJQ7IUJ+eq4QWoHbzHnX5WVwOsgdKH
7Clda6a4K6Hcx9/oIr3p6nfUddisKIoGH/lZAqR7I1p8FZRcmEJQ5YbF1gCdKQLlB8XJ0m+W79l4
7CD42uyhZa7TZwV18duf+no75eI3zG6EIm+lLgfhd3K3WVXH5Kha2RZlD8jnA1ztu7qjmdmGOBAP
rL773srs5fCxtA6ze0EkxqixHL8h1O8FZF67qlgK5H9L2E+R/GKes1sgjsEkyyH2em57Aj/fABhJ
b5vSp2ToXEG4E6ZQ0G51u5M9u8ljS4DbXPn9Hc0Dm2W6Sw0UdEqzDUszrkZUudNHoND3OrzUgjQi
5tiVa0Wm6zYOtiU8GjMAOfmwAtzPYa18QHFnbwSAwOixFY3ljiT1YQT0sGMgK6S6vsqCERUIzWqw
vYGR1RosNLgUhaRsyhowlMHb1kxyvOGBB08hB/5dC2EEyaC6oKP2jbIBBIhRxCm3gonHHjJsvH5V
w588iVZtqLq19zQAktmA2yjlOdTE1pH8LrHSapMVfvsWKrBmwUOna1JLUeKdNmgPXBdu5DWOLPnE
VPx2pUn3RnkIq24nTTZ8aMkmFd3qZYrQhxoW2VJ166uomoB8FQLIGu1LdK3kzHMCJXF71d+XVXLX
98W261/jaAROU3Z4rpllJYAOAqyOPcREAdiZb9Q+tNtK2QfSSsnxDiBQ1fITJ0oSCH8zuzMQNkTb
rjhQp0Ej3wWFcijHzEY11hIZEFREfY+If68DX2ZQSGUNcMqr+MsoxVuVVe9NDtU6Y9jqknwv1err
hASChL5VkvcG3pjVSB+4b+wCztZJhBhdwiCkJSBgQeGa4ibktckLZiWT+LjWWCUFLVGK7z1fbqH9
BF45H7fFCK2BrINuMNMb0FDgxKeS71JItQtMaw69W7DoS9EUdjKwx6GnTt7Vrq94diHg5OL1ZlvV
py6EZQXqbWgcwTlDO/a8h2fOUWYQ3z5UFF9dxi0sNbavQ+0aoG/oRLrQzXXSXFsDsP+rqO5ogcWN
o01XPSbVNpMiK2HxXtOGX36j7hl6WcAAK+esVJ/GOttAccNRJRgGFr6ZDdRM1GbdivxFG0H3VoiT
Gmgv959eRF3Vg0ALhHn1qgc1MnhrVA7V4nQhBfvd5PkrBbs4v7PgGng9LCZzUCfKV6iN55vAEZEN
bWRLhlMSrVbGaMOZYuHa+G0Sf2NUZRZpxzYJ9ThQpLve6x8yD70kyjOr9puznAE/DleMxq6l+kRS
G7hzC2r2jc1r+F5Q4MWb3vHKqSPW90e1N6xexvatlwB915FAf1Zm7nKUgxCtyDlKRN22+8nuu9Xk
pNdui6d2Bz1hG4VuJ3USV95BojFeGQtLdDW7uhh9FqaTTGqo1gcCj0u+1sddDaJunew7+nQ7UF3P
By4Gmj0xRFMVmVoMwZmZneO/TY5knj0e9RVipW8uwQwWQtJvr96Ll4U2wjwcRx3PV1lzC9CKinbJ
Un1p5WbRf8gHtYM3hThzVE1Frj0rPZzh6WgNuE4WFm/ap7f28SzK66OQQBuBRGHvx1vcmhu/kp2o
4/dlH7lyi2gCv4W2f4pqzVwYevout4aeBfdW74RRG/6EkGv3Ve2ynbEZ75MNpILzbfLQren97RGv
PgovNsos0nM50uCBkQ1no0AQZKjASY0pQShCDCAKRr3DW7icNtXSGi9NdHZDZTWLlXHKytWVgQQy
d7NVjRe39opCgAUOwMJ4Czt0DnYUIEMERodpVtouJt9htzTA0olTZxBtaQizjLTovVQOcSfB8Ggl
b1CIdMsVIC8LOKyl6czuER4zmaQFCnARWLHg6po0XkCcL85n+oAXZ7rLIGap9CLEfAaH2Oik2uTY
uaMzKbzLC7vw+lPbkA1KFDTBtbk4tjo0dS5Y1p6yEvcUeEeKvAqKjYIapyE/gLdUy4coeRLNAizH
uLoP/ww8fx1WYSR1PSHGSSE/EABZqYXYQ+L1PmvAIy97/VcVlrprwIkFieAbMEMHz4teU+BY3bKh
MFkrp64VvLJS2t95cWsNhG4KGLqU8E4x+meDx6txsh/u0bEJvwXbZeKYsFcdLGOSPLKmNVXSg/yz
qXqCZhX+VnuONd2WpTe0pcDvKdLXCpOnqg3VO/iEwA4w3VBlm/ftqqCHjD920QNBn1IZARyFuXzR
n5jKkN0yU4s+mPiIoWiMIlqk37ddbjLpWZbXfXdW4PFcB56Njs9aRhGbt+zQ8PKH8Cc/2BZlBGs+
pXFbOhyqzt+MpHrTqnxV9vKHYGQpZbl6wV98iNn5qSLall2FNj1Yfi6xC9SnemHioi13jZtsisfM
7daJZw1LgrRLe4/PDhOsrvpBh3bhSUjtVo4/0xIKHb94sI0D3dZ9xTHaaF0hk+EJtW/fvtdLphez
np0yYoStEKJvT6MarqsoPBV+ZRPlrooUvITefA8EsV6yVRSdc7S5qx5AHR0E2jbZqOg2J5HYptw7
ed1LBYYjCI6hkh+lOBBW5APQ3462l5WOghz49g+/egFd/O7pzy9uhzaL4ha2AO2pzt6GifwFktrt
Ea5fQBdDzCL+mLFuhHlpMGElxZqskabBic7635UanJYoNkszmgX9ELyCYhAehms+JsZLlyyAkK4X
Dy4mNIvtKFXovtRhnw0QdQzWyg4gZChWwt4HKfoWjk2RBesgB/LqkQnPHa1c+fW70T3HEJm8vbbT
SH9lGRe/ZBb0+8FIy9jD1wNmyvTVz07nJtTyHaXfcPpye6yldZ0F+jYrtWzkaQtlJahGUpBMlqxg
po3w37MBb+nfe1GRtAI2uJhNUn2WwCULb4B56dftaSwNMrue8iKPWIG2+omNmlXqnZsA2I7U6PYo
f9uOTIWXf76MPpf9zjCIVI4Ut+C2ecYlLtap69to2Y/KJrCULbGEhRqIhyYt7LzW+cKh+61EdGst
Z/dRkaZ9EcceP2kJO3s9hEbOGdn7yXuq6qYi1U4/3Gvju1T9UmukqCNfx+o+VE9tFx7B4HIDYCjy
tl/FCZhC2VtJPqQ6dKQO0cUIzh4F4V7qzmFDbZagx0MbK0z4sRawvAaBPgEiPiRHdXzt0mfajId6
6DdGulPjr6jLVum4G9vzIL34UY1Hd+Zw7cwZqo1C27b1Ocerv+5+cu+LB/BO0UDf7t8bYHmEBJ3G
vFfNpP1VZ9gcFcTfeG5pQL2wCKoEWF5YChspvAB8yLqyYCUUVPbygxofjPGuIh9hsU/oc11/x1GM
ltZ3oX5R7bHr3ApsW4Y675iMoKV6srHwRW6HRciy/3tzj5D3I+OI45MBqgNssOWDqU0/aLf09Lh9
TvU5RLJSiUeyGBkYBDtRHkGVYukJt3SEZjesIilZ0Xp1cMYL2PF0lG9IbgutXFgxok/X11+bmBMC
CopCcZpmFy38cJk0jLxBTje8lyKB9AUz9gPNIb7l7TOf/RKS9ANDtHAP44dhperZaKUxV6AlnLQI
tH1h5zw98QlNoFKCEoHhi52WsfuRtetmIEC36e6oaZ+MEhP+aZ+1x9DjynYRzcB2RXNGf/PVzFXQ
xoUJiZ0l/ZGSbh02kHcB90VpoKODG9+Ak1/HCXr2ksu8h1x5KNoOJVJu5sj1cj3eAM9iefVDFpzo
+FICylOxnxpyOA0Q610rzEL9CZTPVlvXA2gtHYyxp5LhuxgalwDEPNQ/oygAW1vnUO7ov2lwX9C1
klO7qTAAXg5CeQrx/5JV0PsYAwrsdYzv8U+shv0aYpjPGQrwXMeabDiG9b196D/3OnB1AbMDnpgR
FJ2C+jHvYzspnnMO2QBxT7oPLv0ykp9OvMtNZQ6MmiWka0Zvg74zSr06DMIik8DdtuO7BD0TGrzQ
AtViKmz4euHu+AQ6KIX53QCphNE/k3Y3Nfo88lTpu9D3zUK71yPmCP4UBadO/dbGnwgqOnoPAtnw
CQqjLWJ5pcIZpdi04BBJkMeRQ6gaNTDp6zQ3YNuw/FXSNVc//H60VAXGlMVaxW6RMnivomQ7ICz6
EAwwUmZlauwU0KfRIZwu4HxlCLPiLaQXjpHILYOta5nakpzbPN6NKggM5BeDCkMca24I+cUyPHsq
Xwjj11Oki40+i+NhMKYEGjrSXQrCJvGPNNKemp6upWIfpq0lxhDMTOC42UE1YNKYRAu6W/rVSsnF
D5gFdyMJSUj1isKLMV/3vm5VVXyGQ9wjSnmyKafKVwb2nBWMvLY4KHjoBBDqZD1cMLXonOf1GyzH
XS5alFfCc55kq1h50Dr9kdXixMJ2lRjSCkXijyzu9zVAg2q/1/Rdj4IhqDTQV3nn9KHpdUv3f/2G
pFa5WY9vsdZZCeTrWXGWodcQq79Kf+3jcVYT6nboV4Qeg5bVe9AfKx/6LyJdj3FoTSWlTntNxvuO
HIxM3YOt8jpWnR2o6YmlveVl4hQZb3X60MuNTb3PdMzu+qDYNjQ8aP2v28nA1Sztz+LOocVla4RE
ieP2BG7za908GD4DS+iHAoWroolwe7DrgJuL0WYJDouNsgbKtT21vHUkOu4CsTJIuk0hJuonOOvZ
Sfda11is7F3vJF6MPHt/AQfQ+CMaJid5G6wz8YIalKXtocVl59hYjmchNi9Mdvpf3ogQv3/SxfMl
aAzmK2HQAgoRrDX/4f8OCdmsYRMAWuTcHvD6O+9ijrMw7um8HDsiS3dDRu9RJ8IFnqZrVjWyWYGY
qHvoIcYvnteYapduy5SvC/CwPAjDZKAJ1MO4jrRiL9BSYUq98kVgyTkxZfoT1dyBZrMpVZAADn4q
sqTid7VAePHLp6h+sVSe3qkaIMV46aWqWaGHE+EdWg+K06WQyAARS4ss3EKb2wt2Ne25GHWWK8Sc
xEMqsCcq6c4oP1TvJ6wqMwsXAKPXoTgX48xSBVhit2ohqw1AFh5kraB6Zbab4RBDZs/C3DIz8yBM
vRIgyS0rZ15NiC4Gn13fQe4FcSNXwTksHxPN24VQh6HFkvnw4vmaXdJNiJy+Qjz4TSkvir0BLS0c
ZDi89g6zPPoJghw0fW5/wOtVlT+Tm+MkW8UrmTzqDSzeqK2iAlVnHpxKkTerUKKPpdaOYmF6HZzD
pBclXqjrXc1mL0af3WajkgCmqeLuHKFO00nfDd6Ftye4NMLs1qrHChfX4CHJjFSkgO+qsRRcb99R
fzmcFsCh0xZHgBMfPuTSloCiqfq2RB9BnVyYzUKs+Q3YvTjlAubnda0nqIEF4Lyrj1Ka2XH9pQNP
moHBcHvprrcnL77O7E7xFdjKiRbGKqj5WTxYeyjz/W5sp2eve4AEj9snvRP1Wx9tQ5o/wTbO1BlI
ggu/Y/pGN8LA71v7YtZw7wqjWJJxADfSF3XEVrXT587G63Al7KWgs7RhZldNjvuTBhVCQANLJSM4
ZkhnFuZz/UJRGSwmZRhja8q/72pU19Uhk8qp6wfp58qGptVat9JncuarzB525So+LE1racxZZBuq
dhjAZGhPGgczqE4A4T51wZIyLvmPCPpnbrM90wGIp8YABuG8PQXkU9daJ69yp/L0r15TKtsYke32
BnZK7lWjxeLkCBKGhdeVbLFAMUAkoWIVke4plkHVAc9o0An0D489FJmNTHHV7i5NP+oAvASwLpLa
bfonlJHa/L2vXxP1iXijxX1UQaD7Ueb3cC41m/G9gQNNEghX4rEjyqPkuaUEwEF2J8q3oHuWyPOo
Uadoba34LIdDM6K8fMqHV649JMZjyr8adV3zJwOqgTXjZlZ/DWI/qvdejzbtWIH7bEBZKLHk8V0F
7zcyTBmSYlH9wJKPqNnR/Jiqx1yHHQU8GstjjEpvWN4HEAnU1TeFQI6Rr+HMYgbehgWRW3TeZpSP
vfETAWdbwbciT74C+hFnwpLQgIjKSezxu9YKMwNtJWEf/fCiqh9dHU9vv1yroBxxKrEExfBM+C8j
jOxMZGY13LOishVvHU3MAfJWfodYB6N/GtqfDoj1ML67vdmX9t0sQ2AcvmqcKAOocC7InCQ9av7b
7SG067nPnz03O7J9q7YSJIlaGNC0ToziZQAPkDJm5oAdpnBQfxh5B4fcNJRsI+mbhsBV1c/NTD23
xQvJzhr8KOvPAh+lnMQ3x9jNeGozJGkJXv4etFiD4lmClbQAIEUHCCjQcrDxX3vx4cM3rES232Sm
Uf1kSLZ49Tp2vlnXbyXWOICQGsl9K4aeRpTdh9EeBmomkGGQ99MteF+uYS1jZtWXj2d1MjHrd1X/
EUIAo9ShGIlUA/YeNgzCuMWSDg9WpqEkErttl1LL6BVLaMSNhGK10eftZf2Pp8afZZ3lPSGJEpZB
fRQIttDNIXMXsOcWPwyMcIvSzNb4Fx0bV86Xuhb/kZT8GXmWCqW9rqahoAbSPdkK1ulDYgFltsJ9
cF40X5su27+Dyz9j/X47XwSXBFjroYmV5lTbnVNvUjdZwSxy3VrUzSDutyiysHAg5mZfmhdmqaDM
OIE5gboDd4MmhUggcxa+3rXqmqJShQBuKXM+h3dDJCrvOqnnJ9SGSYCSTAC5luAThtKgZsAP1jDO
bfWajin0WnDttfsG8DGJQKsQhSjIQFBwJrFJxyW13b/dXlA7v/xhsxthqKRG8kKZnyTqmd04gtno
o84bWXEkWxmDv54Qlidjn/VwrALyMFQHt+sElOJODfdsXSMLAZld2wOXP2l2gUB0WOW5mvBTKz4A
l1vJxnjuvADvGS/bcsY/NCWxy9SwY/8DT2A3SkYrj48lVNcU8VDgbA4DzqekWlqxzWFciCeydg4h
zQWxagDwYosNlQ3VIKsftlB/AVRb2LmsWKh2OaG3D5oYIpMHDXU8v9ftAvLQFSmtvGE4c3tCv0f/
oYI4QIqKZfwm4PeM+k28596Bez+D8phkfGFJFr/S/PAj0uA9SRtAaNkroaa4Vx2yRv4HNRJlMKM7
f13fR+7ScZxWen4aL7/E7OR3SoS9o6v0xKptVAKXR4N9CKRkxYsNgWvA7UNy7SxejDZHFeAh16LU
rdFTj3Ih03QgiMYXAYG028Nci0+Xw8xeOaVH1QBsJX4Kh8JV62MBWkWgxHZAFMiTaWZQQQE40hee
dmw6SDfWct4wFyEq78Cw01PM85XS658qq9+SXg4tUvgfAwT9vDAnVlUGSFi8FGbnDQSeR56Z8A06
91oNB2AFwk3QD/XTYwSE5IgdHhQ6aLFBYvo03pRxtS+bag9VFGg6+46kwXOvaW1hBBBC3fuZsuqL
8ZjH1bYiaNuotd3IMQpjTEFl+6Vt6E4fBJxle/Bih2dYY6z89E0GrqkAdzcM7UKBYmz907HeJIVm
tdXPWIOEEoWbsmqcLHq9/aWuNvYuP9UsNS+9YhgywegpDakLTxNIx6EdEANRXBXPsoBUtsr3cn4O
0RSO833pfwTNQwLOu1K7qXIK5Jdo0T9q4Saf+0DUqpdGYY1dyihWlNlCp/bIwlUL7eYWAuntr4VF
WDoW059fhERtKEG3Bjj3VDmtjbTFyaxoiy37q3Knxmb2EKvmki015UunZBYXOBSxiqZH36kPQCar
DUuNkHI08VFtoEfTd+tu5KsYDm8J9JHAX7OqqDIpEipQfc66/hEb20Df+tJTOKk2yapdQUe8H5hN
MwVS5mgW5JBIRy0edojaW2lUgOXUq8wA9FKQSf97rXmRmyEYsf7byH1nQsDrFBQNfTSVbBcqCeDE
Ff60AzubmAYu7RaePcwo13kNgrnUFvehwh+i8kBguojzYXXGXQTqrJ/bkTy6HfRxIIa0agYIF1Sx
qRfpVq2ZOzLQu7T0DOtGq+LVuYAbkDG6I6J2AwE+v1R3AT1HKdRhYLSqQ/xoVBNb6nQb3Iknnqf3
vUCzCvDlyIBzAPR6iOyKKTWLou+qbh8zRUbvytimquoUEOrUjcLt5OJB7/19D5k9CAweuJj+83ir
1Pqe1dQaFHFI6upO7/p1w6C2rUEDXbVLlr9WkrpTvf5MGFRZVPmo0GJTBHjRKLWZoOejRAkg9swa
Ghk3gTxBuTcqNm/roSoyHof6tYorx+DpE9P7PdxC7Xzq0xg5sFEdEFpQXxkRZ1rmaFCPptJ7LXPL
529BIDagWlmahw7FqG8Nou8mvYQsCI6NAkt4pcjMqHtpubyJYaylef7J75MDItmq1vAWxLOwU6N1
m407CglflgAETkY7Q+uvh7KWWr2hjRylh0KKVor3Jg3rUvSHqEUToVNsVsHcKhjulCHeVUqHuC5O
VQMckLw11DUX8R2HsRsduw3TM8dI6EaGSwLAqHYc5puxDFtTMzQzDiq4+3rMVI1jVpw65US0F8P7
9EpuBzTYdhAr70rF8qrMzZCARmpsdnX0lsjpfswAPZGUddsc4edjRgScOrYroi+tF5YguWOE1NEy
B9SBFN3uAkoFIHZu8iFeCQ+gDiQVQLwfQPB4rOB3LUS9S+Ny54+y6w3tJvT1r1wVuyHK7Ci/y7MO
8DS0aqTCFTI4G/yrSrkF94p1rhfWwDa61B4oZPkH7Sc1xLlEjhJ2n2EiXlIC/h0EE0y/iNwSjsF6
00FPvQCHPNuURnef1P6j6LgVpzVkpAc3UlQABYqHkqOxnYT3A8fxN7APRnxZ9F3Bj3BUUT3Qvjtq
Wh5CaBrcBxS4NQAQc1pC+kLFpzAOHR7ETL+jkJcg3pppxYkxZQ2Djgc/fPfT2EYh2WzHRxLf5xUU
lHjkkq59Fwr9jhJ/rcMVaeE+neL7rUA8Sy+9IEyiSiYNmPuWt1LWnt1DqX8FzOl5mXd0Fd6vQNkR
Kp1Q6lR+J7sXt3fQ4o8KWEqjTwPxV9jSJ+hCODrEUDZogjuaPbgqc4h3FNVGhv85tOSUt4UZX7/L
//yGWbVJ5HWspRqfIogHsQ0Qkaz8bpCOSW6FNuigwiRbvp08eSAjc2f4+3yR33qtjne5DLMgVkFh
qmMC3tVB2O6StNnpcOO8Pc3rCdafWc4iVjuQVlEaNAaqJrBjXd20KXEGP4Uqf+3eHupqXe1yOrN8
fKgCOD/1QjlNKjx62Nok3Qc6VOVSvM3V576uVx6RbW2YBFNDsDkku8O+N0ndWLL23hV4U3H4vhYG
dEtCMy34xogOA9j6SpC71VRlQn8hrLvz7R9+PZf4s0bTTrnYjZlojNxg2AlwZDehdoXr7KdTP24P
svCttRm0DDVnFN+NPDgjnzepNpjDeH97hOs52D/T0GYpvB97zFBynf5WdEq7BNfj5CmbHCHlMpkv
OKTMF5peCyun0X+vnCSCYKxynOOwTe8SJd3EYFSzZglAvrR2s4w3FBIhcjO9EvbsCypykyILFAdh
XAKFDpNtqS2/LBlYUe36O+/Pes4uiFwDwpxGUn8KUaoMhsPYowjenWLvRQFUA+mKJl7rAIRto2k2
8ErtzKGE9DC8IMwshnNc0gf1D48UNL+NYKvj34deWVqq8KfVBBDdhQ5NJyoqU4IYBd7S90mBiAWi
I/a4XlO8pMXjCP1D5Hy0xsfTiCNguRFr7XsIIRcNnRsJ8pVJC5ZflwFxGR6GFkEdL3TSxG8sUXee
HkNuK1mnHhAMeMf3nu8ETYTiarYOeG5DRyFpURXoUBn00P2t2lWf96umkCxSwdpHG9bKyKyy/mRB
sIdfzIrIDJVAJJsFGGC+foD7B1v5Su3A8GbVeLIrwbslHpMnT+qtOFQsDiOPJPuVBt8D0iIh42UG
jT6FICmNv2hVQ7HAsORspyu4+fXMJN2DV0lWbwxmpRguxTUi4+QPDJZhxIPblTfR/lDdfgCdb92R
D1K/JwW4BL7vaoNwfN6ZcfgcA1U/tAI2KtBtAr4PsibTB3FKBbNGSbt8UmGCA76kMn7I0mmU7plG
oUL1qsb7SP8p/NRBurbSSw7Jr1U85Q77Ujqk7DuPNYg46aYRr3wQwR99NLMByEJ5CCUH8ZyPvZto
yHK0wY50gvQXtmcw54EzhtXnUJgJdyHJbFBfUXhhTsGIxZVv2MjYlY4yLO+sRi0sBbtcl9ABaSaZ
UjPGX44KtgQEpAKQObW9DP/miG2kFnj8CRmGMrqUbLOyxLNLthN1EqEGeRPsAUlyS/GoyJmdeb3N
g9cyyq1MgRWaCjnhztJVNKj6Nw4M2QCJULlVrCA69Hw/Eg0K7O4AxrmS2RAcdQxwZEsOw6KqtAlj
jldrKwozJSk7x328GuDQU7XQngq/IgJfnVpMGl9miCpwILXYhOla9U9qY8DSRLOVVFlF2WsChTsW
t65XRTslaTDFwKHVvTJ8l5BEZ2IbjIUb4NBgvwLcYJhDDJhmcRxkR8aKswGlgriBtopsZ+mznwbo
0/C7PDXudAPpPlxcQgmnCmvU5zBPUe8o/vsg7GzengvlMY3upOJXgA6MHKDMB+R7B6xXDCbo7ct5
6Qqbhfpy1IJeDRFjUuQXSfwM59aFEa62Qi/CrzYL9aMgMe9QuTzxUlhd32+kJj3CWQlq2V3zq6na
dVfEwoo14y4LIhy4YSUP5OANuN5SoJhuT/gqHuLy58wySpp7UVAQhKOJ9SMmKahV+qb+it5hIuTA
vWVbfUM7JglWyxW6pbA0S0S0yhB9KKbFRu4QVNCDSsS+Hha66v9RiPkTIGZ5AyHQgWcBAoRxkE6D
A/nAwydLrNiVLDjyoVdlx1DbD9xmJy2kWkuL+39Iu67luHUt+0WsYg6vjJ2kVivLLyxbskgCJMGc
vn4WdWeu2nCfRtWcZ7mMBghsbOy9At8RqMlsxJD6UdERgLKQDlViv1Q+6I9uswoxo2u3sgt30BWB
CLOPatj1byu4Gfn+wNBbKlguknpUUnbPzJexfCPxRhvYe1422+tjXd7WhikbhmOZ64b6M8eodbDz
5VxKwR6DhwSUACPFRfkg6KDyBZVpiEZ6IsTJxafB2ZDc/sn6TsmTBlu3hAFFAq09u622BDF1aCxX
SWI4e8WHFK5c16d6cdueDcvtpxxy5YxUZn+kEguJ/WjqcSD0dL7YuNK+R+ETUQAHDLljaCapxp4M
dG+M/Qbi8oGCWr+VLvC+1X3aGNEEsJKha4KK7+VHwtnwXJaaoz1CdRhiHXV2WycvEivvTPNtqMqI
Jm9yMkZLpuJZgKIskGkDMbZJfuOgJGEvKRRQZE+xdM9mRWDACdFoIUm4LL6p0q3Rm5FtTDcQOkDt
V0QyXWPnX8/js1/NJbp1p1oKMI39MVtTKUltImvRf03DIQaU5vouEA3FJbty7yzDbFnpqZFDCwhU
xdbdFP3XuS8E1jwXheDOt8J6aZ09fBaIYDZWmWen9FBuJdc40CD7LcFo0OuC2c+D1cNuq4gOtGCb
m+vfz0ZNoLw342BNxzpwjtUWDP4dRHa3JUIXEBDo6QXSnUiL6OLb6Oz7cXcjKa2xaySjP+oN8sH0
g5JHG6Q3R5m3Bel9qJ0KZnkxRJ4NyIcQKMHKeYoQAl1Ub2iY6zBogKOjRos9nZ6vbxnRinKBA8L1
UOjUzfRU5blfTZJrygdV5CxyUe/gbLfwd05ej9OYfqUw8p2C9h8kiWVz74zGk4Myc0/eZHMBCuBJ
cW4XKOvS/IexzLvRqAD6/WGa8GlE2p7+ionI1l3wcfnrKJ4nzdQG1K4S5P+DtEByZG9N1rbBK2uS
JFgZ6gJM4EXcgWY4Ojpi4EfbvILQRJtS7zpjPk7ycwcHu3hAb8WUwxyAcwWWp/lENoANySK5y/VL
/h2Hvsfl9jFwkE2nN1p6AupytwqvadESiM0eFPvy/v0eiLt1jcnRmq505uNitZ+z2sBqAQenh3AZ
rfyW2WGVQHpkeEiVZK+13fMow/O2Vcqbop1/jmBpHZL0mU1A7ptwbDOnFq8cA0LP0Gwti9PMrBfU
dDLfYS9K9+A0EsSOJnCpsiqB1VpB4LaSJb5a9YEiyT8lqpKgc+C2IlU9eNGx82M0hpMM/8HRgAWF
aXsa+twEz1hpQsUVxIuMoaLXO141Mh9ixuCzMo+Ag2P2426Y3gwFKJbZ79m7RuZwRl8hB0MDJZqN
klM3T1B8pGHR3bFVg1sGiRbWqLgo/X76rGgWadCaMUBEUPD+ni3dj6XeU1AD1qAySpCWxEO6owmU
D1THU+n9NHVookKEWgF/KK+DfrbhMtFC6Om+Zb1fwmwitcLeskNAk4G2g+xxD2eoCuNJrx2OjeQ8
m/KphsRxkjrwjjU8WZYgj4Te34ifnv9CtTmq9NmjdAohCR0a1XRP0FOaEqBlZw2SRlo0dncjxHym
7qOEKCJJDE83fuvKG1tgdbVetnnlZyYNU5iT9nCnn5KAthD+bZ9aU/VUEMa0ZlydcP14jn29lwLz
ybJ/KpUcqBbkBoG+KUfqLesCzmkwnnT5ZcVIZPnGhlFPDwEkENllrQyduPMoBKT7jLka8jlV8xOj
DNjCgswGaLS7S5fBLfHb4/hNJ1PQs8IrkwwevT9LtGLMAatUtoEFKW1tOSXQlq5NzWdQWU5gLW6l
8O3ppFdTR3dLhiRcDPJNo8NoXRTlL+fhoJvYlmmqmm1xl/XEpFpT1qoeekWNu6APgXy8dXM/OUE6
NoXOAUxrW1CivO63SCrlcip1Njh3fVsA6cxxDIxm48+BDoPJagB+zSsf5ttpb/qwLHmmW0iY3c3b
xmue4tvi1/rzkB8BrSXkvl+Mwme/hrvWR1S2BqaimD3ustvhFZ3vWw1aDwWyiQoaPF4WrYo4+kba
ii539WKwOhuai4oF8r/ZqeHSugpmDB/t79RHX9LeqtsUyi5u6Sqe6sobVEx8C6IAkFO/+9Q32QMN
UfqIrt/F66L/FaHPfgsXODVUDQlcidMTUKRui1pvl26uj3A5gz8bgsstFHTZ0iyDsGJSW7ctVAxU
Ru+cuNrH3bKl+Ws8vjG6cxrnxoBGpmDwdS2vzY/LNXTgxtOSUlwMsIJud3YEUmxAo7FyJQviiy54
JyvxHN55Hguujy3YYbzubEvSHrgs9DKmCcDQUQ4ZfW7KSE7Rxh0PMukE+fFFbWnte6Ft7q0yJrgF
IVgDhSdvDOge0lfwUXzJgm4D5YxttyO3CI9B5tuBvIm9BjhvEhkgygk++MX07uxncI+PDsTdurWw
pWiyyqS9EfuVjIJ89aJO3/lc+UhWF2wYcW9hrvS2d4u9GmWFT2L0Xtx6V5wggRcWzM0e54PM3AGJ
OmI3DpSYy3KRi3j+U7i4lgE00U5ZOh9X7Hm2obvYf6fb1bnQEULpL2dyZ4vLhS3dig2Y03zNex2s
fcoiI7JDqO0JAoNwJC5KOWysFFMBeAS5W6R7ZTjsUQG9Uzeii0FwRL9yu7MH1tC1S2OuKBWpgoQ5
haUAdPmRgDe5I+rMXBpKl2VLRYZtwoKVOyFKz3SzSnXlBFzRbbXVILbSbJDhrGBY+BEAFO+iVw1s
oWC7Xny6ng/MnYmqSmbQ/msF/AQCBvEMeQN2YpFOAlgsDoHsT79XNllkPV6PQRfLUecDc+fEZPm4
0IwquGvgGOoZG7Sr76oADDtX9QETiFTRW2OdCh9xz0fkjkNqg0HQzSNOZjJusozd1JO8S1XDhaYY
EDyJb+s3mQl6ubGhNoXqrSjuXrrSzn8Ad0Q6Uv7vR07xrEx0Xy2FNJ511a7NkTsbI8GLoEgrBdEH
9cxD60EA9b4KRj92ld/jphXdYqI15W7pqZYdCywa5RQ/rRJB2c70pVvqrfht9mD9283KXdid2gP7
D4I1ZjcB1ewB4eRBfgE4YQ+k+mDNeD1pC+q6YK+KTid3VxdKU6ApzMDZ6aHdB5TcngZFpH6MxH83
4c4Kq0sFxTRhUF3/3ytf0+B63WXejdqUG8qJlMTPJtkrm+WHQxS3kbcV+qQ5A4XBHH8Lprt+tGvD
csEIdjWtKmmaclph8siHQ7W8H9EfsuYDJK9gbe/PIGR1wAp2eegAASH6zoKDYnBBiUqQMQaoaI0N
q94/mpFD2I6nFc4CUwUY2wCCBgMKTzBvweHh0TQjAB65IhXrIwSFGMkt/WRnI/2HsRMaoK74hr6U
iJ0FBIOLSCqgl4o2FZineqMVYFmYvZ9p5eNiH3QVfW5o2lyf4lc95dqn5UIQvBDHUukRA0Hsdwu7
DlIroI70iU7181LVT3X82EAiPgPnqNdfc2gKW3Nz4zTaAcIUGy2dAwKnKVg99JC9mo3Ws8FTIbnq
l9bgjSjnliguXP/NF9P081XiYlqSNgSIfewGa8nu2tn52RbAnhkt1GTRrHZth1WwHkrBHymlm4T9
ACBTEABUQZjjeye9PAzZvP6ENZPSvRRTDeGcqI4oQewgYEt863bBE1UNO6/t9g2MFattZweOFYj0
SkUxgYuBJZEtqa8zHE4Qz4CO3FJgnjr0IAtohNjpbVw1AdEMwQqs++KvfQNwiIZ29Erp4PbNbFTm
PFZqetKBnx2yt7UDTwyRXcXF83A2CvelaVujMyFhd6bsEfEWXefZkxVYDk8oksL9wXkTbK2LJ/5s
QO76IrCNYdaEFyDEw2dXDcDp93KXHbrntSGWhCJm5sXAdjYe9/HkftIsvccyTvRHb/0Es+P6hESf
ad08ZxlrA9NCHWi49KQBIw1iUwloPhSVrg9ysUygf8+Cv5aqCUUgw1DWJ07xszy0O8vXIyk0b8qt
A9FQ7Pkt5E2ONEq2UHmKN6uFhhk2O+SUQrFUwYoa3F216GgpwrUIXZ78qZZfddDwrs/2cqJ6Nts1
NpytKYUNSTWuI6yXEUA51q/UH1yc8Dtn1x8b6ma+yJxX8Bn5i2hoCBjsBarTUPRyy/ZBaj40qNIJ
Jrb+8Ctnmr99iN3UztBgs7SKBqPEOVCB41blJOrGFyeTfxFtT7MXWZV3uQGVaPJ8ffyL4nvn24iL
KYbVQqIwg5DQWhUYnwGxGR6Ab0h7N9lJ3hhmd3C8P9E77bk7FUdzA4tUwdUiWmcu3kxT0Va0n9NT
2Y/wG4R9MWBwSiXS67iYT53tIC7KNCm1zarDRGsCB0oo1A1FvoH8jWRBVbB+ur6sghhqcCGmkpxB
soxEOdVq6S8SaAV6takrJ2AMaYz8DntMweNVtIpc0LGNMW5HDQeEtdBaknbwpg1mS/DSEAzCd9sz
p9da2BggcVHgN0ZHsDRAc25fri/e+sGvHAke+mmTRtbVNX5WVhsmEM6ymRz0TuayOro+kiBu8YhP
y2JWvZhTepqHNymFppclss0SzWW9+87iVi3LisJsfJbBhmc3UHpZUUH9H8DsbBCFEsEON7lElhq9
phUkTk9Q7g3pZAStEd8aE57WAwSkk3Y3SoE9Jh7u99ItynKv9b3XDVWARpyvzrCYUarjUBLB5xRt
mvXvZ0uw2M3/Fvzk8pN0D8qIhhBgyde/pOiC4PFitByUOp6xafQIScTiV2F/swJr5IfVyh0Oqv86
cH1Bbs8mVsBYRrelVYNNmVzceWDw3A8golyf2cVU8ztumVwoSWgsF5gc6qW27dpA4qoZHl7QJGe3
Uv9I4Y7eW0wQki8WLc9uhS8BgLOpaQtpssbW1+t28BcfbzCUiY2A3ILGtHEEot2aYOPyvXiZUa2i
FAlZ45tBdehyD+YMYXHTv9FNHtKb+KCdpGj0NQ8twpd3PM92yY0S5beGZ8KoK/GV7Vrlje9BPbvJ
I7b5V1+A78hP6K3GZYkLagqTTR/Z27V820SiKqDgnFhrpnC25jTXQFjSkW9MpADPBq0mXMIqoAnX
ZyP6tnyXL2uKdM5znJRk9NciJ4vsx/QlO6AD4ZMfokKx6NtyQcnOad3Rab0JYWVTwrdmQSeZQZYv
059aWbhxBRHd4oLNoJgt7PYQb/WIBatRoeRqm26Tf8IQwQeFbyt6CV6u3X6fT4tLX8aJ0iYvhhT0
cBTC8Xhp8Qb+0FGQUv15U7zEt3Jkiqqoa0J95Yq01lU/2ytdNpoyrJ7WXg5ombfKnkbmsd2CF7YR
9WsEN9iXqOjZUDq1ZjgQ4o6c5NTvYABDi3v4QAYgyQp2puhJY3E5TExMe44TvDzLV5Ax/dRrnyRv
8MxHlGnhJeTLR7t0+9d6C8GREKUPaYOu+Z22rT+ljXnbiUpRot/Dt+h6gOhnc/098w70H6jbPELx
/3WBfFAdwX34SdlYIQzkvbU/0PtkYyFvDfpDWWyanboXnaSL/oFnQZlv4Kltn0/ZgjhEtmAoOu9f
cXmHZN36tQx4om/t5zEyNjAF9OhBf61sQAvceTvB05K65ma4pXdr03jcLzfNjzQQPasvl4i+T4LN
BbAxB7F/JmvhwHyXyuYEU+tATYK5fuhYNAMe7cgnG9ZSMdg8gpgmyLdtLs0iWiNZWr2+ogJ6SyI1
0sL+i1QzeXA59wbXuYG6CGoJ//KRaHPhbcnj2BgSBG0T1A5bAcYFbAkpfhbMb126K+fd5sIaoEts
ouunn8I5KBBkAAUAnRkF/hTt/0UgISQ48jYX0oZanmwGRs6pgO8QgyPTLJeebf40W0Ecu1zSO9sy
XByz8iQG1RjBU42WMA6cTbXVAxahuh1CWCgsfdgkbWofNPQAakZuFSn/cqp8dtV1TgvzLaQeEFho
9VsN7OnaBJRYxC0TrSkX23qjqRK7aRbopMMkq3mAZjhUoLQIsPeHicxFwIyuAm6rtDcWeY3LwWXo
Zah2WKeTr8u1XyPe5jbgJ4DsEqPzLBma/8UHXVGmRhs0nR0m6VufQr3YhtYyWEUOlEPBkxxAiek6
yYcQt08aoHhqaeUlhzVAV7OhbObW9CRdQdtRCytr8ozknk0fUiKBoDVG2fC00uIbSKsoreGlaKCv
pqIFkKfx9LGoEOyME0HKK8iE/lIJYXPZLxWemZqdgzjpEwa7u1mQdYoG4WpWyTQRqU0xyKy9xQoE
kmuw3aS36wdXkI44XEhUkqmWYA+H8KDu0+ZXmwoLY4J9xdtN9gV17DaTkc39nHzJ1WsXtLLNmn6s
xdNVyBI+O1thO0A0MS7uVYVCGTRC01MXjoGMowrLBr+I6rVRE+ob405EEhENyEVAIGUafZLwRljA
StTHIeypyN5RNAQX9jp4dTUVUMGntFgT8AFEtf8XrensDne4gGcibQMoEOkw6QAw1DQQ09l9Pdon
Jk0hmbXbwgIzQJ8grQyyeJn/0kbLdeBWaMJv+/reRNPg+q3icMHPtKqJsZqQ02y9GlUVjf20nePi
sAzNzo5zUOxYtMjFJp1RfXToa0tMj6FmAO0aTwIRSYMwmz3RzVwNfmzNK94T7Ekr0k19n+owYCpm
b1GQeVdzNFmmV5MG//5+TDdq14HK14DAGG+hMg38o3nXmo6rwdMga7xesX1QUD21pLWrtY7bjKAZ
58BfS/2OApKZTkdluTNaabOy99qeQC5+KbfAFrkZaM9KUh9jChF1pnzOY7HRbGxPgj6iamzh33Qq
oZvrTIckdnZ5Wmw7PTmBpBqhFOnKjEGVoYNsebKdoEhfGdY+BYXPbE5JhzZzdS8N+zwHR7Y/1dAX
NpNfY436MMSKSY/hF+fGjE+sfiEV4GPQiB/KQ2I192ObBsVY7gtFP5aDfoghtBEvkeSwoOggL9/A
yd0BTSEdfALHB0LIbsFjlnRHc3jqJimoO8Clxl0jG8C2QvIXmfjsHO3pw2Qnp4LsRfvLMmZXZyW+
URM4khPmpXNDK2DVcyOstP1ItEeDJH4uy9D9qD21S6GrBzWOlsJ5E2jG+FHpYOBG9th7pqEcVO3d
YniEUphBGEMNxmThMQoEtJZ+KDR7GqzUh9/jfZ5nQTU1+6WECuQgqg9fPpaQZbJgYGtYXw+wsweI
JqMAkhkGXDJQaek+e134aLz8mvoegTv4VC4hD91pgCC2IV2qYzuMWD9U/SVH8ipVutcB/VbTfk8H
Z19bWnD9IF5+In8Pz8UEZI8jnTvEBA0ASwrCddv/7KGu7vTvmiaiLF2+L74H4858qrR9AQFpcoIf
qE8VKcgh/qY6GsDsoobt5crV91BcypPERoY8o3GOMFwEtR1kXyV9X+o7DRZSsXxXdT9yVRKs5eWQ
9t8xeXVlyU6nTDNABk5alPWHeK8YKvapIHf4hxrK9zBc8hBbpgPxLpjAkW0Zu6ucbJOgGxW7zMf3
E3P4RNPi8ohJq1jnWLVzjNPPtmB3ZHlqGXu4vg//oZTxPSvuFdUqXTWSGtjyFqKeLhQSF+k//dgV
8zHTJ2PZwApGs/0m6jeCsQX7khdathttGBn5Ghs2sNIxf9SD6pgEyr3uKh48u7I3fVN6wkfr5ZfV
95zXlT+LLooaE51KrYM5j8Hiw5nCH/ZWYEXgu/4QzfIiBldXvkfjIo3mdDQrMmzPNnDaQIakD9gJ
uQsPPOu4/Ke66ANhRDr3HcSfIHklsIJ+wcMH1o/CqQsC61f542zq7bjo+TyY//FCtcI6ghNz7GdA
Fsn+jEpr1O9FY2prePn7Ifu9AFz4kWa4W5O+Q0yImq0Fry/ZDoDhIHUwPsHluHlIjeNSB8N4BwG0
m+xGR9FneFaCCRKRrvlL/tXAGjeD4gGYCD/M2Lc7t/ntvNkFdLDccS92phWdPC6IGbBatog6LEcp
hzHSDLvuH4MuVHEWXAG8Q3Azzgbta1wBk4pkR09Vd1HLQ+5saMtOulpDGe+Jpm9LfJePvwxtvqnb
3jcorA8LVOahVpDDWV1wIgXhW+NiXDsrBWzsYZWb47Vpx6t/ze82PoCLvof5y2EYISvQpKlPsFfi
Xjpq7Q8nHcO5MF7kwgzVrr3tC8gjy2DwTEKxRaiqXt9KGhcTYxPWTE4xL8d4AYE2AVx9Md5ndXA2
xuqibFvph856+BfE84JH8NSHfdcr2EdGZHa1Xw4HWFq2dguti9bTaO85cgEtDKT9JqQVVgcgoP/T
5UkrG7CZcl/XDGSai6+Zk7/AeczB25eVBoDlTaCa2IfxwxBD5IHO7gQ9kSG9mcidU+J2hQB0Qz5I
eUCLLtSUzssBfXeUD6XPgrp9WHqwnqbMV4eHwiqDBT/X0Gd/GmEwO6g7AxhD3XT2kom2nVUtQTaE
efNaFi3U7nYNfemgk2EuOiQhfq1KFQ0SFznbaqREzIbfZnZTpGHaqUFuNaFl3GpyuW0W2ChCsUUZ
tZBS6hENZMdSghYXqAEyHMVaPLJgQDPMXknnLYGCMnywXA1SzvjqC7O8cUSuvBzI9EBhOBNnL8P0
E8X3VQKh0T7lHM46nbegrCA5P0e4yqYS8c1JC8tuCSRnPMLGYxvjzBYO5OpgdybYvILr5KuWeh7b
5JgYZYywTrZGCHN1BpxY72tDKEGqyYXGCagO7fyh2UEtu6Ly/D+AKv4b5XjfZwViKz1eyKtH7OA3
d0UeVCB1oYa8X5n+s+88O3jXgFUKt/HqNL6kJ8fvBedXEGk17mLT9NrEZ0PKUMN7LR6SaGH0UE+G
nxqQcUBbCY5vAniA4ELRuNst7Wln18mUneRC9Ro4hEDrVTCri6YdZzfoVy/x7MNC+04fprhf0ccA
Or2az7WHtgRyrz4NmJ+F6v31nSTaSNyFNeWVFms2ktgY+IC4K8KxAOWxMvdtI1LkvMi/O58bd9eo
9aCXsHBaoMJdbrU0WA6jvR+pu3qUA/AZQEVu+QlpVLg8saOIZ3FRxu5sdJ3DOTO5ocSQvnKT4qcK
cCnsuQqz9FXIEOtbqOe1WwhJdtSElxicF1FfUoHGFRVkL4Njv1MknoRRGJWkpNW4HK0CkYFGeorG
Rroao9XJpyQrETVvCiCE8qXxOqgJrY5jc1VEkD8MCmJtAB0OKtyGjoGef695SxuHDnkmIFYokM3M
CN6zsDS7vksEWYLO3UWKZvRWLI3QQ3NulEfWQfsPScq/G4PLzh3Jmttcwc6HI66UQuAAWUEjStAE
211fj/jZ8cpz+DDNKZw/Yihraurvuro3rWOameH1yVyUmznfbVx4KnvoM0vruaoDC1izZ22r7qAv
tSc1uvsNsAbDDEeHyAyT13HfCrhw/4AW+W+A1rlIpVkNhcE71nKV8zEhM/4OPm8AHu49Sivd7fTU
AE4cXZ+yIMfTuWd+yogM6KmSnQpqbrMSyrfmR4b8BEhfT09SwY4UPVF1LnDZii6n6Dngod+ALoHi
G0gaeFdAeiPUgu636Glz4QTYMmCIiiMboA/zENBB1fIWqleIk/pjD0fDacA7GNXo62t4KUj9MQx3
0MqBSWM+YRi0+Owou9XCGloFPvEdT3fjd0uJUMbXFR9gEeBcNZT1BU//C1nxHz+AO4U2vDWhlUOc
Y5mWp9JRAhVhijQwr5jQAGRsZ6aQsjYFX3M9dtyz6Y9RuWM5lXk/ZLSXj2U++mVMvCX7LVjZC0Ww
P4bgDuRoL1DEK3LnKNN8A69bt2G/Wj3bwvkTYvB7Qn538yHpofMrwshdigV/DM2dRkeXICxctDpi
wRiouQsxNnxVGsSguUDy6jG9b8yQfcAWq/GysBYEg0sPiT+G5w9mLhdVXq1mBHiB5+D1PEITGKTy
Q+4C7Q7QNNmpbhqYibuZN862EhmRXaK+//EDuKMqW6ip9oMtn3oCgx5rwXMjDrscxXNISidyv4cV
eqDFq0Zh/mqVkBtAv0qva79RCrdzNL/Jl1ulIlDmdUJYBvpsPix16q7yhiUoGWCjRXFTbaCQIzqP
omPPpSwW0SyzarK1fKKFVtieygdS+Stq46sBpbi67Oa//x9d9/MF43GocOVKm87AXlUkvMtfq+pT
FQnTX0if/xiCe/1KC/zn5LFEPMvVXdWqJza/lqSJmnTxgQiLelsSreWFu/ePIbnYlqi1YrJhWiCD
hhLQh+aT0N6ONJDwYmHbEvLobmdAIOzfriYX0shYyhDDwWqOytsIhx7D8ApRt1U0Ny6AFXPmlNVY
IWxWcyAR/cZalE2XaQEayaK3nyBY8pJMKXSsc9qglEi2k3awwvw44NpTGje9lxpXD3uYZ/7bNeRC
GJQB1Y6ZDPcS+z0AnWNZr1P343qIFq0hF6dKtCMlw0idI6OjNzAzkO3JZ/abM+f+9ZEu5Ud/bEUu
ImEGS2pWwH9Cqz8Aj9yD6+/06/+ONXtofkMf5vqYoijIY04ruZcaQB6BFKzzjb7APYqVqelpdQYp
hhZ6LDZ4lnC19tJOCWQJZdO6Wk7thAoUaqlxX8M6+UEnc5ArGSA4d+V401XPkgFR2eSQ1XIwaXsT
6gqwCRAslyAI8vjVLCnlYlrDUY8Gp8rMzWzmbpakwfUV+od70gCtZ6WAyV+c/LPkvFrgKWqyTkaA
QHIu3844rJAai0MECr8P4QmguBOq5yW5STQXhjWeqKjwVbn4OxH5/glcWOx6ZuTQElylGpdQhz/X
PYPY+TPKTHczdcd7GJj7K5OkvV+vb8uTw+E+8x14asItGO5Gmet8GnCVtfF4BLdLWPW4kGRj437/
Pi6G1nGtqqmO3zdLzraDFjmrNoV2LKDPEwsfS5e/+/dgXOCEP8rkyDK+R8re9OU015WrlgJexyWI
1B8z4iKnnAJfajqg6JOD2oRt7aGYeae4DPA21KEhPrwbH8Fkf4DrmhGBtu+iEgiVIBHQ5HLw+Z7r
uhZne6+pNZnO2SAfi7neyAWoQHq/ISAy1ET0dPmHSPA9FhdMh0WzYYoaK0fo/4YoUELHYtokv1Hp
eU1277q72J4BJsVW8cpA2sJI6Nh740v7AvjW4/Uj9/VsubbfuZgLiG3MrAYPexNKzCQGKK2bNm0r
HxjJjrVTAqNaoDBEikcdVfugg7W8AqcadB49tblv5x1ooq4hv6qZDpXpvTIRiHg1bqd/SqrkWk4N
pqrklfAHS5vPDAXeZTW0cz57iLOYoLVV5DmDBaJjsV1T3UHEbJdAb3lR4LXX0/nkwD9sKeZwWKBE
ref3veZsRutjBt8hIZqrLnc1ezV6waooX/2Ia8vC3Q9SnMymPabQvRxR6gOx6r5hTQGZ7eSWMnaT
TDMNLQvqZiWztFNWEjgNjQ9USyuvXhTJQ0M9yuMnutDHappVj8X1FLUx7mjDjiFH40AALUvq18FY
YKa8CpG3SRHozdDD8WjlQfSn2Fh8iWTuTJtjLMdB3ee2VzhKtOTvYNTdjrR4kfEtvHxoN72KRiZc
iwG08yaoklXOrpRjnwwvFWitOspEZrmZO8hPN+5AX8YpcennMu7gkXOr6ns7He6pPB3kFAiQAtQx
dl/SH0v7DoAcK6HgaoLhhSMX59IhKT8LmFspWu1ayUuRq6493w9JiYaAetOjqJ63sy9JcWRB2iLR
x6iDyWudV25fAxWiKWGePbMFzfkZc5GKAVrrSkRg+zThLUI7gP8GwKKrfRIrkZbvR9n6kUKVvJLK
01AAlJe1CbjBthXUtIeBLLA1iXQPWOOr3ESs2BnqQwb9MR1qrKps7QDdOFbgSCd95SbVr7nZ6mhl
xOp8E0/k3oZvxBxbbkUNd4UGljDf7KvYs7ujY75cP2qXChZ/BDruKTEnRacqTgLjggfj3QiVTeEB
IpODvYNXn5DdeanZfT4cjxSQez0HDd+x8XKZ/O4jS1xo2MCFEBp55TPbJh5KvS+JLMhyBGH0q3Nw
FkZZA41lU8dTFy5vbPBiuEcoTbuP768vpuBm+rpUzoaB2p2psTpxjlM2AvlUBFY24NnCouvDrHfP
lTDAWzFbMJDKuxrRcZSQlpnEK0bR41i0YNz1F89toswZKh9j+dCPuW8DgGrlW0ZMUXYlGom74RR7
HHtqWPkpXppQmmr045qbAiL+pvy2OpKa5TNQnLlZuRUMBWuQrhoFIZykYMj30OxqBVvlksTSHzuU
uwaLqbcqBY3Bk0OtPbSU/abB03oCBmus/dgB2LOCCn/zXha/rn9W0Upwl14hOXNtVK18jKciqJBJ
psD/bq1EBNsX7VLuFoEYaVs5JAYroIekHzlW9UdKfv+7uXBRxdS61sgcJITUyvbUgD5Vd1Oz/SQy
Vv+HJ9N/kxa+hW92fUozByoGazxxoMURThslYtvuJ30D28nPPdGOvcRPOd8gGpeMT0kid1IBAMcA
VoDuFTvkJ8o+3kIV4qHYEd/2tWh4Riv3FuZWe3kDhYAb9daQ3OmtOIrK26LtyvfjIcKd6Gj42Ueb
5Xe0Z3soWm2dOd1lA8pAdhONhERZ1fr46ILG4+Vizffac4m4uQxqrleAKszwTc/UasOyd2f+KaEN
NNCgjiv/+qZaD8CVuPdXf9fs49FsNedozFM4wmvC6FUv6Wzo5VW7oZhEFQ3BQeF7uYsSV+Ykm/nJ
gMWFyart7OgPZQq0KdgR5XRvQlo2ieFehjrhPOYQhIFHh0whMyu1cCkTPdUvNSr/2HhcZLIbM6Pt
bAM5NN0OPoCot8SHFfeD+gZ1bwhNbFLsOKhACbUChKeMC01WypR6atcbB49Mu0Bzso5gleIjfbEi
LRhhVi98U4pWnwtTNYygmE5h2EMNe+/MSA0XeZ+kgurOpc72H4vKRaoeNu4SXRANzVzfmO2TruA5
oNZqwJzCHym8+qwYTxD45OAqKOI+gKuprydv17e26L3Jt4GdZbJtgi7PCbp3P4tn+ZM9F7eS64Q1
wKmwgmjh+HenRLq/vjbJJnunD8JG+OVexH/P8189YDImWZEu+Mqz5VnEcScNyk9wLB40qFBvpfxm
kB9HoM9pFl6fvigL5Tu5HRvqdoaNy0neqR68J4FTR/nVisCQd1Pqirrugr2lc5ErJ2NWQjVZPury
j1i/U82PJhNQnESB+a+ebhrPpLORR7BZ2cjxUe5Gf65Pja0GbRGyjAUTecgyKuiUicpVvFxRmi5F
BY8nVC623daE8xPkWhIPCBh31aIxfqI0032u65r5/eZ/SLuy3chxIPlFAkhK1PGqqw7bVS67fbRf
BLt7rIu6b339hozdcY2mpriYeWw04CyKZDKPyAg2SXz0JRDO+X1a93iHWg8haro4KdQw2TPfVk79
EqKWWTjgEzOcBVGR/VY2i/3AiSB9K0OuyzZ35ayqlAGoAlHdkxq+B0S4nOdbBWzV14/sF5bpymu0
7vTqBeAHtERpRpuVfWRCsn4O7SABkLMIIbZwqidfmcB7WmFsqz9WFeLoXQx2blCR0O6+tfYq/ndk
L4DBL4UMET0ldeGb4lc2BbaZWVs2LJzTPfis4tzy6ljfEfJotmCC5tvra5F9sZUPrPLU4HxSzKNV
Jq46gpA2oT4rGskt/zp6Vz7ZmjyppmZY0xJng8z9nSmGvdqUyW4aOm+c8JwLDeXtjrW3mGiFDwYj
z6DscuiIDVB3RxNdLR+VfHZ0Gt4O0bTRs+No9sDWKfsWn72AjybQT86Mn6Q+0eSkEExc4LP57Wju
IxH7GgZymzoSwFJrf+SIsNUKg4+DBuxddYBMyQGDL5t8KjcWqbcKqM3mt1qVtT0lTnbdsVew/0NZ
IMpXAT2uo83U/IJwZYNpQweYoxmYn/iW/Yp/LxIEIBozajv7CYHe1Je6+8XJXdsN9tfa4ozZXdCR
ICluPI5yWb3L/cgHC6l+o2semLNA6LaR0VhKTtqa3SlSMG4kCAIJNTadHpqNQQOcRCRTupc5wTW/
k9ZaaKvXXwVzAlb5x4TZ/BWKuBGUQS0HUdorBF5zVCDEtt3EUvJKSaT6NQJ2VgiYWqKGRoYStTEX
bpCC+ShPnJQkt3rHn7NE1qK4WBDAkI7OLK4SuoaUm1FT1Z2FUGkCma2hqbuBytLiixt3ZmIVjYWG
wKS3ChNZOLop9ANucvSDrruhi/nEmY2VG8qjoCggP8mOCkaziql2Ww2DXODazMIP6Dd5GcgHrluU
fLh19hgYgNZA4oAdDdJtq1i4bffruoWLJ+F7TetkkUyAg1oDM48V9A5CVfXm8lcMzoQu01zUnyXe
5XKKcGZufadpOjUNGCOPXelAe0HXXeNYHMCX4BZ3bKeajzGK+6jtAUfoy7pUl5gITHJmfBVV8aKL
mVIiMV5y8emAxoEf+Ope9SIpv8nFWsmZqWVjzy4YykH6PLQcLaa5OmqheW/R+XczfPYlkTxal7FP
Z6aWm3FmyuIZKQIjhtBhh+qxBsXoeLJbTHEX4KiuU2ilgb7JaHYZ2eftz4FuOdiyUxB0IjYADmOG
WHP3A9qKH11ZS47v5VLE2W9bPtPZbxt40Jh6tuRlZnHXJUns5XkEkLXADDsxwOcP/DHrIB2R2/qs
OCp+eaOUmDECrd4p7ka7iTJ/Blhe70I/VHexTh3KSjtZmE2D3GsgnK1qU7njafCmgHD0+uWQXb9V
pDYXsRnp+eK3mHqbAiZax5/XLUjc1tdgzNkHIlAZCauuQnXEBH2pSHcA6G3aQlYqkB3HlecqxmEU
RpEASoVWdImBHjN8gtQRxlJDySeTLGidJ851YFAMbcWnlhWY3z0FIGub59frX+1yUvx9rtaZYEQh
STYJClTaoqqNGQZfORgHDWPmYD+e7WivydYl8ZPrBBCAb1CzGTgKlKROHU6uqnQAWxGPU4zOVlJf
JbO38lWJNmVKBnTfadiPr6Auq4C8gyJw4HJP/6Ud+V26s/bBTSwNuyRnfp0WRjG4A2aIAh87uIo+
8nmeba7v3uVawtnurTxWHIluhO7f4ocHYdPb5i7czjvMQmDs1NfB9oi5Qsx2vaHDKbzqOGF+C+Gl
I/kVFwaFzl+DdSKY1AOfw3Ay/1eBgYnnYPCUwW/uFuIeRLeOgm++19B3DN/EqQDTvnTYTnZbVg4m
S1IxYzIKKgbQhWo1X28XBVnJSmU7ugqNCM8Nmi3RV0D1O9NU7hLTktx6iX/RVv4lUzttZilQxdSC
8CzdqtWwVdTT/2PQQ3Iv1ikaz3plJCMW07rxwRhvwj524AKGQwyJghoQf9XW1Fut24ToD4bySuNy
7/6WlHyf3b+lRyUXc4ryzBfbNAPbtPqyVIKg3YizEu1l7G9ftGvX7LG/vqBab/Jqot18JMUftYKE
HDwGQ7wNaia8mYX4x1AZNktASR4SJXQME0SKgoVLtzbhmG4alU07tQwSx9VgWxHI2UMFAlmNcPKq
c6Jwq43ze6yWPoTB7DF/YJgT6yfiKCjQgNe27umhjp/G5odoYxtaTLqdkPwPalmOkuogfgDvQU8b
dwY5hRkwHXN9FWhNC8cy1RMf7oYhvLUUMAlgzAmEOm6NqTdt1qFZB74APOxJIB5J2XqVHkBCTRib
ThWZXXWRM4MuCpQ1evBahqnXV7NdBvF+xCxdIogdqaOjtG89aA/ZrPs5fZ5SGeW15OKsk0ELnJTz
PObJSUCEObQ8bLvkal6uK54dp+UnnL3/etZUSZAE6pH1H2lT7xRoSSviR8FCn9QgM+fUJUPmJNbg
qSokvStFkZAtSa7uOhU0k64Gb6QGmKe6782TWoY3WQd9P0vyZktcHV9+x9lKq4BBVGRJnjqLQMpX
ccvK9LVAlgfK9mzlUcNE78Ox0MyjIYAI6jtH6X9cfzhkwceaxReAjLzmVBEgE7Rei32wW14La5Ns
l5Ih4ECSMyL7cCvfGrNi4nOGWMdQf7PywUS5P8skmyPLy9bQaSMTYWS2SI2UELoShs9fMJfpNpAm
KR/oAdQpDniD/NCX0QhKtmtN6ovmXBI1OTWPRdB4DEoaIK93Jfsl+YD6yoXqShwYQ4CTFxX27DNM
gizslhZmCCz9lfgoYIVu6p+kIZxsbctTcnbirQhD4rz9ClL1z/Rm6YVVrrEpfkOnzUZt+z8uc/k5
Z+aQqAygAoS34jausa87XQn1pXa/EKTGr9o2BUnijSyKkh6c5eOfWVXzikOWHrFcNgKInuaY+p0Z
eemNnwDo/rTiDoPQe+Q0KPofqqitHapBqrwAximt38O5f0l1/C6ayjZdEiesiX85KzkNtJwceXnH
wZHWGD/Rfy7S12K8M4vfPdF9HkHMUhzN1ALl0ufUGx5nAElGI7VVJhO0k/2elV9qQKY8WaEG9xdC
MIGrbhm9l9mJqeYt62R5t8xFrdmBwY1DuiFfsgend5mjO6EX7FLMQi0DA7GvSnpJbAkhr0Qpa5C2
mJmZqgQuUa0gTSWm+inX8pugBPmTUd6MkG2pk9AA8i36zTBbHorMAP3T4LRBsW/C0UPhHXVxfZeX
3M0WzVLRAV8Tmbe0C1z8h50zARQeAlhQjVRgaBIAU897M5s312/R5fbQ94O8Bm2XcQIgoo7C7NJJ
LiwnukfYYypelns4LgU4ptz5YXRMyH4JG6kmUMu0clIQ5cjF1CSxprECcugT4Sg6IENZ1A0y8F+N
28RfRsVnb9B35VsoTYpkB2fNNswbkYYTq0CpqkFtcH5vp/uWP2X0CaqEgLFC8CzDDGb2ickQsDEq
ic3ILHnvJG7zKyI+9yg1iP5DFRXJvoUeX30k478gjTvP/IyVpwRtIm3MCo2FaBjflT5DV6w+XT9H
lxcB5WTTYrqprZk5y5HTqocW3ZEjieQKt63u53UL/+B5v02sAqo2R+toZHjWVORCwDyAiAHy8QKv
zJKO6K/i3Wp87pRODH4IiXu9/KR+2155s4wMrACPK/DPDd3XHWCuNcS4S+8/LnFxO2dHgRsxiOjm
r2Svd6fyk4OFA5zj8B1+Qt4WJkPLVW2gpTNfiltawqq/u7TvJa7CrjqquWWEbHGhxPlK9Fq7v3mw
PoIdu1dP062+ZdvyjwziYo7sgEpsr5kuY6PsrKrkJuhw0JnegGN9ARpspR02yTZaKwfTgtew58sR
qt0eklOz04PeKLFB7Km76W5S9mXscGd+Agxd4me/SB+ufN41BeZgtoRkCRGnJgZYiWr3rTZDwzYF
XHoM8lc6hNsAuHC3D4DfBhvfHXhInRiXCYmgpxrWqwgTW/QHBY2rNlN2OmSnxrTxNBB928Wc7vT5
RmOgSugODcfjovW2MldguFP5A6XCnVstBr0KJs1M8VPU0I4L3rmeSO7JP/jTP0/RmoeThbEVRRkG
5827EczVEXoNPrJvZ/R0NIYhLCoDF8jcgrVybsJQdBH22FOwR9HX1HJA4Bb1kOMbt9DpPpqdo4IR
lNvKZ+HLGcku8TTAt34veBUPig7zSTEo3pActTsCbozBht44cooYHPmRy+7B0PQQ+Mpd8DrsIGkD
xJTd/sRM8YfsiF1Se/3LT1k5yKmgqRbVWXIyVXVXR8MLZTq1i8T8UYL2MMD5STUFet2xnSjitjLz
PSel20ElI2qUQ91V3jwKVyiVC5wXqBENh0dHPfOzsbHjiX9InJ3sMq58KjD8M5TUGKZXH6EoAIC+
hrgNhW1EbdbkVLcjqBhv5CXI5c9eu4grHzs0eozqXUSOSm9ssvCPVr/JxspWMBKBOWPJfZCtceVU
C2ZaU9KjTjhjpiPQyXZgmKAGgeb1b3ndDCcrzpI+tYgyMhxCYz7o5XsQPmmzJglTrvtojN399W2y
lCIz2aQBht1jzCII7qzmRYR3gMnZKup0GjgAZiLLIlSZ1VUu2zdCaVhQmkeBKTvTim8mMj4PRgEl
eUEURMgYZbWg+XPoaWFsNXUcHVFDkRPo3iDQIM6Dkp8xvvAaAaw+QZBLScK3sJ63RbuLikXrXoe2
tWY9xDlSFC2yp/YkEH4LhumbA4Z20iGGIkwO6fd6PpEy+5ii/LHvAKc1Ptu0vFUsWRPucoHq/zwK
Zhz/+qH1YghIVOEao6oIHtFoR+bankJhZ43wr5+b63eBk5XvJERJpq7Amz/NpTumuVfnoW2y+xyp
rTG9Xje2/LF/vnicrDwla2mptNFizLJwXDY0nyXX4BKv4JkH5GTlAYux1wqTCHIcO3RVJrR7+wbT
ZccBux8asRNnv4PqttAIdEK3FOURtXprB8NNm2RTAI3S30fEckQ3bJt6sCeTfgxZ/MzFITVl2Ip/
qIR+b/PK/Y0GaHjMPkTmATVBFUJcHFS2tcBsY/ersX50/bhLatWeDeWmyp56EKVc3w7Jw8nJyhFa
Zd7UZQ+nIXb9reZUd+k2f4z82KH7EO81sxMv2ZgviWSS8zIU6M8Xk5OVT6Rqb+S4VEiR3dFFlRtw
EnAkRzYPHMMJfrR7up+9xIvSRci2IzaV9Ydkn349QGyBijzVMS6ONzvc9o/LhAA4bw6Lmo11z//T
E8C/QBpnMX0QU31SU/Dd8Ca708PONtW7CGjC/7abX2s+M5M1fdRnKgIvbpM92ZibMLQX8ewBWHTt
F5CN0LzwjZ24kwbViwu+cq+/QsIzy4pQjTxeCt30aP2imbOoJKUI+crKwQ1fxi2uL/UfShZ/3pwv
cPyZwdosG6sfsFSyr3fDftFImWYbClDTs+rOiPoAp92BMX90g2MQgyyFfXBJAegfoDXfv2HlzOA2
E12vlPmYq7rXB7in9bgXObhKzMnBmCMGtLL3ek72ZcUxddZKPJ3s8tKVpwNrVJbES9QLrCDmOX8Y
IGhp/EWe2HRbz4vvAxNYY2iX/yuk9vft/fphZx9f1RJdqQIUeWfyOdd7XbyHsuraJXbUczf+5UHO
bHAzV8spVwUUxYbCB3kTcLwh2UVDBAkTrtQ+IaGtBIcGDJV6qm6an7qxM8rnhvOtUWG/E+Ko0ANW
R2Uf1hDNE4Yr5u1sHEiXHNoq3afzTR7HwH7p7hzE93k9vouwcUQ8bRSwxfS5fpsUzbYYii2CD3ci
D9fPsOQt/MI4na2wtWoFQ7LYPs51hxpgeJskBZnLcPfvjVoPdkZaqNUQ01wSE33fbfpt5yubfiMP
qC+PkJ5ZWkWGM0nIRJYoYpGaihtbc2IP/ej9QqGLXl7hLo1pWZfo8gjMmdXFLZ19wgnzvEq+uJ2h
dJAuCNCmLVwLsVM+x9Uic+PHvqw7/XWtrvi69aRnXkxJjuHkL54f1ekqJ6wgvw5cn4uR+NHlul01
OxAT+fIxt4sxPtctS9NVkIux1bNZJQYYJ6oRj1aT2JH2NKKu3hbS5tFFb/5tZo3ALCsxiXwGsxgk
zjfptnoKfgTbZe4j8cKjLGVdvNTfPueZsdXJGbI2mi0N3bDGeqzAVD7mo513sZMLWWgos7Q6LX1l
1tE04LSU7X5GdiuGzzJEKTv5df1iX3bMZ0taRe/CiiAQFoEJqnxNn9k+2PS70gfTh8egHeAu6mTV
MT5221nyIkmOx3oWj0RFVaYEs3i0CMEym9tI1TDXIJnOWmLCaxu2evYghlQpsYrIiYbcySnoWhVx
TCfNHwTm/PMRGgv67voXvbgwnWgq0SkzTWsVJ3PKuhwKE/2xMTqXDS/pqDhMlRi56I/PjKxi4Z6o
Y9j2QXdUMDdCi8SelUIWby87/7dvd2ZjdYHzNE4pV/QOT3a5q0a3eVg4W5fiWNg7IKpJofx0/dNd
DnT/NAkSlr/6yDnp9KZsqw4FczDl3Kpby5v3S2u73uQbWSXu+je01gUCvWkSTQktyFCjoViMh2n6
vL4cmYHVHW7SsChoGfdHlirOCE2usJDOKVzMiM++2Or6olgj6gLh+VEDoNOGsMi0NM9P441ZLpyR
FooNaC+TH/UT5DZV+/oCZcaXD3D2pAVViGpDjTtcG7sKLNyhwMhdHsHbg1rc/Hnd2GVPdbbU1V0m
UFJrDZIDiiC8VntuiacO+4VNG1CkdFOzz8SgXjaB46MObEX7HYbPYA+3u+Ktmy3n+o+Rbe3ivs9W
HhU0i3hed8fOJB6UiJ3MkMRDX02uf75+Fln5kTkbClCelGA9KwTq/AQVJdXE+NHw2IbxJsvgNucp
hWRYXPAHndL0npkdtY04/qFGL7yMMe/6LDLQKKG3i5pR+5uBrWQeDdfaQo9MS7e1P1slUAjN7Hb0
Zz6ihyhSp0C/TdAjrV+hemCHUf1j+YqkvdGSp9kCEds0Og1LnYZqsw3ouN2MnVOYzNbYE2Qo7g1g
sRhm1GrthQHek4eYPjUhfpg00SZowhuIbt5NUfFAefCaQWWHBa1TRzvKGtCrAOiBPDAGLUXd3owp
9KhQexn023KY3Al95yJnsBd5jPPH6zsq9T0rlxpUc9MRHvbH9nURjG02itfuxfOS2iuuLMmWHuaV
c03jEFkJ4sEjqAqr+mBSq8FtzTsXPJDCVXRr02nxfmLRz1ItMUM772rzI6keCgUZYoqIAA22UnWs
YJa8mJfj8O9rti42lIoxCiQp7BiTEYchd0VY3fXgmqEVdY0Mw4RV4iam/oOPZixxKBef6zPbq/iK
ZCDZiQKjOxqsOwTTPkCSTLpfWbiv2wCqSr+u77nkFq8rAWKao0QpsVSDVEjAiG2Vkkd08QNXLvE6
9denIBk7DllC1rcbosXbkENsxqpuelmkcz3ssL6SnjOPNAday9mM1ywpIVWf/k6FTzoqcXuX84mz
DVr5vZ7nahypeKCNnr2nLXELiFhoIIrIqhw4C7gVDe2C1uvMX7Fu+GAwdZPMsIn1XIvfibR9J1v0
ykfSeO5qrisdQjoIO+B1zUlu98okW7Yq2caVb9DGygh4apigpswO6c28hc6ZYY/73gsdYodH6RS0
7GSu3AN6YGTmPd4XBCm2aaC63UueU8mnW6fbLWZ29bFtOjBf3miAVoFzMbTqzfULdrl2+n1evkpj
Z6dSp3E7JOjeHtEO6D61z9kNnjFDiT4joF2tnW7AOO2V+6zzNBPiwLIQT3L91nxKQxemaWfAvKou
pPgvY+jrOTjAZH7r8hzV2TqXA3S2zjiq9SbrVcQDKO8NbFN3j2O0AfFl8aZkfveUbtijOIDbOrIh
RwJpUNWhT5DRaH5n4MhCF1ZxIbz7L4sOZ79rFaH1cWdMNIVDbd36VvWBkBoeFtFHDQiUpEHLafno
3vVNl5zdrw702beAjkkmMoiwHNVA8wlo14hSu9dNXKYaPFvXyg+NXYt1MQpujxiMc1PjtAO1zf6H
kYA4ZUrcWBm8cA6dEhUOqzM9VSwaqO+VeLRCyydQ6jOTwiuQONU5CBmbD6tR/Eo0D1YSbuusnJ06
5x5lMjrGy3iDsx++8liVxgqi6EiqUPZGV9IOnou7ZTt6z/pUKtBVyyIN2W6sXFfZhnVWZHjjyMgc
Sy8xC+9f3wyZJ1n5qrKf5rzT0x5ATZDmMTAcAnYWUYmVi6EBxHFVk6uaRtbZWpwNk2jMAWEJA0uf
9lCkYFgegD+hnd02GE9VNEkwcvHLnVlcpW9jMwor5j07im7bp68RsAn/4sOdGVg5jYYUSh03E2ri
yuMYCg/sx3YNSM11K5d98JmZZZ1n97G10om3ERjzEuqiQTfsw4dFgjx9Q4ooLFd7bD+bW4yf+tNN
4DQSiqeLh+PM+PL/Z8YHPWdtXS2gieJnNe7ilNgBz/7jh1x5A8UIqqYRunnU00eleey56fIwkBzA
5Y/8LZQ7W8nq5hox7VoCQN8xncFLHSHnEdMNmbpDbsayZ/NivHFma3VpdW022kwARVCGCC8YUmqj
CXZV+D6Yv0QGEbrwPW/ei/bBzHNHNM8VD5+vnxrZvq0udTJg8BwEXOZxLKHCzt9KTP2S/vO6kcs5
1/c617lGP6QaaTtcsQJuXBsFvmnuNIjfiuq5DNAjMznIkIfnooNkGr2vlUhyOZZN+/umQgtOQz+Z
qWtcdMybwYhMjPc2ARAaYAqhB8J/j2roCCr1/Uv16oqxNXTZUkxR1VHGjm6W1htqUmdMSptCoywF
H1nX3sX6sJEskH4xVVyzusqpRgaAlJk35jHVlRtm9E6zTH/lioIOC4R3bKqCbLVhc+tavFL9YAaU
pBi+ivUoG+RV9tkOKdkrsYWe+5e6agQ19Ar0opCbR1sLCFs7HsAiDUzw5EyJuuOa5SS6Ve8SvdAh
wFrZBTP2utH+YeqR7o6083nfgm8FrMiJAfCfmaUvDJJ4UFFlP0ud166RoIsFEkmobiUBJFCMtrqb
5izbJllfOjOHzuXI5p05dLM95dHstXl3m0/zTRq0YCKh00uXIMoze+hCBApXf3RRBZnBJNOBkjCN
G6KrnqkU6LmQZN/waWNG1ibUdpM+7sDPhbnWvq82FuYyj5wB8pjU9KOep8dGR0zXKuGdYiFyjbmX
daCn1S2sE2IUBdA62UM3lptCSY4tJNfwHII6W83B3DRBDbpNAz8zIIeEWbWu3pngh0aIMm6FFs4e
iawAgnbiLeh7txzNzdzWm5D0u4YEWz0AI2hlNQFUkLiJegs1baUtD50+QqIMQuKbMWu4C6zzrdlF
+wKkxoMSe5Gq/k4yAiVKs3nWMc8wtKWdjWh7CYfHmpvknYNBjwSExcWdFvBtBobiuMlfFfFTFen9
3IMfs1G50zITA8Bpa+P8lmhfj290bm652TyhXOBOLNjWSCQ62ii2qee3cQrJ9KhGLacO0ZZJ1O2k
qrYCeCWpwG5kQbDEZeU0OGFEIfjK8z8mvEZz8xzUvXfdyTDpDVg95AbVqobQvDtCelXB+AvGFegM
sdIERCfqPIHjsc+PwzDUIOEbB7uhSBO0gpR2ZYDKbSi66iEzFiG+qaeIJHWw1lsgxTLqHsArDsKI
JiLM0Qy8C3Q2H2FtU/XkqRqNh5Rjls5MdwPooRvcka4aH7RA2w7jryAH0bOF6J89J/NpjN/7cc+A
1J4rACBAX5rlAPrSj1goTpVDCa+5VSKMcdJw01v70oxsE5LRQXYf9fsBitBKlLtqDeIMXXW7IAaT
OF7a6IdIjtPwkRWv0/ShQBZ2DsHaNRROmxtOhznuGITcOXL1zB7pBBaHxtfYtkhGm1LsR/hRkcbu
oNVdzM9U85vmEMWzrYKwWE8goFvuW/WhEYPTqR+NcQonkMqPCAIBBKPJ71FrnYQGqDCqt6LiKCaF
IGU6DeIxbX8EPPBJ3LiIhZ2a6CDEmF/jWAebcQ8FR9Wrs0p4yINDx2xUTAc12A3QbFfBIVeTUwCK
hAbiS3HXe6WZn1SezieRvunpQ4eXshuemLkvYnaaUAdt80eat36SwmWBK2sePjoMHOVq7hmkdCBS
5kCad6SLhGPtZlkJAXHmzuOmAnMAGLzBflGDauU1xEfMftclyGNn7AehdqgdNaAZIBJJrMxRchTc
ofEDJmZHh4PXcJYU/hCmIF3+3bDeHYp50yUvzQhgV/RRDbfGvGfJTu0hEBLMfhB3oPzY4k7ZAaie
c/VZ57sU4a1W7Ul53+mabxmjXbNDNv9qAhjE9C1F7YUijyjZTVT4gSLcGn9eXUZhwJVWsf2YPcba
c5y/lu0xEbfDGKBEPLgEaWg2YXtn3NBjoNyH+rMJtpysgHyt0To5r+xYvdPUu5hvAxhLsVdU2YBi
20txUqq0cDP8trA4lZC4t0IKeXkTbivxBq1ySJpuMHjhWAINUgPdDxNywBDe7DDk1puQtgF1yFBO
9kR+D3j6h+hDxA/JgOg0b1012k7Y7/Seg4TmujO4jIMx/nzw18MrRQj4tSJadqxK0581cEjRyK8U
1aso2vK4R6LQ/Dx+CSgUXZGK/KtI9dv8KhYPaM1rFMkBAujfh/oP7JfDAR7+j4tcBd2mIiyzzguE
VZgip+Eb0Wc85LqTNKXTV/lOGHsavARpfqdMVBLwLyu4Fm4sYfRZwK8wPiaswAc2p+OIcscsZMNz
kpjNWAXiEeb76xFgoqMCuvwgS2wrOLHuzmqrbdVJ+JAuZ53f+7UKxLV6IhUUUQHWn++tPnIwaU9I
4gRjdBuCM7sGteT1vbscd38bXMXdeYkAJ2wQI87ZmwCbHNQbAFEZJVb+ISf804y5arQm3GQliC2W
wRL6q+Hod+RgaAnQaXhH09rXbmq7uh129ZsipWW9DIT5voLmKiCdFaj/FkW2lEAGj7oUmhj5EUPa
N6DuBgoGOEoZDOZy6va92lUA0NZKxki7nBjO7MLsHd1UfKY/p5gsvb59/5DRfJta5fR5FA26aNCP
DZ/Dhxxq2JanPC1QzdaJ9v8Oynj2KVfuxBhy0xynEnoOG+5rTwuOEUP1TnVfPMrn3L9Kwleu9npm
zqhFAZIdJEuVpzzi3cuRS+CtQoXtBYh1aK8n21LdjO/tc/KAl98TdzIQ1XL6r/2ClXMJ0mbocgPu
M50KqGR8jCHiJPEaaydSpHDn4b7Pu931Lf1ColwzuvI3XUaN0chNetQMiIG03abN4dP0RAvQJ02m
A94yhLb50IF/EhwZ5hQ9NmP51o31NqCtB5iGC8EC8NSIg9YMiQ3G8dyOLOUxaVsfSBGn4NZL1KY/
9CjxmpJpx0wR75PB79MY7Vmrs/u5ckSmYuJ2b9RPaidpNUtctrlycmlsACMJcPdxMF5b7SkZZehP
mYGVUxvnBARXIYpAmVpuqer34K+9vkmyd309kaeiE5SHBopc2ma85TeR29tgCtr1d3Je6cs13O9b
t57K4w3roC+P6b/B+YIt81sIV+Hi0T1FumtDb15CAXIZsXhmceXAemopmGBZmAreoBNlogn/Gd/Q
reJFL3HkkcJuftTOZBcv17+qxG+uh+MiFlBBJ0CZen3YKZgrscLA06zhzgK36XVTknfvb1NxUKIv
S3TBj92ImW1ITpHqFEgZ0CUH0VoFRhVak8FgNijpKqe034agCLu+jMuNoLOdWnmoPum7gXCEXhgW
UJ0xtrMH1KY3hkc3+pFu/uhQA3GqTfoE1ipwkujbQXEQRBTH+pQdgTOQOC/ZZ137rqCtexbViDfV
fT08G/W9NWyuL/kyYOBsySv3gYjPmBSOR2huqNMqGrQBARyArCobinugGGzeDocFx5HSQhLpyvZz
5VjqMRz0dMB70II3pEBNW6iuZHXLg/3P3h+Nh7/Gs4FSsk4fUDz4Iha3B4xHYuTEOoG1ydGBGHAn
yfdcfvM1g6vwKJ8mjNVCsusYkmlbarcxmZDUa4fUKDdmNjmBSX0DhE7X13n9S2pk5WEU1Zo4hZbs
UWGfDYio4vnhuoHlpK2XxSAExKgKkDNd+5K0S0Ai0qWIpLMEWvbgkuq4DzKgPVr3rkCx5bq5i4HY
ub1lwWd5CEdhTE0mtH41zJZozkJNDPkkBEftIfNlQwYXn4RzayvH0jBlGlBbNdH/7Tz+Wv7Gg43Z
PBUC98soy3OBcSHpEi+dlHOjK18DceHAZDM+6TLKO9yxcQu6/eIpRjvZ7z3VAydVeswhH33SbsQJ
MleS23fJuZzbXzkXXZRR1VMgpiyGqgpAoRFUHgv+/h93cuVfBkp6M6mBVMCYpAtRS/tLtGJX7ApX
uf9XIfX5olYuxRy7EkJ2+KiLOEvklMfF2rwxNuAXAQzjX1y7b2ts7V14xQJwzgDAEvHMncttMAhP
8vkuPeLnJlb+BPimks8pQJrgb9rrn/Nte8zu6KZ8pph0iPbGvnVKKbb2+tFga3eSD1PZ1EXCjnk6
uLMJzuBEt1NTbCWLu34F2Hr2NCSIKGcdu5XfFofp0FIbNW9fTTCZt4gVoP7QHioMOJSOeCpAuSe5
ARdz2fOPu7r3UyuKfhgQ2aIWcKvvVRfIefREYL7YqV6J4peUklK25NWtL63W1EB+sTi2cKtu2+3g
L4OAMpd23V+D7Pev/rPTcb0bipPJLUCxJ4QO0EYVrx0oZtpYso0Xo6bzz7i64nUF2rxBw5ow2n8/
nTpUf51lKgf1j+PgGvvokN7GAJ8D85pueqiT8pMBAkkokYKS4qcUfSV5PNh65NOsg9iMDShZDs7s
Vw+5n20WDrnw5xLdy770xej+bPXrLmgR8XqkCkKMxeV0D9UGhJV7SKj/XGwCQrOFXIosUJV4hfWU
p0ZDEhvgDDoOiLczcVeqE4aPDbevn65fUYkn+PrUZ++winqgGDPkECnEFOI4c8L/Ie3KduTGleUX
CdBKSa9aa6/qxb29CO22W/u+6+tvsM/FaR1OuTiYAQz4wYBZpMhgMjMyYjyVGm86V3ss12tIw7j1
MGWYK+aIHdS6s1u8SpsEnQrmW+L1Jyju+JXbENpR6sRnynEoausf2dGvfwETcIRKDi3qJabCp4PT
XFRX2UcflWTVR+EUQxBHcs27ZDP87noHCf9xw8Oi6wutKZqOP6LGKvUBgyG8bYB21c1wX5i2erq4
zcRrhr5Ww5bl71GYOLFcaj0tEoxSme9F4TVp4s3wPIZD8JMQ5Y4+pyig4flW5zx/8GsR6npk5gtn
vd7XugFvxHRE3x51YEW95PZe5Q3BfMJES0U9moDmCdkGMCxsO55K9VXe93oWzIUhtXkuplKDfo03
cldsp0Pv4zXoT8hgW8qxd5YnKlI5JdbMib//EKJ+fznm3sAzDZYSJW24qjVkqiI4oE73SaFZZDRd
uVsOIaimzXROM9WJ4x99N4O/W/EsXHi7lLlWMmWJRk3F/hlQThx1yVq01BPAt/h3X5K5UJLahFF9
BXgT+sgpWn8cEvf2CFep0OsvyQSKSRdm7WIYVPytLnAVIx1jo7j7Ins6vqMEPQKqfpVzChJ/uCz+
+xlZEkneosQWx3Csh+zVrn2PN4UTu7kdeF9M2vts8zeMXjjngtW5y1I1ryqU7M/zTikteBHZKD4+
LbZkC7tkT33CeQJbnG3CytyRctJQqKNg1ndb3YTGw0D8Xvx9+xtenZeiEaLJukH/+t9LwxCEZJC0
Uj1LbbbLR9EjoC7cHuJqYlJejcEcu6TXWiLk4OWHkujAAOUhzOTPhtR+bUbnxpidYYHqqSpupNF8
H8TQvz0+b4rMeQtEsNa6VkTmsPidkoeeRP/kpK3mx5w0tOrI8InGGtbLGQaDB9RsOUt4dS+sRmAO
2lQlapnLBfwzHKLugnhGXZYnR8pZJvZUoY9+HOeAdrJleCpUmd3UvMvl+lvhex7sKWoyrUwyovbn
HBYPaLKNPPE1pNhvZydIXTnzXubkjXmzYi7r2ch0dNOAbGwU3aVV9/miPf6r7cWW08exGKsAfbVn
pYd/6dJaUsjjryp0i/4lc7RaNzrLVWgntk2c12oS39XBAEOv0S1a5a5AQnwnDJDLEYL5R67OW0nT
7tR8fIUoadUhiaXJflFIm7GPLRFq5ZqAwCRKPUkzHyZ0HzTBfag8Slp4qKTJbfXQJ6J2R6Z5Vy7t
vl4yGG/nm36Jn/I2J7YSCDtFDe+zFLJtYgL2G6lCzjOIs9F1Bo5acSmMgUD2Ep0mlqxrbhxmW63h
5VPog//WejKIFCfVUHYzzhPk4aE41Gb7Ni0Pmf6c5DWoeP1uDHaR+jCPvyax2d7eL9dfVquPyeBR
M4RamRoRtZYA2Ud0IaPmVZVbO/U2c9MaCj63B7zqZbHCX53BJ7mBqfpA0SM5TB78d7x42jSQGwbn
RnDAQpR/zAtCMAIVEtWrm53yIzEuw3Ss/IgTO6u8jcwAWatkPXolheiuVPv3tv4dzdkmLKLjsBS7
fskflKzdxGTYo0ThaNIlDh8iCQ9cdag3WjiBazw+aIGwLWcdRJpMPCpG+qaBz9VpzbFetAMpm7sp
QIY4TD5II+w0Td4WXfurj6ENhTzgQuDgA8+OeYROQkIORiEo+2SoemvWcnnfL8pFSs3a6pQlsWeQ
m2DF5M398JH1aK2KkXy2ki7lYNT1iPh7R7BUhGHu4IlN8IEax/CpHzKkvTTBpgLgB6gCONMb3OtE
2h3EM2Kmn/6vB8GUYHgG4Wjxy6BxBSypWeQSUbXoLs1DT5JVr4+PrRBDUSX2dPBBScoTTL1+wr9H
ZKCMLGZaqPqAzaiEFvQDLIh8WWX7cHvPX4f971GYA05CMoxx2KvgnRFXnF8E+MfdHoE3D+YUd6mW
1F1Kors5vJuMxVqM3I4aXgMGbxTm6KZaLnVqgXkI4bsu3gsaNaHiyQT+4Vr+Xi3mVKZpizxXj2/S
ut1hlv3hkcocxHa6VV/iX6oK7QFukpkzM5UpKqWB2Ix6gfXrdzCQdBHAu1TUS0Xns5XBqYR44h49
ebc/2vUXi/LfmapMJlgFh5WMItokshcFrEJkK9HIeGl+ovmvsfS7AZKnjU/ueUofVw3Q5NW4TBiC
Tp1Fn0ys8ITuu0+htL5q19Da7z6VXXrpTjAcW0BBd6glzN9ogruOu9/zZjIH0SAsSy4iBh7i+2GK
nhMNbNxR6vemAep7U2Rua8jPbVtfqkTxoNjwANcDiGC1UKWN34YBRI9Fg5nxWHMuJ85BZa2c5nAs
5ZbCAWrfFpjnFdrxOd+cru0NjGPNfKeFQPE1XfB0+1JJpsUTWo0ut4Y3b3hmEX/A8u+VZpCnAhVY
CcbZPEdQ40Ojc271b5kTOB8TqMV24VY/4I9xJh661zlLyTtRDCKRzAg7Ucc8JShDkKOAgtvMK2Fe
JUCtNzIDSCUZG2mSMnoxInNRz4tiSQLCmEF4bYwRhnflsW2Xuzw94htZaoTmCk1/gjEsjHn0t6o6
pfU70T4ykO8zpcCNqlu3P/dVnf/1L2TArFYGMhAIf5/nRN7rNTpMA4LOlijODkakbLsAchlqYwfq
oZu3aexnHeTjH0sEEXHUWykkROT0kENfOgbZsRIhadghZVvoBo7n86K9zgLCB+QXc3KvwjiA8+vp
r7uxWTUGFsO6ygJtGNUzXDsd/YV8DjEKKCBiX/6DC1Tpexqs6pfqgoAS72mmvEHn8Db4mJ6Wd3UD
W0zOinL2lcZgJjyLwmSBacY5FE5duTPrp6znxIU8fNQYfKxDSUiDtINpHKbdGRsRqXjkBjWv9SVY
LZFN5yo2/GeJPf6CvJzPK0L+ISj/77FlfZSKWJSbKsN1NHjUlyTeqSPEY4gl+CiVixbvrF7PYX1f
CKy5ri5pMgjvaKcHKx3xzymCY/uwn197r3pSX1A3g/4aL3HG+5D031fBXqOSJC8JxVrop/bzrqsS
iLp+3N7B15Osq5kxANiZmpoIIkYZbWRaVFuy0FZzgQmYA77IiR9J8GbFwp6aClKiYTxT+8gjPIbR
3yDU/+zF+L0/GNwrSJZWqapHMF3O7T7J9yTN3b4PbKSrVHk7LLJTjbpbkdSLQoGD7Fe5yitM0xhM
60J04QQwZ0H4EKO/xM2cCO2dmKb/H7YrzGg9tE7Dqru2tNf4+fYnpV/sBiaxxktCuKj5IAOTkm7X
doql4wxC4dX8fXsY3plgyzdC1S1iBqEigIC8S5HwPKDtzaYzrLeKj/2D8us/atVfLS1hkGdK4Qc9
tjQB2gyQ8NjW6MjizIu3fkzw1aLSCJltPHobJ3qE6mF2aTEvwW2dAhIExMrQLAKtPtPhve54wQhh
HltFqUuhSm8T1S9MP70X+4PiJB5d0kTz6oO2C2N3OEExJHJ5tksy52CyqWWh7Yky1ficee737uLg
tS67cKeRngOHlnW7J7iEfdkL1K7kVqcAXVNnKmKcOtz6MifMZK2WwnQJxpTU6jn8zLYTlmKfPBgO
/HqCGl7OsMlB6zkUlHn9rrxhWWxa9GZZEixBlz+K0X0//rq9ta6qZ693LwNL44RG09nE+33GKyqy
0x1lVgr2eBFOEG4giUsFPUVn8rvQpmeHHKfXMbHDM4+W/ock/38Bkm0jRr9YWZmhDCk5By2woA2F
u+Cg+TCT2PEkKHmXNZuqXkKCBFAJO2kVezp3h81H66QXdHD+DdFSzi5mU9YwAoBqZ4K0uIiO1+U+
K/cVudz+ijzgY0s9dSboCgkklOrqDX2TtqWd+zHM3+KL4gMdQniNx1xllKusflknhklMohKR7UKR
WjS4S6WontEj+Bm2ILVYzaGHae9HutjxfQupbzTCWmia+nJ0qju3fIQ3x2TYyTuK+Z/DO0j5h/io
+aAZbceHiJu6vL4yq5/IoHOtzOiTmWYVgncQC0lLH26eaPMFpxA6cJUVPpq7CbJ+3N1MIfkvV95q
XAaygzrXtDjBuNSGXZedYLGheY5vInpCf6D1aa43Hm9IBqthCo8u5XoCVuCWGN+Hc7yjrq35AWJy
3Vtw4pElrgcVqznSnb8KB4PFjM06wOUweJCTD8GsBUi3dltbptt6oWzl2/YQNE6/VeCuw7serp6r
1ehMmNiLkWgEy4IVHmRbSiNHAnei4KVWrwLwahQGgA3I1aKFDIETSp+IDH8ryz/o9VufIQaA+1RV
ZyGf1HOGhlitv9Qg+3HQgf4Xt/YiE/xl6VLlta4paLSFmGVmjP7QaPu6fpiDn636HC2P40RtEdBW
s9R+KQ/2TH4JaJjr4DvchLKt6C9wuOe8Cnnbh2036ZEdT0MBM6dPNuHD+NRVO638L9FAPJzKR+lp
DHyYUyC64Ef919lO31+W7UCBB54wJzVwWT0ik4cuhvFpOZgelJ221V58yFGk/0SOZzyMj5EbuInN
05+9GtWtfgADTUoexc0iNjW0C/Mt1PM8MWyfm/gu4QrX80ZiwKhOJ7WI+hwu4Oh4P7aZtTi5G74J
kLAW0dBv0feiuA/+kW7Sam+zDSlDNidwiMMX1mEsHE53TcjNAvOmxmCQqJCq10einEUfj5vSMj/M
yOlPEtTlOlcqfBUSfgiN4cTLOVUcYDAZ+NGytivSHnODQIOvZcc8Er3b55YDcKwIMvQoujqTAHDi
gBjbvIvlypX/ifDU+hMx8FNX4tgIGa5wEeVtohwr6Juqtf7z9lSup2dWe52BoEU2A82YcTfNO+E8
PhUHiJXsFK/3S2hAuOlWfJi96QkP7/iDn7y+vUckliBegcNktBXmSGAbbkz1OeiPWaU8GtWGM83b
VzCKYv97I1L5urGdME1jcIr/FCXsYp+/CEdQxH1+G93tLSKxFHEjbGD+FY2QP02hbBRac3LfjI+c
SdEr7s/Xh8Tyw+NZLEhgYKdPXrMVJ6hNeP2AqHnaDDbEG+Eqltvxa9xvyzO/P+J6aem/O0di7YpU
vejlhO4c5YHcxafhQLtQAq9/gcWx7NHnHw9Trr+JVkMymBINhTAPXVKfsy3iGWvU0F9dkbOi72TV
qsTDstFtMLnHQ2dPEDladqmxq36bstcbFkxhf/Men7ehRmIdjhpVzwICbvc5httxkt6ZmswBM+6U
mTAnhbVtIxkIV0dbz2wkT2d0lWdeGNr0vQ2RySNCOvgdoLzvNXfZ3fw8HKHjAdMDXlinXk1gr1af
QaS+XhJV73FaOyc9EdAsIVPklPewjT8HmYPmxtbrP0W7QA5btcNNlHuKCec6Dzo4yBG+t3Ztd5t0
m5y0z8BqHTPZmvUHiuClVcHr6h1UluGpx91g2KPsJKe2tHRf9checHg5YR7uMKCnxWNtCibuJrLk
hwruV6mWQisxdYJE4wRTnDPK0t8HIWqCscYZFUCVnj9a9WM0dlN8X4Sft9GANxCDcH3YCS2ZELQ0
YIPKykeqQtm+Lb0mDn8ELbFvj8Z5vklfD/nVEyOEik4p0ghiAO9Eabem7NS7aR/bnVtkm+UJh7FF
cMj7chxc/UpRr4aV20E3lBixod539tyLn7MqeVEdvvzL6dGTvxpH781KjhNML/iBBFf6A0wGyLMV
DmSzMENVeQoDX0T4yZsfZ2d+Lftq3N4Ul8lsML8IRdMoh3aVmbnyMu6XPvNvz5FznL8K6quhJiVW
VTT20VTLdIBZ+0bxobK++ZcY+ZXIXA2j6YGoZhpWshEGN0ArZFYW3u2ZXC9dfiPT14NmNYbRCIks
RgDJaLu8lHjQo06wMXwoQj7MkB31VEfLHBHx5vJWgQZgx456f/snXM/Hrn4CAyltDsZDH2Gaql+Z
fpuD7hPsZBM1EupH07kTOLCFT+D2CeNeXoaBcw99rc9q/jBMaip09dRnJCV/qMDQKOYJRPKue1bs
2Cy7utGLtAb6Q9jkUYGA4bJRkWKdnTGyzHQvLoeG72dGL5UbMQ4rctzKk5klMap3HfzppsOE5hNq
Mi0geWUFFqqn+AWGV9nBaea1M/BWlXmclQNS3LGCVc31srGKToAWj8KrPnEO/Nf9v/p0o5xAwlDE
KZRoAmAD/bHWThzBhRAaYrgGXS6FSzv8+K1218mD31v2K8u/GloWdBB2afFnAD/MmrCI4DDYgYs0
b2aBqgP7sgayNahEHSt3cCHBxjcw452bLy3k1Y/owbtLlQg+AdFhMC0Bgoa+6iZQzEGLWGa3L9HJ
RA6ywQrw1AN4n5eJrCTkXfRGRj+MRAceD7X2+zYmcBIZ8Mv530skVtDOMINQQLsZIE/lBLJf7yCC
l/5/bT/4gCz5pd/q7/pv0AD7wvq3yTjoev3vb9CFMss1CWFBruGgEkBgsdjFpLi358p5R0qsU9Uk
yWmb0+cqeOyzq6ufI5Talq8yn2lD2Q+Z5XQ7NU+R7Gfg6BR+5oZe/y+PrMIEQaGCdGMmfV02hpto
b0HHkxLg4aDCJIcqKL2UC6x3kT8e3SZ2m8fKmza10x7i2In2LXLlvKDg6yq+AYIslzOOVFIKoaHg
pBp3oORkaDQ8dVuk74EUrZMFD6JDbzVeIplzRL7KDKvDGSWx1sU95kodCMqosNNC5EQh10kF3yik
MG+6rEGPc6/WNS7O/ikKT8VrbdMqYgcD400VgrTHY2jwgE+hmLyallkB9rQaqWMYtjdWtw2RApf9
+F3MrAiPlByXSt847TZx4JypWZML8vYD71fwkO+rM2D1K9pQg3CngMfsaA+OCpJITUY8QiAYpgP5
Rae4i2H5kJ26FMYwfJoK52L9sn1cDz9JtZ6YAwVeMBd34T7dz5OVvg2bGNxQBCoyakZW6cwbiCPz
OqB4G4tBJZitdKNKHyvB9DaJkwd1UQ7d6nol8XtfsSzUhKC2Vyu43TQI79rxBunGEfRTYum7+VHc
8HITnGiapZ/WU4Ok04iET6TmToJcXTEeUu3J7DwlfqfxgwJZ3NuYK3OSWioDRcEym/Mk4hMabz3u
bbqPkot6N9uyDdcow1os6sCI3mfjAYQ3dLS52S6607e3fwbvBKtMnLQI0RzJFUCXRoZwUrP63/A6
hWAU8dSf/MTT1YjJAKFdNhVDVb/SFKuNK3RFRGBxiQeFWr4UIhxEuhniHOamhKH47alR7PkL7n4P
xVL2ukKeRyNColerodSqJlbb78qCt370M90ahbm0BpI1TVpilMlLOld2a7/ZD7tFR3UfD+gLr5f7
OvCsZsVsmykxu240MR5uk/AI1hFNKEGgWEXtNYDy+yWC8u+J0pX5edHr1+dqcHazpOhG0/uvyebv
eKp1W2kzbKqNn251v2ydvyFfc7WrezUkBaPVhqlqkkhDjTi+RjduHqrvUlG7QazbQnmRM+gyVjPc
iyJHKAJe+8dVnFsNzVxuoaiJUb5MCjB+dAXU26Wfud3B1QxvF6q2ACmin7e37FVYX43I3G1NOQtJ
luN0hLJySoJ9QT0JIhES+4pXtncGBKlvD8ibIhNG1+mQxCOlGgil8pKMwz7MRPv2ENcRZjUpJpAO
5SztpA5AR03KFweS8vAUwW7F4/NQev2GR4vjnXvmeoIAeCwEMjapIBX3QaZAC1k6lSmvy/rrUrhx
8ln63WJISdqRoDobuiR6EpxQyfAjl9InYY5PxuBX2c8+/WkYmy4MXXnuHa38jAxtaxrxRm20QxGX
p35OD1PptwDd1pubDPJZEMBeWjtPpq1kYHuHCiTsT3OdeeaY76P2YmbDJp90T493YiD5TV1ujDC3
ihwy3mBHL0XuJ4vGIQJzYJulAOpRlZnahH2iiPovAwoOynEKlGd5/n17s3wF4LcWlYE3IdTMWFai
+qwk4z0Er0+C/luohE1S3EVSu+3LcwKZyeIymioaxaatCT++UrprOtSaSewo8t0QfGJRR/iqiqZt
JG+xELo1tJ3L9OcMOyOiyPAATOE3cyrmX50k2qLc8ZCDt1wMTjatEE2D0KMI7gutq/e20NvEDt0u
sCfoHLtCbetIth4Dl+8dej25+33eWHJhoEPMyIyx/xfIfh4g/48bAi+NYp8eykMOIXh7QM2MS825
GkOthmXQMlKHoRwVDNu6aeuZ0b3WbJotykqIw5OndvaiE4IZM4D5kUfRk3898VadQU+T6E2g06sx
TbtDBufUpIacd4pHVpDwcJOD1IQFzjiIw5xGb9kIe0kJ3bnI+DbHFE0I8D1Ml0svPNTozKEi73By
dQqJir3/Rnero+rPevI2laUNupwHzF00vM0CPEaNjVanfh7d53CB6nTIbkwnUTrrwUunQ9CghePg
9AK7TSk+lUlqK9CKUduXgTwlMLTQGluspl+DBMJ62N03FYy0C6gStWTcqNny4/ZBvf6qXX1uBtWV
UIJRAb058kC96CE0ZWbit6Hqt0nih0Vx0aWtXge2ak5OFT21NfUjtStJsLrwfjY4+HQ9ibz6OQzo
N+mkSdWIb0/LWxl4bzPKW3AFgV2Lldq9N3vNO1TifdED80W2IIbLe+dzrlKW/Kir8hQsE35BCIuB
EV4bIY+OyBuBCTUrUi2w6wA2IvTbocXkCGVXJz1A29VtfBNUjPr59kfmDciAcTKnqd6meOiZpPWg
Zemmo3d7BM6RZZv04xZKOcmAXSQpyaaXVKcR5p04SpAk5Eg18ALnL1PbVSCZ1JqQNBkmE0XRJkk1
O8/NTVRIthRURzFonxIF2X/kjXeqnsOU1hzsBNwtM1veYQIS7RexJLah5S21jXFuL8N10tb39mX7
6/E/zk1tmBW27wA36xh97yg90EaX4Fzt4f7hzFtqeeuFz7wXBQfJdAY1tRlRQ0dfZPIIO3VdtOfx
FU6ajwNEotKfEg7s7bleL4qv5spAZ6oUQtyLuBxhvDggICw8OPrAuyZ1I0c/hYnTQmxdOtaXbBdC
dZak0MYr7OqOn0TnhaZsB740o/9tiTB37VzJVrZ4ChRrDPyAPD2YUB9MPR5KcIJTncEpGNuAvkqQ
lBPVu6DIrWQC44Gr5cS5i9nG9XYuAyhSYF5Knu2SJLEXodsIY/ckpSejQXqu/QgU3luC9zpkectV
1acJqaH/81VVBiH5gCsYt79qISFHxRz52UDeRBmE6mACFEX0ypcVH228bqiIUDeN75DO3mjkMBt4
b9QT70XDwUWDCe9qqY+WUjUgwLmlyRoNBiN2tpdfGxRaaPMqzgzI/LePDW9M+u8r+JpIMEEPCJ8U
Rl1ww95kRfR4ewTeaWBF9MvEjONJRUxD5RtbW3lOfXJoHdVrdhG6YAJe9Yw3JQZ50sKEV5A4K+fs
kL+jcmTPx3hnojECopzUvFbgpsR524WBni4us0So8aKnsrTS3nRHjzaW86rmnFuNVa2X5zDqBfqt
pCqDPTQaiObH2Qx/woKBA6a8YN9g8CSdWy1qSlwco52e4P7kz8fxRHVhVaeNIVEBu/u/05XJmSFL
Mo5ERe7rQlHOQQ6rg17VrcbozVOmZoIjzbOt1pobDcu90nQITfPmGd3eXgyT5R6Za6vW5Ptl7H01
LY+QfiPwS1ree/gnmSN5r5AVtZcg/Qk/UkgUt5Jm1Us9+WInJL4oKTbJodYISwI8esMu2ERzIqDV
b4YMSJHaXRS7ml69TUr7C1Xu3C9Uad4U7Zw5RWDeC/10P/TVSWoKp4WNDhlTq+gVq+4vEumBFcJe
rTu77/L3Ce5gsjicRwOeSOG4HWAmlyfNXlB6Jxe6NxE42uYvoflejaNr5gWM6y653m6rNtyM5GgE
u0X4FLTeNoZLKHmTsp+rRwQfVhz8rrRnrbgsKfr8X2fUvo1+M8KMKfPL9KygPj8cygaWS62BBPQh
EyJvAGFMlu8RkjmNBKOiPt+C5GyhcymvEjuaIbOW6Jaegb9wEOb7OH5AUsDLYTo5P2Ym3OkDwSol
5NCxuCF6qpfQK7pTtPhL/Tw2iZMlSGwJdzX5GSCRgB4LyUPrC4eUz0MYlhwuGZNkTgNOfOuGEE21
x2O4o51Q6YAm4r/zJKQH+i/pBFMkqmhopqmx7cPw1WoLdcB1i53izObotOQ5q43dnL7lA+/VfzVV
uRqMgehIy9SuM5TqnE0RJPZ/hmG1i5fnhFw66KnUPYRIlHPdGrxxadx/a5LMy7uOQIhL6NsnmfRz
q6anuUjsTBysAc7VuiZi4l4NP9ppovZ4nLj6avi4mjQDqVVQSyRZaJWx0+1YKv0RVbChkHzNMPB+
9ZLK51xTV7FnNSLz8qy1ARXweqD1VCXzloMsbubTsjEhZArGRQIOhoYCXAW5Dl7H/fXa42poBm1D
QZ7n9os3hyQHBPbhe3K3fMxI+8u/803sBs6AJLy1zC5sH+16QKK483klG86Ks3nHhkhgP8hadW5E
nRIDNlraXwKtCq0iAccjA3GT52t19ab+njeb/psFCDvDGgkdB/BRiAfIlQFqb39W3qyYSA65GzEE
IxnxjTbaipJ4bfXcdgkViXguAjhKZpzw42ossJoTE8SpbQtbxEKqzr28W0bBXkQ4a8MKokbr7Tyf
xMR0QhJ6t2fJwSM2NzcmSSeW6Ns+L4TsEuR2w1ID1WGnRNNdHgvO7dGuN3+u5sgggynlfaRR1dhm
jPCafRygLrdAOmMejwsuJgGBVtm/Jhm1VI1C9/bo1xk0q9HpQV6FrKIUNv1AGe7gJH0WvZ8MVnaZ
37sLtYfR3c6FygK6G5+Qkwwyr0F/Mb+Z8nqeavUjGHyK40AMIrNXzsIGYcmuegS9sHuEqJFHiX2N
vtcQacbcNrrrFezVuAxKqXONLroRKNWhPl/v0DmK0tFiT+7fgQTe+WRwqY+LZmhi3DzDPLmzvoUa
MWfjckZgs1tjOwaVHujVuQoqL0uOQl78y83KdvTqeZpmgUCqr8Y1UCqscCdvRU9BjpynBsSbDQM2
Uq1KaUdLw0OLbuxwq0QRB86uvvO/Pz+b2OpnQyIF7cJrtf1US9ZQ/ZISXvR/Peu5GoXOc3XClKlJ
xHDpFJyw6oA2YVD/um17Gn3lJ0xavkIriENCyiC+lJ7gkHtewZK3kAzAiJ3YDl0lV+dY0z04Clum
mp1vwwhvJRkUMQJhJB2ut/MEm8hIaWAT6cEzfnN7lOvpwdVSMjhRiki/xXpnwq6BzOAxKo76G02L
jgrPTwiuoehbPla7aAdS98JJ7H5xNW8EcGwaKiBV3A6UZT14YDHNhg2XcRdiibBY3JQnKoyV+qGP
wr7mx+ifdNXeNnct2jSgGs830+PdGmyOqjAzOegocWyR1GMsQb2k2EfzHvrYpz58nVBWMuZNsDzx
dHB4FwabtkLXcVQrDbA6ORBfajfZYGuDpWgu7S6HhLWdPzYEeu4WWq8Lw8npCvxzWbbvzcBmsmR0
75kpgRQ6ko+TJ+PFZDUXbVNFVu5D36WDaM70rsCKG77gHo+MxIkRDAacimo0MmPBmZKHn8b4upSt
l8Rb0m2aQOScrevEz9VEmSAoraN4kjUcri8LKVjn+p1hTXvioNH8sTjlr6ENRuSreixdHbktDkhy
QjCDga9RKsZSE7DRNKXe65puJQoeLM2dBtK/Um8NPbeGdOGkTDiBJpvlmkgUaRrNwAr5j3SMvXjc
JsEPhcyOImhWJ8+cMOh6WnS1xgyAjYKcTlmNATsHDnnybFE6G5UQWCI7OsHSdwdNT+c2nHFw2WDQ
LBVVVJ/hk31GtShLdV+p+u3tEbhbhwlwjAEq9r2BMxJD/udE86D1j/B3U2wMKi8CZYzwrG1hGA3D
8me+hA5v6zARj1iaUxogf382FPEFcZbTLLlLSGCTUfYDCVVY0y1lHlDTo3cDqNm0VytkMMrWMWfa
Ww/D1vHUHkPI9W6kE+w+px0k0/36P+QgfQs3bizNnt9jz9tRbBolA7sF1yLCPXFngvTaEyR/LDVB
d9NXttaPu30EejHntHIOjsngUjcZci2XLW7I6D1XBy9WL7E52kL9o1egvcWTNLyeLPo+N6wtmzCT
phNH1IkoAX/YdmeQvOzmE143XxG7yTUto2B36+sycIQHbtJPNGaT/V7yA7/3KQOzVWx4px2ghOQH
HGjgnFKTiZ6MVgzT2MAp1YxNOJRWSHim3rxvxmCPPuVFHNMpdYp0amYkDNXzPGa2UXcvCmp9grD5
d7DAttf3YGFEoGDRIgKI7otjCnZ2FlwFzaBGB84XlQuMUdbrL6kXwoP7lTM+ndGtj8jA0lwtIhXN
VXBEF689oQYVOQo6GahuLrwvoiOqek7Il/TiQQMDSEmjG+iiACBRlx8VSnANqHte76DWvNNeyf3t
aX51ZPx5moRtvk9LU59KHUFC542u6KZuiupwdZCg+ZNY2sk8daK17BsDpT5bvkDP1m23NcyzZZAJ
HfWY/IjLLZTis/wnqBD5z9u/7vY3IGy/vggyNZxwgE94kui5ZElj7wnFsGkj3te+veqE7dSf8mVQ
sxiYVJnbIJZtjaBu1aEHWdG9WQUnIntKih9DgR7CtvNyseFg4hfP56/fQRXBVVcUHRaS//sCW3pU
KkBgQM63h/i+LkLQf6HBKZr3wxK2Ujlel412DxnWYRo3EATrp1+jLFldvssVvNaMlyrBqSSHpdvK
8b26wNBLMWwSv5MhhjoY2nDLfRYdyipxkrm1o+GTBMdANTy12Qbi/aLn7phEzkwij1SN1Qy5peap
33SjncyOYRwFVJgr/c6cUBvQYqfKn9PssUs/8+B1nAc7nBMrqS5Q/bZTYjpJ6RoBkKi7G3vF0Ubd
Ss1uU8aa26PGlJwy4zL1JieH/IfH1/cq0s+8escagSrXOu2jg+WPD9KYUzx0iLWP2v3io/sSuVS0
EP4YW24b2R9e0N8j0zthNXLft6VQ087PzlEyrK4FwUh1R+5gp3BRkKYabKxz/NiiLT6zTL8EavH6
P//w3vr+Dcy9U6Ui6ZcSvyEbIicwdHfOhI3eoYItQXIsdYjwNsql06rNxugm6/ZZvX4HfQ/O3EHV
kquqZGLpq7r1jfBBCgbOlUCR79YRYe6gOE3CbjHQe2rEwXGcQl8sYyT+gM7mcg4JTN6EFL6rQubc
nhn95bfGZWLgSlWW0qCftp3RBiM+hKO2aYvH24P8IQz+Xj/mvhkNpUPfXkyjFMkTQGLBM8Yw3OEZ
jClHtsjPYtOjhA4NLT8PHMJjV//hzfw9PnPvTOr/kfYl23HjwLJfxHNIguOWY01SaZbsDY8ly5wJ
zgO+/gbld1sluFx4t3vVi2oLBJBIJDIjI+bGytEsc4za3MnUdjOy11Q1dwAN2q2KQ1SXexug7iS3
HGXQtyPMnAL1RIwkHOAodHLoqHxL2i53aVtdzUqLbio0NF5ep/NXwj+fyXcYogqbx7RdbXyeA0V+
N63vCX3SxkFQYlyX+8Km8z2EDaC3zOgxDpMVN4ujnZyBT35G929a+Wxu7yNFUH47/1z/nBnnuxiz
FTttC+Ab9XEH7rTd2H5bxtvJRoomFw12vt5vf47G+Su9LhdpYTiu8dPwy9jpm0Q/pldREG+te2yq
rz1n+bUIIibwEXwn4Rx3RtVPWNShRgYblcSyEzV8CQ4r30ioKkY0lSXm1aINSYbogKY5CXQSB3Ty
gWNE8Vc4yPDvnjSfq8m5pnrIoDHCMDHAXr71/XM75I/dEu+KpbgbM0RQYMO5fA5Ezp5vHJyJmqdj
j5i/OLRbson90Um3oMABm7ioUCjaNs41JWY8KcZqK0CCuVb7YGS2YDYi2+ecT0fmjpkx1k+3pACI
NkuC2FxzbStPszBVtZ6jCyebbwlkpcGicu0Ozrbmmxn8pljWEfGgv1yMFBKFJHxLYC+3ETVjRJZr
ZixxJcVlz9GWxQ4LAb1ARFLsln3xrsVi9WyBD+M7A2lN9AhaYkDvETl1BvIcg30qbr/JUrttBsWx
Y5Foyl+qZP8cBL4LMJOYaqRrF6A2WF7d6FsKBTiDueOG1Ttc1UXSOk37ZmtPDdLhUro8mhT0kKrq
jPJ3wQk5D6P4/JbVrE9CMnMs2rmrES80ivo49jcZnqoKMClN6xN9Zxlokulbl9jDi2BgwXnhBSki
vShbW8YiGLcmcbvrlehzBh2yfivdKn6GlnfduzykwOtpnP9ZZNq0YDYDeKLQdzloj/USM2Rvl0cR
2RMXCA1EKuZodd9ohbmtbeYk8XwjyXv0pIf50m+L9vHygH9J3XxuIed5pCllmdJCzmXaldfjcS1+
pm50n92VHkgfUdy4PJ4guOCbSsfFZEu0cmHogLqW1ezK400z3c8i1lLRvPiWUmrQqVsUDKSFKNQM
ANr9vqOWgPn/P4RCf6ki/7OQvMZD3mmGYkwTil+BEoBc0sdrrdprqD+A1z6kIsqAv1SiPsfjgpms
UlsrWznRdDB73USto+mOhsGu5iC/ZpC4B1g7d1Y5IHNx51+zurOO2ovONou3UiGL0tgiv8TjtzRb
Xlo7iU1E18DF/5D9TseSA20LJaLuoQ/LY30reYXgVS+41ngRiAV5zkyNEFMn8XijqNVOGd1G7sDx
D1oVq7y7bL0CJ6Cvv5/4O4VAYzYvcDzNKQtMKvlFRK/r4vnyKGdMyfrAwWkrqzRRedr3KLKZydRy
TZWgvLmqOo2O9IPd2iDzKK5EXOBn2tu/Dse5NgLeqKTvIf9QbOsHdOP0B3k3+WZQ31PXgmSALwcW
pMzc/EYBFbnuZQcTbAVCA/oTG/f1MzjfpzXR0kVD87uxQnMrD/TnwegTPw0yQQ+ScIU5r6ckdVVb
C1qVVxxu9rLCwd4GcOCs7TlxJ7DRPy+rrxPjQq9cn6KoS6A5XUvHRP5WZIJLQzQbHvEB4Xc7zttV
v+OeBVMY73S/OUTOh7S9EFn35xn4Mhse+4FDlbOh7bFN7XYBADUvICxRlqIdElgDT+jet105E3RH
HhM0xsXkRR1K325nPx1MN6lHx+gmr7F+xIYEcYRGECyfKdt8nST5etAT3agKeUEGPn5CV+AIfe1+
E23MzllpsEC6GZiTIzqHAjPhu55oocrmtHT1USmAeCruyjHaChzLn7fv12lx/kuPDTke7HbF7Qx+
A4gAEv7GjbwFfeTgrYRtkoco2aiF5eMz1/HXkTkfkyxRlVsmbquKKW92fxzKt6xv7wvp29I3jjTq
nlpEV526qa2d0TZgiaRtcHn2Z5Qzv34D52DSwbZsVuKYzGz5bkEMEgRJQDJdZSlFQ/fk9mgKVbIn
zUwTV456h1oP1H6U7dtMHrfMqtxu3qJc4s754OfIhREkEopr1r0ZoHewqmSXm/Xgqrq1l2ULcphm
pblqVtgBBBvxr0rpVq2iq7bvkffVILVdbW0TCrBl6UAxPoxj8I0DiA9JLySBFLeACTApe9VbG5IT
UrFNOiFIVnTIODc4JZFSK1DlBgG3vtPY9J3Za6J716XKvip2yCF4JXmXILaXy5GjQFDeAuNKadws
AAIWlEEe42AON6NBryyKIKdkgj0TujbOdw5SEyltLdVHG0Dpubu305uktJxE35ZN62l5tYlN5syW
4g9ZHjuQRhYkvAVHhge69GNfUbaGWSTrHuZieGi1t57GkGzbXDZP0UBceWJJRp0lEo6/DURrfddr
3bbIExRl9P+4pjxqBSiSuS1jnAMIGreD+1tF2nZ1DX3fii/OmgscG9+DZZSRJU01vI7FtH0ke8SO
BYk90dqtX3AalwHrPYwKrCQ2o11LwHmrRCAPVdwhHwT28EEk+zW58cWL8KCUqJD7IqYwCFan4Sij
AF0UO6vSb1Vt30NjntnjTknrLe2od9lCziSkvg69LsPJNK0pVxdI22Hoybifo+9Dc4ij9Ma22Uad
e08vM9/So+fZiEMIBwnuRNEuct6zHIiesHXwLEq23ax4bP5xeX6iEThvZNj5QGaCEdI23XSkRl+C
f3kE0b3O92BJqjYVSrpeQ+D8j3wLD6dwpdM23TlC7gb6asb+33SSftk3HosyaFliFejXO5YFe03k
57iOfzaSCC0lWD4eapJEZal0JmKWAfKoPbRYS6EM17oDF2yfx5UkdbREOdSdj8Mu+g5uCGjOZtpm
JaGC0Ml2BoHkqsu5dgd1oveuaOt4jMmYq7kyz9i6vje9olbv1fjYm0G+FG896BhM3d6R/nkGPLhf
snfJRGvy8r1MXi9bkGiR199PjiCRG2WKa3hpEwcMUrjQc7XC/zYEF6QpUOspjAxDSOprg/6UWO0F
lRdBCM8rNxhJrVmkqa2jKtfP8Zol6G1EQLLAY4iG4TwGGZXCziw86Ky8cAcbmV/52rYSQT3iTCLk
6+ni3Abg4fNkdDDKXgV5UN0EqgRlc2nxI5vuNPWbJv1aNKCD0YtXLIbb6enG7jygV/cDoaHeVeEy
6ju7lYI+f7Sm2jX1PYXMozMRFdj23mgcuWCC21741VxgE9WNNA8MlyI6LiBXPoQgUC4qZwjz26xy
CCjkkMOBfpUCEA69B7k+Hhy3suRKDxKYDm7SXrBZlw2b8CgVqZN6VqzuvcvvNZ24JFsEIwhuTsJj
TSLwfjURQVojQWbcgriaTEZHo4dO3k7S6KZLugXR0iahooDncphLeOhJHCX5VE0Ic1cpKmSp0XMb
H+iWXVUhFezr5UiE8FIRettMfS9hGeMMmMN6dvXmp4reiFjgh84Us1er11RrZedTDMK9UKvSisHM
AKtvPeXtN0y16z0gC8m1+gCiAo/4y0YtnegaFVUl80xRHHT+dH9+AOcJu67UrQhsU8ceu6n06ha8
luqw10bV6awW3VKjYyaQNk7wKxre5mHyFDX1FvUVtVbvsss8U2v9uhqcz0yTtFOnVd0z28YbylZR
FRRHfO1tRXiC1bN97yTcSiJq4/WQ/nkffq4BF5DpttSrU9WARkF/rRfg1hpEz8WPVHd/zOlPgDD/
6zw5lzooTUeK7P8BLVdpDihU7BI0jm+UkP2C5m0Yv5qiyE+005yDlaZOHWiugMA5Rct37rKl8ujy
6/IWigbh/CHwYkUeE3THl5CK6Er5Vs+XI9Uagdmed3P/7BhfmkybwVS1HsQXdvQom4dc/nl5Gn9x
cp8D8M84G3iyXAbhRK+9z/YU5DZ46clDRg1/irNgtrLjNJi3Yynq7hUsIF+KTGbLbMylBI582WcE
giVNvikkIsBVE4HJ8+VH9H0oSr6gu2zo0GNhqF3tdnQIqm6CQmeJvvxy8Xu7fZXpr07LPCOH5H1+
WEwdqhXT7McJpNWYM6i3WuX2tHHZ2Lmp3Gw6TfarqvJQIfLmJt63SLAMBbIwVjNcIU5JnXxBu83I
bLSfF82z0lUkyLv2bZJnZAHRl28/RB2I+VOBxfwl8Pzc0dWkTkI+2kp5QsqsPi7tK+vSp77Ccyv5
1hfvawaEda8Ge62ghkPHa2PcS+By6FTmXzarD3d+wdPwBc+sBJhkarG7C/ogSq0N7H4EmD+2wX/7
Pif4T73XJjDQpq+53OKrrLAB86Cml86QPOGXg4wARx1AHKvvbfug9N1mTFq/na4Jsm1m/Uu39a1W
BmMLRSP1aewBqYNwu5UEcRYLellEpsq5zSm2m1hVgM1v6reGhTXk4+m9YMH+LE1/uRE+koEnu2ZR
c4mLVLKOVjQ5NW1viKZu8qXx61Fz2BTjTjCyF1WhV6Yc3XQS+j3IBHPs8bTpjZAur+hd/9GM0V1l
tYmjTtn7XOuTp48zCmp5kA9dvlfM3njMWma4IB+9IpNaOZGpUrdDOk+4an/JhX0aIueHK1lOF5TX
4YcRPoUrG7p8MyDPCGKUOizc/zs559cV5DzyVFiRNekwuVo7yIlxqO17O54E/uT8za1rur3SPhgm
D7Ix9HIcFFQOISnSHlY0URMi+F3ptIC5xakCH0ZQAIcoOFDrRfnHeToZllvL3rYorcu4PiKQcsZY
C+bkgZBdCnHWvFbcy8a4/rFLg3EraQIc0hcKBkv0x2GQg3Z+IMlxMo7xOPtExNp1NgT9nBp/xaEb
Ls96IkGLjJqOjANsGG8L+bG08ebytEQDcVddrJlSbdCIHpfhh5RBZIBe6/pDHVnby+OcvbNPJqR+
dcCFIlU2BH7pkQGgnlhQb6j+XU70ZAwunFapWiW9ZtKjThffoEh0l2AwX5Kd0j/oo3JvyaVXGmgb
yqyDVZv7gamCR/kZeCjO28kncPdMo6OdEEp9FK8UeaWKBsWNn1Mkprwyyx0Kr2U68y26A0p0bEEl
dDOgQSAxXbDKipItZx30yaesv584TxvwJalqYbBqbrqZpbqtQQOIMIpehOvOXTgYPKgmbaRmyJaK
HJWsdhPDdiuU+LxZQxta/VQbsScT35Jf8aILFCVLPegJCLIHZ+j8vq46F1FLlZJZtW3To6X0j4SW
7pw+QBcq6KbbEYD9NHorxm9q9ZglbF90kx+j63KyB7eJAb/XfzYxZN87UaLt/MmyZHVtVdAVmVv/
tkjjRjEJPeYQam4oqh6GL8m1Z5si3onzO/05EncVz5qtVWlnwFkopt/at6RKwAMq4mD9yyp/DsOt
MjPsppHAtgnsvhIYbuqT9Fh07tJ78WHe0Yc8A6VEDF5M5W1CO8P7ZQdypnVg3eTP4Xlvr7BmbJaa
gBIBHbqgChmTrr5PFgDjRnDh9ONrU9wTiloIqEUcSYO8SNX6etwf9cn22cS21tD6MeKr0lqJJjPZ
m5RWRN1y/k76/ErumkBTxQRFdpUeJUDUU3celS1old1Ev6mF6VSBhX08Y05OeFlUdd0h/3WcrU2Z
goze2gK0Jwlhu+drFp9L//H76UBtVhQVYPfHSnljMjRUzObZ6KF4Glte01XeNOHSlV+LwngcRPrC
64L96V7+WdCPgOpkbKnX6jEBFd8xyQ6JrDhyDYYPuwO71qOiHnPpcZRFfdLC+XIXCdKJdOlr8Dys
MKj6poLeGzy3W9+JGRXP54BO1pa7MaKoWtDCh01s/MFXgvqm3CxXBZ4I6CNrtXAdd5X+xXGWQBv2
bmnh5XMlcB4fsd3J+kJSey6ojVM9A4GRRj9zfWO3oraJv0SIn7vIuaih7LvJyqmF3A47JmGHmcp+
faShti1+1U/Tthcq14gmxrkrydCl1CphODR6KS3TK8vDmOfB5dU7/7A82T7OK2Ujy0xLalaKtcVf
vivo6gh7sO0rbrJvgnEGGkOEov+Qwrp0JDgf00S1lSkFlNBnUENFzezY+s+YDs/6uE3LJHfKGORC
WeMsagWho1g6sFiGzB+KVR01wppZK4mdoy+SS4pkSzP9btCXJlAaEIqAWVrRp5s8Hjw7GZIAz2YI
7XQJBEy1fxc5/GMUHx7/1PSIJbO6gukj/YkLpXHHvbFF62JYBrGnfLu8UwI/8hG5nQwmNVPGMhV2
TvQ7cP86Ld7Ikh400Is2j0goOdTUBLH1WQu0dUtVEYaZCo+mjHPWjnJZgSZIOpo6gWR5FpR1L3iY
nI2sT0bhHMgSQ6lD6nDjoIDiDcoNCP0FI6w2/Ie9nYywzvNk6SaWNxD0Y/RYWvthLoOFdI6pAndU
VUj9aI6ctv7lzTrTDoDL/mRIzl8olS0VuSyvsYYMhZ7Sb7ed210lXr2JD/nBcJINeERlR9yVfjac
PRmZcxsd1Ss7V5Y1gl8ZzQvPysL8o9G/hGC0kDni7B1+MhznP9CSrtEe7YjHIX4Z6jxg04FZo2Mz
kXaYyBg5p7EopKZxuQYmDF2P6RKq6LRvpkhg82fjn8/5GGtK58RWxoamA10zmF32nNlvsUUDPTN8
naI8Vhu3/81MeKI8QtMFDUXKenlqYXuIdh1UH8aNWjvZ78rbaiYmDbpnEaWVYDmN1YxO5hnVdVEo
A8yEkdyN0/qAB3rTlKLMyhppXDh6BheJtHWtLairUVAVxZvcp1fta/Hcg5NoTRepmWs+XF5R0bQ4
Z2IbSWtVzYxzN4aJWmxUA+oOhuB0CzwWD402uiTrshG7xpZsv8jXwyhqxRKcKoNzH11ryXocw/MS
9RdpyutEkx2Lgf3cToLLCyayd85dRHNZM73FXDr0lSvLU4FcqDXv9QJ6I7YqWDjRtDhnwXpFonY0
wdzVo50m3mBuabRtKiFiT2R2nLMgZMxIlWFWc0ACBkE9L3/UPDBixahkVyGqU6Iq3Bmuzy8en8c/
pyaaorIciAkqJ3cxkfxUaz2iTQ99puJAx5t5QvW80L1CqzdSxm46bfBV4x700ps62yjFvol6VxnJ
oZzbVyKVpavo93UvUoI+n8H99HA8dtpOMiRTCDZhJbVuwZICZZBbNL866sa8EcV6gqPCI6hptchq
PMPNjD1WQNvLSS2wKdEInIdBXDTqtYUTr1vapoMASipE2wnMlgdFS1lnzwbFEGvYvyYOQJbRvkoA
KXuDR1zlSt0XoExCRl8QYYrmtnq7Eye9WDRjtQwztusu6Ov9XHX/cfU4RyPLbVbLNuIUhNxOVAP2
2wz/cQjOw+CGA4E0+D2OzbztWe9FwuO+LsOFS4bnw0txutAPDCObyutO6kKzDCFSISjBqec9pQ3o
tK6AGvqjg+VkM3rbzOVcx1W2BlYKhB/GFukaj15VYJt12XX0oKHLKNljt/DWBVWrl91avnmEHoVv
9l6ph6JulfMpJfvzk1b7OfmkIq8ZWi7wSasMyKoqymQHttkr/qS7887ctdfFZsXSqrGTvEv7QXcm
UZr2Qzv0z9X//AjOSNVpYSNVCrQMWJmzpD/HZV/ibdLo4F2igJzLRUCRx1Y0ZUvQgZaz0dFz9IiB
wEGbvy2EOoYZQzM4PxqG6SsVKAnibCerbVA0Cv43yxtN8A4ATCvbNUrZo7PEadDThDnZoL2CEmnL
SvKUF0WYDgWqZEP5zehil4DB5fJdeT4LcLLe3GkpZKZZstkjJfqhRNI5cAWv5h3CNXJVgi8Hmu+t
G4lIY857gc8F5g7QaEpJ01TYZW2g2zF/jlpRuPGXO+FzCO5ibmqJGJ2KiRnRjZU9IayGqELiTEtx
UI27RNPDwQLLZUId1QzTVnIvL+z65y+ZEHdd99ZYN6DCh4vQRqfvmQdkQmCBor9MavBbbtWo9i6P
eN6l/zNhnl/CnGJ91LNVHg58FhNMsNXQK/Eqp2Z4eaC/vAQ/R+IKVHoyqwZy9XBOH7Rk5Q60riri
kfHKBFvBmhqLwEJnBdadTRwRU84Z8Zw1KvkcnQvzzQhkE4WO0aFG/itGO2ZLNm1/LZv+2ITWcNU+
l7skgDKB1z4Vm+o7+A1fJ7Il4BQqAXsQXAXnHfXn13B3tR3TwoiStZrb1tAwQGcv+9WT+8srLhqE
c4rzUCUaWviwtcn3cQDao7/VF9Fr9Hwx4WRhOa83Lw0EzUacmB4qlaqLp42rUA8rakGxbG/iwT0c
VHQodorPMq/5F5KBXzeWc0XqSBQyAt6PfsmVbyD183e599Rjd+hu0Hru2RvlKN+JklACV8QXytU0
K3R1We/Aaje1k8fEjSFnMRMnC8u5IskkklmXmFhdXSnkl61OYZsRZ2k2tXEzFcwpmus6I6Jjupre
BRf0ATk6uUprs4t0PcF+qqG6i8JVbT3yqtfUpVvqofQpYnESWClfIB+LGQwzBFY6JPckRrObVrhE
0QUB5Nn0rinbugGYpiIbHwjgk2nJwBfkQ05X7zMB4bsKLJnQ/2iQ453gfHIvKh1LF1SRz96Tp6Ny
xtksZdzWcY4juM1uSp9tRrJZRn+VXFhljjdGtS2ZRwVl1HNLejoqZzl4XcZpjMr/0Yyv5zxDSQlU
jEYquKvO5WFPR+HuKppW3SwBuIG5rXLG/UYP14ZdkWL8uWjzZBj+giJFRZJFy/BwgiDOdGNStqHN
SzIdJL0Stbmes/3TsbgraoLEShqrNTAUyewYxvPYv6QRmtv0n1KEekDqGzNASjlEqkxH63cZFe3c
Obdy+gHcLVX3sg64boHJUkR69CZTk83lS+Fsmep0iHUNTg6CohdkHEaYpBaSYE3FyvoNy9y2uCXX
5SG7VkFIELchKO16kP+Nftm5olmevTNOv4G7mRKjyiRAqS34bDyGgbOPUfUNAKogHZDCI8j+ezce
HLnx29v6vYWKrcB2BSeEcOdS64BlNPGqPFbWzxn5l177ZgAPeXmpBQeEvyNMA7T/IO/CzdSHuXld
qret3IYDu0/lFUj5srDcuzziuWDudF25gy9VtYEqoE1BLVwFSo+NpI9zPwVzKbwmRJPjTr8k2Wg8
11dLRWJpPDbhONxIhEAzVEfdagsamGMdllMKHrWd6RnX+Rj8x03kb45FlqAZpMOSe+sOXXYBy3fN
mAhcuGCePJ0Ra+osGivQBZClOpjmhLbX2UmtYov+vvfaeI6W5jnPFGF7hsDt8QDifpYXYCQKC4/s
8ZBsrTBx7WeI9fxgLvNr3w7rnfpqI7q5bEGiG+sPRLGVa1qlmtZHKQ8SfRugbBCoQzH1455Me7fX
nOJKpPwmcHwa5xGKedKjlmIvC0irSPYNSUQN54KzwWN2dSbF7VLgyBv5FObTFCjdspkTJCyWMhAs
4uqm+Rjq5BzySCrImkPKfKgoOLDSDY5G5cTflwm4XvD4rvn+VBNgeIXbtprTiVdf8lEhVosRf9PA
rXFwr7igKxwVP4VwNnjgNrn8Ksp5iBaVczjFoFWQTCmxqO1dN1/NZh0o+ZaA9VSwoiL74NxNC9BZ
IVP40s6ffOKBkkEJ6GP1WvvMHbaYW+RFoorA2e6Bk23kWYsUNVPA143ZLQTE1g9N+arbd4axuHnx
SCFUmeFgKP0kcOJnp6qg50vVFM2y+dZKDTnpeEoT4GSgiAV2ZK+SckGAeDZHb56MwR03u2cNkPwl
+kOvljv4skB9H1GXLb9nx+imBxevM+5rH7mpg6058zuwfrH4SX72lJx8xHpJn9hsrRnIIHUxrpD4
wGjtxIWB3j4wPWTbrop95MlCE5D0GDnmcZ9I1zR/MZqXosAbxBgcUxl81lphUePRPhbg570BG67A
+59l4zldqPUAnHzjmJmJVFnpb7tbM95S5lo3DQ2U5/E5DRtv1h05WN+3hTsfyTcoAQej7iYiPgKR
UXDnO40MWasMrJWMyLRvTVedItET6Wz0e7If3GGmU2z1UoFIe2VkXfO60Q2aH1cl05WLmyITJojC
FOHycscabDVZSgrYIYEopVyZjj2UU5CwGRJiVPXUbPyuTdmvKitvJE1/zfuaBQmaQx1p1hvX6EF2
3CZ0cfWyB1UGeA0cqWSNbzQaZMxb40cpW6OnjuOIBNoM4FkxXZtaWzrtNLsqOagm9dqEhMbCnGl8
SfrudWbJ26LGHiFQTYmL90iWfo4xUlK3OaC9uq6AdJqBYnhII6wNkV6WnjnN+JA2ncPIHowmbgnu
hqU0/FlRgzGbvLEGGXRj701KUVnYSejQY7LhTSDyIJADgKiSowB/Zy+xW8XQbgLoM87GLVmUsMh8
KSmDIkVZisr4iyU08rbloiATODmpCmYzrMPQ7SX7GunePZodbzo8gZ1yYI8567ZqY5kuLSAtqKaN
J8XZtgE7RwuOggmxy9hsVA3tEphKlN/X01WXolO9VfYL+DurPCRIl5dm7HRm7aBlwCm1l1K+M7K7
rrubpl+afF0ZAJldW8PkRuXDEsW/smTl2k69SPkRU9NT9AThvJR4ZS1KKJ6NkP7XXG2Z75Edq0iH
mOrqJ+d92zRuLtcbwsygRAs1Q0ON4AY6l475xxNgOO5tOGudIU22Cmo+QAkhFgUOIhKuqARRQuT8
6+hkYvwjMMlhBitKBwU8MjROr/dODSHMSrpqTCj7LKsap+42SeXGU+kutPOm1J+G2z7qgxk7h9e/
m2lEcFrPvplOPmt1HyeusBhpa+TLbB2XDCQ9i9tIj5qRCi6/83mak1G4m8mc+ikaY6k6TmszmexO
QPrF0Ua2HSW9HeqnKrmXhycD3VCZdWVDKrOf0+3lrRYZFncvRQ1h8gSKJHQ41E40A29YOMnws0aL
V7QIxb9FdsXdMNbUdnKX6bhh7GXPFvCWLmhXhvhtfI2OdydXUSi3gDnW/+N2cjcKmVmq6yaOj5yB
P4fYYdO8NHH7cHktzwemJ/vJXSpmlS/MwCsYWSJoY4fSNQNStJJRMe596TZytM2wUURH6Gxf5Olh
5e6VMY5oVVmTeZ3p5TMI8mEtCsppSEwTczjoFfjG9Xg3FnQ3grsi7UHJumh+b4VyOd+SGKypDcl/
AMDAHLk33pNWvZHrZWdkjZ+o6r5Jxnzb5KXt1LKcuVJdQCB4HKJt0kidU0fgYOu6h4hiG2OSv022
9FLaEKtfSL2XlmKrJHqwCgsbeibKyp0ts5xMnceSa7VhoUEYt7gyP3X5Vl15YFsHPtKK38fKI4rp
SDT2En2fE39uLT9ut1p8SK06iDURC8pZAPbp13BeU2kTq+tGIEOnBY+grHDlVHcAhEA5M3aZ0oD4
2/KHHEq0ZAF53f+dPR1lyE/r4zHnumEyUkyLdWwk9OCDYclOH2SoA+hoSb9s6GdfQicjcd5RB5mF
Slb4UJ61oUTxQElM5D6kjaaNAv90/l1yMhbnIxcSmy1pqjVqeu2m9FuU5j6reg8agmibBJt9voSp
au/jSDTLs8xxpwvK+cYhnW0tSRAP/2/ryFTd/S7fga4uc4xoL8ryiBaW84+43WqqxoA7psUz8j2O
wQZvaTKvz2TBugouuI+TdXLBLUm+xLKFYNRGEBdBtbzuoRcICpLLlnI2A2sZsqkhWsANxY8zl3Sp
cnv+/VZf/M6t7qclRDOw1O9LJM+uIKYRsh1K3OHIOrcAbYVgpmfL3KefwHllPVcVlmtGday9zidB
5WWQiJpu5KACv6eo8ePcfXo6GOeMpbLo02nCfNOy3rKi8Mcu9ctMhiC97pTid8y5d+XJeDwafdJU
Y4YGYbUqKUUO8dhG96fAerECwFGEVLsfDPt8sud0OM7FJZ0SkTTpkcxeat9ksYsnjDtZxmFC3LJU
xnZU0T2PfJDpatD0CCNtthytGvGWHBFJUkR3yQyZlLzpQymtvuWG9ZCwykcu11crw61K+fuMS1KD
HumhjB8V5VC319VMt6V6BcE6V8K7adBmBw3/savYIgL51Ztcmh8XjuKbx65fRusoqy/19DPHO0Jw
IAQGwgOKbKqb42Rgw5Yw2ao73EeQgaJX1tb6qUJPAOWAyp824Dtk9PHy0OeO/OnecZ7U0gZ070NM
ERmeKCgTGlIrDys2hpeHORvVno7Duc3KzFJjKDHDNX2VbY0d2UTbDGKGwNwHiL/Er4iPjOmlbeP8
pt3ZU55SszrKxgvVSKCand9Gb0bRbalkei341iBWMmV5YNtbpX6Pi8ptzFBvSq/rNk1CPLt/bAA7
mevSs/Ndpkp+hVoNywd3IQA4xVupv6PzvBbFeu2+1vf99JNU9zltHWO+VkfQzCgUf/PNaiRXMQPg
LfGotB1D8lorEi3xeswuzXc1slPvDRaDDM9oRO3suZdzEGIewU8GVflQK17yRPUGY1uN9w0iXcHm
ioyIc6ZdUZfzEMGZZkik5dcr/Gze1Jv0gBa+kAYT0vSiS1E0JOdSq6rXiW0AzaLb42OXF/vInJ7j
WRPcE+q5y/fEbvnia9NY0VAPmNqIatyOeaCdnp3hDoI9CYiph5C9wnuxjeQ2AIAqbn+XQv436J/Y
D4jVBSKNurPpotPP4VwtBOqmFIyPeLMYHXxjHqRIUhSdeauSZlUReykUzU2t1KPqdEjbn1O7eEp6
PbO3MptAcwLfPFduVWU/UTzWHaVKvmvSjzT/NhNRnVWwQ4TzmnadTYbZASBiReisjaQNo72Xa4Ug
LSEahgs7md4rPWlw+STmTzUxPFaDGVbtBB5aZAacm6y1YYA0EM5WPprOOIOoFFCJPI69otcEGdez
L4bTPV5nfHKOdZWCVSPG67vSBoAdjf8h7bqW3Ea25BchAt68wpIg2Wzfar0g1DKwBVMACubrN9Gz
O6JqOKyNe18mYkIhFVHm2DyZoao7LuhtXPTfemgSrU7na6hApKEjC8rios3kTGbX9iqpS80+t5AP
MdAPJvprIVWiL7yW8V9+IWep5E5V6qKAM9iAcBtZGD1srCFlKKpZ/YsP0BXbUE3NUniCzQqvJTF1
NDAgT6B6Tfrckjog2grO7trNLVRWVuLZMJaY21C6g6ruClN/sWzVpTNS9KwOh25nkxOCcNeyUC6V
XQ0yGGml+Ap4bUDV7A6Ij0tqx3l+KhfZc/DiqvnJbLqgW+ZAd54U81sGyay+o6Ob9cV70imJB/Li
j0LKz4q6/ljqh1qV/6N38feX8ySfdl7pVgZZ0PMyU89aUJuFvOyMXP227d9M+z+dzu9lOIOkFl1d
dTnaUhoQxVk7RmY9RnZrh+VEDxVIuoqeCmzy9bf4e0nOsCQ9Bakb0bWzZDymLQ3VLnXzpfP6shPw
+F7NM23z91KccQHzAB20Wq3PVBrdbvgYMyOQ6l8Mkk+V4knzs5p8KZJc4E+vv8Lfq3LGJq+hE8wM
HF1pNm5GQW1bxlm3hLdP7mqd5PLjODtjWRot5LzWz01Q760vy+vIjk3tA78YMcCzNHlXO+gwBCxC
hVkANLqKRr1cnLM0QzdhXha1CaAn2NF+nZ9YEaJv0ULHYnAVFmYAwWySrxj7ZScIzFUvMmA4EKUO
LTWUDyI46lX+y8vfw5kk9GBmu07IJsJKvhHHs5Wd2Ye2/FVKI6nfLd96tz+hJbjTYhrbjSuv4Sp/
peyRkTgBDj2Dtxe9LdFF58IqA5OTqazo9dleTkw+OkMdW+0BTI4CU/EvyfDvC8cFU4W+WNnIMIWt
R9J3PZh3jkeOToRgNU59UcdcsJrKty3sosutHvSnZ7OYnho1Ow+KHClsiNN5uDNSZMT0ZGmGK7WS
B/L6DuPGgpt/e2NVvpOB/ldW6RN4EvsVrCnKD4uhT4MuKp0zSKUCm8g6qACugSF9pUsBSVOIRnUZ
RsyfpIb5rCx+3v5B2/7+uxFVeULQrs97qhrYka1ErB0AfIPmMUQdBIZTEbw6VebsmSYbKp1GvDrb
InBxhH5vbfLToBYSlnrZS4T+VMwcvPJgv6s6M8Ymlb41Sr1XOPbz4hApXKoGJEBaDkWzRHup107f
506poq4IXaNszV+TBFmOOhq9ay7j7BYD0lYl19HdZuXOhFUxu1xzKyvDBMqwWHd5UsZVthZBby77
LKcvEwHzTWGEK4gk64z6DmnCoVr3ctFquw7q8SFl9gch5TGxkfTTssncloHfMq1/sk55IBboswq0
cNPZTZ3ZhSbqYaqxpF6Heav5dvulZ8TXmRU5nRETvbtTshx4imq3jlCDAKGRWtGdpragAszrR1uV
TDdfjTJYUukkdwxE/1m++hIKVuhJg3i9gk4kOeSpGVO5eZvr5WCujkcb/IC1Kt+YJX8S9xBc6f7B
GZa3Xi192iZBtiLVR4ndmSAVW2q7GbOWdd2ekJHHVm/EDc1/YdIl6Q7EjFYSzT3YpqzRBWbALerO
S9TFNdRYoqWXlP0zUT4I3dE1Hoy4Bo6ggmIn6yS30xH7kzu9eU9Yfn/77v5LZv9/xkOVOW9Vr7Oq
jBn2QY+2ud55l/wwMM3rDYEGYqjpjYF1UeSXN2t868FwrkuyFXu1M/hlA9M3G+hdOcAM+/cQ2GNI
vDbG72YnataLrAbnsqa5N8Z5aPSzTIHkX49Znbj5gIGfWRAfXx3m+u2MoLPyZwZAqrJqigURTnWc
XmszcA7SW+kEkhq0mBIJnWAIVrBihIYTJMNufTEHd/wQeR9DtMmc+7HzcdLYKsNO5zRaDWiWqfOX
RHYCPYdy9IQ1wT+xJknnEgT0bpGqFmh2SThDJX6xp1hJ5ZCUmpdNO9mA6Nb41tnQdS8Nzx6BJQaM
I8kWf6GNt6Z7ufO7RHWh2IVK3uhNSxMQqniNDuWRJCfuXMn3WQU13hUj8Kz27OUtNb/VXRpZK1pJ
bRU4Wh43dep1qu3N9n3VAJWi2gEhL5mhBpoJPNjGhziuh6bTdkZdgvtnehQ8BtGecZ5UBerA7mWE
EXo0vk6B6p2ePzZ+ZxCWbIUuwGQ+9IPQrm9P7MZz4DteDOa40EdEcujMN+jIfVZgPsHE4C1UvD69
g8Tak3DZLdC+tSwX+/fKxCpwZ2tQPUzB9JPGUgDp1TspKoLlTYSCv8pHd/Eo+E6WM3f9KK8IUqqj
9UXOPQABRi103pqv3VdL8v56Fol7Z/1cEtBhvs1fxcoJV1TlIMTzd0KgfnaHLnJzW63zDKI0sAGG
iwjQH6P6vAmxVq75vXgFXMwvYsdXBI77X8o+f9vYTxt8sWxOFLLWEmzspg9W++thLjyEK22MJwJm
Lk96yT62k9YCaU+Qtzo+myMDDGZD4QtuuOiucaZ3nEqdoFK93bXudcH4q9t59EMHj8Ng+w3GSNJQ
GJwLLO/nqVx8vj20ldZIyOJVuJgp9bJQBon4ckwbjxmRg6aDZ0Rvpu/cbXO3Vjzez6csyNdHFcN0
yUHvIpFxFLxzvoNlzlQu+x6XkVU64ijJdxjMoGIGbWKFnfxxe9O3Pb310HhL3NG8UWXsuZ6eNNTx
VnYcBgGAVrTHnOVKegnasbOsnbXKxmhnOJJ0PzX1Gy0VQZFJcIP47tSiz4nECPZuKma3k5qwHqXo
9oYJcluVp0jSpkGiNoOvllJMxY0Qq/oxGt8bEyp+jEUzzfYy1GgXpoHIMokbxzrQ6YdNvwzpOdH1
O4i56oKHI/pqrmpRMaaUCRQhzyamnmXFiAbzP+tT/W0l+C5STYt1yGoJ9lg2PPBYuqVkh7c3VhSa
fGYYF0+xSTqcFropn6mK7OkPxfOmF9G7aUBgkjaU0gPZY7TLm3blWTTmvl3CGw+Bn2HrzSJRFkfD
JVXrZ6NBswYAZCPfU4pmjc7iPCU7oyDB7Y8WPL/PHsHFN0tGVwCkDD/n2B96hSYmtDF64JRur3IV
KHThW9TN5lwsUw2rbIFYzjnn5ZMy3JfOQUsxF5v80ivHw9H6FkZItuifZY/z+JTIP9VpfWgakbSw
wBJ8crZd/I4WGg92zlTtnDRpCKKvaJK/IjV/cpz+8fYnizaWszkKePqYk+OV5gugruCXBWzHm1vB
Kv8CN/j7XfA9HEuqlLoyPjMUSBaH7EOaj8k+jzMfAi1HMwQl3CZAq0ajV0uPIlfxL/X838tzYVLW
kRZSSBqc9/yCPohfo5RAlXdz/GE6MeZbgwoyg3qHEFf04YKT5FswDQDTPSoLW9iwYGYAqZm0/2lC
akT99NPdxw9FczsiuMiCU+WlQLpJU8Yhw6kO0jcFyiMG0MsCFyKy79pmbS/uqL3QBGQT8CF90O4x
jujZsQYkZOYWoe0bEboXmqdmbv1QxKJoRJTwfsIhLtbG4PG8OuPnrv7F/oE6hXQnFy5m2lw9pFFp
COMNUdGMn9czck1lzhYCbeBbgPXcymc707ciO1wOIgsgXI03RYTKioMmzf/m19D18ElkBVak+rnQ
qIvuCxfdaGZbtKuaaOdRwSByflwgsduvAvd7lWnywrryU91rXVQ9y7AKxhU88liBCcVEIxcE7yel
9e0O49BOoGRQU812G1NK9ZKHBgbdRlfFhNQJRHYsKoWhreDb+Qk+2lhDlhlon9RVu3PQhCoLC7pP
vaCiIAg++Bk+dF0XM10QGdRKsyvWk5XlghcpWkH980Hqc57KrY24YKGYzsvAx5fXgiVEdpyfzFP0
bGEIzLaegRbS9/qdBMsMbapHYA392Vv8bnRteTuyvNvR/0/6J4g/+CG9JpPyqjBgdihUsszZ7xHm
QFk82hLfyQfDjWfD8MiZ26CcoQX6QdTQFBk+fojPJHZpyAoquBuORve6eGmPZfeN4gr7g+tEDZh0
Mldfj8jATyK2O9Ft3fzNheVbJ6s0khKWvZYAyJ+AgIAOSm8KyvNXZ7MunqrOWx9E4Kncw8Bm+3q/
SceD6yeWQZmWuQzDFp5tADW00W1Rj4JUuHCtfbHEFRLe2+GJKO3WOcvUOU1ikRybPXlmlN9BYW9P
fTui95M3ejNoDGsfLkcKAHOB1HVQBLvaE8kwi9yNzgVJNVNoxQbAmTfKMedQgYzCADHkGHZgGrbv
0rPIwQmeMj/0t6ozytAdwqWl+ZXJ3XFUc8EJi/yLwYVEqZko5twhoi72kDIuvVnfJZCXk0MDVIPH
+kUkgya4uAZnncpcghIlRQhmrD1g/v1RImDCrhRBwCWIt3iW3NLR5rSdUf0zR+qX/SNN3mcQwxWi
8VrR52wnePEO0axD/0FBPaCwCgxmqC5IKFyHCL7m+ilZuo7cBvgJQHX/XIYks2EyADFBSbp4G/Qp
j/X998+QYye65tub/kdm93stHq6gl86EUVMUm52+PtXT/VhJ6HCArzYHeEJUxLq6fxeLcdePpaVt
5BPCmwEjJqjlDbEEXpfbxkO0e7w4qTlltDA6GEtD/dlR0PjT9XXqxn2fmi9yqxyo8jwaIGOj5k4D
5ZYn1/2X2z/h6nW8+Eyu28d6NNmrCefX2h99PYZosEFg2UEt/+32QtfLohcrcRcyVRIovCzLlmhU
z2AaDuv7PiJe6aE1Zh+HINsNJwmjic+CdTcDfOvWbAd98RAqqo5tIQGdt03wdmvclxH0ER5GH7bR
q2PoVYNcpjxPxyqoURoMBMtfDQcuPpvzh3OzFoUE1k6EA2qsxunOXj2jcSFHB57lISgTFzyjbPVU
6KMUXhOIyiHX+7kXP4DzlJ2eQ9S0AsSVhUlkQKdztyIImH4xyatan70NOwvA7w69/BHOAtJCshEt
9oMsu+iZNmogHDu66jsufhDnMQFNzGZ9q7tVCdBGOkZaC/VZguZcZzuKm0qGP/b5B5vs16J2YuiH
AGCF1qlsf5M16inlU49J1dx8dixUrzAahJLWzgZ7gAxgSqrnYE2lruSADmVRK7eEAhYoi5SfbMgL
xDwL/qpj58DlZOgAqlPc9YJmp3DDOZM4VO3EcgUXTjcMz5hTcCy2bodWljx8dTBjyrTay3UNYs7A
tXTI0CbMT2WojqFRW01v0BN1tUIP7OFZMdOHrJ6+9pjjx2RWPb5pqxBqcfuCYqL+z/exGLNeLvaG
XkXEbOuu2R4n/Nf0siLEmHu8hGugBRTCJ675sQz4DHHfZvOt//5G/yGz2mL4bM5yhBMyG72qq4Mk
d/w1/260p8GqXMsAKT9mPCuGwFlSvbRjvmO3u0yR/FJmvq2g4LViHCSd3LknR1tbCXgkEreUO0GW
JNqt7UsurEnHmkZdbdjLurcxUA1xteQB7O0uq55oa3kraJGzTjRQdNtI/0OhFUpvRp60cHwgicei
XTjUA9qf0q7pMwFW77MPeOsoODMty3oytSiGnXOHeG1pe9kGEnC+l8zw1JJ5qXKP4eiwJyKp+NsO
FzCTP3dWVh2gTgrAZ7Np3K0m27dpHZqGSEj6eqz8t/nRZM4gV3KWdWsF6GwDphGQLeI9pt5cKicq
/7CRKMyd7S2WjHH3LzlU8pTJetYp5tXZJMhVr3+w5aiOAik587O3fnGVxrJ3OsYwK91Wz73Uecv0
awbq5bb/ud4StX6vwllbuSN5kS64sNvzhgqqlUWgcF8PZaC/SKoLWkffOekIDdER06sz5Mp0KDYL
EV3Xjf7fP4Mnyh9Br73kA64Vzb81FFqEqhkKvvQqYvj3l/Ls+Lrd2yih4ks3kInR+4AIVea+OyU+
EN9xt28f4QHYg1yEfRI2g4eajXjQ6WoBAgcKSVbbUoD15a4xLcqRLYW5TcBvUg6919pu+0QAcjpD
pG9L/zfeLmsEm5YrvRcvi6i0evUFX/4C7oLLs2Y5tMGE3oYUI3EZ6S7Iw/Zi0rmrT+lyJS606OWi
rKUZUPA+kM4QQd1ml8soe0UwAYaEWHXF3fWrif/lmtx9tuU0l5nU6hA2Mb25fm3rLyngIcBvHCyI
wIz9l7Z+GAlKcm1zsIf3GeD4gU2jW4+G7Zm5U7k1zQOdWF+0Un1fp6SOgQqn7jIKhXW34Jm3pZe/
lY8ECgZopo39mUPjy0ZsCEvqNvs5KFwK+JHIlV97YxfLfV6MC4MygWtsogO2piVfp/z7QkQE41dj
eEdxFFO2dWi8WVy2UJeEVna5Onhi2zxkdyrLoB/9/ASiKFDCt1+Xt+qn0QhlQ66Zyst1OadUGzOI
GnUkzW0Oxl/6a01SkKTOwW0Lci2/vFyFe7qVYoyWbCEwJXWOaBIVlEwBG0gHMXA0K8fn26tdiyQu
V+OeqTJVQ2mA4e9cI8MbSBu0NfQTyakaLChGvmEcMlrxjG4vejXjvFyVe7IQldPNpfgLBuSrr3WY
7LWoutsoBiYhgeBntfWfD+D3feEeq0IKq8zspL2vyBwrBpR9CSTtAjzWXZLPwdJrgWHNJ6UmqWdT
Ne6RdUxQWAONBvGmrooSB2NzC0Svnfmg6WXvWZ3W7SzGfkwN+1WkXaRQBbzq9rNUDEdmSwdSV7Ha
J3j6+bcKE33t0O/TnHjQJvK0RkUAM2xF2ZqE5mLfrQrUIgH+zKH4bMjujNaxN+TJnSOVqWDrt2+9
tRecMajZWq4N08iZKabbzS2mwzAE1n9kVe4iGsnHQXCdr9aBEV3opm2ZpqnYXAkDNJnQhYVa7dns
S1enTbDI1tOUg/CQjUFHMPIhK35Wf03IuFfkysPg4tNKgMqcyT6fpTCVrUdTaUXAzG3Zf2zExc/i
QmjVQlqXYUQevG+AVTw0gASUez3snlJ/FOz59oZuLcXZKx1YTLVIYTe0IaYFpNHqoJTeMfHpC57V
tdjjcqs5A5UP5UiMYiaQXsiBVF68FrfNesjYt3HaQD+OJ7HvMoRCb6+7/bO3vo+zWKwe8jEtGTlP
FjRYaLDYqSCqEl4izkyZ8jpSAiw04sfqOd9NkXHIv5anjVSOBQagmhACWd6sexH96VV2ksst5SyV
BdwmZoQWKG5DerFwQF75fS6WUFl/pitIQRSMMR5SSwamAzBuZNnQWwAPzpfOeJAQwSdN6Sk0Vho1
TE3Zy8qwMye/SFNIv6MXvIA8PV0fVPtA7dd1+gJKJ6BNURZY6RMm1VGR6p0aJEJofNuFvLPIz7z5
6jSKIJsUnR9nH0la94UKeqKzlH+rcX7MUQXnJ1qBszqNhbB7UnB8jnS2GXgUVBLdvoNXMSkXB8WX
ZWc9qcCSoxBI2dita1j2ESTSXltgAKZ0IrMkQQZzXOfxKDth2jXxsnaujdlYrSp9SS8F9mW78zfe
hMNZvbSuTdvQYGd7vQmcZjpYM0gEADK4/dmiZTgrVrSZIfdAp5zN+kcrP1GMDmIQ4T/Jxi/3ljNg
nQyOPyOtJcTycGUhiZTIiTbwugio+ymtdWvbtot0ETy2Wg1qNVo6Z3u23K7T3SGVgh6qDpJK/bWT
vSr9KMEY4ZVGt2uMdF/INC7m8YEWyrQz1QIsyUZlubXCHIy09xSuHm5HdpKXrCFvaY5qHVT0fnUp
W35mU1uDq81+G9OXuqpc1pdh4rywPDkYeRlC6nw/L+UhoVI4yfeteXTqN9KDN5+AD9i5Z5Ds2tVF
eZ92wLY69zY4dt1OOY19tJR1BfY3ODddvp9b9aT36n1m0DRIi4wiuS+iDP9W0rTBAKvtNXKt+R3t
chTYjUAemH/7mlwdDr88Qc5E9/2CmAJ8sWdS7Ovk3QKsfa3GQ2c2NBgKhkhE9WlduJPWnTIHwm7W
FFbJ0V7CYSgOct7vCkiHd9MBRRl/rZ8q3YD8BJRjJs2F/Y8aiKdkeSW4eJ8ouVvXgTP7VB9sUhFc
vOE7xp8e6mdIRpKgf4GMURmgu3gCMVWU3S3oqQ+vy9Hwcr+Iqp8FaIxvb+D1JPN3uOBwfmAqDMuZ
B/jwv+Y40AQBgByNwK2AXxzayHoXobEENtPhrPJgKWlmN7DKkxkSrXMtZgvikqsMQZe3gjPLipaQ
wu6wxJZIkW0gxldSwP83cNCGDs9l0YpX042/t/EfE3UkB4mF6cBe6V8xnnZs4u4lR0X1CaNZ+wnc
leZO3QHNsi+C3BdNcgrOUOWH6ZpR0aGqCZssgUEN9mSW4mJpdmtX7ipdRYE8d62pjGf2XZUdpFzM
ny2UR3TRiP5to/2PIbpSTXu77QHNH3TiL7MV1+pXC87q9pW9uoqmAmZi6bJu8N14EMEkzCSDdKbZ
hzKC4AM6oo4otL16nr8X4TvwKCyoROqM5G6p5KOkZMelJpjzemTzWQU6ex6qXS53gmjiag5zsSjn
W6d+KTB21BGIkkOVVMqCpC58bRs4w2fmy9Mwi/Tnrr7FixU5N7tSnbTzsCD8VNOj7eySrNzfPq3r
FvpiCc7H0tzo1FrXkrutQaZ/6z0tBJ+hY7sJCGjSw/S1CiV0yNAFgTtzlW8lRgQVtz/SO3Un7UXG
53rAffFzth25cMS6iWyWyRg8BWAxIq8gSwmUj1XfO17yZAV/lQ/bKejE4qzXa5cXS3O+yrbTnuaF
vMX6Wjic2/e+dzcNkPSFQfJHgRiiDm8E3DbKPC+iD988yj88zsXinMfRpklexk5P7mblR9n8qjQL
0kNAi0PV6/aBXwXbOhcrcR6FEIPQemxgCi0kMORZl5lnJ/thaaFiBJrZCg71CSqkbi+cohaYBoNz
Lekgy2VubiC7L30w7Emcxu3H+gjS2Sg7IDH3+50qiIe3r7m1r5yraZxSNrV8JCD6KYJu+jAxqVrq
L4Vqg0NaFxgI0d7ydf6SlKqaKEgGtiI8mLbYTjuZrho2YdV4vaCDIjAOfMVfS4GT6C2bPdimc26t
01x2j7fvimDzeN3bzugTedUoOWs94oCuAT3O21S+yxtXsiLilhZ9DmeInCbNEIRCVWBoHvIizkwm
CAJEC2x/fmFaxjnLpnKEpcswnWBKj6Mjajd94u5u3DZe7FaiTVYlssUeEkWKDGk9j2TBcDFEy5g5
/2xbduwSI0pU5dU2pt7VmzIEgeiuX+tTqs1PdafvSAIRY5DCZephaIenFuAX1Xoq2GNVg5FzeAVm
BT3Wn1ZxyGnlzlo4t88LpXGzMt/swqaeXCLDcJQGcgL0IWzkFnT0C0zkDhgP3VL7sDISXy7T52F0
TmQq97MhkskRvHRek7eADHSeDIjwlPHLUDluZb7r6rfbt1N0npwh0wYpGwELks4NSECU/nExBUnu
VSzDhak0OXtlFKmhSDluzBCCSN53Qjuu9u2zDP1pO9I9jBmCB2JzDVLcQ4bPT76spzL8j+Y6L38G
Z8OyVV/XScu2kiFY+F+c9Vhktqeme1CTF1Oov3d+c5T9dHQBkppQS5eMO6P0wQkiCWuK12P33+6D
l+5N5tHRxzJhD4spRY5jBmtv79dcu58dRA4SMs8xC6XGjg2yBkq5uPLCnlFE828fvuCC8cK8ajI2
aKoioJ8VY1eVUJHL61CuUsEV+FRSuPGieU3ego4GRPLk5K6d9QDc6ABTo9g2FydWtk8FciUP4lOa
m1kg0G0b6clRzbdsbHwrpUfo33zMjhG3rN6ZQ45EX24w0g06tCT92YAwnjU/Ot2UvygtSDwa11BA
oTYvy4HVxZMxsd0igRB4deoHI/tVgI6pthUfoOJgQueAJEA22vrH2r9tUcME1tPqBAXkoF1YqFtj
IPXqEf3/ABOKCcndJSpBw/Zlbk5r8ouUb5ktw/WnD+piQokvDxOiBb1BvHQEkrgrjjZT4kQjj7IJ
nAAw412vRZQoB6V6X/vsUFdL0Ok6+J1klyCRL3UrGFdyqEvlPGfV49C0B/zTrgloJ3Fm6heSsYDh
EniWhmoH1q0uBJWIIruOnnu5PAeqg6Z014tcsiCw4vWIZwBbNSlFplDJbTCbx1YHhyFdQpUdBuN9
7NEqRWe0KEu/RPGaFaqnjoOXzPh/0KTL05fb9/YTEX3rQnFRpt4RXXJa2JS5HP0ZtOGjXLt0gC5r
Fit0D1UYd2R9qE7gOh60wJrA39F24EaENG4mx3Ve3NuAeA0JqrRGGvVMBs3iuQDp+DTbX2l6XBKw
Tc+/rNVCWLdGE1SPnPr7kkEyr0jcuh08kJ+6tpX5svK4qDTImYHpz8WXhxe5MbE5QMvKOfgAxpD0
d0X3o1IHqNJqghf8OVt1aye4kLc2AUVZJthvFtbP8uqBQKyLuwi1KBSvD5vGV3XX+UvY+7gcPgnr
k+Gb0bKrMUqAORvQoemHTnEzMWhwS6tu/TLOs2R21UJ9oQY1116P7Vdjl0FmwmWKV0b5iQY2lNGh
zh0m7hA591btjZgkEHFpXKX4v7D6vFCzxEzLzAhFSbJOXWl6zq1D3XS4kblX2Z3X9qcCCMJWno99
ftCt+hck3CMbGhfdCr5XwDyGOwrw0u3re72WcWH+OV9kkqrOlGogZ/khfUxi4w3cJZOrEbfzGU4J
FDCSr73fXlQQhtocRo/0LfLeCmFoi4nkeb4vQHukTSf0QN0SUdTtxRTB4fN9w3FdEyOXHfYAHS8/
rf02nHef9Tbdsw9i2MLVeeGLc7a333MRlqqO1dgtSUEXUAEFSdH+lUIDdCIsjSYEbYyOcde0rzIB
TU0CihC10aJhRRe1bX8orOvCsek9lkD5gxxMGmXO63+5IVxgjqEAQltz+4HxGqIYG80HfY+ytRkW
gXkn6nwJ7LXNRekW69up2lYjlRIaVR866lcKYBhJCsFJq9tdvfHMbc4US+qC2jRDtqZlyStmEOK8
WX2N3RsKmmInKKvtylo5DHRBtpCD2LaETExk1UeMVrsNu+vrdw2g+LLHqE0L9zu2wNtGWYYR+R4e
/rHMPgYJgFH66iSZwHiKQlObM55WqqDzMLbOmZaPufJCwJxoQR8ngSxBDliK6rzLxpe5nT0THm4w
VNdyHnLY/rG7tzAdns33DiaDlASFa/RrFetxttgOkH/LLxsiGGYR1M1szpymZl6mlCAZyA1tX6Qv
ba24MgHsN31Mpcmjs4j/cLsjtw6Wi9vVxpJLlmb6uaxKkOQwL8tVQZVTtARnB5t1kdsBfM1nyfqu
OVqgTF10+90JIly+sZgOrZHaa0/OK6BefYNWbKd5aU2D28uIahZ8x9AZoR6fEAASkpP0vdyl8XRf
uYq3fhXDIK/D1357D37iw8kyrVcn7NqCYYAkkr9NLyko1NxMDUzQn+1RKfF7ydv4YagHfujDprh7
J3Kt11ChigEeLsNUTdPQeSCXY7YlIi+k6UO4eEuQedVTPrtG79FD8SaftRjkUWjtt550b7wr77QW
XJ4rhueP9TkbN9UQxZMnIONM+wnSxiBIfaLs7NDWHUfZHZwn6FYKDMaV+/rHkpyty+u1n2zbZA9p
VkLwD9q02iq6SVdgIH+swdmk0abyjPkdci7bO8eMQSDoWT0NVI0FuopgMl1QXYx70HXdvsJX7Msf
63L2hRnI+1ILL4Xl+V6BYMBsKUFWdM8JJiZaFHtqmgq2c9suzsL8sSRnYfKc9Y0F2a3zQGZQ2VX7
njaxLSkCG3At2/5jHc7MpFnXJGxubRQUwYP3UmCGdSMSko/UK2IEngKXeC34uVyPD7XSbCAW7dqt
gClpHoh6ItPvv5B96mkv/49AewsdbmwjH2tpGci4ARHalmv3BPhZkJWQxht1sAMfs9FVQIGPwQtX
ijQ0V6V79FpsdYA/84130Xyd8Nu5QExr9K4aDfBkDzb0zpT5rWtVzPUnTlCCY62wXzV6J0kR08Yo
KU3QDEFh8PZF3i7qre3gIq26NGqnZniksnSXojPulIpP0m+6pO8sWgmu8DXkyh9nvZmMi8CzSdkE
+gtjC3T/kjuvzFP2ZGtSMBw06HSrO1UjUQVgpOBWXwnx/liYs0W0wCBHneDUR+PgtLtZdyLWPRZp
LrALgkfKx0g6uCv7gVbOeWx+AQFTtT9XXdBeEJhVPrShTrZmeqoDAy6Pbks/ZPJw+0pcw7P/sVmc
pWkczZFpBksDC+PN6HvZ7bcaUZ4qz66ld0GRvC50p/dMsHmiL+MsT1FZs1aXOnvo5eQrA+asodKH
4Nu2F3XjvvMhTqF0EwAzWGPDAcidi7wu8dM9Cxo/Qbm1cP8DjPjlZvKxzmJCvV2mBTJJI/MsB8io
1RHs2zXsyB9rcGYkJY6UpmmBW7dUzyaFMmKKkgtgDRMIe8ckYtYRw+rBQL52+U8pu1PL5V3WnhfI
+qjDfIIi0G5aHhTzQVoRG5klC8oJVY72yPL1SXJ+Cs5A4LR5KVlDcWjRlYiF/mKa13bDDnD2oIpF
k48C4+Zw5gZytanVKDnBhJODII+6+sggAtKBQGlyFfvX7e8SvH1n+/ML45aYYH5KGxhzmxqBPvWR
yQ6KpAgCOdEqXMSzcRL3BFKf5xHKKbKBQpb9DpYmgZER2EseA6Q5Se+UNsBpS7+pDL5pbAxLjFE6
aevf3jXBo+exPxbIm3tzxftItIchRaEtmcLbK4i+hTMrSKZXZShw3RolGkYTdKZWNKG4lpN199+s
ZPCTnWWOfMluS0AU0X5bMGE2KXcDJKghef/fLcTBQhowD+qjDdFLadDipLG8WgdErFLdHtqQt5e6
fd8Mngb7f0i7sua4bWb7i1jFneAr15mRZpFkybZeWPIi7vsK/vp7qOR6GJgefJVUqvKiVHoANhqN
7tPnlMmsCjnwnWeMNTuZ2e3oZDrAKHM+Es8Mk4c0UhuOWpzl50a8qAHmicfnKow4a7kdDzSWFVnJ
R80EvAWVxK6ObQlE2E0KiuuG2gr0BKyaipwyBG9Vy99XIQH3aF/IspCdTbXyw0rzQPXtQUSeExO2
HrmrC0BjRyy1mOSYBISgYLRHX36vRW70tXC0u2kX3uf3ya46HgQot6F7K4PNIzvEXM4k3tYuf1+t
NKtbjQoNEqwKrlKIo92irEiVzq11TP1NhJej8HaWyVECs6KRhjHqswiZ5dYFA6mfOCXIDTrIFEM9
BGLG9qIuL/Ea7pycXROZcAJU61CPQoseMM330Fm3pQp8AiCtHOPPEhpeIt2LpLX68KDMb5Vicnx4
WdifExjMhP1zo0HLFTXhgBR6abrI5TcJiFyJfpOCJ1EaHGXk5S+c96D2UcxZfVngwSKgd7HTwTO1
ATHxw59pgqo73kiSXbiFb/b72yGHt8Uff1+ZlNG+z80eJv96JkB17TnGUCWIlLwgtHg4KO4KmdjT
RXJVqyn8VlHGb7HcJ56qKIvUTuSAQt0jRfc+K6GO+RLlNGb4trMsWHJZ2yX99h9XzmQsEHYHe7w6
QrVPsfUDgPxe6A+H5GVpR8XcKT9O4qh9vNdWG61KElC3LdgtZd/8Pp0J2l2QY7s3ztqX8rRYHyzJ
B1R8spu3wtKO9b55zL1xV3Muzq05x3UA+/j76ocA+yVpgoi0nIJJbwZ/sTa96OqJOK1TxTb0A1M3
BLbg05xceHjn7QOlEFOWVVEhLA3bkHYYGk1K5SxPKLtTQXuVaupWfYwJLjyGe2O0izT+V9fd1aj8
z1OsFqpEaUfBzGaeTADiR+1nrPMw5X94yF2tMI4diqI+Jjlyq0SbncLIMaIro3EG8vHyq0xf1PpY
k97GvnDuo62WHT7n1TDjxhAnFgdNCjJwsCxsjK1dH/Nnwx1swc9c4at54Z3hP3jy1SJz084RndUI
lElnpTrOfeEL/anWRNR128qrk7Mo1m5aJXZddG4LPOkkglw0uuQtBoPl17zYCSniC7kIcWy32SHX
dlr4mOWvYXYcoTR/+5RvJ6TX37r8feXscRzTBJwo2ZnSczrtVXQK+ux1iHmp9fYdebXD3MmioKCQ
1y4Vw+ZIlNaps69VmnEW81Fv+P1CulphbmKoVEdBmJfCuZ9AcUBQWGuVfUjDCWTwE8ZAowwFNr1R
XcNQc09ps3gXhylmUTvQtI3mIVWg3Te/a6UAvpYGsgM1WGO+h+CKALG7PZWP0WA6Mv4jLfnZEgjP
CgBbQ1mqqFS7mr7k0SWBKC4INGxosNlF9gQdVyAcZpvmEL1WRUcbErtPAaVRfoYkscOmdaL8UUqB
ZUFClEA9qhKUSzkH+0KVTxFAKIqq+TUNLRICpmF+SczMm9PBCRLdDYTRK0eURqE4WI8/W/mBype2
uyh16EwFhCDEVylOrbKMnHH6PsfHVn4mRf4mRPNdPvcneNO3MAE4c1FaMZ91I/Qyc3yRiuAEwU8n
0AMnHyPO1NtWw+Uf55HJWWpFTsdMMOBxo3YnFWSfkxHwmsrWxeTUq5ltZKkdhncoSNpCVHCi+3Zu
+MtDWOR8hAmxXqOIBhrK8zWqVk2mulXduSARuiMKr0DGiwUskV0FgEdnIJyCJYG6I2CxLWTrd+Ho
gg8CjLA13v4Hxc5c/XPymvjUD1DkssJz5vdwFPAgcaIh5xiyPHdJrSazoSKbCeXcpjLUTTXJHgTV
vR1VttAb64+sMdGetANR06FCp/W+d/V3bLGHPO1x/mwCxE4dTCuYB9D0u3DUy23TvBUy4b6dVL3O
Z7x7EXgrHJBG9ueJV+Xirm/5FauwWZNQ1hvRzCDyPbqSA87FfQ2oRPiwcHwIfu6FT52nAy/Bu1x4
/svEaykWqrBcnvV9KJ4qZXDGECwMpXkq0szW04RzXHjXNstTY2RaFkWBlp1HaJgGX1M62+mQWZWZ
A80GGiv1sZtTt8Ps3+3PuDUJ8Q8PYkI5RRkxDeNsYYBs9uiFTHvtrvCSp25XO/meOjA+nvOnzJ95
VYY/5ODXGMFEKNFsAkMSECPEMXSrUrGFkdojBJ0gfQXCIJTriegAj2K3gm6ncvxZRUdfVnkv6T88
PX79DhZOr4hykEepiHclpjLb6FMdladKSwerIcJpah8LKdkbZPIGAxCYTvncdFw22e3y6PUnMMUd
U4uMdE4J4oVCPSMdnZLUjq6abpEHe9VsXFWX9gb6UnLW+7c9gHOQWfR9n4PON6oQQqreOBuJ7MYp
/VJIvCXyIvTHbOzqKKOfpdZxj6Nctt+UOLTj6Q0JGNjmIx9kuoARq16mP2ZGaUP6FGgNzao0P6oe
2qQELZruUbXFWGRiAr1Z7UkAKHt8GqZah66yFDt15Fdy+nh7a3g5rc4EOdo3cdSaYGzqqA413wvV
PxEzOlbkaNDADaT3IIzcvidWgtn1uHDA0oo3Cw+F84cW2tU7mCiok4yAWxDBAVx2jugutIYEAvJ2
hgGpAki4zI6feN0znlswATAN2lxQJ3wuyCF4c3siZgwBbd4U3xbAaB1+dCZflYxgDIwCL7FFxWah
Nk28+LmGMr3V6X6JtnDviICM2hFgph40rJ0Y8zvySeASOsuciM+i8DFfX9XgRMTDKRNcGj8QaDR3
o+hFI1QCxNo28gniD8pd0KtWKr9qXe+K0KeEDjFil+yocgtmgcbOgGA15TOVkNgF+rcyay6dctS6
t6jCJIYQO3HG8w/O20Jn4mjVK4KU9XhbzEZnUYijq8lzLD/OPe8M8xyRReULqbiMjzUQNjkODlrp
LmCZC1hgsBeaiuJhOo67nDN/tDUwt3YRFoOf1VqOF8SgnPNwBIY5j0D5lUAmEHS7U3ihVelUqtFa
aPosHf22OoYppX493xXS25gI+17PagyqvIZlBKH56uvtGLHpNoqKWV8J7C+mypxNk0QK3psVyAMG
5Jjl/Nj1P4QJw75ocMeYkrltbbmNf3t4rawxp7KtJbMiRMqgC92g+AitpySwjS44ax3oEWLwcpqR
d9vkEuNumWROqNaNoPMyZdzS2WnqI4tQXulg8c9bFpgUJANkXweXuwB4RrdvfbQbPBUa1LzOIG8h
zDGR2kIlcqpkmI/u7QYjD5gT9G/vFWclv716KlnVhTleEN1/rQRjM9Ch4K2EZ4bJFgylmcowwCch
Qb/vwedayomTlLlPlKdBeTCyi9SJnBfNdoZ6dT32SdM0JZ2HHHdh0uxJVB8SgFEHtFNGvB07NYZu
U+OEiX6YeRxe2/nZyjLzyJmnRo4jkgrnuhp9YQxxVaAgm1UvmXEScvNYI+SGmDIt6EOnf5lGwvmq
8mLghoNqTBqAeZikjQV4DjlG9xLy1MhaAH3NZdpnDkps7VGA+lvw1N7rX7rCNQ+dLVp8XON2wrza
CCbWKHKlkbrCk/4v7REI4XbIAjowD1KnOqTnfzH6KWkre0y00boUqpMp/Iyi2pIk+xoVltsHhrsk
Jro0YzQFjYZvu7zbMaLTg9tQf5pR/q3PwV3EFY3ZTjhWa2KCTTySUstbzEx2pR57Y6c0Vm80AEd2
hV/OBipOYMwS+iexUqNjSYreEWj6tRnqn6UJEu2M4tXZRV495ShxjZBdKLvmISZAlpEstEKxuFcV
dfA0gi6RXHGrOpsPhdXPZ4JYZ6TQITCwXx8RBgJ8i0Zxvxd3vLueE2PYR5FJNBqHwHmjuWf4Q5bb
/fgV5BZ2O0BocH43wq8yMvbb3sC53dhR414qDBDuDshzexOE1RGyPuJNsW51YI4KQZou9uHuv5mU
cfRXrxKQw6ggCQlw90TBWykD9wjaF6HPbDmA80HBRET16LZJzj3EPipkQcmHYMwD1Ib2Df1GYo1j
YDkzN8IVOx6MYRWS60B0AhoEfSkTdLt51lsKsMfUII6AiuXtBfEOMTuGGzR1kyclWkoLpQEK/6C7
BQWgn0LeqkGlTfl02x7PNZmY0coSWMijOTtLGLYvmzcRrIPFoNqh8NzQL6aEgFzzZIu2U9/rwWOf
B2UUGKaR0+w8ad/r+VMfqnaEWZGCXhK1vivjL1pQebTPXCqDhlZqXdT/rCEx/WyoONOim0+z1U9h
YkDYBKI8m21wFkvJRUL4YwaQYcinl9vbvF1Bvtphs/2+kuqumMXsXEzNfZEaXi4eaFQdimJwijYD
t9S3aCogcvrcDzxcIMeH2aRfSkCqGKmqgA6d4in1vJOhQzGIgaOKja/GvFoU50yy87dTWZRVq4Hg
gJq1Xxb0kBuVy9nO7c9m6IougWAAMoX/DDVCkGZJZUxokJXWCBW4Gi0DgBeyF+mxcxdmV/muFS0e
LRDP6rLyVYAjSp2MERoB58Bs0eQYfXNUICmv+JzVLTnn70Hnurrld6zsxEMGKTatw+qaYx2CZqmT
raAcfaUI7wSCmIoQLkyBJcm+pFecKL7dS1au1plMBTWivE8i7O2iy2vcSfeqmx+Kp8hJbdTTDgPG
VvfTc/359qK3a1ors0wkavIgivQeZpXhrjF3umEcSGQ6RfSqR1/78JMolRg6+RJWD4IAKWATkNOq
sdrB9DFcaOUNVIpVdwbxfiWBBIZ0Z0MaG2se3wKlOJRpzcu2tk/VdZuY5Mcw4jatJlywyV7CW/Er
1GVDG4PiSeBBthlKGbOrLQTmFvAQfBz+dty+Wmfilq6D8a6vEEKXd16BzAU4AzBm87LWP7xUftn5
GIVcuWJOIWNHJ9wPmfQSyMeIEldr9oKEkrr4MEY/+jy4qwadEy45q/uYBlpZ7QPaJ3GJg6Y2jVPo
L1Pd++2YgDov9QPjWAW1HUfJfwwqHyixlVWCopVEkx6Or1npi3pQXWmX2/JecLXTUpXRZVCH8mqD
3B1mQllA6ahGKg47CeNdUL3oEYbfIPqmBN/NIoEmvHRojPZBLWoeBmzJx26EmY/0frVeyShjdeyW
9bqijZmm3EV93CrvjYN+J979K5zI9Xx/nP+VtZLqCfh98U3JmLpldJ5AgZorn+eyc8riFSxqt+MJ
J1Z/kGitzIGUKu3GAMm9CkH1bjhlIFOkBld9ghOqPyqhKzOVNGMiXsWqFqhVf1J2A7DY7X4+Ctw2
Gi8wsxq2VIxToc6WS+/LIk+cedou8cBv+JfKmOImD11q8TmJt8ad8XS9xgAm1kiiguMYfsSaeHKE
0koPqW3YEmiQ/cmGvKWDEbF9dNLs4Wh+TQ68I8L5lKzUrQo+i7Fd9rgykl2LkbQkr/YKlHVve8x2
3vJrmQpTCVLNNpWjHschJsoOHQJbHdKn2yZ4K2FeSJHe4mbPsBJKlL1QdEcR429trf/Hk82q1Rry
PMidBDuQ7LHK+HMhQ+WluUvpLhWyQxScBMhKm52bDa+mUHCsK5ybkdWxNfN2kjKUmSGbaT4MM0Zs
MHaFQptbCPpB7iC6SiRfSI0jkA2ekGFyS50dueqeQhViDGLudcqlx8wYKUFUEkv3UVZaCVjVgLXb
K5D6EvTv6eiJOWCqoCBOFnKWCaJMk+LHyjPNwFJGvkOFWG4gxhRANDzU729/xj8UPq6usnzn1akH
Pqua2iW4FHm1m4dTlYB9b+yBTRig6GOWj5156uRXSlB/hZym1pc2NDY9MupOIR5K8PQlsRVP030T
U0uQgAIFbqokgi1qb0nOe1NyblOFSehGNUlDQuDYkMq5J3Pm9LOXaK99RN200e+64Gc28QhDeTaZ
bG5ugDpqC2RHs3SJ82McgAZ1BJP8Y1YKiBwobwY8Gfc/vLGuX4XJyFBl0ChYUbDOVDnl9LuufjJ1
IOiquzZ/G+vK6ozCKQpzp9Q88cJlC29cpawQb51AgKLPsMUjQjBIdg6meuylizgMnPcqxxCrrRvN
4t/3jZpku344UvldpKal8UipOcGQRXV2ajkrfYy7Jq+/gxHN7wKBE245sVBlYiGFTlFR5dgyGdjv
Nqa+AEyV0fNq7RxHZPV1YyqWg7w8vAUEILn+VgKkOmva93zIdwMe36kAkiaz8G9HiM3FGZoKxKRq
mHil/jNAZLVOxjbRw4tazS6JeluVOzvT4v1tM5uLW5lh9lDXAmJirAjV/Ca1gI5rCOibtEsm5lY2
/6yywVkIp2/b3B6WWBllElbB1JNeqmB08OJT/9K60AA8K15kzzu0nJ2liF7fY4yAnCU3OQR3/4Nm
0WLit+O2+gnMQ7xEX6LoDCJAIrE8DaAXj53Ci7zOmuygcaQJpTJeErKdfa1sMjEfZPuk0YckvAA4
IByq5DG8k3YCRHuzkwKKER80Wa3siIMF9n1OLsvdciaCR0oXjk0E2xR8LuVjvgPJjdHta7DPtJde
dEHhA71egNzhcOEp3cPniqNRuPxt4P4UJrCrRMtETG4IYLeWvjQO6i+dNznkUL9CYu5bcCFO7xnU
Kk7x1w4fYfofEmGe1zNxXg+ncVR0/IRsTw7KXeqPHr2X/13VfvXBl5+xuuRbtaowV98IZzN6Xvi7
ykKwwvygq60/p40VQK2olzpO9WUz7l6NsnVCVdUygvI5anXZO2C+BzyCOWDDj3T5xuFhy4FTOA9d
HeH8LvWd1jI+j28iPthX87sIeZ3sHKHgXIJ9ziG78JK9Lw2xzB137Y/6PgCfcPqkG9wZku03xmrd
TCQTWtD29S1+lOqPL8LTItbUHmNUnyFDvjTlTGrl97LX2G1kzUeQqHOO2DY6cvUDmKjWVUpcSemH
X/fIyUxrcAwvcxJimW+zTb7ITnc8GAcAaLjHe7spu7LNhLOYTHqkLcdb9fu3RTQhtjW/vCRW6ozc
rV5Ox63Pz8SxJJMEKuhoMKj1d2mUXY1EvlQaXlVXP1F38ILR4Pj0doljtT4mfAntgnAlS/iaFZdU
o6dXyss4mG4mviokPZpB+jlPqZ0GHLwL7zQxwaoXa1JRAR9VkiOrnSp7LmXr9nXI/XhMNGohmFqB
1XLpIkqyNR4J6C8GN5ut5fOhsM+5frdBpqvNZMJSUdNe6XvYG+3Z6zzjS/reAD0039HRElqrcdt9
8WD+5CvZ8SyzTCONloVGF8Ky6rcvw333CSC9j0onsTQbTI1o1kO8/si7eTnhnmUcoXpVgU4jCi+m
sZOir7WBhaoKhFNJ/ST2xqVI9u3Iozbe7sNdt5nleCORGhtVAy6/ZaJqkUU0vuHhahu+7kFmOPR4
33UzsV/ZY+JPb0hZDBVY4TwD5J9P3+KhsnsA30St5HgQzxITbQodQx1hWCN/g3BmIbYWCcATX7zN
gcQ5G8vxuhFqWLa2suuNos1x7vNUeMzGDhQtqMhDjkXXZyfReOa4DsrEGUkWZHMIUPZIX5JPiWJ1
5/hBdwKoF2NiC1IVHZBtToLOjRO5PBK87abm6gMysSY0aTlUGqhLxANAPUCUvRRO4mmJPQJrGZ2M
2c4dwdF+3A4/nIcGYaIPGvvhlPT4mOG8M8hBFr2cN53AuxoJE3EyvQJjQg7XlH0QVj8QX3HAreeF
buzjSYWB6PyTZqMjxa148rIClm1EqiraVTocaJFSiXfmE/GhCJs5kdN6yrvxsNB6YtbzcfAzP/by
z7f3dtt9QbFlEFkyjA8ywlUCqDfJNMuSbJ7DocQ1CfKWurZa0TzE8ddUfLptbPuq+mWMLXISCB1W
nQ5jYv1eB48F5VVk/vAZrxaYNykwH4oB6Oei07CQB2VOM4H0sLAH23woP7UXAINdo/Sq0pPAApZw
E49tV73aZ1K8QBa6vqhhv85/asHeNEerSP7VcbjaYKJoHkhgYOgl84yKl0ta43PYDF4lSi+3P9Yf
HPNqh4mh2qxnDRThTczSZIMVmsBa5X4L5d7aae+1F9DMHogl2Z1fPKcelKM4IXwbTA91eUMzVEUm
HyXYlWsWQjF1So8Zh2gBRy6l+MDpDqAfBcWuDlmcfgdU3+01b0fXlU0m1ASyBiLrGd8PFcyTdm/c
1c/dZ4IVl3t4jR8di4fgDmOhDsfu4he/3SIru0z4yTHVAK7uOryQUQC0rPVKZbbmmaKmTE1bjZ2y
3UG/fieH5Ic4hLY4f7v9CzaP5vUHsDU3Wjcd2EIoOlekshPxLYX6z20L2xnyygRzNqdiqDulXJQU
HNEO78B9s9fA56Xe8WTTNg/hytCy2SvHCfQ+kgERxiE0KwugehsiB2XHeWJuZmwrI8wp7FNFiChN
w0uH0QpTe4NijVWHd30BlCu4rek82v3Ao/7fxravrDJncoLwhT5pM1SMMDTd48p/aH6UD+ZJBZWF
cAAn0w/R6045zkYKTjqX8wU3L4uV9WXjVxtLiTSPavsREZJPimxhftrObfHHZCMM2OLdQfCTu5TL
G8LzTSbl0YppDBQNh1I37qYCVOAlT32GZ4HJa6DI2s6mjOPXj+NJF9L7KuNE002fBMu+JBn45zex
LY2qqTkSXH1Rt5szydKpdoRi9uvtL7TplCsrjOcnfZOYwlKSTfbxTtrpe7CPgOCEx0m4fTWs7DDO
H+cydA4aIPAFcKjEqAkiXeoxflN90wFqnmvAcUUrhpY22clfVE/kIwoWC78FzNUvYA7CnBaiKMtx
eFkuesFq7eJp+qhUlvviEEdWwPF93vdjXD+XtCHuQEJ4rqfAEaLnDBXZVtU4VYTFk2+tivF0Qyr6
cFisqNKnGqBSpX2S5tI35i+3/WTT31e7x/i7PnVDNLRZABHixKI0sIUu9W6b4G0Yc5NOWT5TNVhc
JOh9ACDcpA+9Eport81shqTVSpiLUzEIHUcqgiYYhWKlIO4IAbRW3xnml7kyPt82tl0HuVr7uOJW
AZB0c4i5LRO8iigrYnTa0wsIrbT3ilv55Wfj021zW1sIsTpFI5oJjCqLJpF7JRmDANLncTK5erMo
9pzDhrq3rWzFjLUVxuc0iJkaBdgBz0MFgmMztbKWPMfxpZOUfdO+JIEJABqvXMZbGuOABhCoJZUm
rCd/WrQCZDG05PTfQBHWS2N8MK5Tnc4pgkSoiQ5IXZ1RfReBt7u9gZuX8toM44OtUOqjVlYqakbZ
Be2izOkcyQt3lVfagi0/1TEgJJOLG7LCMCKPfGnrLK+ss4+qmE5lBspK9UzD8ZCCCVauJR4bCcdH
WNhINkVV0XYdCN7AlKDsiBNDGzzhDltspvzrtTD31zyOelrG2MnBo40FLm7QMdqxC32L0qJfyJdk
9z90ezi+yAJJxEqIMKtZqHizyY+tQndm2O6A8G3ddJifQqm3aDXsYyK+g3rpjQrv/YBZTVBADIuQ
BQZ9nKoy7ie53Att4E0BNOQE0CDqCRh608rG8XrWEmhrzv+mu7zercUzVtEo7STVnHrsFng6jVi9
U8bYybqAE8i5H2XZv5UZSW0UsFPAwZartulcLbYUSEwNaERO77KHFtySb94+U7xvwgSlgWojbcG4
dZaUdz1PfxZD+LktuFzDy5ODvW/XO8iEoUgFFFIHzw6WNjgA6NvROdiJ3sJYxqWv4p0hJhgJOhR/
ZgTVZegBOoMjFJEdTKU95WivohOyV6EpM35QzdMdL3PnxQgmQtFuJHEQ4ibpxdega12lpRwv4Vhg
349x2UIVXoEvSgYUpqDuVqc556rfzDpXX4vFaxRJrya1iZQC0SF3ZsVWD/GOnopz+CBABMuKbd3C
mMV4n36fdat5jR3Nue2Wm2/Y9U9gAhTmYiZKcjSWkv2wB4rOL9EvTKzK1znkqrz9ZDLssaxNIJJx
AOJEiqxa0U4h4U0YfECMb7i/uvyI1cmOoAuYz/Jysg/GuTzpb5Jnno3v0Y8MUOBLeEDJx5kgZkt2
0U52Kjt0eI7JOefsNHQVKhgDavALeiM/DIHuhsO818qC451bWeL6szHhZKo6kmkE3kmEyqqzowTq
4mY2T3JSALxX/UdrTFTRu7KcwgmL0of5GJef8S1PGQwP80X4rxvIRJU+KoMKFNy4vCr0xYLZajCb
OIW8wtjmSOt6B5kIEkQCocqyps6BUjVQidD+Ap2WpLkdfYJWo2BhkAs0+aYdIbB9wETUBOotd6PW
2UMLOSxey2wTCofKoIEZel0D3zhzRCq5j1qlaXD9HZpPhTfsOsRRwQe7D7dxtR27r6aYgyLNKs3C
GKbSTP8p6akHpibIde562R1ncFU1PyLtXwWAq0nm1m3btAxqAxtORwX1JdBIPN2OZdtn4mqAORPx
3AW4j1CRyKceLDqvwXAmiWhX5I0aHIrbxQl/jzNXU8yBMCsDnaN2KX5AKasF9RrI4GzZ+E5qT5GB
E+Vs3XZQuZpjzsSYJmUz91CnmAxtR0c/SDSfJt2/6Luv3Y85EdNczVpTwicM0rldYdratLv9hbaU
oKSrCZXlig5zI2ilxYT5tFAkdiAmBwLNCe+G2Kr2wEeV4Ix4HAZ0bhNnkfw0TzoKgcjIAuTLGKjU
f4R26hQ2r159e4dVVjo+09os1Af8MGESHIAcPBm1yKp+v73+7Tvw/7+jytJKZ3HWgt4HVrIBXTi1
cAKJ4ymbHfD1DjMxRMmjIE97mMDDZkKbA+KpobvspCbuo11j80v9vEUxoUTrp0kclkXVgbifx9g1
6Nt/2zYmcszhENe0wmmT2gMxB8scYue2hc06yHrbmNjRD2rUNJCBR96MbC9yVXfaFTtor5UW+L/4
WrN/eINcXYGJIJD2lNFWQzRUfZnC96Ov/+/y6JUgAwOpEU/1hOsbTBgRwQpDqQqbyV7rfVx4i2/o
Tucawamxchwr3lOea5KJKX2tz4WqfrgjplCqwa5+FM7fOn/mXtGBu+Reo5yzzNa0DNAbyHkFm60L
Hv/JMWSrm59ytwRCa7Jb1MLJ3XT874v9uN9X2WdjLjp348di58aJZ+uvszfZWrrT7NLjE2LcvvLU
D7deWQxTEf2THCeD1KjMpA9Kfe6gz1s1u0h44RyRJXL8+c5TPz71ypbUqkVV6/CeyasGC+FxARLF
GJmUWm8JynwKwj/UoX4dko9DtDKpCUk4ZcuGIiECKbMzeaq4HwuMDpf+Mqw59I/tD2T0mYWyyq6w
eVzCf3igXX8AE3nQFtAisUMxtnXrl/ixuqCK7Q+QqQTniml1LnUSJILtNxn/DguLdyvxogTLEK2A
4j6cug9XVhS7xXsQ9GBLNIf8aBpYgQUdRK4sK9cqE5vkeY7BRA6rYKC71w/jaSGZX96iEBIJbRSA
+HHidj6qfsAgVl/aqCKMuAtwLtGXD7luKZ4OZHoFTSqEpwH7DIyaDwVe6HHxF7x5g2kqCtIqMVSV
1f0IRikZZhX4A10fLJLe6UhKOIeHZ4IJvdD7kDOlmA2srwfPCygi7GGnXjqrRD9Ltgpf4nRzNyPD
ak1M4G2DbtDrHi3Gfop3RdA7MTVAdruXBnRfhIgz4HJ7eb9pgAhTmBMxgbVZlv00Lz154slYbHvl
rxVpbIrWzXGnTSqUODvTMqG1OaCSmjkxhs+cGHO+aeRDBoSPMeYtjSmQTEJby2NRI8TiVSFMvdVT
XmTlmWBytkwDIXFXf9wb2hfRBY7gqwpIaImJABHiiNkzL65sx7XVXi6/aHXc6rTNxECZjDNExJGH
Z56O/ubP7EkAHYMAwnvhEJqWZMsAw4JhGkyL3u3zsHlFr+wzcbU2Yxnc0IFyJuKxTi9m2Dl9NnOM
8LZV/+cie0VDhXBqUSNRzb2hpl4WP9xexvJ/+O1KXC2DCZQhmjxhEwnKOehygFyO3Ygvlr5VCY9v
nOv8TPwYkqlPzB5rGe2utPTR6faZt4wQx7KVnKLH9NL5PAKkzakRYCP/jou/iX4ojTZ10l9GRxeD
M55J/JHYGTgsgCUUwGwv9naSO6B58AYIJ//tLzzcFMdZ2Hyun80oJAYOfly/9FHit2LtzHrDKcZu
V0Kvq2WzN2pU3QjeBIRoKKYuLFwtIKBLVsFbzyamb7WvbNYm5EUYjpAFxsdEgho+5qfmh/oe5sgX
QWcFUtM4AI2hHbVWWv0PdSbe6WczubDTSRss8aaBzrvwHancklZ0aP04yanZaf4MTULFbe8bqwNA
FBQOt48Nz5s//r4KP5VEjQZVe2xAY0leBDmCT60dusvSUUuZXMBu+W2xzVmw9bYzQWcyq1ozWlgd
vMlDPpnnzigsnNo4SINtlCfT1yOn9PiJ7HZdeuVbTCiKsvTv0gpYkUqs0VZdQEpeCaBx34wlhbaH
B+IZ75pNdxgDhM898Oqq20+x1W9gglUUCUM4FfLS8hzADtM+LBuuvS76MvQbv/W5mdGtzDERy0zq
uqlSmMv2IZA7C0vb/4Kb4QT5jyfEypUwqyurkYaPStsotRQdJTIuN9LtXAqCxsxFkkmtlhW4rWo9
dIYhQmGot4cwsMYM0sW05NxbvLj74U2rNelDnjbakn+jqVb9EL5HyBYXIp8is3ITxyPZfQUyXtAs
Bej0BZQ0+JAX928fUs7GfvzI1Y8oQ20uoBqhQhZb3kVp6uTaO8fCsm+/X5+GBv0ZXZIJS9M2hDrJ
ofEO0V3Su2Gv6w4xZgVi6SQ8aHM5+XE2yfYcg1WgpyqKrLE4QFh9fFKIVllaF4y20ERP6djvixY8
nL3mpC2qJ3pqmwZUXeX+c1QQBx34TxTvSIdG0vcIqJoRmlGEqIpnmi21MjPcG2I8PGQjiTxD7ny5
nd6kqHmtZj8I6qVZ/mgUsiUpsnt7B7Yr/tp1B5i40OdFohcZNlmLUfichcMsSucyDlwS7DAh4LTQ
EhH7eB9jqK6cJU5djWueCQkACMZxo+B5q/rFpxwlr2BH8KhsDnxQx+akBYDPvz42Ew8oSWqtDg0c
ojZ3zW58VMXArutFjVManTYvnKo37Vke/ESJXVSNoHkCZQr5EXCX86DlnK3fDk/Xn8O8j4pGHhW5
BOH7AgBpcdsvRLUyt0/9h6zilx12NHQkwmQOQMChUf0wd/NeyDClmTUppugA5Q0xmVmS+0gQ7UTl
vAD/EPCvpheswOoEm6YapLWmoz8/TSCQdMS8t0w8LsLObpOHEEC5OgtOWSl5VAaxvPAs/h9pX7Yb
Oa4t+0UCRGqg9KoxB9uZTo/lF8GucmmeZ339Dfnec5zFyk723RtooNFowExSZHBxrVgRWSoAEeFv
4F5Put7LIw3wrkeJ3hv92DWcxg1xF6zEl8AOX64fqH8Ibb7nzD2liomyRR8RKyJOvkGkDOly+MOh
kgfNcgn3XfRu+qar+bBVcLQaUYYoaP6H2Ob7F3BPKzKWWWvW+AXKw+QZ2FywUNuvcpCqYstIY4gb
boR7jAtsckmRo3ZS2CEPZE+Xc5dBCwv/tkxGfBYvdpkWd2NZuMMi0nu+fEt8z5YDsKFYorAu8X2z
eXGyanL0UpBa+Ido+XsIDqTkQiISNQBSErUp5L3Ct9hatl/K+K8DUufP2pe9i+aEB1HMJJodh1lL
AROUosK3NMg9VXe1NAseHaIBOBRq5bBSsF0AipCSqdqTkYlkO9fVuXLH8u2f0jAOhITAn8pgFkGD
a7FKuvbNPlzyTZeJVBAFsMq3fbYxq7VkBKyuUd+qZN65K6yKghPROecbPctclrKpxm2ytg1g58E9
wy3vCbHXV6n+mtyt/P3uaXxZ/ZWlX6ARCIBmBc9r68oBzVAnMpsCrGvrwtSImNZiWs22RzLKUCzl
FHitgh6CEIF86Y032d2/UUEXfVsOakKJlZECAtGhnWuIEf3Q88DVEBZO8Aad69K5PuUVRa7NmEMZ
U6IVzGqx5InZOOUCQg3IgvMk4qWLAgXeTZ7AEreOsmLt4UUp/65tISewUiF0S/LrG2Kbn2JPSNHc
OIyBunlaF9ma5JMnW4a3Rba4rYgLL0Iyvu0zhq3wOOmAE62+lRP9JoEhIXlFVdgho/RBzI+whYJB
HNl6G2+h+GxFsNuM6ue0z7ykvzXkcaOqVICvFyHI1BRFJUxRTT4ZkMyxqdMay13K6m7MZFsR6upc
rq6ejcFtVBYFdDRLVUFBYW3LLpwFnW//w0sU5RYvtryxs9G4jRpPStLALBrpjZ9LZhfbwKcuuk89
esxMx2Q29MjcNa+Zf0yFKLOxHvu/DsnZ2Nx9mIZLGJO1n9hIZpgsZtbIYPgnJb1llKVrtu/IZj1N
0CWpSWANgXwwWpQ5IhEMXw4Jzn4Ht6E7pSu0eMIaoF5u58t90D22qKkEpa03j3l6X5V+xp6vA8RF
7D8bk7st0yUMgsVQFCTQ4HaIvsYZ/vbiXh3RhuXuTHSjVzmL11LRmONNNlijsrk+kYu4+j0R/r2P
VrthDmYQWxs5Qq994JswIxun0WpMxZfYf5Z5PBuPC9TDsE/rcUaqxIBXXhWb7lBIHtT0fWVlSsWf
xvhR1ItFmlEA6aKDyT/yU3lEJWANl9eDmf2qvFVLdLGH92InznsK9scXI+/sPRKSoYjNJFQPRXJT
SbEtw68jkIe9NP9qS7Ij0Aq3zKwT4NvlR+7Z6nLgA232OB3XbZkMmsM0qOLUi92huTEeZJ9hXZWE
WVWe2UtDXDP6eX0vXbxZzkbnwKgf64zg2KmHyDRhA7kjbeknpuDkCb8jBzt10ZgjW9kkQRu6E7LG
iXrbdK+K9NiGSKhAzzg3IBULGyAlnCw6iYzs179/BfZ4QVU0cPYaXnlI9mmnqdsnSm9H+ksA2uT1
1bz8ujpbTg5jujkEU4fgaMbPqy934eW3sKwLNr2z5qz10BqFvYECvOEFBQo6jdOirYTUAFLReePA
+FQwK8Hy/dXxEgbzUMNLC8kI9qoMO6iHK5tpn9uKr79W87a4kyDSgg4MAVtMMDW+C0aVqoxSgqlV
sWHNfWGPquD0Xc58f38whUsA9EqZEFp9TS06Ujt4bn5lnrHFpbSNfVgja5bqdT4MzrV/KUchmiMX
qJc608DrAkWmzXQrD95NRUCbvJyuPZsiBzCQE9RLWQaIojPLT9jk1CMOYN3dqm2wofV+aPYSLQ+K
/gNyvYdGw5esn5uqs813NLxA/geitYlhtwrcLufcqprpKUip4E4TLQOHQ1TNKVjc/28XV0PttnMq
OJwCqOMVSxvYFUcpQyQpBaZdtBQGRUgxzSIZ13XHXMEaXkUhYBNdphJsjTizkJVdvPlZ99F5ggKS
gpYJ3TbQGWfFx7VjF7zmbfLWvcVCArUowlI4JAqGqsvi8CvakazILuH0XW5rL/Zqwf5a/9C1+XLx
ThUts9bV6OYalcTO6OxQyTEgwzEAjox6B70TQRArQCO+8yXpk4VKDEc2aSFkBrkRqful5Xe6SKFB
NA4X9kwLi0NtRA9DsCD5G95JoeG1zS6fTwJ4vbyCBmMyURmEN7iBIlOe6bAieKL8mpONXnvFlnmx
a96Ft9MpCo5m/MLuIcT4lZ4TaQxdPnnfo3MIGFNWLWMKy8A4MZzCvAsW4ZP5cmT1PQSHcZGRF9Xc
TGsyYqVz1HYwWoYTon5AveIjvVmQeUzcQD2EjvaowClNsGMuv9nN7x/AQWAaZGEZzAm2TAWSY2S4
dXsYoN6mVsfUVOwp28U1nAthgA5TbBuSH3p8omiBZIp3/VtfxqDvH8LBnF7opcYgKn1gvU/qxWPx
1sgaAZaKBlk39lkgO9FimqREhglkoe0Cwrwuk29iiBb/d3Ph3nCkiRYDcQEKtoXk38zGbRLF7n83
BAdicV5H0djOKBHkpdVMqq9rv5auE3yUf7ghv78KB2FhUZYpiwBhQ7fLpH2ltVZPK0uRM4uZmaVV
tRWYcBOTt0V+b4anMTuOirTRu/ulqN2lf5qGmx76BHH0lpDXIWsFy3CZGvC9f3nJqiSYRkjToB14
1Y2TLN0uDstLdDBPi5/frKk76J1rP/6z8Ot/l8XkcAkq6YUatfD1DKrj1FMLcnmig3n5Kfs9BAc+
SM1nJKhT81CZAe5Gf6C/hu52rm7kSHXa5GVJUgv2x06lgHvSUrtGH2LGajvpK4cZew019es7TrjU
HFYFzZAXaDhCOG3swVgui2c6yg+a8gRdaUeCTVcnz3bVx3ezDn1YlHOV5AGcqnEenAgOItd/zUVN
eHb24TngGki11H2IflnNQiJ5VQyMd4/xJ6qS0U/yYp70yio2y252Ojs9oCCrQOYPOjSJkBQk+lAc
cE3xrDfGmvXMYDMVNIENcXI7m2FpcMcakby2AMBMDsAyXV2CoulhKFvuG5RVquDBLEVhxD/k4b73
HodfkdEmVdfg4lvlkRYndcnHsjjKfqWqI0s/uYrbhDYldqFa0DW6/mVF68khW2YETaMzgCcjljm9
qDGcyuBdsuR4+4eicsS6Xn+HaN8z5fCNhVWjZy0iJgP5PSi3jG9KFtvjIDLOuzQOKl0yM2TdMMBy
+PPiieZBIS2sqw46dLToLEOKbbRCHWiKq+76+l3aIudDcVtkRMqryzXJQALxyIJtWFZWqzz9d2Nw
GwS57KABzhsH3XyRwmOJcJOmggfoxTj9fCLcRkDqeTJHihOu5K2jB5EbD8QDa2gbD4ndSk9V/1lO
lcuKZHd9dpd24PnA3KZQtcY0UyND0NWdUJ59wIa8xZvhHreeo0CO+vpol6LMs9H4G4xCVZ4ZUOg9
JNL7oLZbLVG210e4iJXnQ3DXFdQyRnlB2yyiTDzlGyvcDIfaX8XUCcqyCfLroLRbDDZMgQX9GDv7
XH6Um16YkLlYRzn/Idyl1mdSDIVH3NYabOSM3/39qjsAUx1XRZGogpccckEW4k1xn4Lgm/Iduota
s6YfsMrzUlgBGPW9DOZGavoNnjDJzARbaN2bPK6cT5S7nZqU1nJVIKxmYD8lbW1LUuWrfekMBuS9
A7RHFsV/EHSeD8lBjKy2VAZu41EGeX6th0e0BrKxLlI5Wjf/tZlx8FJEyaTJKwV1BhuoSN/hZAQv
mEPVu0w1QDUrHVgICq6Ei7mo87lxeKNLUq3TqlgvJOLRd9S/C4t85Ght6VcJSPg9gFD3CGMCWz+p
C4wI5TchPWQNb65NnIOjhjXZqOrZ+lSDjrs9PkUPcDpxiA2u7W2G4yP4nkxwZ5gcDOXmHENEDZMG
T8MOh8ZW+so1ZeWtU0OrpvEmVAhE79hwU9Ea3Ux6AIWE4ofMAj+Nf8qxoblTUYO0aoBCM1EDriI9
hVInlKnqijw1NZyRWRxU+HygR5Bm+bEoCbHaSv7R6pgQnvgv0C89dQqN7RAElYj29/2EvyjJ9G7J
IQKtxaDiVjJDTFA2eyV4Hqv+WdGKW3XsccpMX80epaCDfKQU2mOoT54Jez59BA9k7mxdfwuzyoMp
aOEpD2Zd75WmgJMGGijqnVlqVhZ+VnWEJ6nuVWN4igp920nMa0vZzdVT2yPan99kpXeiUtuxOoLx
Lu7weDMK+XYrMP318QnViCqrFIlHLvadRyluC003DmGRWml/10+yxQp4MuRofzZDz5CpZQYPA8N7
KB9cMgz/QcLXOPsBHKAsCj5gtTL6W/h5W12yW8by5/VrYv0T1+bIAYgCpcolnUHqhCseMV4MTdB6
fzGsPJ8DBx1VE4ehnGMOUX1bowuxKC00RjrlaWXxNa6uFlt60MHa/PF/uxJFbbQXoetsDTkU6eZk
rJYUtY5xTJ81KfPmqXe7nDg4R67ate+6rjhjkwrugosB2dmwHHCgkESnocS0Mwntjo20lXXml5Uo
lSOaHQcXGktgRj5gGJVVdjnS02KODrTr/Vh+ZsVNWv+QKtGKCraMzvGru0xvZikpjYPZ7XKI4A+/
/6styfv6REUqh0qLLVnmoZVlqZ2Oou40wdfR+ZBkluik1lg2QpW9rIZOG6JV1BDs/b+x3CTE1Mmq
nyebjJ9IUPVphcSTcRiCXVO8MvYQN7smFpSj/v4cf47CzYVlailndG0PURs3axq7kwV7WTQCh4P5
3EepOkI4t5BQvEO3Zd88XP/k5Msi6k8c+nMW6284S9LJ6DFNS6ljh1oOtzKch7cUvtmOqZap3Ybp
O7QoRitm8KOrlkiGObjspyp5o7S11Tbb57PhgZqbgGE+QI1JG7fQo9kpZHEntfk9T9FyZxC4T49h
LVvwyIQsXsfiz17TQLNrp7WdZnKnRu+gWZFKjg4moaWWGSR1TXSA1DJtLQ0PE7dNFWqrZuwbJH3V
ZMU3KRK05tx4nYH3nardVmbjL0n9qjLjGGnqFmGM1eWRO8Sl37TbUuksqZCcRq59EqJVL8Vd3cBc
Fg4hFEaCVeJHxomEvzN4ukkqerhAcq/rLZH7vYn7ZsqKH7qR3ZNJUd0gSn9WzPQmBjcXNdrWOrnv
qnuzKZ4bo34eGHOqLn6JA4PYKaM/VP2WzcSeJ7oPcnbbz70nV9NNDkKDVQ5xsklMhHPtkr2zoHIl
83cABzS3N0K7TyObdJhJj9d/b8SKk7DIivvJamF7L0fwq0znAeT89gXdQg/R0NzGND4tRHvrOnXB
qg6zE06zNQ6Y5ls1aMeimYgVZASqDYEK1i3sBSlLvCruQSP/Pc03rB39Jv2VSMFrTX6GMQTVe4ip
z3sjesvy2KmraiO3lVsswU0cRj+ZnnwkRun2HbnFixtckLayr+/Tv3Hjz13K3ZYF0uZRF+Ik9OPB
GDInZaFVKMZ/OQp3Zcq0KiW5RcmsU38rGtwab2X16fpELryz/5wJdy0GoOSYSYKZwNjjbvU2hhWk
1dyJ+7i+6ojXTjZ3E0ZMhiNnDTVsE7VWVY43kkxCW4mJJWfGbSBpWzaFNklOczZ6GoTG0GjihFrh
0im2SCEfsnG0i6SBwlqNLaTaw/g7JzNqM7UTVz91OGoULPLDXrX7eHASOXIn0nv98G6i/aaop8Lp
auUxDGPNTQgY1sP99bUUwSN3Bxv9GIRNB514hZ3q9K0XhlCCe4RxF242oNeThZC93oNB5a3NnKUf
bJUA3b9rL1oHLLNyPEm86/O60A2w7hFTWwWuVMRw3MTkXpWluK4hmI54PG5GtIpDSqG5r5rihkag
O4zMyuLYUuEdKg2nOJFQyg0dwa/4+1VtQq/aBLiphq5QXh6z1IZgnuo8OND74F61Q2hHwIkbRiOS
Xd+uzeS9s3KWi+AmWXw4sonGv3Tmz8fnbiboWcuoxq+fF6lkdUZeXtO8NIFebANXjqXH9puVWx0v
pLI8huZ0zMvEagNqzZpiBaOIAHohoP5zPTgMivoqLEiKV0mLLGwnwQow620DUghBVTohYplFPTZh
5iwJ/FrVu3aCyU2oNhbw2W0UdLNod0od+oKvtMYA/Ck/XyUOs+jUhAWaRFdOzNq/0d4iVFC360sZ
Nf8aXj6gSgiGXBNY14bkIMwgRc66FMCCWAHSmdXD6mI2e4rbPYkyxhcqpn8uOgdiMNaljOpQTBhe
mWKzQ4deEeL0T7Vuq87SWLJnUp9uRE4CF5hif47LHcGg0WlqDLBFWAVCFyey09TK7c5iPqb5KZrm
hZTLH8PxXAJ9MiMyUG29FVLo+793j/VubQKq4QZT+6m9WtGokmPuYA3srGIH+un6RxUcNl5iU45p
05QDDns1QBuCeWo6u10gyr4K58nFzNEwhLNUleFxrcCrNrHiFP1GldfUX33yoxOuHniwMAg9VLjQ
sCL9ELIALl0bZyeGN01Nm1AjRIIGOtj/ruzWoYVoKnKYq/jFnfbUrJxn0XNRgKW84GYfyTQeJNz6
Rtv4XbMpIBahy41VdajbLtt6EdYPL35Qoihr06hM8M+fcf0cSYWWxO1qhFg/V48peovhaQTMbh+H
51WdJoR/2/U9dKF+jV18Nib3dUulmrq8Vw10m8DD/Zm+w0wS9az6qdkTX/ZKLz4oOwKYkOGpljum
I9La/TK+/wuazn7BipZnr5k6yAPd0HvpENyWQGBku2MfJftuC2/kyDpBKzbb94mloLFNtuxh9ofb
yjYdaU/vtcQqX64vyMWL/HxBuCts6ZR8aIxOguu6ZrfotgtkF8JiFhQ0Hb115OK5NX/qZWFVbW+V
kLAFUUqA1hf3ATb02rdAFV3j9kHcjXGbxvDQyrLAjovJDgmxSvPx+ky/2GR/LfzZMNynN4oyxrMw
Nw55Wz3p+gskT+MRdQbyC6GODe4EHlzGWz5IdzLrE2fUgpOhoQ7SLi9g4FtBh87KapmtQDIhNY1Y
o5WhKtGW8BUu7I5px5ipdq3EiEhZtHaXx+VulLW7acrusqTR7VJrPyO5udXyB9XcG3BNLci2kn5f
n+fle+FsntwGk7UM5X8DyvLLtJfqlxz905ocPY2m7IT6rkUBQGXsvpV1D0IkrooM7/UfcBG8zsbn
dhTO3zKNCnJA0XITVo9GL3TrWb/UtS/JhTn51FUzWctXq+ArmtPsZU9hJ4KksG9uRSmtC0Rl/OSz
+XDhy1jrE4mDL2OF2dd9asN+bVe8ZLjYxxsK2TvRG+8CseLPEbnohYZZFJQGVhCttq9oxLSRBS99
6W6dpIaYvjwMtSXuPl3/7LVl5QIZGtMoWKTAOMQT3DN7yFhTP06PBYpjc50713fJumrXBuOil0gC
HATgmB2W6BTKslWqCCqkRyJ8l4tWk89J6lJdsUrDSBkOsT/iAyJfsQ+cnxO0poZntC/bYs0MwSHg
83uLGYcsj9ZPSB+nuHNTNNReX0DRCBycMaWgI9WRCu3Lu6UNUep4vD6A4AvpHI7olSRFVMG+l5ji
pMpDqv2eit6eDcE4wg+0zvTsRmQ0SsvFBLNJOwT3QFot9KvH1WU73unOgBzTBu92ebDQZu5en+Ll
Ha+CR0hUHcZH3EHTzDLue/hSHKLpIZZhLpbC0pokeKo9EZGvzYVa93qqvwfjjpe6NDESELBYRujx
W9kqkArVIXs2nvpb6YRMplPfVJA/a6F8Jgo6Lt+w30Nzh42EXam3BEMr9DOLfbPed+br9aW8/BWR
C1gZLQw2UtwtToMCbr8pfKqSbXUTvBXwBocWkSO5yttkz176ON9A2ErAqL64R88G5Q/BQPphanHM
dK21zQRm8O0+D6uNNAny3F9ByF94dTYSdxrKhsoRxB9ghan8LgIwEozPfqa2uRy76Z5K5R1MOHCZ
7kB/q/I3NNeCuG5g2sZjUZA7uHP4pdk6QX5qSvgQ3KqS5lQJ9Wp1tCpNt6Phs0neyuBEiPwMwg4o
OipiIDyUCeQyq5sGFNxRfc8yr5c0OwkNqBxFdj4Th/Wg0+njkcrGZ6SDf1lM2t5AcKNM1WIXSrnV
lx+5TLzr3/si/JytB3dopyoaEmnuw2OhyYhXQzck2sv1IS7u2rMhuGtej8KClshFHpq4sqMCsvgJ
rGvqh+ujXH6/nw2z7rEz+KnMTq+MpgqP+n2O0n3rGr7qljCPixNXJtBkI+6QwjFMlD0STY8DH72V
5hEex/B4R2YkQRvJ0Ry21+cm+kgc5ARxFmkz0nggLqHmrqKLohKciws9eUC1s9XjoCWjmT5ECWax
CjluW99AidFKt7IDBZaTJOgYufxa+R6Nb6+CQfwcZXMXHunY2ANUlLrpbqyR2ZXah3EenUjF4LT3
1AgWMAS+LPO2SUSPSMGq8r1WjTlINZGa8FiVbw3LfU1RBbB2QS73j1Xle63aRZnTIcc8W5d4GkoY
VlRZMewTVmmftYEeD7FUtVvQs3T8L7+6F4tMC/Ynn1yV+zyvdBmJkDwASTaDf3KCV4MARi5H12df
lMORKJMhPtC08KY3X1okOiQTDysdLY40U/0ShTP0yVgzSy2IDdkE5BSNMq9QYzTMwMbyvzouCgc4
SpKVWdPht8Cm0DLixu7zxL0+BF60lwLfswlzcBMaxtxAaSU8KpFyLw3TJlUHXzc1fwzQTDHpuTPF
aDJvUTuXR5LbWa+rmyodLVYab5nR+ESKvdjEwyepYsug7JeUdT8gQviYxxQUcCKB1vOTlMVGx9Nu
TPYkOs0zNJEU3VuidzW8iYrPgmpWAZJmqEMUKw/dvK98w9gryS/4KVlDUlkUJlJtAxJL2FuKYlpZ
jZbJNnK0jjglqi9suUvQANhDjQS70rwPwr0cvHXg6LZyDkIwO1K0UMF+oFJBOb1FV12BbtXaA63C
kVAyTZqfGogrLEWAMNWbXKawLowsHYlrFU1fRXynDL2dr4HtcGR4bYMgZ/XdQ0Zvi+qhNCXLiCqb
6XcaJMPk2p7IhpFPMsceiT/nHl2rgDyQ08BDhYUgQXEQtCNtbV3RX6PiRoOJfJy8aNkRxiEW6ZDm
a+k2Kh8bo3VlYFkS+jjbFkWuz4hOJPppSE4NJRBq1lbTptZgfuraRtE+ojG2YZZZDR9NrdlyZ8IL
4WQMk933phV1h0V5VFIo3QdHOfqoWubI0Cpo2a1OYjubNlUIJ0rUTRK/x0qTaJepcFGQn9ROwzfw
6lF1B6W2qAmJJUX1qjC26rF0RzWBD9hHgr+8NEcaIx1ZvkrBC5mgJdd8kBTMbCRMIRZVWFGc2Q39
rZJsozVCW2sRTHDXWCmVUpMEuADWNPTaP5c4nWypmj2iCfUIy0s3fmCKNcUCjKSigbnLLY6UeWql
PDq+dtBQ1TbTBhRHZRvclD87N7eZ26PCoG76PYrGbnDKXpljHquf2NfXj/Tl32EoKxWMaCpvzz40
Q7Kg7A+VE5U60ATBt4HeR5CJkGONMP+OQP93HJ4XrMOWdRz6mcFq1l5DFNTDX/Qt6p6PUDg5iNMB
6819bTwuoE9wCrKkD4DMTYz3X2OrUgAeUWFNcuqoIRS4YvxHEEaiiV5GyO+JckH9qGT5VIOwih1F
PEmD1X2OEjR0rwebYje7onyL4APyVOBAY2QyFHT9NvQ5Sg+QD6XV5voe+cqeX1tM7poDoQiF4JmE
xxpqIpBHv5P19DEzl50aTPtGpo1bDMVbo+pwnSSnosKN32T6fVtqXivhCTCMkm7D3Ot2IeOtWYOo
YbLMKaBIQtLG0oJdxTwpSL0QZ68aB0tGUISm5UM2wTIugAlKCDQOmT/P0mSxvPuEaG1vN2X7Eyya
nd60b6FJd+UwfFQZrqB6wg/oaQMYHe+vL8U/xNvfn3f9HGfxdroYUSOrX7FN4KvvyU+wUVlnrVr8
a4VOGjd5/y/C7fVevfYFuHu36kplnhPABdjWXqXK9kAbu04SN2lUSzDFtep+bSwOEzFUJ2tgKyF8
UzwIxPr0V/CwpicNkXrVCnLXRuJA0Eirri0gB3tEKRqpGdzotfQYEVQ0ktqZB9Dq61TwqFh//LUh
uYg/r6eZVAaiJDLobonWld74UIwarHbJKuUPwVJeP5x/6dGrYHlkS0XxSkLqydYLH3VOt9uATgx2
QfZu/v4yf4ssUb3zH/IZ/7NN/xKpb6UJIhuQ2j8sPycUV809hIcKmBhkFooFj/K+/FcKgNe/p8b7
CqlyDvGPDGmGiRzrubWnFupcgWRJdQy1isckSATHUb3+OcFLw+c+O44j7UMat7C77Ubq6/2wkaWH
dEm9aMlfuqG4m5rSLhZEjVWNbPBDp2+lXrfiAjpIMYFI2Q+zXJ6HoTytpKR03NdFuIk0aDT8Zkvt
9Ll6LyXLDUPifN5mkFaDY7rdQkghYf2tGsGgW94MCb031Wiv03G3dNFTq1UbE8UwVUresrCB1mIF
8lGJMMhIlV0aSg7kCQRnVrQMHECn2qCqkZRE2NWK04FLGOLdWOWAiu6GyKJO8n94Nn/vLg4EtboP
FLnCHZfBDV3bT1Zqj9BYKv6NXuvl9+r3WBzyxVMQSl2Hh1wDu+Qvc+hVLzreTvedO7mlE3sis6DL
RXT9e0gOAAe91+vGgCtB8zqgjV16ie9V3OOhKyHPiVPrts7oaPZ0S/fjqvWiCTBKcMloMoeL8KdE
pW81zYCGlU3t/q55IB/ko9lQxZZ2/QH7u7SZKD2xRib/DI2gXv15lrKhLyGADCvsJMjsftn2jN4N
C/OiqbRM6gCpcVJ6m4LzzUJ9GyMreB0uBWj5Re07O8zxuJSUmFV0rI3Xfnicg49EFHeLgPFra5+N
MdTRopk1gBGvELJrtuRmlWTDYyazpKfoFN+0N4srJguKPulX3fNs3HCJoeSlp2tYKNvTDSD5I36L
feazHbX0j/RBzIkQzpUDx7RsssJQMNfwPXymSGqvxurFi3RSHdgErsokqSOOvIVT5cBIM1TWT3kV
HJamsgz9bp7L91SFb6y8m6ZnaTro6Y8Uj3AF3YFa66iLbC1F4zVZ6l3fTyKc+vqlZ4tOii6PuyiL
jmneWoX+aU5ZZHUBkhQdPCuiaQNRWhijokBZx91WH58F4wtg+esDnY1fRqAZhibi5unV2DEZ8qAT
JHhbR/aknYy3wOQ3J9zEt8Lrf33dXDnKfGlImXTSVV0RHlW/2/b3q5uDeRtths9Q6OYmQsuvytHZ
JHU496ZaU+IKRnv12rkepHfLJgcR4r57aT0wvHExZPcV1Oqtonea2kL6QzRj0Upz2AXNNi2NzTg6
GnAFGfOjvvSO3oDgXitOrjLBdSva4rwynyKnQZTl8OiI9f3sRrbyIrnFBma01uBiws+w6+t8IWfu
+hta44tU+TKDjJTi7TF5ijeDDx7a0165myDwGuwn80asR3qZjvF9FX4xks4+7qC2uRbLgBAI9wI+
4h1YmRbM7J47X9zVepG7Tc9G4wBrYYqMqxfvgS4P/Wj6HaXIX83txmig09W9jQYkpCVmK0Sxr59U
wc3z1XJ8Nk2KcnSgZDiozEBSekDXVtra2ixiqQmXkwuchjBvhypFMMNqR98V3gI4QJ9EvNV2pVMJ
RcAFp+KLzXU2LRhqx7Jc4mjm9ey3ae720tZAnRHJIF8KCsH1LTwV6885Gy4b9XIpJbytBq/Ztpmf
wMZYdqZ+X0PrfEU9AhNEDbeOJ6pGfaXzrwAe5SImcDv1LFrWN6sMGTON6Ui35wjN8rTTLW3uSjso
+0MNhr1Rox/DyNbWUAMJ6q4vkStQgnqjQMTYb5s6s1BtXzyaqLtuYlDvWvQPuWj9ojJK9JVW0W0X
gkiFXpVfWVHdx3pyXCAD7VBoTiPWX0UcKxU9y0s7epLM9nOVn/7/d6sKyqEum0TXsNv/XGdVSrs1
uYXaBoQNk+XURm9S8vP6GBfvzvNBuFucslGdSCmBGKykNuvXvuTUWYi6bbpoN0TUGobGWcrhdko3
wzCIEHYN6/kPej48d1KMSS3bvtDDY/CUbbttiYeT3e1JaBHIubJdtkmd+CF7kkPBwJeQ4Hxc7rkh
SSXNksyA4nO2bQfDl+bSWkpRd/ulR835KNxJmdGi1TBljI5azTwD7T5tLNCbEI3AHQgl7Y0MuuQQ
AyR3VdG48MYVHPcL2ucmOZ8Ed+fCCSWf0ZKN4mmEXrUwd7oClYoqG7y41v14eg+qBsLcE4r9EjSW
EOyU8i2rkq0aUgisrV1GEGDSVHNT5jf1AAsZ9MBc38WCr8nf0zSEar9kgnXNsrcCI7S1YZFB0A15
kRtzthD8vTzMscow9ejYeWNjDa/Eq09yalWRtTKCJ1u61wwbTWQ4M7f/It6m148Kf0c3SdjPKZbx
0L2OiEXSnfEDntk+cY0X8aOCfqlBXTmZvHzumAZSMkVaeIzRKsLYh1EfEM1vJGVvBu9zBhWfpNmk
bQnudwNcSFJIOyltONp1unzWTK+spev9mc12Qmukc5sSnJsw8Rra7UZTORI1s1BddNBq+URoiUTN
76zYtkngaYVkDwbdSeyulKgbB5qTZ+1xzoe7aVT9Xor/D2lXttw4riy/iBEkCG6vXCVZm/d2vzDa
djf3fcfX36QnzmkdjEaYuP02ER1jCGChUEtWJiYQ0XJr9CcMKj6rC3AQ1bwtMMfGIuuXRCVUnsPs
W2NqgbpSKWcJsnjTBDskGh4hWrOjBCBmYWASZnhsK0YOXTKAaamdCnep2X4aUqfV0Jwa+s6JtQmN
u6X81qLHO/Qk9xaSPpvmC0swBZmmmwr4fndWlxbqH4eJPlrdXpsA9hzLl1SlrhWqLkDkuVtXCcEU
JeA/LCCgjiwxjNQznMyAcFKFBrlZ27kCGoD7KC7sUd4VFPXtcsGP1+TyfdbjDcTRChWtznEo7U5D
wT2/k/PIXobFSfrCJeYTGRNPNqFG0uxJ1XtdhFpGNDttJt9TSKwn1uQs6o952ln5vqEjTqD1kvxJ
MZhPm7fFOnbjAuGn45zNW42cE820OwrcVwdmaB2yqD0kaMsCH/pebnObzQetzZ3IGsDzXTnpMgAa
/a3ooEYcSTZLkfzMtcvwHUxafkc9ttuMlf7Sr4OxyqE10TCXTG8azks9+YaJ0YGEPcqgMlUj6uZ9
djRisHOkzbloNnLbfWPkKEcnMDbgJfdpZEGFc59iPrwD+jPG5JChlbAFcwEHE6sdqNl6cdqhz3bH
anc5lmyCfS2upKUbCC0dpRr9z/6Z1aadmukmW7pghsoWo9CIB+Y4Sg5yqZ5jmX1fetS9ps0AsfbZ
IF6nap61qF6VFweIuQYmQf9TO+d54RSgoJisJ9U6lEvsVT3xjTZubNBObiJjN5tSYPQUsOoPWTK8
UX9kBlD0ZenrzQTUkOyBMt6IfpUFScDMv5KwTFB4wMEbynboH/TxzNTIJfm3tladEeIBfSO7Qye/
FosEU/lhzA9ROac2beOtBT4NAM9KW6uq45cUR/dWZW2wDKBHHGM7nuQ7A5zYOVTFsgKd5gTCPJDf
xDRQPlR2WmxUZU+UM+Ka0qR2Or4SojiaBBy5+R7N4HZu+lOOqYC6AbfDiB4ysSeltcO2d1o0oS08
FUtWeno8ORTkHyHdFRg2k2eMcbGqXck9grHpNvVUCJ6DqxWRS0/NBTV6HSNHHOCpaaD4E3DCmLT0
LG/NoKI3fWPsVIfNDsr0f/hWfrWDL0JjacqKYVil4ycH074ATkqmr9S7MnOiXXg2n5aTdd8eizeK
uCZ8aMdDlYlK5YJXgg9sUCdnaYigUemfdCkIaf9nkRPPvW0WU2tFKhZgxi95gH6D8l1KqPtnDzoX
1gzaMCIqLsNTCO2COJ79LHkBVZDgrNbI5dYTx0U2ACeyPkRb/ERoDlGTadNlOxqN3xUEg2H6kXdg
FJnfb+/sam54YZs8OgwxRGFloQaKRHf4lWxyP3b1p8lnnrlB601wE75ikhtb5GFgqVnro1zhJoyo
JaDNmrqhqwShr6NBlKX2j9fsMDpWAO07TGvNkp38obnwIDFtVqNc0sb4HNXnyjzLJl4N4YUXZBE8
CkyTjDlDSobmAdqmpoWx4vguaTqnp6PgQAXxtsp5FsnIDQzO9PG5rd60+SNnTwLzWC371gfjEiJl
ipO21NFbW5Z+HyPgdJiqn9LlnYVHQ0pBch2ivMbsziodQkJbqjA4HR8yM3tLaORbHXH7lJ6rpBdA
Wb6Kibd+GedZmBxHahmHgJDsAA33S9dY9kWQOMyBMvxd1Xi5p/v/SnBMFZwJl0aNwzpm2MCIV6xF
+9mfYhexD5w5Aph8FwnJtkXmxHmfFFSVGM3FFQUA2pmH8nuaj26oNfsm070//N6cD5IBn1OMBD6I
Blbuo6t3ag6hi3lsqG1Wbor68bRXd5ozHkTcYIKkiZ+VtfI6g7gIMn+rz7Z50dg0hZR09YdZEz8R
2+mp1VkSMnxNqhyLjKaNwWc3RXwI5pFnOXkY0L+tinYnDcW2KLtTn79PcWu3APIwSKwTcI4DyqaZ
L7dPXrT9Nd26eKqH2AjTIkWnRknlAMRkWzMu3ZD0gpdMYEt0te2LZSDlMNRShu9bZK3TjvEuXk5a
72eA4N/ej+Ax40dj6QQqrG6AZ1oQjpkR6ltjzOyhGZ0kR44AjhavtqyfVQOi19srXwU8XzxpdD3q
iz0u0EaTlhUeOznDr+64ouuyZ+W7EWDJzI5ckU6e6NNxnmhSI7C3JYZ1yoxXIPoPoPVG/i+gJRKd
J+d0zGTu9KrAw7Wkr4b8KAGIYyzEjhDw6mGx6eK7bER+dvsoRTvjPM+ESqQVZmV87obWKaQY9B+/
TOGQ6XWbtKilm2De0821rXTxvfS2JVmd/zdKLf0v1AgqbyXS3cfkkDjNvrcB58aHNLcZcIpzCNpN
tFp8hP3SOX5G1pIRjwC06mcvg9O9SlthEf36Wfz+ldwF7VXNIrlKV6siu695OBm/6Wdvg19e9fBD
xE2uf0gcfq/J3dYQnP7ADc3gG0XiQB3jLjXt+bWVbSD1wSDcO/VzQqCpCSHV2x/+alGdKr9X5gIL
vetKSErDTa5Nn+yuORiefgo3owd9XAedeDfdNq+311wt+O8P+u8l+WvLclAzIE2FsaFunkbbSdNt
Q98WYEaq0sb/s9W4S2slFTN1mqF/aOlQhIQCc/UcyWcF2KwlpJvbiwk/JHd7IyCk41BGRTDe6sHi
AZZ4D6qLdaJyRMCiAvcLeQD3X1jQapW3DpW7wUWR92EjIXNJMVvWnuAJoapTHtevmLiiURPRReaC
BwwkRosh4yLL5hd9yo+y2BDw10uGwBmu1ndjVzysNx9qqskpyuUW+nJ6CLIi8ocX4KseeeGUtFKX
SUFw3VeJTZQSwNNq2nSCvApesnzlRXFWSpqgEF090d44P6NMeV5JMe68tRyl6UjVWbA1wT3jobsT
UbqyWcDzUoIUX4p8fLVf2nK/FKdEwry+wPKvwTovHInFORKwOc0JMXGO6XbcNockwGCjuwrjVaI7
dj0s/6//sDj/MdYMvKao7JxRA98zF0Ed5LEotJa+KCpAW+8JtiYwd55HPoo7MMmNbG3a2Cyxq9qB
9IhrOKAg2RYfyi60V6hLHoim6wUvkcU5k1JNlwoxTnxOMGRUmKm7hKM7UkPgIa+OGV1+Os53mBDM
rMAihb44IBYAKDrg/XjFDLi6G4+1s7yL0BTr37t1qzn3oTbEHLIMJX6qvHURIA1o2hptZi8oklbS
j0kRfMDbF8GQV9O9uOJpUau0UBG3hRj+iPb6kD4D0Yii97MxRg8CY1mv7T9vDsPT/7vYIiuTGko4
zHhf4iawO6CwDsxRvDVFFZqmaGvrr7nYWhRFaktzpIwpupggoyme6/fs5zowTf3cw1zmFqROhxRq
UaJ93jZOg4fGRph/yyOGHmO+7/cgl3sswIW3qb3JRZHzMB7GwQXTryjkF63KeZlKrvQqrRA7QFHx
0GGQp0qPTP4+5Z9ZIaPjonoKqDw05HEgP7IkKB0OPUrIs4P/U/Bbrgfq/3FDhrz+1IujR/naLAwd
eWzSP6TsF5vBojb+1PvGNeVXTY6CcGaCJf+ha/57TS6YgaBZLas9uI8Snbpqpbhj2/kKO8nWWx8B
317smZE9qOFnWQgavrd9oCHzvigP6cBGzBtb013djsDNoNK+3Ndq6v7hBeK9UdJRLdJxgf6qZWee
ua03swNX60d+JxrRvf1sGTwqVSl1UumJDCxsHGRK7mTJYZjSX/C4oKp+iaO3Sve6sRSc5j9UY//7
IXksaivV+F5guQK3/+KsRJJFMILcSQpawFdEFReBgze+zOrCVOv5PymNcaL3zJc97S7ZWcDsaRiP
cehd4oou6hUVhbV7/3uDnGMCaUWWJQPiUXmn+bLmgqOLTlsKBvrMjaGNDLVg834hfn/XAO0MnpHM
HrSTzkKQme4Kn9Tu9C6C8QicJQ9sKapOjViKd6eUAbsuUdzK0k00y7txeSY0uG3Ht8M74+ubXJy5
TnqtQvcLRX4DiojRqzVXIhe8nuGNp4bHn6btuBA2pfAGSWk4cl37dYdJSKNzZCj7kG4MoGS+Jam0
GRR00nIyHbOEiqIHgUv+SokuNlpY5cKiGRkk7M7tpr1FwNigxvspeSzouaaVp8TLS6QdKnTys+Gk
TImvDpjYiEQI89uBocHDUhtwSqhkzRZWEPQKFVUwOYWCrRWMwQIsvbBUsL7ltz4A56paC9OjbcJQ
lS+Jp+S1HcYPRfluZGgeKR9F/6RVG61/t+off2ZbXAAVM2ke+hSFr9D8FtefWSpyT1e9IrFMGfSl
ClhLuLeNWpNeyzHY52LIitc+5rD3BPxv4rz16rNysRD3oDXWJM8FEC5ndIePZQfB8ChxtBoYuz4U
iAJcfzwv1uKeMFXvy1lHswIZSvKwbmrw+xfwe/6bdPyqKV6sxVnG2GEwMc+q3w3ZdbojQVgmBesz
JsyJrl7Ci/U4i5C1JOzUeUjOq8J1v50xbJy7kVfeAY3p5JsKkoii7OT6G/Z7TT45b+RMRx7J/lqT
vCwHENpgh5hd+VH4InSyYIN8mt6MGslkKM+eLaXdq+pZLgZH7ZeX2xdLtAr3aul1a4VK1CJTyMvN
WO6W4bEOE8HLcL1ufXFwq/FceMxIonlNdAJinkO9pR7bQJjOGzFutKaRiVi2UnDJ+NRclkZSJ9M6
xeZOKEkBkmDY42sLdIwL7XoHNdVHbTxoW/V8+zSvI9cuNsq5EXWeofGlmvF5AFXmFk0mzEW7llO/
JD9Bkx700OsscPsK0M9uRI+96FNyniXKrEwaWjz2jfrW6I8aUmiaC5pMVxPZi/1xHsXq5mYc+yo5
J+isWEBZzQ8mfCUmb0AKNotwuddrtRfLcU4FRIsMlDJlgslZugNmfdxTMJ5kjm7PvxSn+TQ3+U6U
q18NYy7W5BxLpcBYS0gAn1PwU4zjRxZL9m0rWQ/pb4/of1cw/5adR1BVBRAiOU8leMtD5scDHlNY
DJoSx6HR/uz2mXyCXsSpiXcAvGZljSHLep8W8kcomT/K6mMep40xFHYK9IdFoDtcyu9saVAprhVB
mnP7XKF4878+QJuQPDPSJ2fED3ZThX43FwLrvJqgXhws52YarWv6uZCTM9OxDERpq1AKIqMMTPBe
ZCS8n7qnoR/825/zC6B563uuO7/wbmpIMWWnTFAi9xbTUdwp6B5Ad7agrQP0V7RLYK/Gr/JlGO3p
MXvS/f653P0L3OrtGMbk8/PYqBUZugzrFCmGlCCak2wlUE1Hrmig87Z7BcMbt+FRr6KWtChnYS6H
tEsgh8pLEmYfDQBEgsMVfVPO48yLHoHhBB5npupPupx0gFSb6Txod7oKLJ2sjiCFkJxCHryyw0yE
ZH4CLQhBrOGIysQpSh0ddLZABUKY9qGoj0P1IJfwwHr5kM/GFsMIh6WtH/sGeFOryzaaFj/e3sL1
FsmFWXJejJhpTqoaXix5mTygSjoHmnaOEkRnGU2SdfK18KGu7AiWvZosXSzLOTLQZuhttD6CK4Ba
h4o6CGwMbwWRDI/LRkQqKAiOTD7Bn5a07EMVuxz9tQ1UBYaMVubkYiI/kJ7Gt9u7E5gFn+BnQ4nB
n2mxTtB49ON2sdsGI3kRue+Uz2Rqdo1EwSYvYpK/jvL6faZfh3Bx1fO6LMDHpIJmU4NA/coVXRwS
b/je4Jkn55VCFFppkQNNbq8OyJ0YLi54Ek0+pdcmqS2VAsfcgu3WgJzCak5u+Wodui3ZENBi/os5
MtFpcx6ONgqZFAWX8K8KFUa5gHILnW7eZjnIjzb53eyY2HdvgCU7nsGK7g6iGUHBq8nn/tPM9CIy
8cU7gFQWyL4Si35P2OckTd+ywbttXlcp1+jFh+ZcnEGHMZLmdN1x9GBgVg896nfwMz1GmNhTA3U3
bOO7yu8j0JKLbu7tQM7ks/q5yqc4zxEfQA0NpOuDA4YXT88FKa/om3JeKYyXhuZRHJ0jzHaB5n7T
kC1GBmwpRrw6r63A7gx5P8G5CpzS17lfXKBqNkHYIIFGKN/WT+Vb4q19YshsggIMIgGiHEqQeJj8
vEpskSmT1x7dargrHRVmrmK/cdUWqK/Wkd8B+7u9Q8HH42dXWE+aegB2/GzNMVjD71ElhwZ6Z99e
5TpG8Ld98jMqg6mHVhWiIW0eDBtmssqWvoC+jW1Mt/UWF63/7lQlYCVJXCqqKwjef35iJVE7XLr+
K9enO+20eC0Y0iD8AJ7Sb7KfnU0fsOtHYetHtCznhbSEVFVZoXQix72rV7rdQyrELHUbvMfnwgSs
lv2oJx165/kmGiK3MjxoCiHWxKj0fA/8kijbE4S0PAjdrKTalJr1hfXrLfFQuIfu1WaVvsg9CX2o
PNBcwXcXmRfnlySjZ4W6FllHHwcAmRuP3akP6gGd4DNqy5BJyJ9FieXVMeILZ8gj0Qkhed+XBIgB
vG4IyB7A2QR1AIz+k3uzf5k0dImlbtfF7dPt7V4vql+YOeekCAg01FaFuwANnzNYjgnGenvwiKMR
O6u8IjmUn9TDyI9sY8bH0wdn7D/I6GhVAHIwMZWJ6PhXp3rhvvpOY7PUoMg/gn4srbPtkD1DHlIQ
MQoMnUeuo3u3yNOC2lY+vQ4JSgidflfLCoA1gmbQenw3MhcetA4Z8IhpHV4ac4S6F6H22DbQiOoC
qkJseXmOwZB4+4sKapImD1O35rk2Ch1fdCUILB6GYNx8MKd56oNhc3spQcDAY9WRWHdjDtryU1kg
8aI1prc0R9UHuzHNvTqP/u3lBO8pD1ifDGsyAGCAd0L/p0NnWAuo3wpH0EVPmrqa6IUJonQ9ZzSD
rPoK35lMt/bHDab5t5gZO1o/xSYv2hfncaamRi5v1ck5Tub3vNIe1aGFepR8p9DoQDBKVoVAow6C
N0Zw0VQu7RuTLpfMDtUCSd9o+qk0jwl5v/3BBMU6lOX+9ySzHpPkoK9ZfSnzIRgIIqsViNm+Qq/Y
Ay7awXw6+1G5GYRfapEjVwVXj/Mk9TSTtJentbS1Zmc5VM6X86pzvhLDVa/Ch0PwVvEgdBPzkB1Q
3iH45kdXfgmDIaiCziffqv3i9ogSiAggJfiEPB49K0IMvyX4hLMy26MRO1KUBTJIDm9/RoGzpGvE
eXEfZEy3VZGEewcpHRuNazs0tkT+0AzhCL3gk/EI80EFEWVRoyKfb8sn5hp31bPp0i81xH9FCS7w
zjzQfGrkkaXyOqFSkTtaVduku1eS1jXB/m6YllMpi8A7f32TGw8CDzBnY1uoXZsk5wac0yiixLNj
GQ+VVT1o0dsUlvsZXLqN0UBZmyHsqk5yW2yGZviG1qwLZqSNqWqHMcoeaxrp9hThPdYajBawyJHS
bYmZGdIlOwVcuzFBitEC/6oeDQJ5cmQeBHOmBZhEiyi2IV3n94b1EfeNYfese5CVGRE8ayX8KtAU
aEQQt4uqNJTzc0tW6SRJv+oX0cPyo7pvn3SHbbQjWCcC/Q68RpMt7vIIvOsXH9+F9daypOuFhaK9
0e3mxPKzNXx5U5rckfNf8qJhFLb/M9dKObdHpTqvG7JWSZnlWjG0AzBlOwnrvSLr5RycbukFaSor
PqdEt4H0tpcOQ0xxZOvUetbYrgw/bzsC0cuorfXRi7PMSwKK6hJSR3CpqEuizZQEqAI50GXyCYJB
UVwscKkaB3wrBowUoeKZnEmGsHiEqm/WB7f3JIhhNM65aSQNadahtFwvqCkliWNYmgM9VkdpPhtV
9CCuf+3G7edl7AsJQq9yiGx5/obaHZg1q+cskFBYGn+KK1mC50FbT/fia/UYiI9nBWZY97s5i/1p
adyaiQipRaus/36xCp00lldKgW5OBdHHCFU75Iud+nz7MwneII3zHVVWaEUfr/Ux8mawGDLLxXa0
DF8BJ8ftlUT74eKiqdS6vlHQr63D3ZSyYxs9GU27vb2IqMiocS4ikvNEAWn5Wv1SvykuRmdPy4Ru
fvIEeL3dlaAbi/f04faqokPkHMbALFMaVurwJGNe3rxXxJPQIIN+y+11ROksLwFlqkkn1xU8fXgw
wRm1FuPVoHoiG5EejeD28rJPI52iTjGQ6yzIR4F+xzzpw4goUyfaRgpbQSAkeEp4qXprTgylXxMQ
EkSb0h/vJr/bipkXRZtao6TLG2W1eJ0g43aek2cyzfeLTr8rEd0mmRxocfLz9scS2LvOeYmWzs1i
lYi5IjN3dcCMJule10XDoYK3Sl9/xcWeUqmKKwYy7JOhM3+R5G3X/chK0IQmzJUYprJKEXJL9LE4
j5FOtJzSKbVOcauCdeR1bBXAsy17XsgOgPfYMepy3JvRdA/SB99Yvuej7Jbg/UmnB6lUN1OfPOTy
/N4OEByQazXxb5+7qJ2j845GSqtENfAWrO0ciLj7mJX9CoXaAMLBb7dXE7ykOudvej2CqHsB/xnq
ml1AjSJNS9GtF534+u8X37ifUyAh/2qcKD7muplb3H+NUPqmO2OyId6k3rSxfk0g6BBS4Io8Kq/M
HTNoQIUZ8GW9vziLV7r4Ymvpu9lmNTLN2IvcbteIJskFGYvBRSjJaMpzSr+SzHWOHApqZ7JdZ92I
izGV10QQQAgu65fYycURL2D/bPoFl3UAZY1ifIK1GbhXUe1btArngCawnM9GilVqI7Rpv9h5eJ5U
VfDQigpVBud5mqoxtMocV8AyBJX3HfrpaqBgok1MLyowTYNzP1WeLpNa4q5h9PCo3LWbxUfp6CDS
txM1DQze6Sxp3w8FSkeVCR2FVO/QR6uTo8QoVAIAiWZ3cdPeEfmJzj+i6EXp9GMsyQ9tZwZd2tld
3au20gDJ/Ee33+BcTS8rsd5oqOuH9K3TJpspoo6a6IA5/6JPhhZONIR/Z2cLkjPQnvUm1ZZ7jLpN
M+iknhoqwKKI8kmD8zezPFVxaMBMD8Zgx08tEBko8ai2OXjWYcKgGNlYAKL10DETnKfIdE0uEdJm
k+YSFMVAdVAd1/rg4JdHgv6aGBP5FabfyBn4EedO7zUp/09r2PJXmb9k1znlY+xDhG9+N98UTHXb
zXPU2Pm7ts8lRyvswZ8904+9EESrCXSdl7seYwDDxjwMd4sNkhRIP4BL+dzAKYNtyp0cQAgO5YEd
ohNAitC8EiTFXw2zW/sg//s8dBjAUMmEOVYatNv4m4Re1nP2k72XpxwDdtA1X39wfQ+hoGVtLJQH
HYXBkyilFMTAJufbIk0Cq2iDgrw2PsaQKoq11MnRyZhTwdMg6qyYnHszUiur5RJBcLplLtrMS5Dk
HoawK/CkHcfd7IGQg9rd4zrCVfjp8zrOJXdOO0Pp/E87ezz6OipSNsvLGiiDxgATPgEYtwKVouee
SQepYs9zxTYpuBGdAf+QltmGWJCG6qPuTTLJPjWLnV78IWDN5Lxl39VRP4EF+dxD3n3SN4MpcBFf
vY5bNsc5vnkqF9Vg6KO2ne6V6ke6WC6LnnMGPTfDeGqJeujAW+8WVrWTEB55sSo78lK5i5adYqPY
pda0D5XGiWgG+B44/FkP4kjDlRMdVDFGfqeZSVDKxUcOYgy7CImbkGZftfTYeEuBtAcskn/qfDhf
O6ZhZoIPYeWQmTxQY4GQa3irtqDlhihI8EcvBy+2NMeSpTMQ952JjJZg/dIwURFbFLjxmO8yAYK+
Lca1X2UG7VnbNEGIUXPyseJdMn/a1EK2cZFd8NDvMUlrolASn+e8AP13Ckq7MfRV/HejYao+N6AO
p9gR6BIlpMpVn35nnbHJrOIwsOmZWpANY8zT1c+5eNLS12weXEo+wfPy3ofSnTp0R5KY73EPyhDz
vpzoZoGSEDksej/ZElFigZ2vZnzDzC3OteY5y8ZFbhAWNvVR7hHtgo1ySvctyzFAKGQkWP/creU4
H1rEYC7ua7R1aDAxh3jRbqpBKrHihQu3DIrX2za42vOt5ThHCrFVzCI0M9hCLeYbqeEaYWw3xeKH
mnyKYnoqreXn7SWvM8X+bovzA+Ek6iAVqiHVRxO1stf8rIFC6YqL7qF/vqqVUlv+pkAcvAHUT/28
vbwotOHHw5XKXFhp4YqvvStoEuS+BcTfioFLnDXyd3QTQya5M4lu43qWt86ad5hQl23IPAE4KZe2
Or3kaCAI9iayHs59haqhZTE0GZH3VsfCC7f0kTktqGYTdAFFdYfrMDNVJRRjARAW07jIX6ZLKvUt
GAtw+4rAgDoJdeQMkywVviZtd51L/PG+eyIggxk26law2auI4YvluSeOzmOe1GGUnhWCVqCq2WFu
2I0O4To89UwZ7aYe/VzGVLUqiLeu29DF0tynVHIz06ckSXHOqq/s48hVUVYEjgjpOOQp/VWd7FFt
cOyiIbar7uhiZe4LLzLkr2lLkYpPClgi3mqm2AyjL4xFHvi5BSChqyZ7sRqXBlixNoZMqaAklKpO
2EbOkFsCm70eu/5egy9olmlC5WjI4nM9mttWUbyh8S1lR9tjndF9CFmlvJEtzJmS91FZ/GbJgkgv
vRGUAGMh2Ua9OFmu2Fo6+gOJnjrGngop8SRTRE1zPTO5+KVcQaKf+noYGJFOA7h4M+21NT5nmebb
OANaHQJXYw3WDsxVJbuhVogA8Xi1cHCx+Hr1L8oTo2mE9dwSjN4thq0kbyZcV2S0juBSXU02L5bh
3p9eDYuYSFhmhTgWkD5AtacKypN1l7qF03r5EdghaYfz/7nciRIIgbnx9dK0lWZSlIDmp9X3cfhU
dNGc89UM5WJ3nMciRpWORgcEFAPDMdNyCP10dqK86ujM3j5I0efinFNZDWlFK22F+6l+DGdfpkGx
PNxeRHRenBuSqJ5odMJ5Sf19v4S2BXrF2yt8gaj+9mhdnBjnbzJrYLUxhOapVkFmDnUKkyGKn4rF
1RuoLpbJ+DmawynXlF0+RNs5D90hOtR42I22c00N+NEMRzwyX6eTp8ZSIBv9foTSj5KDIFqNP0EN
49UAWZhQklfQZdDuTeBBq6K0CzNMBN5GdGKcQ5tnRivLUlBLsQq7qkCHlH27fWICB83XSqUut5Im
hImZ/XMVPTVN52nJtyHd67oq2IzAmvkCaWPVUmmA9RJKFu8N86F4aXfRixS93N6RyO/xlVEq92E7
K6guTI5hs33p/zWcsxZ+/1850W9zMzj3E1dT3xPoJJ07IGAGw3RqfXAF21lN9oZJ87XRorPaRFZx
NUFy7ozb7hnKOc2BSgAfd64VQEQOwVI525jCpcKoRfTc8eVSA2XIgaV4wGmg/6qKr2jJesBIpS+/
4VI46PbvMeN8Sh3Nlh7Vn2Kyh+uV1ItD5nwTVKSt2ipNEz8h/7biUVf9MehtJg456R+h/QUaO0Oc
VuBMBJePL5VandaFZgV3VQ1g9QcXD8YgVBGT8PXez8XuOI+VyjM18gJh4VAdG4YEo8TOogO0H91F
bzwtb70RE+tVnfpVVThVUYkMTOQCOCfTxRSBQh6n4BVHL7P1mvgpbqFxbLo90NWM2fHiwOGlmm3M
2zoQVcqvV8d+nwBfQY2tTpZVxEDnzuz9iE73C/idIXypfo/Gh2rWHEuPoE3xTCHurMcoDoLmrusw
R2lg5F0HNLg1Xnr5lFTLPp2WxSZxHhSQNSjlB615h6K7wC5EBsmXYSHylCY6Q/OcnWY/2XSH/hXa
Lvq5eu7tHtSGICsOspOW2pNoLkfwTJtcVCVRK8fELILPtk92dZh5kxbv+3YSmYTAVfOl0YrlQ1Yv
EDPsvNmtHrJN4lWQILUhOQTUpOLIT/p7fJ8Kaheiu8DXSeWu1jI9h563tJl9w28Ceu4904YKKdit
RKmJIHTk66CtrIwRaNJNIFKBdAc0+t+18EVHyXmvUTMl0pW437P0IwJ2qQRVVNs/K9MkMEvRQnx0
RcpQbRq8E2r4HEPzIzMgRGGg8TKHgof8Ovjr4sZyPquNABguB3iMFVdenxeISeGRXb1FojzKoKIQ
fizhkpyT0jLM22aMSaAiq59kD1B2kE8s/joTiw4B9GIFV0Dg/PlSZCQbGqCRePfqSrGL6A54TMEp
Cu4yX3gEXqUdmYwVZNp4Kqgnl9lyE/i02/HD1Y0YChhxqWVYhB9IN/soTFotTc+J9Bi13zXMEN5e
4Oo+LhbgfFIKFZi6jpv0HHeVH1PLCSUjaOdasI/rxeGLdbhYqy+nBqTaVXpukhhw2NCuK4QcE+iA
FggxqfWxrzXJ7Qn6bjmGgqBEolQPkKDZD1oy2EYWV4KNX8e0X/yi9egvctx8mtqxjxSUG06rLkaN
LpIDCRzrwXIy0JsrCQY0pS09poktow0nOJDrhcmL5dcPc7F8JKnQZJXp6qShOA8E4bgx1sJgaVO3
/0XQ1SuD1JE25NgDgfD/Sn4vVuf8mpnHiwYNpPRcafmRDvKDEjaCHYosi/NoSRjGKB+hbDWAXiPV
S79Ot3OmB7ft9/qrc7ET3pv1hCrqvEBXZYRAcFg7Uos20HJfQqwp0lxDAhdGT+4S7ecwnmNJ1PoS
7ZLzbJk5x4U+44Ka0r7H1JFOik0iP/zZJvmJceg7QHVvhMvO95ZNHcjirUrUa/EP/i32RNZxfXj7
96F+JWkXxtnHoLeXwPV9Vk/qx+IB17ifUK12+8dkF75VEzqPtuyDs+0Oc/mHHp1O4Wjv9Tjt4jdw
nkkZpnxMizHFBUF3rD6xveWHlUM6ZDGQ0AWja1d8Z9/B4C8+gKtB9cXanLeiC+0tzN+mZ5IqniRD
sLE1PABCbGtWIJQloOy6+vZfrMZ5ItKoAzrZoAqzGAWBeb4NCwwBFMrWQtnxtiVdDZsuluK8jqLo
9dIt8Drp9nL0SiQ6JDo/zr2gr8niTId7CeFfDS2oCj8pV+hM6KZSK9jTdZTqxaZ4T4MccybdyoXb
5bYsp84iLRtl6NDofSNRYi+KeYi0HrGUSEnhanZ/sTLnfOIqjiid6vSsU92VR+NoQVm6iQdby1Vf
nVRoZ8Xe7S94vR1wsSbncVi9oKuUDOnXVFt57sDZVICZne3WUDsHqXIM2KGQ0EvwRfnx8LpjC8WA
yspCrwczHixmJ555xq3wEC/YQBiAnwpzxYKegOBq8DPis9ZQeWpgSN30I8yXbdRp27yFbKomyF5E
C3HeBnJ8AFdpsKHBHI8SyGhk4z1epKMBqTzBB/w/0r5suW0dWvaLWAXO5CsnjbYly4odv7BsJ+E8
z/j62/C5Z1vBVoRTO8+uMgQQaCys1aubgce/UkJfH5DvCZ+6fiB626WH6E0O5lOOVDfTvUHDMDp1
sYaip5Io1Ph8wl+geRVVZdrZOuMZJPcwqba2xEb33rjLT0x4bvLGe9Ao5G/Nk7ZGQfzOfLo9Y9Ha
cqCT1nI1op6RHnqLetEaZlN+IqVr1m3+dwNxsFP28qhDjwLBbC/5OJywjymcpPDTUEBKFtz6fJv3
mGsayXNsS1pKJ6myHROBq01TwTCiQ8fBC8gsSpjpGCaHk6NilbAtfIwylKyr78aii2BUtC85YDGG
ssi6FNdQ98vYwpoYDhzQKZjdSYEQ7LIRdwWJNibfvd1AIzNWTYSI7IpPU6R7EYnDGsGCzmP/nH/W
N+Ez+LaM23H0EnS9rEShjghO+cbuJSLpAEsrhKnbcpPDNnot3dfr5QHtn9+GTesqO8mL70IqWm3B
t+W7u5XahlFpgnHDu3GfvbEgq5udQXPMx+Uhesrv4x1tHCUEOUAECILzyLd7p2qmhpaOaFLPXnWj
98ZUcaATUU2iutT1ov0X1PGd3irtRyvK8vRQ16NjquZdpGZ+l2V3URGBorPQF8WIddeMbAS1ZXOW
5CcC99aIfLRF6CsEjipSZtpeFGZ50OjZ6KAo+us2aAjOMt8lHk16p0oh4FhXf4WW5EtGG7Qwjr09
imjNOWgKM0kZa+jLoaIaegbiOsl+1nPkZZNcAIKiwJlvCFebRVYXDRnZFh61TvXWw3JBLpz5uBrA
kZCOsp8fba/YiSpEwqPEwVWsGumA9mJ2nKN1/7AU66h9ZIwXxs0wIDsfO4rkaWFQPAhlrEVfkQOv
DtY80M1GfMJynuhGdRKnMFym8Nu/RW7srNPGyZ7/6pvyjeIK3tAAZlw3ZvO9VodtN9v3NfEb5Xx7
HBb/3wgY+PbwsNGyRocB8GEwNEcpLQhmS5vbQ1xfPk0zFQ3ayLrBLV89qxbIe3hsSerPdkENw7gf
qEjc9Drk/TMIX62E+Ws7JgSD2EXuIe3klkPmQGiwjMF0Tr7dntH1A/c1GMefqBTVjOYEbESYMLoV
NG76qNxWZehHxX/K3cJV5P8vHl+yhB9UZnUhe6lKi7dInZ+YSGsa+lodBZ/peiL1Yih2h1+EciFE
yjNzAa2LaROwjS7vihW8Jf14XR7FoeP1nfc1M/b3i+Fas03ntJJR8+/Q0q1t5yLzbn+mP6DV1xBs
Z14MQbI6HAZ0eCE4leFH38Fkh+mWUteO3eppeKpbNzL8yot98fT+kAP8GpxD5baaK70d2LZfD761
CrfjIf2IdkxrawjatyZ0mh8oUCJDLSSUKaINyk7LxcSnoum1ECYjhzjc2gjqskg/ogaw1oxnVdvZ
HRiKEjoTIY6pFI/wt4X3WuLM4ejGRbWWQ80z4Fsql/Zuhil5W8T9Su6brSXRA2pp22FYvCQnfr18
X+LHMn8JW+KlxH6xLG0Ny6uTqZK1ndkbkqcxSF3wLk9HpyeGV2uJO8S/xmY5KbChDg3iZQPxy7ba
F4u+kdXOyWRIyg+JGxaLTwcJVU8NqZElOc/9c1eup0E61eWuztCgk85uM5k++PNoDfxu2bPX9M/a
BMPw8DFO/Tw8h8lH1gbQAHNK1fQGG/2Y/UNUR46MXhprU8dPUE93W4QFiWT4Nb5Jle2l7L7r3iHL
5tBFhUTl4OQQ01IGN6cGPGNWEPh1DBVeIy2kj5B50GFlYOzS+kUd1xZ5yJSPnBywtWAg5VR576pS
7vT9cxbt4/YuskADg0VJ+2OInGiR/Wzp/Xp877S7Jnzu7Xcj/YE+VbdHW5Ail24GkUMiOhgCRDa5
y9Q2waauJAaWD2o5nW0IuS/01+3Dd50fcAEnHOznSp0lpk6hbPeGquRh/jGmgVmv5R2M09+HF0bc
VqAOcB5fyVNzmE717IT3UnD7V1wFGUszLaLaqmLwNIw8iwqrkSHsoFPQgelJsY63B7h60i4G4FDM
6JNUThsDsxz2Uf5thHrfI2JgQYR3HZsvhuGQrI0HqGsCL4Fkk09pAM1/fTevWT/MmNz9X0T7RCvH
Jn4BIUo+JuFYLKgOldPWnIqNJdIJFi0dB1IxTO3Dqbaig4I2JXmfGWTdLHCH1trV7W8kmgq33bsk
Uxt5NOEzVeiosg6Ij0X9Fp8qE/+Koy4+ELfbs5JKZDHRA5HZkEElcbPPUYXyJvKS6r+07JSA1daG
W0Xp3C6M7samOckmFNwyfwBXrI/v4xYGPhKqGbHtTfED6bp9PESrMUr8vIQhXK4lzWqSc28qa6eJ
S8isLm5SpY7Wjisti9e1Mmp+NOO9VWgQdjegUCHPQakXrmRaeOr86FPFVbIZrSvPUXmHYjr6F6i9
KickvucU7EHi1HHi66OIm/DpOXJjcXgex9BkuT2pBEkaEOkQvTjRWoU1oemqx2qjFiBFlK4wqyj4
6jwXgzTDRGG+hTrDaX7p3mIUwMb1vG3X6RvISXtxYv8qqn5tAZ6C0dZaEaOHFBd+VrtJf17mgGaF
d3svX41zLwbhgrR50BZAN/CmzjUnk1AXRpw7q3A4nx/msf87+ORpF0NuhWFZsg8X3s06SDaSaD7s
XNzaGhyw9bDNkoYGIzD7PnkXrfSVgqBIpAEhX+cSXSwch2dUbY2CKmGMInF9P86QrOwe6pFAA+cp
Ap3FRHm6aHcEL4YQ6vZm4oRRHaS2jo6AXzJyBXC6WFVtUE7TgRgweaEwasxIMJoNyE/6NmveibnT
a+Ue5uxuKZG1LAVR9DBOD1G1pvrk9iHUVa1NpSXBXOgPrQzR2rwMtLbbWFHnDVYaGNkTHVZTMTtG
V6KHg3jaMrhRbLh2CA9PI4Y797oLT4WcBJaEjKuM5o4DhfmOFv2cB1QjU9Un5Lwo1fewaO8NBCHa
U5dtSUUcffgx6b5ulO6ikn0R3qugd1fRei4C5KGNCI4ktQaswLZCp93QzI6kGm5oGY6dnqa2dPpq
FaPiMbSJKzWppxjFPi+P/ZggcXKOu5MyDrt68lQdH1DTPNsqHR16VKmFilr0pmv1RoaK1Egfq7iD
CpnqlcN5se1ATkLU/LR708yROG71n3GGVu+8dem0fAuXHuZB/Z0qwXUx/6FaqykSZEI/FYlu7UHu
IjLTETqSBpoDkhF0EfxAA+KaS7asYs10slIrvbjIqR8P9GmEMlTVl09FOT/ZWbPViLGOyM5MwnWo
2u6SKq9DiYCuA5miWdpVk8ZeOQH3l02tnBo99DTyvYiLTQs6QJjAhaud1qO6j7u7Rt1A9iJPd4v8
VKHlIss3xCgcRUeioS3cbjrYcfbUELSUkXJbEuhT1YdZT71mjgVpHtGh5C5MqLK3MYVUA0QUozUT
UWTVYGUt4sher69fnEnu0izpHEVLh3F6Tw5iuut/sNdRg4zOoBz6lUiHWDAtnrljxYh5xwzDzeB1
5WjIZppi0JtZ34bo68/Or2nx/J1wgH9my5Zv2k6+vB9W3bnalg/zTtvM7rCvH+ldYznds6iPSXA3
8B1+UoJWikbCc3emppdlaPTroIzafs+qjRwJZG4EwRtv8hoNyJoakoIUs6EmjlTTHzl5UJP90J9u
r6bgGudNZEKrndH+i1vVbJ6S6anQz7f/v2gi3AVESS8TvbeTQ9XBC6BCSwwYAWWLbLkhaHy5nsO8
2BfcFSQpS1f2KWFNrJNf3VO8P+GHY7rw+vWzQDqku9YVy8YLwhLezVVPp3mYIVRzUApQUePNIsdo
u/l5exVFX4lDDNCE4crHXgsyrNKRH/PnWXSFi+bBgUWbFKZuljLq4b2+kxvUpqFYtpR/td3+5dka
AbnhTU5xhtAFV/TbzH69vVLXczOWpciGaqB8wWdcaS9nRcmC4XwvgyOsvoRn65WJj2ZbVIfKjQUy
+ab3ZThPssxUfI635pu+rYJlVz3f/i1/eFZ+/Rbl90deKIW9YVNsfgbAklNsdeJIrulaDjyUz1Lq
iCD4OkR9DciFr2lMFyse7eyQNFMwQQiu1/cwSPcKPGCWRXCx/+HAfY3Gdu3FG9aArjLMFwFS6G5M
z1G1+jShAq1A39IusAsfpWkI9oJCLJI6ub5Zv0Zmf78YuZeaoulkzDPKoQ9eTsc+pqtFpv7tD/iH
qPZrnH+FLj1aDuskPlTUWHVwNZmNyq1R7Fvmh3xeEek+y1Unhd/kEppep0fONK/CivqSDXFGKZUc
2i5b1GYdtQT5abFWqg3VUKgKL26NLtTbP/d6ze5i73MwERKzy6c6ydFQkB/g3d4gqGycAQakPpog
oYeURZ60bK13MK/SY3JCYUXkkCL6MhyMTJ2aTk2bIKEePVTRzxqdTWBkCObJCgD/jij/+Sy8BuYS
hklYzRGIgytjy5LOtU+C0GHvXFHBVXCiPhMTFzttILBRlDWoCUnxubZ/SuAidQ0MraBJrWci1/rr
MP81Lw4v4JAF4UYdeGH2p5a+x5kpiDxFR5YXv6z72Oh0Aj6HdZfdo941+6zIR4/xm14jcS/DLgIW
MxQNXLXgo4nmxoFFx5SJDDuNDzE8BZenXhZlJEQDcJjQMs9C0rOp1VYgW7bfTJNg+dj5ubXvuAhj
NIuhMmRwC6UBHWHyB0q1a/TvQITiUNCfJul+CDb69ejpa0Nw+JN2ZmvIA3oYmPVptIP3Y+aEHl0l
0HI0oLvePEsHeSMYVLSQHIqYdB4WcI6YaE6BPQLK5mbcGl7uoOctSB5CVyjbzfb1rXXlQINYtdKO
aOI8MJsNqJMHT8bT5O2Z9pCot0yAT3wXedqnHesMyRDm5C6EK3cjigTwdhDslD/k5P75crwqplkm
ilyFCEPKyomQmVDhYBT5c+Tod+Yqgqq1o+2z/6gx9HUD8PKYZRzmC5VitmFyxanQqfeWB4xwDPz/
Rj5gw5VDeAqZYIHS0h8eZV/z5SKPhiYg/JmALigt7VEQSl+Gu+KsQYdPutO3oVP6ys6q/fYs0l0R
XXp8M3gMVlVtM0j7nDLKO/dL44zvTNKa+u1q2in79huFlREIenfJ8+3DIjgrvKamWWiZFXao7/cp
bMDG59AUkBuvM2QvviiHOZR2ZVtHqPNoK6o46jo7dx51mZ6i2HVBNBsObmiUTzQ1cA47P1yVnrxL
oKlzSHAxaAFZQ7AcusyiUE4AcbwqZhvF+lDguXtIlCdLuZPCegO5375cVre/1B+yIV87lAMZOzeK
PJ4YyEDqkNlIwyvdz9HKpPrxVhQGCVaS50tIcwXmJHu/a8kCwY/AIJoAYa4T/b82Bt/VbUw57PbG
KD+U++a+LINSdtRdhfTicVmO6jvrGESvsCd3Z414w0l510YIuglJeKKZcjELGoRtRc/xbtTuVBXC
LsNxuGNusCla9B1zG6EPbicCccGe4cuOc0zm0spw5IcY8gyL5k7qY6kNzqgIjrcoXuJ7wHUTuQuV
vYrzfak4/X7eh9CLO/c70x288ANoujx1p1jozyp6OvLt32UNA56Z4uZn6kMxiOJ96Cnf1U+3FRzE
Bg9J0XPuSnSjoLvONGCroMo2TyTKZpPmSTRnh3Rf70MdSbz6oELUw/SHj3DfeCW8Pu+twGCYWoju
jyv38uXg/IHR5liLevZsZ73Q5ExsP/XUZmW7jUcC2ZcbxxgP0Um4fRmkcaHHb+NyXCOTGFVhEzPD
uHd6QGY3mv3uXDQIs9iTSXWr3rX1+yQQDy1Yb557NKBtlLRNmX/mq9Lv3RGlpu5u3tmRY7oVCt3G
un0tTvHR/i46QKLV5m5rrbVRyFy07ED1X1HaQ4n4ZZYebwOuwgD11tIy5Lh4Ok0jspjFSLJPp9bp
UYFjpAc1DZV6wzmFEM9z3650HUJzzB5Uda1nMDfhA2W1qz7babtqcLRd8hCdwntdFOJeAZDfvjr3
VphJW416rf3v6aqO6FECG2sEl191410B0c4Egpj+7RW5hia/Dcvd5XURthMqPp+KZiDruKU3navV
fLQf1SOF6O5SOuTZSN3/8DT6bVzuXs8sVUstXc0O0pS5pQzteSKYmmhDcW+GVhmKOk6N7KBasOkz
pxUA2rMX0SNS9N24Oxwic1GZDDkSHBYE2freB30PEpDUGav3299KgAt8Td2CwN6oRcgwpfrHaH1o
ug2FYEi0dKGTJd9vj3UtNLn8PnwtfYghnCJ3uGV0xzrKiNu3kQ9hA/JB37oYDXoiBts19v5vA/KX
9tjMY5jKDPUU3Nk9NCeUAKKoxex2OnoHwqcWvvWVp0E/HHZ78MfI7sUyToJNw4sd5FFEjbAd8Raj
D6X20M27xH4SLC1DshsgxJfYq8GKFVkCvn8KXHuqV5+YhuCCO4WexdoG1zKGv60sm/MF6HWqXBnR
DGRhCrv9YTyVD5BvkJ8LumX4MngoOluOkngEjnfo/uy9erNLTvmryBjuSlz22w/hsKaNFl3TCtwu
g7Uj6kmGbebtpb3mCP7bCByqFIMZKckyZYfGlz+KXQ9Sa7ZefNN2mHHUaxkUq8YDq6GDa/AHFMzh
d+EPwlhQNE8Oeaw0kpeJINJe8uF9UIxTVwlKCtfe8r9NlEOdup5sWSYAtzFAvdYZfiZgDLjMDBim
1idJcoadKO0oOBp8LTW31MmeJRzQTh1AG9L8NiR+YQhmJlg7vpKqzhPECWWsXa6Q7aCma42IZLpF
E+GQprXKsTCMITtkPYr9zc9ONVd6+CjYiuy/3DjlfLl06ktL6mb2CFlVpT8Ne9mD2R1Zv2oUl2zk
G94SFEWwwJnLG/1xeI+Q6BQ3Pl97k13uFL6auiQQNY5m8FkZ2mguBM0a6kzwz0YgK2/pPZIvkJzu
G0fd6i6koxr5HYzXvw1qeeVUupRGoVH0xfTpHgpriOZXNaz3ovP8CDWN9Jt0lFbpuhgg4CHauIKg
lldNzaVkTDOKUANq9641jr7R3cvtHfjMr8PcBQTZ5dvfXrSHORRqSJEnMcXDoc6QiDV+NjiPt0cQ
BB02hzAtaWhJF1whhfUyEPikWMlLMbZvOSLa2yOJAkSbQ5ql6Qq9LfX/QRoFzwGopJ7mZzNyan/C
1ZHgtiYOeRe/42+eU4UQTk2fWHbRT6GCYN0eDuYIieS4fY0kTzDBm2EVhuGeW4qWwkPPSBAnZtIm
he+dEyrJQxan25r2nqQWoJznvmkU2wg1KgucbhRbwmFjlfF6UjMQt8JNIkrWXHtsfx1b/CoOpAwp
zqZSwnmZ3HYPoXg8VArX2qNjJ6igzy9qsb+5ZTEc9/qK0lwvugkXZ5hEfjicEhQUb6+zaAT294so
JE/SKW5D4CGrWcoULylTQFAR7Rf294sRtDGqMivBC3JcdjTS10X/1IdKcHsat88DVooLYow5iUza
IiWhn9o9Sn2Rk9ZO5scB67q24FJSePk9hPiC+j+Uen7bEhys6Lo2a02EFSzS1kFs7rUYa1RGR9F6
t8glL69ExKabOIPJcjgjpbVFxwVhBk3BRtDhFWzWq1Qf1yUs8W4vrGh/cDjTKR1aNmGOcKAEGgua
7oBHIfh2gg3ymde+2CAKoiY5lRDcl3HhyPpDAh1idRS9nG5eN9BY4vCkXoxCTwwzOdgn41ecQqSb
8Z5HHy3qQbKp10wzDY4Wq9BVn/5qCT/fdBfzy4aFRGoKqIaEZ90+y8bp7/4/BxKVmkyK1FiIrgme
uNaH2pxvD3A7WMHacSChjgpN4bSHNhX9cTE7rxtqd9LISive7KJ9kqce9ap2Z+oWPB/bh9GAUgRc
OrRhOcAy7I0W07HEK9WUW5jZ/Ehz7Shbotv9mvjU5Tn8/PvFMpuVbqu4J1iPN/3ovmkua2233WSv
bBowLMAvtD1ZoFwh2roc6thlo0VWj087y4co+9ZK960m+LqiITh4qbIyT/oYQwwqzOwNBVr683YI
RaHLterRb8vHYUqsIfAKTaZxZEdbC90RppyvJYrnb46Wvao4QPhvJavEmzX57+6gz7rdxZdbumxI
4QGYwVlkcVt5nRqiEW4/zOB+wQUtvTyTqJIhQp1YWudYSxugH9xp0KI9o4lMn14yMFzqwoaUlO7U
OlT7kynLnLb86DKRyzyDzD8+QfBbOCSK5lC3KN5PhwWkXnXdr9UVMyYUXRKCjfPZFnaxqrgPp4bq
uCTKPtvU5J3akq9CU/w2NtzOSGE2HPokjWTCjQPDxJt6U0CD0tpTvHeRC8Kz6e/eKxiNQ6I4JXZb
VZ9JGmMVlqv6IDupZ/o1+nJCv3thRlLLGo2KsybMhYmCP4Wt+MWKanqlNDHMmlHiMX6lT8markGY
2w8QVljDMjz4D9ril0fyk8B4MV6fqKESj1V+kMh+RPtihtrqUDuhKlK4FcQTvNJJESVSXLG0RV7A
cp1aH0Z5lKKgytAaKdguol3JwUzEOj90G68HVr2ZDb97ZZwDdaVv2/v5vntQG2cRZn5EF9hnAeJi
JQ0jjyurR4w2B3Kg76e75DXcgIM376T3bMuExiyYbnlFgDfTp3ThBo6uq9tTFywyr4NCrT7uihEy
GSNESBRzbZfoS4GqTG+lx9sjCdaYVzsxlFadCgOHpCvhqNZ+G3vNK4qX24OIpsO9hLQKTepLCXrM
HBZOj084TK4SNxsR5UcQgPI6JlFnkVGBJeBBpiNSzKuGiNSNRcvFYUpKFtWyWsRP3aS4lVquIu0M
U1wBUIrmwYHHJNuFbEHd5IC2bBWtzBoqh7e/yDVmzSVeqFw00iOQbtCShon40aMeaH75MKBxCPo+
S2Bvyd5akzXZhfciYo1oK3AhCjA5kWQWgKrGj7o30NtY+YTGm8IWCeqIFpFDD2WOrI5KyJmX5ffR
hg9LJWrwFW0G7r1T2pMdzT0SnSmIjvOhnqhTCVOdggiA1xSJq7pL4E6MUDVdd9GTUhtepaM/qblX
9Na1MSk7/nZ7cwhWjie7k6pT4UyBNDGFCk+tG65mZwJagGAbaBwiLING0BegI7+Wo+VVi1CffZB7
iEsZoSCl8IfXPqRyoVhiEpVXvym7SGqx56ABhp63vbbtUUBhRk8S2GvhaamcZpPuskCEFNe/29ew
3PZr2kVV6wWR2xjMMC0oVkMw7Xth5Hb9W30Nw+3BIRmoXEtLxmyInD59DBXq3d4N13f5PyPwGzCh
NFEUFdnnJYRhRdduRqkKZnFwKBqHC3V72urNOLHiBLgpYIhsk211169x3TpoNVzhtp3WIpqYYPX4
bZhSSsPR6BCQZvvZok5NRwHQ/qEo+rV8XMzbjVi/ZEGyiWzHzTB65Ke1bLvG0TKfZH4ewyDzg7qh
Q55aZGbr9byMTvtT1LUnWly2EBdBzdgP4I4VOARGdMynb3J8rE3BkRYNwf5+MUSfjzM1lArITtqH
QdqaKFIY7SCIjD5zL/9+EX2tJ3dx5ZDq70sDjXLpZvqGpl9sEPJBgh51T1GZl91Ft4bi7qpqnvLW
SLE7FLLOoPc6yDHKG9Y9nXdpJbqu/pCT+JoYBxjhqJB6Kkq2/xe/aF0TTgSVAT+63mH13TFzUroS
15ZF+KhxCJJDCKOCYzrUUu6YjGcPdziYSe1UqM5Jd4tXeflW2hRjIDIuv6a1gxDknwnz/RZ6LfXW
XGB5pTXeZyvFhxnnq9x/uhJMQTEiyQb9y5N90A8iqgJbyxtflu+/II2VTlHegyPQHKAKFXSZspYa
0ET1w5BZiE01/zaI/qGC/zVZ7sKTijRsSInToa2yx2innLXGiZKtlt8j6zvF6xxqD/jSFps0GoJe
5dmtksg13gt4qp9MIVdLgHx8y0ao5rqa1KgW6FO8scyfRiJ8fwsA4dP++AIQ7MqkZkEKVnZSAyty
x5P9nAY2tKkWiH250YcGJcW/RHTeFTCsaRjOkFc42Gnl5ET3wroVRBSipeMQiG1Zy8yA6E1/1jIF
MkZhcHu3iLBA55FHtWkGJUxgwS/poXrsYA85IQ3tTB5Unzx7i3MhZPmLbiqdA6Be7ay8o2N2mFrH
WpEjNGu8zJdlFimBsMnY/sVGWmnvZF9v4T8tOCIiZNc5IJIXm7QxAZWakf2rY4iELCPUzGdx/9Uf
cnz/HEe+YUOytCVL6hpzRVcvlKFcuDCxDPCMLH+8K1/Ls+g4XI94v0bkwptuMFOtCVPUe/PWKVLN
m/rBWdLUHfP52+3tI9igBoc1Fqw+jHxBdjuJXtoeGotQJLg9guBmNLigxuwbq86TJj+07dEMoQ/R
d0GSaU7UlK40iRx6RPNhf78AEhDSJaNixXgbJjxhfW6bn7en84fX8NfHYVB2MUI3xcXQNbiKmNhs
s61/1CcIiYxrZTOx7hZovqbHFgIHvbC3VnQLGhyaFBmN86hC7ZqRO8xAx5mbNk1zzs7Mm4f6/aro
d2W2Q1+vZTrWo0h/4A9J2a+5c1ijSWYZNWbLjgJxmRtXdWYeuCazIhPSk0WfksMY1Rq7ylgosoc1
yDIJWkkXQUJLeLQ5GClV6BpYHQ6attIDw0Df17iOVjPaTdBm8g7L6cYRJV8FNx1PMw/nuC9riiVU
yOTFhhWgudOdU2l1e5uKhuEgpDWTYYwNRkqrPpaOeGQp/RrEuNujXGt9uozLeAa5RiLJLv93R7IN
UbwqoKbBBPpO8nV/3souLvOfhQLKEwxRRDe4aJYctqA6bpm22qDCA4EdSuSgmBGX0kF0xwoAmW/C
mHUiyeWCuFd32BUAeoa5lR7Nxy4oNrDRCNo79O53+Iy+YH0FZ4BvwjANK6TzjAmSrfQBkedV/JCB
yTV4SCp/b1EbMB4FI7ItfyPcNTmMMWQiL3L9+Qale+0nOrjn8Kkxkbdy2K0OQaT74VS/pssRenEQ
aJx2oo8q+gUcyBjaOEpRhICbbJN1c5etio3sk53omSsCcl4ksTciaKGmCLOZeGg8+OOJGd91Qd24
+hF9yE6/ymE6rxDHELgyi7YTBztLrdo9pCFBjoFuHF1B9s/X+8xXU1FZRLB9eA55QqVZIyGLcLX9
Yo7BFItIvqI7iWeOayOyjDT5fIrKQf0d7Jg4C4bX+gHpmD15aTbTppz9BC4ollMLm78EwQUvyRbL
8WLmNRJOBgTu20ly4vJXY4OwmjmRJuCq/qFO98/t9y+2eJ00Qz1hqpM7o3+P9U7E3v8wudvX/8Nr
WzQ5LpZR63oe06HLD2EOmyf08Nbfu1dYsffvRMU7X3YL1aFvoJl8/69V3q+5MuS9iHKUfNAnNcLC
9qMUoLDmqsmvupcFzyPhknJo04y12k3W55JO/rjJPTt1DQ+yrxtW6C3vbFH/huDGsDhwoUUzzvmA
E7E092rYbUhSeotaCYoyoi/HhS4yXFuJNrFMq3Rusm5bVAbqn4gv0h7aY6Lmmj+UIb8+FocnelLR
ZaoQxrC4kN3COOpD95rL70b4bQQPgKANk55hoBFKu6yGlvr3RD1Pa9EPESwuzxkfZBt2HRNeSlL7
pOT0p2Ts4MwmEt8QPT550rixKFIe2gDudNMXrrzvH2rcir1DXTh+zyDGoxEa7VwF7FD0zfQualMU
fFxehatOMnOyDbCWoP3vhhmcSNPXqnpJaAvnnsgT3Mei0bgQJwGCWz0LudHG6ibrUfGH+Wl+j7YZ
pso6ZOYBzhZq9RidmvfbYwtuD55LbpnKPEkhgg/ZPGvFc2wTwTERHX+eJt72+WRKCaOJexBS83KP
9hDMsv3ZlVZFUGb/xdj3Ml7lyeGRqdqxauPxVlQ/G+Wh0mXBlERrxuFLJYGpLdn4XK1yL9t10Kei
fKRw+3PgsmhdW+usWlT9so6dH69UR9t2jhzvoc7hJ0iE1J0jHcdv4xs0GMVXg2iKHNqUqpHRscC2
0NLQWzroY+eSoBn39hAazwUvmgSZgRxDWLG5jrV5E8m24EMJctkaTwSPVFWrEzhkwsrX2JK77DU7
R3fLjykA6WaVeOHjsjY3ItcHwY7XeKK3VsUU9vImdvyHsm03ZZCclacIcmBaUATpWUQsFy0khx5y
B57fIiNPZzZgoIy2X4yT4FsJIkCNsN9wESoUvVbGE9vyyM0fizf9ZfmmfLN3zV29Wz5a6SAdI5c4
0YO0H0VV9etnwbJ1WTYtC+1k/DN30CZZV0CdYnnj0mvudDgHyzsDMjF3Y4pcJCPiajskxlV0SlFP
hpo8JNn/G1vt4ncov6+BqdEYXaH4HXOgvzA9KBjce8WT4mDi/y1vfTEY91FjyRpK6P/DQGp40Ssa
tFO2vo38DEL+9Qi8GIH7pOYMqz+1QPaggy15oUKpNSmcbLb35ZLBcFVdG4XIC/P6c+xiTD7ipLbV
1RZENTtcA5GXb8yAiYXOLUod1HSz5FM/jKwRIJ5vz/bqFXsxMheEFq2ux2aD59jYHC1qOkpt+hbV
nSKHx8DQrG6PdvXxdzEaf0Mg/SMpORAALuL2XG4lE5R+FO/GsBRA3NXDfzESd1HopIqsNEbdphpf
tWnyJJMI9olo5birYAqHMZtypOjU8bmJn2HJvp962VnIR6wMApwRzIYvAbbqMoepESFxVuXOMAEt
i1pQlr5eVvhaMb7WR1s1VZsa89FWxeOwkvxs32wUp/4/mCKKpsMhhkYbW66jBYihTW6mFF5Rbm5v
tKvR+MVkOJiYZmW2ehWHmDZHbXwgsbSqKlv0ghONwkEFkm40X2KDdY5D1BmdS8nR7B0m90dd6s/3
JayI58n5u6lxWCEbyRCT2koPat86SEl7EQlMvf673a1zuLDQXgotm7HC8tfEhElO9qgpg1fN1h21
YoF4rAAW+DIeZBPLybQxpTCOfI1sZLN0lhD9Zr1IovN6Fv9iY3C4AJXpPCH9J92ohy8u8wCaAhua
YJkXCe3b2T+7cZXwlTp7KKDBKmMwXUv9cdZcq4Gaefk+m22Q64Yz2tL325tDcLL4et0UGmHYFgAK
VMy2OjNyVIRWSqIxuLiDhlWUoD2a6WjAlIa5CtNdttKPINw7xjp7iDwRX1WwP/hCXatD61QZwYKD
E9VsnBtFuY+1p7GqBDAr2h18va60TaMKdQjkWoXy/0i7ruXIdSX5RYygJ/FK20atbrmReWFImhk6
0Ht+/SY0G1e9OD2NjXOfFSE0QCBRqMrK3BW6smvNoyUV/mD/brXHZHhIoBui0uixgGFuXK6Cy/hy
XP69O3k1Nb3vK8VUUeRSw34LKWMkvLLSQcGw/uiCrwdvvE3u4gd6EDGpBVDGS6nh8R5PFgPMDC4l
tf7RWuVm0ASgIto5HKgU67jGpERiDUYD+4zsDVoKRhBFUiYXYSSKCqGQAl9wgvzuEjCB0iKkz7Hk
9JHf3LzfUt+VN2bsdP8q33z27ThkkewKHrspLjV57EOzsbwmFmzPy5oPZ0NwIQe8rqkBZyN2RWvB
uiXP3ew+ZuRufe5TWHwHJqjpaM1kG0WZDmS6g1A/ak9F409C/v/XWbgCbnwxr63rZFoSzDdaJac1
uhUxI9xhxgVUJFmPvUTpWnQ3LgcqNfDRgpFc03WftQSpvkKKM3eeCXmse2N9K4a+DeDBVTlmAfJ+
3eTwmhuduELqd36a4vVQ1/qMZkzb1eYSqrmmvilN5aCS9vdqUr80hrdUp+8G7X8xUIAfRVaZP/qG
3Mx1+qsqrYORreVGV0bTmWrzzpR66AYvjeaM1uB1JXUrs/B0Sb+N02eS2n6ZGTDMyp0kiRwCa0t0
UrlpIrsUjXrlWO+7Vevxn9SwM2OczypxIYEg2sqC08JLzEWqiYmp7EhuIXzhglmyg8jzlqX4kCIO
pckxBLfH5Zrw9wbjS5p2KhfVmkL3zHpY3OJ2CqF4WqIctGeqh/GXQhK4xyKVChHs8opy00BsKAvh
EWLA7cVlrgyFG92ga4zR6sReNoLIna9oDmsdqbEsgek8Pah4gST6tIMxE/j1oxeJPJxVdu6vnRMu
XkMlobB6HXk+HZjeuevzcBi3eijfkkcm2qK7UGiO74bXqvPRMGPs/oQizaYN2122i9xa1JYogHq+
yqnJcVHgmoOOri0xN7qbyO598G4E2pmi7csh8WgrcL7rEByvy49OqwLVVkXxN4s0ri0tB7kqeg0L
WUe9VmKAH7ceagG+mSKJFVmnht7YUjBn8VGG5YsVzYIMsWgXcWA8RCMOJ6tz0OTDUnK4LKP0BhZR
Am7D0FUCNBCEQHw1k5Rw5E4yLTs1zX3dA9Co4YDB4UZd+XI9hBRdoXxVs29XC1VwhP5McIfsoZ5U
uRa8WmBuCnJI5GTQlITMBxoC01rYjSjYnHxRU1qLlmYrq/uVxJWwZdoOapZS4v+Xk+QeiEZuD2pC
wP3SHlZMcwiRPsvcJmTk0tJ0IIzntG4dktfGErzfRGjHi2Itek9GJf3f+Hn14N31ZKOfiBGJsjdR
pV9wCm0OfcDfHYc5wdNKzlLHMFPPjnTB1hROiAvrsllOIqhl/inByb7iMDOyKJCDJihDodaxaIdw
uFKXtanZSvLn0Q0lWRg70GOCdkPTobeanwbDh0hWhx3lKzhjczjTj2QmcBZBQVg5ZSVM68fJYxZ2
jeIoBXTaCPx24P4o2KICdLM5gLGatFNTG69HViDK9x3ufrh2QlChOoqexV/dqFdmyFcvaVJbcgN7
E5DqJ18LoCCI7sNq21db2u+nfB/ne1SnbahyNlu66xNETMUdeHbZGwqr9ie7s6RtHKgCsshlgu93
QMKXO3uqSJMOA78TLA69qrg18kOkPNYwChvvlOpRStH016DqG0WerUImRO0OWYUspjUI8okiVOQr
n3K1tm1j4DpLtl/0v5cJxHS02YIF5JWIjxavd/XOpU8icVYB8vPqWqA4103VEUaYebZp6sbw8JGl
w5qLCk+Cg8WXPLVIJx00iPD4rDMHBcJoNjxh94toNhwe5WYb0SFBULvEL+t8qySlZzbonBClMwW4
xxc7ITU9j8OCyXRS7eixua2pqEVThHu8+VCTzl2PVloW2cWbKaReBkaMznoTfrShiDcl+jocBkVG
YcLwFXGOHM8OlM5cYr2Y+YsAc5hmwzUc4DBHj/DisGLc/dN4T9tpv+jWjRzVzqjgZVcXnhZr4PHT
TWJ399eHvr4xDL7sWUeLNXUrotKEhAp8U+QsChYTbbZiRqN6aZJEJbplmapmy9wk1cKIZFpiKYed
9RCFQ5h4I+xh8NpgigMiSt/Fnfg9Gi/FA4G0tdMZK3tQXyvo6Ub/Jg49+/9cOi4ZG9AWW3Qol4Or
mP68emVF9layzdRRVCO4eBGejcVW9qzcafdRRGf760mqSj6jgbWqz3hgMZoRIaGbe4uT1z4ONQwX
QUERumNcDLrPfgAXtqlkVSfSfRUp+m0CE6u36sk8qdt1h10DDni2k07kNXnSBbvz4uk7G5d95LOJ
NxoEo6YcL1Sz+pVEr3W+ge6dc/0EXMaTs0E4bJyhRqNWM3YKS6wqaGg7pb7kptsElIYGaoGiVovL
t/7ZgFzgRtRM7WqmopRtTTTN+H3qaAEc/XSnf2BdHqOrv5gP1Q1EuU/6cQUttAim5+pDvY3cBcXI
6/MXrTEX2MUWPGRaqCKdFjg2zcbqDPLJNgRvRtEgHIyOpNdqkuIdFc+VT0ZyO2fZJ1ker0/lMtXh
bGU5iJEGTUnkVmfeYzaMuahXhMa97vW+GeQBfZJFcRI7eP/A7e/xvrgCZ/szqypkxxSYnq/IR6no
maP1Iae3OVJzubY6unSvtlB1Qf68Uz5pKpBsupw3Ohuew6Bunpp87LBzWSGsHF212JWQvGQO3tH6
wBy8Y+9fEe7OxuSwaEZgOBjMvncm72sPbTq6MSNBxvVy/Hk2CIc3E7hGttS0zNPLCLIeSThITJSJ
Y55qSDT37oiVTjZiZXwB0PKaPE0XqwVUbxkPnOkZmdsJHV5UbHQg2jcc5FjGRP74RzAeeM+ESgvY
G41+EcOuMQ3kf5UkP1tPDnHKNG8VEuGM9wOeUZbqGtmv60ePHeBrJ4FDkXIYlKZAeeZU6+1GVWCs
m5LAHmBN/JRYfRDPIpPnywm+szlxkGIpBZ3zQmENyXZYPbeejqID2qIMuKHDpuKkw0MBZko56g6Z
07NqDvmqEKMxBQdDy7xI24iaBAVBBy/OI7VzmwyMZd/DBqgMhjUVXFYCHOWVd0q1VFTDVCGhhiSU
PGqbOU89+Cl417+mCEh53R11Uctl1rFh1BCaAPBLi/3RAa7sGEmShkKfGsHCaRyqpFaVjRlDsvZT
ir1FQaFlCGFxt9fk0Jo8a7cexGx30aAcysy63moSK0prKHvYWgdByK1gHUVDsL+fXRBqivilYkD2
p3utcyrmZdY7z8hknHKPhiKXB9EG4ZCltNqm7dYGL/cZZSCqum2Uudl8J5jXxSTJ9+H7hz5PnDfD
vOCibXHRyj76kPbrLazSvPQoKpEK9yIHLbHZS0msQHW198otwmwwTvtNEcJsMxyOZajeX5+bAMk0
DlciSZqWSWux9YfGt03Zaeb4sYST5VJbxwhdWObQC6Kji4+ws9XkwhbIedX9wiLQ2Bj8odkO2j6K
dBeCCtenJgp1ebEUozWh9QGVTWAmQl2PBsXBgB1Usy0CyZMeBaMJpsUzJeMiSbWiBRqyuqmZb8oT
U7hDK1lQP7NmcfIbtb0iEGXVRBuGl01p4rWUpwRPMxYWIaitg3nTI7dsv6he5otx5DJ/4Pv76RyQ
9FK1kChC2MBeEPR1fsg8G5lR5qRT70af6a6XbvN8fXkF0KJz0LIoS5qNGlzYihgGLkbqpfT1+ggC
LNE5LEmyDMQBE9sSnEHfwkt91h7TXhDriQbhQhNDozOhEU43HtHtmjsF2RiqSE9MtBM5CIHnUJwq
+YQyzpLt9Dj2yxU1vzZzxtkQPKcuOwCdbQYOPwzoD045kmvYDJO/7FAZcxG5RhOEQ8BUc2bJ3cIq
cN0worDs2c/tmy07C7SDereEiAr8IlIhI+pyGvXsR3EIo5lyZeqVnZ7qlzWww1JzUj/27dMwOMou
fVx3rHcF7j/JL+Pn9U0k2KY8h3KJTejpDogkOiTQehntnLqAxiYAbJ5BadF56OcWdywdG2+F/3X2
c0D7tqI+WtX75vpsRNhicIEKbYdugOY3y9i32ybGMhZu0kEnFJLjhwXM68QUDcn+5ZXQmtdCWTTD
WEBxZYXBSt6mKNOnIS73UsL26cM4kILrcxScSF4YBcITEF1RwTAhqooM5LukPE6ipPeXZOu1SXHY
kleq2ZQGsGUJlc96dAoUNbaF6cTypgUHZZPv0Ba/NdogKTwZDRnvxuKYARoKPFFvlWj7cACkjZ0V
DRXAuyDdjti73oacgo0nkl3sJuiUduUqWGDR85YnXibJUFGZOZFl2wiPlrF0KtjzyEclXKCgEoHA
H1S+qIJ3uXHhGwN4ARXVSEEANjokR15wLd6brrI3ShRTJLfzjPCzfmauc6D15F5zTO5EWS9RsoJn
ZWZqQ5uygo0VoqpQ8ZTN0KOutbrLDXMloe6wE0EPQ/Ure4xnZaaQa4tg74ksQnwozaOpp+jQbWBL
u+urxbt+aC7zuL9Xl/e+LZfesBoL1kNpOoWQUsI6aptGh4aSDidcA+/i2CtWyS1hGKBn/04V4Wx4
DpfiWo+6CtvqhIuNbpHOdxuICKKo/luCqWCCJ8fs0vvumMPKWKQvIYB4nr65VpkUT2WBG0/eROSn
Be8nweKyAOral2S/4OwZRaNCT2cdX7L/nANQNPfjPg7JIToqfuYTT8T6EMXJPC1TnWezVVvMiImd
TRDYpXsduut0gwbhUNSgJQAgXmIl7i0pIRU+nT1artE/2JHlFUrh5VHqFe0dNRMB/oiQgGdrjjWV
+1zBiL0X30d3LZqg410TrjellwTmVj3Ov+m99g4xgl/EEyZNGaBe+5hsPc4+ZqdMhl0r+JjK0Q6t
oHmKtu3eODDXAvQ9uJLH5O3/VTn37HxwAVAr01Veegw6JTBHkGq/TieXQCxdKQSPLPafrkyPJ2hG
aVeXpMNIFPzB4WBvi60ZZDuhCoLgmuZ5iqahDFrfYY82Pt1Wfu+xNGJyHDJHPVp3zLs4eRI1gl4U
X4EyvqVruqUbNn9zzVLTDHqMhDcsaAMKh+vtgh56ApP2JJANt92Yx/m9jJ3+LffIVhYJO11sOz8f
n9s77ZDQqmTSw8YDa/0Ayh1gF5QE0AA7Wu76wYgB8K8JzI/0KG27D12Q8b+06Ofjc9uomDO9kosS
yYEJ4gHZbl3Doh3963B3CU/PBuHvLaVTy3ZpB3oylt/FmjROEdmiNsaL99X5IFztQGX6r3aBAKwF
zSWOnXxHYB6uB/MbGlEFb6KLeHo+GHc7TQUpC2RVWKECnJoNribEsOzAz2EadIIXpXA07jluz4Za
6jRNIW5vobKG5NQzuMMeS08lO6F6zaVU2PncuLuJKDKhCep5p4UUbp2WvqHscsny5LZ2l/w+MSCm
SqDLbtSOmRmCm1G0VbgwOlVHrbLHnp6g5+9LUdiqvQDOvgrlPJ6dz4+Lj/sVnkf1Cr8JTUVVVLHD
QlHdtLCRP1+9kZlXrTO6h4ytDS/N6wfh4mvrfGzu3a4aK5WRzGGvrShsiPtHqHj9zSgDyi8xaeBi
kHo+IIcvyQA5ZjNhz5JdHzDdpeRl+jVuRpfcKT/iwREnjy5dF+cjcoiiR3YJhUYgmsSYTRP1mido
sGy74k6Z4JwngSxRvguW9dINfDYmf0VB4Klo4D0N+3kCvuCgOwlMa8sRoU2c+2rVBJ2a3VrK6Izj
78oK5eahyR/N9keTw0o0ErUZiUCdv8nQ8GtKtUESFBvWIBnR+evgRdgVnhEoG9vLfhdbbXHsG2Tw
YBMLZnpcO20oomxezOKdrwoHUqbRVIq24t3LinJqcyrhu/MzWn0WFDF7Jcl2W/j7Iou4EV3mhuBe
+QcVfx5001BRIS6NTzv97Ft8E3pTVa0jtXmoR7dFXNwOs19Pj8TY9uSwLndGua+yh8pUn4w21GCs
mKfg09T2LrVax4JB/Jqh6I2C3wCPqLQdQRrJHKLc6UvsoiThaCAfdMNHm6GFxKicCPPrJi0kchTK
mYr8WDJ6aUrdceoelgn19DJ2JZCQ4rr21z7d5H0DsmJ/UlPrYQTNq8szV2t6RFiDL3f9f3cp8t0D
+WTVpGHNCnRMfDmF5nArQjqGJleQjlc+o8mYEG1AbicxJ7ekkz+P1Fe67nY07xdzgoFtD4Je75rj
S5bqYD7aTmPZvg2eu5bITkZemvXj+lEV4DvfNECLfMgXdnFOleoqyI90qgAMRDuPg1h01aurEeH6
ipGGbCegPNreNJHJ48Unx/nh4oBV0yZ4howV1jY6zNmwyezHrP+pJ58mbs1IebEJTAPKZ7t+7NE9
ZdMVXowHJVuC1HgbjQ3NIDfZbSQiTEuwU33to3P4a2qKZcQ6Ilr21JN6v4QeI/NmV9Cz9FNM/hFA
L99QUClN2ceoj5/MPvVoVmMHaadVG+ByKXryCG4WvqGgaKykNVgNl27RARPmoRbqAXJbomPDPt2V
FeR7ByaJwG2EArvYjZmC0z/v9VPiZcfcbWHg2cPkHt3sqAuKnumiteTiPIpXZGzIOZyw6G8Jae3R
Qt8JJFit1+uHUDQOF+G1UEMEHuIQZpBCWqzFtbJNXiMVIIukwi4Km5wdE75vIEttydBNEK8hckxv
ul3vtdvlqbad4jCjkWmHy/hmesAJaRvk6kVs64udjufDs5U4e5rL5Tjb04xcqB7OHurhO1DsWS6J
ehaMjJEnVFzFj4JqW3k9GgJPbEch5yOAelFAYHOY1NcQeKGMkqaH0w/0LA73VHfj/fKUHEdnOlkh
vTcLd139MWQEeGsLUqAQGETbmkOs1G5jKTOBWMytfL3RNla0zxR3LBz9Id2WtxAZ3Ele81HNNxKa
EQXALzq8HCwtlYHrTkJgn6m6a027tERnTFx8ZsbwPjeWC08NR2mFndiXiMhnG4BvSLB1iixijPgX
OmfIClUh8ZWd5ssbkaXbxYrU+Uj8+1NZDchwIejrvQQO1cmXtm8NNfkQAx4Gz9jJL7KXv9Rip2jB
lcf3FAx1UpTzgEm2Hkqn7bbt3XxGA5lTZQ462RS/DSNfOZqrF0fedSgRvU35toKOmumcmV9kBiUw
3S5k+XcYOyJnMe1F5HXhInPIRcE9MRcT5znb1qozI1+i7dsT9STX8ovUmUA8dWEO/os+iVilAszk
ZdbGNKqigSFJWuzGznxvzF/FpDp9QgT9jsIV5TArrgxdbjI0BKJvFZuo9Iq3yPu0QjOgb6JdK9o5
HDAVS5H0toQnwpy+o6KgVL9N+f76DhFEfLzxdmlGtlFHOPhQWuq7ZKdlotqb6EXPG25rQ4+ifgoS
GWuNZa6NLO8D3qEnCg2uLxfhmwsGkrSawmLLqHjQU8stUQJuJC24vmKiUTgkmRWpiBRc0RCdecym
Hwlktwao0F0f5Muh8O9RDpFZHHl2NZJkiGAuiMCNbpUALvdhv0Gu3I3uZF/bLwd0E+d3ybH9YLQP
2at366929pM77ZW8itJpoglzcU9upopSV4hHltU19eQ0lfKxpqIs2vUTTHiNtbWFJQhaeSjKzvON
vGNolQUlqDTWU/kuheYGyPwqgo3rly6R2dTPVhnR8VpiZvRUGNAzsd4MRp3IfmjDk5L+7jpRplWQ
BSUyBx59Bxd0qcMkpx3rCWf8JPXE6OKq+MYTfTYOPDRlSjU8blhRqUU8XoTlc5c5CxRDUQDdosHP
p4c28/VSwC67WG7+vmoJ77GdT33R9iYWNdnS0ZH9IRw32bOeOYxCV+4gOggBC6HDmCB5R/h+H7m3
0rKuMN/WG6hjBesGDSuQHay2BpP9EXqMCooTSLz+381TDFonGyXmKbdOvWX8UfogZ56O6rYF/fIO
49I34pn+8tzsRa8tQfqIfG21s61bJ3Pdy3LKimqyy1SppNght+XDogRIaaFLR2V+nIuGvIlzHZsE
WUvydUWeDW32w1BFBBPvgyhcDlmgWc5sOfE2Q5TKmgBa9ECI5CPYdr0CiF+f/2zQRS9KvesxX3M9
QK9nGQpXmu8iNEAIHZ0vB8O6YhFdt3WVd6tN1lqB4v+AFkl98Zo8CwukX7puQ8Z8UykoIVqpU066
6Nxcvoq/h+XAwZoS2snmV2qgepcSPIjqI+DPRYd1Ev7ptBLh31+ime8xeZCQSWJkWsvIrkyetkR5
lDUEWWHpJ2CHhYKdw66Kf37E7+G4Rw61F2lt6j5HEbG9YZu2CSNP345utS394kFUPxStKPeqkRd1
VhYbSTxDqzzDGOFT/eO/mxHPkF+WtJMIc44i6btNXtEvPlUfo1TfGtnsII2EbLa5qSjUcKptau+7
RKSB98V9vrKmPHe+0PTSgNQYC7rTjfXc3CnPY+SZ4wavm/UZqKBPjvY8HeaNvY1u1nAJFni4VA9J
7g3o/dgPJbR4nAnSBCfDU0PbjSXXxAvYEcURgq/xD9K9Wnd/fEGqwnLt+DMbbcH+unzl/Wd78Y63
cmYY9UoLPCel97mfvUwdnCYXkl8Eu1hjEz2DoqpiARHFW5IFtHLuMVMFqIUaIXo9SgcJCncVmf78
BXO/p8ZFKjYh41BMODl9oO/mm3Tf4EaPbgw/fcw2au+QrYhm85cb5ntIDo+6frYNrcW7VQ/Lx/UG
bFLf3I6o+/kdVB+kXfdgVxsQqQTXy2Wg/x6Wg6Qks2SbMEFfzaavZl7sBknfoiM1kIreATFfUGL/
Sw7sezwOk8AOgYBfB9htvcXXf0gvOfgEJnpQmMIjOnvisL5N9jFl4gde9XEdPy7uWB3XjKWZhGh8
B0+WgfloQVYX5bi9NJ1s/Wc9iV6sF4Pc7zF4iNJLqiazCqqYGtY3HRTmbpiHWuxb/rgcE/DioYuI
W/vY7EfN0UQ5xoun/mx07rmUqvFkjwmk7KWycpbRdmBZ6V5fxMuh39kY3GNJNdVOWXsjOUE3dbFd
lDOh8KI7uFQgpUEd5nMieppf3KVnQ3KPoiGX69joazSgGT+XEv5laxwWmeQYXQwvM1VwJkSfkEMc
unbjYBbA+CZ/jul+gAzJop9AcXBaCs5BIrLcvpwSPZseBzeUjGk36g27VIygfkid7q6DPpundC4U
Qpj8nLEr/XZ2UAekM1hq6bHrXNGNIVpkDoHsOlUpOk4RiA0LgvpxN6qhQqc7Mu1XVfQAvYjqZ1Pm
cEdX1JlAe4+lKeJNNHjr5ovGiJZz+Eo9VbkrahwRnH2+80cyS7ntmLUTHAL8uqh9eKm7rSFvBKdD
NA4XBfVFUkOJF86TLYTIVlgQwNq8JHdF2HjNtt3FkifLTk4CYbR3Mbv7vaJ8+w84P3rd6GgZUbPR
m5fEVZrFqVRY/SrZbU3DNLqV5QepfRNM+GL8fjYuBzl9Dy/Dwv7iG1rOW3UPccjJHw5p5Y6O7ijg
zveHonSUwSt/bYSzFuwjvh2otYbmT/PriM4HxWtCkh5TvAdZ6cIst8lB5Fkn+L58O9BkGcVkmJju
nC/o/Sgcu2schYqaJi9y6JWzZeVAKLb7EQ06uKuiQ7W64xAu4Mr3N1K/01uktbWN5LeQdHT7H63t
Zu2ntvgNKEr30bOYxiK4VfheoVaKsib98mSaUn8sVjengjYP0Qgc9oyLMsUpm63aV59RnT5VhuDt
INqmHOCYBu3sacEV0lWpa6yL0+mql1d9YKFjiMaR0y3gBRT310+HCNp1Lt7Jq5RAZwjbxTg272Di
LW9Q2BgaJ3olt8xhxnbWzolPHWikVVC/4aBMm0XUIS66snmf5VKj/2v7ZsbrbsjbN/jauV0fwx7J
9Ls5dtW62MhpfKiK+zZBr9Iw+C26c68vBvuI/3g7fW9pvltojUwi0Rb8ymkt3JiMd9QYbzT6Y1ZF
zDnBVcZ3Dc1takx6yl6+sM0s0tQfanSWloODpLVHLZGGy1ez47WZcSFR0kaG1lXI61NibcfRfOgm
qMJV9kOOfg9r+jmo63GUfYnGUGCNQkjybC3ft4i7rX1lRaMa8oUEvtP6jkrPpf5e2rcVNktlPFLr
NWnUO+D4Y5Nj0457gjfQYszeZP7UTfu2sRN0fL32eWE4+VJHbkqax2bNBAf0cuB+9vG4EMy2emlq
yy9fNnS9/VIaPwkY0CrUgRKkj9DdQaUtcYbn5EkocXD5dXQ2OoeGZGyIrUWIqlsPzmUb2NAcpXst
dtb73nBa6OQwtTRkOqtKkCcSANMXt+vs9VnoUV9CERNEbNRoDZCiY9W/fioEFwqvCt9OZYbdg6nl
9p5A+W7OfuUQxPg3g8DwHC40mmXxqfeiiyvUhTANE8S3Jin8ZlLcQX26PsrlA/49CofimUxVOaFD
ehoSyJYP1Sk1H5Nql0rD6/WBLq/Z90AcmM9yWvcTE7bKSebJY+2m2uyMUir4+JeJTfr3OBx6W6VN
upGJa6vSs61tltw4Lfro5NNNrf4cusQh8nY23pb2RZt/TtbnMLZOCqPghhROYX6007FuHiTg7PXp
Xy79nv0uLshcqZVPaYzPyV7RcJoFh4OlRT7ZSUDfINo9Ae1CyfjLqPqf1fhHCt6Mq6ouoPFbSwcF
omWoCrhz1zm58tmVhShTwOLGf2Lq92hcXElN+BpVphWfrPhds03EzHRXa+bijlZyR+z2JZltyMeo
N2M13kqaLgnO5V8Q7/sHcKBuDrFRZDEYSOUNFOJQWFngH3bSt12wQilD308bqwZneCqdUvgWuww7
32NzaKvPCcRPmCl0jrbhStWPbZ0KztBlPtD3JvpKgp1BWyynRlFXrLDg2XdaAPVZPOIRCiQ7Uns0
d1MYMfurq6Zo+ABtwrXhpWb7a+5NjY9uYlFtXAAeX4Wus58zL6o82tWSnOz8QV2jQ9qPAcR5Q1l5
v356RGvLodSsF4MCsVhgYf1zsN8zkUyiaCIcOFUrPH5mCbHsYr2oYOfm7WtEHgZDJBx3OU3xvUc4
cEpJOTTTkqC17DD9noM2kHdaQIIhTHf21nKtxB0XJ3op/WVDBGNfDqa/h+bwp0VDtqVbY3oi5TGm
hafamtsuiqO35m2NY0nb/gbN1B/XP5wA9b/Q+myHFFIqmeBnUHhtfpp1uVG6yJPNWDA3wef7iujP
RoGI+ZhHhMDBXimcGebyhdI4hvKmWCIl1i/FqSsQ9/UGPBuKznolQS0fOyXUYBqHelDuoyae5t68
KdzqMP3KYR6+nEyHhKrXPy3NrnyqJ4ecKlkQIFymQHyjwRdanP2WVB+StGH1VfUO8v9Z5UyF39tP
6epK8IlenAJsdYhxbwtfe2a0ptGNsrei3dS/czxnejCrQDZKhAaLoq/BDvPZz4q6LjG7CkrvEH/z
42UzKae47lwzEqChABT4KmRl2M2QVACFfNYctCyg2effCLopZyvM4Y6uyoigddwnkJE86T9Svwqt
W92z8Gnb0P4QC0OI5sQBkTWY2TzJqNGnxfSmxMnjrAheBaIROAjSsnVZ9QqK38UcB+iN9nu8Wq4f
+r+8Xf+DNXzSXq5NW0lnEp/MkcJyEJ4JagH1vbwmTjyg31n5pWgq6CTdTd/oL3G/KSWEtnJWudd/
iAB9+MR+21XIHBaIOUuYXkv6m2Lv9TkT5EUFIRZfXuyNPtXbekIErRVHQlYnV+uNquthZFSeJW2v
T0lwuPgaIdLqMiHoAjkV2msCXdgkLv1MX/wZjfTXR7pc+v7e/HyxEKwmlEUo9AnquoFeuvEyjdKr
0o4bI6IOnpbu0siOksK/qUkcCiEtXXm6/hNE349DEl1N5xxGXxAMgAVgbRaOFTeu1JaCmYqGYX8/
AyxZisx6bHDoxujJ1jNPyX+ps0gp7jLL72w5OSwxSyiqNcYKs9HOcKIWyiFII8wYpywg2tVoXjYY
rqYObrzeX1/GvzzF/3MeNQ5VaCw1FSaWnuIfuBxYJrKXnSHzTQjNgMAR0F15yN6mZ+NRMPDlVO/3
wBzYZFquao2FRw/Tt2IkPQU1gxGvf9b7WT+JOk3/krr7Ho8Lchp9XeeotYdjyhJUyK18zDngJzJx
FJsZVrXwskzgfGOt2hOprG3cyDupXJHV6zXfKqYXvcW3gWdSbsAmIJXctUGPj1q+JY0gBy/6qXzu
vzGVJhpyXC2GQ45WBT5WBQojbA298lZ9MAKUV2H+gqx4hRY7adtOziCyYBBgCa8HtjZ9ZKYprgJb
jbdW+5Bbt6X+2tRWINgGAojkM/5JJw3mIuEcQx450Dw0UBwNiKrAqHiASffyaO7VfXIX3Yp6Btjn
vhKs8Yl/3VBMLcvlFDnF96zNt6cueau0zLktPDyLrk9ScK/y8l/KkGpr1QJEYumhtO/0WLBhLn0s
lRimJauKbRl8jJsWo6XCjjWBjW+9MZfqntBxO/VmENezd30qF7kU52Op/xcQs8qOowxWK+i8RMvh
JnF7FPZD0zOhDW6iLgQ2DDgc1wf9uoz5j3U+KPd+Tmub6tRK2KAyMEr14Td3sPbZCyXQxd/Mqtur
LhKpzfyaBaY3wGoAvyWebtfJb9/i6kC0wKD7NowTuHWKqlZfxcZrP4+7i6q6GaclglQf47Tg2Z36
ukueZXR9bBiPn9SbagcNU4/uJ1jUKfAeA8/lnt5Fz+VdGkDjIkg/bRR6DBd+dm/QQA2vr9+l/Xe+
fNwlVoJGMIw92sJJargLClyAQME9eTGuOx+Du8IWXV3sWAN/vEdKN0m9tfOmp3EDlS83gknwFP4/
uoAvXSHnY3J3l6oWZG4NmBtNuxp+wH9Iq6zxiZFWxQkz0THjbqx2juJ0VGEJLk+Fg8ysb8tWqBmP
fab/t6eMv6yaIc8yJWP0ocWvX+sA70hWUWc6DD24jW/Zk4g6dDESOFtNPiJWzGFQ7TFmQs7Dj+bW
2kC78zkK+g1TfkJCAHp/pUOEdkYXed3n43KZwYU0pF0mvNDLttw380yRYtFGtDzfy9Bf0mjjDrXx
CkXA1k0aO4C7jSBFcDH8Ov8FHKapa16hmz9FWnDHJNvQxH2EUyfUbYTi/GyLXEEKPm7Wp7E1pBhr
DDrRtrutdt0B/nGgo7l/vi1B+cVvD8sz2Yoq3V8Zt2tjcygVd7NZKqijneRQ3hmB7pOPyPbpQ7sB
X8OvNYjxOclORBG7GMycLy4HPi20grtSXZNTt5TOvLQ7SyduQWJHWjr0CyyDR0qwS7N8dXv2YJFf
oXBwav+HtO9akhXXtv0iIgTIwCuQPqso716IMqvw3vP1d1D7nr2yWdmpc7of+mV1RCklpKmpOYcZ
NSiH57uqom4Sx2vTN6wkae0GPPkqpbeB6snMBc5lBKc/dBHB8hbHmauI4iZtj71KrMSodyExLda9
+9kdVwdLY9n6cmiWfpVFDPPHIsj6eUcwN3839nPtH74Cq/FL38zuUADB72S6w2dL4aczXQSyMk61
gg3ef9A6dAVVHhiphjqEozn09yG9ln51t91jGlhZbsOGVHKdS+KovghueGzkXjAPH06aA0dLuu+C
YJP2slrD2SLYyTyXeXTTCtNsDAykbeK75qFyi/sKHXrVDvdesJ8MK3PzDXWQtdjkIdmzYNt1Dt2C
XJ8b1vjcHsyHy19bchEvs+ogJJUBm6TgpkxDu1JbC+Z4kov4bBXydNKLYAY9KF+tADVBQj2ttcnO
rzM7dZNNplhkQ/eKlTnY2xFgJRC+bValfiw7azx2m/RehvOTTXeRttWgfAdlixM1MX6vae2Re0IS
u2VDzP//5H0uDA6IZAvmr2dAFiW+UmU1sXPvk9PlXISvxlemgsfIrStdd9L8wy9byx+7dVYkWzUv
JBU4WRpFF0EoyMZcaeD9CvU8Bp/XhxrJpLIKj7BTm/PE/wXDVhL26CIABWHHOoUhOezt/Cl/T+9G
gBE2+a0gVrdt1xMgoe/tw/QWxVZzK3ca/Zu0AwwgrsJIwVh6uJlK3cQxN2cWBahH3W42GEwO8RW9
6ezqiWPK+o0B8ISkNPc35+S/4y7p03xQSJpGQBDN2r8ZiPOAZ6oHDYZejQ22oDMCpT1je+MbEOh/
ma/JbXXLP7IrmSjV+fX//TsW6Y+ihGMCDco57ZptXePNzPBM17Kz+DdJzu9xFnFBDYxuqhoDQX/c
qsKD44gfOYO+D3J/OzFzm+ba0eu8rS6e/knQ+z3wIgqEcav4gkHzNyMQ9Wz3vTTQnw8Cv0dYBIFE
VKoyFCAw+2zceCXbFhAjuTyJ84nb7yEWYcAw6nAMGbpzZv4wAoVZTlA/LAarTXKLNbmteboEej7/
xT/Ttd8jLiJBSnU9LhT4OJEK7D9fdXUt3rL0n1jdaubvYRbH3yAwxppSEd8I8zPzYxct5H001pIr
/2x3+nSYRcqRhT1JWwLpLLqh3/X1tFPyXVse09vyKt7EdroLDtNjqNmlO7yZIaTYc7f5pbzKToHs
sC1Sj54XuS4MBBvGP0BO26edCfhWsTZzdVUE0IDM3xShvv6bvfMHtbrkCUnyRIFsuhJZnI2HPlHv
Ei1cB7DWzqA5N/Uy4sDlzWOSRVDJIUXY1AKIuRiA0t67RQnghjNJ2enysfuDZl1lcdzlAvQtv3d5
+8qku0Y2i0XkiODvE9QjkPt6vR/Ye4N6Zxw/XP44Z1sZv3emueROa95UQAYe98Csd6gfkwzi7zOU
E/IpV+NBFu0l190frOmqUODx7s0IUkggdDvG3bliNWC4+mbYQLYOTL4SOBRZvVM68CKe8D7Ks9HD
1u8hOlyuZtxdDQLhbLbgb/AIQ9U928gMQc5nT/8TXUyyjC4D410KiONNU24D/xdNtorO7kHI3U/K
r8sf8nKE/oM5TVTh152J70g46mjlYBW16UDe1eqScFsZWFOhSS4F2f5cRBM/VhSE6B+ntDfdRMk1
SkAHGFaXJzZ/mL+/CLCWf01xmVmMRdPhIqjHFPcNDJJaSGPy6VAFX5dHku2RJS860RvNyDt8rmDX
r8zQimE8wK6rZwDDILPFbO052fv3MrVz2RH8+f8nSTyvUi0dtP+fApW3s8D6J4AK++Yqs2WPT8k3
+0nAT8YyVI1oZYXnUQiBC7VE/Tr3rS58+pcruUhJRtarTPjIF9LvJrfUNYO0abgKUGwRb4Y7PEWH
H0acJKmVHLcl6IqUNEn1EPoqaXOc2KMxesDGf6hd5hR9IbnSJdH/Zy+dLKSXBGGvKYj+avxoKF9j
U0lesrLJLGJHpYWRUCecLq7ludXmENQLyK6AxASMJaFPwjeXv5kkRzGXgCRvAnx+8kmKCDmu2rvx
ipQWL63ifhYPCff5FUVngTjaIXmkR/+Vb8N+XTzKmkV/U535b8xcdnOUDKh2paLpTRk9k1Zd+WAY
MRFdh3nhmGO/pYX3GPbdKs8ZVGqTjWhbtyy5Q0BLKp58DwJXlbEm07S9vD6XcydzCW8acb+XohrT
G9X74J15RRLcJD0sx8oeBhdi3SYoo4RUkgZLttkSyJR7VKVap6WzdY5toOjHQl0SYGVDLM5q2Pm+
6WdTeqPV44eqvsWhKQkHP4/JCzF8iUfigtFYTEN6I9RiFbcFnrrTthvh7dIM+UsZk/cgHz6mSbtN
DANPUW349tK+tnjoUfjuCuOK19BVy1h/m5LhYAY1xPr4mFheYFgFKTIrgWs0EO3Xpq9B3ROyrFNr
2F7HweHMraEIdmD82D5zUyh+E/0p6a/SAcwZPq27un6asjcRB44wknXNJ3gu1KUNT6iHlIBVpxir
lrJ1Rb0D7aCkRMhmNJ71oHCoF22oYThGPW5jvXzvVMi9apX2NirBbTATSvOnsc63sOWywvxzNEfA
NPJ1VUBl6Brc3WOvhU5cmfDtgieneIT3jEUKjJCvc5TphrF3ouIrVr+gHfgahey9F+lVVrdPgRZc
M472Y5fDNW3YAIl11KNgn7eBJMz9mEFc+nTz9XwS5ygdTbTORHoTxrFTeSmIIIlVxP0rrI/2oq/W
NGkgadcp65rAGGWERwjJ8LBO7H4iVg1ZV/LlZ296HFv9oMJUbhZ+5XYbf0Xsu8S/FhQL1JJjSlor
AtfCbG86/yNs3j0BLUFdtVhwS7TeilLFaUm4KnIF874xwociDMEKPmbjTZYEDp+GhyThdkUZcCLD
ZoLlqAWQ5QtlkWnrDSjLvL1Hg+XIw+CxoPUmygY7GCHRp/k25Bbs2jedyzFDcttqixieV0ZfVCb2
PS00uwU901cqO49kOg5/U0X/HTMXz8spExHkgFl6YzLyUKZbbHTBIU2sQYlwQDm3TteRCcZkXx10
Fm1qkl3XcHbKdNNKiYw0Lpv0Ii0cO9MTQ4d44kGCStev8mG4jujz5ZU966l58m5Ztuu61q+qEJ7n
PyzjtHPYAX2Dl+hhcGL0yEPAy+AZZzhgFX6ZvwJ/rXmWjlaTC4i7ozneYdzh7Mg6zWd1fU5/1eLh
qWVeOzYZwnVVBqtcA6dniIdNYsSv/fTSsdHRGEJROl4NtXjrssnKGkhp+GKvGxqkrLtV72frStWg
IFtc1YHsFSQJ9UuIXC94WecEdxjR813aPjCzkhAdZCMs3qxplqZEEfNl0lW+pSu5VfNe1quV7LA/
RDR4A/YdxzT04Rm314dSUnvGslzeYmefAzoxccOqKgV2cDGXShiZkvQo2vwHopWsG7bRqBNutId+
rdzOJC3wp6rIKSLJlTzHhWXQPR15cSV7XtM2cYiRvWHb9obV6K4vIEGMy1OSZZ4NHadDzWt9Et+b
WK+RvcCB8EfCAu03BtnUrwpdb6+12BX0U9fmLpIxSc/iaE6HXVwr3Rj2ZVkA96RsBYzdkGEiISgA
e5pb/MEBjdBbeif5nue2zemYi2ispL6GFBfctLnk3e28zawWm2+U67kAF21D9X+hmS+d6CI0l6i5
DaIvU/AamDPrs86SZsVK283uH8yWdzTOncDTWS7Cb8TVrAimFoejfenHF43KNLwuDoBsZ/EgzwcW
ZO2IGQXGe1DBurV+uPyhZAMsgmgR5qPfVnp6k/DBEk1jNeHX5RHOvnX+u0iYw6IbwM2JKl6BRwa7
D9/JN8okQH/6W+jnw/RTu58AdYRKomKlR/N9XKtPzWYGtPPaUnvZATx71lXNYIQYwtSXblwtQ7I4
zmTQWUYre82vVSdeResYYlpoRq/j1mquYwfV0s3lNTgf3k4GXqzB0A1lUxq4q2bHijCFrUoFkZyd
4Wrov/jwOlGc2eFbZiDwg/r+I7gxwmHKQ8gcWP8acQZlarjh1c115MNybEhXKoDFiiIgWF/c8a5/
C8xmXzejG2okt0xviK/ThII4ZrbI5eI7rKIl4tKGMcS6QQvLrsSwqzItB4IjtGf/mTrJdUuA+U3Q
zCOGtvdBHNjonH23RgZHFy7qdTzCYuDyiv706hYzowLsIN3kJtNQaPvrzJQyDLivN4Pb8Y8pBKEy
EzHqbp9ZnOy513dQ7e33XX8PRJzRgqM2AYqWV+A2VZ9Eb61ED+w2aD91eteV1Wc7lCEIAdV6ghMe
nr6eVcICa0igFFUO22gInabJX5W6/24YeHVjUmyTboJn3IvHAJAVwbtHjiSFr3lmj9F00xbedxYW
N8HkwWcmLR+bQLxMSffKMrLJBth+6n3gKMl7Fxd2mqSHZIS8Rz5aWsDXLTx+RKK+jk2JFnrgw4ET
puFBepd0DKAooIc2RaM8t2YKlxXdeJ4yoGoUIuwgy/c0JLuAayWcClqXZ/VD5PNwkwTtEwDmmdUW
UWqrRTltYQdRrYdaue5qaP4yk+9iqn5mTXNslUpbTYG6ijPdMQKvWRkNfNJhPLK7/BHPtaCpwPcT
qo5qGF1qxBsxLOKa2OxdrFUPCrb+IAiq0waqqiKxRcdcfCNYXsBlA47LUVfsPb/+RdTm/15voELo
hAi4ZhJjqXJQkFYnBZvQW+C1PcXFNkA0VKiOGug7DBktGkS3Zv54efbztfvHDv496FLUQAPuOcRv
6V3NvyrH24m/RFAqppLQc+YiPp3aUtCAx6OI/B6jqMCSq0Zr6SVsPwJZF+hcYfUv4ywiXB30IUd/
v3d/XJ1RzYostbEMyBTMItZ1viuf/93yzTfbSTJVx0VbmQkG1PRbr38gZA22OJ5YkkAjndgi0DQF
yZoowQLmaevWpPIdhKR9GUD+nD/2ygcNg0MbAzM20cEOvfjIEs35d1NdJHBB1jGvh8qIK4b5paOs
RAbeV/khpByUM+kAFQiqKtMEZyZbpOG0LjVqqmCfd0Gy0vivHmzey3M5v54nQyy+mw/Fn6jE1eN2
WXCItZe8b+1kqJ3KvKqZD/eE2yJOnULPJ2gCTk5ZrS7/gDM5wF+muPieUW7COmpoerdPaoCiQjvN
fWcmWwSop/BCVtSZc84/TvnJdBffTs+TIiO0xnDlxwi7+KzM7AZVXnHVwJurUyVl+flCvzTcPPuT
U5GQoUDiPeBUpL7ljdEuobAfhrRkFZq2gIZknmVXyiDjVpyNMgZqi6rGCNWXheRcidQQDsEI5BAu
plMN4areSaRd2rMh82SYRZBhyhDpBhDwbjasve8cOvzV9KbrumSPymazOAWTl8aip1jErku3EA3f
VQMaKtE/kD3FTvy9aIuTkKuch2ZV9q7iH9ruXoPu/j/Z6r8HWGz1Uatpn1Aslwmtk4jcdZXdVqux
u21GWZg8f6p+D7XY5sUIfzANQncu64Y1g3+BYVrQYbDrjAIAGKz+3cQWu5zkYVgZMVbOjD0beG4n
Ami9aj9rGHyHXJWMJtt1i2dlrvhpZrb9PLd0mzdvialYEIVbmQbbXJ6XbOMt0nU6egXUsTOIf3iu
0HF9DqaV+F+XB/kB9v0ZI/77rZblPMPv+0IYae96oMF3YXWrVrFd0ls+TBYDajVqwr2fF48paLFw
t6rv9TxPV4AkQZbNhMlMVIUoNxXeNmPVjmmtt+M5bVewMH7KyHSVq/0+JzBwRP5sJV0KKUKlKXZD
0l7XcQ5PMAR6NA1Qvbr36+kxTo6BF31DAOVZSXSLxdV31V81rD+KqthV5buX5tA5miwjNlQrNbtV
Jd1PknVfkmf9QoV5u4f91Edgc2RARkNcN5MBSGWjLKKXmRVx0sEh1C3Jm+83G6PZCpQiL39dyUFc
wv5V8KnNAjYArpaFFjysLI9Ay9N79OP2Kpfe5pKjsawOxpNPY+LNR6N8CIe5ADnaQYh7VchMiM6B
CqmpU2ripcBQJ5xX9+Rmw+XCYGSN1CRTakBi2a7qRpvi7oa9a1+s8lC5H3JUm6QGcOc+2+nAi9A2
mkkbTSYSBq9/n/zX2j94/dPlj/ZjkLs8kqdjLALayDFAOeW6C9fQN0XjFfQjtHXjPY1atu3i3Inx
bMsHsu6DwDW6cDPo+S36b4FFUr6rGfpveXytqPBF4v6mUmL8u2/BieoqhU5bWb3n6KR5tbqj6AcZ
EGoY4FM11Zu+Tde5z6ycBlsRdFsDuFt1nRjBERITuypud4YY13pOrgIiDpWGqqGeuLUf72qoWuVi
eE6au66GCVFT2aVBm32uDpu6yR1ewzMhyO6SjNxMKkoebIwcyaqdyXVOF20RlxNe96RPkHT0mWmb
frGKptcQ9Ox/N8oiJpOI6g0d8fkZnqJq/8mHQyDV6j93jk6msnwLGmZYa/BpxCCoLAAsbDGKWgt/
SHWZGIFspEXBL2R+h5IFjhHsH3asbtdG8aqoMNMaRsnCyUZahDuUf0Q/lvg8geev1XKtoBsTuyUs
JC9/oHNl39PIsHy0VL7qtVGELxQds12L/uMW1YrUjsDtHq3iGr6ckxN3axlV9FykNXWUEed+hcaW
8J4RagvwxYp1N43UtU/UPS/Yxuu1TTp+QyRtLZnl+eX8PdwiWxynwdAi6utuQqOXmMMJrtUfCvre
xrdD/pqPgI93MGQLdhUHf6mmxB4U+Ah2wgGmAQyof+LdiGX//YMWATlNm8jLaKC7476a/UMSRGIj
shQVGi+lo8Gmq7CDFdDsgxVBSaj/KCVVm/OB+fcPmFfs5EYQIxlKJQx1N58IikZu0b6pEPi4vO5n
B0FlCiIr2kzKWkTmeqBZRSahuZmHqnWZWUHx2QQSubizW+lkkEUkQ1Ms6/WOa65JOQo01corCysC
I2qKhQ15SMmJObuVToZbhDQtDznC+6i5FburipcSHhlJp28EqqaXF+8cwIiav0da4py0toz6NsLq
zRTueNsPNjFWcFWLAGPwfvSpzU3/BX1q8hHwm/FZ1oSVfL3luzSsy1qwEofGq491OTp1jjBeSO6h
syWN01kuIt0k1LGgJj4fs4jtfavbbjvDGFV7vI/XMkqdZK8sUUqTKEAnSVTNjdUHPiJBH277urOM
dLRHeVlPslV+qC0nZyybcKkPDFuFuR16JqhHr/XnDuTy5JptZm03qJXeySLr+VzvZNssQsuEBo7K
B4SWbAocEo4bQJnXSSrWwHTc8kK3mcF3vYCdwiSV1ppban+kYidjL6JKDh1h1qD14Or34d0AFwe+
ye+ye1T517NZECRLYdszHoeVsZa7I8mWexFtSKkgpnF8XJM0tj+IVR2xHa1KW5iZJAjM98WleS5i
ThXFQhXR/GVHvu7C0o6CXtLVlw2xiDNGbfp96utYynCyQnKoO0UyiXOU39MAs3zLarTLlURTEJ6r
26BCVyNT1kqvOAWB4pn2ZdbPjRGswhBe9IO5SrVN5fkrn8Op1YRXvArTUjx2AzFDnt5zAQ0vGet2
XsYLy7x8WnpxUzUFKmYuhX6qXpQQ9c2sUdkRr7bqEBd0/3U55kpC3hJ3kg1TBo6BprmdDpRdIaw6
6+FqI6vjSsLQ8p1pTAIdQHWYhwnBYVWtLFEt7gNbB2dS2kkmJRtt3mknYajx1S73vElzhYiPtBjX
6RBdm/D84CO+LJdFdMkx1Bfxx8t5KNA00VyPXHVRtCr4ZPXB9RBnkhTmXGP4L/t3EW0CksQM7nbY
HqDkgTkwHfyNuhlfsm+y1izU6z5gL/8il0WWRLmlFhNLs4R5mam5o5fDfiyN9mb9zUBnEOGtOpua
o4wXKaoVysRDJTFh6aYgmDFxo0V4TVK+D9iDKV1T2V5ZRJ1WV1XfKJnmTvEMajRXRlLbVTIBc2jY
mi6TL5Ic8CXzu4CybdlHOAjDGDFAhoN1PDx0YefwElqL0El1OkWmHyBZxCW5OwGL0zAzBBUhGkcx
D2rmrS9HkR+I9R9xC8pEAsR1ylDK/OuJG72wyJq2xPUQZ5u+zzcF3vAjnaD/xI+5n9yqLLMNplp6
5a954H1P7LlWgFPfKBTPV/2Wlfq6TyMbt4xpVSZg9TNO1VNkOab0ly6OUF6GwCjjEnAV07uv0E+H
qhapBWpD6ioFh2WEikkHSVqugVlSQY1iYk6FHzclyZbpKl6kxaptDuZwLLoP1D1R2kTrKZLaUc1Z
4KUVXd7tSqo03O80FwDwqzAF56UrOjsxE7tLrgKlX/V6sKNe+uwr2WpQQaPvUsl1efZuOPmoyztf
QWuoDmrkjpFi+9G1nwG/md1d3jrnY9rJKIsDSKN+CIC/mZP+/1ge+rcCvYcDL6zaGVYzlo/dQAK2
lpVqzifiv0deEq0nSOj1YYWo5uXTCvqP28Gcdt7Q2kZvHkP/lkQCVosNuATjE+2uJ92XQDLPKcxQ
8+QXLMorTaiGI7A2eFpBCRQ2Kqr47Oi7CTSDr2zpYGxZ29rXDZOVfc+nzCcDL94gDWMTmaA064bd
Y2Qa6zFSAccBhcTvbysQ7BHQtxXgjT2RgZu0H2j1hZ29BG/2VE+Elimt609hZIMB/MUH+oHSgx2F
x8xQW3tUYWXXaRM4CAO3lIrra32sYFrk4WrzB3/fgiRvGZXJbcrQ+W0CsGEmPvxS0uBgUHqfRdAG
VKbKiurwMTbDT7M10l3dBS9KlL7GQ2sJM/HtMg6A86XJtE7HDl4ZVN90gAQMae8onrhDzHJpoX8k
PoFtR9S4uc+f2BC0Thwbv3DLX7MwSWz0ODUIPSKWcU85DvrwCG3Lu3gAZcDnSmnRdCydaDJwrQQ2
JSDI6BN1jDDrLAUlSUc1u3QVNX5oJchRHKHhrINPsquM+kZp9MSivD1qfbPjjVc4ANtf134NVnyy
ogV5Jt5zXvNjYRrwQvzO4nDjq6nNuVipbf2gp77tV5MdmPiv9m3dbG+jtrpj0XFSOICkLEbGxzcQ
0bcDrl4PTXvNIxRo+97yWXFsAdUyyGvdeEevElh7fW34ObUj0PS7Qnzgbv7Ww27TasmdMUJuLc9t
tTmE+Cu1AOtDvQJBw7eNeqpWdctWLKofY8bsqst2qtLuY/zRMhhteOvsSpaEQFeH28RsrLIKbiYF
zmVqdIU2EnivIrsbdG075unbmEWR1U41BG376loEAYzOgu5xRK3LLhIUqON0PNZDeWWO4wG+qXn+
ylS2GlJjjX23mteb65k9oetcJnCymJrU0grFMZIAmk6tEVsZboROwx4zocsGtkMeEcssvgMar7ME
wMo4e07S8mFiRmH17Wj3Bt4HQJbbqC06U6Pd9T7ZarSytEhZdbW6UeL+eswe9B4IQo3ejFr6FHkw
j5yGdVq2ppVpEF4m9cqsH4eyQmdEg6rQd5U9l/EnzMKtvn6dchNeS8nDCCbwAKZOqWardtC2OsGL
twI2WO2xF2v07mHJC98VkxKnEs1d2UQreNpaQfdJg09OrgWym9zwwOeIrdgbVslInVhTPRBd6k0C
SgbYc7uu8qzQCO0JqrjWvwv55iI/74YWYiUaKiAoo1lw+LUzD3zKMbaDap8K4oZU25t+gneIArWt
xz7o9mlELeonm6HU7EBatpNeBYv8hbWcKRnJNTfa4YEyG1Q3VvRkbprZQ+9eSvU8m0+fhN9FEpIi
3zRrknZuJHy2ynvEwZb4b0a8J3oNYN53xtQ91YdDqIy3pAJZkhNbz1Qbcqto1vjKKvFGJ+8yuwjo
ukgbxJXIHiBdrfXiaZjiTRN2N6nxmhnGqkmOwLj+SrraHfDiqsOXZqCrPmM3ZvDIvQzt8HAfpyB3
ISKxSllP8N5NIHlSKeX3aGogKofK4Axh/22GSo2YGj+p0H+wlELdd9Uk4xCcxfmd3oqL1IdpsRax
ECm5ynb6UFkerqTKBq7TKpJ3vR4gGa7bKbpGtf6rDAxb72WqEOebBIZJhS4IN8jyvapXfdTDUkn9
SUpY4OiOv6eOGtj1cZbwM65DaYPgHPIZ7crfYy5OhULblhamp7pk3+yU2q6ZI7befubCl44ApbKF
kiU8k2x/9nfdKveejVJo0K+8leR8nk38Tn7J4jRklYBokYEHQwXJLZN1vqV5nk2b3gn0p5yOdhJD
EwdeGbzRts2Q2gb91qPGUgKY88Sl5OecfTKd/JrFYclMNoL1h3WpPX40FMifAZla8fEwCA7BGCBH
8tSRrIBszMUWzHqWda1qqC5teGDRUb1tBhX6maAqJl2yj/R3buZORFJc8Zo9NJ4VeRCrMt0oDleC
lp3TqEZmlQpgthWVxc+z4eNkRRaJ+VRPhChz3U/tS7tjTyTorqLgDohcawBauQCTstEAdYn/URXw
ZOBFrt6j1QznZR91gPpxGu9qXkmeHGdf478HWD6PxZAFY8NF644dd8pwnxbx1myhNMWf+36SbKxz
8qinJ275MO7ZMBboBqEcCB63kQvLLFNHh98nD0B1GbzVOHPADGAvuivKb1PxElT+gYxXEPG32rHf
GJE4ErEyKkhEc9VO2bMYCmuAZ03QQh257z9r3LUUtt8hnAsyURx1pcKrJmr2nIbPgQ7GW1VA8EhZ
E6Djq1hYdJJl3JLTTBe5PtineU0bxLIkeC9Ax8wUA0dG0pM637s5+XL6XysA2RDEQ9dha8wUHiwC
3QyOYonnwInR3OhWwccA2e7cSV0ZtU+2Z5ZxszdA1SswsgA7LxSdJXA10Imu8omvCkWRxIZ5j//x
fMGtR0xcDJwuFWxiwWKeiF5DmGbrbN1t9Q00OTcyH9E5ql0aZvHVmkxMntHXxK0A/Qdh1y5hOxaV
OtJCmYSUbKjFp0tDyDyKoSFu5D2mEQoN/aeCAZm3lUTV+Tl7aU6LL+VVk6BDoxI3O2o2cgzYj8Qb
dZ9syVampzT/qUtDLa6wthZZaqQVcUv/QRk//V6G1D2fpZzsg8W1FCl6lisUkxmaYiXyziqTajfo
zjS52oinXQRzg1grraD+qsrJ8hvyGeeZRGXw7N4/+RGLe0pvRl1poV/lBkjyo8iwTYH4wxVcRXit
gad/+QueDSUnwy0uHhZTzc/GAsOB/BT62xSSWcY/6qGfDLK4ZKhourIkHXFN7UjFTeW/NkhuL09E
sj1+6iMnHQItCYCCSnrigtwC4Pi6ZzLkjGSploo1KlRDw9qbsFT8S2PXEXlLOokm48876cIm/3nV
nMwiFjD1KQsUJeukuU0TNBljWuwSDYYB0JAHTb871r5XwUhrbJwEmCEbWhm2T8abmofARBcBUkg8
/y2C9+ShqnDrGTVeG/4IGGaf6bZHYkTujt6HfnkIgjdvoLammVuW6bc9/Fl5Cw4SGa2SvfhM7CPU
S834g6f1gefBDenA7NY+BzqtykC5imsUZoIG72XoNxf9F8hOeGYQ1BKgHpTtxmRVwD1TEf5B90JH
g0JoDFfNWGu+vLIGZE1Ld6Str8cwRzzMHxPFXMMobx/QfK/G4xE4Tyv18kNIRmfU1QIkpeomj9TV
bKWNGyFLzWMfljcZE7iA+VMRk9uuadyuCMD5jtzE4MD/FMWuZ8IaajgooMaR+yP4Wo01Dsne4PmL
GrZ2kKCmw8Efh0DyCNLa5Z0p2zeLYFwh7RinBjtTN3ZKAX5YC9FAQ3KHqT9uNpe2ziIUAzIJ9/FC
I64P7bJqUnedbmyzlsPuUxxM+KPoQMixqLqr52xygvWSCTQLjbqdphNHSV/83HBmIZCsejHy+zHb
J3lp+Vlse6gmkM6dhusiSCzFBM9P3BMC1Xt6KKsDbeJ1afirHok8g3zmNH61FUfM+tQT/VA2Aeqg
KEsk6i3P+R0FIS7kLxq70ifd4e111MMNCu9dBnV/SoJrzUPxiU/vELyyBF7squ5GxscYfYUQCU7Y
tYp6Xlzcdd2DgrJaHIE3BphXFVzryl0AiT8olSjDS9uFdh+G1pC3VoaEvymhw9tDBHqX1nhrNFCB
1o9j9qFWb1Nq7HhZrvSa2ArLVmj+rymOQj4CX1BD3l/MdqFYq4KODLCV9RRl1zT6avtfSvHAhl+Z
8kuhX7MNTg30YajC1i804GgqkLuITV2MxzbtrAB4S1sbqzsjAkxynMhTQ/XSYXkrrsDCRKJj8puC
+nuvxUQHTTwQgD0PUWveapl/Heh0T7LprqRG7mgj+7i8SSUZw1LOKWsbUecZMoYYSO5G/3+kXdlu
3Li2/SIBoihR4qummlwu2+UxL0KcxBooStQ8fP1dlQPcdtR1rdt9HhqNBjphkSI3N/deQxfWmRPy
dHJnVGy+HmrtPCyuWVTx+rnguMi7+ofDLBe2H6grGiunbm1Ci3u000XBoulyj9rvtSJurk1w0bVd
aa/59lyv+f91vf1OpD8FbYPJqkScQhJEyY108tcEYufGkLtlwnb4VFuokNzFKM1oMvWtKNp8vZ5r
N9/idh1GWTpdjSu8MZhfWj80sYawXEmQlyguqmlla2qTfpIpUtYkz885ICkR1R97rbl3MnGbowFZ
leNKUFvZKUv0lhxNUZAaO8WaIepjPgjnaE+vX6/e2hiLrJyTSFpjjtykHhDMvvftUz06/3zHg3EO
VpTNYJtiLTOHqSRJVYIHDx5O6dfkMXIe+Co36pq6xB+jLGZSqIFHfVHppzLI4BMXH+S+OgKQqbZg
1QfgNaAhEDgrx+zK8v0x6OJyS/Mxz0rTmk+MnyMhgwmNVhL9C6fjP0ZZ3G2mZjm202CUnECoKnvO
4mObpOE/3gl/DHKZ6qdj7OhZo4OTiGJ1fDIunbL4Wcn8v9wKi+AXSyBMM45BcnoTIQmuW1BeMvu/
/CqL4Kc4ujkAW80nEaMlBPEdkdpBocuVFbtWVP1jyRavh6zgLRM81k/QF/UND/2w88U6BJ2KDQv1
Ld+tIQOvRPU/BlzEughqYaWj53iiKSh61PtocDZO0+2BjV6b2+W4LPKpz0Mtg15ROLmwNYTV2he3
7Y4e5oMD8dQx4M8iXKt4rByjv0W6cpCarWNbWNUxhz+hEi8mWwvj1xrzf0xpESEix5zxprjEU7f3
Z7/xeseNKzh+pZC/0H1sQ3gqlcX/Q5rlyh31x8iLMAF5MDpSJ5pPA1HegHZXknx8fXrX9uISqUr5
WEYlRfgbvGJHQxlI6J29oFfomWH9TR277RolaWUzLpX2CEzZysQ2ZwhZv40FC+IcvS8+ebPxsjK3
K2WWP5bv8ks+haaMU6OtgWU4SWJId7aMrSA9Wpqjj2wqHNFc7+Mx0J15MxuZl5Tfvx7/917/6iws
4smIi7i2FT5fGbCN4ZnBNO8F3qTqNG8dv9iyU7djAoIaNxq0VY6wvmK35Uqt6UoS8scaLGKN3TRk
ymULbAe4nqiVe+A6u5Wkrlk+oVd/ast3WaiV3GrtXC7jDSSFE6Uh3uQ8c+0UOwnPl8pRu68XeGWY
JYrVdKa50jPEUY7GcQzXd6B0ULSzg6+HWdmwSywqxOGQicRCP+nZHHA6B4m09lb7zdLWGAZrE1pE
Glagnl5IhqPBd7ZT+3X3EBXkn6eHn3fE31p6vFGS15l+Uhct6wZmI7bybLzYvl61y+b+YvMvOY6s
cdhoDJdjnkpPpnGg8tfSuGNm5tKS/ncbbok81Xtr1O0UJy1mnW/RY5T0niXev57R2tdZhJMJvF86
tthusCBy+TD7bdz7E3CuXw9zDZP0xwdahI1GXIQDKcYp0h5vdsAA42C2UTsyNK9sdzYe/3rvQlto
5YuthIolxtTp83rKOXafQ9qNatpAjgdVfYcOj0smx2eYtV7FK/Fp7XAtQoUtSKznM75cNX7rVOdZ
EFyIULPtV/nbX+/HZUdN6c08aASn2E6huxi9gJwUfv3hVvbHsouWJbaaKGx1T5nxzJIzQSGEiLXb
c+3CXnaxlEJCX2nIeS6KMdZNceIB/EgepxD6pOfsmOy0ldL62rQWSQiAf7Zh9Fi4kT1A59bL1a8Z
/OGv124tyVo6cOKdUietibu6CaYgSr3pOwpgXuRbM5T+J1+HUMETXhcxNM6+HnllAy4J0vocd5I7
qX5qs87PyRiIKHZtDbJ7au1aNFe24CKAcF5Ts9DwHkuV4WvsAEDayjJe/1aMWdSygT62F9+qKlJw
VKWBoBtL10mY30TfWfEvtGAQoP4a5TLPT3lVXVYtb0g/n2YYxdX8jevHiQYCOD/Zr3Varn+ev8a6
zPjTWBqlZlY1HYoA3QuEucZdS44tbpOvN8H1L/PXKIsvA2PnfM6Iji9TmH5Jb+ZkrdK89mUWQT3j
+Tjp8Yg1m0MTqr56uzeteuXzry3WItkbWip6lg/zqQCKM4tj0NuxDQwWFDFfidtr81nEbcuMEjOx
sGI1oPqxATQMYC98zSBuZRTnAgD59PXbEg7wg40JlWA/Cpr5ZW6C6bmWq6wNs4Af25PFalaS+RTN
2zKByV4JJae1HfB/3Ov/u8mWsm1DR1XSgBV7EhMsaOeaQ9EbKo70lpbNLta6DaNidlXEXbNboz6s
zXARGLTUcOyYYYaiLr2WQ0kVYnUytVY24PWk768pLiIDl2Wlw0YOFafoWEf3Csy1tIq9UnvLkjWI
zOp6Xub8aXP0jT4YnUIYEtD9lrLzTGg5NO9pdkOk6eNIB9oM0hiRK8nm6sCLaNHUJVLNhl6ixQCp
9Myv1DvtB09Vv9oeNsdaFNiZCJRceVCuHG9nEUNSAHzR4MK4GUQbjaIMoMILXGjhWjFbeVpdC4gW
B+zUIiBww2Pqz7U1K2saJlrPpxZg2gqq8FW3ii27gt6yPo+xeO00MBTlA88BE2i7xyYZ75Ly25SV
AaQV6s4AWZXuxmQ69a1YiV1Xa76fR16cBmpkJGK8mk9Ain5PJX2keXHP9THMRfLmmCj9soi6siZH
4FN3ZQ36c8lCKxs8MvGA6dT959fP59+zODYFsVOpaDOfEip8M/1hynplytfO/+cRFmcFGqeDHFKM
4KSvugDoRGydeg6/nsa1/fl5kMW5qERb9nTEIDllbjXHmxhyoRow66WxVhC+Fmg+D7U4CiOhnUOs
FtfPAHQ7b3ZOBleNAYz1Id4aA19LEi97cfmatbjNgGNBYkXY8rpz7NyAZRdKSejp02ny2u5oAu0G
AVHgULWUehrp9q2uH4fWQEAgfDrjwn8v1fxaNeO0Meoa9o1d1/sKmNG2NL0EDWAKO4eO061ZgxxQ
RqNHJyeooVQKsZkqyxE8ZyiXQuAUAIobzZkfCjT7E5WEU6zdOLpCl3YURyjVHhkyL/jPh42I3YSj
1wsPPwfUIZipuQrOAk12jizhR8U+0x9Z17zGDkPTujUOzBoECmHmS5QXL1mEopjebiiEyHJQU8Fu
9kYxrUTQ67vxf1fTXlzruanskbUZkqFM2zWzs4kkv+2MNfGP6/vxr2EWQcwQ8cgrkc6nztahxUs3
YMKE8AZ0Ydy9cvFdj5d/DbWIZbwaTcDcUe2QAChbEGvpxjXU2NoQi6Clkq4dBpSgTkwC+t88gIge
fH1+rZVdbi/i0JhLyUawFU8j7OdVnrtze7YbHYyJKpxkDZTKsWuewBDwrNHxgIPPYUvMHbhG5hCW
Q9M78TtF/FwaOxiGHm2I+874nbAJZY3vZJNr5pZr0m+5Uexk3G3yMtrQ+h4qMYcJj7vSCmMCucez
Pv7K4++FqvexANgPSaydwfoXS9po2rEieB8Kh96TFgbdWv6u2ZoJ6Z9Ljbdt86Aj4JJYa+jR39XE
ZQhgug3FCs5t03AWu8np7bpNmUIuWh5K6zaKEz/qadBVum+ipCzK+hsoMe8Ck9FYep9MiTuDyzRD
d6FzDhHdgf65HUtxkGwISiLdvusDI4thCzK8gHtru+AdAC/awxZDGxoQvLoyjIrXhqykEVff2p9n
stisY41kqQIIEYpqgPg2GI7/ktG5bLogaZQX1c8ZV2HNH0gKCpH5M9XBUy+sfWQb4IaZK1fTNTEC
yyG2ZUISiEAiYrGwY2b2E6Sn6S00Y7wy6f1xALocUsJEVj7Xo2AQ710UH2Ig6i1boVlPPa6SxwtZ
BmI9HgOYheW1X+T6hnc5tFCBz3fWBETY5Wcsv//nn7lYtSxCGkQjQW8jELx/XwO6sZkcuP9o9oM2
d9TLIxEUQ/ENMiOZizbYhrYFD0SCoCsAe9zDOLjwqN29ZwRuYxr0I/TU6wn8xOGGamrdbipjgHVb
n6fQIoopFhvnK8q4LxDAdKmFk6pwJPqfooXsvJOfgRgCX7LIQ50bh8KgOGiQ2LbOdd+6CSHPOk/9
ETQ4DexNPDgCqCqcWvEzhyGPriAqCECVnoxeoWWeI0oXt8qmjKug1L73DlBvortPJDpbdtyt5Jf0
Wmx2DBtUZwqgnLPsAjVVgoddPtBbIGFdbIqg7nGrOeeUHzJYVlURNFEz4KxuuFYAHHST5Kc6uuvn
A2mxA1h3yKL0xQZWrrckXuzT3gARR9STO825b3ZDYMk7UfSN1w5piCRzL3rhlQZ/Q7tduiqBFkKR
+lEb7bJaX8kWrh6wz5NbJEID11mfMOxoy4W3nAKdaNJedBAY4TAnNnUwg1RkApAFXhrk69cqWtdu
18+jL3IjwLLZ5PQFvQUrklD7aMwA385kDeh+uW/+dh4+fUHnzyeChE5ZqfU4D5e2qPNhbeWmC+M7
4hku9uKqLeDahllkYIkdEVApJYXS/rQz0XTt2A9GYMPJ12AT1y7aT+u3bCsNSc1rKWoc9BY227h8
SD+ubP9rLAHr8xiLmFe3uZFFcYVvxBRAfwOAfLO5cVh7tI3slAB/kBPEAI3uHGR/DYn8i/hnbceg
ZCShMxYbiAs67NSub96V7bNUQplGjnu1xU/T99PziNM5cW9O3MrTPOC794XcOqp3a1f4a1D/tYVf
ZDhJRVXMSsSEzkYgaNS5UP+ilv152RcJTgJMJtH7y9xi9qoaiOVH8X7Mn1fyqK9PxrIblYKWqzko
9t7WvNrJcgRVqgQLddUH4NoD+vNsFmFGEYtNIKrT28F4FBwlJTn703xH6rsG0NymtXF5Q8nUXMkf
1j7TIr5Uem0VDZzxbo0BIRcPhaxc09G4xkP943wsgos9qKmbTIxhbsABBNsbFryASHnZgcARbRWP
tRJc6CK4VHUuo2Zu6S2pjpUqLgKzHpfZJhtz/+u9cVmcL6Lmsg0VC14YYLzS27Q3fS2rIPlsebgL
Dh2smwb+LzgEn9dx2ZNKYDpi2xrWMTdB3kwrv562RrsKwF+Z1CI1EtVotEJvLl8r3Yq92FxEzoxV
Lss1qskfs1kECIf3wuoaHN8xZPuycVUY7S5QFbvyLvFovTm0EguXXSk184RmEfYFrY+jbT9wOdxo
6A99vSdWDtSyBZVVeH13vzd7CnpxQW7iLjp/PcTlvHy17RahotXMgVWXdGsasl3ZNK7R5UHaFhsG
rYFIQ5FthZOxtnLLIEHSvNE5UqDaTt3WyqEgMPrrOpNrgcJcBIosGviQp4i1YwgP3/lAD2LT+Abc
VQ/Gdtiu5VYrgWJpeTLE0zQbI3Y6BRNgLKU3Ws2um5xdqtbcdVeGWorbkgKfalDYezHqjglgANEQ
eSNEF8ayDr/eHdfEgD4frKXdSazHjpaOOFiXXC4+8FerDbDdRRnE2ZH9aqBDFySh6XZ+rFwJ+ZuK
3LYP/UZ/X4P0rf6URSxJddNQeOnhp5zsV5AYJffS9JhRt7IhUSs3PXyuc3hwfoxoD5cgp7i2fegf
hC/Oa3Zsv8FvX5yav0nkQsEd6RZ+S+v3PskeIlQwtICDxVqjgRcWGbIiqMWB1dm12/EZulkwUHqk
z5RsufnYrnIhVy4Pa5m+NFnftwmiuTaM22a8Hy3DFySM6OSKdk2T52p+T+G+BaEV5pClPE2nz6Ye
lzhZfRhvCQzoRjfyUy+7JUHmRsQrfq2hoq9iGzCcRRy8CB229N3K63bsILVs3vIahYcRwimaPGSO
0HZmJe6cGNBLavijZu8dkgVt4hyGsU586VSPtTVuvz4Uf8vRIZZOHdQkDJ1TuJ4tvbIgRiaFaaO5
fYFGwpPB60y3epJPJvw5oWgZaD67nbaFV57WEmGs8iJeL8dexGsNE0cfQtOPeRRvE1q7av45o6xW
E5igGAerPLH6xk5+dWr2OPgZRYFzAcUupprjAAkLy7g18s3cVq6RV14K+ChIFlX0OmgtfLlglg1R
IUqgmiBBqjVE0E/ZtjHeebV1Bkj55A1KCQmULaoWjJwXUNsOVanuKDEDznKQlBqI5H+zrWdwPyFA
M3sWCnujeNXJTqeprzUvXS9d3ZkORja6PK2ODVE+cVBRJP1OVCVUc9tgmDPf6q1tUkKUBZYUFZS7
zEKFw3CksDVGVc2rZLstUmRGZuw1WrSZtUcQxT3I+cC190clmIsUZ5+ihtVljSv4zZgULs8ML0Yx
PYFrWNVC06V5jtJ72XZBmgPuNkD+HYUXACV8rbc2RfNiwJ2TXVx0oFVupk5AOyRL4i1Wj1Gve33f
3bRmAjGi+IWCtd6bUIc06hvaP4NZ69WO7tIROMde2w29HfDhPE/QjkzLGyXvLyUKlkigXItbtGDh
rnohudCgSSJf6tUuZ7lPYe6nyuK2RsFdsyRkn7RwHJ57IkIodXodbQJmTNvMccJaaL6RgxY1/YL7
utdH7x3/SKd7bXgqKhrUOWiPvICMfRT0ItliVe86wvYay8Kh4dADagIxZLeJUKjbCvSb7Ju8blx9
KnaZMI+0TDZ6Wd8YHaQ9+Uthh0j2vbb+6CFuD9Uj4sUOZJty+6bgke+wwW0hNZRCjSqDkn1DIYoy
/YwJyh7GazX+KOXNaBxrBu80/qqDImgRFcJj9kim6SjjHwImyH1p+vaM8jB7TRV221BC40oLanYu
CHH5pMLcYNhtvZfAWw7brI7gUWkAUEuii5zPTqN60AxP+lyfjLwJHfnLjCEtINMtOMA3EfAWFDS+
SUHpG8L/+aWJxx4rU93bdRrM6r3lwouHIoirUythG4CmyZAc4JQSaIKg9pj446y58LaGNpXyR3Uw
2AlaWWHP7trU2Cu4zbHo3RkiaCo994ps6vS5qrZVXeF/7ndNO4Zporm9TdweOWuJXSw13OjA8A3p
AzfgAwiBJatXPgM8d6jl1sChrKpur8UlBKyAnIQiw8B+FU3qYRvuUL9FDtD6NnOFpylwfCQqhHH9
YJPywdF7P4mMXQFEdUkEHLegaD5vMvU08LMz1KiOah5Dbz6Vv9K5OIm2D0kG2R2eenbR+GByH1PS
gsVITnM37cEidRt5aPSfs/YT+EC3dZ6/jrN/u2UR6xhxUFknOuNcX0b9qHJKBjSJfkQUeCyk192K
QG5MP3oDNdCXT/Uhe2kQcbszJE827KF+sndp4q5mHssC7+J3/G77f8IT8L7mU3z5HRe3ycRT5/pu
eEKap87Q89rp5+jmwmOA8MwIfdFx2K1nl3+7AJc/YVEWiqFU3+oRfkJ242zsMN2r93jHfLFjodoM
2zKgd18vPlmmFP8Z0YQ6nW5SG36CuIg+TRr6ZmnUwoEbl5zuxQeo7Zgu/LhhbdC6F6Nbwy2hsmPb
AVTG14pg1xf8r7GXqR6wXbXh/L5g/6N4mJ2twN6MmzSsVgy+lk+s5TQXL0dgUlJYLfUw5DBuJPoG
ovmn6frvEbjN7Uu28HczxJbas8VLVOUmW4YpOVk6ymad4w/t48onuzYXAwA/hpQE6RlfPK2smQ0k
6YrLealvMtPL3yovhi9xG1RzqPvC11ZBkjCK+XtCArtJw7LwTjAYtE3/3Cd6IrMpqWb9WHewRDWM
mywbgqmTO5kSv5hR4e41SA+qoOooLFN+6IA4mmPmGQ30/xMEci0F/R4I4iZ3qYlsyrH2c1lvJ5Vt
pATBFK0ozaKuY0K3RH6zHShRjtyDKBUaH8+Tduf0O9nepNIKOvXBI9DPVX/RM4Y4GvapNj/kSM2b
CuV2qCGOugPlrzvHKd2L7aA+P5q4JYyLzlvxMzU45FAYlGdeDHlGK49IaNOlb6mCc4C8H82PrAH3
H+JKTH5YyL1y1W8KyNMk5otASqNVQ9CoGZcO8v8GMmEgSk8gJsr5Lc6TfYrbQhNiVyXgPMS1N1YV
1DO1oJT9rrL5kYDnoQvEYlgh4u7TDAjeI6Mg4qaLkVLqchMXZ0QBSBd0XiPP6bhRaJPihpo0MP/7
Vz17FOjvGCzyywJ9DPPxssBVNYMilLiW1HcZanPoJ1INdwuAczJ/nauDsrWwRZXQqd4JrGcsG5Xd
9Luhzx4uFlfrz2bxWgIwRXAf1zsKpbGhGr3WJp6Jf6uogcTWhxD1Bm+Q145mb/nwohlmCIUyNBHB
DK8hl4mrX4dd3mThtajV0MWa3E5YB9KgYRM/R9arNeDWyrcFujWDPM/4r4HKoz1+NFrsWQkP6mbe
8FELBx0vzeab3mZejlsZl11T7Mep9AoLapeAuDbwXSDFfZQxt4QVKzRiYb1o3AtOd3md/7bxUEYT
EAi5aZcMdUg3kTEdWG34gI7A1Q8NRis/wM3RLS/PGYDtlZm7YJa/lEgxASLx1Vx6elX4kYU84mhO
+yHFauIhlKLsPtcvtGOeTrK9o0ZIkI2hVp26qQ6bOnWlZblzT8PUgHVXFtSiuoMjjmeatz38ubJs
W0DcNJm/5Sk7pWL0nBmiKdUP2WdIsaTfy/fJ+jXzu765lP8/urQO6+Kxh1Zyw/HOtG6piIJ6iFwN
BRzVAX/2045nL2+FG1nxQaGBz5MsrJt2OzkfKaQZjZr4MxAjznxOkKz13PaEaLyMIs9Aq1qB0xAj
lxjHI6mdDZt/Nt1HJ3EbpEWI/bsz0CjUQBykxbmZXqoIckb5DzObAtQOdg7eAUN/nhsSjHV5Z8sh
VEWxHeVH35aebd9NVXY3mcyr8YxX5JwNG91COgMwRifmDWIntCe0TWaTD0qPwEP5Q3bBQvZulB6G
MvMKkNJmPCnmB6puE21EeTvdVPZpEPcWQkfhPLP4JjFgyatJjxfSbfB9mQMDDQNyVvMjjcw7lmRB
zorfytKaSgKQ3XdMHzc1h0VDZvoVm1BQUNa211KPtrcxuCqQrEFDfHBJHhQQuxKc4ePvDHxM6g/R
m8Z6l5NXo3M82X/0w0sObWeLwIUgehPa0ew+Bm3f9Ymbwke2HiGOQ38J+zRNaju0fgzhyxaZeWF5
Y4lIVlQ+mrZT1gaxBhhTu0/LbR07fjrXd1ELYE8274OGuCAybJr+IUX0m+L7uX2bIFVbpIAczoik
DWZmQZUcOiJ5FOjasJkiHpCxOvU1GD+qxgv6gTS4KSANhVWyVBHaEcxEOFTcLJDljgNUKrJOepaC
HEjSeX1hwxXT9FYusiu5xx93yvKRW1QlMU17OtYNeHCQvRX1drwI6nRQ+hs6X17UTSEuYgEtgjQX
Xrlu1UOFcbT2TprsbGgzRd1a84YvK5e4yOGQrVMd15zN4LP8502X2po2mMSZUHMifmI0IbyfESlL
4LOcHWqoHo3sG03ea2YCpFXtG9lHM7/O8+g7iPbm8B5rD41tukM77Sl+ntXYvwbJdxlj95qFwMQ6
z9aeYCzsWVl7vthQDy1eFbWAsqEAr+c7TS+C8mNomwLq6+hSa9TP4rs2f81nxyMdP9gCRbA821ZR
U7kFTw99SgJlCH9IocIxmDeO/QONPG82m1tD6xGEnWMnKjdnhm9Nyp2co2OPfjUlwaj3m8p8Tp1v
w4AaI8RL2HBQDMLPFXzI5eFSMdBGfTPM57JLvFhqPm++W/YhhQhvKV7axngDfQIOkj08NyIE8Vx5
ijcbER9rEzoneOCkdAr72PZy2e8JnM0A+8QN6vigzKztqcvX+VyyW3y9JbSMW2ZpZWWjH/UabCWv
BwDntbkVe8efTurZus9uqddvxCMLxyMMbP/d8JdEmtmQLFgaBFDYyJK6VPrx0rfqNuWmO8pgPogn
mEC6jguMyH7aIj9M0CNfy6evblyI2ZqwIMbuXfZ6hJ3pUTo58xF7ViRAoOS7IX5bObNXClOoB/41
yCJnVyqrRkVy/UhPc2iH1YYH0VbuqJcFhbcmXkaufU1KHZuYBpC2urHIOuNmaDIMhymZ4aUGBymx
/pQG/QF5UzB6yFvUbbmrb9lWCXCD1hRYryW9n4dfBCiWawKizPN87FCVqe23fnz6ejkd61oMpJZh
AgF1cc9ZJvNmldlzP9bzsS10d4KO0ExhOE6tLW+TQHH7kOkvTvesiW/PlvY9ni2v6/HCx/nXOnTB
lBVKnfmRROlvKvxEgoY+15speyKkhto1CWJwY/XJ+JGbTxVq0wD9pmV6U2m40Lt4Y9ZPRfdRgXgn
lenWk9gYUfmzt1rfGs3Q0ABRnSuPiRom6Edt4KHK6zenqqQLmwtPVD87Z3AHJ/ZsHW/FRoTlnIZT
4YRx1AHpynZpoe67KXptrTKssui51uWuw12noaADYvLGJoDKCdOHYdhmgoJPpQ/bFmqraFdtY9Ak
xujBLmwvLe4GJ/FSJMpGO4UK1RiH1GFvJzeqfVMO/gBYrCV5gvMpo1VY5SijTb8auGRLIY98bkJ4
+r6ZqOBA++ioWSaS7x9ThoboQPyqV7sohgEVqnsKksA1c7P+RwagUBajnqPesuLBiN/7jAZSIsha
wBojrbl8KhtiYnPxkOHK77PeBJ0D3g9m8lai5ZXHhlfhGdEFQKihox12qglM85FR1NQi1KJyHTjR
OYiM0m1rM+zJOcq3TczAvnyEkhBk8AHCso2DUWpwauQeILseri7Ir2bhRY+1a29J8V5zbcNRIioN
EG07irmnULCmMJJ/H/gts2e3QVrfOB3sdyf04mAafhGN6kjYA9YM0BReCVSdIiCHVceDKTEBwUcC
xPG+KmdfF3OQw8S2c6ZNUWHgmfs9EvXOrP2MwrlG5b5i+kaPmF87mmdRAVGml9I2t5r12PYtklD4
wOR0dg16jI3J1WtwPDu2ift6Y/URbim82OzS53G5yajmCd0JTcY2U2W40HN2NbPcCqpthPnaOWTD
jA6oLsuLO3ML+1m3hkIamrTQwUcKlbzZaA3o8Bruo18DFhYpLGygEgwAl0PnzGCnMXbVoYLoDx3C
khxLo8RckSTiXu47SMOT7FVCyb4b1UNX/UrhoTuzDpzA+q3OHbfr2x+AzqM63XkGh+B9LYBahdRa
bENss8X7oQTPHu7hY+TPUwl19/hgmvd5g5cOOyuD+oVV+a1SLlq+eGxNng1eE1cQVr2b0WBCvd41
JohtZUiEIAnTtG+2Dmz3yH1bfC/6e9Gd1CS3Sa5vU9ytUGtCgRZ/o8gDvNFztygjwPsJlJLJ1sQy
jc1tjSRxmtCChWkd4mZauzF/lAIirNwF48KVBkHxMQ5NmJNAedbNYbYkhhqqTPCMdV5KwKUryE3h
iQQA5rloAW9uHyfgQ5tnCXxUryE1yG5zGu9E/IvqbzH+Pmt4gHXJnqcIJTpOKhTlIQngJ/pbO0/b
MtXRt8vwYn2a5t7T2GvTvaEyvEvqyqWpDHnxpiPqlET38+KuntBQcMCZAs59Kzvo0uX3SdL6jdpX
l8K5CfXRGJp5qOpMDtu3oCLS7CFJ0M5sc3ewiIf83oNqq9umsNplT3kfAWY6+xYUy9rkRk6vU4x2
noV/+u6ivv/kGGd0Wcoo81XxHBuvCXzvZwvPebj9mOC8ZdJw4z4LEopzmozgGjUBqMwnqZMnIbct
YgMnucvG3OOltatMK2DTN0G+60Lu2yY5mRFsBuz8vtDQz6neKEHbpaMBV+ZRQfkNrkkwqcOcrXbb
iN4dMcbAa/AMniwYIfeBsMUtyRHgK8tvRiOwuieCxwrPbw3UuaNC91mendKKb/MRPubQhp6a+Has
xIbmH2bbBIAOQbl5D9oBNlF9U+K9ngnkRlnm96Taa5HjOb2zlVG01/i5KA2vVnKjGQrdX9TIgQdH
Goo/6oSleW4G4sKnxets+0QLPM8Y0BjoMlRw3yXlS2SqIC9SD+mDG404KU7iQ/EpzAGsyOGXMA02
vloDnCSaO4nmz7bjRuJtlNmNQvDMmvwBrTh/xs0SxanXxT9RlN8MdnGU1nBxhHEJKiYUbgG0/VWj
4sIiaIXHl6iGGEwND52aMEbTKzXuqXXqtBei/4jLQ9xeIiMe8zlU1FkTsrh8bvCOFoRtZJohI3/o
cJj1cgoddEKGHDHiEnyV+j7q6MXnzhtpKKTzfs1x5bWEgYjCnqzeQHrOfwL/AD0KE4B4e9P23KuS
2qcs9SWKSWVto7D/0Wn8VsRw5OJgYzSw10nNjabFUKfv4PohIbzGwhZHvMlmdP4TAb+5xGsdBcz5
kxap/6HsvZYbV7Jo2y9CBLx5JQy9RHnzgpBKKnjv8fVnoDribomlWzznoTs6au+uJMFE5lpzTWNn
vuWYo2ZLwI2DwpEx3qTVi1XOnKaNh+rkoMfpHo8Xu8QZRwoUJ5xeU+69xkxdpbkZDWsdDrCdVH4n
5i+adIMY8mgJh6F5rcmbFBdFkso73lBdUPFjZSak+o2WmG6Tv1qTui/V+Thad6K+qYX4OgFiUAXJ
i0t5lcs+0EHiyILm+JxtyhQ4mZrvasCDkIDT3gJKD8mciF/i/qGwIjZf5KUdP1N9P2E/hx3Tvk4L
Bpij2+i/6rHzBrl1lWxaT+KV33FWdeFD3XyaQcx47kq2mJRSRZikLhGEUQSPlfypz7ono5gbstKO
s3XcsjsT0bbIDQuq+zjapn63irXOk3DU1LnBxpCoRp9zYxhco8edaw5sScZ9p4l3ddXSN1dOVJon
I1eJxymYOUreQPkUooFtyvtSfx0tbjUfvkT0LoukFTXWe0orwqTVLinT6i7x0sB0B/lJmfMdDMG5
U+1A8ddpeTeW2bZXRzvoJVxsnw3Rt9v4qZiH7ZzoSKC5oZTXOLUeVdmwdWoUElCdsJbtOFV2miE5
fc0pqD9gd7CT5H4vJyIhUsN9wIg4yw760G2AvSTlmM9vFfnYkUbrL380xQ2DTdeYO1c0YGDWjigb
txX+NEEpeErWfgw1lhBddxoV38mradcg94Bnj0Na4wpEevBHVsUPgjW4YIKRAazxj1cTzVgsM/mU
rnApjdLXosrdfOzthLGnGrxDBfBqMnfnkOxmeL21wLNru1VYdG7S0MKFxp+iuCGcZBBefIozX8KC
frwai4cuvjUbnWYSABwDTyVjgty8dxg+Gr8g7EMgPzYzp59AgBJ88qAXnIRaRjReaklz8sSrswVj
COx+fLPIdDDbFHes+H8T7piiB9PPNBQ9XX2WAJWCKgYDGxB+PNfGth2nw7K9W/NhTt8zJozhcA3e
7IXWanngSbDu+hOUPztIyQcIb2P2/Vz01CKS3asfk8S7lfqrtD/W6VMU4LWkd1tNv9UahfPjV6UX
jmb9HvKjFb+14uOgi1hcKSuMazcN+IAEotugz6zbYRszO6+Nz8wUqApLEktucHxnjCO4XUHgezfY
yGJscfzVBogrsJzTZ99LzYm23Vjpar1Sw9AphQncq3RrKinVfOXZMIDHvRloX7poEPN3b0f4jgK8
Sqss0uOdMbe0ZDIzK+imY7oNNoRPQxoMN/X60ljvL7WuRKn4dZ3lc3yZcI2JmRMi2YDn/Fmn30BC
sMONvDHdfzdzP8xIvq10rlZPg6ya8GSdmKWNTvlhbGJHsJfVgCXlVXxzmRT/d8v/fcWz6Z1aC0qq
yeF89HPgRUHE7zRz2yTxLnyzpdH9jqp8X+es61dCuZT0Kp8YjQ7EBq1UN/cCAqvpzzDrWBXXJCXZ
wkU45U9//691z8Z2ap20YqFny7qSJznttnyp1lAa1vOT75CFhGOe4qavqY1xrKPZ4mZyKGA8w/n3
9/9xq/K+LMgK3CTjbOJm8eJV3LsTqI7mKXsgdU/14t1FuONvcIXH/GWds1ciw+A4nSPWkW9Em9zT
jXlK7MFD+gZWdQnc+GH0y2qaIiO+0TVDOR/p5VOXjnKqjcfid3xveP6x3UY7hAYOlYBLF9O7S05B
cDHg5ef35MvCZ7CKpbeSLwzyeBTX+o7Ir+vEltYVIq7V4ORudG266bD69y/4V9jan1Pgy5pnPyGE
+KgPZ2U80u5U7uzh47cmP20delg075cY9nETrQn08MoV5iw3kNzcYYOb80P7efFI+vG1he4AjZyg
SMhlZ0dSbipDqtXj0dpgGwxO6Du6U75Hf9KvNTDC4Fq8ROe7tOaCdX05BnUxULNgWbN2ym3+wuCH
w4mp6arY9mvhlDiRc3E//w1uscO+fM/lM31ZM68V3EikZjz2Hl5FHIdkCR9iz3R6Ur4BrNfNpvcE
59Kw/wfY8Pu6ZxuM6ODcwHV+5H2NbrFR95K9tGmfkteM8PSZtRtc0XeQjZz8EwPzf2+1Hw+LL1/6
bKfhDqDC1IqX+6bdJrs/9kyevLm4iZZNcn42miKgIQa5vMTn9ETTmPow0FhHvSm35mPsQBpyrJv0
Vl6o8BdVZX+J2niDDF2igJQsnIUY3Hz/MbMi7ie1l+UjkBXpoN3KD+KdurQIWrrpjCvLuLfMV6F6
xwGAOXqzkkZUL237aeAAAMrw/34m83EsBKOWIeviOXEl6zMJw3xF5jcONkwb1rhgef8X5cPfJJXl
a/+3ztnV15tNIIPDLOuYvxfBAT095omrmKesX3hJmX38/aN+W+3sIbdB6qt+L/GQZRX+RO7FE6hc
Ia5D5VcL6Jaod5b1EIvmtrTuByrliY5nHp+bPsIGvljNw5UuPsgwxDK4kXMigmfC3y0HQFl2xSDQ
FlEOak9i5a+G2VwJRraORP62jrkaDRHWvSlzaikycKiKoGoYkCUxgBNaT6kACmqJzrXc1dGbqC5p
hO1zXLSehBGUyPQry4nnbgQG6ZHTyVBSp3llSuONGEXvA1TVOSx2WX4r1T0xd4pjCL1r+RANrJIG
k247mu8EEv3aggaHEplKXSHzzyphNApXvcmMIY0dX9rV40mTajdBfVuARff0kAlz+lmCGiCKm2F8
6WR64pLuRpDdUGIDKgUYXOykAjSV9JXa04POUC9Zw0pvy+UNXBYbtvN1W/3S0yuxAY6Vk52QJvs2
k0C/4TwLz3pIwA0tVphjbusPgLNXnQ8DI/Ha/DDFxzhS6AYm5OpvZFhCU9UcKZ1PIfU+MON7LNzI
1u2M4gfS2zokAEBD/KeoSzcJz/a+ldZGXK5S+cZUn8b0uqPX18ZfkvCETZ69JAWoQn6Ta+GVNmOV
N8122b5LQuI2Qe2Ys7mPy4JKXYaKkrkmJBYF6mXBbA5fd/IInnvc1dWqclRyuuT0NZSejY6EiRkS
rG4ck3bCbAIMWaYZYy/Iyillvmno92P4qgq/YoBdWUZJtGCMNQnGCxuexwKrVZPfKqZtDZCRapIR
N4nQDEb6fd+VJqBYQ/IyYVzH1i8hWod0waEiOEJ1JdXcOiSXyfWN1ezj5jSUN7l1UIrHQkm9djwI
1qYKRJqUYD2l6dr03xQtBthBS6KUO7kcwLYRI4LFaWOySrO7vrsSAEGt/Ap6T9gaK8Bnx68Pg0QW
DHSbInw0cnmVxSe4pABZCnjvba0+D3BGp55pPQCgxqW8r4fRLpS3OAFuAU0JQp5i+DbN70KS7UOt
Z1Su2JF1XXTzJtDxd8eASLA0nl53EIjMFko4Ucx0jEpftdQz0hL+LBo7Y9EoQ6pMfYP2tvGEvHWy
lovJfJ2s3h0MyMVgQXV6V/CnnQjPvIAybMSbIT9ogmZPOHuUYukAxh3CcXSnQfakAdgMgDKvvLp4
LH3/Peg6py7SfTwZu8lU3LIS95aC3ZTxmeANZ/iPMj+D5P+WfNFO4YcXIAk5u4puDZJWtM7GfltP
qOuThzkpvVwiT814acrNOBkE3AVOryibkt/ObCLXVwGh+8ZtQa7S+q0oTDAdSqiJxObCkXDYj2Gg
NLgmB9JTGllHsSFiJTNhIXkS9PMcTqXVvytp4EQxuzqNbQnGd1Hhh1Ds1Ox1BgmvpidVe5BUaM2G
Z/VP00KsajEG5LxKy87NVHOVhLlThrLTtLeiAPrLAKUfsmej9GSJMJi63swQovwewygpd4JasCG8
2sXAhB4Sl9Xa2JKc0rkE98ImF7ZNSe4ibrY21F03a8ZNluD6FDlK/ernvDXC1mIPhv6DMRzTjljv
FrClgRUkqPYwfzCG10eI46mAZATTrW52Sv4NVXgRIDLMye1gTa6eYjgur+SABOJxJVsWLP9HaboP
ld9m89TIb5p/NLNyPcqfbamsLSZus1lduE5/Ksq/3Txn9aFS4Sxlspf+EEExGIGU9kfvUWzH9bRR
N5crCvmHrvLbkmfloVJLst+pLNk6klc8drwo9/EJQUdKeVrYpqOsK4zR3cHBRwMGqjc/BnbmtZ+Q
nISL1eoPBfK3T3NWNHLZqkKjqPJRI2hMUax9GEQAipcUmctzPCvbvi1zVh5iATTKhd/JR8t4D8mM
SjGE/ncB+lec3/8qtf9KlrM2cu4ERcsHSiPj2rQBfh61Q3Ol7HU7vsfh+2bBJZYoTSI8lxn6VrjR
7NwlBtf9BU/eSTcw+d8LNyXylWBhO3IutdM/1effnsEZJJNHaddWKR8w3o6Hwc1fkl20joJVtSa8
eZ2cIFktcELhJF50kct6qcY6jztvIyWKe1/837broRqn2/Sjei23kkPRjnyEIFrItPg8M+k4mRt9
z4TPUbb//pXkc/X2n18JKgWMWkuVJPNs93dDACCdNcPRyPJ1Cr1VydDlNPMBqcIqGpBVKMp1E39k
YbMxmF5B8XEsM11ngPehdNALnpdVbEuSo0Idjmis3P37E/4xtv5rq9JagHnQxmnn8rfeSgZJVviZ
1DWTmi0jhevZIfr1TbVLb34K1uPGsNVty2DCTbaqRyb0mmwGu1znDzw6rySj9ZIb/8+P7cuHOjun
4kKfzLjhQ8nr5GqBhVon3+an0qOfdZXj4IiOcROc/JW5KS+DiT++vQasY0PDFE8/98WLpqloRm1e
TsmBtaNNtStsMGfCGxilq6jBLilOf8IvoaGpPGl+AayHzlqCNC8kTaDoRDQDw6ZlsrkEe+tUQNGw
qkFvo+la1iN7udT+vQGkH3ufL0ufPWstqC05DCzpWM6hY06V2zPhSIJ7H0+jPLr3xxezvIlmy0ua
+ZL67sfjmIx6NGWGponnX9tkxpX0UbVsvsGF5O4EN8m6+FzCJFAh2RkanJV2QQ3xVxrYn3fyy6Jn
XzhplNiM03A5mPx17hAHvanW2VtzC4MzeQ1c7G5dxs2uuYo34U12kGxYZomdH8mJcTRn2FwklP14
Snz5RGenRKLhejWMgXycdvVW27d7dQXFZ9cCnfz7x5aXW+Gvt/3LSmf332goAtQOVlrAGobafe+l
XmbzFNzk2JPhu86wrjExrZFX9Nmr4RBv2gfsq27JRC5pF56kCz/Hz/cEkwG2v2qhCjiDt+VokiXT
j5YvP9movOwZEBjkyhOPwU6wG4SYxhveqc+Rd0mLav7heX5/HowlZF1nQkGquHjOJCxMGIpFJkHl
I5qsPCAHXXcwjSs/Xauj7kRaCxu1d7QWCuasaWvVamxIH8j1BjcKcGuBDLbPLbqSUbHF6J1QXLW8
NwFOZAKuDEbVZgTls3rUi3lVtO0NZCbH6ojVbsLnAuqAhORQN27VRnmW25uBfqodmVswVpvoLQeI
zFY6ofpMbSyNnEAZIWDBZReg4dQkTmT6zlSrAyNfAIRxP1WD10oIDeOGERaebmgcB+SCpYKsVff9
o6LEGN8yGYx82y/fwvLVYFKK4a4tS29xYOE/jwOHmG6TsHQFEQNDekQpiV0BGbaqP+WwpS0Ul6MK
rDvwlWhXYxUXb5lfR243ogoZWQttsRHcmCGxXPW2ymMa5ncpKze56a9yY3IlxIQzQ+ZqxoIMc8VB
vyJW2G0axuXVViJfFFmpGzXvljzbXf4p0962/i8DKrw4M9CXNTeIrDUMpYc+hraco5vNHQNcI8kG
p2I+Vo3zJtHh4lPnJXwYenlRHiHc1PTjqldYKoa1A+R4b4RNO8XGWtYADfXCy+bCicSEULrfcnBS
p+JhKuRd1ZEWpUY7C9M0E4GAoL+KzaPM72K2kaclCdmCcNOHO5VZmtg2d/js2X0SQ+sOXC0nyi2T
9k0KEhB89qq+ykgFjNv2uSZfQqwlO8q6tcT0fzJguCCxtAoB9jdNeFw6pVQ5BazuIhMdnA1dBfeu
3KoOizeako33OWHxWbGL0ByEsfVcCKdeN7ZBkW8kgzHpg6pTCwrhEixQrdv6VqSppRpgfjiiM0zu
Ytx7ka5y79ygKiSFsXwMoGj0HUTBPEAekgwy8MvVbM2eZt34EgkZvrkxhumtLms4Wbq0jiXrUPZA
AlmJKELN+mueRQVPVZwxGmjafYtLTdChBjAN2xIEd26hq4e4X6oTG67HazOE4GZt5tjaVgGkujor
94Weu10l31WZ6OXR6GpEuDT1obXIm85uhXC2TQlcS4IXOrwNEPLEo+8/WhaAN7TREM9LRXub8hmA
Itz6xHuaybCrtOTUTtGaCaoafbTWQ2h8Ni/aPEGKfvbb94QUxLKtnExpnHmM3SpeWIqVO7SPfn1V
wOkzNXTHACVDtw2GWzWS9imuefrkw9UUtwVGa5XcOGoBJXsaHC2+nUSEIhOYbRTZErTPiX4ZkXMF
vph096AdtIkvhXzXyi9zuUiTZ3hF2b5HL91JAvYx6Uqkr1d7bZ8xvw+wAp66ztZLpECdvJ4/Wt16
1KRfAySuuEHGzxtU6O9hi/FR2a1lfdzmbKIIHoY9ib6j9v0hpaTr+OWVCFKPWR46P3UNHMtHn3TV
xmnHxEmncZ/wmyoiYGDIvJhs0a2aSFu9tKBz1UAR/npszVVVRhsVRDi32IwfakpjMXNmNHsfUDJN
3okOg35AJ6LPXjI84pEOT23vWzd9L68jDakr1L4mrF3KPlsycDiCQkRSl22Uk42tOliXfmwHoKo3
rboewvRYqbU3noqxQ2wSb8TiVsHNp7KsDVQ1pX6XNIh7cXPTCVitBsbRXAwaB/EFieoqU1sXFdq2
xE2VyfSQn1oGYS2bKNcBK5LQ7XRYHRzMpfLip9OhnB8htNxhFOOMLWACdXrBMaNnvJ9mY10pJoR9
gjbD6SZEVKFgHNHp8SYyro0xgZunDne5b6AjgKFE9qbmv3Q9nMIu9Uo+VlG/TSOSDaPiroCTChCp
Gus0pBZHdGW02wKSoQZpuLKeg/hxgFZuAeGo8mMizCtsSjwBBKdn/Rb23HLIyeNno3704721KL0W
vU+S2ViM2VUzwSPIVy1Ci7J8yLrW9n3Vs+bBLaX8DoqpjoBKBMiyyk9jkp22R+OYd2sTmVuhmnY3
NZsGgC0Kg404v0p1Dmg1ryQJ2G9EvKHLuyx4yq3ArnvU8fG+iHH46EKvMyGSAcJE847DWuNVUBkp
Z2q80RpGvppmh74EK/UktNY6npqjnvQ71C3k2p4s/8Vof5WLxGeBSjN5U4LAGjDsKJtPCklxfUWb
hNXiyMbLi3DVFIUjcpnlpJwOEjDXYi4V/46GcT2mgZuFYLOmcFBS4l00y1aaYN9xWjay9TxLeO6W
wt0UEj6HV3yreQUvTUO+TZhC68wmfqlyE5rtq+8bThupdgzMNWFZV3WO1H8E0Ed9WGSyTrUkf6pA
90NdoNf6IC/2MFq5Y2LYoLGd2tyLRnU/ItmoIXnJUrASIsApafpthOMVdBdnFkNQ+e5gxh9YM2xF
9mShFNyRultop0xXvVSocE/ZLf5gOBDO5ovQJOQQR1wqp8I6BvNbPN/Gw7Ocv6nwVrIcd4FnKiQP
hastZU91+VTCkSotZNcmBwFthw4KZljBYRHUBePg1NSF0SB4YnzLTeoJMmw4rpfmeax1KL6iPRjZ
qq7pHqlx+o7A3D5xjZT6Ib/Cq/UocWu3Wema4fBgCQOEsZprK3REVfxE+xra4SSgrHvv5Nr1BRlE
brye2hd/3KQvJon2ikRumPkyCIpdpRq1w01jhHBknpNwcDgYYKgfChRXqUkCMiP1dNwFonqV+ul1
izZ00Mp1Xe+bhWaJNiwTtbXBDaaM2EoBi/pVZacpmCxpCkv+7RRCjZXAIptNC4Fw6uBJh8g/h50s
mqvR8LcihPkgQtCjYBHKeCSfmRYBZs6Qt6d02mUp11FOIYGEdOJ1nCU8a5VjY/ls+B4aZ4X4Ce6v
ODB5GOA4aZhEPIv+tQy/LaiKnTJxhsnvtALJvVFAKynnrUgd0OTX43CdKLep+NpO2fWEXyotI8ZL
jrS8KvU+p3MMDcwm0JSp9c5SCvDYfqPTveXpZz8ofBBzJ6jNRtImJx8zu4S0hZLOra2SJOzf+jRC
VzYhMe4T432MQ5SbyzfGC6KNYHulOGGU9th2yz7jYtAj8oHhr7O1B0t6E5q1NrSE4/qoo0kYxlso
ggqpCg9iALBB0SD3NUgpk4OGZlNH1FuruyxOXckPt6JkYch2h4OGF873kUoLMDG0n8Ef4tzNNN+W
5/I4FnDajQxe3WIkcZVzjmhasC6t32IF2G32Xt9Dmcx4OfPb1ISMb1a7pAaEB1Gco3tyytdBxEgg
qT0JeUVJNT4Dt2KCsca99qryY88XAq9qY4e/fC2rD/E8r3z9rRiLhbzF1OMAARLEm/AuJV0FWHW0
Qbye2vyUFu+m0dm+ju6PZ5gqiCxRDdD1kEZer0vmRL1irOFEuSIPKM+6Le0qIlzg8czcV3gcKwb7
RwkTPGU5NqTsXptFuzG0vQgR0uB60/XfMyOV3rhqE31j+AQh96hy/dyTNZ+bkyFf3NmKVWAibrjy
wgxb/B3031V6rQ4XzBZ/IJhgKkDrhhxcES3TPIP56kxrNbYcnIutdWh+Mw13FbpJwY0O7X7cEbd+
mI+XR7aK9TdK823hc4Qv1LU0mgnIOspFYXelvwqKDz3cqpK1EU3ZgXa6EnMIk6Hq1Kj4ZO2u445c
+OZSqZN3/GAw4xoDzWmneR2WzboOWof5yiniRkoLBlrjk5Iz9qrgyyvdppfa1yJ/nDMYj8KHKd9X
VWjLwfOc3WoCjQdm1Plir1uvZ+WQD8cO+xqfXjIhc1iX8dp9CEJo7wia0/hBSEp31Lgxh0+8bldi
nKxHifowbLE7uR9y/kV2evCcaG814si5qbeYQjlKzOwJFVQLXFiMLdKNduXz5gqViZjwZEGsTaQb
oXzo0pC/CBP0DAEyFOc21NaK8tDUpLiX0DJ4XDKNyox8bATbqCk4kn2pPU7GXcTfmSRPsRB6hnIo
uo9+Yq9LIm1qdl8oLykFcDFMjty81cYRN98C5nUx/wqhmErUhIFs7a34V4PGv+RInjIGGvgWsEVz
661gdilzkqjVy8htIUEhzasG7ftgBxp2NQhrpfId/c02bJCJp3QR0nbun0dVcMi42SbpB5ol14eC
Ovf5Ju/bnWJy2XELSf7WMghYVCLXbAcvEuddJtFPKtEV1ymjt2CD6xhiknbbQxrVqthR8BRsxnjX
8qlSMtHq4DGQZKjY2MEY3e3UQM+Krq15b1GEG72+gucIYRgpK9YvlPIY9jPRAZ1UTlX+OBGQHMyD
02XdKs05k6NyRc7Ufkrh+c7Kvodaa1QMhspf+FS4Exs1gPQdpfEO4wQ3kp/ECBKzmXDjQVinbhug
D2uGf0w5d4O2vMuaZF+QsaIE7ypneNOP9IyKV4owZRNE1proTSAGSIYZCGt2nG/ABka13ebU+AIW
0VzF5PhAv0of88THYAZaPaL7vMxQjoYcpyhOW8YHQu6qLUWSJWBDe68bb8AVe619zOKjT+SD2Mo7
K8vtUPU62V/HqujM9adcbTh1YdlTDSf8EEXnWNjcZk9Kf1JmzPPWVUFsWv46d8bjXDOGCGaUSiTg
UU8P81b2U09oMORl3Axvnh/xzy1RMQE0/ygdA7RzNNJRYIeGwGwVEEAAlxvVK3rdJz++ktWbxN+Y
PIqwj9Yp4KHaaJuBKKEmFn836WsyRVgYPIbNfs5OUzNeDUODDbVqL1YFsvrI0AJqMgU4X3xIHjvp
o/LhkAJ6lKrhZaix6kKyS+ji5vS4mG6VyHuqaN6yN11ZecjoJcy9UmFkVybrlotf8E+lMaxj1HNM
Q64CcbDjek+z+RJazS5qbxCyIt0OXQreVYN/htEHUHNbiBmFZwk8Bmq9VNpWHd4T+tuAqCDCSSun
m09JIZCKG1FvV7WWXssixkwarvPNnTxijcios95HwpWotKtBfGipVIz8YWB6L2AqNZbWMRVAAZW7
0eBq+YAacdVk4VMXiZ42dk5S4t9hUeX0n5NW2Vb0kYtI40umpMHvXMm8wtwOw8c0X83VWzNb4GbQ
uXU+2pi7Znyv1adYqahoD63+OIcnnFnsqMXoCuL6v0HNH8Dz7zfBGYKY13FVVnU2gtfnzJqSnb61
jpicXzcXDGb+hqu/L3RGEwpmUZKSJIbSR/Rko+/7GbeEIHIvfJ+/+UHflzkbBoTWbPVRzjIYGzjC
6rWxwzt5u1D4NqF7Kfnvb/re98XO0PBSlgRfrKHRDUtPCu6YokvqWzIPtGulvuSM+zf+/H21M6Q7
DiMrEHDLQr78LnX1qkbAiicZ/4HaXOAUB7/owtP8m6q3LGmAMMsLke6POPcLP1GTx1FoY32GXpxc
ZVcIQeGRhd5SpqBUc3C4sKXf/VWCksnpLuDt/z/V0X+LL8/jy+JGb/jYXCYjiy+x0lwKAMqvyrtw
q8LAlR2EHvp74eXHi7D6z5vov5XP6jJUSLIvyWi4W6c+QJ6z5w1f2l7ot+1tfXGy8AOM/+0x68uM
48s3zSS9lENfWx6z5KHG3NMHJ8dozfl66A6DN7qFI2yVD2Ez7IsL7+UPtMXvi5+dAGZPikEp8cYs
1PXmKneKI7Q5y0XS9Fjuyod4Xa6N08UR94VnrJ+dB1Nu6OWAL8Jx9Bjw9/eLRdOyn+DoiYd4FXn+
haPh5wPo//tR9bOToTcreQr1QDzmiryZ68LxU2FTWtqFE/Vvzsb3x3l2JuRhOVjN4A9HovnWQqI5
gnSt6OQN0VRdeDuXR3Q+gPnydp4TXOUahlI0Wcu2GVyEsLgptJveBu51p/dLj+/CUaCfTb8iWHgh
mYYLZdjcLWoUBTXK5Snbz0fqf7/SGfvDn4S4GAS2RRm/mu0vUO2V1T0WkKPYMet/P8Af+DX8VoRV
wRAWRcn4M+388t7VYLpkcgXLZeHf5PfZJrpJPiklHGttMTxbS0/Rgw6/Zjro+3rtXxkH61TtjVN1
4aj7aWti36BKhskUm//6/v5rCL2KaTKHY2t8+NpJFK+68VLA4R/68flu+brI2QtnYUSg6LM0HMWb
5TiFbX4HmI1EJL/VN4FzkYfwU4/5db2z9y1RIZT1Lev971ArbpjnPOTeuMelwG2fQk+7Fa9hvKIj
6LGSxB/0xdpY20tzyh9/5K+f4+yFDKeoFOueh7sY+FF7DK+4+K2tq4jzPLsH71qj4jsuxPfOmQ6t
Lbzkr+U6PSpbXAj+veF+fCQM7HXJEA1sfM8eSdo15dSm8XzM6oe6fi8U48Lh8wMhwRC1RYVj4EiM
a+TZ66OJLTicFswMhEMoH8EOxe5zAFHpMu/i5y/z31Jn1zP6z1qVSmyAtEBYieGnChL578f1g8Hw
929zdg/36jQoi6E4Z47iBYxcHvwdkOVufGcmhtf2zL2oBDYg4LC5NO7/sfz48ij/8Gy+Hg56k8bG
pMyM+/Udl/LG2Pi7peqZTtoazfEDlxRz9Yt0luVlP3tPITtZkqwaWDtik/X9MGjzWQtbsZOOWvQw
MRcSRHDOzPSSWb/KfFTh0FlizEF6tM5mYl3YQT8c8+gXEDyJDNhNKDzfV096SzEChqo88kV02G4W
ddXlkueHW/LbMmeHEZO7oAMrl461jN1sv+u735O4jLBeLmyhP+/Ut8eJj6SpimBgCCFk8fySjKVa
SdpoQAUyRlj8tqcEbUKgIPLp5kMKdcJU8k1gQdOYImSy4dEo85s5Bc5lIh412i6Guwxj9TAMhS2P
AbTyAfl9YZz6dt4aU3xSjdKOjHI303SnpcbUpF3Po7ILS1rFPKMjh0mri/HayCBkKLigJfl7MVjb
BrWpWJG45wt7I5xvlgQ5A169yLx8yArbF8xTz/yjzCE71Hr4IP9xIsC9o4ZJkctbc3omG8xp5xGf
XuOxVnHxk+r3VOL/2wTo9bNNjTlAy1y8sz4L43aydDfW+RMFz9TQJPvVvG7xcgtGzGYMqDsA+DNz
lCYrVsn8O2/yu8SydpG15NWZv0TR3MwkbfUdAtGBuVviA9NJGHQARkyTtdIFeavn4rUpQBU08kfd
171UwoZi1lcKxjBKPtiL3NoYwyfVnJ24mryq6r25ru1W9dHBo64oNVcYi60WfNTxMSip8tFQS726
9vGarUR16xvjIZOiqw6QVwJe1jAfCrLoMMMBDsiTipENh+azQVCwIAVuOom2MUfuCPpuYeyYiIuN
TofKmJxArGpsI0DopYl2HAB2j5qbVC2pWdMmHMoHP7nWwSo7/L45b52wae81wzrobeb4kLh7ueAe
afnY/963f06Xv7YtzBqDHHFR4398fw8L9nPUVupICzL9Fn5Nv6WDork5OS9Mq561o/xBqUwTBMqQ
I6t2L2p1/zoIeG8skURMA325JJ63fkpWFaoYFUtboO8QAwIPREh1veFKeoeYT8LccXQlN3SD5/jm
ks7nTzV5/vW/rn52uUyFlqWiliO91M3TEKNnxcGly4QroUcJ34b1TdYH26z+1LDbzuYHeFl3BsOq
XJv+D3Nnslw3kmXbXynLuUehb55V5oC3b3jZk5ImMEqiAEcPBxzd178FRlRViJkWqprVJCwothcX
cD9+zt5r35bN57RDRpNACB14201zrYF7MHq+CvQXzwHsQdriwifSjbHykNCoEcRkdRnM+HaI4BRB
7aiN5LaduoOtLnp4CCdQPgXooSDYFOXMpPj7zLxbhGqbJO3BrpyvCXf9yKC5D7cd+gkxd7ux/9qx
awHMY9YZ7rwYtIw7ndrOegVpc+xiXDdms2mwhwm3O9Fe38jiMcZJ0zVf/vp++uet9MPb+WErdYke
x9nD28m6DgrrDpDGFoHmOjxld8Q1rIpz+4leAs1+4+WXW+k/rfYu9bXrBbjQmHNYH0NB3FiTSAlr
EiBv9dw90rpE/H89fmX2wy6uH/0fLWCOX7qS/6lCWX4tWlRaGIBNfevDXmZVcTW1md1fS2xQ2TL+
hDL4fl3//dv4/+K36vb3W7L9x3/w8beqnpSMk+7Dh/+4qd/gzaq3t+76tf6P5Vv/60v/8fOHfOcf
P3n92r3+9MGGGWA33ek3Nd2/tTrv3n8nf8Pylf/TT/7b2/tPgfzx9ve/fat02S0/LZZV+bc/PnX4
/ve/mSHvz7//+ef/8cnLa8H37bQs314Fe1v7qv/p+95e2+7vfxOm/Ztne64ZOjZ7Ksc1ru3w9vun
vN+o2kjECHjHTdNd5OXYnbqE32z95sExJx8UyapBjcof0lb6/VPGb+Hy00IbB2WI4jv423/+hT+9
C//9rvxbqYvbSpZd+/e/Ocvy+N/rB2ZtD1acx+oJYzDEvf2hvtDSDCNZNjd+F26HJP1uZ+l0o5id
zpWFuoM5X9jY0ZH1IJisS+QxBs+1MexaK6nXSezIbd8g49Khz4AljT93pt/sHMoAzGDSu67q/phr
7dF51she6PuvnFGlJ68K7K0uJnCmfVWvZmx9jBEm+yYxvTUYO+OQRLG7Z9q9rwvnvpigj2rzttGv
kQr6Gx+OpYvaDOXVGK+Dpix+v11/ulv/fF3cZd38cF2WUyawQIeoZiv4cBjKlEtAMmwlYGckhhk0
5fNinNemar8K091Z1nUzxqRLOkW1D2R915cwGYPSWaeW223Tqp9XhQwwo5QeU+RwMte24aQHJwDG
Wc/67NbG97oR5bmeoteqZywFns05igCZF1UntLc+PUtnoc/MdnJAMDsFEVZHa1ovk9BdPU37zC+Z
qmGmvI2Crx4CJolC4KrgHYcCA+LUkrNcS6sN1hXQ6i0GmW2NFvUmjAitBMp2Vq1RrZOF+OKHb2JM
rGOqIEwYfvNSl4gqA23LbSd+sWW/J5N9vLYWG6WDGotm6cdugtVkwdx74sKUp9oN6r4NiuoSQ2Fy
OmI/3NHGMKFQhsnmuYVjJdrUfhGe8ei31I3MPB5GA8LIMAoskShoRtfNdiWRClchqY6LtimH31fa
wM+IJJDURlS9am/WgFUV1TQJDNDcyGwokfsRm92mlJDTktSRD+7RWRKLndni5MvzCSzX2UxTQlqB
0z4z9v2VLNv6ee19fwAZzGODNjx7Qed/uNFQ6U+TdMQlH1IGd5C4Z68J1l4GWGso106ikAgNJsi1
6S6enKeadIg0DZE9jTAVVnU20dEqu3orZb7kGxVfRYLwj+xHjBVW/qNJ22pNQcd1idA2/mm9+2M1
+fNT8qFV8scf79u+41mmg5jnw+rRI2Qykym8pAUxq6ZutuHYrZOBqI2CeWRjSMRvhL/ojllzxizD
SULaVHwRw+b221//Me9L1YfbyrUMToIO5nLT+/jIeo1SrePLG6uBsBS4BUqnHt6z8LCeFnOkN2Vc
AJUO8+rBGO2rdtTtTZM3r2OK4cILK0iXoXdbuv4uiUS6Rd567XW+xgY7D3eLtky2wjuHrrjcwoYb
m8eomT7JwJKLDgmIiO3iifai8WijNewJaW3nBrppmZAM64WMo4X5tRslAp08qA9oh8tt5AZq5YY8
aqIBSMYQ8bYYLJSJppwuK9O2h71p4JLMfGmcdf7oJvKUFN4vumr2z2XH+9vocVzFioaHaNl2fq6h
s4n4VUc5l7Ya6m1TMMNO5/iqV4FLiI+9aQaG30zEV1poCwog+K8yvRRCNTs36ceVxwmnT53rLBv0
ap6iaTentbv39LCu27PHAzhTdRxFgbXG9+2jHzNNtHI57ifL4vFFTEfwNnogx+iBFjFIBK6IWtJV
SApZVJurCoX0+q9vlw8doPcX/fuZIWArhZn64UW35RRMZHhe8nGUO7NnRmSgMLZHhS3cGzd+ImsG
3fvIb47tTdkb3i+WQXN5OD7cr2y7VAccy/A+fTy5QNqTtoqIBHPQ/Xs6/WFXe084UMLs4q40eoxB
llhFqfHIlTuiEAHRuDzbf30d7H+xALH2mMAkoAxbxvvN8af2jRHnfh4OAH/acmd3DBo75y0q4uBO
pkl3JbRijNZk10Pt3RtV9CkPMwfqYDytagMQc1QG7DuK7CXtG+XZhJeP/j7jDnhJ28VMnUJR99Vs
bYoByZGoGNwLfN7zPDmrUJso/W3i4b0wfm2ibi8jMrt03HVrz2WwK7uo+MVl9//V6zWtEF5NSH0F
ROvnmx2/uDWL3Lg0crwdzB5IS1mVTwpxlxtMoCcVAv6AkahRBnfNcZg9Eq2LGXvGAFhK5cdGNCP9
JR7o95W2Nlj2RlwrWRUUSH3zS2iBhDTy723XBjs6EHdmiaJ8nMS3rMnCXUmnbtNVsXP0YOuvotza
4r9X4Fw5lfkIt63E+WJMzn1aJJgYVH1bG43HYF8KjmVOsVb4AE951Wtc8XASyzgcERMjzd5FFRKI
DD3wpmtOSWUyG9LA4bNkZrqCRh46QVxelbZXwj2U8kRsVr7Grbvto1DdSf9uSAx5HbSXBcBx48VT
fKyj8NJ2TgXeDLRtAFq34jHOJSxUZ9TZ6q9vxg+Oyt8fSvr7S/Fr8/B9HPAl3ZDGUuhLa4t2b4RQ
+zuz+lL6fXOEss62MY9wilEWq04a4P9JbU5huJflLgsUzZumrreV1z+nMi8OEaKjAVre1kGPvKsA
phKDzDIe9DRuwvz6r//2983u4/PsLgvoUlIvrcGfb6x0CIRT5t3FtXD3d70697Ox6XvSKCJ/IB7d
nR5hzsaDxOLV6uGopytSxSO/Y1JMGtu6qbgxKsd6qTRmsbEpdp5KiCaNxhtmy+kllm61SGD3qSqD
dVwCHGVDQp6hRpCTqR/urYHcrzBr63Vgzct3JsMvsrr/xU7BocMBsuaDGPDfZ6R/Wiyc2LOmSNWE
f7ITOGN3iNkqV3M7vdZNdv/XF/RfPahLXiBjANYnM/jQ2kDXFQ2NKi9ZMUJLEfKHCKlz/vp3/FPR
4CynLx4YFoNltvVxES4qyxhCWBSZ0hr+L5YhU/KQjrhwrMyhgZHz1vUo7oAZr6sOIERG7YBLEeCw
dRY55bRDP7SwunjjkHnmCHdnhAk614EUpHjqt5mdOIcqPWGpiPRUESES5etOOw9CeV8iQdxFPclb
FJXVAkttUHnCR32v3xQ32pUR3miZEq06VVR0BV8wtvVTwvEIrRyenFSFwW7WIWK+xqCEtIuzcoHv
9e54D78AR2HUtxwqXNwav7h2P48gqd+DIGDr9Dk4Oo7LUennG36uzVhB9buEQj22OJNOXgRjeVqY
LDERHK1vQPh3UE8hjytXjk9dXpbzs50jY/Ny85yTBLPEJ+zrykKKxzPqBnm+pqNrbJsJhiLNZ7vm
7Deno2CsqbbC4b3xIwm/1ZZE83nBS+1HHjp419h4QgpSUoCGuJ041Xa3yw2YN2ZnGcQc1ne4deQa
USImDdF4u2pJQDSzcNi2c57tWyNlj+uNjfK7z5Wibozi8DxkZUzLmPI6WXvpZ07R/mm0gu99nTTQ
PJv71LPcXwkNPphHf7+wANxJfzKXjvzHeqxq1Tz7lrr4KEquZG6Z97NEWI63TRWBeQvRHNddNf6+
F9tui3A4M6HctOVdb7gIAzlOr1Way7WRQguWbuQfgNvWLsfJeHAzElBrfQh8JtOpTlEaBqs6GYBB
tBaqcmfSmFRyPLpGLS9MUK4tmA6bec5eWkazh2IIYW852IWk8yVJvPB6rkpa/jPmuiwHxUzAPBAy
ySoN88haZQr85Rh8LQe8Sr4NG2Zwx0s2HS2g/FdjCAZYezI8N4k2t0S4vWaF5e2zznsL/FpQUhS3
8dzvkgVH02iEkj2blDkLYJhdm9/mSAfKIKD03ta+gm6XTfBBFS8H2W1cN/ijMFAcVKYBkSbEcHcu
6dVNXF5IUJTnJIXevhy5ZFBepp5H0a3kfTWVIc9yeWxIyKLALZJz1fnfgrne6RRC+jjHxtE8JqVn
H5lOfKJds+JQ8eakcY2Rs8Fjx9aqvGo8ElUlSa07twlP8RgnjxFX+eLPYGBs+sYrFqWDXab9ridD
FFBJRBqCU4xbF3rxymeseCgrAxVpUdy4Rf2jtsS+ZKZxXRcajxaS7antduWAu8ep24vXf4eVZq7e
K8WY6dEvykX34w6wPPQgfD3bCAyaTx936LkenTmoi4uAfr8PWlbNaCJYyigIhUQanjP1cbF3ZNTv
gUrEIbfdx2jBwPQKE17tBXo9jjzFdVznNI8vVcpMJEQse7aXs25XCIC6eXcTwDTdAnHe0B37zqnX
Pw4YcIRwo0tSpGj6O4yCvk1rm2sbEFGT6H48+E56LIoe4bBFLE9h5N065Fi4GZYbEQPmQ+QVzpWl
59uMmOK9DPPP4dSX9EVS6CyOfPPwkiQh71lTkB8ajOm1NqFXzVPqrYXoxw3yL2apfi1/obH4IDB8
f+hDwikoxBn4hcAbf15NpRYJEWHiutPmgo9PC1JMeygWUxqsDB/Het3bq/nJmLpr7GO/KLw+tL1/
/+0uDS9E9iYu5Y+HZ9VHdiTc4HpUuLcS9eSZ+Hc9EOpWwk6vUzjdVQpIX7cbO/HsQ1rwlramgXVY
viHkIRXFsm/0XAV4ge2jmf1SYvcvdpuQjifdaS4Tt9+H6+MT5Sx1GF4PZFGglf8eZDjLwmp8Ja1W
7rCt3sWkXDaj93nSLv7niW6RPWUA71l2pjh0t7G2rqJLGHnlL3ZCDovLb/9z8ecQN2k4rkcZ4YS0
cj+cKgDT5nCYqmu/DbfUiBEGo7l/dEV/YxgRQz/sJ1et72XHKIlg0xfqdqZFgjSRvUUJtbe6dGZD
QUfPsEzNbXxdVgRkZuOrDMBXiwQdVprmGKWiYp2HAX7BIYLYxMitqpWHijgcd+EAcCofHO/ZC41h
PU4dgpV4LDmu1+4xJAAKnLMiQG2uiuc85QEMVC/Okijb2rDvk64xSZbo1O8fOsnichAL8CtHCAOr
4g5Y3/AY1jejET6BPaofCOF1D4OgRxqMgfsZfeSV2dj117nXAJoX+H8nky2TDpRWc96tdF6PR1Ly
ONwX4Tbx6PaWcwrqyZrg0Y/+0eyuKWaikxlOxS6YmF3O3d7iO06JcCZ2MbVRE4Npo7GHYyuSctt6
3l53YCu88OLrcDvOwXXYIIluh3pYQ2Id9hopfTlgLUsmIhqsNjWJ7EvqZxJM6yulp+S693T9XHfD
o+jT65HynpiR5MqZgmyPTLbY5k42kaYnE+BhTrGL6uI+Dsy3Xnl7IzOLNb6rtRnMu3nIEY4bhbO2
G2IdsmrtKB8KzuC3W/KDJ1VOZye27rMgkzTV56OZqBoA1tzgghbD3hkLk2hikBFe6m6aZPxCPvWb
XQ2AuZtoCUPJ7ibvFDrxfMtWegpCBZjM67nfB3/rCCM6ji3ZBDrd26N1a43NJpeu2tiCNnUp2/uB
sa0/Zz2BG/WDITlpuKn1PTFxY1pEQlEYVIfBtW46B454rRfau3R+gFVQN7rw92LQP1KXqPTOr26W
qRKRZt1dHqj7sOXusufipZnTJ0pVS++akoOw431DvkNI4fS9mrsbMfPNw0SHzuFwMibICntgXSu2
4HtmVLT5++OY91/qNvpSZsyxrcLZYHj45g0k9vQwq800eMwKRWNG34gAlL9DilaU21tYsAQ/eMdy
xus/UCibugrI94gvjOAPEfYPsoXz69BNX1SYfmVTf0lS75xT6pfkBMeKLOohoo0OdvIhpxmPTvjr
KLGTI4gHmleKL6PhUBv5MrqAEn6W3EgrOXFIDWeL1GZfHJ1A6X0houNkA9NTGp9FK9SDSIJ2naLj
wJcCjDzxg+6qwOl+iBNapUqV144q5p0l9IsYpXHFCjhvMhkMIL36hUjHyES0McHDOOJWUxLtfeAx
l3BLYgt9/orrlBLAbPg8OWmDyL7uvw8E41w6lyvZB4cAh/eqqxhj4i+VzmBvg2qOt77OmVerECfX
3D5UMNNNWGFlgn2+QkxxhWcAq5h5nHq7O2eVwEVP8bnusxuztozzSLmfjzEduxYzXO1BHUqzS+NM
9akJMfAQQb3OAjKrQ+2XS+y7E3Lcieldo2qXVxPeo77Ay+lLwlboy66sBhoLvYvRyecV4NCKPpLG
nkutX4rg3FWeRgpR++sUmsRVFNj1Ws0+vkoQ5Nmcvhku1oFuiYcYxvFGq/HZaxW2XachzY70QFaQ
KYaVUWJJaZLvOJocgtn0tU45OQzGV4EEYhfGLwF8WwY+KcEcZLYkmF7bNJrPQySonVGmsY65J2F3
ry5R4Jy8P1nZfeExyJKELfjCNBBqFM1KKOPHkDif0drD50jQesQ4IgedPcm5JrsNp97amy3OfFFK
q415+dCG0x6dw0MckKMeTewjBjkzVlx9C0Xkr3SNyKnLxxdW+peIQIut0XMrLRafKGw/q8D/nlrU
70Wbr0RhbGbiyvs2n4+ieuy5yoYjYc84MPVxX9naKDa+gP/TV0wVPHxknvnJM8ER6ATInGlV+7K1
gqvYJ42xiEfrxlQJEfFhu02jPNs4AsRfWWHw8TvP2UtID4Up7kXbfKWhxODESb7NsrZWdkVooR3H
n2UXAxB16h8VLeJDMXfb1o4yYgT77w4BHiO+VbRaJs8upS14+lFhbRTPTlakR9O7UU6fXONrJRKh
aXl1mfVkdLm7nV17M7av2KFrkuziYke66KkazOIYqbybN90wDtssbR4YhYacfqwCk3UxcoIxGnYM
FuSwMPeTgOo32nAzp7wtyOAY7kLc/svqcMrm5jMd4wXokW7T2KqOZDL98R8K8OqoY2T2BSeNlSOt
mbQa3mT/FfsPLICcgYc9dJQAboJLErPeEqHCNwGGQSvy/r/vPy7rRpJQZ3+Tull1fP+PofKFghvP
BLknwY6Q5YqQouXTTh6UxzZ/VRVRtoaqP7molKj8U5iRxijCq6FMLF6P3vje2mm8h2RSPzoPPql5
iczsIaMeoq3M74dmfSiAdC3BFmT/dJN1LEvfAvfoPiO26LajZX3WbudzJETtHojk3JY1ySLmiwVI
ppkD8KqFc3m/4mExFkdvdHeDxTc0lfs4YiQ13HnrTCQSmQKpiSkb8WAtD/mUGBg0WDvXcyCdzxLu
alsG1wPl+XEYmxOV1nyPiw077dSsZknOR1CV9YaZFNNKOp39ONJbS33jmorgJbfocoaeT1mAKTr3
I5AYTtBSG9S03mrGrP7QOxczGja2MT02vlYHWABZ/Rx2Wl4C2YKtJMsgsMe163tPHqfOK2rRkpwz
/1O+wAwSnzSnrgF2kEY/hCrLJ2bb881omze9GNSWfuxtHczmqpmqnPMuSbXggRhxW89Fbie3aXv2
nSa8Vkyu+4RQI04j6RX6RuL9VEqPl0PtNdUuwjKUf5sw97Ze237F1M/rxKE4DjiYlV3fmVn+LO04
OhsduamgHbay6KlskBisAgPWqR/Hw6kh4VWYetg2sb1jbv7Z65SB2TpK7uiuRafONW9DjFx39RSf
1QyOxO/dr428TePUOdOtzPcee3ivopF7ljzNvOmejDIkV/2b2efYSLsM1/OwTyK/JfvMfzE8fArB
JHw0fN9dLwJ5Kq10n7tpuO9guCL3C1YjA+KnvmhPOiJNRKfnSfscgbNjLH2aYXZ835XDRfOemzLQ
ZEW39ES5J1n5FzAx8O2U+F3ShqKVYqQ2cfeekqHIT+//53ckmM0O7WHu8RZjHBtVNUcvQWme3Ja0
UigCIz2Mne/D8Bj77FXaFth4A06n3yekwM7Np9kL8ZiBrLERNiBQrPamHc/HUhri0NnFAew9Mjp7
RPRU7gtwbruK4//VzMi6kjUkxMh+SxMjP3k8T+gbixu/cd7sHg5SH4e05W1vOicmvcJkxPpnDE91
AMvJdmX1A0Vbfd3ojGgUxQo+NQ9GWdZrc0r7T8Ms79Gb5UezAm9DiDcliWknZK0qLKCZPMelitaZ
3xBP7ObBKQuWmM7uZaDfcSTW4bowCjKJkm2j3K9KvGoIQhcjGS58HJ2DJkN1aHxOpR6ui9pnMG/V
x2xO7vGPC+SDgXlx6P57oTDWgw/BaSAO/aBB9LQWMUl2Vxg9+8/U7ubO386tOPqTO+4rDS8CiJB7
8BWvV7hZeN/58hsT0Xo7pMR9OmOdn00gLXvbJ1uoIaApL9SFd7ECLc+2jYMr6klY8tpnTZjilUAM
Vcih3dMwHNf5bB+tIfUvVm/d5JwPzmVpATAmtnYfUGUzjjVhK+AZaGv+3W3bmNDaCNcwe9nK8MSN
140GAjOeMxUZek1pchOZfrXhQcsObTCQwOOd2ME6oo6pFakmuk2FNxYegLzkRQhOi0Sx3ehmDqG3
oj8gDFl7vvSeeou4afSxCgd3dhY1/TtayefMsFHzd/KhHJQ+5OQ+9WhKo7RCHxK37cooZ2unHOeT
7MfmmBrFl4YspqOv/Y2YJljNrXefCH2SaP/SQEQ3pBqeEx9tqhjs7DI1lGUsk3ZTh+eSdbRzgVWF
be7uM7QZqwHcYNPoY+ASLdioHh6PT+ZM3idgmy36xba2yG/IanXrdUt3jUns7LnNp2IsgemI7lQ6
xOD0DBdJbTQ6ViVzwhF7n5iVfMLnuw+ZeK3SBipQyn1Dyhe8klQQHKZH7a2bEI/olAS4fvMeSS/b
wF1VRMZtSDCX1anglZbDVbS8PTKy9SVZ8Ll0kO5rTpZ7u2hflEmoLafhcRvNrPeij+LPCQleQt+B
JVevs3GbDqU+9j2Ei1hnP7KUhkDI43cqBdQfI2m+m7z6Hfw2Fmzdcubr/W9S4XIY4BK1WTyeXHd6
6nkreXwhLgdmfONWRsX5A/yFWVkvcXftNC7JuUT1dhhaa68cT1Qy01YkIM8KcyJviXVPJdRTkrYg
y7p77Qjsx4lX7o3S6C50/ncoKxleWdWnyUN45Ffk28dedVP4GiGzBcy6Gg29MlvjCxG75uSAojY4
Reb+EhkXHunSG7vcTYZVgHxxjcCiPuYNbdBxcrJdzdGYI15UnRKj2XojiZ2di2iZI+6mpk1Q5QQT
ysECWN2qaO8svZIpHspT17rohp3hMV+aw/aIoL6x2K4lKwnm75BLD+mE1kP8ObBj4zQW5PcZ1Sfb
7w1w1v6jZTXNlru0pebs4OCicVm1tQhv6HCf07q8tO4sX4LWMa9sXrxF72fnLIsC4wLpGMlDTPlA
Tnd3iIg35YSRkKXRxav2R0bp9zCq8hR4U3+iPu44OEXpXRpmB+3UEz5IAG9mEdtIznFWdzmvPui8
nXTMW9R2M4lw4kQO2YKsGdZZkTjImpHZN3Z7lRWtumrdKDuzENI2L7JyGxoaTHxYopVVgIt6z+DG
7mIk4rlZbrx0ABbSzWLvi3k6ZZpmSJknn2lO52eMyy/xkA4bt8Y5PvQiOwdzkK0WWW7mqHDndoDZ
i6yNLpqWru/TUk3CuwEqdcaSNc0W1InhbLqNvIjKdiH6RNdtZIQnruWmLyWN0no2gG6Fx3AG7CpE
+laMKQmaGZxqD3XMI2GQm06huSWTrjzZSn3yp0Qe7FT0p6ppt0pmdy3Ai72RT8NWNUm69grQjF6l
b7JGB2tnQkw0U+6tHadE4FZGwJMTHyH5KF0Uvf1A/N54L/v5EgeIeC1iQTc0LAso1gbADFcdTNO+
c+RQLVFzcldruXMm37tmnHCf+f5Ln9onpGu0wASf6jyR42T3uBXik2ynMxHS6WakyNjOiYvnvX7l
wFBs2GSN3eyLZlUEX/uaPmV80HUmLwo5UOvGdG0JuDhF7tde54xOc/hzibPDZ06lXSPzD1PvS8h9
ttMEpBla2aeyAn4iCXR0y+e0msIzPZpL3HIMRn4EHC2JxT4mG3lli9ndLxc/m65E6otNqDjZ2YZ9
zSCWQx/9PSDz5Zp2MpsBFgkp4/bg5PYnD9H1rnKBB8zhAL8mWUcBGY9N2NRbw5nXTU4+AUK2jakL
8r9CqyCscdXa/O2CaPUirR6dLInPTlkAmDN9sDefqOvDs4F84wrbTEsDpx44XmQ/tGf9ULFRX8Vm
dnRdZe2GaqxXA3kQXRIFzDvDQ50XMMBKOF9GdYw1qdq9F36PNTVNzG69y3PYNuUMS5C+erSBjTSa
nd4mUakOKo+f/ITpKCVddk3GwHczn56RPF6Njja4ba1Hp5tJ94jhs1uxCln61Da1/GDdWfPFqONv
ZgnbKk/YK2L6n7cmMidtMlYe6hvyB8LJKm45UezdobIeaUURqOtWRzJLwQvlGBgkIqyDQVVgDCMx
cYIcN5psKfsf/w5KLF8zbTv7jamfMvVk1pR1ojm1ZensC0M64AiE2gFJ9W9igwHG3GSw/+cq3LUu
iH4xC1I0hsJdVZSvx3CwHqLIpJ/YOuewR5Fu2HfpQdB1WrVUcidR8k4qOwnhLHZstHI4Ydt5oHfY
IWilIT3YXrcxu6Zf+8ogi9fK1UVq9ex7xEDEHtB3Ft67CZbf4zBVZ+uco5K8bliU9nNHuHtb9rei
bwfIPvC6GJ6OK4YkgIA0KDmrUqvKHr/OnK7WqWK39jpjM+hUH5CU3raFgAAzJMSCgoBeRcZgnuxj
V6Mtiuq23nrVcK81vT2hUVImQCTbyXkUCqAeT1sGKnh8tuaE0XbPLzMgtSHmulil/RoyodqXoXga
HBuBvF1ED/HCaFMzsPuG/TFRYLxklyU70Tn33sgjkg7GdAwCoCBlxpBVFYwRclwk2ZzfN6FoH4IW
iKcRdcaNlNW3VFvBuTKtJ55uVCjHzFLGV91Ax8tSVmeHnSGwU1j4Mye3PpLJzcSez+NzyrMSMFZb
EtqE24Z9pN7Ifho3TZSYQEDcmhbK8H1eXM86ruTFoPwCYWFCwJlQ9JUDh6iwxgbTsGlltU98Fxvt
1egZ9X5qxSFqyfwFPEDTXEoiK+O2WQ/ouxEJy0s0JkekvkS42uLNnlkzJ3xFh7ZB0iGcgIBsGmKx
CoYF3L3Noqnc5hxE4TuSxkvHCTGuO8CKCjx0lal3CijE77RrXzfpsFzV7nFeCFFjIrejWgCMkPIa
QpS3bA/kaWu4Mk7rZOsgaJBOW9NtyHRgF8QLOmwK0eXJ8lyaIRe6aOJ151HaOrEYbsyiv3em8JMc
Mta/5CEtR+8Qx5Jp8zJSm2EcksPC77Hc/iUhjbJvq+ZUWs6pD/pmX9txsir94arptMssAsSKjf4B
fCHUJCD5PK5xB8Zr3EnFMHAyZkGFA6hKs+SvvNYlIbHuoQ5K/ylzJ/uYW5BZomG+M8yFvuKQvQiJ
E2BLCKyvJxCmw26URKfWeGp7z70guSU+yNdHNMcQxRkZBh1zCjnQHtPXEj4RE4aJpiFRpCsFLEnG
VnNnhU27UpV6Jtm3ZraJHj5eIpRlFFD5ZoKUT7+Lt20RUQ1xnjzr2ron3h1QUtAF9/aYAO/Kbwfs
ARvbFOkmzhYiIiep26IvX9AOeWtteNZ91blXagiTdVX4YPesdNoxYQujxj0tZjSkG9AXC8YEInAR
2NrbKKirswngj/L2vCSFoF24E5xo1lB79QhquRQFKLuoexbL1NXpsm/snMXVZCwN3mbJrw1/hGOL
bFiU0Z4p0qqfhyf0RunvU7H/leXjsQLXVPxs7vjZJPKPa/lNVS1H2r/8qt1btbgu2o9f9JOL5P+G
bSTEY/EXrhH8L2X+Wn7/s2Nk+Zb/NIyYv+E3cKwwMBh3MgxGVfOHYcS3fqNwQBOyhGdRBy+z+T8M
I4H9G+I5zNJugH/IYz7/X4YRN/wNozzyqdBzAsf23f+NX+TjnNMyfUaHzLiB1BmmZXqLaOtPArDK
6ybsaATfB/PnnBiW01Tb9Wm20n6jRc0q2TR0Bt//8f0/xiTtANgvX5SU+v9Tdl7LcSNNlH4iRMCb
2/a+m57SDUIW3ns8/X6o5rApruaf3QtVILNMkxQaqMo852S+v80Rvm7quI0WV+QRVmpVd4cUjb0N
R3tvlvXpAMCptuX99bJKRnkfpgNBMq/gJCxMKZf3lmQwUtgfLq+TYtOS4DFSzzkoKD9vxlTHsYFX
H0RjgGVur3ZSNE0LQnmqfRUPvDg47+2UyrYOEsGoOfQnEovTxKLWhmyXIlawVX1z83kdQlhUaA9I
SZsjhYajMsio7l4M8xZY7SGgHDTCHs5OWKJR65Zw/rU3zxtobx3HPLIS14HyZOWlTYcYw2Fg1dQN
R1ToIKdRNQ+h3B5lTzXnxBTzr64entlC+I+9Z5t7y8p4slfgKc2m/2plYXhf22257qVJGC1qk73U
hfaOYkZOkCR74YkMqgp/uN3/Rhr4THngHrL0qfqbqgB/tjXR/+EesgwjBEhkKeivIiKVaG69i6am
alSUDhHNr3foljY70SNMcRUk48AmDlYe34J8Jxq0ZzjlRt4UaZ2cHy6F7WS5ObP7gHrDXi+fDMqA
pF5M4R2aplPiM+dt/rY5MlNTdMxma4WkWXBIOs9aA/U/xKkHkpIyVAsdGUW7l42vbKgACSryazl0
4MagX64aMAVPpjquwq4B+xnpAKuccAqWQdWNEvvAMc8+uLJhH26m8BHVQxEyV1+Edeu8jZV4W7cz
N/AWXVhuUysZVobcgJ6ykQGVDVLRs5tNoBeurrCvXWKUW2nDrs3rf4Zq0/zbJHH1YUztJPF2ymTI
kqmfq6pNjuw+kZju9HOdRmihN2ZUr8MReCLSNP02bJGQpQQoe62x+2Wit3RHIMSaD6Sf8Jvm/tYk
Vohsz7vPsihYFpAmmQtfN4L6Jv5EVWG9HYmhpvXXtPEivqytu6tD3d3BNHB3qqSXQGcjf2aGdr60
Ugt25hBzOPSa4c7QOayiif+fzKUJ0fgB5aEqtgb2hIezTvExUKOfIKnw0iy3N7T4qKh8b01Kfa2N
yN2Xrb40rUhv51b41evy4SHKCQPknRcjo8fhRDWlRddp34pYzU4Gp3VlVk2XY1YlG6gpP68+BwGh
oFQeFAWuT1A+yFpqLAYAJGh9Kg6k4s5vCWVEXPaFpixTtWX/WRr3BVmuo+b1/rMfea9VnJxSvWtX
vUJ0Yp1Yukf1LC3aRk1wFBY36P/+UguW8+e/jAV+SOdkyyvq83tBG4ps6EFvHtuB1LxDhmgET6tF
aQ2HfmojS6H0AeW5D1dbXHqt9hKRqyOMnkfLMGNbZkk6kulD0JyKsPkeBYiH94P8s89MHmOIfXeS
VZ1ROnQuUYuorjNIO5SXpV1pJkQxxWWvEdafi8spQpLOxKjr5YcBWgrFQkWLtuwniTW7Rnd9CMtT
q3a1MutVZDARx94DHmlX1LFszoqRAre2He8p9Vpn4zu/oqIHw9qHenrwc3Lz18tAbmBC5HK1krNJ
4Lv0su3//nM7fxbzgJQI2h2oEVKQgI74i3+6EUkXh6pud85O7jodzT5V3d2aXJbezD7LOG/dbDGm
Fc5Pw68jhRN4GJrRCjmNf1tWdAxNxtZ/GlLxw378lLy0KsoTaBroBak+VDVyqGFUhEu9aWUwFg0x
8A46HoU9wertKqKthlRVEZlxesLBpgdoZvw2qJfSdGuZwebqE7OnRi/y+m3Oraf2omAj5ebZF8tY
YplptBRKSHU5OTwsJ2NDXakVgtIxCR1hw/8ad8LkK6lyIpGDGboV9ZMaE2WAdG6CSCY5k8EDs4DU
bG1lhG+geOqLuBK+BhF3exJYbpEeaUyYU3XoHMqs0zdyF56FJU0vAXFVTQXq/uO++ISZn+4LIHxQ
eeFxaxoU8j+3Z71jeBSd1wBLlgM57rFTLxzAFeSDyZ9ZXqpdhE8ZlQ5VRtQpOONCLfc0H2V5p2fD
YxT5qbHZ2/ikXaLJql0jQoR6usyAuB8q9jRp6+WnLlLz9Zh5v5OmkXZN4Xl7cRUbLuULczgcu089
rd7yJQ2BKJOkGLeEZoGImVPJCV/lkEhBOjLs4DXtXTmY1g5SlL0bpJ5BbcapqXR2EbCZvURpgH1V
KejLqiFS4JN5a8re/miKDvYOzr4MtmOzldtkgH7b5bvCtBdo+vWHONNSfqTpsh4iSV/lbnXux6zh
Ec4BdmdMPalcEUZX9K9l74ZrOFsvRg7cJnJHd5+4HqK0N7sfireemy/0ewRADERhYwQ95EEBkGLn
PSr4bnJnQD99oEBPO+msUoxJV6kcoPLgKYh//QeE1/r8FkPuiOc0qjUTiRze1ycVvVgbEKl3NWvb
IN2TUacNtAey+AShs4pQt61qjQZgWzr0eUScPRtPtWY5z6NCZLoaJqH1yeQE3KxrQu/La29K2VSZ
5MK2d1pCQs5YLrISYNhY+OTl6vQkLKlpeTY6+bOw0O6u7geDWB1wXXUpfKKBDL8csmw4kTJt/Lnt
UYkmcS4JR4J/s6pUL++KqWF0J/fORe60RTuMzjPhU7+x/O9BBZpfgVdL+AQJY9J2ZBa1yv9uy93P
uKul+0RNH/00OJhdnRNhjdbOaPQX0bhAAC8wwb5Ybl4TY//Hb6bUnLC6OliYkhL+B8OWMkGfthyc
ARGoAmgNHF/RQEr++Y2uiS9DS1HGLQHmfOkSBT5kns0DVlxKqG8TQqs9KnpmAUHZjCMRFTnSg/B9
Hm6HKonLws7Tg+oE6SzzfH/1eZCYKdZowU2xCax4EU4nD32UtQ00gIMijinCJ5qkCzq4WdMY0w+q
g0+loU1AVdHbEOHXbvOEfZ0xrdqzqrDSsawOUtKGO0qDLUO3qk5Jqg4KxUAdHrct3zVhih7TdKLj
EP8WRpFrFaldGmFKsaNvI6O7aLJfX123TnIzFNvtkcm++W7zOUxSLqIM/YXoFR1iTWEOKrrWBgCN
lejIyALNdC9sd1kL9wS0J9I/ede+DIH9JWtz51yiifDkpb+F11IhVFoBYXlhBonjr9EDSFbCLHXY
9k5EgeWh1e0dXGALDGdHoeGykNctm1ukvgHLQOnI4gWoUGviC1uXvEIi2Eh9YK0ZdUhidIdmaqQ0
RKTV89UUPbUzWMdyasZao+ACeVbTbZqlmzryQTT2dGV1pL0XRkOcuUtsc4U2FGiGqNsnqlscUzkr
oXz4QQtVRw8IH4U5BCh6RFOjJdLPxGU/KObayKyvV9+gWdDwYUrN4kD279SBNI7iq4/jkCmPrREs
bF7A98LKTcJR/M7NQZgUoEBGqKAgiDBdHlxrpa5QhJ6mqs0Xt+jQnc/MExzXjnIyOYSQvNQ5Wo2N
MvNlP720sjQ5a/06JlGq9CI6PowDAiQlTnnxgXAeyrwBEuLbEnmMJiaoWyGgPJlO648LkFBQnCdT
0fhTJlCkjsLkfL+g1lC3dTo4WvH0ehBNIZ7nCEYFe8l/bJSRN0agdvcaYirjM4UslwMS3EToC8XY
ax0lRiilY1jkCm0FNo38PfRHqtynFkjcrntrKOcRKXF0/uS2kq3cF+qp/3N0n79Ajs8Q6mF+3HU7
X6rr3aCG1lGVNOsYKrtQ5ysV613NDTS5RKeXNgM1gA0L8FNtvXVnfsxdxhR9TOPruDfXNGagQrVf
8pQy0KUdDbO7Np6JqRtlt7b43kKA3hTcD9tgVPjNIUIZlG6O+c1jxaKcdD5eAP5QViBS5HvRyGBz
+Y9FyFuYbqcX54bXZFXUckKdGaVeNsVQUbgE/PgcaCogF7Xf6pOuehY9Bmhn/Uqb+pehc1YCilYu
LdBpRzdU0n1Y2gNh7Gx8yGzztYnIELlxdRZNW3PqgMvdkDck9yV8/OdxEpmaW4fwiV7RoWeEi24z
slT1KO4lZdE31akgK1QmNdWS2DdWJtVr2YEEoQ1rTdkB3fsWyASc/MHPTrJVZifHdBaV3COikGm5
tsin8+PkG4vM3GcB8m2AZhg8+ZppnLAQK3ub70fdf2ngKcanc4iGZoACHdSB5WbIKgolf76dJDBd
SRmgSdHH7CA5reQvmZfvKTGQ3TdVC98mQLcSaOxLZAfDwYLvPqv6NH9Ja9Nb2wiYrPzWLygMkAVL
ffpzs99+CTwPyiRhL6pR/eNzykzf+tNfW7jC6QqW2gsUHmk1du21T7jf54h1uum/Trje/fxN9O1t
6Lvf1Dp9KyxNq4ZNLHU5QKWh3hlBTXEsOcnu7SnJ4LQqYLikj1bCFB2G1V9aXuAHzTbT+1zt61M0
yhthiVFVAtE3TA1jfltohPgL0sBLtmIIFU4ep/DvWgY4sxdN6zXFvp6aJmoBCHRAqkUHoijFnsrs
JPCFnfjmyOM+W/oTZkK3yUAVlaFsKVePSUGJQ+0Pz+FA9pEDNcx8hf3oVgyWa5f8jYycllvVGtr3
gQQOoHDvjCZyKAw3DkvhI/Xm3lkhYHM9KoytMEVH17TQ7pKSXDuzEr+POCnoG8sq4lXXJhAcJn55
UzbFAfrYuVYgLMzfTdFZTyNiW7uO8IyQEeE/JpUgyjsxTLjsUT3rVV7d9ezUSouMttxlpN971lgo
mWPPjVYOuR1T5NqvXZWuv3UJZ5nmfbYWzqobH1vKTMXhYOYnZ+KeGM2dN5pKithiWf1HoARZFPvT
/luXScYTRdIVBbm4KZz+55fGVcteg0MZrn0Lkb0x9/fSqHwHfmDcXRulA6yql/k81NFjmtsuQMZI
J4hpOw01gPTOkNi66cnm2i8X1nPVler+tkQJhKLLHJLZ06p6GBGZh8yLCA7VESpF32m+Wp2NqamK
sjonSXFOYI7sMsOrr653f5C6kz/ujdmfvkFrN00bKNtA8SksZJRQleWUQjp6oS2FeesYqGcEt0M6
lJrqnNUoM7Ze3j7IrabsRdNqnrqvujSc6sFzCZEaYHw/NBepglgjfJFMFDMk7w3Mi9pZwzJyUxB7
k5klFIvTqviZ35qihWpVzsfU9L84KhDSoVWrgweo6BlBmIVaVv4Xtc+HTd778lJM7wseTuZPefDr
B0mtaySGrEWrqv3F17BsU+qXBGJk0CyMUL2kvvhGvhSdwpW2KuqxfZNuhY9aNTwFSwARovfaJP5d
3SXWUXyAMUjJWnMqDk3Tkq6pFw8jwMNWRoM2SmKStEGxFosFfqgdqUpxJ0Y6lNYw2bNcbEP6OnL4
ILQBYUBOIQN4nIkXXeWZD2YPYydW+l2Z5XE55yX37W9jxVRNLb+PtmIt0qxNVraeqM+639zLYxP+
tHX1SXeG4Nkzgm5lED7blVZEZftBgro6jZhAH0qn/5CThRYhDeMkiX0ZY0pjVpI+boQZaCAS3HSI
v5uUgqo6u/7lKuF3KvVFz8g1jMsUruEhnxp+kHEq4Rc9a4H/PZRDQvOBJy/KKKDEiAJnzpeIu88L
E+xENLYxpPgmunfbILovneAldTN3LyxFGttLQ+zJ85R5FyXLyLHJGzdG8sBOcgsAQXvxbKkBmzta
c2HK0dAvTCUstonnn0hSFHsQjqN7sVtJ3oVaVYS/e35IZVTbh9hs0I2yY3MjzDqqqn0Ovm/WGVOp
NRDyp96zytPABuXBt4xhQlDCAZtMNSrSKdWeXL9S4otoQxBZW+BluOs55lLK7E/bJzC1btjVwyL4
53sbgQVblgY0FjshZUze+KK0pvo0WSZB8ouRytqT5yrXPrVMNdGXs3299tUDOIb/53liTXla5X/N
mz5dfML754lPYD+cn2Wz+TYa93aT5t+J4MYLFOaNI5AQnRBqoi2GDlZ5bXVzwlvKDy+wLbSFbPsC
cjzYuYHSIqRqas9GVF7EiKrPfloa6LaeulbroZjkSKl3+6A2FGAXIzKn3VltG7/q+mgstbx8GoOu
oKBM2++lEuaPzIPsDoQTgiJDob/qY/2s9hls41fXzipvJhvSk9m35quvo4Mp+X1/F0qGs5KcZNyL
ZczGdq/LFLAmb8sQzGGZ420ZRAcQ1pZLZ5/EiTzP0JH697WcMnlbC0QnUP8MKtOxkiR3AZuUs16s
acfYgdcR8f0X32Q20OeRmpnsGFPjQQ2DkSSJ4aqzjPKqs8Bx/EMRhNpTacOAijv5zRS9wqysHuxd
gQ4TJB9vCzPEgNU9yPF8TKgqCbKk3eRFVt+LBhldrUu+6w6hXUMzHgyeZDugI+PMyyX9oSQ18SBz
CAKLm913CA0+ANn5Erbq+K2tYCnZSQTYF1wsSnRgf0RH1AWbVlKl5xHe5SYDIkRlRdd5bahAJQbo
UgCkpnMPppGGIDjYB7JHRUEKsS2x6b5tzif/RNzl4QnvcSY6CmoCGd1ALVhpKl3k5DzJJTA0JkmA
b5Is/c7bNLtHaoQid2NHRJOb5SGq0CmSu+gJjenoKQRUW6CG/GC6IZZRHG2QtWcxoEkp8A3V3zuK
zmyAoOsmdrkTpiSl5aKj3jxctLBSL7y/ONB7svlDghqj+5ryLU37HAnWCjpCWZj6ApXf8mtY94vU
jMwfhpfCJ8pa7c5Xy3LrAu9Y53aaPalh+kWMMP3+XkvqI2eY9mkcA5LnTaB+7d+vPEP6LVzvF2KU
b3Tq13fX9eIc6ZV5HhPbf+p1a6ZaHhv3PEd+PyWMpE+mMUAryUYqVU/p/Ze6sUg/Fp6zjfRlCS3r
NGlvLh2K9M6ltphON5D8U+qxH/NULSi1Bf5ygv+hC8IJKCEWUpfHRAnfmjzM2KQq9f7mR1CASMM0
4uarzPEADKvdtok9BR/e5wddIq3zSP7NY8W9iKbXMmXZyahBSEb95pPcBlUFi1oxYojocHjLH+XY
395c4iqPvkOTUs5pSg5KjExN9xkhOQ+EAwjWLgSB66qvtuEjh97w8sjjzL0E7JvnEI6DdW837N9K
wmrLOvQyTnJ0i4GxapGkKyZNqlzXpVliS9UxcKMNvGpIRdM4qejY9sX1xH48yU7bXFIRE8VSJyv+
w1LDpOP+s0+OETUXWQmru2Fq2uFkj2wyI0m12nszsp1zobXpJUobY9Z0JpVW1Si9iKZCwhToLLDS
UZ6X1JLVK0t59EKzujeglpuTBbpc4QGcbCiCpoLLxQLqhepHWfBOnMzUykyQ+jHKlZOpWnG2kUmP
LSgZ/MX1NApqG0m09qKqf8xV6bcp5eXPLIKPp7bVF8ebdLiTUTo4VWIcIsnjGeil0RfVS7diaOmk
vxopMR7t1pLQp4pM2BdFfXEkCDw9ghk/0zU05XCB/IG6Uh1KNFuViqhIUBo7YRaqtu5T6nYEWdkf
xZXfDxwr3gcXmlwZOyWx253Eu0YMUYp+pReDtafGiHuCWOKe3DZJl5mcm1c4t/AJYDcAVxvQCqVi
J5j3zS9MQ/ef+0jut23lGgQFpiG3lYbMl07Cd+2QtQ8rDY2nrwrfUFdV635LKOX7a6C4WxS4xg/0
nqnkjvzAw9gr1irNfXuXo6d17HWDehJ9MT6/T6oh59bcnD/cxJleGUyyAb2sqFIcL3ki/dRKWQUN
nUHlLIdXasplOzlqc+RF9eHVocondeYq4/CXYeo0LPlzWNf72nMGE1z4rd5Md0njvRgKNaP9EbnN
EVj+rEzc7kcRusuMED6w5qJauFGa/exdMnRh1HsvPLSDRZNrxiUfbcTjoRruKZUW73t4uxQLCmqb
w7rdXMIivgSQK37LOQWDvNr8Dhkd/rkdhw+9Kg0rMpHtXpeT5qDmhbMMS618lPuIkmORX/300Sl0
1KL6bXrVi+zD/OhgTUATAmMahrq0gvexgZk5rFIq6Hy1jR/A0u1XgP3ZZgjdftUhs/w1zH8Kt+s7
n9x978Ae68ca2KtTLSUTZpPiyukrcrwnioWW99VgJndeHzzlqpG8OtDP157aeithktHKZ8iq9qc2
aYsnc/QXYnbribePEiyqIk1fnUQe504bZhT+1tL7KtB58Si9vuvDXHvJ9A4gfSU/ALJI7mqpuzfg
Xb0ExKOorddoi5DybgpSgrvOo/h2kmoSwk5Gi6aKooTnIIu1Taqrv4RVlS2I3LSN26NWKdcRokM0
ZH2iM5onpHaHZi9c1uQS/jammHcrrSBKWUNR72DhD6+5/9PjQf2swa05FHEdzoW78fxkoSIusGvj
bniNhh//OmpEbe26VjD80BRfek5VVHa0svI2aixZd55l+2vYJLzEYrgA89xDkCr3kfS92kqSwgUp
1GAn9aN1V7ipdRcMJQoXnXJyJlerNcq5qxsUfOlLR2K31jgeJAsgqcJRe1+bLcSpDm47L9DhUvtN
AhPK055dBWUmv8gctA4CGIoutzsnyGXeldaPxEIlsa025O6SpzJE+zaQs+yUJZ68ba0qh0NQeRdz
bChvhtLia6zIz4T89d9hfjY4cs9ShCTRMHA8wLlKvZUy+f+6QvPozfev46RWfwUuUT0ERfPSmGNx
38KSP/oUrIfSOVASJgQ7UScxJW7HPLrTBvtXREr1y0BNqQWyi8PehVDwBKN3K8ajRGMutco2+ebo
2Zc6XnnQVr/mVuFv0NugsHsr2w8NpE9SZ5MqfPQ8jAFCC0FQUi1htL5kcv0DqavyTlcig1eiM8Ij
8inl3HRULOjs+Bi7ffLAXviumMbzxkuW/Kjjtlbj9FUtfuhIi3yhPHwW2Kc+pmABFHJ90WiaBUBn
8k2NqwX63nMLEt5YotM0qrerKkcOMoA7sxG+awaVyrH1Oqmr+rrybZ6YrGogDInF5XGtbvR8qPa3
hmdO/e+mQkBzD6HpbUYWxsZ27Khd7AQ/7K6Tj/yLn2wDdBbp8Wg/TGaZUgEYxpW9Eb1eDxcomJDf
otcgtb4qy0mlZRqs6qG9sSXbnENQi5/4y4ek3dDeEL3iMxCw/HG1iq4hXwL7dho6wBSDsEUB2Gmd
OPWTpyin4LSaGyvXi/IFopHlA2cJBXKBhdDsZBZV5h8bI3sWljq5YqP0Z23jyHvhc/wq3qZ6zF5m
JDM7NzTYSkPpXa4zCoq/Uwk5XgKeQi3DiaAKyOY91d+dV9TKzLnHzX+xwKmvQ3hFcPUb9UjRgnyZ
Vln+RJX3nD1pNv7UODOKb42i2R+msxkbLySj3qZLDre8VI/50lCCZq2VfL2kwDcOlsHhHeHE/pkK
1N1EWZWoM4KZDI2+IuWM4sZkaqXRL0KqD21Eb6tLiLjEiroXvXlVv2apX57VPu2fe3KRuV51D26h
OY9sSmcd5O1FUQ/FZjSz9OSV/NAie6gUurJOXAkpPPaCL2FB5dnMKoq96B39fOOBaX0gUFveU7fv
6g4CBR2ziJOmmOR5abocJQlY2pTEzIBozCh3vfTiPr6PJu5dJ1G7VJw2RTOOL01a9PfC6BPoPcgb
dxtxAPXy4W18YPgJnJTkpQ/U/h79qofOVwvYXb7lbx3Hk5dBmrNTAXClnzrwhId0QE3k5pN4DZ0C
mXLcYjQadfoJoQv9JDrgyMqHijJUwq+0hbyvRg/FMD997Gvj1DS1fSq1On308iSg4vbgrEVnIY/h
Nu6JForeIUqMbWva0ECbLtwHqmmtYil7GBsDAcfJJTXp25Xw3UzXsamochvztylQl+QNYjLc2rDx
gk75UkZ1vrGVLFpBilO+eEq7b0Mzf/T7VD4gD1LPUz9QvjSeLCM8Ig+nInfduziTXsR0RJ9iNMDN
ijNUmSyy3OvmOToTyFWo2oscmcsuV2MEGCgePETjk3iZW0OgbhTUXAifMUpMsisz2ove/3uSGJWk
/HdMmB2KPOu7JulobN/Y3UxxVU694kr1vWhjKspajDWKjLv0Nvh/z/20lFjhk8/irbLMk6qYCTav
gUBzeb20e3ssZwWYEgQTqbLD2zBYuMJ57fowIdGGcI7SPSpxEydYNMAQxux4XZByHN06zWAc5xIi
EwOCnksD+NysCoDnzAYH3eTEt8eT7RRrnn89Ya/kzSX8lZ6h54J6y81/neo3fOc7i+cYhPkRucQm
704d8leTIaZamp+t2gGQE5kPPqx8X5nMwLdGifSNWPS6nqaCyB0QMgkijyd5zf0SOVJ0Ig9B/egJ
sTW42vFqiQ7RlHWxVVL4scE09uZHt5oypq3+00cEZ0OFBNa4DUFlxZsXQWETUX3/CHGJPkQLN5RU
/m30dTZnmgop1BptfbGa+IQ2plpxlZr3nZm3s4YsGwIjcX2fNH19H1XOOXQtEKWTS7MK76jr3p3o
Ey5fARAjJtV+DFm4bKwzAejk04R6mi4mmJ2eL2vLrpa3Rd4/xQzZzIQ8VodsGyqyvgpzpz7CwXwN
ejfYXK0sbY6aGqCfI+yAqlbzLGLVauoRPtEkMDwgVkEcWnoyUhRa2n/sFqOLaQrQVnsdhNLX66rC
J1YQQwLfRsc5DpEGfv9gcSl6K33QZkHnWMt6UOa6ZjV7f/qZXWrt9jOX6MjRnhpjGH7nA7cHxFJQ
wnA7WkhVdIxjij5WZhcL0SN8ppVACRM2cFxjNTRgpK5O0f+2eECOeuToKwZ2XvQMYYWMszfklHZ3
DyMpjpNrx/lDnZLdVaQhXEhpEufzNn8cx5J4vejsrWgJLtdbOYaRPUBI7y5AE+HBMlMs5nZZg8xr
B6Z48tnwXYEyR8+iU0xyJdDQUvlak3LeiKyWk1oE+9DO/TJUZrv9lNFqK+PqF2NFQkuE09/Hf1gD
CuZ17G2YuHr33wLxwp/Y1ofx159DzSmjkcB+TMIDm7AS4hoBmM6s7v7iGm0USaWwre7E0Npq7oRL
WCJyw/H1bxPFWmLl94kJElt/W0ss8z7qtrz4WMMorsv/uVY//Vx/usREsdb7L9SO2le7mPaU06/4
7hYjhfX+G/xlvX/7a/xlrf+PP1Dby8neMf1vZptBsbd0pLQB1rtOmqxMJIuXYgMptYZzF6W/RJ/w
GBkMXNPvLKQI2I62UZkdqTz6KKyRPNUDSn4UbPf85rpDLQj7oZzkU9/eRNSb6N4xJ5iOJoVc9+0C
cuyhirgbRc9AXvl47ahrcCpsW3mZieFxrfwzE6YLdMWJziSc6dRj99kxGpX2oGSmfIwVcxeotXNH
sQKaht29lBQqsKJ/fH3Mnj7PFXS+piGiozSpJND6lUm0bpo2NWCg97mTD0dh+WhrXooUZblapQ7A
tBr6lNEeZMr3m6sHZLMCn4/88jRMzGyqBMRglENoffeN+r3rucfG9tKzSEfp4/AoLJGqerdEn1R1
1z6ROpqsIlXT858jrymuNr6vZdiRwWMVtwOiGFqwKKTR3iuZMp0xgse4dT76Ef8ANTlGR81WQ+rQ
U9DMQblo6SlVeBKNHPnR9cqrs3rp1TpC3lPvh47JzMuA3behf/vkF2ZO3YH96EeLv647TXdgzlZI
ioAV4Qe5DvPidi+R0sxIWCSIFTnybqwSnrKpPZhLb1J2ul4KbxgmkjoXo4JaGs2luLx6xQCP0hJw
PZ1mw28Iv39aaio3gbS4ZxNUqUIder9l70VTxbGzH1S5aaayJ2/ONJGIt2TNym1rudsGKQ/uWZME
bKe80cmWqSGjsSy81z6xyvUydsHso+a/qTktnMrc5JyZqPtCK0NrAR28WTe+VaDMXFnmOrISFH6b
bnPt7msQN5IvH9tMBQvTexlaW57nLK/ddYHyxVjuc+Dn6uy6fuHoS13rLb6QXXTI1I7KB1Ybz5oJ
+S98yZC8XUm6OlSzTI5eUTA2NiUy4BtVzgjreAnawLrS+efU75yjWX/54AJo65+Lsn9s0sHYilF9
YjGhlQcXSEZlLRpv6efQ+uGO1XM5LBsEI3gPGprXXBs9pkpUpTYZifo/OsRgW5GOkRnEOxUYkjIT
PkfN9KOE7um0hvDcVqsM09/Ktv7cWUWwjXz5Sapk7SgaL5Nc1Jat4bsaoCb6wScuywEgbdRHULCZ
4bxPE6ZEIYuFWWUSxRzZQFvEpHNKNR27iC1YpDveUZi3RgxTQyDK07BbY9UI0/GUbeZmbZekDNeK
QL0nEO8QrEPFCECd/yA6u/6tk78AKuFe9S2uhvk1f6HCozpP5jXVIUxDoh6zyHUI00ZK7oP5aa5L
rwJjcobwQLQjtzc+kCxGTTxBJ1XW/PFBRaZnb/GOplQhvcLXxdU+gq96Fi4QQfpSrk0SXS4jfF9r
zm1XbG/jky5PZ00oZ/vrdN2pNy7VKeq6/WIQwFdmJgGfU1JY2clEZ3Th6TnhY6/HvHVMV6I39toG
dUjyZQvR3XphsgiFcxrzed6fC0bko+a+2o/NIgokbaXoqCSBK6jbhdI30fJqe0YxnMd8EyhGcrm6
Gmt4GyKSP4hheUsNbbu5YvmcMAup+uF3tr0qQr+CqqMh4TM1npaFcOKjYZkWnU+szkC51Sz0lxEh
wVWk2ujPWZC93DHuECLwhiMUfHlrT7LbsU00KFQ9nfRtbJwygg/zsCqD796Edc9yUt8jOrwB0grr
TtWjR8f90drRgMIAjR40b1f/6rsNaTR0IO3M+yab0qwBpWRUHH4+7xDVEYJorl0xUmJjJxrS1h/8
ZBWSxQjnbJdmzjE07fybF5KcdVQlelJArEPeD0zunaJfq0MJ8zmu0j3BvmFdV0hlK4mrLhKX1Grb
esoMzZnkG9nokx+qj7ICAq8plWGVpLWx+j+MndmS28iutZ+IEZyHW02lWVXlssv2DaPb7s15nvn0
5yNkW94+ff74bzIIJJLVLUtkJrCwlmTmbd+kLNL1/kVzxuHdeb6f1um4uAx20oMj4ywva1p+drto
MR9rilIZ3t0rGbF5pfWlf43TbD5bEb3Vbdb3b13RNx9UMv6LcR+M6oMCVc1STWC+CuBP12t9r5IW
P9aQwm0Sr3wJXKN9AQ3ZUiIv9vIfGpPqPmpWaMHgwX+DOQLTbnozPYhpAfOTRdGUth9Ko9yLm4bt
H4s0ztznDkbGlZIirRAa43vYusHrFBXha2X1866iaXojPhmiVIvBoBvJ/uErnfRoeKN7kVWx6wRU
59Xt40Z+aCh7PQh1miW4uQy6G2obmH7hpvnla1P1P3PvUSIMSnoT+yDbwsESnMnbIc1iTFpwFpvE
u400OwW0qYNmeSVOaPyb+fAIMsooo9vJhLf7EQQzUcGPY7mpRIYZr+KCzYW3ycavjVF2p8Hsh3AL
o+hJTJpdOd+Y3Ue6eFNa6KocshwGP9fy5wwaSZI5w0Vcc221x2AcXpB+qKyLnRfWLgTn5hqJu0ka
bR9Z9IVlKADuiqVm5bgfi8ZIv5Q5ihgkKX+48/hj53Q8/eDIjxyVzGimvdJ/1vGtU/2DvZh9p7hX
ZUr2EtH2txZi7WOrayWstTAsnpo/hth391bSb4cccqN+5ziN8Y89fGp59pPjnPMbvEL5VxvRtjVZ
3bOqjDkStf+gslBfZFDYw96vQg8aOEvL6g1J4PY0pCDhaKz4/YFbI1AJwnvcxTXCijmMQpPTexd3
OLNRTS+hNZndUw4F97oCZ7uVydI0KnWjRlp39Jz5ID4lQO+i9KF4Xbm+k52dztuwDzK/dm5trP3e
479Ur4OFDvt7ESjm19FjDwkwnm73LAcwAE8R/dosiFUY2RwLmpOsM0FrBa1K27l3SVEhQXLipzk1
ASX8tInvs7HMimmVyuVu/gqOKE2+QDMWnODP/adQI49+siFA0bnS3jrfDE9TDMuw3xraG7Q6Bcyf
zkEmgw5XAKFiObb2q7iyJPpeGXlyEcuFwMRiySlHXWTj8CSlOGYH6i7s0uLsoD2C5Pty2UP8qKbG
6T5LYwx94JHKiyHhlQ2RtX22YOIBYVP9JftzHbDful/8dU/rRWoU1A2Mgc/BB8Obyxi2pIZiv4zW
MrXIZA1sX9El9wGW8NvrDiiX1YgSZ3C99pn3NyX/laZ19nevoS2XbriCklVFcfNXbF4hDs6rzZXY
yugQV1RJUuZNe86XGjpApgMJlP4rxQOgWv7UP6tlMuwjBM72duzbt8akQA0XYf/i2w1FTlBZK8FX
GbbeX3To4mF27o2PYspsm+n63UT5J0TKx6guUQ9SotIT5G0iGxoheAleZtKBtLZH+bfCb46W4Rvv
/xaRhZZ3LeY+p/5Afjwd3vkAqE0shgySD7f0LKAzrAMh+98TkkAftU+yiE1SaNzvo4fhjwVWRL2z
taGlnaQ8XPP2Rd3guQln70Ofz7tUnvGB7x9TlXbWeDGVcXI2fjQ4lL2XmvLPRYaReR+aVv1t0UjH
rJLWt3JBeFsLptuzQQ4lXtZvQgGBVwFE0n/a6C71G1kDYXsNpsU3tuLrFlN8j/vQnxRAwkFI0gUp
6K/GvJYNTPlhlY83z6kSe1UhV28MxXBRSnz3CaU0EAc83xf5gzvcBsMJz2M676OwtqPtNDbaofHC
L1AmOtFC9DM+1YlC7m0Jvq+zaWDcGuhnrOXOoNT4ay6Vtg0dGyiUxNN4k3AZgk77BN0PBHxqtpeP
Q/4nVTVyWAReTUz5nzR6ONA008nuPgmWOPHJRyDB2q+4++cptrGse3xWj3WyRO6V/93wSN9H8Mma
em2fEeexz8E0kah92HKlF3aBqNpU7cQcg6z6EROhHE8fBNu6/gD2g211Re3ItCGmt5chVUIFYjxK
C5PMiFOGBtANzdae8VTnyXCtu76/3lcbzpfSW7hRLZ+OOFWPPtfdc6M2HgDJWqWvjc9f3OhrmNum
rNx7FFn8j12SKpQBZ+UV1cOTRPUwUB5mHVbuunZRNO4hxJ9t23i2w8x87htPO6NEcxSXubjEX0N/
PDRpdxG/DKXihmtvHNsnqsKIHkUdhNeF0/HorhM4Vka+2pFDlfqXLxmz5iVbBvE1zUS76RIiA5yz
cH4lvrd23aCyrwt/yVsVtSq9UY16KYZRPxkhag4ejMifUKX4VBUGSjlpcwR4kH35P0PLwf4Eya39
nSMoOdz2R2iANuRvd80Cp/+0hBbLXev/fVfEMjwIb4q1BerhWY9NfePUfb6tyoK96eIrpgiyuxTR
gIfP9obmMsGtYiwREiZDVI0bxVTKK+ygzrORhcFpLJLXcTacXZzAKJQavnrJrEK7NFU1T/TbcelN
g7c21Lzd1J3/05mhSnGR8CkG/UguYHySaPH9trpLqXnGnkZPM5U1gNjLfVO9s4+9pu+o6mgnm5TS
D+yoY50LZ1YPqD4fVZcWn6SN81djqFAeMGDkFlMmNF2dV51RlgfxscfJX1PtxPGweRGOsqJ0hmNM
295K5iQqDTxto3epspUQmYC6+FVTPR5By5/yity/ZjaM/7/+OiRS05M2JsP9r8si35x9mkNa5KGX
VeJTG301aHV8RJnuLURg9iJDbYKXWVWAe6tx6RdbJnQ+BP4pnKV/PYK4REzI5NT7khjFwb03hx9g
ZVIvDXLFupcHZ68zIEnoreMczuNVBrvzxmtUUCeAz4d02H/57SrYqlHiwH1CLlLSeXls9qeJLraV
ZP4iv+tPfraIwAVxeh6V0D7ry3OoK0zrNxP2cJjfIsh2JOTf4h6+mnKDPnsg/pfbydAvV27n7CB7
sK90IQ4riyTVsTbt8EM4RMW5rcav9zzFkqyYl4iAjcJRfL8iaroVPnjQesM1mQ2rguaqZzM3spUX
ZvPXqgUGrGt6ek3bRtlXvdK6/sonM74CoQkLkeG4FzS4xWjGNL3JlWvb6W1WKQOOfnF+uORqLuL/
IGJh7P/wu0PVIV5nvOhVCHabphzqknB6WgPy39J8AzRsDzc9+pJeXa1rywYwaSXWs4023LMXK/7O
zLwKUnYdBh2XXq+zjzyXhMgAkDCmC3h40tOAZhzDOEAEwRlW2G2ipQfRiCM6L3rj0KU6fIMaDXdX
lWDxSVgIUpKescpdSyqtb2v7EPnN258Zt6j6Oqt8y2NnMl4Ba6DX08z6J5iv/PUAD9qLh3jFLi7M
/IKWXXGo/SZ4UmFCn/qZA3pmWt8nnqfLlqM9P4YsDbozSD9P38XNzfUN9SST7E9VNASnv9Fu1Y79
MgQwI6HnvFza0/zDmWWpfjf5j2Z60hFycdLskzMY7CpJ/5+ausrhtKZw/uPSq79Q9bUhbqLNFUKl
4CmqBjpk+by0vkk+uV1gP7mR4dEW5HofXS29oWfX/+2VHFOhVR2fK2inTr5LU57jlvXfwVbmA6+2
N87cWqeCggPVpmDagVIYzr1q9cjWfcn7CXrkgVw3b0Zcvd38mHyE+RAsIwWfNGsJeUzEJjhrtTum
ShSfXB8hGlCF8elhis9eJuRKhsyfAUMAISY9GhntphD7j6Bhrl/8DPpmUinBq59G/6iT5x/FmpfT
Pp0UWt7PL+IZ+l49RbH3WabuQehh7eKpSTePNRF62+uhDkhqLXeVIdaaAzXz6CqWans2+hfF7nEj
emScPe3775nTPLVUMm/1MsiVtWzoqGeZ9wl39NGSmZPPYN90EnW1Del66NzgimgPNCt9+2P5RGf+
xsknCK2W2Pty1zCeQxP2nh93c2CJQTlnZxoQ/JLMhfhiUzQ0T0pLvjLNP5rzFTfTzg+TgtLbGN6y
KKf13A2gDM7V72YMzW1GMekyk+OcN4WL6o/Fi2wrkBwPSutrPk8/msaWNhHXd9/n0E8vCUfwJ557
S5/HRC66K9gkNsXfYsmQOhpiZnKJ7BHoMD08T7B/Xh4hchXrUJDCgg3JpAaNUjU3n02ltT6kEwpk
tWu82IvVh6kDBXEFDGwx61ax4HIaLnk/Ql1cZtUuYwsRg1+Hw4k3n3eoLQu7yRSAzHZ/jczWeRlR
jLhVPF/vwR6HsJObJN8SmUwi54VDSAoNQfUBOthPiUNv+UpNOtAF2vjuhWlynBYrzGPv5ja5ds75
FtBPkWeUXbxhy1c5QE5hWSYxWaj+6zJzqp8cRB9OpaUfKl/3OOi2CxtzrfeQvnCpmwoo/dza/+6T
aQl3NB7HXu7pG4mWwQ8Awt/tMlfJx3QF24blZjI4tMqAnKB+AX3DMXK65OLSbrJ3JiBwi4UMVXKR
q2AxJyoYvL9grNqE9HuuxfkI7Emv3qNlXdyD5OuC2AGUyeJHnFzlkLLzpuPpV6GzclKKhTNghpaM
FiUai8yF/n48Q6U4nnUt5Bv3y8zDXIHB1IMNG3hkfw/0lmmJsdI864AL/1xj+YiYphMKl60KL+BK
bknXd+VXxa2dZ++GxOubbc390ab99ybD1MTl2dGTA4hE/uXE15sZTBUd74XfnI2nv4VkhY79cqd/
Wwv2FhrnASbFa9yo5WamN+OjE+Yf0bypbr5VKx/pqb30nTU/l2XOvmVCkqSaspU0SNpDZqPvnjYv
VW/Wh2ociqfOibW3utS/SwSdiCeKa9nnMPP6raIVxsnOwoZMA8Jr+xplp73aqhBFDjAg6YYPZl7s
+6V4a2qK+cpZ5IrE/td424HTPg093h//HTjHTrWtPESoGuo4T3Fr/a3Aw3CRwS37H1cPX990dCtA
Xvdw/RELh+38BJXe37I8IsdOLXy55+N2uj4A+Ux+3CT3h2szdjC8NaX23NIYvGkKP9mKSQua9pw5
kDbR9v7XwyVX9TjBj8juOIQAAk6oYubzBrzyVC5iEhISZMsjgNPdWkyZUDNeCa4CHfJycwO9wQwm
M2B+uXKI4vjZWkg1aQgfr5Wbg7xbBh5syQbSMm2jVm2pr2RaAo2pPOZjgcKKE3ydwgROA2GGctxq
r3oTmSqIQKaFF6oSIpAM7mA6kxbo3hhaIwzC4eeGqtLFAh375pdhsDHmIduLjmQ0TggWZzACy2ze
GflFT/2/ZLLi8XjWlOgvrYZkTFfs+IYwV3wbOJTx+LeRjfk1IVdjPeX7eOK3LaYHhTDCXqwNR8U+
z7xP5Saw9y2E2sutuhnCbgfuL9AFFmppn8t8Ck5u6qD5vAxy9W++fwsZkZo4TDHSZ//PpWM30Eug
69u0g12sXdjFyE0rx4cpV51Qism02BIjQ7ZEP5bcfWrdQ4umaavHhKyN1QkGW7ej62800Fmnc6M4
hD36jWZmO+tRnTP2bFas7Lu5yk4wbGUnuZqXGQgEdqYDhtvT7Ab2F/gQkJay6KjOU/1Kp9mSd8vq
xDmXXQh7SJmjaTUhNjlUXxIHkughWfpWB0yS8asu9Soa7frgZGaoxaMl4r3ms/XUQmJ9qpchzuDp
P4htDWpPJV0fULDTo4MjpgRpoe2XOwm6X9ZN/smwkwkVhopyYFr61OGHxAFuoHIUmZM8f66aDCop
yz+NiyWuR5yYVmchLmf35anMYDAvre4TgMV+r0RLg1Fj9l9g7+XcEKt/DaBAt61aK8eo8Y1XPvdv
XqrNf2VtwbsiHNNnak0rNW/C59nxabRX9RzxxkBFMyqIz/eqabtUSKXcGRds/6EOPYslfgSqEJsC
PL5uDEdbG3aQosvgTx8KtZlP9OvGq0z1PsfRmNyAdCCtAQHfqg/q9hPJhYjybZBRg8VMZs/Y1XSB
gIFHoslyJ2OXSheWiip8kcPcn6G8eBWfXGWZ9h6YHlROIaBiZ3n1WMtQmZ57s/zxU5oN+fHhh09n
OCuQ9EtACWfRoddh3TBrxXsJfECFsYluLtIFA3z0A8w6S1MtAqrJPjCVLzSU38xYMZFKKyP7rEHK
RJUBuWheGOFGX9q+y8KoVyq04GdrbvWPkw9iQ8zHLJrC7VlMmRVTbem26Qo7if9DD0VF1wTM4BZC
dBtp6nTdDHZ+M4/h0aHls4gMZDHd+qblXfLe7+FIL95tzVS2KttkXq3fZgf8kDBPAE6lH8mcdw9q
ipZiwFEfwJUPUwC7RelNJbwoKuU1r7XuDBhpgOBpHsQwgAkDBmqE8KSHw7yX+1gpz78gNJ/H2Atp
x6VbPLDK6CN4rQFhMHwBsrfrx6xcia/wFTogHFofE73w+Zj1Aa78edy5fZn7sNHDQ1SHcPErFvTo
K5TezSKD0Gyuz1Q+9UOLRrnvm7A0iy+jdwn9xdKDjH2JkUGz4IPuCfzDP9RODGaZHz0ct1BaPRkL
jUDZzC+jHXbbzM8QScmc8AJ4KNkGcFWulSCNLnajUDWHKjw6tklEgjGvoXlHhOPDnBc20gix+jc6
oFu/Dcf/ICt/aUcvBmdgokK7/IXKpemc2mS7jykiXmK9SNd9G+YbSC/hdSoTKIgnKjsmG+XjlEYg
yOzl3efyjQDl7UP/507Xwc3yPWzeyTys6OEZOGWZyi1uW+U2OuHnKI+To1jiD/PEPsacXCFYKmAr
QnX1FTBD8jrHMGhqIxiaGWLVZB25b0bqKM913l8D1dL24cJ/lVg1h2e5/G0Ii/fc49z8cMEwbEHm
lztLa8MJCr/51oQ8W9xYGZ4s9G3jbehOLw1cEMd4mZUQzlYk+FQU0NjWXrPWdQ5JQJ7a0CeV4lio
0roxv5kdqVnUCXhYKi+IIfgvXgHFQ6JrX8USf1ahHTIVjr8Om9m/h1n92K9V1G+fJK6vGv/W09vM
w9z9YFqw/cRhpu3MyS8/x1O3K6iw/x0qPqWryJyviufVF7qHUX9fjv9J764Svo1fmsJxtijQZccO
IcITvSefA0U3aZ8cDZSy1EMjpdN0Rjtk0OLvbZRSnfKr4JMWm9pmAtZDUcLq9nNfmvACRfpRGY2P
jWmGK5L7C7FiGMfHFqTH6l4r8CYyYX/a/TKvmAtBT5KQB5P1wJftbTn7GZyelKIjLb26nEpOuZbw
YkHTBB2zmvJS50B97LpjcLyXm+BP/WDTiXxoq852NrbakxquEFyfqgHonjZkmy6zlEvHhowsY1sA
2NSNz2ZsHAYli7/3BkmuFnGmt1oJUGgGkHnI4jnYlBaHC0cJl4foOLMTzyz1KLZc5dRTfzjFlgGC
uXgLnudW0XA+FaZb34FTZqkWG0WLkd9AKnTaTO5N5SB8UO2+BRUxJvNxWAa5ksEzoHOzY6TI7ixW
lUbSsnPCO8XVQO/WnZGqbXiQ506wFTKqUVgKfvkeYUJJJf7lHkAFXKCC3e7BsKqqoZKvxJbhbod2
426VpP1mzZN9rOCFQPGld+yj2BrbkaPOB/jDyUdvH/2q57ObGncN2gVmUKfUNuYUDre+boabXMWk
+degn1CdWnxBpSIAnKsTIh306z09AiXaC4tveZPkhz/8ZJouldmbT4E3Pxd2+bXR8pbDcWB8dMr8
azEmEVJraOHUldecgjgYn9Ip1W9Ux6yNEkbGG3gCUBBZPDwNPYK7QReHK5f6wle5ymkkv189fOXD
ZzQIAlsKjFddqb14yXiFwLV593xq/b0TmGDOMSFjgU8rieN9nVnNOyCKBKrHrL+KafiAohIX5dCs
vJHA+y5rasPmGVa79kaCLNWON4HP407MRus+ZADuQ71Uri0c08/xpGbAJJrPYsmQN7kPEtAw94GC
nFfumt4xXQaPmiIvlv6JJgUK+KS5dl5cLsATTXtDjdA5uEaKPvQym4eqdc0D9UWs+4Jr6jb9W+hl
xdbNQbKZqmY9d0Bydhndzog93wAZAUyOvacaZP+tXAZ9jsI9JHDFarRhx0ctVitvhhqPh6ZXP2c5
nC7iqnLPO6Sa8dWuUmQOzCh5srKqAt6nDtdU085IKJcfxNX76DRB0RgevTaNgJOc6RtJ9K2rVs1R
BhTn7CfO0tCk5PHRrcv3oVb7HSihZt1lyvgMs8D0DMfxx7zUPPqRcMnAi6vbBqgn8tz46SvRFDqX
iX6QRfOyUiZLlg+Z/7+WUy6pN+QiOSbH8YQ+JExrMqDvgI5kFcJPnfEPDn0DM6DeGmRlu4Cpe4C4
HbKbvQ5+UvoJOivhzQLjBYfQn9w9f0z0Ab3SrqEchqyJFFqnOGHMTVT1yGxzxJBzxmxULk8iu19N
LXm1EjGmCMWu58qpafrLkTXObBqHVxDjhRerzNFbdSLYEP3+vZ7ZEd1LiSh/qwcrVYx3m81LaJbW
x5w28NukK/+IW51JBAKXMLazOaKgl6MEpy45/By2rz3Nol+gSgReE/4iJ5QJO+2+SJj4haBQrmTS
ZVKs3xgJl+UyCQ3KOpjafWcUw5HW6OHYol17v9K68XfT6wcy9HH06qL87e0VvjjoX9afw3qqDqnf
T89l/0YNq785sqOzI+BhczXz+p1c3mZ289aUeaQeSDzWh7gKKEUWxrDrAOXwZjLjI22qB/AHwWnQ
onLVDv7wjE7oZ5dGy88gJacnmlL44bVe9Dl0dJjtEQ6kNTFpP1VAOqibRp/dwptOYxgixLus8uAp
2PQuQNopCt8QvEb+WR/70zwW1LyWK3UZHr6Hmda5V64eNutdM9dXM5v9Jm9viVKWvO6r7Fszxmvd
nMavJLNiCDDR2K3VhI0dP/m0g9Ta9wEcxE3QvyUtyLouU0GryWwDC3NmeyuZFJc2RNcktbKrD4ip
J+MY19UTTe55/QJRfrvSjaDaugMlUhkccIVoTjv8zan6D8rB2TeAa2+N2g4fiwLYzQhb9JOjG/XR
X2i3yvj77NoJHNJecOP8sOBkKuPdmLvhKTNyb9tqcbT1ILDb9LMTPNfFpoG29mY3XkLJzJ60XaK0
+bqbsvDZ6XKcah+/V6NSkMZjgQxaaipH2+5fln/IfJvHvMvqOj96a/B0Sviat1PxNGTtXwEgo5NW
m0+Nu3ytpYQlw6+JWb79pf+zyhWzwTrNrJDS1pyq9b53re/3tz0aat/4O8lh0MCo0djx32aVk80w
mxIeHLqaHaW2LtYyyFXihhZ1bRjRoZ+x1ukwp/NKnI/A3s326LDPaFoR/FuIp9rOE9jJ72qsWxeZ
/S0EjdF2Vduw2z9mApMKyjjziG3TuVuRfFbP1ljuxwI2SbGMfnKLzX3CgE2XnVSxb0B0HXjgI9uM
gGBdFZdsBk+daQCafbqEx5U4YZ7iEqan8TxG57slE5E5vUOSAXQL+i62+Un3T5GcHEQqv4dOTdIp
dsZXWIiHJ9+PrMNkusXN5+G1aas0/Go4zUHWpHH1kpQVv7dh2KZ+8k/VTT2Fcr9/TQz3e04u5SQu
i+zq1bXdg1hTXA2vvg0NUAPr8LYam/hFt/8Gh6u+6HXvbzXqsxsxbXaVK8VAOyNayC+jCxt06yVZ
rschV05aaz4po7/NjDp6H+LZOVoNKqDkOLu1F2jWkZpxs1vYZuG0U9ipQuR55/XUauqviYvCcMY3
suhzNG/qnWVp5sHPIhQzNb88aJAProt+nMkKRvFFRV5t8vaNHX2aTKfeZktRE/xse55919nULlwn
IGt86NeXQ5QM83JCepgPX9DcpjIJ73PaEvV/hv6xvPKoaZbhkk8JT57iXB1PcXmCkwBLttMihhHP
YXGWq7wwqOGLDb6sOHO2nk9OfpRJv/VADT4m72sttLU1S/lroIO+D5JvGnIcgPunhL2mG53qUOX5
kNn5O2DLm5wCoNn77PBV+xjBr7oLg9g/QETQwg0KkzZClJBxBzzdYZqrLv6k9O85Qm9dPyDMDFXf
reunLxJlmIj3xQ4sdGJaHKo3Lu08BzH7BPCQo5Uvk9PSxTh59yjKrfXObsPnPICwLCbreLBbM77m
VRAhzFtYH9mUgfksx/yfsXrjnWf9x42nj6jz1Z+RXA036Gal99XqqBoH0jfxlW3mj9W1HqU8p4Ni
WZ2lUHpEaPnN5XuSZ/Ebzcrhwcpia1dbvJCyGVZRepf/Ljua/52qt64anJMocrohgDomGn6Rah4U
X2dLNWHpLOuj49befhzRpfVTXd9Uk9nf0q5XnorAGUkAJOXZRgJr5wEQeck831hblu6/O0n9DRRW
9U8I7P3OzoM8EgBxIzoawbTQqhTskW1kkk796CCKyQmKQvB8EMsCu1XRdFPG1eoRc7fvc0jWjCeZ
apCN3cQhBAFi3oPkLn4JP0IzeCnYWyuEMYmBX1N4tceb4kb5RYyHOwSacA1n2CWazNWf/piQ4NHo
9c3oQX3vLndzrCpTqUZF4aFO4r6lwNBGxpq3ySWNXetTUMTNOQro2JnIQ35Kjara2wYKyTLrQem1
LePZe5LZqK3dVcBz4iSzjeM+652rPzce1ONRWCT7xOFLU1bWMWn08NKHu9aClAdoEFq1Xks3aY6M
5Tko64sHwVWw7oxSv/keUJAqeuk0LSLZwZDAkhHDbnm9R+VW+UJy0DlFeUPz9qxAi4n8YnyQYFnL
IWhaQ5Bt7h53MShibYdetzf2BKsbj6Iwf+r5+q+pALYXaq3gj5YU0zyk7jaG0nzrQ2TwwYnH9nkK
+i3le3j7JosKWDq4+kGCFY56R0OFRa+EvvDslzRQw5fxvXWq8PDot5Cd8uI3bT578T82z7/82dDV
Jy9292ZiaicZ5iakjPMvZmDGOoceN1vd46wWtak/L39b+JhHZErfgrbLVnJztYC9pVJVD+2Mn8UJ
jlX2Oh7jbC2lBRlmOZc/6hL/bkuoVCvuxQyx1Qy665QEe4Ei5a5wLRHOMS5W13j10zQ67UobAKto
1HIvfqLR7iWXaOgYl2Q1BrkOsrhOTzYHPbq9fxDqBZ908EX/iz+vKqDN022rpfUqaXYPAr3HSvHR
sD/vipEfrkzUKlpoo1doh4Ld7q1DpVPQW3WCgnlrmXdL5n5ZMrdECuwL1tR7pHR//oqso8zegrDw
ttKTG0ItNzXReJP+WyMdqp0n4rpLM6+dZdkrpFgydx/4ca0NHbpUadW1/b6/+Hb0QSblhomD0lzu
mfkJiaWvPFw/dImhAOxvfgxs7UiSNxdx54pvq+SjNXUV+22zyMMoF70woBqSediGh10LkICt010C
57eEjEjg/Gb/lqCRKbHzpVZ1V8f5bV4uaffwkWLPbPYRLRRjpKIWzdemYrO3ji2OM5FmQy6Dfp9T
OGRT5NKLkPDr1GmB5lL+dlobhdM1FfeE16A+lSthETIX3iGhEnqY4nswECkaYKo0CZ21hEgwaDYf
zKA/baSt28iM8Nkwv+XSjyeWWn57dGlLfScovt+5Ca0f0dKC/l/r//Bwj3v/n9yRskKnudBgqL27
i5zWAdpgOGASuOqSyEV4zD4i65cdH/6hspAoGHSEew01GdGI/hn8uIG23GVZS/4kA0Hx88a517kr
UyXLmTmZfx1mu1xTzaLJezHzdgSMuVxl3qTuazv5h063kZ6dxZfm7RqscHjM/QDh3FXph8E16Ez1
Nc1nxG8rVz+WVaK91stEqFbnerEkwjVRlk9zHyKsZYEMlDRWZUctux9Td12nPVKvS3bDbvSPSYDa
U1GGiJJUmd5v1cqoNi7axf4KrA5ciV59oEhBirdAbLH3K4BZwk1zv+Szie/MNkJd8yeLjTj/YLoR
zhubZqZ10dGo1q6Dkn4seCFbHiyFsXAk/rRmd7aHDbpTGZt8z70/V9LG3HK0tI7yCPk3Ok8vntp1
CyBzIw+dP55B4pspMe39wnkTi9ByjyjIombkhHqy+o0HVFbP07MBYuks0f92U5huYeKfeu/+rESX
+SePaCJUo/l4hOHoUtQqPXlOcn0A7BdXsbjuOfTFDJUhuaoZhJJ+FLe0xyfteWqb7/f6npbPKJvr
1k3Keybvkg2shJzF0YJcUUbxbvOCR8omcGq59lE8D7dtdsg10zsAOxKhMmTt9NeMvMmTAPCT5d9e
DeixFVOA+3Ilwx2enwYV2X+t3vzmqytowhRTYz+IuBfMYWwElqqAmGGR7u5J/1/mvUbg0A77FKgj
ZIwt/2qTqcSvMlioAMEuoulPKTCiu8+mUcf06uQqEaGBMDa9xwcaKXx2bWPMb4WGcrbAQrzJa189
GQYtWfKl+mU6aedvesig1o2ihTcZjCmIbklASrhwdGv3x0SehtkuNKh7/TExwH5CCoMqxq87KXQv
rbzRhBz0V3rLbtojBff5KOmtTPIAksdymYgpwByK4Vu6SODIQGalvl+JGajdt0IBDvOHX8zMVKuL
6bNXGgaQ2/+2vp6KeD0lZHSADQXrZRvyzfFRlBzT6UtmpcNW0+F8ovk6fdac/P87wvX9jV0gkVQG
7kWZTfApWUlpsW/a4ejr6qrMW3q94jGlxF7DMWoudAUyWLVlnOrW2qh0N9xd4ocstmcdneW1htTj
3Xwss0vrs98ZNLj89zJt4V2ANz4B8Gmp28eCR1xhBuV2oJqxllmZaDT32QU4eXhQthaDTZU6i493
ZtfFRJMiOt6fRELZGiz8rhxb7xOZNJiJT2Z9z4T2t1x7Q46mb1YdFT/UL7Xdapc6Q+53NVewi8GB
u1ZdA98yocO9Oq3E1notfMpGHVBcT/J4I/NyC1NVjXXtolcngTKMRRpNC93N53Aual4j3Ewm7ne8
2+VaYwOzNarRO2jtGLzarv/mlkP6pTAtb6uPYwEMK0q/TEW+0Si2kIeMYkTtJmq0CAXsMrVMn6oi
aNZFOyonpB3t9xkC9A5OTZhxFeiKjU+dmb+MDsBUPYrRFkir+eDmVbQSnwx+qLbPJtS0LZQCd79m
+9+8gSKhBGhTu3Et16IBhTSSKElZRUijFvsl2P9/+uSKxD+5pP+h7Lqa7MS57S+iCiEQ8MrJobsd
e2y/UB7PfOQcBPz6u7Rpt47PtKfmvqikHQQdzkHssBYVtNKaDEPPeTG8q3S9c9a7WggWnhhg7yhc
V+oA3Vx8l+OUolkaYWtSUgiPlj91a7RPW+Ts+9SgtJ3MtZgcoaP9tO6f+0mzRC6Blwdmey+BUYqO
0jIzXVD40jTs3X0I5pbThJrSZq/DqG/5aa1jerduzpTh7YXUfcvR4kZTvH5NOw/5j2DliUanaXsl
FmlijE40q7SdIa6AOsxqTzak1oa0XAdhPM9jzPcTYqYIamOwIpBY0QzQ4v+Q/Ve7GBVdQMoQB9ou
6r2/Ftfx9qhoKR6GDgeHgKY02CgkrBg4tGvhFw9aTjOSLW2I83cRHUl0708mfSIA34/0JRJyuIb2
pZmkS+I4FeSpbV4cvHMgFQacO29etg3P8aqA0kBAmGCGwhW/CmhKA7IKwFgBeHCltFr+pjFt46v0
Dqn1rr+VWeDnDMwEtXDamHzJo+KsODvjDxxCTWMDyJvlEvfoLU3BrQpWcpSADapkLAeRT32iKdlY
eMpvnQYVOK0EuQJacHMTJEOwHMF9FaCBttqppuyzK0N+bix2O1S/Lkl7J9NutAuZ3Mly8EgjtVAA
nUhdwwzRSQ4SrH9eU29teG21A3aBDFyFguEY/BgVQFxveq98RJWHglJQ9WLNYq2KW5myGTrn2HWT
BxBQZaZEtBPNlJLFE6g+2kCMGUJAcvQRmM5Enygk2uzSpFb3Ms0jUIQGvFa5Rh6jh7RLgaZgAl7c
NGbA98eVwVC2UwLCrpim+SB4/idQpqHhLU7KjhpeLLvYQFMRWDhXH9K7dglkZ4WYR/dnJItAW08v
ADPzzxsnLcAXBYBB8RPRYM8Kc8RGYQXq+aFZ1/on1jvea3IjLYIU9cB7IFb3l7ZzAUcrs2GdpbVh
gaJZrdcp6ReRgrhZ2xvO8FfvpPmetCRfTWjdSpBRbNap2h39Cv1l8tLTPE/JefDdaBt5YbOdVDRj
nHw0ERoU42iZdeYlEnmkGdoRoIYqAkJLoDXOJy/HUVzJqwTdJEDO3DVMOhc9OKGDavUx+wPFMNHh
Tv7bJUrcnQu5kokP/xgFbKu/lhu+C/wIC12ycskAi53YI/4HXKc9tO2IclorbtMn9L372wS/we2N
kCH1cMxBsLvagDwqBbEFBgu5xYdoavD6CV+SC8MzL1FWHtbvc69xkC9Cxmmjv7YBx9Vd9XJ9GtDa
Ryvldk6NdHP3cFgqvMyxamzAOV5PV44LAA+gEYGPrPAZuFCKKXeZkPOB1sF5sdzSGlUFXlANWQoG
b6hJdqMm88mM6kOeTt9IW3aoXqmBJkrYTKUCbaIZ6jqnDsVFCqFpmed2A6xFXARslBlOTWj1CciM
BkJ0Qi9ZufFsC4yBBkMlKDpCQNnBjOhCs8WyogvyWwq8VGluppVXpijzJS9yMCK7CzoT7dqpi2YH
WzVOKLiZdUaypUjC84TW8zt5rBy0Vz3xAk1kOXDjf1WQifadkRtBXmCsd/pi0qnTI5qQv1HNT2eq
NJyQX6g+CI0uEhxcSmZWyxeyWKhm6NXutzLagOjzENO92ZMc5hzoHgDaA8cV4NBw7Fs+9eYsAVpo
/o+6pMGQEu7HTC57M66TLyEQHIKaIbqMwEOJ4gEwpZZZ+sWIIvscD51ALCA1Po/gbM4VEwFeHtQY
43gUqgF9CH+bXc53tFptXOQVnQ0J9CDIkdZI9L94azXJ1s21jZGF3noZLUuBx3Aw0MxPIgeMrOFu
vaw/gbIsWOekzMFQfJyF2Bu1CwKyyB/YhatYMs1oANvPNzDwLHuSS1H9tLtx+cf01Wm1J1fn1331
ZW5s6Iq973xDqgpltOp2bvZ+02X1noYoQoviR8tF8ZVhTJ/K1ooeYuToNl5h1V+Bm4MEumDO1Z5K
8QlN1keSl6GBfnVv8rYg7EEt0DcJWhN0DaOw2sULu0JWqb+Gqfeu8QCMCziH7tFsGCh/lFx0g7sJ
aykvTvcxd3m2NcrUPNPgRZ15TsC6WwT3a1JpS63OAPLx4qNt1j30msxdnoC+XO9xp470dW/Mmyzy
NjHaEDaRNblgawHfeBTychuJzgFqOWQ01IqNXHrNUK5CWpOGeMppFjNwWt376C3sHszX9+o3tyQf
MLOgmshEuET76avqbW+uSrdyZ7OqF+GPJyTegiIarHMuLOts41WLb2jam5YowBZYuaB/VwY0lMqK
9HpJs8Y0XkxoufqRdcimrT10/EhuJOoAuIFX4VcXErqd06LKDryGYMIMfFWkSZWZNKNKTJpVTsPO
erla11S4qX1C2mPV3dvq/WgrvdTu7sIPzdhGqLtGfag2iyyBLL5rj5sZ5TQVSHhRHLrvZZdcwtSo
AfQ9suQi1EBClkxNFQD1Fij7JLAQTd6X9vjtxlP7oE6Hvxiu+9/sXKNL8YLSFI4Sl+lLHyG11bnN
O3ycqwf0FKPUosVjMtDrEh9SxA0TY69lNza0A9h61h3IxKcSDZrSsIQolsW3SggGFFwg74a/i2Fu
Dl7f5Q/I6qFRSDUB0nJky9JvkXTMH3iLp/1UnGjBlGR2PRxvyQ7t3gV6EbkBBOQaXJxKbaKsCmib
lhf0lVk9TAlC1dKZnI2+cZqtd0/3osIXXs6v+mZvbj4sUUqZJr2zuRHOXdMM27I4zHK2rhZIfrpy
kk29R+NsuEX2c74U7VA1AU1pQEH0fKm0kNakCeqUTxdtdOdDy9URmNjzakhCzqO6CW7cb6R3m6z+
ERsQkjHHLxagGw9c9fRkC2o0aLBV0aADGKBVURMZZwsAoxshGfZKdqfQMjLR+8c52/ULugpq1ytR
LIFBtMvLgF7kqEe6HWuE+hc0LZlDEDZFtdrMxYjSDW0OoMpp2wuWbSw6p715WkM/X4Rv8xkNN+qc
R8e4YfgFolMv0QznnBC8F/ZRlqC4aJHCuc6o8sH/goA3TSPZ42g41oA5Ldt8tUEMMwPN6E9rmq0u
NuC9u0BZd3n6Yn2/Y1I09bwXaLkkGy8rGnT8qS0BND2hCa//7IsBjWElQ0ls0gJIOBrdBfSitR8/
LsOwbKwcHaYxSMOBj1ZUy3WcI8fZI9LSI1Bro7kiEhyofmCcuxZDDCuz7ZGqlOPzuglp+tIZziWf
FEokNqZrkKIuvtpA2wFgmNolUSx9c96cUjEB4EANo88zVMahcrsDyUIfkPBmyrqBQRqic4aZiM4r
n6qqXrwzvIkBGHAEzzAJ+fSI4x67kBkpX/yVm76oDX61Yx9lF3Ja/cn6bvuxB0Y02A32KBRENr1Y
ausMClw8UX4dkEywzq0TvSiawvtp/e8upEUFlI2nDvmsc9qOdLfSKbMvwh3Zgasv8irv8cXeqe94
WtNMD1rm0hOANKuPVjlqo9mvPdQAFYGWv7UNyf6Dyc3l3trGy4GyKofsf6S8MX57+tYW954mPc1I
2so8DHw55Phn+vmL+f0v6uaSskWnbOnVblDmQFxB5/MAGm3QcgG5EHAS4nVAHwqEek2WMwjtwXek
nMid1IkFeP91O1qTmmb6Enqfm33vrkg2d7K7S7GhdvdOC4QHdZ/6Fn57STJZb5Bcbq6uL7f+/HeX
6pCpB8aA2dlREnDDbo4gKRYXoeINizmNJ+FIgEdgpQeeMLRH0ZqM+1cPc0yg+dVvtTYXhOH3q36V
kJXLx3X3yCqrNsBLAmpAQpbs1n/liOH0Q1MaKnU4adRg0f8IrRc6Imk96uzinZXLdnWc9R5Vn3Tx
nixbVjkCRN3qg6f2o9m6E61v9h9RACPAgrXhjYtawhTZKRoawV5m/y5jTQzgTbLhU/ifXP7r1nd2
d8v/113e+d4t9VYmOPw2SWKaW5FGewS60eRsjgDHKhw8LQBOXQGmrQxQAQwEbT9FbzxNySYDNtVx
kf6nJQPoVTDOOVLaypkG4YBMuOsA+6Rl667IRY9gqrK8Le1lRK4FAiO6Qlf+DyGpclsmIHtQp0ca
OnW+WyuBcQxrUYdj/U2yQSmaFGeereP8iWOzc0l5goZcxDR1o69Qsd12GUNkkYARoZRkYVKAtwOG
yVVAQWakoBkhK5PXr1uubcSvCjmUy4HL4gfwURDQVQPLzG7fdeILYP/Bg2OUCOySoi7lmOypyWCV
ciPOVx/Sh80lbEByNDQ8/oh4q3GajHFW0MJAj4od95AB1eIAwKTiOiBgdY2MBjHJvAhQbIf/ZZKR
Fl11LyYkW9XS9bNdKIUVkI0/G6Bd1ZuRj16S47LUf3ZZ7u1JnpkIQg0cRd4ydVGhyP18eHSQLhvq
pb6YAF1/9FBJ9kjyqJPj1QBa952clKbjgZAtAf2Udmjd0WEKqtXadmg42a6GalPXcc5mFAMR+Nec
kU4XkULnkWjp2UC5Rc0XgHmr5KJt78y0q1OUT+Ai7A/xWDdAB4ga8DP9nE0iAloUyJA+iaYI96Ql
O21yI+txDPZAF8wnZqOftTP2ljWG69LsI+eJFKLqCiCJl/OellrBG/skcyu6apHppsvVA6Uj0qJB
VjHvTAEwmtFAgSpfRatophV3dpHtLQD4VIZkc+eit9G74oASIwEY12gyoHZy7hn1nviYJaCzHmrB
AGAkQQxvhQCkQNnd09BYOSIOpdwbg2+fswYFOlaF9quApjSAowN1qa8DGaIa6UWm/aoWxDJtO8Ub
kpUGsmKBVuu90Fv9U0P7oP6gOtfJqcUj4EJDqMoShJe/LElmcavdV3L+H5u50wJGDSak0HZvyV7d
/t12vSLC3njAquuCum7Y+l3i7QnWPSrq/lqX0Q9aEfo7ulKeBPD8gFAJKPkCb494EzfjFSg+QxPC
O3S7r95kHzFUj5qGM53JoWnS5NSkPbBJMrF8zBfw2rl5fQCFXfY+RD/tUxJaiIejQ+kr8Gr5pos6
3Bb4dD57LaABZMm+Zpk370cbKFVkhjeDoKqm9g+76wfUWW2ZM4Ju+7VfhxLNVTIjcElCGfOfueSb
tDLqhaOtWZjNhoxuNP+Y4j3nFHYiOjkgWrnSwF9nFuuSPkDBNDhcI5RdKAWTVp8Dl+p16hY9CAdq
z9z0wDLpg6jFq+aNnqYx+iHOIHXfxJYT9wHJmmjB6ZTMzQYPPxIu6FAPrIHVAB7APquNOeTLyZFt
gzp3MBM++I2PSpTEwv+qwrsqR5HsUeUjVoArkq2AV5mTh1e0DZCIhjvQK3SJpODbRfvrDULW/2dT
Dwlkc9uz+PvoFyjfsqX8XPZ5dWlCPwY5oZrS0Ap8qm/W2ThUF+TM+g04j1GV/mpIClrWISCacvQr
rP0iIpc++gRV1wgKjlK0vzXfDadx/FOtQPH6ZuLo71pCsIXWabIalkozO5aLdmw0dl3JmwYPnacN
qvMPC+HtkSHtkwJrcs/4nAQrFclCZCZqWBlOlrxD8I94TWoX3WNAGy/RDgQ9cZWsalqv3Cdk/uJK
u7wypJA9IDV+0qb8i71wgfOXO8DmYe10psF2Rh/tJR1qrVGYmRX4VSmd6MwXA21KMhAkwFLbrGtF
MskkkL3W7VCf9+LtOxa3d6vRb/e8u4RerjcEAMPpDEBME0wp8lTSK7N6PaYZDZJepvU6e1V36hW6
pTdhraZZrvahGVCJ8HI9598BscXX/cmNlHqrOy9aapN0AbWCUQ1gGvV7BNdUIYFp1agmUAUJNHOT
BFEtYTP/IMzh4c4km8X4Ur7AC0sam3WjXrkvw2wHXQpktJTHDj7UbByAoaFUt7Z0FfnVm1Sqmm6D
TGgLfRvzXAjA4ihnEs4pIEQTO0FxN21Owrub405h7doGyAetU8Z8VycpQOFtcGk8FZ3oz6GfJvIv
kqJNCLXl3EGXpC3yaQsK8d6KnkiHuqzhzOzRP81GF48FyqiAenMO64Y/JCiBeOhrQOXUaIxeCVwM
VEcChAsDQMuAPWtZK1lLQvQuq80Q8xi0qvjakpEDDuokPQMfOXAQQq4D7lrdBRwN3YWpmV7eq8km
YfkERieeoIzWRGbv/nsmTcc/ssgFwbX6mtHfMDffTAV9H1lOVAda7/P6M3DriwOw0qMrwLGjK83u
lkmOZ27aD8suT0LQK2gbmoUSOcat9vFR4GrPM1A/sOnqMeDMAz/tLXGUu9Tzse+leUamzwRIQ28c
Ot8+0Irk46tSy2j21hJxWgC7afVbNncy2l/fgfb9d9l6W2wApwM3UWCKMhQwTVI0lwK5FOZFuREQ
QcxHktBAseK0vKBTdlnFOgCMTTyQwjyOVYt6Adae6S3BzRO0QoJmOzDoDUO/i+iXi7t3jR6ZwCAv
cai8eZG5eXPRLzatF/OLZ+5JQoOV5cArA+Sam+BF7C4YHqdFeyqbDN26vwm8kwNF6PHtopBXAR9E
P3juVJ/DCeBt9PPajUSyvInbVaZ/P6R9tSW5/p2+yrUIbKLtwRpAEAUwffNi5aDr3azTxoyaE01l
n19jwNkcJ7ed0FOkLCe3cYwNMPZRqtGEP6VhraaAyhAbPldy3SkWAKCdVAEWeYKjOGlOiEwqhvsl
POJtP/0AvmID2Mj5cJxUjTXJBt7vsqrNn2iVdU7ykBvhI61AvV0/xCN65/3ZfUD3tPtAM9vg8xn0
zNjVdx/Advwi9/IRzRIsr8CgbG7c9z43kdpRFMTFgOpWacz9laklvnE/2Jabv7PAhvTMHDPIWzF8
YtYUfoxiE5wKMMr7HBw3xvSZXHLpRleWLRwvVFCivgd4q3Jqt6S1w+XoDej3r4DsOAas89wrkBTc
q0jxRpqkaGfAgsSOEP2tBWkGVIEBWSYcd9qVFNqPZpZjVMcicz7QSqhNtdmdLctckPpY3vFuSzth
58wGSVdDR0a3NB6WBEgwToPOrBjgqKUS0SAZSO85igP2ZAsoU/QL0RRQw0hP9R2QV6Y952n/5CUu
4CL8uHkPFts4HOJNb4A32zGb71m0MFBLvC/AHuYcvNjr90UOhEN0FsyPNORAUgITWoaY92B17GDM
w3yRFTsDd915FlV7isyw+gCsGXwYBlCxJ+LZy2MHsH7smWwMlAFejDkGYfrInOfJ8+tDb1sonVI7
gP8Uhb29ER5Nx3yaoiU7lSohQgPwqjLgibGriefokUSS8jN3Jqjhf/EgRews19p1B3C+vcqtZASm
s0AA0jHHFn2MVek8eAIfsRYAFGNud9sVAIC6+3urP4rQklcCAegUEkDelN5xRu8ScBkVJgAJCw8g
57aHzniNDMDLxX2oGAfPVGUeUA4IwvKkQk03+h+yCw21moV521igcAEFqyiMaNNPKIRqfsyuA4RX
5IA8b7FwoPStC7qmhmhL01StaUbqzo09UDiSUYVXySxnRnAjJCPt4zQjiPHu16Udfep4WR30vnfX
GtrUPzUF38x9Vs17O5Xzbs58HELyCV3Q+F5EPmhNhEqDnTj4wArUEiGXj/dETJeh4uf79aoi6Y3D
zZRU5Oqwud0BAyEObva78e8ACP9yQZ7vHFAFoGg8XG6GTj2eJ9caCxSXQ/Oyfsvmp+zfTWyw9Kz7
/7udHzqoSVmvCfiBrW+BI+etW6ANKwbkWZ6HH3nn5vs8KfhRIN618xLH2Zh4EUZhnvdYJ84LpHCs
2nTGvGRoZgIWVj/Gxzy3C1ihY4/a9GgGcmn0ANE0yzha2dKDowDnE69/36A95IFWrBmTE55IqBtT
ylcLXtl/T7Zctujiji8aiZNmJLNQzQMIn1f12Awf09rGe+PYzxevApXa0tvOZgiPUYfIFZqT+iGg
KeuTB5AGO0dAMkfJGaw0PXq7y2rbKtaqOekGgNL6Aa30YCtyrN8uSYH/QUBk5iMqDBPVEwUcCoAc
TmBq7Ti66KV7EWUxPVhjH53R8QzCNxk9mXURPeXNZB1saeIl4FVGM8NJSpBeX+/EpeXFO5YDHIl6
KtdOy6qXYlNM6Nhd19SOCaYzVBCqrl6ynKJuH/s4owOYejiFDmrCkZN+sFCYCDxbNV3XuOyD8+1G
nCkq5kQNZJDjYO8WlnPSIrIgJcms2qhBWFkxVJ793JYUfdPH1zaPnkX6HfEudIZ5kf/EFxZujRBv
3v4wu8CxleYmk3m/c/N+4Oir991Hs0aX11T7V1qRXTIm6REgWv4WsHT+oZ/G5dzYOS5wLIweyYJu
aUw8+XB2ypnj7ZjiecgVpQYpJOvDjWOHYGyJY4b634ZdaCbQWoJvWTvZaRkpkrzCXymjkQSFOx36
2j7b9iTAP9Xxd8CWjXzxLlrAjRB4Vf4cxl50IRkYFQQKzdDBigDW1hUm240EquIKBCisUDC0TUnQ
oQnki4AL6Dr4EKHHEZ/EGdALD613QLIZHN3LMv8BLrffJopuckRkc7POJrBdb+48gdmZbfOKR2C5
A6wFSpDLq2Fl1R5tyhkqN37KSNECC6JHQT5saHCStrpyFqHSZsqPUoZhE/AQINAzTZma2jUH+voE
UENVktV1C17RaaqHTJVoIYKKOi1lQ0s+Ayxg8FEg5I3SDqQX5/hOiNINzox8U+UR/tyvAwd0FfLk
r2uacb9azsAGwCGxs36qazDuJDV3jjHj3dkwMWSoaQcwhTF05xk/3plmq5D0ZEnC2EvQ9bpO79zJ
KKGdtD1th085tteXi+K9WSFIH7aZPFNyjGb0Z6FZ/JoX1Irfysik8sb4JS9456KXbxrqy7+pjjrP
3zR246G412dHw0WFSgQezw39mWy7qdwdTRuqvNN/0Bsr+mOSpqUSujfXSP7hv4JUBZXrqX8DRHMa
vtFrEaO4BOem02pNitXmzrHM9l2Yuhcpig5sH+BdiHh0RI3yxP94XRpZlPQfDGZ/s8IWzTqOmSLo
6KEizOU+4gsYRhPdEus6KuNwFc6JBWjaKUMIJ+zwGNTmJfAt2nVttCmMyGm1t8bU3nuy+V624aaf
B9Bdo8N9DLgCwF+nTQ/yBAFMohx4hidaGUhWXWcvYyPYtzElYTrW2cb1ZbidQqPZA6YxH5DDlKGx
oaZOauekWYk/396ZwIWnFboVVGs1wBnoWerj6Lo18IdBnzpNQ7OLTW96VzA/RBwfLYFlaAFtTMx/
EHKw7EIHjXQKTpgB1IehheXaVvVPGb6Z0ds6oB+EwIZ5bP/w+hZ9PAoUbVLwaKMaaEayu6U2MSzs
jY4Y+FkKR03voGVRl1/HdnkGEfJwBdoM6CQV40gnp+TPpOg/zaM9fRJA99sPY+pugNheAe/G+Crx
rL0AmBEFAWmF6sdUMYTQWg9kM78a2qDZBbRKOm2aporfH0w8Xt7T1DWX+D06Dk7ofEeCWGl9JUra
7i88+Yu+rQ44xHP/Qy88UL8hjtZV3EKxU9q6e6DZZ7smRtQajxpAba7v22kYbeOuQDsxvV7TmzkO
SSBUf3k/V6/qq86/oAG/PesTAD389THA7swDt/LmeCdfcR203d3pgWAd7lxINiSHsueAo3N5aW14
1cxn4I7UOEVGywwYibJBNFpJaS2UcNWTUA9FAnSa1XLVk6lL/u5sT8esdbYko41mdKaAglRtR2va
6OYeSGM6rb2ZTdAXI3jfdwuqDVT2Uqji6L7tXmZaFtrFsPWYYSI1jPd5QH/BBkiehr0hnxsprVcV
WTE7hUNY4NCJ44Wx4x77Jjw/PViN115Re7CxDDQGI/GNGpwmOpUoO6BV67oGEBsaoJ7StDfKvcGi
6eKBxiZDwcAVbz0e0PtxNKIh5Uyxu03mlpZhmYw8SFvbvyQZyurVaWk9OCFVhRrVanY3GWpvCoES
V2RMmnc05J6f7KcS8OBaVlaozi0nlBGb1hOJrfqPMfaH69QBQEQskbdLwO+BsljZPSAK2j2QgmYk
QyZjQp25h08VLO7MrH6aJhA7jAdp5I9gUBSHyJLdU6IGHuZA8eqKDzj4tdjibXlp5DMy28oWiPb4
AOE/nVY00EZqD5KDt27cFN1gbzsjjK7AoGcLGmx95B6c+QPJUAhmdA80DSsBzvOsPHcDGI/sAnFm
GmjZloBKwSHszzVTULqo5VN5iUb0qAnv14o+JaAUw80alNHWeV2vtuRGu8hyxnMUeI3LdjTCH7kt
vhRDxp6B4F5fGtNONnHNzefRnLzD4jbpLvOGbzZwrK/lAMS/iX3mEk3jtKgB7oZ8ffiZVh2AtD5k
ab3s3V4izKzMSRZNhgGomLQ7Rmb1SaDqBdTzM0gnM1YEIQgCT7QkNkWgcxVBmbAXGYFEgJvqRaYx
I+bK+VBl7ghkA4bilyJqL4PCEh0VPpwgKFG9JjVp3pL51dDU6xaZIRn67q1x4xNQqfZZt/z9mjQ1
uJ5dKzrZlgQLQWdkQCs2o93YpN12XTeum4DgmgtQBiu9Z6CrTWZPluMh6pqGTzGaQNBKEGf8nNLU
Uc2ctKZhXbYKgelmrcxpeePODEsc0YK61XYgskVXTht+CA3b3LEBuaQ1V/9rdcBbMpvS+WVqmLuu
6JqAKgDuDUW1bJcWMCC+Y4N9Epn3EqdN8KFsaOorjD60z4ChhNaJx8uzZ3h82d2Yzp60tz7QYjZ9
ysDdkply29Sl/SwQhtrNeH3btwDGehch7PceFBdRkPsoiuZtl76noZCLETShsA9aZjRxveWgmdqV
c+xuUV/qg9jDCZ+cxGjQ4h7vepEZTySiARhR/Q4QAcBbk5EHfgdlPNvsXeUBso+MHb8cj7bw3WAa
GzMAeM14rVW0r8uNKyvE8J7VbvW8IPqqQoL9IoG3G5vvBa3cMj/7Zfi5iMTO5s587St1YLqZRlHY
ov55CIPW88IzGAmXK+MNZDjlLVdfDWROy1YaXyd3AOD2q/xmx3WvdAAEDyiIURJNe9/ts9q7wJ/Y
pTJByE/f1mpPArruYhj40+Ro7dM2+l5uLmw9ApsMOXH64fSt5SIrDhlwNhFvlA/t7M7bwZwsNIxk
gLshodaA5cfaOBTHkDj4yt7ieyBN9u8QjehPnWBxAIx05qMGDkIh5bkseH9N/Kp/h5fv/l1X4ImE
mvJqSzIaeJEsj3Xsrk41w0EzmCTA4CNUfx+0XT+bIDGOZBwkAEx9pxX6Oq9ytyh/uY5SGCVqmloA
Y6DhWiKqX4Z/l2A0/pgabD6KOJsOC4/Hz3NvfwIGT/GjGNw3DVLgNjseUC3NcpNPo/grSpCuB2pl
9EnYc3KIlwjAx41kT24I2rdu4mYQ58COcBIVy/YQnRrauN8nRfcnrbScljTEYY2eC5oiuF5taxEC
KEnheoWzK7dtXBgbw2wRpNc4Xz7o7c+e7aAxHnZaTjOSLdb8ZFnVfLKrstrgjJHuKZBMwWV056BE
xwHp0gLUWRJVcdKcrVQ8k0gHp9GNXG6Yx5EKU7Fq0kZVaD51crOGqycXiAcqDvcrZCctm6X9qlq5
kZ79iexJMJx6SbM7Vy1T/m0OoDAtmhI3PMQGUrOKNLmwFkfx7G5X0J+pCJ1HKYf75Qr6E4Lzl4zp
0WenS39hCf9A2YhWkfrWGQ5Q9xmKJOUfZc7lKbHRDrQmMPo8R4LWwKFmBj6IAALMGgEsyzjb5ZNX
oQwAn7EMiFDbcsxn8CqgxsdSQ8iBpYIjPGCP1VIX/9CSyoCcLj2MokmvqAA0n2IHwIVdA5hVWs7u
wp5oVo6gsHEQ2nSjmj35aijrzkcNUjt3/iaJE4ARo/q1Rg0C+pJ5dek6lEOiVfqTWbLok1FO2WPM
mg/42o1XkWyrU1aBmQ4BrnaTjJXYgWheXicB7kViV4yzHBRaOWoxFVcjyWnIUIUA9jOcZ4GSfuaF
HAKe2PIyjdXzvyeMKbE8q0a2pu7jjVlV3fYGZ0UTB84uCEG9oli2BNJC6Co0ZEAePuB0+iWqmhIN
EQhTL0WMFPOvyxuZAXjiyCj5lmQ0ZFJme9+TAEVXB2eZ5ur03Mqdgx5fNJXguEwKZOL8J9/cjCIG
kL/fZYCRAhOVHgDut/NjAbTLV7ljgI2q4YocegKF9Z2i7RR31YByDlK4edwfSsOVgd/K5skGHPRO
uCiVCq2sAZB94jZPaZ2zfTKWxmpDhp7bNTt0I8949M3mh6XM+00ztMuuVQ+xto7MK0ta9O3oNc2G
CTXJ3Qj6zYXUwrRg/upj1fEPOfNyT6+LXmUzUCgUyYCmXuTYcGRwNpmKO9uWjUwCvSbO7eAfY3Pe
OoiWnqNYTmf+OqMlKUgmkx7FS3pNau2id9AymvUZeIhM8+87sba/u6Ip43m9FfLQbtoDiMg/b+XO
hpZv3SPJLG8QJ7N94pmPH1QN5ji0AZiYRYiX0MncMGb2G7BbImEMboOPcVnhq3dibVDH5vKRZK1t
AajKyNDv2Jkf5QLo5c6d6z0pzajMg3b0gKltmPnHjHXfWJ/O3z0cuIIOoEdPwOYzUYZztQvLREFn
/ediD8aRMxkDjeHnIENrQNcZOtm0jGYxH8XRssMfWh7Vbvxk157/iOgByMWOimghmNEv9c5w+vBd
L0cDKCEmQ0bY4pi2br3DM5Zt66i3DbSEFPIoqgIIGMqcHEElOl/bMrmWZEIyxThX4KMmU+9zmRb5
kULNOhKdvMakHQ9fwaMF/CEVkSY5maV1BqxmWheVgm12Is/B8Q5YsVOfh+gVRDlxZMblOxp6APue
ed49+7NVrCKS2+qFxEas/hjiIQcQRcAWgGmmfM5ZV77LRTqdZYnfMDp80GDoTu0Z36gol0e3+SWf
/T/TuS6qjT2iCFRrqxmUZIPr7dywwbEV5M3AdSLqYD34dpggpYlYnJbF6rcv1VdCVRrp9k7RlXga
dXb4THI58XhvNxkKIF5PHfp0ARqZDJjGXS62eYO6d7KpLXdajyezYMt+CZOvwxwXl7kBXRZYNdo0
mGJr3kVEKkeqiegdesUiN6oBH6crICpR9Z6qL2xAwz+6qvCgdO0IuM1J/AA2uCE6KEXjhEhws7SP
Dlrt5eCz7fKn2gLsBGDYZ7Hlop4uS1wfnKj1wRs34CTl206zFUiJAlVRWMtjtdTHcsb75jzwSWxN
pAuOrkQRIC3LKjYfmQT0KIhly30vlxEkxMqPBvs0uM74eCNOEdxEubfccFblJ/wV5id8duMtoDkB
F2A6DzOrwr8j2eH+J/Et9Kppk44OHhxgFwtu4MBpSljheQ/g5dAB08CbahISePg4IsgXRtmel8XW
nb95dr08Z03oIZVW1CenMswPjlUDgmIBHtwc59XG7RLVzzrMA8qqAAbe2+Z1Qk/YtU8ShrCHBex9
P8ffe2y8PgADznjthR0FEzAx9v5QjNfG81ATqxSrjauEpBlEX509nyPUBJGWk8dbMnDFAU6uARbB
fzCmS+LrYDtPcXO+uxV9CZoZA2pdPav9m3UjiAdjYXxKzCngQCy8pFNVfOLActv5XWnuLNTPflr8
KLlOJcMpx6oF4BvnQCC+9lE82WaQJK51NIwo+5I2BgqKQdAkkD/ag2L3Rg42YokiKb9E5bid138s
Rf9/jH3Zctw4sOwXMQJcwOW12fvekmxLfmHYnjEXcN+Jrz+JosbU0cyNc18QQKEA2S01CVRlZUK0
tolAIwihjR0C7vUed+Sv81B32/zUSKimJzL7BZWZVagkZCzAslTs2zs5cQ/Go9KU0EwDP+R2bJzu
1I2iPwG00c+9xVZ7rAiQjwDTgmFAfXiZkc7k7BOzqZLf6Qj2d6ZBQstsefDME/sOTbPp+2Do1Zrs
XNkR7pztUMx9twdmqkHBxtgHdbWrtaa72CoL37VafGgMkOKRajzZkmB8kAeZDJW2x91HW9EkNaHX
Pyy8Rz7vMUF/2bKhEzqp8GHhhAMY9Jy0WdlR0G9Z0oKhs+qSfCM9VFsjWNVcPNWYc6BQdfsYFC+d
HZwiM8Bqe6ibXZ9WvzMTMCVqhOrlcVxuUSrVr1C3pehO/0xTz5N5dCm8z+ZU8aE2nWJ+hsxYsfKY
q2/JWPK+unzYKlX7p2p/2o98qDevDrsxurT88/6jiCLAKqCxMxcofCLF46NAqUIyRjswDoRgx1ZF
DJ/rGWanT/UONIQu0a4qIaNES/JMALobuQe3Al8XCLnOuKDpl1CLjEtHbI+N7OoDol23tI4sUGyr
6fduEIaIkIEnIlbuH9aQU6zgXdAGDnc0RIEalDEywLf/QGcnQsnapWw2egvGtQUvu/hQjxoC1n5y
+eQ3b7j4/NfWtM2ndTQM+/I75IbLrZcJHYKno5We5m4SdRmiWaWHu3TJHL9XU3O3Ue+6D1a7MgME
yJWDNfTpqSxkv8tZcV1M/9qephraee6qPUeoYAOtojaafxwEVhOp65Ap+GfvLHa4H4ZN7U+B1p5S
lO6Vqygpu5PuOmm+JSuSCWHge315LFGkuC/GkZcrmqHmw3j2JGuiNkloP4hTSh+HeenP42X+8/oP
Wzkd6L8gaZ5tS5ZoYO+EeIEImuaqAStzNfDC11dBJLoVN8Jot8zEyoeGYjBvteTOgVbUpfm+liZ1
9lZ2qKKkuWW1JzX7hPj+ZjHNP0prMn2P++j3ZYJ+UsBRbBUhzx8bQFErQqNTar1mJUBT0nUQhlDN
+KdXQQ+vWs1ugB5XK5qnMfXiEWQC0RjfliXLNh/c1A8b0x5R2GV6+ReYbS3Wwi0zn2ZnR5qmMe0z
/0uWNR0fUh8QLLzgJKqEPR0IclJrnoWZoeBpIOwWre2gbs5km8WbGUoq9m2W/ExMXu4CUekXa7DC
7eQEzsGu3fzZDM1f4DbKf2r1oDD9NnC3JtePfZCAMAsBsh9mAgY4OED1GedCoeunoszBaO8Bk5+x
X5JP/CUFIvFp4PG6aTT+QqbSaNYsApcrjYRkCCWa6YVGjhxH33R7cai12sY7udY2mtZ4m04tx8Ep
P4SV5rc4+h/pJS5Enm5Y1IG5t4rylz6JbVRf2sDjqHc6B7PmE+evNCD/OBt+GVZun+mdP9ZRupE6
1NXIAxFlCAT2xriizfA+hZat462QAS+/mW6OiJAGvTskHvk+Rp3moS+L4GoVJoIJbLC/Npz9VUzj
8Nu7F2Kwfne9/cMG0/G8FnIt5S3RQvvDWt0d5dpxvHkt/iiDFRAhiFgq1HOM5PNmCLJws6CeLRuo
B1yuM5SBG5AQrZqN5WXTgxa0I+rOk5r/0PtEAj1XfAdRWfQTyjjtinlj/MCF3MDzJTLB4IGJOnxN
mlp7AbWi6euS1c+g/PBOYWn9nQ1KRWNMmtd8KqyzC9T8MzOhnR0h8Pnuq2xG666ybqgeaeNWz1oo
ET0AD9aGFug4PdwTUW940Aq/YEGw4aXszo5qBlVMVaiDJPXIFti57k+q9IomEteDKoMVjna7mvvk
hbz3YcrG8rDsQ71lbxbx6RAjb4h/cXmOSyRHezx94gChsjTG1Yu6fdqLFurpY3mmMVfOppGHq6Rr
AE5WQ7L9aw1NoZoUpyyOEMuH1WpNN/ZQaWuNPfHuEQ8fqlfCE/XItrD06VZXQtrPef1kJ9//WvrJ
ZqVv6pR6akHkPSCYbiFsBPT7ahAVblCWF0KrwYuhNgKG7Hm8+JBNj1Jc+YG3+r+Y1Yh+reu8r8iX
BltoyseADjIQvlsMSM1sEscwcSDOp+6z1GiF9h34yOycmm4IuKYtjmAIffdwtHTH7KISPxj0clYF
cKMQTiwTnK5qe7/cRozUROCXxn9m6ZoC7WpIQESmi79/fNMh17o1kAS90zc31FoET0e9AOM6JpPB
tHahSFMA//CQMIJBvwJFc+uBwm78P0vJN8ffuy/atjjMzwB8j3eaqNJ1odsQPdTaYxEbGb/gzLBJ
6t7ZFa7ceY7r3alhZg3irjZ4Y9P4bjKBeLulVr8iB8iCIbCh9e3OszRwcauV5DtCGgaazF5xKCBj
OO82BSIFjbbhIvkFaoLMjbsNFTNRyRJVNHmcVzgJsvVioh65OVQIRWOGx+hcDcUSPMJ6OwT3TNhA
gS5INoghJ7h9gz+JbFRdI/9MzOUkVFtjW1ayqW0oV0dD7ld2ld88EeY3MFjkt2GAzEEbgofedBLP
WhVq2izBUZ7nyU/yQ4QWE1pWGyetDQ/LWuplqj5HuLvFPG8EbeJ1xiU/047LT9W07DmG+B3EQfFv
WOyTzJuVqXPgQ/9MRH0gdloGVUPdZNopE6W3CUWboayk1sC0DxtN0HBpyEazZKNhp5WTb4Wd55MN
JVhaPW9D4xo6Se/jZWGFku26rZrtf20NdqVuU2a6feACIHKrtNtXw2WxH8h0emljr0OsP4wfJg6A
W7v23AuksnNovUtwkaCIZR/o9a3QA2dVmn1+j3Se3cHHkkMkwz6ZuLqfyc7xsN1ADQmCXKRm5yla
8tBkKDiG4udmNoqWN5uaATBG4IgOhTJX8Q/yFG9794qCqQlkqsAUq1HpbIDvdGaNFai3buJB/iAd
lUUz5cPwk/4KzTQS8Rj8r6HHggrzAsgZ6a7jOJ9AFyUQiezLsfFNjmRzb9TsSjZqLDWLf07v2GI2
k0MOJuQrqAFARAqGkNVim3dTe1QRAoUCqpnkC9Bi7DvIeiASBDY0amTliXLbHJOJrtpWUm77AjcA
1y5T0Al31hXVTYhKhcEPPQF1shYL67rYZQD0ozDjX2SiSfKnXivDn6ZatJjIrSjNrePYkFVQoa9M
BcHqqA/nHtnwy9kVAhTANEnN4ktDrzS+GUX/F15E+UF2WQFpPnNdsEQ8g2rrCPoA+xwiz3VGpLbf
N7p+J9Nip542TjjHk5/MoOyZ2OAEopkhzCqAENU2yxonNPu9w8z/a6+mEqgiBcPtWtPy04ynlBzF
S/aUvNYWUlzhGCBs2idudh/B92wEYGmZRJ7fO1Bc3oXjFFvyKyVDQpn8io7PfqBF4OtAm1Qs7h8m
jIUdA088cGJ8YsGohrLaBEEAIUZFo7GsI3oM0Po+iQC1W19DAfBkaDQ3Ixwrcx2xgkNOVO8ONh4p
BxfCEyhn0q0bNVJxZtQm0q4VUoHrTxOa6f4wWDgdyO7olXUrMtTSdvj2TuaPQWjarrJwgtUHt3kC
GrB9YpaogTznwY5s1ITal0mE4gF+QQEitB19FPRJRWEPslcnOpCJPjeyV0MQA4Yr/+ULfsHZd0BB
G3D1woMMhpNt6i5s9nYdm98cnb1CZb2414ajv0AVFVGZ3vyW17m2QzE9pE+mezdA9IITsTei25eZ
zRsEDekFkIFwJ1vIpMzGmfibXKnJogAZ7xHqb/O8JofuWOfNyeBmdM4EFCEj1AO+FoHH11EoxKEo
4vi1kgo0XjpPzBjiR9uLL+QFJFCwS3RIKtPQrAoJqrpuuPRixDtJS4ODo+cWgC2l2M3nbHXYBnTo
EuEge6GztmuZ7jVrq60wgg6q0mVb7Kswv+becAV7NKjP7Qq0FstZsq4rybZ0EBQQdt3qzMtXywmy
FVpcPq34xCADSa6A2q3y0OaH/yfDC3G9EBPM4jJBM0EbKjaTyyz2//IlWw9tuqAE3TmY10vdOjkt
QrzmCIpx3gAFiECPc+1N07lyCNGsIFPa7aYidq80QU3VCrFHqCmZnZcVrVoG7k0UYdhKUhc7UUPr
g9C74vokG8NngFyiMeINagZQwFgKSKhZpIDoKH3EuBp1yImTuRuhlUjWeQw5yK3TTfGBbFVWvs/O
a8ibjAyKuhuE5RCnV4E8z46TQ11nN7DRSXYkW58nB8eQ0fFDlG7uGoqGc0A2Z02OThEj6srcZwOX
uLVwtPoAth/zm9d5t7Ho9Uff6+LZScrZXDmsOQ7WCCYN5ZVO5cdF2ejcvDozHkFbzotCrYhXECDI
Um8HHiVfR1j9DYVr3cpuLBdkh0P5lCTRSyNZ+QZhLb6xEW/eS+XGp24F+Vz2CJFknHC6Hc32Khy5
HYDa/B6AgXgzOFyHFHk7fM316d3ugLwKRbxs3UTcOnaq6TOoO8w9N+Ifh2qi/2T7NPzj8mmr/4/t
yQXZ2gY/cseTwbpRwzTburUtTmcC16r9p4nQ/Kvsqv66mCGUVB3H2nkhU4do6M2u9p8kPEQqyl2d
89eFD37mjF/86tqFDHgObNDOTIJX4ogvyUZdaoy279sVdclx0J3ZsVXfqkbru53U2uiBT59fLan7
Md7ej1GZqBeDWz1E0OO2mFwzfuA9BUnKP66CWcjJCBeRBWWjZootz8dVptjSkH5KNQ3upujMDEmF
Pg19VLfW+85Gua3VHJvePvVJV+zcwQ0vS+NUWYRIeYcrooytv8JML3ZkK2wbl0NyrAvxjdKXlKqk
vGbSAFTKahEBnYDMJ02MGpAcTpuirhamjml4DTclzqpJVUfQFFVZT3sCCBmEKQd8GTAdSHgueyE3
VV/a0FjrInPPnqpSsNzePUdx2UEEeHjqimKf23Z2Qxg1v1FvGtP09tdiDNMhm2eY9HayAZZ5MZEb
UCC/HB4AN612ooY8xhYpZ9AJgchBTSyr4jAa19C1mNaLjf4BIp2Gbd32ob9slaq1zDaCfdDwX0PG
kUInZwCL7BPERvafNpn/A1bXoZJtnA6NqtyTqprPNRzt2lcC5e6FV+1N0bv70mpe+gjIUGrC2JM4
ZBOmtCf8qKWQpYvDZBxGOypShsCQjloAqxCPAepze6g14NaZMPEgm22kSnWmevX0tD0KYf0qlCtK
UMaLCMSeN17yaKIpefSh093beg/R1S4E7hD2zAmACk+EnzU9YmZArPXWBEr1qLguxSBUNCLM97nA
fGRx/dWuXPtR8ti5V/JupV2bAMqAv33gWb7MwyGo7F1t5rlPvnWQO4+6Ds11UPbmhoY0gcrZEelS
Nz2YIFsG+Dot1kXX6TfTBj1w2zUtpBgw1Aqu36ISjTt0ct3oqbnmOUR19AbEHrWqnciC0EQa03aB
ZFFjnKGyfWQOT8DuuofYlRUkmkSaGasqDpsTsE3jXh/rvZaWzQn8JkD4GOrCQmNqyK91x7Gcl/zX
9GLL2KPMUIqQQgqkCxDXD5Axu4QKXZ63+nsvjNMRE52vZaCYQUEqZoHLQ5d8agjz4bbtHIwGEENo
ZL2hNDR6LmPxLZSec/TUkYtLgeoA1MnJ0awv3DG7cUVdXY2HSg991xTNBkVJmCEjcpLIcqkGrE7a
FhpgAqWR/9gaS/0WaBwxZMnyyKcBgJZAxv9xo2FiRUiix1OKWyECByWE71dSj/pzVtT9mXpLs9hA
q5dvY5GhIBKQwNxIfwN/gINJ2PDToBrqaXanlHxLYAJzM+aoGhTWhiPAg3MVS0HnqYxzQ+N5eRth
iro01eKzAb9DV26oPjDUkl2eK7q/akBxCdl0HqBwhKoCPVUaSD2LddMxwffUyFB3vyBeXBHLLUQP
AaBT6AuaULj5DSS3k7VeydRPytjY44QfPeNyF1yARb5SLXOjQ18TmRNwdwXTHrxbCWCnsX3ycvCf
liNvN9I2oYSrbFamAZeeX+i97xko4e69Xr8bjoGLcAQKBTCmT99pwoEyKdSW4l3buKC5E4qyJ0Jw
HSWzqlvEvHeea+CiV9LsQlzmIw3sswgYHJdmijsX9JiqlIqMuDbGq1zXeyRcyuJUuuHHprVi8HQt
xk8+mVoie8cFvh04F1SjyWPKnekYVa0ERw2Giw3aHfhEaFyI4tZGKBX5L7/FJurKPBTujzJ3uktb
5N2FjROuUzSuEwTY7RrUx/mI7LNq8GbOL6CfBaY+mVCiHgKhU0doovGSk0BeCqTMJTAdvhvt4tHE
/db1Jkg8xFrz3OO0AMHJZDiQDShx7YgsdYECt3KTQuj0IloNAklmDN1srwMI3xOcxZtA4PQ9Qq2x
zsb6CgQWwH9dn65a00n3TA8QVpyelnAHhSlQOVcfbWlePkVAaFgpANA4sv3kIpZTgQ4F2eVsKG6o
tRnWTRWx9TA5+AV7Y8I3eO8Pfl3YqPPTrPyQZhp/4rkbroMiThFhqO0nnoTGQ/YvNCCHBMDujQD0
YlP3FV7wHlj/FFw3yXiG75TqRgqh6+KMsLPM9r6YMl6DmjeFDu8Bd7Et8YdSEwnw4s7jpnRfci8U
x8TIEgAIUPMEBfFG0Ya8v5ZE7gK44NYv9JIiu55H0z72oNnEwgGXmCqAjhCi3mLCo4l6bWr84GZj
HQA68DamB75Wo9fEA5KmeC8WmeEb4fAdcdsSMBQxPnTbGh4Oz02QP6bXVvfMPeoCBz9ndrZ1G5YB
jRAO+g4s78HB04JjVk/Mty3vxXOyXoHYf7qWw17zChQJvaHpO4h7pk9BLE7QE9bXOfhw1kqU5Rap
Zoqa/gZhB1TC6bUOmApsiWaWJ6GhfqBP9EOmBdnrJAExciJbXFicpY8mdMQqMnBmBqEJqlZy61xU
zPzQtNDyOAf40Lnl1Kdlknz1UA+6VTY4FXQfwg09Uz1X/mZpgOSxesLSw5GerRM9MZfH7Odp5V0L
+2r1Yg2tUn1nhG5ylUUmrtSjBjddlJKIPtwwNWsONVCsNs93SEaNl2LIBpxzgc5q6Uso1BeOZCnr
GqVwpt4FtzLPVHpXBidq3BHAoQN1odEMvnk222PlESyTqEIOTlWI82k3Jq8tK1+orLTBcRtidwLa
q1MR7ETX6ycqSaWG7FVger6LmtAN2XLlSxOoTTUPll2/kH1szMFbD9gkU5uQx7LTsknl9uuKee0T
L3QUeQ4QIIQ+rPYlAsL6HOfFtMrUEFXI3jHXQB/a8EQirQGKHUAzRtVQzwJyG0RhSbZZbDHL03OB
KgwwZf5xJGM22um5sqYHzjjOjiYXO/UshselVqOUGXG5zkflfL8GCQc/iwQFrwwEiXnp1eC7QUPV
0dTDd/+362r69pMdf81Du8JJAC1NZUn35goj3y1rlyWxbW5GHZXNVDESTj1uMHmxB5JtvJDpQwPK
pAt5lG62n+3AVK2Rsa/Xy6sWf1hIGIdTCWFmvH41Lc2sFbNQ+NMx4zRAodpCYmB4fzFrTrIZFMh6
MQ3Z+J2PcX3gI3SeAn3o9kulIBUZQu73fYIC5DRLE7QCvfcVc+UhGb2g+Nc2NOE6WQooQO9BhUmx
7ZgL+zI9HUci5nErxBiB0QeJh+3g2WsK3BX0rjlAB908RdIzT9TDXcuutyUiq2Djqvdks8EnUW85
/mRnnz6P8aEhsOFTISYg5WyD8IezmmstP1VnlnkJXXABfpKgjIPrWHkbxAP5EapB+DOhak2q28xi
S67SBhBSnJqeQsMo92Y/IaMHGD/UUKMGeMPYMbc1KmsPlHYI3Ew/z7Okhkpjmvnffh8yFTS77tXB
pnLGA+pnGL49WXbMv/Wovd12bl5kmxaglRIZ+ouuhKRJTTpxzfQA/TJAHcklMMPeZwLQTvJJHYis
rSYLwWe8Nv9zXVV7Yj3UYLOkepHUsdpL2uqHuSKEhngUHebyERrigH6YNaMBVv2Xs1pLOwF7uwIv
7kqqELedTvmdIblWSae4komarKjcDWu549MQ4LzsTr2hTD/4kj0pTAhbganJUckd+sjmz1v9IuhD
Tmpkw0vtF334y8dOw9lV/WrsBgw9Dkeeywt+RtBVvExTob9MFeD5oebIPQ0daFRBo0bGGxrqQR0A
bDQimgs0yAvXmLgPQwv1cIzIQ1Y5tCKDm85rxM/r+Gealn6BN9Sb7MthG6ZpesAvV74EevpCDiBA
wR3MqLyblV95D47cJclCyRRqQmA0rRSnrSWjMuYZkEgi0DauNUbnpCkilMJYABMu4ygAJXnT/UWT
mlbh3U7dz+OC1iVFmvsj4yvgOMHTzOVwRzVi6UdJmv6SxpuOR9lfDh5oqyKoQDjJtRCQai96lroF
pAAOKBu6oCVpqJ89TysEnq0pykIUkLqnOi8cqaJU4zsaURNSYdcythQ8m4YRG8B5j1ohnxI/eo/T
eetZuET8O29EtsVtwIN3yRuNsRfuQKCNYptea85dIJ+nP1LmqDzowfmUgeV+aAfho3zQQMCshvSK
8iF9c8QjIEQoHjor0vOgUuyuTCufNSI7dGpoGoWz00MvAU868vFxwfk1ypobjQz9jceGu0uEmG5m
aEXr0tTLt7F1L44Wan/nbr2Xbu58L+p49BEk1bYe1KmxH/guS9Ab70eU6uERGsfj3kV4dFVNHPWD
ZHQkio8YjhNTFsAHCk72OtZTd827rr0DRdrdKwN3hBylbZnebBoN2QKVOv3QdGI3skA7l0aPaJb7
rdSTbxCcTF6TNu6ReKmTLd4u8WsskQeWgNBcedZmXyMkNYFDj18VN/wpA5zLJ7c0nbq17qJ4mmYT
b9z3oXbiqWutdRk/cC/Xz2BB1M8AACMKYRNcmwxhGld75QNuCzxS53nyD0AMneKyBMUbDypcUpw9
kUICNR2M+ArSJM36yzL1W2MZ4d0uAHJ2WZtfoJtpfilLxPZpyHP2cUizizNTzsswCkyxw8lRrsux
bp9KNg6oWZDswEytefIGFPUG1neaAzdg8ySGMABpXFjZVztDHCqOig0YSvsXHpjdKewBeqVh1Gne
Y8hsn0ZxzfuXuAJVgURlGhJd/ctoxqnf4aGzf886c93GH9ufzC319ApUejHIJDaoWZpOUHRCeSQK
NxFOAOZLg/CdO21yL2hXERRdL9SUdlVdEAro/Qh0jWuyMfyDL5NqliHPdeeQm9qB7ORBk5+GKM15
g4JuAN1m7Eseyx7k24JLbSsbfHCfJmgYZCVIPCHONgJH2paJH+Y8v4ZxZ6w1PZHfsihCXpIHfzs2
hPxwW/vpxSGidXnR3SYRfx+s6mVSL0FiYWOqV4gyhyT5VGzItkyA2fqAp1R+nu2MbUQ66Afwaugn
yVugjqk7j5vIOJnMBgRapoqaAy7KFFZKNPLzks+rhwol2UGVHmmNpYfpRpV4+0UD6gmAHL43wORs
BZAZexqGSOL3wVvYGNVeY1qxTY0u/i7scJsMUfEVVBfTEcS/uFcpe8HlSzhp1TWW067miX6vAoAP
KwfJRaZ1+l1Lbf3OwRtwmHIucPv9x0Y93JQ7CFjdaSWzLdwNC4ZiDlGu2zqExHHS6kdFuPID5yYE
zsAB92yC9m6rA654BnFjeCohDbszhSgfWegwP9fzfs1QBujTB4Pj4V3UGTK8DhTHKqPDeWVy8cpT
I8jNpGtPyYxJUhjLwj7bgBMONTkkSEZeNN/i14R64Chbu4nVrrvMDK9dyupTHQThFhmU8GvVWVCk
NOy/7EriRO2ab2PtvbumcV1Dry3FcU258kB/q0XZrN2qbTatIoFLVTGeziJwjGSNCZUV1XRWH3wc
S5onV8Pg2Q4A5Bs5LktocvbjI9TWsyT64mne36nW50+jjPXT2OFi5Hqi+TE27Xb0nPIbKEGKfeiN
SnbVst5k/Z3mexN1lNgLPFhx376EdfBwOtn8kNAP8EUtd0nOWxTeyF82OC6P6Zg1DyLTjIXxawps
xODqmu0sPrgInsfQlUi83D3SOCrZq2Ek/RqUngfR1NFNOn0XrL1pLxsgkOfR1AKaOeVZiz9NPD7w
dqovxSS/GkwET+2Y5+cCety+Zpj6tXHlL4qGUMNFhj9TA5GsJWASp2a7LpFAxQcPwL8SAg5I/Ze6
rdKGox6e9MVpKp9pUJZ9ehi4+aUtdOvLlGrgmO+N+PfwreVx8zvp2O8KShZfkbCN8Hyb3Evf8fTY
tlLuaijpPaIOn5YuYuP70AOQpxahAmQvIUfxA59H4Vd9aD/MIELdXm4gfVtqEKu13AYlSy6q0GU7
1ndq3D42TzkUtwsv6LwV2VBoFCNqWlWHZnDf/UD9XoM7DRQJi42ckyCD3K90zos9LwcGrnEdzAtV
Vt9pYijYT1mXgIWBP+DAe+CWExCuPnsNChc4zxRRH2urNbKkX7qaG6sSgF7cPKLsllRCFZNJbQ+Y
RnTLaoHsDnOCr31r/TKtgv2Wfu4W2teo08HODlZoRISa5iHbFGDwKTtpPGweZDfs/IMJNWclEi3g
pqY0QzPpa69PIfqYCOMWqEZE2nTWEeDzeGHZK3IDzSECezayieRHtrlJkTSOUm7j+4y1s3PKI/xP
h35XDKik8yyBO7EYrlXXI2BsowINLAz6ocjjJ0RS3k3LZM2gSe2ASsSXZqWBjPePj94jRM4QJtx1
PAPBciD+prc07/CzqgyVpvQGp0ZA+xPoMDs+0rAHbeSdGeaKRrSqgqDHDnUcH1eVGWhcNQQQwLUc
uzuUgTu7Uhf5YURCaeXYvHmiRiIz4xcVsBUdS9vZNtT7xEmNBzkgq54dDIknoI0Sw9TPJp76rZG+
L0in5O+khOi8YUWKDE5RwH3olooecB7bNUPtq/kG/l75lLUW7rsOS39FQ+yjUAC1eax9jXCOwKsp
vRsRlIvAB1caCJS3kB5XwxhpOB+vc8ufv5Sk9JipL23lZps0BwEbxOmBoaAvrk7TZQJ60DE3/XIM
ApRy5X+xDmdN/LL162Sn+hV/7voVEYRuG9gSd1Blm33zmH1x3OruNjo0DvGgQAkmEmhl4dzLqJyQ
fTVAkfzHxkWZ7movfBiubHcDgsrfrBakkJ0T/TRR3+dbEbMuYJA2r2HZgBTSbKKfpaudKlDp+lHb
eketYrhOsCa+BYaG75g8JH0ab/DAsYQPNRSoH9kjWLBw437KCsROg/JRqwFZIJ9VgzFboFK3YqUP
RQH2ZP6WhjX9nZggDxCRPbyAOTveevhy+YE1ZcNVd3KwAxdmt221ITs02jTgbmC9yJgBnF4aOqIS
/YD6jfh1jqbEHIwhIUd57cyEiQhotNKD6d9j/EeeAg6gjJ041tlWAVLZlCjHytvROhtgR8u8wDyW
auTg2luuyYe8ExfHQkf+4PjqIjxjlNVxMvr80KaoE3M0XEOrutgwYwRblBpWHap8qEcNS0ecr4q2
901RFVc9MMH1LWsU4NrutEdEKV/rXmh+gezkx2EbgVZkmY1Q/r1JuulH19f9anBM867HiXXPxBje
RjAPLCZT2auKPyPQNe7b1LUvum1GX6psWzHX+BIPIv5SZNtGDSCfKp/G/kvT5CdbE+6dy9b4IrVi
Hhm9bXzJefph9GdOE6Z4mVAFUQA9VZva13IqnZs9IP7CRPit76Pu6Oo9Ar1qciiSAmQvsbVFVfFP
o3PtNWCW2gM13b+YE07fuaWpKNQQXshuV+KX6L2Pdumh6m8YvQEPMiTP1IeWh7n2BLD52oiY8WUK
nYBGKN7EzUXN/fGkOTUycH79whACO8vJ3fWjo/utiwNQCBzaK9vXddu+yi6fTiXYgDE1Tq9WK3TQ
HvAGuHoMkfAQon+VRjyeRC6kH6ZiejU0XFlcPQx3ZqPhggfVDdRXASF0orHE38ephAg1lCjU/Idx
a0QvKd5+UO6p38xYFJelYcB7fBiiIOKtDSM8RP+3HTeqGC8LaBXSCwsBuB7VxNJEfO6fl9hiW95i
cgSxsZOPvgU+kLfaU5oTRv1jAH/jpou7+giJeu054sULHbmiaih8ZtvpFQTWNQDeob2iCSPSfkJR
lj3Z+FxPLEDFfqDOcNBL3ySBeW8lMIUtQpWXoePvjY6S+0tS40aLcpBpm9alBn0+asmpOBVTyOYF
tLQ2cQTSmn5+pNJjtzdkcj5RdzkgfXjufuhWwoNrOmXvx6jFn4MPxmEWlFlC9y2Lh/5SJEh0ZZGV
oDCJhftKDb2xCVHtgpgFzdqx2yHdGn2nyURP8os1MRyO/Fwm0BJzoH6lUgTU9MRxKWtEfXOJ2+eA
zO2KZoIWUk9WnEQbGhZ96wBjqKGiymKjP1h9sg+NPn0u3Dy6Wjm7oowuffaQFXwOROusYrwuD2Tj
MmrPMhTfkQxY8yZynwYP8MW8h2CBVnnmNzsL6q2D/8WOhijFR8FqOAGvYSWv4CyOoWLiVueYeXtb
L7wb82zm4LHSVxvgGCFwrIxLg4rWL6FmWOs4ATu/qZnOJXZaB4CE2J17aS4ZiG+Esx4qDj0FmibH
dEheM3Ac+0km03MDor1TFxrWFpX1zRMHDaifcp784LZ5cKzC+h1k/bY2quLnpKRk82pkKIE2e7Au
E+CEGmEy/dDz/r6wly5olC4p+H7Q/oez71qSG9ey/ZUT53kYA4AgzMTMfUjvs6xKpReGLL0H7dff
RaRaJal7uuPefkAkDLNVSbex9zLdNxEUeZwsBgK37K5RtbgADBKDpol0GyjL3b0/zSCeqay8wySm
+5YiJCoCne6qaYI+wMxm8fEgS2jKr5bI4mjdbMcRoqxvVBdawPYM//prOJNh7IrczfzlTc7hx/G3
b+Os2f42K2MBAh+KZMs3GK9DURQrMrfeWAjvbWLyunMwlOs3aK/9VEFi5rbWdp2wNTtgL7ol/MFA
n0G0uIj6iDwKpPHvetrtVRsfe16U71o5NTs/SMNtr3z+Xmm5rAbhfRSBaVeIO4LTBAnZ+0DW9QIS
RMFGIEO3aubslM1I2UZl8T6swm7/lroys6iAnbRjb915bYqUxv5tyC6zX9nX9FudYfuHUvbM6ygj
WM/By0UufAmKgwcimLcIdVBtGy8hiH/mvk7q+gorV76FD6e5ddW83E4UTpbvDDyMFnZM2kOikTJs
7ETw81eohGR7PM4+2YX2f2i/wTSC7ZF2fXn7Ujueuzw/eFPwePtOO9aNMbQs+iuSItmHsETyAqCh
Ly1HHNF5vvfomXbYIg5I90M3Fveo/+gFraL6CzEH2nrVZ2TqWtDucu/qQq/04EBBB1wy0j3LrP4Q
zF+Gjd2pz6bqvX91Nla7xKqWTEpVO4Mc+ZvqyU/S23YJnr85kDdIzy1CoKoXvQuRylvfTgHKVy3H
SXu7Kh0fDf6GB2lC/1wMiJelM5FXKCqlSyeX2dlT4/AYQmHUjo8M8JCwyfgOCmD0FSFAQXOEoLW4
1g2S5vb53s5vgttT3/YhTPMhCnGnvb0ibm+DItH02FF1O+w2JgqxKT3in8p6jgkcp1tazTir6kYL
CV2llTcKXiGbpM0ydAr8blZabppq7wDMybMVlLPr/TyNTk4I1uaML3pr3uwA7Nhv3bexoY5D4EXT
Z+VvIYK4zDzTkDtRFukFoST84CQEWnCeEPz9+NSPwVKAo3f6bbxKWXEpUqgjzJN2fVr6AV3Yj56E
OJP2uttEzQdnnXFBl8CyJ5fI906dm7J8mVSGATtXse3gVfqhlhS7mJSsbrMlZOVWhZc3eEZhNoVu
7sMoQV1E5zZSDnxdqDpcOx+ttEs/FyNsc+sOEMu9icv9Nm3XSNdrQH/QxbpzYMeN9/8xnEVloTAi
L46jgBKnUIdyJDCGdiyb9WntpyhIW9ggaVyR8xF2sZ2w3bxwlhLiMqekcgGXsROtE+erWEUuKCT4
Zt6m19EIdSqrjABVVH7mWU8fgpaTh4RAZVTFUm5tNwhrcR+CYzTP2cYFOnsDB5l0BaAOfSAaWt5d
CJ3dkE/1yYTQSEWhNJtL33bENr7PsYEP5fgcoMRGoYNJoGvlx2V3dHzEefYTvB3nYJDBRFJDkXhp
B9W85qal9tYXlH2irATszJZtGHx/wI8rdj0sq/fwSQOUBXhguOqgqPPW2LEfy8IY+AY+0GoNJb5p
SVoUOXRDvtunvRmp2bEahlQkBsrAjlvnNevBZrvKSLGbOvX4Nk5KAzw5IDgOyQJoZU7jpYdN5bsB
kAVKev9JQWLnYUC+cJyHMwbGJ2IkaIzN3RK07q0aVLd2SkCjIt/p9/XML4bnzAkMUf44skZteOqS
VTXU3mOf985VhHJre2B9eY+/rg8lHH7tejsZ1MJHlKJv6+1B8/pk/n7be1svpyTaZF0Bq5s5I5/r
thwWAAx+xlqytWMZJ5DxmGc5B8dg0TKAqSAeRBcdYejbqbdG9CBSfQ8DC+9g8pyjABSP39N5Nk79
qX/LCoDPDNHSeamdv4WsEyA/CQrz0EM10JUBqKbYCw5x+MCLuxA7ql/7pg/LPZ7S9cJQgfm39X4X
IcB2HbFz5+xAQ4PoHHAIAc29IcV5WszJmlSDI2fTCZXw5V0ag+M/ZRDltGN2sTbZsCLDYNZ2bFD0
XACmd2cMXm+FesYPlN8PQFkg2HPetaQCVnXAhWi7ZITMdypGH9xSzIbpICDr1oeHMeMA0I6m/K4w
X0MMEWH/6U1vPrOPvy4APk5DRO43dLGN8eZJL6vIqfNZugVyFZn5IYYYe99Aln3+ZBsfsOjb2JCT
YRv14flt8n9d+1dLlC6GTdgmGQAyGrF7W4LsEpFmV0YUWS4IQJ56ktebpCzDh5YDq5XpvH4f1rAt
GQz7ymc2UJXBERkI5P3UKLrlYcMOulcQkSHja9UpuHBDyRnKiW7zFNXVMwmS6FNs4DHm5rq6K/yu
OqWxU6/shI/IoSDZ+OrC6GHTuKIAuyU2b0cqTgksFpE1qxtSHRxvtm8mQfYhL83VyKAJYBzyDKYs
3HPy/EvDiHlptIhXoV80dzU3dDsMDjlgPwAludA5BJlGQTHOGXSEQ3KMe7AheQMD8CAy/b4MYDVV
zmy1KCFoPLfCWwpcNjtmm7R5MjmeI+D7oAzXmnuISgfrOhprqGFFCMBziNOskeT9o/82P3kCiDCR
DGfSAy0jKZ4qFesHuGGKfMtR0nofs/JhLAb/voRGMi5o9WqH31YZSD++Z7x+cKbUvxfReAnjinyu
oZV3FS7Rd97y0ffr4B2Ekqoz09jr2t0/RW5gheKMtye9269S0k9H05OvIfifj9wfkXJp9LCNHWKe
haPB102yz3+xIBN8NkolyKEjz3caUwX2bY9URt75UD2Yu3bC7UdySjP94pAYpnj+MK4JIniwlYn3
mHWZPENf/qGZJH+cZO49iqq7cwmux9IqRREYde1gihvC+UYlzQJaciHwY2g4jcMTq30FQdyBr36b
sF27xC7uvBZQCduHvkdxCFwARisBtWSQagaZhBvd5/mTQR39GDDk8ZJEZk+VyPhjTJd2zo5kMYPK
t47Tkx1zSDiuWVaHKPFh/dvht28bhfs4we7CbbMnGrfdYxSvETcmpy5sNpAWG/fZvKHHxZac7Ljt
ApKAR242gCEM/k23qOas3tCwboXnZLuEPQ8/UQe489uMnFOCt36j3HuAxKqdHbPHjTZNKOeMoe2n
uogOHlDd9mvsUDjMQniwbViVUw4wWOX4kPArgVBnfoGKQJjejwbozRbbxC9uDvm6rv8sSWuW+Qgg
S8ABWpoin26CkNbPk5t8dICR+lI2zRHpz+69GKpsDcms+oR6o4HUQHznC2w4J04BRq0S8wqttxQa
LK8e0fFuLFE5s92oCTcxsnrvusZwAFPBX4vnZVDHfN9HMgX4cPTOyjPB0q4HzZTNfmvTxQGd7B5I
/y92vC7hNhqznGwojbHZzwfAZJqp28Pr4vsnbx6DPGK3hyrgP8168zr7LcTj57RiEGmZ81lNDk+M
OB6gnPcjCwaWfAiZtrd+/8mAg3myI20MoE8uyuCUmcJd6DI1d4U0/IhdjVjFiWg/vUrpN58MydQK
Ox2GULQAKjcFmdxO80YDnFo7zxC5VNuUGcC0J4NEZayO+WiuI3Lkd7bxwozfqaRaUWlK5Ov/GMdd
5iJc7cPd2xhSyBV0Xzu+7Gp2LtPx1dL60jR4iQvh3TPUFK/aoVDRnWl9um9LkMg7dsi6yXtJ2asd
5lkjdykT/dp256MzmYp77MLqawXm/k9HS/z7D7rq61PCplevpM1zKrsN0NrV61DGsExIOrZxUl2+
9rk5QhwhgEw1B969DqA/MY/HDTVL6aJybQ8HtRmpWhxexar96XDg6I8QXgieJtogKkbioHAkNEtI
sk1GN3hVtT7y1COPTcbKSx5VYCTP413rFqvG9YeDI3v+vvlkRzM5ZgeNBMDKdiNfggKgK/cy4bqG
kgo0xWxGE46a6hyXIyR58VMvEbOoczZO27dcpl1RS7L1phGMB8oXVaFK6ESyOwGloCOwPS+y4jMZ
Iu7Ko+L1S5Pz+j73mvreDvkYquahSZb+AowfwJhakBNkPxZH7YVgMdiP6eTjoU2b15/G7MKf+reP
dtTLklot1SiLo9dMi4KDUKEnwT6H7Yr0Y/Q5diu1jFBxvwSQRzr5GQgBpMm814ZCUL+t2efCl+NC
o+h3LzJjABRqwi3IV86TEUvYfNUAC3vxPdByAXaAgBOlqfE+ZhBRHKPAe58Q5HNiFPIA0Ai3rabZ
MyPRAxTxyk9aQfHeD/V4lxeVOCYCMpR2AldLCODtRzmkNdhmM38IMep9bPAr2AVpwl4ll+oR/5B6
H+Gm3MRN57w3tL19Q+Y3Yul32XiGAzQEZP2qBie2vkg8ebeA4YM478HibDuWKCqKrEzhKzP3vQDl
wlt/RBV16879WxQIfzMA0gcw89pKgb/lT9O1J1l6BXeKIoJEGeFtAlCJ9Br7LV3Uafd9gifldE3n
id+OsBOBLzFR1hQCdKg82K9SkaGrGpoT+5TR59FxxCsFhn4F1RskpFC0eeFA2bhRK1/bvqy3cV9E
2yhT8rUbkROEddu7GgLJh9posrLjvBrel8YPHpoqTy8gH4hFXY7gpTlOvyMud3YgvI3LXlX0yZGa
nbmfvNqeb7zhkQAONU/ZpnT1CT8/uTrGpU85RPcXRazhCoaX5L5lapyfjsOZdlIfhQLEfe7d9CZB
GYAhFXgNt+6v67jn9GdYnL4042QuQx/xXTTzVAjIPO8pLuFFVnf9ic1dlMF8oyEzAa9WkPt9IKzn
YUAsmjVSVdXOdode3YdC1hu4tHXbzDJpLKYfiqtLbN37Y5fRvthGBeiHApqjQJ9hq+GXx5wAD0SQ
nnvowb2C/L8sztia0z220nzXVn5zwTO4XAO9mT55An6wwp38D03snKUGNHlRj9u0LJu7dEQKFBRA
ECM7v77LtCpPfZk0q8kdo0++kIhvounVUfR77B00sXs3/wpjAL5UEVKgQ/C7vDVBXI2n0gP+rhjw
+w4DCPUixdU7fxSuwqXXpzWKzrlZUNY694YNfO9rMEg1gAUvTACFrmr3UwyV3wxoGqim86cW6vxr
Bo+FU+0E2allk17HYSafdFrki2EWj/02QEb5q67DYsEcgZ19CADWUDrv0sB33oH71x2KFBeR7cK5
BlqGfexubDdxW2i/R221Qd4kXTKS9mtHq+g1dtTHrIr9u7jT052M8y8u4/FrbEy1lsix7fDWQBdV
Itll8QvDhQw3+4kv7dG6L9UCKmH9uZV5+zTI7+tN7ZrtUCZkYw+nJL1WeOk85n3NIJqCopl4GJFw
fAi7jj90MJZxukacbK8KCtBkJohE267TYsWguMILqwv39qihl9Az5wqPhT++A/G6XjkGEudjI/nt
ywe4NdRZtWFhCKk4Pr2Pp378QKLcWwpRdCcoCJKH9I/xcR5XP8bn9b7yxw8D0O7LwYzf17e4k1N4
Ix0QrNeroTPwJeMKmttu77yL8RZZhh4Pj/l8TuDO94Cy/3TX1tX4rkTENY8WEEm6jr66nbdh7C40
xz3sQT3mpVUkAQGNAQNA6Pguj6HBytwXRmv/FLcRCElzNyp9YL+gmQPnb3RrDTrA/3JQ6/qznjO+
2h7ktaLAW6T8q4NQ8hCPPpW7XI3OtvNC6F/FmXPtqsBd9ngBfigl20RD3H6F8ulz2Q7ZSxtHEF1I
kvScFdF0jFMeb5qERc96qKKFi0L/18RNF23pOGsvD1EicaQH9Wo0nunECeAukNJAMVmOLBUnHdRV
tbLTZO47RALKD8BdxJnYaOS3Hqa6B58UAM9PfBzWBLATKNomlxpIxNfagTVVm/XDXenl6c51vQEY
+4Ze+qJnC+3H9yrN62sm3WAPRXu6K5BJvUIZO1yFpWDvEworKTI233qKAq/Mis9jjAN9xtpHlLjw
hEASeUFbaBGNTaDCpUyH5YRnE0yo5m4ioYFXtTC36Lt7j9XFPXT/iNfeR0na3bswYb3L/QBbr7k3
j8cEdjpuZRCkiR0nqn4CU69+arjZQTymursNTcB3O4B07e1kqODPB5CVXNlZLnNsJEnwzU4K8F6e
vtgJmLXW+ILs6Bt/DxVR8y6keb9rnFjO2i4wOeobsCHM9DGHry0UQqh/wMaCP3DsiO24njK4GwxB
CrwiT/YAWUC5xwxPt3wTIZwcMzJ975amu3Vv2apQoVI3L/YU1G2Gvl+5nu8fUjLSU8yMXidscB6N
QCTCKwqefsZWwoVgYqlxo/G6/qAVnCNoWHyF/XSxaBR2ziF3IXFB6YvTOe7DTHU52fGiLccPYyte
dM69jWz6bDWmGpufWHxo4d0AuzI/wZ6/05seLiZHhL81hN9xE7lEjY/aBHzBHcIehpjA7j3XUPBm
pjtSaH2BVDJ/NLPc8piBXm5Sp110hf9qa1ZvJayfMNp2JiHErEBYbZe2+7b6twqZ7WbzYpfFPy/+
qcLGmgq6k3GztGw3S2grO6gqzxV0JMWdxlkN4D3e+G92Oij6Fp7sM/Utn9eoeU1PMxgOiyFZIivj
ToswFPpsm8rAG9hJ5LDG3to/x6TGtP3YUtnsIZh999PY7aPh/QOy8sn+9y9DQMtBc8iDpf3utBz7
cxevnVm/34XQDpxVq69WtN82k4GTe61CEBlcfRP4t+OVitZFFOeXt6V9CCufMo/F3n6ZPSBzkc2V
qVdu7BhrOJKoGaTkwe8X4D7OPwFuKh9xEHaa0q30d9KgneGpM0Wrt/mfDoISs7csVMPBDWxdxNeN
fyxJmN1xzb0FqCXdJ0HLswvVi3eOQOFlhEzWjtet++yVyZ1dYEDrXCg8uO/8PINwjfKdVdN9C2jD
1sxN1GaoGcp8MYHBs5gOBCC1g+16IVdLquNvZTUmizKK3eeB5MnZdn3cMk90uEfaB1RZWGutaJSH
r1PgNwsoQomLdHsoMEb04oMz9trXpdgYRrKt7SZdjyoJIh/iw5709uPCCyVIiub2U9uflecgSyE7
5u+jKfZmvQzFl5OeTYhsH/92j0KrbxgpeMt5kMK2wpdLkVBg+ucx21BZpdcgTsZNOGh/8TZhj0Bo
mxywA32w477JvUVb5+Omw47nIjzvAOIIPQxzzw7ZT1MGp6KsWNlOlA3mEiFxerHdPoudfYl6kB2/
rfgxiV+GbeCjCCn3H2P2k12MZ12y0jmE5d/G7Ke0gZ2rg3/ICtYA+UJAnHVrkZTEh7TxAmk5wDBl
vtBCR2cLvrxNgLHK9ig/3s+kSm9lZ/A1ydrjMSC1Gpon//7Xf/6f//48/FfwtbgrUFkv8n/lbXZX
wGG8+Z9/u+rf/0I9cR7ef/mff3uu5MqTgF4KLimjnDLMf/74EOUBVtP/KD03GtuCdZsWSokbT00M
F9wfTTg551ZH4SELXA2Vph4pNhlcG6CCl1maigcokOabAKZWEG10kSc2w1e3S6J3+DcvYFbQQ1/C
ZIj/W5DlVmyWktRlAjCdcvlJQ6Fz5WRq0/tQ3kK1kr5A7elLMsgrdGWjnRLdcG+bIPiIslZ5h6xZ
u8gJqlx//yNo8qcfQWtJiMcYZS5DfeTXH8HDv0DiGV9vXKDbnVWtpnw59mF3CAVvAWGNQhSwYMAY
F3w6iB729WFB1nIg7bkrYeRTi2ErUxBSWQgb+kGqcy0z98bG0nh6LQCZ6LZtFu49b1JrpxNQRh78
HmK8pof+KWTFkCP3l6JInpNBj/uJBV8D4feIhwt9wuX3CvfWdB2EsnuIVVMuihGmwLJRD5SuoqEL
kXAo3RNgonzXhAh2GCrhQe1eIcb9wHOHXT3mqD00vt/j9nSvLKeItprhgLi3uKPwcQRlNz3B/Mes
mqFk1zIssj0Q3R+qbpjOspfT2ZsbvyoNIlKTLFiBQl7e+M4L1ChwcpHlP1RIg7/nzbDtWohDuGMI
KHeCIsU83Necwg8WlER7UO0CSEMaNiA74+QvkOnIRO8gNoQDhYt0ZVd6waOppoXTFovUddhrmkqY
+XEAIv/+7DPx29lXAjI7FBZBzHW5C4W1X8++VGlTNP5oNmNMsk0/q3ePPxqRN2o5xbpdpixIFzFr
4mUR9fVaWHu6QeagoS8q4Ujkyv5oWChx6gb9uax4CevDMlnkrv/OJHDkgmNOeJl8J7golwaXmsfp
4u//IDFfrj/f00rgjlbQyGfS1cL15j/4p3vapC6iYWSwN/U0QBwqY/HZNmEUQAcAWOYFLjSxsWND
0gZHTcQaBKb8sRJhvarC1t/U1ZA9AjrVAs8f7Uijs9ndoT+NOUS2FSQvlqiSachtankWvJBno0d5
rudGZPE3j0JZhzpQ1ES4yKNz2n2ZohEioESpi/3UwrsGKR2F+uE8YRtoHMCeYdQSQkHzoWEMU0gI
g+I50Xvhpf/c8BjOoq0Y7+AwpY44JcF9r9tiA8WfZFF1WfUILCvAibhoOtqBRugW2anwR5Gs7Efb
dJrDAA1i6D+NIZMANIKbQ+Ti78+GlH86G4rAFJLjASY8JLp+Oxs+cD3Qpk/h6yqIviKZHs+liGyG
GdoGwWu9LiaeL0sU1+47ozSUrodDNv9xZARoXU6kWAuHQ3vFbxp3x9UItTCxykNQEljP1VGZqIFN
m8AN7Uf9Oiz9I4Ev645kkP8FZ2zZuR6kNuKVA6bMSg1pto29QT7FcTBuQwNIC/J7dBc02lmU87O+
KKXchdR8MoHjurcxO+HVatXptkUtBcsc5BhWCao3SxVADCgAcH1dJIydU6fs1pLAaC5CNRrEJDBg
JwcIWkSKCyQSomVNoQOVZ4D8ZEn/MMACZwEFDXfVwm4CZNCufTAlZGdlCCclkmS7KTNsXc/lb0N9
IIRHgVdM1PQgkIcsWGhsJZBXbtW0iudrMh2d178/kX9xWynKgHVmMDMlwtPzif7ptqIwKOqRjak3
gaq2QCTqIw0EqxfNoDTETNA3WV1v8Zx5qrq43PVJDAGovk5RvIViBmxH/vgYsrg+2MFSQWoDMp3j
yolhTVNwgMbtJ9s0jpYbqCGeg1AACnabMKG31eWuGHm5DUXJdkGNV+3I4TYFMNdwrYGCRAlqXLco
cp1sM1CZnfoCXpdgMgPbSvYRE5+G0QCwXsySSo4g3SmUaGxX1GsDT6SDpio7vjWT7wJEGgDFjSdd
sfDdzuw1qnay991DxeiMi/eBBMUJ7xnoaPCJm3Yg9Xv/8L6Wv7+vlYC8GcMLW+E5pzz625ngAAk6
1RRUSCywCAbtE0ycPB8UxRZyNZ6jgnvfVd0iph7E1LVo4PsALToPar8cPKiL0/i4W4KwWkMVh+Dt
PA+C3pleiqxGOajvvCXCtmnpeU63I4mKYE7QNNhPUvWcEurBiCsvIyRP8YtSlYtNN+uyQUs9uMqM
lhdS7SGOWpyRwinO2QQiac6QfUKQuYItW//EoMb35MrogDgNAXMr8ht97ie63I38ZnlwdrRKcTG5
IjpapiUf661qsIkvI+87UVOHKeJ6OrzMWqtyYZcNpghWXeriiZDH+vq2+MfxEhHDAg4F4xbc5+Iu
i8n57++aP8VWOFceUcTD+UK623V/CzBDzduYaTHvtMClgXmuv6Ej75/aYgr2IH30y2nuxkFwhnj/
zr5B8Khga2eEQLSoi4VVixxmLUnmotoPHEB2GDRqCkqD7WHWEK9zHgVklXZdzP2DbUBydQ6Dm4GA
I5A9AV9RP7ge5P7govEpJNG+gaTqHpJoAJ/CGbhBWQoQfcgoc12/83BaENCYVeo40050rjyo0Gkg
VtB2By3Tn5s8MRplmh+Ddo1vIO4LSs02muPHYY4kp7mx3bcxeNvIFLpSf6x5m05N8i1synYfDrFC
4h3vNFSxUa3VsGJsMjAbGIeTUWtoV2x0tKKzL6SMknxVGBTKFTaHoJ2YcNHNPqV1wf2NiopxWQlE
epRgLyxJ7l+gnfM+9QC0RGAi96RU9EEksIgu8g9/fxVQ8Re3LDYYXEvBlRRM/3YZtPWYjtKodpPF
ub+UUevujATNaF256gj/TeDr0rKADYDgy5hOIcAisCSJu+qzjZELFdVzGvoJ5r/9gRbhgMceUjxZ
Mz4AZw8Ry7E6QPA8PIRQpJmforaJWNFuZJW8htIMF1PiJ0wgtAAM13RW6ZTh2TWfuZ5EBxhWttwA
iM6GYNGJYTqBoPu9sd3M7ZGkmyD31/TNaRRZc8JL9S50omgrhhyyb32aPgwUQvVQCYoWo+PSQ0o1
PFkn9glVnWFN62U1MxFA8V4hAa73AaLSHZr1hAouToTYKTzB0ioVBzHvJ5AzDQ7BhFzmgNJgkXTd
wc1IdwY5ecvacjoEyCivAp9myE7rdj10EbxgctAwwrBAQhz6PrVLktNtfKLtlnI/WPpZXK/aaA7O
5uuDRs5JkTrbm8QM2Qq+tw1c2cA6zSHMtBVF5S4NYTW22G5+NKZxCoj0oFiUB+zUQdWxKiC3O/rQ
8cT1uM8C7R/yAGzsLiQhmC6zJ/jchKCuHKgegRRERBLhrXfkSQBEVy1NfUzmfidHd18b5HA82TyF
lfPB8Ytyxo81T/XE6hVUaqZtgBwE4MQA+zk4y8e+Vsmib3hTLuOmho4hMWdCRf04NVDRgh6eWkIa
GrYkqn8kgH/XQ1A9BgLy0CZspr2G5MwG+IQVyNgVXMXRRNinHGxX99k90iTdeXTTj8i7gHuXSPNk
wnf5bFqKCxUA1R/+2wjrJcpQsBEMBRy2gowhREBTxJAT+fs7yv2LsFJLT2iUVjhYjGq+4X6KRiA1
UiJ11DcblJACiH6H44FzOJ6Sovr+yY4hqzzT6npY4SQHASmNxxZASzym9eo6BfN9lkzTLgdS96hE
uvbxLjhYgw9AbQEEcg4uqRhSP8bs+pQfSgBejiXsALe8yJ9QQRcH6mEHKftokdZIvE9OuWNKT9ca
vumgJ8IhxsDE6x8iANf7c1CtPE/iPzSIque0xk9/fVCNDqi9HsA9zdh8Lvn0gKw7tupzUxv8DbYb
DFfQsV0ws4NTM1RrArvQ7RR0QKCCOb+FG1C/KGC8dw7nPfsgO322XTpB+cmB8FAHDZBjPrAVE9W4
KWSNMNbk9bqKvXjNSTw9RRJ49nbSu2jyolOCjcZiKpHsKIlPlmr5Dyed/tWfrTyG6jpCIJz8X/9s
o4oAKUQQH0HD6zZi4j2KL1N0imX9lcMqxMurZSZkso35KJbaQSXSNnL+NDkcD3kGDRK4Q/N5+xqm
5BNq49Cng9b2AS7ldG8Gpp4nsL2Bi8Iti6DgYOY4kiYpSACB+AjuWLxlqNZDtwBNANfvf/gr+Z83
5EpJiaBBwoWEIxn2618pc2Z8KG5D72+gztZNeXTx5qYaO7ntK7z1/aQ9jUmI3FOHx5Tt0gCOQoVy
L2VRkyWub2iFgKm3bPP+voe61iUOXGeXSeC8PD6RvZ5Ajy4ao6A9gCZww6OHWunR9sp2hNw7BFsW
UVplLz1o4hEK8xe31Sjt1F67CCEf8NxjI3aZyLWJNth0fDQ5G9+FjYrXadfipRoBCkhL/K8h5F1c
wmrhKWTV/98vCY2XPS4IF3L6+vfnQOGmAXdUb6DZzUBVzwO4tMwNLBCQkEPiaZNDKuFQQlxtAeKe
2GIYsjpyXYI3dCQDgFFwQ4VkXRb7q8Ht1B1vQe/EJMoWzQmgY38bubS6m2CMehfXcLkaapwV7hXL
krTvVfyeu954apOmWLtQXgYN5R/+Rj4HB78mNODYRLDtQoaG4Mr/LT9Hq6HslSrxPEEeb8tQl/ZQ
16n6ZdMCAGDaFPiiuYGYCYqaLf7mtzE4GtEl8VK2DPosPbqDpmtcfgg12ro5z8TgvEI6rot8kNgv
Yxp7oKoJwIuhEB2doaKBGwAoPmv3JHMItPYwYIAkPXTFWTBWKz/IAVGegYW1KPLVIFuzTgSIwboy
7Y7NvNgwSHdFUl0C7q9jx/f+P+4XLfAjcw/ZK4If6Nf7pUiSNh9GDZ4GQAQnsFHZiRdQdG4q2i17
Sa+TU/VHeEMXy1SK4OIBWrwzfvYCX4wQMOGsHVaem1XQmJyu3OMwYaR4uaBq1XmHSCVAnCh+n5UA
XnrD5yIu5eNgnkGAHxGJ4W0zwQ8LbDP63CTQCAMm0ewUdfZ+2KyrMfVX8HsBIirs6F3eD69x5a0B
lkk/c5qjtKb41y4pLhVD3a2UxcExrygfKrlI+T8l+v78ygQmWhNkeTVREmHor7/TVOakrD1kYroA
mk6geErU/UYgSFhynU1DHwEwug+TBCEQZ8W+zorw4LjwZqsAlWopbMgsjJM3CjLWxbD1iy68hFEa
XgDBvJCg/daz2DvlTdvtQvwNoHkX2N6k0KYQQ+ZcFBikm7+//e2z8NdbA2QRF6k+PCmZh+3wr39T
NNGoZlPZbKA4wZeGqzXggtmhTj331BSFOhTgHf9fys5suW0kW9evsqPv0QdAYsqIvfcFAM6kLMmy
PNwgbFmFeZ7x9OcDXN1VVnWUz4kos0iRskkQyFzrX/8wgbVdO/xwAOLN329kRvSAMKOTaptQ3XJl
ul9gHNw3bazflPjKckCc3Cyvf9w4vblbLHyldRwrVUkAW0roY4RpO7zzrHe3u4hbJ0jt3BAsCJss
ng6qpAlaVVwIN8LraObMzpLsPFR97cVhfzNBp46bCKbNWtvv9RKyRWOUj22KUWSTXleh1k6CdLll
IRixtrYXBd24flQspVVFPyuBnWPYjblSlIvoLlU0rHIJpnIjbQzv9X5Jftw0ffSiMWv8xQol1o33
7degg+zohuM4/O/N19Dj/Y9JB2TjlMM1+WmOPywBUfiPZrh+Di/6MnyK7EZBA6Mrd9KgT1V65wp+
heipnxh1Ls5pYbs7YZ73bQGquW4307/v9YBL2DrV9s7URXJGwct0t0+umFAn16SZn5jAJTeY/T2q
2iZyuwK4HT4GZtj1wy9Ouv/waTXL0VTKL8nQZGv2/lR9GXlk96R8NvtRLJrXhDBMe2mPUC+cdB9e
5iLAPl7mv81h9DAXBzMX9TWpmTjOnAkKmpVTgsY5avBwbezTqJT53WJZA/PGvjy1GFoHQ1l4YW71
B/zFAdfG6aOdZGR1ktrhMahpvGUY5EGKPPFjUpxoFNWU3p4bRl0dpuZkAs0YDp7H9QY6kNzbJcSo
mG5iuykhPdycCpOuZV6zvSqC+8YOI7l5RuvTpI8hqT/26Az3WLxbR0LjU79cewZLjp1vFcuzppNN
HC9lRaupDycrUvBBt8p4xU6tXVEDVKfotX5xphl/LQEB3MR60JlTqYa57pV/OvZVRA9q4Hy/X0ZC
lVelirqY4zGyrP1cysyTrcYwysJ0Spuql852hnexwErEcvaYiuUfCyz2/LrUwC0r+2slSrEWeIzV
BvWmLPBu8HZkJgcnUZp169oBSeyKOp8Gea/GgUH+mjwJ8tRP6BiIlOzV/iwgQdVDKY6mMgmvxgRD
mHI3lxaAepZzaBTDrxurOA5T9PL/fyqy6tm2ZgmNg/IWV8AyfaiqKm/2yBt5A+RONnn/NTVqlGM6
4YKZ6lzDIEzeaUGmeTiROAdHOsl7i3Tva0N0V6gWxy3moKvq6Gjn2/jfsq6tpJ9elqLyRqQ0dWWV
H8wFHyeSLkN/wikoLOZvHYOY47YRws3NzpCK53gWZ1uUDzJDfUGfnDRuKbGRFmkGT6HX6CTRhsN3
bA91i7d9myHcC3QmZWt9Nc7iS4Bdwn7Du7Y8lXpK8wMKzltcTeKMokXZYfmRurJWcHTTtflQjiDl
OY53u96enUeUbc7jkuxa8DZKZv0yoCe4YdBd/aLwMP86aGKoYWgaZNN13XtbeMgqmQHWlJUth1LM
nPJHO2y+5xM+IHFfsVpHkL8MiIs3CJPqSQTqpcmM/tjapuGC78T3ZjM8QSW8xrlE8RPnZF9L/aiO
1njEP5ZRm1N/Ilo89dnPFiadnxPdEO8LLtKhML7lpRnf0lC9N6El+rODKJQ96GPDuPk8ZHYC57Ei
iDmsUZ1UBvkYSwh86DBoDWv2/vybMaUTBG7wDjvV2qszh/KyFMP7CIXFVQKS2ImBJ3mQpwhquNFx
PgEyErAadOCZvz+Xt8P1ZhOxGeIIJvJUoCxUP1/ajFz7mik8l3Zn0VAy8tr1eCb0fb3As6EPiWvl
dXLqz+WoJVTgCUd4sLs92DC8fb5jfZRP0PZYkstaBwZ6DrOEsfMywCco0r3G76M8aqqjYexaKj4/
aJrgU05j4ZZLTe+O0Y3Qpojdeg2T7SbrXZ22t04gJ21CjW8VoWzcJJe//+Dmujv+9MEZvktNmIIp
GR7nbwszrqaymgbOI2sx91ox9xcSYAV0OzJG6zjed/CsvHSUg9fOIwFyFddngiCVIX2c+vWEMxC+
JOJ9Oj8t0D4PWAnlxy4U9106qu4IO5ysmgwjaH0k3USm6R5/4/1kEw5Tw3S6m5VpnzAeIDM2Nvdz
X5M8z3raMeuo4Q1igS3l/MI/qH+cFp1QRd0zOTovbWM/4KuuYF02Z3vscoZdpIzF+9x09TXooXDM
/GzAnxoTuSddEvuoOtoFU0nTNTWCLISEvClHDmBP5VMDCfQMycI4d7XdHP/+GDt/QUzoDi17u1wt
k6XnTQ+1EmgTKOTZPpT0+0Ytb1WgypvVU1oFsH287SGViQaamijyBtnZuOnI4niVit3LQhgsd7eb
wGwzxPLFuPvxM1xJdxXVoxebSfFQ6Ej8AsXs9yIbioftZ8iJIG3SNe0Ah4Jbr8GG8BWDnLukRKlg
9cVyn0o06dSd6osRnjFbBKqrB+NeZmLw0SdEuC6QC6J2qjwPYyPP271+Wt6ljpUc/vi5Dn8Vq7L1
dbPV/qYPxvhuZgtxMXrO30MINPddrsgz3PruFplkORfmMjwXYf+t7Nr01IwJrEtaCPavGFJ4pc39
ThGJ/TwPAx6seB0cmzywn7HgRsA26O1tiKbyikjq2WlUwaipSLxMsadzgX7DxfWtvDmGea6kowEr
DOUNc4o0PfAtVftkdRO1GMJCj2d69ItFRfsrUGgzI7M021Qh7uvCeVOaYsdXKcLK4/08GxGaXpic
XZ19RCrX4ICLJGdmX/9s1R8Eioav0soXBh1NcKpgOT8pcXDfCtF8NZBxecLR1ZueL5iNMdQLkohg
hLLFDaC2C08jz/kzcOPT3IRp6GY13/TKqnfShXQyzfxiRTESQlUPn8IOrYityOqimZ0PVFW9jzD5
MfK4JguTRzCayoPUOnwtx7J5R7G5h1KCjFTJjXhHOKvqVat7FmnUeHgpVrhLyCjRSGx+AvgRH9ZH
tEvpTWuHj3OtxE+Dln5zJgT/Px6NWg/yGXBQ1ieVaZAXohxSd3s4OmBGdT54spjFvRRhEFAVfTX7
aHgX5oJHKAIaVzQyRm+iIEoDhf8hzDSzkbYkSjDO2+SYEojEHRbXWXp9j8Wv84Dvf00bbg5flFi5
dJzXv/VK4Fup4nwT9MiIR+mvk7ZVdinb+bULQKaMAFm0ja3dm19ndE5cOL8eJb38ZrQoUpw8yI55
aymQkWPom2kR3jdxbAFxt8HVkkV40vu0OI+LnC6s6fYBJ+H+rrYHa2fi8/vAtZ75ou2rD5mJ6Wre
z+VnaCwvkZrML1BxT5wORHv2vHkFmhsflKkmyR+vgVU/4mjYXC3Rf8vbKMtRYsfTOdaaiYEd99J/
35tCxOR/v8Jp1l/6e0dDUkM5CFakSWm8gcQLK1oG21CDHVqP0TcjExFEjIfgZpn0w0ypjaEVWlRJ
nCxAQX4G+4i8j8ftJaM1R6e6dp7a1SD/j5t6fSilaM+whNw/fr5Z6JvRvzzyt4c6Hkj1j9dsj/94
9VglkYdkpPPfPKFW0nbxNZr9bvXPGP5984dn95ufZUqon6v+adgMNnLynnxG3V+zQE+ODTlO+yGZ
qRKq7t7R9eBRsbPmzjJalVwQfm6C93kiR0wtxnC6q2Y2ubDQsGQvm/n7OIjzpBU6tFDOqZdIhOVh
a8K3m7G38Crc7uZr7VS1ekteDT06GTLVOW6prVZkuUuLzsP9HHaIbjfmOcXrGV03Vs7LiHkKtvk0
DzMdXrsv8Cp0g3B+LnVZXIfV0THoSoVAze4CMtUh9eBHnUZ+3dxhEpVUmn4YZkOighbHmezJL0GM
A1uq1to9HWB7bIEXTqKptXdDkoa+orLQ1En/FZ1ae6xj9VkdbIvOUK0KF48DGHsW+3PWYRMehTEk
lVWJnTdPTl8aXxG1qH4wduFxiBL0NaIEz6M8tUHjRi6vLtkxm8PfW3T/CspeeY5laE84uNl6e9HW
m+1pu+jWZnN9PGTRecTL+rg9oTULst+8gPLJQSclWygeeidR3UVOjKDYH4Df5b4TbLuW5dTAyHmG
x4tqa2PjVivx7MddjXztU9Lb+yVPeMZKQbS3p//0mu1ulsZB5IsJOHwywnq3/dCcYJn+/VX51+3H
0QTEUhA3YVsWhe3PRS17Zay3oUpOtKkuOw1rg3ca9l2Ga5Emqha6w9AO/PFtREGwE3qg77Na9Eec
d4PLdpMqM+pRRaFgiCuwwiWgNN7u4nQcZW6lT8C1ZD2ctx9u9yYVLthi2n5mZAe6Mmab6w3GNleO
cPheTdZMnMDUn9WmyX2oudO9hr3gYTsQ/+cnqm27UW9fympuyP3r3jz836cy57//Xn/n36/5+Tf+
9/Ba3n3NX9u/fdEtfmnKtvyte/uqn/5m/vXf353/tfv604Nd0XFJPPSvzfz42vZZ9y/K8PrK/9cn
/+t1+1ue5ur1f/7xUvZFt/5tYVwW//j9qZVibAFg/JuRvP71vz+3fsr/+Yf/WuRfm/TtL7x+bTvo
x/o/HZWZhgRnArS1OHXG1/UJ558qdBKATygeOs3SyloG9ekiGM32P21Tl8gdbYfyiYvwH//Vlv32
lPFP03QAfyWWdJYNt/of//rY9z+6kR/f139mTjsrLfSPpsWSEuIRqfOmpfE+pPN2FifIiFgHrirD
ZYZnOFg8A2qKtbcFOikG7Vgry9ehyJgdBNoZo5TQ05Fehkz6m07xu1X+3qklbOoO/e1oe8WY91cn
w6fKsNMLihKYtk2+7KdVlBFX0Q5VHcGCOfV7KMoZRSPSVr0+FMO3SAogmBSDaklN3mHwsQvCjwKY
at/2SY19dLzD6L5h3YxfRPFMnW3NGDvpWHfvdMlYc5DlJc2L3G2xLfPxvY/9bFiCM67jrRc3Doke
eBX6UloHlFfB2dSK5qRPa1HNvthMATN0ux9e+0AkbgXh1Ui6T6nTOxdjvpMMkK5aAvCpMT7KM5II
l4U5CVSdl5kBHYK1+0I+62n8lAESHGyMaCi9q+4wL2kJ7y141UdxihHm+3qmryk7bb7rA8+0kYcg
g8FjNlXcttPv/3Qy/v6l/5ke/2byRFtqmHDRsfFwpEo25Ebu/BPaprTN3MyLrno9C2nYxNGpJ+wD
I+BDmFnrdp4kdx2CnV1vXTCCbE4W/MZZpuHRVGFKT5gMsJDXF8iDZAYNVumGgSOOgERf4MF8IiAj
3C2rhmHIdIIF2uARIXm3S5zuQVtqjBfRKuy6NLlaavGbM3TQ5ivlSxfBbzUC895akE7T41i3xHG8
qpX7oI29ssQ6y84+SitrfrGcv6He2VyOLOWgvoYFzGGqb6nyWGloSqbiS28XYUJeS4bFsIKfUDYq
3xxn4csSw6sTjBTPUW4S8K3miMvnwVsCx6/hqfpTSs0vukrnrMRmOof/zDhOHkYTBugw6bsu630G
8AjZi5B4K5PZy5pASJyXChscLKiX2dU0chqMp7HEzmG7wQSB4EMj5QJJB6TF9kcqDXadkSTSOdRD
X8c7GMeCySdbfNnj49KcRqvG4nixay81VHxR7UNqLR2Zi0t7EORM9AmJOXZk7+IwWTCPql2dac7e
qIlNk/gYtJMI/Lmsv5Ou2byPmhYeSkyM/NhM11rpUm9Um8MYTGvuWnMKp4w+a2giLNea+sf28tPu
8uczVWdd+9Ny9OOL0WB7WxIgjrn5G/DIUELeH3xQb7FTgp2p/eEUPsFVWo5VrsR+l7fIkqcsulSi
PZk9NCu7bT2GP/IQRqgZCgkYisPEgfTK26jC6NSU4N4oJ0xzHXMgjpdTGxfHhrO66X5BZ9F+Xk1/
vH2d7tS0LTAwU31Tu+tWBZFhjDH/Wb8dPdTLldKT+NhgC/zCJKPEYGlO26lkKct0N2p7QovkEZ8B
1rcgv69rfPhb2Olzkh66xDCgeK7Igjqc/n5RMH/uM9b3CoACAC9pqh1b2m8g+KQV/eT08GqCbOTq
V2m6ehzJRVmqcJvt59Fk7hq2bbbTLTTjtnO09fpzUNkUFkn5FED0XQZ1gbhX5V7KOMRXYlZqJcx8
R59zVI/M6skqSyCgtrAGMBL3Fy1hLEnoT7or5zrbTUv1OYP1DsUwdXNG5qcypypUlHI4OMpBnTEy
xGlJc8di8FKCRQ9Iz7o5/xLWIFuRrB4Jd21OmijeD1O8eAk6gJ3IRsT8+MOis3+2rCZxC93qjkpZ
fFfC6KYMKgQyB5ZhXbX5LwYb2loI/rGfbkdV2Niz61BuV5OpN2eAs5iY/1LJe/PEGwsqdfCSRd/N
Zpp6i4XHcBudSSVzMzfLgZHQj9geobZfMtz+tvfqCC5Sx14ui0QWTy3991/7xip++wbhpEC3ohyR
hrZegX/aC2KDihXAqvW291YHUcmaZRhIKdHFQ7nFTqj3h8oYoD3NyBh7zMZMgduKhCHqBLlw20Y+
QTx6zfL4c0WMwy8uIn098d68Qw4gpyV4vPhrA2w5cUDvE/QeY3ncZEhJJami3alY82acy1Qk465W
W0hPQv0UGw1OOCKZdwK9FXCVVh+rMexdYjTvGDSjzshsQfa7JfdW8iGM+ssg0I7o5vL8iyO7rk1v
3zcT7HXhgkKtG28IP8MI2pDF2eh1VsR20aa/gaUijY6BxPoHxOD4U3cNfg2FWgCljOneDFIQyywI
D0J5DVZzKHsyI1/HTOwX7+3nedt2Wjo6doGUixqnp/oGN0XW0pGfavSebVXk/7Ry9Axbv42S1O2+
zkyKHQyjMA8ju072v3mmQKj89+9B/w8LjgMyDrqhOpZAKPjzmVdnTBmHvmFPLZ8mU+YHaNvLvuq1
JwTbMUM4/dz1d8oA9lKX4gAxbj/yvr1kEo2rr4bzjVNlfpJFn+ysm+5tGPvn9WQsJYBjbdOjGn1N
jXrJ1v2PNjNfddPkGf3ik8i/Hk3KZYwXBAWp1GkJf/4kC0TBrsj4pvEgP2EanoI8tPJg9Pbd2Jcv
VJsnK+AHdQdDBzcMJB3gjqRzdLvt50MK+maE5v3YR586Bs8eQWbyUPbmd4Ul0W3WqlqvoHZpAZWT
k3UtgMEEmaSBJ1YzldcGOXGpHpR1Okr/4JJHb3mYGdJywfNpSxZFIrWuqoLyxOre5do0UhlQoGRh
/WL0IaZCZYJBNoktg8rYaq6JnUPL/xAFcG66qTX8pqxecfMj76xt/ZhQIh9PrKdtCbACxc3aMT3Z
zhanUfP+ZhZuUl10V5nwDa30atnn4/IcSGdPHAcJr0a47Od1W8+wBl6CZnYHBZ8AhZ3SNjECwPOD
gDVdocgyvxSD0B5jbQk+tyGxIUadEFPMJp+ZfKtJsMbY4xh8UEgXXL/sZoqQRy98WCmah2qWJv8e
9Ke/P4XfjK3Xy8giW4zlTnCZAwm8WTw59Emio5Mk3MAkRTFXyqtGPJdCe3XNX8MhfKzt2rgjFfub
ORrRGZemFWN0JyGGPRYo3c4sWQ0GazkV+AeIVC77FOOSoeO4xXrwYGryU7KeLLgi8RSfgJJo9OtZ
/a4hSWXUIm8zHgGnwEyJSiQByMUVvnen1WwSBaq7rFvmUOEh5NB0lVLHKjhwNB98bPzF0fgP1Y5l
OPDhWVl024DD8PNlILsuLCWeQB7JMtNd39r5DuPDu4Bwoe2ERzKw7Jsx/Koz00T+WCfAJXaMNi7/
5uRwT8n1/gSTafCstX6Lc6jQoHhKGdu/2vX+Ulda1PkUlmuhw+L8dsBe69mUIGOZPVXNcTZU75yq
OmmONt3HyMV2mRE1xybQObXmpTpWRLt72D49KVhtOsnS/GJUCMfkL0sIb8jSdepEMpR1/vv52Gl2
1yKQXyZaslZ/rOrO3GVYUp8V3OGwZg3dwMSj3s6JK6lNTfeZQavftqpygivsR45Vc1Vg6xCaE80A
qeduUwy4N3LZOTnSNS14J1r702pF7aLdaX3Tlj4tbLRLRgo6rTYAgasUovqkPKQ9l7gIvoXqWLt9
TP5yMxV+V2DFIxyooWpdnnSteCU+Mz4o1sg6NnbBWUNbwAA6rICm2sO2BiZlAcWEjXnukAqJOng3
5XhY4D1wKJQ+ZieEjqphLufOw+j4ebKmRHIJteRBpibOmiPttktmrvI0S/tDJQvrQmzUcKyTsf0I
VfxzmY/deSteIPerO61t8GtY+/DErNADPtKy9x+mOvxuQqFmPJKUF0gVkI01+7wdOza+wu0HjZhc
qzLO7asMM+EJMQ6f9L59zksPvCJ7XzvsOvQit2ycfpsWbd8YdncpJX7HvZLj4CrT+tKYYpdnYrlO
hJZda7mcZnNR9vYMSj7gR3xvhNpjWUt1V/bpseikdqVAhuE8iV3RNFz5ZWge5nKwEAVAJmyZz8qM
MTX9ZE6y+sWRLPSmSRDAoiskRnXGb4qhpuiY9YMJkSddLHkwjRkzJYhihDxR/5JxdNegLo0G/Dp4
IP0OErwfxYb06xqtmTqzYC8FacEY9uxheE53LDJ658znbTXFA0M7CudkNuyeTX+ATS3ZryYiaZJk
3NEeK11z2rZePUcgn+OLaI2SLndoff5lMgTRfrvWymtg7O+O9dyR2EyTi/Pc4BXry5IoOS0mM2aZ
K0+DyD9H7TS6W9u3QRBjKwaXwIbb2BnftDKGPeI0p6mZo8tgKVfISrGfdkN0kPpVtLthwJ65qw0P
bIZ/QSick8b3bcsNzRp9YLH4vYpZcBqEpRvTrQyj1X4kRt3tp6r1TIJoL/pzmuN2DNOFrSxYG5H1
VBfMRtwCf3gM2zJ5aArlljbFS6Ml8gDkfmikiZ1ZV2qM0/WHYYmGXYUPu2vTXjEdGJ9H5vv4dNRk
hfEXK4s0fMTXZ9ajPTF++tXRh0MqzWDfkTaAxWjBpxG92zTLch+qZ4mz7WHs7c9maTH4B0hz0Z93
06C+1DCmk0y/N60quTOr+j7se/WsRYXixYq5V60UQE3RMKNaltuSGmQvTJipzo14qnU8lDIjvBdN
CYWorP2qS/U92YLGvm/q42jW5I2OZnOKSjI6e/rDMBSwn4I23Vmc/utGE+sGlschhtsYN+4zUvcS
Q9LwDVl5qBVkeyQwPEdrGLUwgpdc3PU1LobN0NZ7M50Ht5KkUWJ8Ubt2M59aoe8K3SRcgXTtE1zO
vZlEj8IuF38OIKpaCAcTJfyw4n6NMZ6McmHVG/uXgCSmS78UN6OPT+WoxKcku0WxfQDjmAgNMiAW
EVWgmPV4Wr/9uSUVScDNYHC7J7sv6zLzPZv+R4Hm5R1+bwRo46Aws+XtFhEt72sNG3ahMgbGRHGv
JwbxU/Ycnhwj+Ng4Tfou6a5WQ28Rl4GgjycqCkF+h3pbOWQAKtewLn7ovAch6jNJSXuD0iWPNOj3
2jxeSy16Vsnh2GnBroND4tlVWu+Mdbw19N/YEFjyLeQMQ8BRF22oP0Lvkwc0ZsHnbfFGiPVt6IVN
ekn6vF3EdVW/Lkv1hfRaFFIFE9Okiq9bj0ks5IuqALo1pekcjgXukx5j3a8bblTb2r6jOPVnjK7P
Y+fsoDW5Wrng9KxWsKiL1g9ifLfsHHvQDVOaVkVArDlPQM1XeFzO0YxiV817ZZ9ZarPTdlpew6Ct
cTLsh/5khN0pSrtulzvY6Vn1QDjzMN3pk04yRPih7yiUe4w1vJHvwUM/v8PIkMV93aVsOXtMiip/
2wKc0X5IRjHsBiP0AdDhIdBQQ21ZM67tk2Ut2rFRSKZt11Wp8Jl2gdhZoGbb56jXF/adgZ1WkKHy
ksldloB4MfAefgB+WWkd0H0naE9xQBrqVyWf2uNQsBowm2LT0S2QPVZAMlHLL0FNjJhm1SQGJUhV
KrJpIK76iQWjXzEo8XsYxcxmXusk7Y5V8r2vGz8ICLwnSQkPCaeFNZPcuq6Ae12q+zHu5UHRncZr
6+yytUkhyrwFPNLtZOOTfpP52yK3QaxxNDJBDINjjXbTT4b+89ZE1HK+Wc6CiFZnHQ4nLL1wfsXF
VcEZT2fJ2TqAhFjhd4ME81TFQpTuQm2axEQsquvh2pBGpaG4GOMrhgfLaVsbYScgyFqdExh9uEXW
x+/Qxh2KPM8P66yDfXatIYARIeiz6ehoQBfiQ12zLT7nBnhipqQzc1yupbUbVDAn8aC3shM48feF
9mPXLRXGmpVjHJsi+TarKZFt+nBZYqK8Uic5KlzlLPkU7NmeGbThjV2bI3wVF8pOeVCL4V5VRHzJ
kka6sSD7VB1ABVYipQPkuyRTQNqunR22cpVh7+TVRnJCtIiLQNdFPsmf9bFNO5Z/fGv7/rdkCJ66
dFr2fWt6lcE4eOzxNyHRab8heyYen/DxwtfOwn7EfkqDojogD/ieE9LHwagUt86oLG0VbYFZ9R9M
46s6Dfaux+8Mic5+q3XyvLNwQZ3rSyFeViOLe+NBvl9URbvWbUE5pS9PWhLIw/YdbxsnGeBQNhJF
u8zIm6pWbRBTLJdKb1q/LKLCz538o6j1/DCM1Tl33plrrpOJ3J6iBEEq9iJ0/hbp0rBf9oWeRL7Z
TfuMNhwJEGR3Uunuijyb/SpiQE3B4ZNJHJwDJ/vYVlrBHm/1SE66Y11gxF/Vg1eqon5Qx/KF5IrT
+qdW1Xk35sI55wJXXP7Uajrdq0Fxl7GtNQtWRfG6NrQy+awEVbG31ulBQrY6SsJjPmJZN42nzOAQ
THOMsbGCaUYTFOvb6DH/SdR3Y+EsHMwdFHJ56LDzKar5unVUXWlRnHRi8m2jTE5jmDyNU9ifIGM8
DS2lFCTUO2U2vvc583nYDLlXa078SBatKdvpbq6W7gBAdbEwksQRab0ynBjvd6Up4aTB0FzhuyKB
O82OvZdr596Oa5CsQ1EWmvF5mJen7fdg80/n2YFGDnh6iwNHP0ZFcNzKygiyp9vhcozuwsjxhhC4
pmJzu+tUsl8oT+UudkS0Rz0Y+7adNsfSIHEazdYw1M0O9ht2l1UU3xDbO4dAKl9DNEH0ix1Nt0mE
RGom7O52SJr5WoxZQwzXb8w9GZCdQKZonBC2ly/oAenm3Y7cmfM2sjKIps5QK1LqAN+qivmwRRII
Zu/5NCf7yqHztEsSYmQXHYgBbP1pxZF7zlnh+CxCJCkpFOsh8QZefDJL5ffJCgzo3YB0wN/WFVkx
mGMufogDeJQm27k29NFuu7x04L0vmAIct70sJPs211qxa7NoByyMYYJBnz00dByzsxgu+XOwt9Tp
MT9tBt5E/GLFOwSDu307BYPOOJraH5du17OKJAlWL+vVzJLmdEm5M2KCBHAMawLFOZQNQQhruTlK
k3lkRklnt9ZpcRLTM0wFx1c2wyaCTa72KJon68uCI4rHydsdWiO/bc+3HV3LggmwtxhL5sdj6TP/
Cg9jrhf+MHPtgLeee1azDnOrH8PK2Cge0CIX90b7rjNldyBGI3ZT0/hCAHVzDpQTlQB9YJYYSNMp
N7daquzcGlmrSIfovcHV2fHWCRMId2hZIlhrAn4RLA/dG7Xx0CM9xA7JJnluCAOsTGA/aUFe0ieQ
AgaY8QzN6sAEj2I7yoJDYAS37bpykrz1BxUCiKfzO1tWC1OC8KivRfZalm1fq1HjwDtByaNta4+g
6BX1bHPoULwQziGPagDhdz0hp5nTbsjldLXRQZp1ZdxZY5j76CZHQoDqr8QCxmclSqH3AJukjLjw
qmBdjbXvxpKb94ChFP12+1FLASFs2fHlyOx7l76Ha2Nctt0/NMbZL/r6MR4saPSLgmU+epDT9g5q
tosDdi4LqBmtGq56liPva8O+bviLlmeha8jghkfoI1L65uTM5kcES7Mb6SppoL3DbBMIW4jzBnpN
Cpbxyli/H6tpOsXVdKfgPe+rVvQ1iQksU+dD004qhmqYj6zTo6VAu4gnb3bE4tjfzny2KQeUUe7a
Nr2LmN3xXSfvgUazS6oh/YAM7Vm9eMDD4mMb6BH1KXOVUM6QY7WMFjEuHueq56PYLLCxCW+1Vk1a
BFSWrlgGqDRr9ruqgaRXFXHIISydM4gEPploQXA4HSzyNhoMwju9nsgZJ5DeisNLb9LQE/540qCq
75UU91EQFTxbDTxY4zT6YE2UDpOhVYegs/HKMxrpdcsovTLLKeXGUuxx2BvdqDEBQlZED0SjPC5S
PCxmW9IMRCPvgABchbgmH6OrXSfmGipYaWNeIoUf9/Hi5mw9BgZrvmyIb9n2xEhHhwBbkTNWQYIw
IhYemC8dG5x2SLStrzUtTGo0Pv5kcAEEHAOSWQFc8It1w2j4PoQ9cyWQ021dUUPjVqjGJUwzhW6U
C7w1sEgEG7jMQbScxyz/qJSRQ9jBfKswrz1vNWbh0HXHJvLydd8a7OU+Q8YH1MJ4hVn602zgQIA2
77KBf/AQ8Qsqn+v19/u5fx/3w7Rzhrj0c6VKjmksvtPyfSBJojx2Gks5ytDZH3VikunvtGM21o9I
mmlUR/3HMmCRUPXDsQ8j18lNEZmSLZdbB63iQn9Y675DBLPcy7usvPQx+KHFxS1NVFAWtA9SL8Z3
mVZBXseVAIg2NI4Wub5o9tdI12ANx47v04H9KE5p1HUNT5DKJpgrVYz90k5PMtHFoaAPArglMnJF
t7teZPtovcoL3OfN8bxdOlFCt1Mk9eqptXrBR+/mMoEZ1hArVga/GINuQNtPUxuAOJuBs4Frnmqp
+puBXZY1vZw64ifxSNvZ2AugvHvRNA39KyOTc+lNTDz32+a/QdVCtuvGbx23SaiI5WfUW1mZM6Qv
kmeFWPSjxX48JR1O87EbnSuc4+OcvVENIadGzBw9o87osRam/K0eVF6HAccW1WmovxJW/4Ck334+
xhSorCAYGcbbz2fA0NFGU5+8Sbc/hZB4IyNbCHNxnhKNjYoBob7/v5Sdx3LcSLaGnwgR8GZbKJSn
FSlK3CBkgYT37unvl8letJnojruZhXq6VWQBmef81tARL/pYqkJiNoiioi25Nqg0xv3GyB73F60i
TInMNPui+cw9WAAfZi/Lz4uNXXcoh6e+TZN9MkLrkkB00E6OO3gXdyKWax2c85rCHbQCza5ka313
eSq5oOTfsWvq0r/p3VU4ZoyQjydcLjtSaGC25TPYI2b+srpyaVIr7EuUlI1H7zwMljkeotF17+l1
eEVmz5e0iDHEz88491h4MWjDmlWRRpNMmKGuKcp+PCLFZ7JKxlYG5Zz6hQFOrznc67nlis8nQoP7
4lYtFbPXBE/IzZA/Lb1GbIm3S3I6IyZw+kvbuy/aGpxMBP0nKhnrEDo92Kkd3V/s0EFpXQTju+IJ
clrVQrtbjR1+qfi2QLCJh54ew2B+nuv0tfJjMkECxEckkd7MdM6xoDPtULJ315hEA2BUI82l23A5
G/G09yscLr2/3qWzUI0Izn0DKR3WxPifRt/5TiKN2KlHtsiaM9iMdjQmsLzKoy11NUZY3mzh1rOP
ptXUJ5u58zBBqx4zzkqPAnPIVgZunN6f7KToo3q2PoBBISmYYb3MRo4Zrl6+WB4Jzf9OsvyT/5XM
NCp/HlqLx+/vWQB2yTEkwE2p7eYKAXougdjI+Fi0kUHfxvOCAHunJB+5FHelWLPO6qc17OTcS+i0
1ocO8UwPATKSurxMRxm/zGqlx7shC34WrApERG7tfzCDlvEPEpgpgFALKE7iBm0M7X/F9bn/yeg1
RxYfgNtHHKZuFK8TM3Ww3vdFsi96v/1EqHAOLcQeyAWyhGzTh60egJg6niO5UPGgadeuk001S/KT
yiaX0bKAf9eTc0P69+NYAFwgyfIOidk+x1lGzp13VvyA3yNzGX3hRv08b5FlL7vK6HmVtotomiVq
ifMOsZAXu0T+4ma3eNc2tlu2hxTqWn8YGkDN3lZjF9xOkS3ctdppbSmVs+133GiPflJ+MWcU0Gab
YFPw3/1+BLWXxBUiRn5KhqE9z/oxbwIDRZdR7gcEeL9dBtU91P+ndBnuGIYe26AN04ovais/xvGm
cu293yePCRP+nkACd4eXgtqM+nPtGsTo9jN+L/cX6S4guOu3TdtV4GUIPvI3zLmsPWcvoErhA/nN
6T/KC3MnUWiMUJSXad6TGywnopOBoKUeymreCt7kyOnIFa+TixkwBQWsbaClQ2QHU7bDPnlyJgQn
H0NYm19A+UZY9HwJs6G6AeLuPgZKTALnOoOknQdSpEtJiSoIsnGA2K1kDfuA46fKZrADHC27bdB+
WrPl0eCTevsk/YXg+muWxOepyInkyYrlfmNtMBLvD3A9NyFtV2c92U73llIiFam52on1+OK1QFV5
DoYqCdu5L5hAG/E8StAnM4n3BFGigsvzds6alTwd4LNI3FhN5Ja6Vq+AUyRI+f4ebF3INsV0T+bu
eh22dtcATh2s1H0akZSd1ALbWweT/NSPf71qYnog9UOXIjxOuQB1aNBYh7tY2d5zirCirZA8kfnu
o+k+Zu7AdUs0gfrLYU1BnHBRps2lGvgvwFtToai756DSCasgf6BMmyMUFMBKGpcIBG1WGSEM9gNU
dM50C3SToipvPpN6wM278Azg5WLGSJwnC1IlCrriOcHZEypFqDZyHrpW+QT7PkRafzO8PMCOCfci
VaAZWA/jx5bu+44WDY77D1EdwnkgSIMOpI/X0PfOCaJ6Z6MNgomMpyYr8r2OFJwiVka7niesGyxM
YlP8lYQ/RuIWd0Gne8S2xB0Gs85I7ynfQUQZvEwOvL16yGLDX7lZHeqyEwpv1J+5dnpduaIOWoXd
lIeT8g36pOSiqh4CBXHqULH7pqATUHFdOgB3bZOyKVr5H4xBbZwEtaBEzPCYZOEcD/fxwKkeu7R2
5FrwuCRCP5rePJ16q3xuNzr9tiqmkI/VkLar5dC78V0yOM0FLmeHBbi+VnX/XVvWBoOih1c8WwH0
fcyA4QQq9Ei6FBdXq2sv3tT/TLslv/ZO9yGBDXSS+0Yy1O7TpP8qglV8TO2NcM/6YpjPlVO99vGW
ErBJzYW75u2usxL3RKRPsk9pfo6cCawz0VPWJ3982EpqHlLceHtPlguUEw1iVXquZbsmqs9Dk0nw
sZFRcrCH/8WIqwyXv05bgaVjAEUShYXH0SXt+yd11daYMzw3z+swJxUySuDbfLWNe0MnmGQaB9pV
RyJOSslyNNn2nrZW+eICtO0IfbrMLUtVIgCuHG79hJTqF8Pud1qfLtFWlgb7DaV4uWX/8LQlYn+v
L31OARFhIa81ocliQLur5SwPgS3ivZOBPfsz8WUa+tST5o4dQ6rzqmnviRDOHjDBC9cyzQ4VMMux
8ZJb1ZT3E7rGh8FkXMk37zLgTt5hNTKwMiNgkohXntr2Qeu8jqzX0Y6yEhZGIiPqH9oTX34y5R3W
HjolZrRuqXzuLeu1mbWCawaQznSKS6GBfvaplqGx7YvjnNVv9saapjACcjDKQiv4uHhIDOG+13ID
L2K92tO40/fOM2zzFgVSj9aQBhJ1LT0txCHgjeAwoyK6OysQfzTzsDKDB9WWkAkpEV9gCcjeSBzG
+5as+Xp0+9Bac7olpSZ8Xr2YxbPYl/UUxpu4N6n9/Tjfraovr04cbORGj69BRqOtF/8Yjdc25/IQ
JIAcNdD0ZT9ZEsZuHyo51NlkWoVkxDITlDnCGGCXAaSu67e3JZna0OiagJaC5IBGWA2QSk6Bcmm8
4nV8UvSjYlBJoyUyUcvPGJC/N1mbhlVLf0NZ6DBdcXHnyGLREbZ8pwijlTCj0OydAvnJQDsn/GTi
DFFF30SVl+MRESzv3ggrqyC6hJIiJKDz2eSov4/dhvKuNC6OnV4fttR5hP8FehQAvwD7WCDFjEpX
Esl+DsyOwuWGwWzeeVJk1C/TT9UeoyUGgo7J/7GZC3atrSvCSqR8GAEcQbbJT6YdmIiYX85sjXXY
koE6L9YpNr0kLNsKi2rj5v8RF6/i4P/yluJ71m3Uj4FLpCe20r++pWNeD2ubaEOY1DAdJZVzdEd1
iDG5YzRgsNjBYlnp9U8QryQqHAQ/I3r2PCm1/xh2SXvj7/rbZ0EtbODnwNaMO+RvqrgCZQ0tlwwq
2zCuew5tfJUS/wj8GZwGZiC1E6KP4pMBz0iGSBPNgUeAfLOBb2bjQ5FU3z5kprbod4VW/uyLk9qz
LGtkvNvuXF7GI6xyvRu0Ot/b3vpj0ex6t2zwXps+Jofe9qIpbj0ckK+1Q+l6rVGw1CzJJ8UMbWWT
Hmd9+5k4nC+KxDZAFLvKftDE0JyoUWv27ha5/XBSt44WLN9cf2iO6+p6XBHpxa60Y4KS/UhWs4dw
aj3EhVZHJTlzZah7VbV3oUtNjI0yrpZb15+fdAtIAwnCzqiq+WyMJN0qdERPGpqmUiyPSW5/98Zm
3Gmm+TDPC3Uw9UGOWYtHxzky8u6oYbjT7eI8IPa5uSXP01rO91jm8F6CfnXVd1y240Xk7n7yCYGr
Xcr5YonN2MgKWali50Ky+qdca509DaXzEfKVV5vbNIcjJIEELY2Zf08zdMZKDzMVNpmmpfYOa0jQ
iFWkoUZ6LUoUZ41yXFthUv02eod8nWZZIZn751SOCXOWfdOK/IcJXK53k3tsC7EetiIgvm2CaQRi
eUMd/jrnfcsyT2eNI7ouWmfjVfF6Vl1hFyb5cG95w0mdbtj4DyCi9h65RnJ1hzUDbNJfdBs7SmKT
4h6jH1OCvsrUpmMFBCm3D2V8WKjdO3gyP0WEljYtn4VIosnMQl6SGlkuxZiS0KOPRsIf9hcFuJty
cFawfJ37ejQM9OwsXkmOLxvAuuKHQQB7UPQs3VmwADSXBmNHD7l85BWSrFVEziD7eVRnixfbT+2A
hHDrhczQNeuwFFl7IGH/KvvT2NrND0pasQofk6wU9heOGQ5GZx+VtKyTLKdB6MWal9HC+kbd1fc6
5ROoUR+GnmFK/FTjoZHjhvJ1iUyzY/W2+6wXOPdLkhcrCe2zpH0fC67lrkIqVOI3lZte0IPkfXAp
ug/sA3u1Mzr2wETXmQo77py2urFN6Od2IraeCCdibqUexN+sV8TBeWi5c/PQLP2P0fXejcYokalQ
6rF2U6Q24RE+c6816KHArHeWM1ivMOa3rMYgDdxJ6Ctf53OFYeShpbehnf0H1BzlMyVu7WO2/KBP
gzQrrPBgRe0+dzYK6wKivVAsOQd3ekpWsF9+8CKyrfxLKYFKf2vv82k0TovN0tg5mDGzjTCOKk0O
qXA9mDjQ9cXo2aMMMuxM+oK0lHsPYIX1peHpdokWWBElrQ/qdvWWojoGscjCOJmNW9zFLuue8Z0W
8j/kNqWP+i0TCyYuKTXQJsp7tYxxXD2WXtwmezsT7o5WUYRIge9SmalZdxACL54A6cia5mAsKNqX
IWFtFj1/39pImWtCVP5CbheSNrYWvqKPlbNMGQTSBjIqZs4qYkfbJygxKt35Qfai/fEzEmESHLf4
TfSBHxE6e5fH5qMiWNRdS28lkhC6tkhq3J68bfs5rqbN5MGch1VKi6wFkV/CmB0nE+eczheY8qJn
I6IOGofGY2BzeYv9KNFGhQHMBkD9ZOlgaelPmwT9I4ADj/DUU77D0dPX/D9t7Uqx4UEBzZrfXcat
8S5Bw36iOISJ+EvaHmaEYZ62z4BWnjw8/47WVGDaqFAkZekMPRn7K8YjbeKERkyhj00ctr1fntR4
MNUG23xNXPAY2BEe+OAIosp5X+jdzVisT9ZoXJgjQqPtPqkhkBSPCS0v6EFJWUQzBd295eOdI0Yg
l0s3I0uo6cIA/jP5bZvr+1YyQA5SVjGI+JmQv2vqTN4pabavegquPnQLwUd6spBICNZsaP0vv/Ke
qVWIwDcRj/pgfyyVxiEeiZhxxXtf2JE6zurev7NN9Dzq9iBr7pyYxmG1XT9SXJw6Av7YsB6qLfWv
DN5NOKWD+SFVqzgHtLmfD30KNVUZY7dL9fKHohcUM7R4nGQg3xlpD1wMmlkY3/sO1dayYSrkHVeH
nTocm8l9wc7shXM+PahBzywdcSwK60uRVnd1i1xw9LkbJONgOCWhLPH94tDspJxD6sRQoERXzfSQ
wtQoP0aC4gsCg542oMLQqf0fShqk5+kLJbswuMjk9YEHTp0kreC09WL0dnUZ25GauFtm07klginO
vCOv+7gvO426VXbaQi69ozd9XtyJUlv5Vn58wVIdp87MiVxlvTGAIOUJOehI98jkPKQDULk04KjD
Wc22yCFjEifgnmGgWpT955zeBQqaUhL8LxmhEzQRQOCsuM8Xv6AaS8/f1S9ZiRZ1qYdfiFnn5l3e
B7pf5cWhyIRltR56fc6PJRwMf/XSYBrQT76G5ULPMt66tMVmKOkvCIY21Fyk641UUli+t0fbJfqs
uiAmcHeJlRG4TcokuuqxC7k7VPhJEbQHmsrLW+HXN85m79Ec0ElOIFuODefC70z9KrH+rBxqa4lK
1jvNZlmEiSYOXsc8BqINRdv24sP1SIiJfUD5Uv+X4FnijP8YK1E6Gw7u3n8KnvMCno1IniHU4sJ8
aVzjCw4weC6+npGQN9Kkkh55FcLUpBw6UHXEFkgyQ4Iy093swLJ6ifZfDhnJpfz9Q/kWpmUDn450
PP917k7pQx6DSWLoeBJDwh4seFKnPSQkO+N7Tdd9sBmfZx/4qPdElHHpHv6/4LIc/QluZ+7HBGop
P/SfFnSrSRwnK+2Bql7cI1kRXxdv/W0X9tO8rmScE2uiTL3qPOCcWE7b9JlUJtQIU1zuzEH7PQL6
kJFN7Pn4eQjwHVTENV1amp272c2ePcCcf//Q/8NURk4hlkjDw1HmudIN/mdUoV/9ebWJXYPcILeC
m0U/jfkURJVf0e5aknzZN3obun71GGsxKmHQrVunN7dyFOQojvkdUaV+VKLbSAqvJL1+8ncWkoh/
/5yeFK3/7fv1bdq3nIAKIrK//rbL1OAP0LCUzhveIo5bx71PhhcUadF/2DTgkuhQDT5pSYavx9Xr
/TxNUk4c9we9ayje9gDFV4wYWFM5N5cUJaC3MFSOxLeb5M8c+gJIi9rbj6Omb6kti535WUln7cb+
0brXpmPQFYlPqYI88lrfGXZzbkTKR9O4glAGtCKAYYhtKci2x1WnoJZ3P69NynP8l6Y08/02+TDm
fUx6o3AuhGF7NajWlnzZNIRZNEJapM9YV5u9JOw3CPsAkRA1vJGbd5/VdSqanI0e+ezO9+u91iXw
JvTkTY6zU0rLBujGaOJ8ZywFiizWF/XHIGIVzo/jv385xv84EXzHlsmxjk9xUSCZiz89+fE4EwEf
8OUoeXUt8Qh1blpzxszOQIhMBVbvvJTfB2e8GiNng4Id8rx/NzPx+B+fRz4Mf3tYOAcM9lsSR3UK
3P76eXBelzn2PzzVy+bsg3rRyLbIzxvbwQGF3bAj7Y3kgXE4jSQuuU73q0e3fAdWGKU11jXbkJA2
krx//1z/w4KMRw6pBNZYR5I4fzukWs9tl40AM+nMsCOactE912TUSYYR31OFaBa1gVwAdRoajkmQ
f/NrJ8MqSx8RtDi8DNlNQCRUMTT9dPDfHHnXBR0OLLHSht4HuXeFib2WDbf3v396zEj/+LVisiNB
26eiwQIf+FtSSUui/uLrPbk1RN+SYDvuV7lD+8bRb8HItNr6oowaAA2gv5b9TSw1Dq0ie56lZKqn
x+NsVMM7sbgDInLqaJpivYvXOdmVk0iOhVUehcPogLKwfsstdjr+gq/oGXUpYXKRddBeVGUrSXK1
+9aJGk0t8gpDvopKJrQ53e8RxxRR1hIQSLpnFIVvRcYCpR7ISZTg1SsVaUG1nUhLeC7Jxm0qdKIu
FZfAQndKjT9I/WHdvhKHVh4VzaBGE1OrxNG23wgbf8XxY9wqsybIgabltPN+bUZiRQMB+7u4Zap1
tIHXQNpYbNEi+S23m28VtJFIGV+c9zfbWOoDVZjduWS6Dedqey1+qUV1iTPtSPlZ6Fvisa1NL7Ld
2b953nKq6W9VszSZD9YhMZqvgmxjNcUY9oAOY2BpzjXNv7DXfOnW/Nnvl/LBZwnZp471DS5gPGB3
/tlKWLWlIqKaNv+A5vSrVVFC9R/PjPc/TMGy04YATHJF0EEoWPtPZwPuAQZI32xJpdU/05ULZ+zS
izkX2FJ8f7yxWC7h5AdYsoPhu9D7fA+HNNx/1idjvPfEux7nJJrBXxAyMJxMw8geBkKQ1UJs6TaS
2nIfuGwYkpdRPvFMz971bVowEiTncXaxxrXDWeSYogsEjgTB82tqmkhdBl13Z8ieE7e+KoCpgct1
0c0R8MTKlJ1gA7mgpbewIph3HzTYhSU0qRTjoHZnhHf+cR7oFqowwVrEdi0A9Oe5M37XcSsz923A
bYTZaneyppJkVFh0NqKEEHkQFDVnNvOYH7JkfqYx/EHdJpVNrYSfDNQfLTh7ePm5erl8eCb2BAY9
D+arMkp0nn4vRJOBXsDNqV+L7Tc2MASxoYuZn2lGnKORSLloXqGFG/PeFGh72I4DYZeHbDC+BrX5
tfQqdAleQmCfHHybjP2vN4poHAm6moBcfK/C5AZQsVe/ADXlbOQKLIy8u23GtdhpxhhWQfdGztpp
FsMdki7tkHrJnceSc5s9RMda8JSlDqJ6gtyk9lPftoh8WnKv5G+1cJHIb3KstlKq4Dzjpku7UtPG
B9yjfdjkzP0KsJ8DcRGbeWNlIhRVMlUEl4llpfLGWmc4Qqd/U5/TdprrYoGz1ulGyZI8YknAS6NA
kAeeLLOIFKRptloXjTOhrFtAlZjnNM0e/u7daZ1kbzh0Uhv20u6V2gxh6IhUogCpNLz3yQYlqXs3
heMVke7ILD7C0qmOMQ9z0yK7nuPqStkBFz+RI01/L6AGMxxHCDTQHsXXAgS4LifJzbPX9ihUKsio
xFqSJ5MNj6BnMl9MLE07f0KuoQT5vraAw6xW1BqLfhgIcXD1fEA7adxj6DPPwp+qT1vaRI11Mmdb
fzatpP80E+3ZDoAymwGgKhEWI52a3W4MtuLQWQClwp44hbVxhTT1aXwg4DwJttNmZk1Yx/kNBKyL
0oGMcxyEe8cl+Z1FZ6eWLmfSCHdBDR42ekcf8kzMpVpbtBHN3IgSuJy4pRYimM9uxzwslAa4Wwbu
shoRgnojobJIyDHxY+f0lm8WU4yvOZ9WHe5n68JJEjDKJZY06blsnCHU5zk/qWdA7WDSPVbRoxoy
XHvh0BKBFfQBl4xEY7R1PAxr3mA9wZriBZYBWFqQUSZ/GQnaqjDJuQ7UkL7hSAh53otOfFWPp+5X
X3IPmZBiTrzeORA2ne6AS065nbHzysnSrLoDSdsBs+AjmkAscqZuRqKzjrlVJ3woG72WlKBq2w7K
qOMqxSU9SG4YHP5k0PB1tAc++Wxr59oc53vslU7f9E8TsV3d3O9mSPtQSOHBlsVP4FQGgTgGDpBa
hKORwhnD+tUNOjlN7tGmW0JHTVWYtoKZ148BqyZGy0xzAiD0AMwho8vL3qgkqPQPKUJMPbnZfCim
lcNNWt06Pd0z/lWh74mrAmvqxl+vovve0111cyo/tOVE7VQcy0GHwR6Ayj4GZKVY9AnYVfWocGyF
pWZljUADiddpQzVoZnhNJ3paVW4AIlWczW5WHJi7g50u0LSUv8eF7quRRGmeuDU+ZbAKeTvLttze
CHuRlpH6/Y+5TtBNab4EDuS7JpqNbFK7AHr331xsqZCeFCvQ3EkLrKsDL2FfUZeHOohbaXKfN4CI
qupfa2syAVtr76iLKsfVyraWrvfOaleXZKEfsk1+OBusaCf16K6JsCRHOGxxy3ApekTi9LukRLWB
MpfdyX/JdU9+ISBOASPTsiPFLEDHp38vSqxEOZ2Hl21knY6TEkmyHJuaeHyGBnMPM/A1OZYIvqW3
UScvW9q99ytrxz4lpM81RQPN4stcIBg5c3gwSmOgkzfeogoTMstId7bnofhUl2DzksxsDNPF0Yif
V0opbOLCoGHT+xhjlvRJ5L75tQfl/rjx0oXYX6T1PfqEcMk1qaEhXZjGXhiauH6knSz2Htf85yCI
1y9XFy2R1z8n8fyaE0IbliZm8WxxSUKVUAua78skywDb5mvi6tNJvXJTDKBbTz+rYklPmHGsqxv0
WGmkC7fhJKeoBvewBMsy0dawLDtdDwtxP5qDAFvySr5Uqf9U9G1v4JC0zPoDDVdH9wCtFAaTDUrL
mi3JkcbdSOnV8/NkY2VuHPSKfaNRliqtLVkqvsWV/KZEHKqvQ9NcdKqWdaZN7rFbv2RFEvCFJlLR
vN2sjHDzZuA8XKsPi+isrS9J27xmJeOJup2dNKOYxc1YEVtYdORl6Dq9/NXV+KN6xD2gk0ZxZ/vp
3VwR819N+sWeS9xFQYGzPNO9yGrMgrWXS9NaqYxGcKVedHeqfq+u6cN8MdwZIzNTmZKtYsbWSg7I
vpkt8KIi7p7G4PdU6TwTCRPKugRf2ti876VCPQsyBNsmlVmzNAR2flFSwCn5Pri0J7sIvuTJKi5m
/apIDHWHqx+rWTz2aEefd85mVVFZA8SWWu/sMw1xmpqgpmVpztXAFtq6vXYweuyW2pA8xriAjpaH
9iImoxwbR4EwJbV1jfP5D0ueaxbvfMeYs7yjYdVz5C/TjJvHiLaMDLWsSkKXYft+Kow3LbDiS8Gk
iIHVI+BHvkWpmGXiNYBByx3nAo3H+Kup4PKQnOI5NWiplkasTuKXc73uWzHFJ3WeKNGXOu1YXODi
wWUgq/n1MK+o0UGtAh/igALfRmzhWs9cwz12J/WWBQ8dAVHHOstpyDaKr573qi29+2OZMUCtQbih
hipccHOFNKj1WTEYDa7j3TRzaHauhdNe/+UgbtwthD+h/9BmKqkRFXjr99VrYUhqENbV5ktYOms6
6nxYbGDAUURed3urjM9ZxT20BdWOIh5rp5hdvYFfcSxSscaahF/H6FeGvfglrYSc2GtiO6fpC9HC
eeR5AGt2CQWkfmi3gtLPKve8rPFX4lfSCPEg1irJ8tVKGGBiQe+0z6l68Gt0bp75LeXFkoAxHSGl
9PmeCp+MBvUeEkH2rU61H6Jqm3OPe5/AbQiNsRRGNM3pKbdGNE20UJvLQ+tirVHvueyWOwAKE6Wb
d8+tPs4fHHeNnCfavthu/V3Ke0K74rhRB3yKx6WlE2OfTIa+Z3c5mp+R2gY3EGPIIR31Hc3hrI9+
mT5BtDY7JNiAwlPxCKSwhDjSCV7hv6ZoLFEHj5Zpoh2TlF7Za0dvsoxwE7ZB7WD1a4AqGGokLhV0
RURu/8u8GhiecodFsn5xtfoipCh9Q7eySyVC+oe59JaKeiZvQZymFvXESJwT/h+QlaCrf3piQpT0
8S1CyOjza7aVeA0k5YM1ha9Ba17y+nefE7rQyBiUxVh/j+mKC9bhIvf0+Wfl6GIXSIFFAycaVkPz
yViy+3wQHLx0FGG244f0EzgNF79oT8ZAO/BcyTE9L8aHpVqXE12R/V5BYR9bjKeVO2du71GQRL2c
aGbDITPc3FErRgc11I2anHIZ2CFP0ianBE/9+8E2XgcfkY7y5CXe9L11jW8fjEBPvAvx3VgyJulq
WgQHXI6X0UvLkzp7sjz46ZQ95QcYLThLjX1njr/UK4ld/7vn4j9r5i3ZdaOL/4RqiR73iqrxi8vl
AixDlgmnxnHw54gk7EM5NP2bFTDhO6P5ujL5K6mJwvQJGqMg3KwONmQwxu/toHZpdULgzbm1oHgX
zuRpv27Zh+MnTy16ZrQpo3Mgrklqq9ydGjQI7CXUEOMfTdUvasQUcnZQw2gDjXrFGICK5D0Da/G1
/KRsb70giI4u7Mu6cwyCfVsPY7i7vulNXQM25J/xB/rnqZt/qpXQ9ZqHWDDlOb0fX4J0In+nx7iS
JJiWoUFi8KSoFsEGBiy1BDwyvsw/6ubsuSA7OcpkCPEGJzTG7ZdMr5rQRJMPgYOv2YVFXyQrLsoh
bHDZN8bg7xXLJZqoQB6EGhSIw+7Tg9hGnlHC/86Ky1HCrmLrEjis4ZooxXA1SN0r1VL0YmDVF0ef
SuV9ShdJSLtlQ6TTiPnY7B9EUf/ofWBda9b2ixD9eRzGKNHcHAO/YR3idv7kxUnP2o+YZXHv1hIl
CIpLvjI9/mQaDcW2XfAqRqBYeu2O+Lnna10RgcG/oM3LkYCD4SrMY2aSXkkzFsyKWZ2okjuOKToW
xxD1gZyoMLUrf6f+w0bJRpSIxd8bxIPtrQnQQImFR4F52uyYbvsxefVX8puUVg0zp8A3jKZvnHTK
Oa3si3pHthzzaawZr2pQarTxh8is6exPJ3MFaNcGuZNQjXBq8/LTx6bi9Bvr9/AUzJwjsZz6nbW8
r+bpYR7ZD81UcA/4xrM9ZKG74SAgpfao+aVxS45BTTDbTmfY2tGKFuqthkMhqKlCyGqtw/Gt3eqE
3EPL0exd5g3end7wiq0uMtNo4xGKaosLyABI2k/uotEKU1i7lgLjw6o1LJJ+89RPjo8woGv2S2Fm
VwfrLNk+L4LkBa5kkmW0FDthvEDuD+Cipk8GjD+WY9iuZBNl3cZrIGUDGSmpt8SZTvnYLeecw68m
3OxR/Zonc2Ca7dwfNOvIZwySlQQXJlR+PMIWphc1N1IL+gmtRAIZ0yPpiZGdThM9OLP9Ytuieav9
YEAhWEbttk6HdVqmi6Y5ya5ta7o3JJ7XmCtfJ8f2vsv9iqDPAllcuRj8Rcg2CEslfA+u5ThRD7p3
6xL/eUs0Ub1Auvu5OKJQHQpqzVvJ31JPNURbnGZ7Ax0yMfqVce2CzIpGG7MHmAUCPjCfz04nLmRr
ps+Z02EI18c7dyVNgqF8V0yCvvW69R/W3vnmTBm4cqnZd47HPy+z9NHbDIqKBLdpPpv9DdX6nPj+
ua63n/2QHTGJYCvhiTjoeWsg+fQpl/Yy2qSa5dKRmhVPdABvpXmrQdROGBkNVl7xy229HPsLquR2
q/HjbOjVcUechzNNCi2VoKCl1LI8tlbNn5D9MMcm/Sk+sjxTW4IomdYHv6KjdLZIWCjy70Tua5GR
DfY5gEBd1/UlN1ryUwn9uWBm4Bi/s4wuP8z+7JyqOGATKHme7b6SbUP1/KD1U4TslYKObq6vfMHY
Lknx9RzTiaxNK64lKMJiBQTjujqWhK3+xMY/7yeD+8pIeYg1n2SFvhqeZrsD7eu6mW9DetTzimpm
4XLl9fPZW2nBbjpBrpqbRma8EUvB3rV6hfMG6VTmb0WQD1+2NsAzq2hk9Ovt6lWHwEx3NnUtCE3G
5ThgoYgMDS4HyPOkaW2OR6Z6N2XqMLKQaFzTErpE8xn1gKFskiiPelbfhjr9EkPDP5US+PTL7tUz
nhwiVyJzm5FexMP2STfJNnHyW85Yf0cbXPk6tKjbPEe7FrmenKgXsl+26ppsGQt914mzyirBEZ/u
RbGQoz553xZtSJ8mim8PyCn8EKGYeJyNvd0TnVjoW4LBh8OYfkUBmjCWcHJTfK0C6wcRAjSdTVV2
nXRotHSqQbhRIGOaueZ4j/tEvswZ6KC7pEe/S7WXwsBJS9o7WZ4DVVB1FZ/Nqr4lU98diyrGs2eV
07EBud0tFIiEnrm2J4yuzMgbFcakjGxoEPC6uOlzbUJPT/l8l41olEcZkD+j6/KIvddTcSuNINvr
bvxV59S/sUhVtHFpJ7Ma0oci3vSdTB7dG5OtHeZezDs7z5aTXg/leZFdU97cEww66xBadhj4CGlg
OtxbYzVxlK/mihF4cTGFjR6yu+EEWtEfBqPx6WwZvnq4J9DYU4XVtLgtSNRKaaLY1is2kFuhudbD
Cmj0sDXxjbgWmV1KJxZryfR5ntIbVQZ0jxIhJpsH16YObtOcaWEZCx2S1jWOdc4cJ0FyYirz/jCm
AfkYXe5R3Mz/0FV9MLtsOhXUDiBRNolhyOFFxZKJq6ZveThlfYEaeouvW0aMDoF7xRGWg8OEjmCe
IOukvqyNwKJTkQgu77Yvz5ZGu12Fnr/fyBWdeR4OFf7bT3lBdrC2eNOJAnmOpdXcaDtDogBd83/s
nceS5Fh6pV+FNnuUQQszkgt3wLVHeOiI3MBCJbS6UBd4+vngVUNWZTdZQ7NZziYsszsrlDuuOP85
31k2ALq9uLDehbNJBH557wxm84MKVcyFkQUXq1O/Wk+BAKNiZmAmbW8oqKXlJLLGG/Lz8ianc8S/
GoPsqB82kvdAb+rKxW2Vaj2r3nyTpjHIzjB8KFJXfa2Z8XkZ9iC6tqmmFfFlbOxoP0CvZt67mFz4
1mOTyJHbd9bOTWZ7eWvs2yRtL4hHj93EaxJFqX5Pu8E06e8zlo7bq++wp1pi1wgII27ohM8ZWMx1
WjykAEIfCD1xM1lqqWabslx9XoBEeUFvsO3Gx5wbCiqdtm5UV3+SaWXBG6DBndQdJDvhyyqsN1VE
jhBPPsSjxQ5DRvuALh6MCYdykuobNwEdFnVKSFEz7fZeuPBbhHIZ1IRIkPhEIzbgYVL2OjnJ2a6U
Bwg033GaVudpKO075kdIiP3ZGcL5XJRDgtLTEILosXrMLs9DY6pHGl71A3KARfaDsFhUEkVoQ2KN
TA9O1z/RQEmWLo+zbWkv1pSrK2VU8ea6TaudrSrRqMh5JF4pjnRKFadBGHjxSsk/MBqoCnEczaTl
NdZu7gMnrtQbHAEM2u1a3XpIGEelEVwGsOHsBsFZPE3iFZAReUlR6OAL7ae6CwN7/rSYtt70mdLt
aWInyCnMk4Z5YxO748qL+vdandPbfHB0+Ia02cSW5txo5JJ9UzTO2ulDcqME3nkEHXlidjm67T3H
gO5+rjPfUQJ1zvsHKTEeKdG0xwGzhGFwLbdV4ZyBucYrqOMZsfF6BPQwVptRiRbTnUwCYYXDlgtG
dsu7em065iIoWOWuQAe+wUgR3hhL2iHOKrlv5s7v7Ca/aLKDeFbZlK0pTNuHyho3xCTxJzMvrbPk
o7BcpE8YlUy4IeJ5IfmhhXE/SvjgycibU9XOjSQ4UcYyu+l0tJaMS74YqmKNg5WbYQQB8nqaApA0
EKM+kinwuBKkddH51+huoaGEJnbp59KWWEY4EZMRHtYJI2Of0Sq9EeXCo7QHjsPX0+l1QMsg8LEZ
U+tsTt3N7KGa4RJTAIeoHzKtjRe6ShIlC5JG1e9j21nc/C6tUkjyAZofdRTk3LwmuzjcZFpQf1/s
zGgSgSpwFDWLSfWq2NX19G66g3vKm9n9fbTTs8CvhXdrLlG2jPjtajG8MQVVPEJS9ZtpluYxLRIm
dFxQK5qtO70o3xlTxuQwV6It3AMlBOTXPcwjI+n/DjtTP7TlzlPUPdtBw/0N9eB6t53UBXyKdrKq
6+aVMRWh/BRYT4JXTplx7GrF0gwd7/olU1xGMgJBIPzr0G1W7MdWLtNqT213WT1dKiSedelejLuw
05TbXv+23AcqVtKKRFLaSQ5VpNgmMwwfBxdE1zDue1gNhzhnmselDj9BjbTVTRTfRhOEmnZQXvC9
NgTrSeeb1gKgmePbyGW4tEyma4WfLbcqj2WCt61Vg+ZTMaOBlu4hQ9kSnjNL8L7IHrGfbF1w3obU
y7PjyoB7h9wCezlLyuM1zlp3C5JnwcuEQTWo7sqrouikmGSFdOeWuHu9N9rsthFTu1XV4TubtZkz
hkl0gDkMU781sRztKLHPraDzheu4HtI1EuFr4dKonPQkGfuYAl1NKY+0kyWn6wdLYR/UJPeGIWPM
hi1z0yuYfoVmFjdZCDhd5Ooxsg31CCeac2htfXOF7Q498osi4uYgnb4MnA67eNiSRut67dnV8uii
l6RcUaaboJcUThXlRKAKps8qUkblonB0zp+yrsgC3WvK3d/M0n+pb8KZpLLMqSbxEvqZcUEtiPg/
jdJTHalNxYi6vio62pjB7S96wvMLUM5S92FY3Qj+1aXNjLNTVfWat8W9ktAIRn8bccIwJbeZj3iJ
hhh/wzDglOOsyd5ePtKwU+JQMsW9Ad5uP+dZub7eI0MxQFmQ9cN1JQGw9Z67w1sp2a0SyAA7TWsx
UMcNJX8MqVeFoA6I3M5PEWrMV82+O5ARjldAX9ADM4JPuYZFLBmSXZj37a3Sv3JcwbA5c8Kz3Yoq
sMFQtllVUrARa28iUoYDosEpZ9ayimoE21ow2So0Ld9fRbdrHoFDvL5UiWMGH1rth2YSFb5aQuCR
c14srUvVWnuyDcDendq4e8vjM9kS0E+GezRqK2fhgWGYKzXqR5E8x27ODJ9gyyTEIprG/LQzh0bs
Wj1dHdnI4h472LIGHRERCOg20Yc3QRpjxdFuDGzTRm9h8tiaEZs/YBGTSOWtU7YMQUV+wJic8ge0
npBT4AZcWjcFpoy949XV2rr6d5JPr9e/eGJ+JfX1fRWyyzR8vOZuF68gxkJ8N+Bf/OsBJFxQORih
8VeJ34csUYb0YvcmNJdFErCrN6vxLtkk4t1YKztNOk/sx4SfAcqtMmNiwBQLhvPcC2yU/LLujXXL
tnoNNSdZ+WZpE5r9oi+4vJaHrNJ819BkgBBIRR1CZgMEEwhX/DKk2v046eCwQv0zSqHvXq0Ug1O/
MkzZILMcrmueouBzJNHIAUneZFb5CKv296mxXprKzjHbL2pzzb95mox/MIzatuHqhrF4H1XH8H4B
bdux3cWxGc9rIxUHzUjkpsgW5kjp0OPoEJUCzvsCE4GKtCx60B1ooksiEKk53OWpKraVYW6uLw+v
WgAy8SseyHBZnI7Xrofpnjz9qBw0XGZYKNDbr2Z+ziFogMTkBsvkk1EgeB1n//crxT8Dj6i6AeZA
92yWi19NnU3MACYxonGdOMO5ruOJC5NM7pIs/Qp1pd+pxo+rhn8db1xloes2nSAXrYlt02jujAQ0
bDIb2qeBgzp1xE8Zhh9XSlBdofhG1q2uVcWKnkqGZvV7Xg6HatYEOjcadS44bwhvCFdMGOu/sRvq
i03uL/Y+21ENh9cO/7Fhu1ef2p/WwYoBjBa3HUO0enrOGrvydTGCbJVztDVrksPWEp/vrO1VWLpK
yFcPl1Ms4cJIRPtsEc+yKINBsRpBsW+vgaPOISeBc3idz39Xw/yPFkm+Z9Mh+IVNH1L9rw2ubVF4
7GVY/2LF2mXhvO/n6pGwhLlWvFzs6jkkMMHocTKQTxXCvcFoTtUxV3p2nxhdYlD+gGz//8Ktvync
0pfn5b9u3HqsourPdVvXf/5H3xZ1WzYUDvq2bNNyHXywv/dtKepvGpM1XVV57rBSM85jc14olDRu
adpvoEZ45fGkuqpJHPM/Grfs3wAfqprnOipNKZTO2v+Txi1smL/YpOn1Ah+vL+1Dluea6q+PRisy
rTbolQc5lMR4yToS9jRGjAqoAS+jCEQoc+X30eD6IvLKvTdXKG66Y/i91oh7Fn/aOAEB7IANZTAG
k3GtKbZ5yyQyv6FKfAXK2rg1OtsCFJyV21bLjNtqNl7iybG2SRMLvy1ynAHToO41lTvIoFEaFOaQ
aXO2vTGzuD3W1Ro7UbPxNARyQBIrIciELPjodJ79YsCGxE6IMxv6csm3s4EzQda6svbDFJ88dvJg
aNJ7BZPsWiYpKnLC7C28YAWztv2Yod/k6Q8bB9TKrTy2f6HOKyBPK1mHHphh6GW187N4Tt0RI+pZ
9ggdoBSsoK+wh5RNsiWC/7zAz/Ywq7azq68byhyDhox4ahbpKmUBWSWMBYoEZWNw8/VASAZ4RQSe
y6X0O5ix8jXzLe3x5JLihEAkIUDFbY4/LCX7gPVgM06zqIWKnVfDoyc+l2VQVqmk3rQ5tKPznJDs
D4+sdLh1Su9dTd1zxUZeRd6ePYMidOo14p9ULiJ/JBvpqQ+9Zj8P7vQ6leXOnbojSJd4ZUz1AXBM
uySu/WwxvSDdPBPcm1dJkd3BH0lF+TQrxVMyqRd6XfymK+EkJaxVU2YwZE7CTwBfkze/2tN8G0uP
hIDJmpvINjD4oWOd8Cwypo41L3GxpC9HYyMb71MsRKtIZ/rkzRddo56YC++K2Lzq1079zM1mX8AU
IrcVdhT7QL3TdVAhiXPnNEbgJunPXJrJhrPHXsryfT7FUmGEV4Fxgmm9raxqUWk+YwRBmEwvmls8
eUo677l5f8WTeh4KF0Gnwg1U67C0HKbpDDf3caF8dsXENYbkH4nP22Tq11MaYkICWOcW+cXMtItX
GTY3PutrQl5zCqDfMQ3Zq7D8WXFioOwJyIdokp8Ch2NR2U/paD33Zmz6Iz27HUMMG/Aq/rVGcD2e
kvtMYsBSinZcp7N61A0YZLoyPXgAY8d5uGdH5ZO3/UesX8wcfao1MYJEWt8gDGX3lUOU6UV3OCpZ
U8V0Map9fWxakkfJ0WW86auu/Wwm2I0m0T/mklc+Sro7NWJkAzadHLOkQ81NN5qYLgnqrTMvaSML
ModWz74op0sL1yE2SN9yRnECUQODlX16ZxvYChciMFdBwD92tywnHGLKZjjUtUvOUnswEvs5tbMc
Pb7dWg0PWaa5/YYBpggQ5vHEtPisk+VP//nXKoTPqE32Ua2G8gCovgQTW/zxJ8s6KYZGOE8dJh4r
WqFVn8oLmxwyUbmDvnyouXBsm2imZma2DomrQ+bITNwvVS1O1w/EInNm6BRDhPiMqptcbd7qxm1Q
gOanrNAuKa/Iqux6Yq46zJgGg2pE7gJvRRtKazfpOSj8BsA9E2DmVCPMz9gZ/Zaw67GSHBWymk4z
fazopUhM68ibGxej1MwtjkfWNb1PDyGcaOmlR3zY2fH6p1Gq6R9/EiD/AX7QZlWpPmOa1zGL6Evo
hlNhFKD3YSjdqA48hiqF/Avisu8l0kICFu+Y0l9HnB1PIc0iPLE5mNel9fP6QUr7Yxy6MUgqSxyi
jhm8V7ipD9xhoL+WEY7tCCpvFrharho7JU9nnyIr3lJuQlGtA24GS79dHUwMTb7kSrpqBNGp0mxB
jUCdzkr71Hr2dOBussn1Il43OagwlYGuQj4saGp8fZqerlRFjwKvyqxVGyU3vNWCRscMm0upbIQy
0tYzli8MYt/qoTtikgsxJQKGArq5qfPHljfRyVWnDyWMQ9RI8UJlszzEXTiyp/i6Pnj7aWzSg/7E
GNjybaY61OppW8+22l2hcsTTIrMJuBNxllJQx9Oq3giuN5vE9e4sKdKjmdu3eJzpvUjreM0stVzr
JZOXaLCCEFvsiuqh8dCnxoleyW5rqR0lgo7z0mjIj6rmtAezBZzgl8JpgyzhVDeQBlipxPtE0uyj
RqdtJWvuo85r4InwLIvO/uAFU2BnkLNyppbmmZE+NOmJQOjO3aREB5nLB7PU+8fUXhwvZ7e2HAJW
iuFb6KtwF9Z5Pb7HEuSwFE397Bbc/UJqEhth8mLMsj31sELtiECJPhrjrlqcra0lzADLUrExLSak
00JjZV7Lvl83H6OsXtCoPHKegi6AkXiMinYQhEW4kRYGCqrJPiBcsHSATPNHhaBDnTiNXxLluLG8
8jaX3XlSKD7vo/xx1Kd57ZhCkMS5GGYi/TJHxEbz2shZjju7JHSmKMrM5N6Kz66G7OTVBS9i2/wA
fFSvEGkgiSjRUbNDGdgtWjfhnEqhYFufn1B+u40TTfjPy8x4SBTUOo/opk3LLwRjR7mn0CKg1kDb
KA7GTMa1aPaMTV09xY3d9wPG1Dqocg2igAONxrBnifZN/TU7GQI0TvqD5TlsJVW+LeLc5gSDgXGI
h8g3otxcMeGi4apQD02sZuButfaSqHlKIAC4VqJ7Z5zgX53nTOxnXbrJq/S1dhV8jABqqTBNuDm2
zPM6uFx6I49ihLtrFLG+0qdQ3PTxV2pWdJn0UIJ122Jtns3m2LaU9+mK8oAtsr7T3Hy6JzdxZvae
vgL7cXaaMUQBL0l4btUE1S6OnzrJZ5YuUcIRmNFLkgI3TSdz0wyd2OHMzAOKGtiTwGgRAHCOHZ3Q
9oCdYoC6H4iY+5JXnrm6OqBX+wkYtocVLYlujXKiQcSgsELh7Z7hEaCMWRg3FAy3UJos+aHC1Zub
sdsqVt9uhhAmm+vVwu8VJgVNnJkXB8d+1kf3cVf8pGhyeMiiGtIZr+I96mWPlxmbuVIXc9A1gPQh
jqD/G+MhA8tfk5tdZZmJsUMJR3Z4eF8m6hcOhvxUk0I4UXH+VBSCOzm+q5M51U9VvVz1rTstnzFM
IdJzGFCzdWOgQdVYZPlrm61btO2VpUogCRg+2VusGcB3BSP23itURuPUaeG5OGIqVmmdpTBjUpM3
A+TMTuakfuO6L6nJVEwmu9WPsrFHP0r5lPGSLajKgPYf8dKl8Vtop+09gpdG9UNGwTqtBGqX60Ff
Nu903GtnWVKwWta4sIb8J6h33h6MNdCscSEl7SqmCLfTsPuRKKKPoSDsYhqfWrixdCwhDRxwmRCr
io0S/yzfgK04ZlAnDXJFV0Z+PWFd69Q1k6SDyaa2auhvXDvNgokmwBdqeruyZ5MxLnyznWrdmYMS
1C6GHzcmwww8sT0YZErWtjmwIzrwKfgdOMEc88roucBmZJqSJwd3UJFZ+OLMx2UQGblRczsMOiQ3
VaoHHOBOULHl8PSn3O31E/KqurV66xWHinND1vKIFam7SWV976Z0X3OGrT1jPFsLrU4tMlxIUMJA
60f6riii56mxLhETQnBrb/HgBoBz0e1jDoTlY1q72sU0suc5fxpMB7Y0oZ25MsqbaIqrG4M2kYOX
LutOR6FLiXG2FEzwJlpa1YGEmWtQpJAa9UddxerN9YNipydPr5v97Mm1wqhOpmdPidiRwurkCevT
UYds19FCeiP0pkF5aMxAR6qQYI9JNzAbsBrA1o4o7nUkuqDT5Rtj9dusZbmjbogFsLRv9IHX0jXH
gdQWoAktz5lEjZp2M9kgcAdtpLW4+BBVWpESlJ8VI4xJh0AbaqJbZxMYKQgA3baWQJ7niGOhUxAW
VMU4MR1DfoVw41vjWBwgmlDTUH/FhkvOVLFfZUSMRpUsDAW6oOemd4WqBU3WknLu1pqNItb0BuDw
Nr8ncz+uR54vPH7pemj6ES9h9myqZAMpxJlwvEa7th+dDQG1oNVALAtIxrTgWqvY5uct1QkcqwqT
VDPLlVLy3+FATv2GKac3CvPgLB9qqjn7kjOilTCALinogJEKy9F5ppDgQhZP0dwHda7iTTurz3EE
c7FN3eXwEgNBmWpSLzwaa0ZiGM9GYPpYNiDQ410TNsKwE1J7/zkAB7sJw/K+LfRhxwxO9arbMleM
TR7V9/qSum1HV2NJAg0Tm4/0GGBMSEr4LRBrCyPzIw8d1Om/ySu8mLXxmtg5AxZVfSql9qrBZxNU
/sUhqhmdD5T/WaPORSdu15mumSu3lA+i58q+GEegST7gh3S5dNZd9aRaZGJg0BG+xVexL3N7z3CZ
Q1eqOKAOytdwqoi+pPo3w8rE1xT5wTmm98vOXSlsxkHsRUizVviYx3KvCZKHoced+Vq9VRbuUqUN
0YxVwZlTK5ADYCGDu1Iikh+uTJt7UYZ4jIf6Npv4lJM2YouagZBgpaRlRZ5iF+8LmIen3qo/DPiP
+/Rs5f2MILpcqZnOBqOY5XYa+TUmpfOqxt4ziWbpV90ZN0FgF8uDObq7UjdfSzi0wIY+HQzQ4NW0
2FfGR6Or16q2kOO58e6mtPmYnfAhH/kpQvfNVopbC5PN2qx1zFItKv+U3sjWuBVKCzAmDoTycyhi
tM+OBSsslHcRG1+dwEoNduWJtrv1dXuI4albYlc0Tb+WNJmODr7WnIZmB7YgyFtgw4zueoAakuDo
yXbiF5nOpyKCyWEoKmjsYr51Ym5tsFFeRE1moJk5ZlGls6OP54cx1jttpM8kxS3uZgonjGY3T+K1
iJzNOACLz1sBzsS8QDu7Q8gMdEFShAIvs2dwmcTKqXhxHpKRuux6ZOjH8Bg1ArxOanFEmhJxG5uF
XHnASoUybJyiMHb4HcpNPYZ+WKn3YGZgo01cIp36KeQNAyWLg1YVfTIu1zFC0w2S53eRQU+HImod
dsqaXiMtmGqOXlOBOZOzqDOAFwK+Je08BPsKRJBDyTpaNidCzgxBk5ORM6yUXoQpaG5fKMix9+JG
N9lqo3l21nGRQ9+/dW39FqsTY2gGXQEMZpfAQ2X4yuSA6Vzce2r7NdiCGw+LfCgr+EJUY22KuLwf
I4ays+lP8XhfCOMYx83HEt63VZfPbdlk84gg6hIOxGCrD26fvLhGsbM0HIjqziswjIWVsnIGLV+O
k6FvWjSozw3IYortN5Yd1YeKMarimQVOjoTGqSk/K1qyURtsfAaZIDelsNswPJ8+Ot6RODxzTh0Z
u5YbfziTnpx6FJ6hmktCEZO9IzV4Ucs7JTZv0l4b8eznDlZzXQmEGVHngss7JAigwZGvLUHnhtAS
mn/JSw/zyYzzPUvuJprDB6VUH9TavnTj9JUpOcfsqNnDbN+jytV+oscvSj+/6lqjrThe7bhYsRbI
R45WWqDGOaPBLn6Oep7M0p0eINJujOTLKNQfVcxaYlcjL7grbjve1nJicanabzip0crI7dcpezML
A8GwfOv08EnJizQokuYz0q0HlZ4JbAjDJamdT4c687qoF+4cLYPCyYJIP4U5h21ZqB/mzJTYo7Mm
qnl/601GaUyWb1qIPZey5/kr9aeClWVr9PNhzmJIauKHSJwJM3H4aBf1LorCZ3cWF6PRuJx7Hmle
nc0uYoyRh8MduTp3CyuqdWZrN+raJQIQDt3iRxVh7Jkt4+Jlw48sz344BrkcnDgHO3maWQ/mphkw
ZsQXKXGZ5cJ8GDlAoLJw4S+ibUFiEV+9XdEWFF1mXdHWXWR+xJb6OkTWp4VlSjSzukn7JsKnXyUB
6cVD5FoPTTk9mG21SzRknK4yPoq8v+See+47wItTMn8Z1F2s0s7bpEu9VyU0xEWHLGEfRVgZqB/n
JvmYecrTbAmx6YHrrbSex0TvD2OiQqDAma7ya9ukwt3lyKZEoVRSvx3r9Rw7JUeBejeKNFuHKLsB
BX9ARYHQjItPzX3pLGg9NAvTjM5S0xGQHQdur5xcV9a+zNrab4xbs2LmR9cqu1iRHulQ6ASSmJxo
tdIFSGWRnftee5htk60peaqnAe9xiGc1icOvkKkkd7l+1xaJhQ1dUgeT16eU29UW8rYfh9lr0miw
q3v4cXFNl2+WbivHyjZy6m/RF8hgkakup0Qu4cIMEqSBpIvt2mbDLIlqcPOsf5J39XP6V1YyFTnX
JXUk48vyNMl3x4lHloP0Mk1M7aLopiGO70ssFRzbV1bk0Lyn2AvQPybCbkbOTpjqxkTnSOg9PCWc
7PCGyH5bDN6NaHmE+e0relbsezV6sHG6CvWoyrAOZG48zyXaVJ6YN4NuwH/QmtnPevO+bp7rgUuW
1uNjzPZcFOdt2J6Fbk4nI47e9WqQm3IytoWFmXXS4Bom44IOSZbCA4Kt2QiEr/F4ZSKC/mQfxTtN
zdGlsuu3bIwPw2R8LYfpoJzbk1qco3ji+i0GHK2oLy69l02eUhJmrEmdPSs6Eiu/w3BHL9IDz+cD
9+cfSUnO70pgU/rAaqW2VXp02yx/MEKqUKt2vLeVPNmmY0pg16apTuNi03vVMYqXl4nTGRUotU9q
45S0yUtbWs9aQ4Nmrd7hu7twoTw2M9FUEp1cR0LiOeb0we83W2uzlKuiQ7YfaU2JCkLruOzW2EDD
nHv+qJBgjLVHIzbFSnOIzGqL0bz21Ftm+AwQAAy3R4RCNwO4GH94ZfGaFs2r6fJ0UijKSF+QJAJQ
sMZgOtNOXOr7GMCfK4W+S5ZiWr65XaODh23nHiNGUbzLynlraoqLTUXwdIAbGgCdDnZfooklPwpJ
WEBhISeQo024tBaCVR5D+Og8LPnZ18BbOhzt2xKTzNrKnvGylKuytE5uYlir8M4OvbvIrd+6Ru7j
EXaiEs0PurtsJ/ci4yQn8urGjtvmkGHH2rTj4JsKZ++lKDiOIEC6Tn/bT6wWZTsi9S0cbC3cR4pg
84f6gYgewYLsBNtt+myNabTtWubHPGYnLke8L7gbT6qvWuS8JOXBa2HUrxNzqFPnjcdIISJvhc8I
/TSVJo81fueVkZAyhe9ZrRzgfasqk6/Lfj338pLhA1lRb9eCKie9xgR9JU3zLqZeiOKreB0mU4FZ
crFV3XXkuxre5IEiymY94kyo8rZhVquqhIYTPINgg8BeRMeZi8uqlBEpebvINkyDjyIyLZr+cNnC
7UHExfZg3TkF/elhy5ONm42MvVbikxjDLanLxVuZvAi1fxzLEVLg8DJbETtdrN+l2dbt2MM6uySQ
0moXzUgJNo/tsKv18WeRANsZcsbtLjfKMTK0bWNGu1qjzA3v1ReYjifTazilFw38BhdoD2/9FCaJ
Nslom2islnSE+DgK8zMPa9p63nlsNfcmMpbDR5KwEVGlTa6SLbg2uMyO4t3RQ/2cReqqw0ujFJqy
m001DdxG9pgF6eFTlLU9JlZgGs2HUtJErKjWqkoGCrcxPIHv+MwSAn7YfemDwwc2L91ElNuuVIJB
sApxj0yZ69Pzx80qrZ6k1mEcn98Nh9esn92zg7jsKNzgDAroKagghYaV75BRDHPIRlpohzBnn2g6
+8B+t/FMbkN62FNQX09be2L0MOKXHgtKZIVo2RUL3DDhu4Nq26uI4HqFBbxIVdt3aBLCkFGw3xOh
ctLRvZlDlvo8pupOcT/raKaKoln+VwfOXsnDYacsyLZeB65rH4aalYxN5EcazQb+4J7k53eU7eDw
d7iKq7sRmmnaQYRSEv0ZIf29jiHOwbm7bwiYoaWqV4TGtKZ//SQGsGz9oAXc1kNgIetyEUBmHQkD
EPDnMBXquTo6nPQxjUEr9Jr2hO6Mta3ioj0T8wi4AadrPet/FnZXbVgw3oGw6jvDYRqm1An3bjub
fJIh1qE3ACiki5kri61DVZsmD3qzGayJh7TFQAoopdsTE/U2ImrbwEX5dqxh3hcOl81RZAWhIYkl
Q4EGUM3MciuFykhvE5ooeNJwsFHGkMCxNdGxhkGFkGn3ILosPGmjvB8oreET9B9Grdxk3EjysIUZ
mVJg6aY8mhJ2QFB2M06X0OZcukDv6z57j8ArIFtWPwysTw7otO2EzxCOLhGPjqWJarxuW2i2ubKH
aKd37FsYxig5ItvTt4S3B5RUF2rBbsZjrrfGtzFpP9DIuEFabI9889yQJe7avOFGZeQRl35Lvjol
9wK1/jF5KtSB0pdxqyNYlt6xctVTjt0VJ49Z5x+1ap+pu2DDLpptrWdPM2BErIbjtprNe+5s97Kd
H0LIgnrT3s8hK2D1moVUGZJWoQOCZdEyR5/GxVc89kTmKjonTBsuwaQ+xrI/mkWLptC5A7okOhWT
ldWUsXhGFyIT1o63/MFkEwkSg4QQUHE4Qhx70mgKCt1+AVj5lJaMmgoWRSScEbOUKNeJwNHOQ++U
NkikMQT1yQcHbxvIwB2jsTuoxcyPWAQ4blWbemYDVOhutM3c8osy/lkovhvnWTD/XDAkrOlQ8hYu
E/I5BocgKVn11EL4A0wWwqoIvyM3TsPht20yUFQh5LAhUPvTDSiXXliTjKCb2MxUfi0TjRrzyImy
VnmYnPTIvryvZxwtst/jrjYvZmkfEjyl20ihkbBX8vcqyaK1O2QfDvr+euQlX9Mf7a2VWtS07C4y
MwkdEDDfTmJKviU0Aim4Z87IUhmTIX+0DYajhcLjOTmHuuvLi8t0YeXLtCg/ULbOWTt+yzRUd8Co
ymNBfV4QWza+5xZBN6ywT9eUHRwNomR3qG7+IDqKTkrLXAtpxoFtNCUZm2nfd8Mjpr56KSx0GZFu
siH7zJrkUajtM+dysUGO5O3UcKqrW06kHoLJaoBEGJQOd/Ch5chdeAWXt5m5q6EXZ1TZaZe0077x
ki9nTNnarAzwr/etexrmwKm9y0uwhpNdP9C0lf3eHP//2g50Tj4FUIqf3b8un/kT5V0kUdz9+7/+
5W/b7+rmvfhuf/1Hf/lv2n+//t/Rd+W/d+9/+QsLRdJNd/23mO6/2z7//fP/8S//b//Pf/m+fpa/
sQOZ0Or+azcQQZr8+892oOWf/+4GUmz7NyyELlYbkI+2hrvrP/xAmur9ZkJIMz3dpMnHVPmv/rAD
KZrzGy5ezfbgaWBtNXQ4ai0FwliFFMv+zTIQNG2PniJECOt/4gfSF0PwfxrlYJe4LhYgGJ2GSRsn
zqC/Gob7qpa9mNT5iL9hLX33YB9AxvgsIyu4jmsloO/Ar07UrPsI2qshKFfqhmnyql57vrY39n/6
zV1+/8L/UvbFpUrKrv23//VXHv0/fjvLt/sn356cCi1WGD0fp5+aTrFpa2B/YUtr9m76N+Cxv6Lq
/s+X4kXhl+yYWO/++qUw2oXYQ+RMazZ9jwi2dCvPbwp9w+haBNt+/vc/mfZXN+kfX48v5Hk4Sm3r
6sv6049m6YWd4+2cjzHNH0pqYV3OoKI8xE7GuOctcx/D8X2Wb3/zZf/Zb9TWr84y3mfur50gaTwY
UNdrenQ22ifxso170IPmLjoQJNlrP+FoaUF8UPZ28Ddf+J/9vH/+wr9gQ8UQse9EfOH0En8Zvr1v
N0iDQXcX/43Z8xdAqf2/STuv3ciRYNt+EQF6Ml+rShJV8mqp3QvRlt57fv1dVF+co2IRJDRnZjAP
ox4F00VGRuzYW4a/kZNlTi2aiiETjJ6uZKj5GnSjsU1lCnFHky4FxA979doSzS6WHX9EKYoWPy0+
qgiJqtlLyrMDevSdDsYtML4bA+9jiGc2JuAUg2qi62dDZyeDyRcwHgEIPP2sxtWAkkuuSY3uSqOV
Vn7Qrrij3Xj/TSZVN14ge7lhchrpu9PMNKhAeicKVJmHjTafiT43MzsL7PrKiwVdCJW4CeNSI8Vu
8lqPk8/EdI8qFIpySzw1ihtC8GpXqcPRsmGZWP+Y2cabxP4QULNsjTq1Ymny7CjHsdH0ktK6V+T/
CiRMkAQt9glQiupag6/uKRl0aIPUPoKTZN3y7GTruglXraKq+EZDEeaE5XzvREwzA9liUOOmT8d9
UmrkDqsIgqnEq/WNvbdkygbliS9WAHzK0yF4f6htDXYro7ecsVMqouv4hoaxDmL4/OvHxvRvZW3S
TEjvAgWdeauy6OIMKYL6Su/M69gykn2idL8iy/68buds1QzLgB5L4a4y6WXTZgMKLEqHZk5jYSUC
615EtgfZl9d9y4DOodlk1b9ULY83nNQMrs0dx76FF5aNoiiGMKzZLSRZUCL4eVlfheXU+Vf8TUK6
Fjozfx78+DMUsTAf9G1+pSnKjSRZF10sXQUyTUAl4V1Ar3wNY1uR3xiy+SDU8DbXqc27iuuoib7x
rdYpfpa4VmURDFng0ZkpW5+2xLsl10x97A1XTZwwim4UPbjXNRIQsjK8FFpRkcUEAgjV/Ytsk6cU
RvsgMmJcuw/uvEGopLxgbB317MLSYwkvpEHIl9XXYZk7NYgzQEe4p+JTJ0wJTTU4Ivoh1O+FMOmK
zSP3q5BKgB0FWjyuMO7UCFZHMqJPZWDUzwWJJp7Vdn9pafXnQphc02l83/XxbamIb5qSokVJ6Pbs
K6CpwghA/MAFwDvmO50JxJ8N6cPxUz4hUu3E+11ng7eXivZG7tDw7YJyb8kGRCKx9CXulZuEWPg6
VckWAEnP0PnLnuB+bJwyoz1a0pqE5gLUFMpxOErUrxq7c+inwOGU5FG5G/yNcz+dgffe721lBKS5
GnxL1pnDLezKNTM/hYEa1KzhfW3r7+uHQ5kf98kCfoWQwVbp55h3hESVWcDpaCROHqiPkgZjOxCl
54xEe+SXFK6pG8lR8tMWAcrM6TPc+l9cAB8XY2T/0iEJOdS98sEDS3GIwcIYTGxpnrt8oVSgnWSr
cVDRCmAedDOBpJmiKTtFpCCYINsAtRc1HWiZ9dkgPj2Zbk6CDdEvkaM5uVp95uC7ICvaymvo8TZq
AxwXEqs7s6717E7u5KK5pqxO+eyDNg3L0g1L6LqGmwBjf3r4zM4ywZ+7g1MqLry6fRfbhTMkYpDR
GJ2as8tKsT56kXGd0AJEkwvhNpxcM+c0FE0L4IdqCL3wJQ1Z2QV/9G/X+x1nLXnxI+9xfZDzXTbd
X+8NziY2hyA+zI3CdrykVn4neQJXHBldNHi0/tO6qelXvT8yb1cl3QV0A4CSO1vDInAbPzETCueV
2t6Pqq/t9RG6m0TpQU/nMeDoggRYb+PZmiBBeGnd/tl1A9yBSTVsDhQfoc/orpPeVcccSp6rvrI8
sDJjcOhaGnVoEPcfpXJoflV+7D2sGz2bX8PSgGPpwlARejXe3kTvPDh3AmXTdOSBP6Usi68KUktu
4254o2lbnEztZMW0LYt/iMje7rz3VgrX6uIYsvwCWBSUJPso+Dz2wxXJt31Rw64obQzr7DxOBvF8
tmkKFQmUWRjcdVlPWwHDKqZ6nYAdU34RMiKJ0paOwdmqzSzNg5EkCUArY6mNv8EZWHTXefCltWlF
EhtB9MJS0adi4V4shQTe3MfQRyOyQCbpYdQeMNVCjDctGjiHXGvj6/VdMb89cCs6XTbMoCpbtOHM
BgU+vRnAI2LKiGJHbuKHNkKfZt3IwhoR55gWjTwMh2D91H8ZBV1oaiZ1To84UwDdlJuGV6EWOGWn
/0vWkEMhx/H4b6etPKV1xoMNmPY515YMS+epKUhzKjm21c4x6AD0roaxaH7bfjg8uqKCTBgyN3g0
zU6NN5Zs1scGASiGBaG3LMumbpjGtKbvNr4/GrqrQ5njJFlKV4ynUZCuR0/ssgZSc22iSSLz2CQA
vu28o9W6b/LHDlZGkl102Zg1jNOktfON9T1zddNn6ar59gC3dHvmxq0a+GYFjZRjhcZV7WrHRgdM
BFq4y9rLQHz3+sYphHS/vuALG5jNxAtQkUkEgRw5nYxGBfTj2y28CqEKeVIRC49G24EmHcOrX9dt
TcmkucuxFJ3GeJmb0YQA4NRYBWYo6DW9c6Qk1g5qbkGHB+HbYahh7VTzFFHrIA7g10iMX0mT8lEB
tQxF+5q0HpcMWe7uSMnBQ31yoMijT3pqBmoQl5Hry98SWWzKMJx9sanbwkAUQiUTxatmtlfkropN
hBbpShA7q4Tpxe+OYTE8pZr3SjvjVxU2vyoXSEZWT0OVXo4N5DKAj2w5umx41EIEAnwvuQjGz5b7
e306z86qyUzaNADjEjRO7GzpjLaymtws6C2Jwlvq5L9LK/4OZ8KDXG3Nw9kuwRSpGYEapC3op5+5
BTVX2jqMwtGJW9OFySktejLxWih9oZUk+Lk+rkVjPI+5JxRi5bmjC3O1dW1aRx0bDDkxK1FbDJeC
FqXShrdbtgRpJ6Ifuk5+5nQ/glIOswaKR6cYEJ6LB7r5Aig75Q2Ps7RQCPtoDAU9D8LhUzM10BBt
IKPvuFH/lMLbnTY2rxrA4qOVbGyKs6tvWql3tmZDCqhSudCZDA4ANzBE4sGwQL/6ync7aNDU9Tdi
z3nWkFzGqT39dGwIDY9wBjKF5qA8mJIAjuVVE4j8pa+8GzRp6Au2bsESPkGdXW9EZ8oshfXPum7C
REC0NLnzU+vIcyVEUuApeQ0CAq404fB+Jcr2a92pk5Jac5nJL0BZJu77SAZroqnXgw1559anTKZO
wqlpInjgoCBD8A/f7OmnxAntd7kYJ2hnAyxBrobhW2XZ5VOS598Vo+mQbNPFJQgc/8mXGgSDB4pY
g6cEDxFib3vDl4ZbYZrlh/c4KlfotJCDJAXE1X76XUFkG64OawbsbmF/TdPVH9+FicmiX+Gwfm7P
Z+DU0swftVWHfGcS2Y47ca8exrFrCzrDgHhtDOn8PE2GCMdl/sVVPhsSz/+MxK1kOZFEQSrVx2sy
XM+mpX2H4a3cWNhFY7Q36/g/KrvqbIt1JlANO25sJxtN+KSaYRAN5GtxI+3gmAAKI6x29J31qTx3
TIxwokeBeY0ISZt+/i5EEaUqUovUnUPbFa0FZUkRvaUJuoFzbmPVFk2RlbZIhQJvn+/bAJWhIdYM
y4F/SN/7Pr1KKtiNYzAxrH98VGTDSYIxsolD4HRU/liZoxGptqPSXPe1Mlrz2ZIA+tou+ifrppZW
zSSmVBA/kE1izFNTCaxyDTVj2yk1H+CV771KRvtjqKVrVfZ+rNtamkFzKocRJxDTzO/hnAYrkDbT
sDxVd1wdgKFnFdbE+WhuDOvcu7NGVNfY/YL9bM5mcIj1kOQfplK7RSgGAASooYuqGu5DoXz23GDj
pE1H9tSpYY/0J1JPiq1C+nA6jT5SYEMfVbaTe231p7U0z4llavRjkyWOriDRk6eWf+GOdICsT+r0
m88tTxExRQqZ1OupZfifdGmoMtuRU3R+y0AZD2+6LR+3InDZUHBQm8HQqRVeduCRzEA4ZuUrMPSR
5BSwf2+c5qWxENnr1lTmkiE0ObUSihYsSx0Kx6POeSl7LqhTXe03rCztjfdWZl5R7YeRpjZfOGWi
PxeF8jjo0Ec1rriHcfcHjKXGxnFeNGgT0POAm6TAZkukGqGr2CNnzIh6p1DqbznBOoS0466QOwiJ
4qsPLxZgOIs7TCMUVa1ZEBrZZRaZCjylrl57D3ZoGBd5bYQbW35hsdQ3jwH5DKdMUU8Xq9D1yFeR
E3AyA5ZwkHLxlU/S7tP6WBZ8xomV2VigjYKsN5IFXtdW1B01L9iBbZTA7tsB4vyNlVrwhhT63i4S
U+DLZ1sD8Y+80ftEQFcldVcFt91V7pf+fZQm/Sd4mbWNOVxwG1RKCHYVojKeDLOsWQspVJqOuu0k
VaR+jfMRsJSf+ra5Lw0j+Co8z3iRNHV8gC6avsP1qV0crGJNNSiTsrk1N+56PshtQTo0pZEuGtVn
cqY/O1W8Iv22sSWXlhG1zv+xNdssrS8Fvla7+OMaVrc8gA5eVszfYHju1gelLBw2FclP2bQoW5JP
n0b9LiLou6GTspacK5hgI3bKyIx+lgR39NEL+Cwv21qH8CmVBIAwkGD7WIVr/c5CJHS8otmcdgPP
j4p7Lcm727xooFSIuqn4MXh++bUmpaR/3IGr3Bk4PG4qcjzTHnn3wW7SKuPQc3VAWitf0M6Blqqe
JBfr87K0ADyADSpeFsV1c7bYLr3EXTsEU3TL5UQT+AgKfwLW0sk2xJA8rptbWgUuCuJAnSCft+fp
oOhVamMK+ZaT29yazqCjPb9HSyT+THqO1mbZLrUfgt5AdeNELbyzqOiYUxYC2UJy/bOd5saZATOA
TEBD99efsh3CY9H2X6gY0/Ol+yXsoaTLogQajbLQi09+M2wBBhbnmmCUOPGNv2/2CSh5ejQfsNnz
RkHBD0Em06T9oojKjZzUkgvWmGCq5FTKNG3mrnxTiyu6fW2aGihBdiYX8qD0zcaULloxdHR+QT9h
bbZ1xJhORd3BdsLBb++NxM+uFLcyN3bM0qRNfEZUETRgUsrs3PqdB0tAQyQ/lvp3Q/U+Izh8a/jp
r49vTA0/xj9TcljM1kaVaylAiNN2asX7mUfto12Zjo8HUDXA8IXoNibvPC9G3umdvdn9BT+E2skW
9t7oI4YkewBxPfWlfyUOuZXHBlSnqJ7TWHldH+jiqpm2AXMaa3cWsXlpL8dgSHArChJOgZpUe8WP
ntaNLC0a6UkTyM5EsTdPxULM0qaWHpmO0bfRJXTS7S4ezXoXDWDWP26KojQJqKlMSrxx6lFkqAnK
kDSeY3fQfdT0F+Zl86xI3bd1O0sLZiF3Te1FUTV5PiTd7+HYMLBTZSWCA7b0GHjBdZLlt3C+HAY3
vQtr2P5KEKrrhpdcJqVfmVcJ3N26MRugScO62lYJrYGE2Ogm2sBPYlEHDy7Npa9QQ4iLRAJRsmF2
YZ/AZcZguZ5l/vdpid9fP1Jg9z7Zf8QvJ6WlCtUG1Yq8w/rgptM7e6WQ0ePyIdDQGOLMCv13XVCE
jenUhh/dq55My5AslQ+5HlZ70Ztb5SZlOldnBkniUO4lNcCj83RYkltGQu/h3xMkJQKyTJjfQZvs
JTvLDYefhBB0HJSQlF7FTduEwIPZeOhDG+6ws7tKRRWYlsMfZZa1r+tzsXhFWRMNpQ1g0dDmK11R
TrHlWjWcOFGvqxHBIvvSzGsnLlCKkZGOBfkMQWA6tSK8rNteCjjxsTCLK1SSeDKeTgsyajzgxsFy
DM1Fa08uAgIbAHRui2qhaH6V0OhIpvXx1QcYO63GhJLV5JkT9DI5jXowHc5QBNIxJdW4K303+Uq/
reJYFVDz9VFOu2m2+KA7yGdy/wLuOcvC96HvGiXdesWYywcp9rOXemxDR4hoCze2MKEnpmb7rIMb
VjF9TAWZTm1T+xvRIdbLtIcqcLClIV00kr/hohaHx5sLz/tWe5wFV0HVdXkxBpYT10VwQCRQuxrQ
Wr6QlWirzLnglCAWFbz6eSMY1HhO90tZwssZF5J3XRDAoxKqHaj5PUcAXDOFnrl0q6SxZI84hmAD
2JpFPurUXp1PZMohUr5KSZ9fF3vKrjDDuz6uH4IQXbBga6ssGpzy0NNxAOo4zfU79werQQ3pkQJN
qKzR1uLSb1WgGVzK9PsDWH4tFf/3+uZctgiawERem0TH7DAktkg0Ke24Qwqbll4ppnhppuUFZfPq
VmuU6DrWqspZN7rgf8FwknwzCP95Wc3OvRkneh5m0OXTCvglavpfptm9tHVxHY7/R1PWLFVUKtoY
VxSj6HNXigstVH5Sr63veq1OLrpae14f2NJZeDew+SM2N5mrKLVYvyz/7GvuT5r0HuMMco11O0ur
xv01pfa4wSaw/sk+4YlEFa9UsQPhC92oWnlsfN38w0bxY3roWwvEmNL/Xbe6ULeZ8PwGxRbYPnnW
zNwLfVZmjOgkbYy+otPtkiRHGf1SpD9xpFJCiwiEBi1Y6fJ30NNx7SKsvetVN7xa/5Cl4QOywQXw
0iCanO0fQy3TJhqhaHYl3fxV06/8XJM6iBwTjkz/zip6FRw8alvSRt1syb8aNEloZMPfUqun897F
lUvHc+td50byuXGDP9zPz5pF+ie1QTIWh8RFzmB9sEuHZQIy4fW4rBR7tta1ZpiDplTsYDhygqtI
H83bHlKb8tqqsrA72EWYbkEe39438ztrgsMBwSMK430yG6hseKjxoHIsWUXUwY4Z+zJkCnXk35b6
GFp3g2GnkCJZRk57Jc2auhk+dSHX6s6qxwEsNh1yKoQbPmJfSd7XgSNLkqIcADZm6cfj/ukwoDY8
Jbu5ZU8/tufORa6nlhxP9Y17ISsZC1LUCvT5bTn0t+vrMf2286nh/WlDrHxeNxC+QUTOlF/LZdpe
1/CJIa4Bem/dypInoYeGs82jfSonnY7J6IeorcLKR/CJLFg1/Hbd4LWQmo3Le2FD64T4ikylwOJF
PZ20dxfOUNLtpbusc+AmNPUhOqTC0iTn4pKU040J2XotS4/rQ5tO52wC32ByQB+Iws7A7VR246iF
eh2BQlElr8Ygtb/0kVfpbW62UrIH5lk1NFDEjXU5KjHZcIg1Am9jghd8yJQB53kDko6E52zkll8G
g65Cygr+AwJF1dyHaLF5HYxjgRbeaZ68Mexlg7ZFQWG6a+d5dxlu2l6jC+86Nc0ItprxtRqQI+uL
S8RhadtVgy0Aw5JFRSfzRC8WmYx5QiZsU0jd2kBytA79kD26tfBTar2ca3ADQE+5ayHi6nadQZBz
ub7GC9t3Kj/xoBD0ZZJUO91XY+VLwvd6yZFk7CQgPB/huPGQBDHbj/tkijSUeQmZQF2eNYToGQzQ
siU5cp7fo335s2DzuDUEBnl1BFYQoNu+FVXMfADABeSE2TTEaLIheB6fDi/uLLep4Lk/Qgsr03bs
SfBEqLACZxsX/cz5vxki9AQTTfwJLHHm2rok0Av4pZLjJH33N0+yqITsqAWdn4+GaA9yHuraxoWz
NDgw0DRpgEQ3AVOfDo4+ao+4rUqObj9ANtAGPMx2VT+Yn9f3yGx7vo3tzQdApQ8Cfq4VMOSIE6EE
mhxpWkXjIkVgePQN6TpKaKBXAxNeFsuvv6wbnT93/1lVqUPR3wWj/vxmc+sqsEYRJ0faDGDPMANp
V6G1/gT01dz7whWoojbai2i18dLMxnonJ1Afr3/EwqrS5qFMrVzc52eugE6ULh+LIIHksEXuLuLp
Mew1D44cpOoz4y+sb/qWzXnwNg0cnAsc8Oq/dOPsRskjg8ehl8OETjHhALW6i9he9hyF2heSH+7P
QSvGK0mO6UBoKv0WfqVvgKzGj28ucNkyqQZg0kRRs6/I2FkopY3R0RciffRCZOQyQK0bVmbu522s
IPoBRtAmR4A038K1OvZe28XHvutoI8+66mj1E5GoARfnx9eSXcxgAH/i3GemeCdJuQQz0VGXxES1
KRu/dJnWjZ0Lwl06xDnB8LrFhfOJnh4VQYIewqh5jqxFBR01YC86lgNQuF3dJxSEwqj4um5mFhq8
zeF7M9MmfhcalIGaat3ghkcYyBPYeuUMfgQfFDKsn5kffPHyjqxjCrd/tmuLDD6IdftLwyQPyEGh
eAGmeTaxreUmKhmZ8FiqDdwQsCJbj6LvA+mwbmfBDfGyh5qJvisQLvPiEIF0RllfiY4WCGpai1AS
KnL4BkNryPbEj98j8Job+3PJAUy+1aZBgtLgvCZuunWX52kVHWWrg2NX1+hJDgZ2Ks1Xt9rgbQFQ
ltaS7AywGtLiXMjTHLxby6wA0ZbYOZuUisMtVAL1bszpugjog/tUpmA18w6uQcg6t3BYs2Bv2kVk
cdmrUN/T1TPfrEk7qNCKJ9GxsEsY+EYT+hYYnuwu3Qv0WKGpQxuiQoKhEi9xrIgfaEMYG1XYBW/A
AjPfYEV4M89n24Wbyy9B2x7DKNMeS3bwE4RnyE+P4QfLp2/DZSdR/CelaRMfnE60ztOxCeuYluBe
K3+VkW0OO0C3cr5xgywMiaCVrDAXCAOaTytFFMktrCA+wt+NcGgnWZctxdwbNe238BtviP538frb
mLDDk5/HCA/u2UEMTd0XUMtFx1S4ATqPoHzphQ5yaEzZau2j31j1q9yF/veQJtNbkYTiR+5G7c9O
zvU76JZjMPo5MmgHYyQ5vjcg7EMKstBCbtmg/KR3nRHts6zTvqVK00RXHeWhP12hQ5xXC3qhdppB
bH4gwjUfvS6BcG7dAyycDhLfsCJQl1LpqZmdjl4d/BIpUkQAWiNw93CTGZ9k31afUq808kMul1Vz
DcSFSrXRCut13fqCnyPCAxJJ3Z004zx+VfseDu5MzY4w8KLeJeVfSzEaF+tGFpwcIQ9v1glzPukz
ne7LLHLLXiornKkJLfGu1aC+Q2jzh8YQb3JkQD5BFvt73eZbOna2cTjDNkitqV39bGRyj/Yu4FZK
3jBy/VX1SjxpAVqKWhOPFfIsiX0LGV3+DQGL8cnV1cxpUq+KkWkDzbWThtaCMx5WbXhesspF7KDx
dBwGb4FfXUtxaueBp6B1roVyvxjV+M4vuw6pdcn3vpFwj+BwL7wWUk2vrG70MJ/i5UodEiKOHkoc
DbIx5EZcAZmbWoQIJit51/1wQ+LDXWJL8Wslh8WNRkAcIb4QaV9zzTeHPQff+BybsXFrKNz7mZG3
9lWsWG59WcYQQu4ijqIJ8YvsEwXUUhzvCiPQhqv16Z0XlaZzKdi0Fu3R0BTwyjtdUw1F8DRotQBd
uLJ4kSPNLqb22PZTm1bDRR0PWnIIFbN8SEQJWMmAc+wTyYv8h90r6Wfo5BDztcI+7TaO0/leIy7h
oiHWJMK23wLRd5eNlhlwpaFnfKxzeKR2LGz+p5N9lNCHuAKFWKWRdOxTLf0PTpG9hs+Z2BrOmRFi
03cHnmbhcTQT7baKYL1DmBZtRNBEX9cnf+ECf2v64V6jLnuWN/HAk7hVTnCSIk0P10VZeME+kbvg
qQON+EPinbaRPlhwUhN0GjT4hK3kuXu62pZroB3cK8FRRvTnKula5BfdAv1H0syXBr1f+yKHwBDq
wz/rQ124agDi2rwDqUew0WaGoZuiOcXzQ3i/PO0Agka+tltb3vvQ02/0li2ZIlrgoiK6hYpm+vm7
neOKGE5HeQyOZHSLyzSAPoXavbwr0S/ZyBosmQI8CiaLv6a8wakpkWoyAIEmOorICl7BB41g6yzj
OylM6eLjE2iDVjXgEsEHv2HE3o0KNT8eI0MRHQPowu/VRIX7FGX2ndxnyst/MMX7SoN8hv6i+Vpp
Rau4Auqzo4ZkOGrwKhqUO4QQtK+2PKDltm5t3pL35oGgGRIG5VubZsDZxSlGM0AOj7UZ6S9KoJuB
nRDGSs/Id60UjwhEIiryUwrr7FekWu6PdszTva/Yj6gCh7CnRGgv7/qJS29nsRzKxvedrzHPP7D4
KlhkEo3zez2Xhwa9GxvGvrYsr2hAbg89vBpfCer97+tTseTz8Mbka4mx5bOJb0ObBKpogiPSfoe2
SZ7yALVUzQvjqwAt6EvYzrboSM5d0JTzxv/DqjGhQ2ZFkD4JPJa7Co6iq/4Moe9DgWvp+U6KdP8l
KGEpXR/iuT2saWADJ4QNPnYWQsBWHlN2KFG78a0BlSgtkNFRH2ti2xSZXNjYR3mr4Hu+gtjk9YBO
Js2mlCJOTynU6cMYpH14RMImuYfMO9kLSgpXekFde314i6bIjFAERS4Rco1TU2XRyFWmyAQrjazc
Nm0Cla9v6xe0fg4bFYQlVz5VD0CD6HRUzlMGSZkkdRZ64dFKOv1nAvf+lWuW1Q7Z4+Fl6NvfQaOh
1p7qWw3WC8mvKSGCi6WPe0p/zXw5SntQUkYoFtl6nv+sdR+97kz3zfC+GUUFPzsM+PWuLMvxAubb
9BMsOtGXVB6ldmMznc82HwIAlL+nxMkbG8o7n4jEXwtTImhIvYbKMGlKKkiBZV76kHperC/s+Wxj
Ch4A4lB6QQl/Txe2Rq0+lSv2LY0rPztUty7Bu0FgicO4UBNh3XZaMFzANl87HzcMHhKSJjp0Ud+c
7agokb2mL4V/LG3JgGJeDlV4LbNEvlTQCvuZCGm8jdKouItLgwTouvHz00oQNvllYM6U8eZNO4lu
e5BESQRhkRwcitYLX9Ff+SUqq3TadByv1s0trSeN7hrd2TwvjLOKfl9LbkV18IhkW38h0Ca6HsZU
29cE1hvTujSyiaODQIMb7mw9R4vJJubxjnTPSfsuRPGkGJv8RishJlasIr1cH9p5BkPjN1E1JCPO
2+nM72mS5aJOHRwbjYQQ5MOeU0SyjHhPUCB2XqiHlrcs8hRReqFVhfi8bn5pZknCs4eJM7nUp5+/
OylKESFNpRWY7yGQ39Ep13/y47J7kfqiul63df4U5e6ixZ76/r+Cw6mtCG4d28sQw7TH0H/Ii1L5
3CCZubGASyOCmAkYz4ThPbu46sBFakYNcUJkDe+ggdfbg0C2DemIqtGlDU+zdPzBg4IVgDRjyl/M
xoT6VJNoQ3CEdrl0yH3/RRMURmbkQwHYxnBkJm6753W4VbefGf7X5DplLs3pYY8K66nhUcvlopfo
824tX74s0CW+AUokoukBO7x0ZjAeKYtEB6sXW+Wp2Qz/M036G5ANaS/e3qemExJxetjXgxNV1d3o
PsGm9iWVtkhWZgfx/1uZLmZKGVQXp5+/25m57KIK6pmDIwEOvTYrtf7dp4h5W/SR7mvFNzfSeGc0
SVPTMueQ+ZxQe2J+FGDAGgwfFRgnLGU4XhF46I9j6KF8mepheB+SQbhEhtNFYiT/OwTVQzGQQgIj
goJZF8ufEIGM7j3AvNbEIzts9YstzLpGQg5mCpU0C/zZp/NR4ur6pO1Gqgx2sNNhyz6kdjHsRgFD
wocO6jT14G+AEtI8QepoHueHINAUg7ZMPJEAmTY0TZft8zDytpLjC2Oa8sUT5SBHUJ9fI6FlIslQ
RhaSsVVOqVz6Nmaqd6l1rb/hexYsgW8BHks0a0/hyensFUEaiMEMZUcq1eRBKZWh3Ataw7+g/LXF
2bFoywAEStFxQoHOjiaI7gEHlMqOO3S3CGuQfSysr7Bnb1wd0+95lwB7OyHinZ3JRbw7IZ092gOi
yLLTl65Kw4mS3IVWjHhgMSB4OhbZjepV8oZ7XTDKZcG+AJOJIrQ2P/xapfQxhKBOQ0vVuMtMrXdo
F/aeDTHGTwo04t4uqPVebDjaBXcAQJ0nCW8tQPFzqLpmV33Xi0B2LFGmYq+60vCjal00wHT4IH+j
uJZ8Wj8FCx6WKBYQIVBCnSrRbKSeX5RobEKaYARK+Rzaffo9rvy/ctEUx5E+kUtVrUryjHq34YmW
DJvkM3l6Aa+AYuN0Xb1G4VnJa8HxMuUJxn9I7kr+2K+KtLe3r8z+UUlJTBo1aoXrQ35rGJptKQTo
gR/AgEORYe506wpCiMhE2FUJULG9MKw4QuWlkixxCIukgFcvMdJJ4FCXFB6iXanuVD0iXTNIEYIf
VZUUZLT7JN0Cmyy0uhHL8xClJDkBFebuLwQEgcoRxFRqaUloX+hpV33L+yBSdjQ1kY2IA1Q1lQjK
eeSd4d8+QC/RD5dNbBaIAOaj6iLWJbcjilWmCK/7EtmDpoQmvQmByPtZJG1Vaxa2LN2OZLUMYGOk
ZqZ46N35RP2KggbpZCezMkrivGsn4v5LGskoq2biaX3tFnYNz0pmhnf7xGE62zXj6CWt6ueKI4VQ
oh+0TnHbS93MdB06xdDod5WeDH+qMi5fIAOBOGfd/NJgeQaBtoUaBwDjLBCq0xbmblQSnErOxMGv
IHTf6WGB2IIRDcleGyyz/fg1RdYFmAy8VwDM5q+CGEEWash4OAnO3nDX5IFvTVFfp374QFKfmkAF
MGdOIMCZQ0emhF7fSgP3bqTKT1fvy8caCKMHuVxBX3+lje0rSpjoOSGiam1hGpYWFm9AJwk1FvUM
MENlvHRzE8/nojzwVeO9ae9CN4B3yLXC6q4w9O6PG9cl2kCh/2d9VReuMrwQgS1kIczzvAiQ2hmg
44kHokK2gZw6kY6H0OTWSm6ZmSWbGq9WyyjAjBTF16NWP0aqgE7AfV0fzewBMl2YFuGGDYprQnPN
vRtVHqmNNROKEDO4qRr7tx+iar1uY+EcnNiY7ZUyKSOPxhPLsdBJhhjQSKV9GPyV86t1O4tTxojE
xC8DVdfMTp5bY0TRxnJ6+5o8yi7QEfFsuov/YIXfgqGpQWF+FSHj49mNUdNC40bXnhl9V/yRIdUb
JICLC8NGs+EL4JKfd14Iu0j1OKksp0au8KqThvDgIhz+sfz/v+WnkYQwmtGc4cu9tAgC5M6INvPm
WLriijjmxiu3uiyWVoYMAmkZmmVUEpqnbl8rlZEisrCcBJ8xAdRxy3u7RNzigKytuoXhOzdHjPCu
/2dmruvqoqXD23TK0Ptt0L59nKBel7bWl8/rm2Fpa78f2MzFR2aRKLXiWnCZmYcYonsZyt623inW
FjXB0n6YgPBTq7gJSGfmD+QxyXSKqOg9d/0PybOhQVfRd1ofznRCZrEOXIP/Y2Teu4GIXDZGuWU5
rpmPiJdJN0nffWu5NdNeJLukTzcSs+crRSgA1P4tkBF0F5xuDCRRNMTEYCgylRc56K+r9CXZ5LhZ
HtX/Gpluk3dBh5KgiCURsDmIon5RFQkVKrP/a3hlQrdq8pA25v9xVLO1qgooBrrAh5XIaw8x6buD
LPmvcWxnG9f9xvTN1ytsFRHT3mY7bQBAREMRux52Ivi1visWNzkopgnKw1Ux96t+S+kIvCJbL6is
fUDVqKdjUamQw3Lb8T+cqEkJ4C2TMtHtny5WVcetVlMNcbz2dcif6WsjX/QZzbSNrb40qP+1c4aJ
F/6Q+HrN/drl8m1hlU9FVt+0RXkA+eKsz9/SKr03NXs1NVYJ9a+vcseSE0M4oPSvhWdtbIWlTU7S
lPcRxEp4v7knooHI9QDe4/MQqByj7rWGln8fVOWvDn2KIk4v1ke1OIEkLeHpI8Y940opFHegJYhb
XVXRuB7tvS3KR7z5l212paUJJBdCiCLoyz2r/YNb1ZvSS4iFuuIOLolrMdRXSipdrY9o2lpz7/fe
zMxPeAmzlqiYUavoorV/SuZd0LykjYXW8Oswfu7S/7AxOE5v7JQgdubVXCALPZEquR7V5TE0dE4a
+1eGKW2ZeUs/zkYGaI3SFwh6IqA5/V8jValUlrHpRFk1PkrKRIOReN61ZSXawW/LYh9Hsk3AlHdc
ldQTatUnHKxj60LSknavgQE7ovs7XPtFm3xXw2Y4prGlvmS6m132meneZWIwLuED6l/VNM/BF5o6
cxdF/i8AQdKTB2TprjWj5seQ1upD4OntFzfMvcvQlv1fTV8pr1kjukPIf3sJPGS6c1L0FwCoCOSG
QI5RhgvLwUlM2bvMkszc67Hm3QzNWDqpNAmipUhXoy2s3/Vemf4ezZCCXtI2KFIaI/SGtt9+U0iR
XHpZrjzZtQajbQZBNRJtNElkno9wWRRkN25R5M99oyBcCAx32CVM3sENEaTdNepQP8DUo9/lfqA8
Wv3oIms2aOmNoVTiuRks7aoZEfvdp3EUP8PQWv0toj64rZFa3gUT2yHqR+m97IoCQQGzuNbKWH9u
VRd0Xu0a0pMuZT9Lt9SvPMvzDl4fxij6id9TReLT/+PsuprkxNn1L6IKBCLcEjpMTh6PfaMar9ci
CyQEEr/+PPicC7una7r23Hxb9a3XagmFNzwBevhml0RG33IIJ/+wpYUFbdk46VYt3Ey9pztIF3TP
qHWvHH+dLO/BYRsOJoqq3eyEcTZ2VBREW7HvbRsXqFgAXrdM9lo5K2wXytW5RWTW3VR0Lt9aHyFb
uqgBFoUVDd8D4OTWnUu0/NnqsHyeBgXiDurD1fVSz8MBCiTVYW0j9uR0i36hifULTQ1SI9/OORS0
3V/wsXSCnIwrrFohyTzsxQzRHVHS7gat/O5pCVDFSupePyz+5O2baB5/6sZibVAEbuEtG76i6zAU
VTcLuMOOfA9kttoQRyh1oHh9C0eK4ZHhD3+Bug2M3lU17Rnsa65RP4szAqTjEWJVSQ4AWVKYNXGL
AEp0maiGEVwWX6EICj0cN3RAiyfR1OY0ZvLIG7HeAy3LghSQN0glgX1XQktAUOzByAVwrXS/4gjI
tNoQcBNEg/I5WII9pC3dDLX1MMPRBDIN6QTQ/W7UlrnyynEvOYEHQ7IMCSwrl2a3tHN1OwNWVrRS
2oeFB4BslERxqCjXsKuuSvpUKtm8tLG7KRLBG+Cmn+OuSaOqrgpIfskbdwQ7TrtiS+hwSDly+NeK
SfWQON10qABE7vK5BHEmtXSxX305zJlsYWMZ6kDvgTwabpk/ho/1CtWwDu68R0W6Knf81juOXmB3
CtXhAxS5EE4PnFfpYIYKAVXlmFtKljoPZ4AUBr04qMpJc4w9rrPWIdH7qhf71kIZ+k6i65bRuBn2
zjAHu2GevBtRGfetJjJsD34wJnzvYpX3mA0vYrqMWcQaGLf13avyS1YMnbZFaDi+GORiX7ClTM67
yt7CG73+3sT1cr1uqqE6gQAPBH+eeDPNgISsQ6GrtQMidsTBS1CshE9fHdYZfIfMA2e1ufdQLbld
6gGfw4x0SmMyYlPCWgpa+nrtb8gKAUGX6ThKK2bCYvSb9dDNvbvngQMCi4lGiFETSx43DSR45iaO
94g7hRUOUO9X07JOuaPa+HEoXdj/hXP/VE/GeQsnVG0IGsg/VoXqXFyXfg/C/WxeqY77K9sb/ydB
g/uOqXp6ibQHkKOuubdHw4NchYIEm86hvdNiBDKN6nY4alDN09Hp7B5F1aqAouTyj1sxdgtTgte6
rNZdstZhRqvevWVUzHknHO/a8K1CFctYZ8AgL/nkx/pQ6SRODfW8He6kKOMG/18yw/8qgBXJi++X
pIAVyrhv0IG7hpIk31NKe7xl/fxqyp7tqph3t6UfOUB3xsvO8mr4SpeNzswQTwbYbllJwvprO8GN
XU12fHSbht2pfow6+F53LTCWa3v0V+I99FaHb3KQ8Y5MyXw1hZYdmyGm+dIn7UMotE0d4NoQncaV
Rb8aXArA9ZzvZLLA8dlJvWu4Xb7B3tjbRaHj35Re6+y6ziJx6/EaZs2oIjj/dd4Rz8b6y4Yw+yLJ
3MCt2jdv8Eqv9xZCIUcPHwTOztH8PdIs/EoBgvwVUBlBqXOm8o6rSWSVVXIXw6A34zXjdwmsdsG3
kuUXmNNWRQkhrJ2D8k6hhxZO56KM3zrbsgrXUzMWqI2ytDJTXTC5TA+rDMoMenHyxXcq/RXiyKyA
ic38NTIs3DubZp0OYvmwJPBHchvmZ+Bx1jun9yt1A+xtbTPR9+WLgnV97lA0hPkahy8BataFLyZb
zBzGNgC4k32jfCgUlJodaoKqHv6EPjjWtPfMT/iRgXQNOgHeCAPEryYHO0SwR3WSsQAci+cOhFZy
qcIut0AiH0ZS6mu/hrFtNo2ByLo6pAcfByBjqz/v+8mvYC7l+kduozlra9LCibqeYCEMc5jNmRRu
pi2UoCl37C4avKgIxkUVlQTQIho6/A1dZPPRLYOsk9J7KrmOr7uegS4NfsXRn3STa7Al0rlNysLl
k7tnTdffKhlSUCNYkK0idEWKCxUm777sqjSEXl1hjS7vEzuE/4pliG8TXqursg797zGCEzisD7I6
ulXs3K3diN2xuSngYRid8mWEXtGPqRyD3Be4P6bZqY9LbODX6Qg4MMeNewQAiYN/q3GbguD+neH5
fdM1fgs8UodbhRczt+BvZ4NYbO5DM7lYY5XgY1LzqpPJ+eVxT+6hbBc+uxya+6oyI8IAzlKfebD9
AfouHytd5864dv89wQUHEyodIHnATeWUweN2PrfzLINDu1Jcd4xdQ23n1bJLan5nAn9E/Gg2beq+
H5VyYDHNY3fWwYEISFcLXUSThFNrdyHwP5M7AcSMFwUtPMBcTrv3HFuvrn0MYzz/e9Ph3VECGJd+
uddO/CuS5MLynUk0ElAwIaUOgCqaAyd9iXhx1rE3FcZTvLmdWE9JUUo20jRZJaIuibpjnTdLv74C
ieJ1OYSomwtzPlNPQttoI/BuhGHINv+dZ081dEEjNuDo9ox/1VI7e6XkJdnBM0kiTCk2Nw4AzwBY
PRmlbNoSd3JMDhNQxmmJUtxDCNTZgfYLfdhgqv+Pld2a2eCaUtgQnIKMt96XNmtHUCWz1b2GsLlC
RNaD1r/zITRuMnTdI5YSp3RV6oMFQ28GZ3EvTXvLFP/OtwCVgvwwoLrAEAGX//fiRmUA4TCElocu
aXaOId9FEt7BqOO2QwQS9jA9Nygaf569fjwrf49J/h4zQDgvDWisBwQ4fpU1jPMgjxcX0VniWX85
fj7cxy+L7QvlbXCkKahXpyIZXb1IBTU9dkgYyp7zEuR6GAuBEDaVvLpQDP84Nwz2G9GHSP0j2LeF
ZfqQJLVzWGTyI1gWJAND5V8LlagLkopn2r2AwgN5BqqHF0QfiOai8ntBIFV6YGPVoDzd4MbISrta
WwxVw15N34RhDpwReXQrZ+kKoMIMIvAR/W8og4xDC4tsUV1yYDjlnmD6+F0QjNgUNTHkqbOeHGgl
BA+SgyGLidIpjpiTwyWyQiIXT86LbCSshpWv0Q/HrdXedMBbwBa9a1xvZ9Xit2lQCt5iLkb+RxrB
//44UB0p2q1bH+lkvw8BYxOs6aH9jqvg3pguvELADaNms/5n4zAcb5CqoSEOeD9gc9u+/KOY6ze8
dkcFjWj8qWvaOSpDDRH4o/BpZvwSv+Xjw7DdWdgEiDPQZnRPLmrkucsEoFMCf6QO/KjAfXKM3ENM
FdpUutoTWb3851MFrDBIaZA53LCdp/clqq/MExAENvN0nLX8isJrNjmzSRl685+PdXZyvwmG0NDH
Od4O3R8ryQEXIVEPpVymOpJ2nIQHxFEGEQa3D0SrMl9mc0nn5uPNCFIsxHmxqMCxnSnvrgBE8CWB
OM06PMx8QW0gtpvvy0J3PRCDKau31FiGXz6f7ZkrBHqfYAv4uJLBPD75lA0dIiVjkRy0JTTzHFdk
qw9Lbj+52Lr9+Lxjjn8MdXIa/LKNvRmKLofFdb74YvkaU3Hbku6LK9mXuJ6CdLQVekRVeOFOPj9H
7FiQskCMP1X3ixaImy60TQ7Is2DHBFB6Whr7xWt0f6F6fnYkCOXEm12hi7jp773DFkjoCF8lhw7l
uxQ5B0n5yq+5f8kz4NxaIjRDtAQlUxQuTz4btj8esgXXccC776yv7hMH2P2Y3jq8/eUNsF4f6H0D
Tsbnu+Xc2QBgA/jVzfHhA54Topht6/aKHaZ6bNJAQ+Vchy/ogcFGb35obfPw+XjnjgUalmgqBwAD
Q6H57/Xs4U5Q9YHLDvMwAcnj64MtAWnk43g7RtORdN5t1AZvnw967iNCpBmshA1v+AFFQcLOJjwB
KrOC1AkqTQ5sTTOJIvADjJj9C02k7eb6OyTaFhNaxZsaJ+AAJx9yhRWtj0uUHcIKxp4QZoRVmmqa
3edTOhOVAKuFs7eJUyFlOA2CAhMuFsYLBwrf2RyS3e4tspIkZ8FoUE1xyIVw4ewSwsASoDiAJD5g
KBNo30Jtf2RwX4jnHuXQNeyLtlTsX2Dl6Hrh1P0mcp4uYkDB9YSOAbAnp0GXtG3Sxz3Me7RACR4e
K+X0w50HpVC7Xse3uuQJTfEnwLIFaqB8l3SlMi1523zn0JL/z+ABxPUQHAIT7bejz8liW3xmCy0B
2DWgzlx0kHLJCZ+H67ru2wvB7bnzgfYFoN1AQ+Bu3f79H2+VWGJrV+BxDjqMjU2p3w7PC2xG4iuf
OdNcKLJ5YIklIj97yNc2xX/fVkCsbY0umCd96J9MZRka5BKQ1+amzwLhg7lMUYCL2iEfPXPhYT63
iYE2RFMcFywAuietPB+6MdJCPAxgxwkeYt1yUw/B86Tpu6OHCwnTuWOJBjxexN+EydOLhw1L49em
YQcjuDj0IuY3juTjhc937pggDQSIEgNt9qAnn495XIQhQg3ar9DdERv0LoY6ZCS9S/5S5xbvz6G2
n/LHTinh4RTrADribd0+m4l+KUeU7OcxeTDefxS92cJedFRRA0FYjlNwqs4op36a3NlFzxVQ6kcF
ov9+8PiU6kYgDfp8C557kdArhJwtEmmoJpzMixuk0gJB1cGrSQFWWeGZ6om2qHtb9EZmKi4h3s8d
OSC1UacFAikCxP7vhUSIujoQe0cj3hr/Ouyi8BkmN+R+0VP8g46+9yT6JfmSJBolp8/neu4bgq63
PRQADYWnYfdqSkoY5ZszxZrsxqYmBxT9mmxMOnA9K8e/cLzPbU+UYVDOwmW2oZT+nmrn4KeYrXfe
ebO40r0Iv4xCj7vYmktYinPxDEidQEHhNQROcJv6n9sTjX8NInZ0qLXS43G02pgdjzr5T8xWWyKv
A3kvV0lZ/0SZG6zPFrCtC8t7ZrqwLYWAQQAg9WbX/vdvcBgYQHE7Ag9j9F1pnBu6hEGmAai7MNCZ
7wjyNaCvmwoOSkwnb/7cGsj5ln4MdM/wpWfzXSSHHZhD130pvn6+Zc7NCbBiSJMi9IZ85smcOoWm
Z2uRgSKZQCwK0FFayx4trKq8ZKZ35mDgI2A2OBv4n1N+0wQBhmp7qw5tFTg6JUKJFwvXdpx7X7Q/
aoC02iyqFJqIkOIoL8RR59YU4EZoSG6WTx9wYB5Zm2RycTZk2fS3wzxU+bCEPKtBlU67Aeni5wt7
brbYprhygKiEetjJhu0ppPa7ZYEvg21/kmZ5Exavn2Xuvo2rXTLrryQZLkRV5+YIrS0AOd2tM3v6
MaE5tTRQLIkP0El+SeRKsnCGJUtkdwwuoxcmeG7n4FGCGSSWE9Y/J6E3HLGnTrXYpF3kN9exNnHa
UTbu0akhh8/X8uxQCE+xbwCm+lANlWM00qVFdh91SfXkQ4gGNRm9XEU8vqSwcy5UhNY61I82Fi7e
jZMgwvrNYtSMfVKVSw9RhyaNefAzlhBQhYyQH+DNSLyd5r3NV4i0HTvHYbvPp3vuM27lOoT9KKGA
O/r3PcP7IRFy8BxUT8SYc0mcLNK1f91663BluoBf+JK/GUsn4TGKZCiqI0DE5zyt4wsffdmhU86h
tTAsK2ZJDCs2D583BtUQ9BG9MWx2LWQ5/7GrgqpyD1928qUNSrwrhBmx6z3TpbgxQcnuWZNJsjzG
hgs0nNaKq5zY0WvSUSfhsvf7ksUoHyRsD8gHiKnMn4dCJmb9qVc04FBeIGtQxJ6iIqPQpvF3xG/i
7/g7h3IHNVRxHSQDfuDni34mTkBIApHVTesVpdLtPP/xwDQaEEBgKpEBkbbKplZ+80x0wwP/3lfd
dRMMz/9pPGTkm0gysi0UvOGochomOBDitWSo4iPsM80TATpVpxM0+B5WPnRrmuiePSaUAa/w+bgn
m+v/xgWhf2te4HOfzLMFDgmOeyQ6+vXUiJRzp1VZTWBmlBKvah4HCzOrz4c8iZX/d0jUHLG34IQL
FY6/l3ZmfUkl6C1HHs/eQy0ifUuqmFzYxWdHwW37WzoSnhPk71GUqCLbu350RJ9kvbeWJo8yGeyF
UtHZ5YO2DPTBEFB8kDQcgSiZk26KjglAYynRQQAiTikAqCrvzVhPF9KMj8OBP4r2KRC+m8HUaQIw
j11EVw+4/H5iy7WDgs8d9db3Pkyqg+56fmF2H9dwGw52RRD62yR0TtZQDjC1aLo5PiZQOb71Ghuk
PoQWdp/vh5OnEfsBvxO1U+gDoeP0gTvROLqsDcfWdwYUTqaAB8DI1UsWBlWHfnPo7NbaizIyNpcc
Bc/Nb6uk4H6Ha8EHjT8jKKPwlYiPFeLwNAy5dx05yHU+n9/Jc/V7fhC2wfuBxdySt793Yklinow2
iI7jOvpu4Tpt0OWQ9h/7NOJt+B9R+7+HQ0gD+Sr0lPFknDwXFIHU4idVAmMEMuU9CHmvwOcuUQrf
tEsScGc+HejCPsjpiPbBgdn26x+3ZGz9SMVqpEeHatruIFkNDEliuH7Gfa5MbqNlHtN2bKZwhwqH
vkQNO7O0YHAD8IUIHF3YUwm6oPdLyKwkwREK8+4P1OFmNHMALLkHst9cMiclZ2aLSAqROApivxPI
v2fLvdFBs1IFx4H3bfKNA/E+Ao4Ep8uCWu2J1HHcXrwOVsxop5RWA8Ho0B6oQvhXRMD/WbNbQ7bY
Imjq6gv6e4jNVuy/4AAF3fhhJDx8WpeBje8oZ1B136JPr1LQInWZ6cDjuFwqsBUz4dqwO6JhuL4J
GG9dIdelZMdoqfz3z/fumSn7BBcO0AlYZWzhv6fs4K+k0NoOj4Q67n1Q0/mo3XCOUncRzh5trJml
AZfjP8qBDvKFtwk5I/76PyKRbS/DtyHG/YCrFUCJk+jLB+EwXGCGfGRLpJ40K1mVTuBwPChnAaZq
HZMqXTvj7xHEl+ZarVAugS7T6OR6bSD6WgU3smxZPrSdvinRO4euHXUg/Bj+u0yuzMt6GqYUaNsA
zixsTcFhDFLa0U0KafrCwNbIGw7r+VX546toPQZNTOO9Ra3UqFpV/pSH8xAVtYr7VKLodb8M7ZCa
YNApZK6bdKoIRGfDZtlpNpKUeW13cFcGnLBg3mbaPUsETO2U1v1apohmy4KUZZ9SjV4O8MVTjv43
yIEVtOQTtKbzdoEEMlqWACciX8rBxlDFEPRVGo/hmsY2GaHyB79XoFo5vhHMiaoQoFkGWmVKyPgA
bOOcC2STKZ+68Zbjk+wQAaAdGmL6tRXBgxnMU9eE/tVkYpsvkZPczOFsirl0TQFiS3TVUajjhXp2
UEmoooeGlV5eArj6BQ4K8NBJoMqqoGTwCFrtu0UnZVe1ncwnpqFH7TRjdHT8dc2rxXGz2hncYij9
V96opLCiXA8zMraUgxZxDJM++UI22ceonSIQ+OlP60ueoZDyvVp9P2MLp4VTg68NGyb6oyrL5FiH
RCCoBMJriKcYUSgYxt+wz8Yrmei7HqrGv/wS+n7gXEQq43EwAJas1h8z8A7ffUF0pkM6wvxXxUcB
d4wr8IP6VOGSS8MZ+qGr27cZLK3qx7KERkI1DO6dZl79zV9aWfh90u1d7cyHjkcNcG9JvUt4UD6P
RHk3kL0ar2PgVnjW9ELuUeVmGZ06P9PMJQUIhA84Xc9Ak2Mz9JrMqdsT9tx27XwNkMnP1bQ/dWKd
vRm0u5ehjhGcV5syB0LyXYweTupEgyqsncyTXuRLUM72Ck4XyKn7zsXZGSOVm36l33oxDHndjV8t
mHgFj7v3mslvCZBaezpxAKy8Pio+v0vOvLYUuilQWESdf7PnOLlL8LIOAbHJEXDUUmS1HvgXdGOm
S3pfJ6H7dmlASHEryaB7h7jsJL6Ei5TkTgKkPYjKo93FgYWCq+c28mtra57s3JrqLhdl7V/qc595
jlDMCNEQ3GpTH4oKYb0skNiw8RFIR7qXPSDLq5IGt3YdXShun1lMwAQw1y3Z9vDPvxeTSl+WVetE
xwl+CEU9lOwJ+nniv/Xvft+/f45ycv2jEkTQaEWAVJYe2/VTg8AFlFBYxEe9+VGvrs5jIJcv3Ptn
lhFwqk2eYCNFo9f899wY9AHmSTXxcfapzkkFEHGngvY5HuglD4ZzQwGkAvU0dEVBqTwZauQ1tBYR
2B/nxoVEm+wUjpAg4deEdeLp8/1/5i2FEKWL7gs8pWHscBJNh4EVJOE0PI5GGDj4hkFObVlmK+c3
usKNBLnwXIHMeaEpeiZpCFA7hIY1RDUA/zsJ0prIG8yCLOhI9ThlUQw6R6ocCF0lA2pdM2rlFxpa
ZwbEkoagUCFmgK7Mtnf/iApHPkG+1sAQQQz9IPKlXspf4UgjPDqloDJ3YD99gUd/5jtiSHQQAYmA
7+lpjD13o09RnHCOeprXazjJQQoKLJC0Rtv9QmJ55jNuaYoL3QXoKXxoK8mS1lUJXNqx8Wh9gweU
3mnc6TmMtL3c0Umf28BZDhBrqvPPN9CZSeI0+CHaTJuCzum54PXMjG+9+LiueroPwu6f1vD2HiiF
6O3/MRJqEb8Tlg0C8fcXNP3c9STBuW9lJK4gt8ee6GhgMUnLS4f9zGbZasAIMRFkkg96pvPkJcxd
kujorZY3qVW61lkZS/VjIQmDNIALzvaFC+bM5QmDABzsTRXyI+eud+fSChQLj3qNyx0p4/hbEg71
BWnNc58rQtUO4FDoD33QX7MRfMaMatiRz4LXaYvGFpQ12SKeo7UEVP3zT3ZuTiioAK0Jihp2x0mo
rNUcryV49kcg6h2Ik1XzFWSu7OHzUc59rT9HOTnaEwRGZvhr4kFgFFxSUvNWpAJUaA2VlNF7nWav
umRCemYdYf0B7ArUYxIolJ7cX6wKYLrNJcLGsFnfZA9eSzozQMyTuTbvn88P4htnwgcoJEMIC03W
MyKXlVuFqGPiugynPsioSmCtWvvLArgRV2GUARtq1F5Zcef2lXet+xFaaP1CWAZNMZNNfgsNIfCt
dq43/GQyfBoiuvfKiqVLpKtsqWCitAxNmZmav3Uhv4JBxFMzTCaXjdfBwmpZH4G+vxW06+9n1+8L
udS/2Fz2OTQu30nX/KRN1x0WOv/rqWZkoFN0fQ3YvD/fWIm0Fwpx9U6iUgtdTODaVWaqWYRpgh/j
ZSFIPxPaxizJQBmpdpGY5ZfAlvx71FgRZ2yq5307DC1sDnSy5zDmkzlqsP3eB4ghNxyVOjnG5IH4
0r8eyQhBQZ28WtkS6CVVXqYEOm9JpEHVs4EoKmOfYhcYWqfphiaVdAGZBMTE6buE5PvBlaV7XPph
+uqh9QT+YSOSIJ+qXt/NSq9XzHXcnW3onI0blWLiRN5XHae5nKzcu1U1pjLu4zftDvEXHPUOGZmG
E1hD2bPSYga5p672bLLvxJv+FSi37MdyLuKwfattX+0VPN8eHBn272RpGpX+BmIEzUY0VLjr2ETC
99bvfJCmwKHMJDghV+Wsmn3T9PW+Nkv30CG9SRH3umY/Cz3tkmWxx5XT+r32pnWvodhVDDXYalBa
SY6TDSzA4hqKfvYa8Fe4WuDsZmELQpMFQw8wY1dWhV8upkAMVBWtN7dLCk+1LsltXPHrCPyJ22kR
3Tefk/GgDeEHKxXU4yQH+dRDFoAP+U31PdzMx25JboKhVM9AxndHNwY/yWVR8D2GSkkOrRdU7GM0
+Ja2c26RFtF0QpZTDG7Cik4J8cZkNRxCIcwrn1h7NOBS7Coxhg+zGVGYXpVn72umvKxfIvc1chz1
1Is5ejajfXSYFntD2zGPFTT0Ubd30S7pv1qiphu/dJzruFn53YRYKZO07DKnmcu0jqc+c22kwfeo
Qsjf0OCnCv0ZptgN6X+0jQj2AZijA/hr3UxhXYizUYyxXy+F7JE9r1PbFKbpmhpTXdm/rARjzPeZ
eIGKPzA9iwMA04bJ/olsunnAf9dfj2sMti28NgBob+d5eXVcHs1pg+bAVSyIzDxlwtyN9JzXDZmD
AilA9LyWA+qiLGiOFQSGUYsAbDjvuxXCZb4Nv1con9yu0rV3AZk3pp/S90aJCddX1HxH9vXoDFF0
ZbwluaarqR/x4rFfodtH7/0oqwX+cdCOqJDo7Hjg9r9wPQbPw1rZXTeXc67C+ZthS3xDJ6Fvpd9A
jQpUvMyDG+vLChJQHtQ9Mh0QbkAIBokSVNN7QvScGtXLux7P8Y0uezBuGJrJbb+KI5miMPdU2cPk
V8Q/xMybMQu5MS81klqkjrK6RbN9yiko6t+8hTUHp+rgH+DP4y6sYxRIcBzvwBN7gPEifW/Kpbud
6eSmVLqoOjgGVr4JopgiQhCTmT6AbiYrQUDSDp3+cWK89Uiv2HEgY7uLxqk/os3T/gvb4U6kgY26
b/3a4W5wwfqbFYzhshUMGpoG7swQPLMQrqLgzWWYW5SPtpn8dK31Dy5svQ/H3k9haBDuG44vla4Q
0YKaSYfgBvJnr91CykerVrWPnWHKjKnpHtzD6sZ0SkK4nm9FHsc2VwzcPcjwkjZXvm+fvLLF9au8
2DwOoMHBCbpy7jhvQe2KAgUECxEG7DufOFYXlfX4v9xXnKI2GDIo8LdVs6ZMJLiUAO+5EnNb44sk
W9usreXzIt12T7TnYh4THCVqV4wbQamCa+hG7QVfksoDUPjqBVhv3825HrBT4XIZX1uvxQRdXeLu
J78g0uz9RL6FI+ahqiXTqKvpv0HriHuQ65qrztVzZsXYX8kSWG2vpu3XGW4mPxfUwa4YD+asUQOK
If44KRdmEQvKkoFZyx8LxO9vkctNbYpGTvCrpXrJ3JUkh96445PAj8m7UpBb20hS7vtG1+FurOq1
oLgStqdrWUiGe63f947tvzhhx+9bnGDIXs1Bck1MsvyDBjM8fVUJ02s6VYVcbXQPppigm0kF2YWc
rWFmB8JyD0jdW97KKl8Af2lg5BDGKsWjhT5jFM0HrRfg6ZGTo/4kR/ouZ1b/Y+YoRLpA4BG7zG+J
24nboXPa14ZWoEmQSL86NYXTsDdW413d0+WtT9z+ambgjyeV/C7n0OyVH645oOcTdBnDOYfFjbNz
BerAU9AdrW9/JkGl06oKdVr2Jfi+VD6C76pzL8YD7TFIBghZOocBKqRwWlzAhZbxmhoz3CGe3S86
GlEYSr70nf7ecftT+3hmmVMdgQKAhd8iknd3Ge6M44RZP4PqS2f3qJPmGxHur4643b6xAPvRUNjM
gCxerLX/3ViIyKaCzeK6GzW7HSp8aUGIuAtcR5apGdYpyN1pI/l19jDM9B8F9ETWM7+9RSJfZt08
QUe4HvSh9EfvKi7Nj7Be38agLlrUyx4tuIgbF/+bJd2C7m/i7gWxAj7GuPMbBpZtobpyvpaceqkQ
KFR5I5yeLB6Sf1wDuTfTrt4uaIe6ThcDwBsI4kU/NnIXTrWPSmIoD43Xl/mswF0EcM6B6A5apWD6
zYVPol8+R5xA5+6KO8LNpJ4NLjAA1iPEXTmDnxss7R+nkKmUoPY7BCp8wVtjD8nEmgLsuWPSCsXB
Iaz3YvKvOj8qk7Tm5N8OEcdLbIPlRvVlk4Xoxt/UYFD2KCqLo+e2UEZAeMhjWuZWhENWgrmdawPT
embtE3X85aYpBU75PKRqVN8jF6xK10XkyUsiQcgYhmylq8zDBYB3SCP98MEAzSzlQ5YoF4V4X9+N
gelTJDAvS6yfcZbF3tHt7eLJej8kvchCh8jnsJvsoQzjtcWM3TJHClu+aSqfIpTOM7UQyBIEGksP
ibEU7ZbmRnKX55BW5ngGY3YkC5N506uvEsYJFajdBwpPQnjEuO0Tc1r54EQ6eoIvIMImNXIUjNW8
s77p3uRUvrcy3OBnbEJvPyQZUkKSYpfjORkRUk0CsIneGQuwPh9RP0fHW64ZMXL8ylF3382c/2NV
4qYaIR90/5b3QROaNrGQqVoJjH4ZDfaoK3bHiC/fHKhJ7MYFinLgiM/ZCvJcZjqvLwR8E484lfVR
9I7IXJgL5TD8VNkCKkPelP2N0PKuWytUcWGXvKv4dN3IViCqjMabpiUOCspqyVjniZswhM9HNRJI
VnnL+IB63LArDTG7kQibgsedvLFBxdfB6Pu7hPWq4IavmaL9CLs2ovoU3YIbqUp27Y2TcwsPwzAN
Ex0f0I6pCtcEDyiDwxgBXyPjPhS80VrQvwhd75J+9u7R/nigi29fEsAiUk8Lr/CYhgxlnNw7g9Ok
aMkUPR7ON+SEI/r5oMEiwgt3q7bTdWti9T+cncdu3UjXrq+IAMlinDLsqCxZlj0hWpbMzGJOV/8/
7MHB5y3BQp9BNwx04CZZrFrrXW/As0Hmj0tqF8EghOKBk2mBEbmTp5IlCzakvAprIk4qftFaZZ+0
WE4kTfdtzCdlV8wZjKJM2+Xdomne7Mj8qerZQAqmW8+5RTkSV6N6NeVJ7CkYrHpDgmN1axqcozjM
nUmq1LHbNCzCZHEQsFtVJ01uNk5G2o+MvVZUHmRdenZdYLSQGUsYM4oPMj1KD2PXmrdL2VWhovbr
76Z2J55FzAlARWfHybtTTiJw9a1qjNtiN/QZbVke3begVldlix+SorXGjm11fsTjwPETLPwDaayn
rI3ecDGKaYWa8ZwAN1/Fit58twD8vdha59vVonpwFIH1AeSqfD3KXu3Cskj/Ie/Xua576z5qCa2L
xkzF+IY1r/QJFgN9vtNVUgfRrG9VZvnKhp6ebTf+nlTms7I4zwRdOrsind6JZ60OvbBbf06iwq/t
/la3in6Xr13qTZziflPwwuyq0tEdtDni/qjwrJn9Psvsc9pUw9lgZqa3qFcKpR5DGTmLX/f2g5FW
MfOi7BWPleZMqDFjSjuvHmvZu8dR6aen1Orws8HNxSMEoj6rboxpxJibhzUf5UtS12HP9IelZV+b
bd49WWZ3NUsRUcwsj0pb1iEZCWXr5XUyPU69nh8hg/eBO5fnIm9vMtN6NxLlW20sDxJKBrt2HkC3
oScm7q/6LQoxBFnVzAeZpw9Wqe8LfDMgAuX2TRNNGnL/4SfjUMoavWjY+Io8QO87+LIoa99w2xn+
Z38P0xySUYV1hUFSTtxYqq+gnmg8o50eslG7on+Pdy7kVJ+ytPbt1XFOA/6QnCCbaMQev5UtvH9G
ibdWrr80inKy9OrOyuqd5bZqqMVZ6s+6QviiOxahtOf32OmKQMzV1k/dryAAO7MqjBujZ09NHNoE
qWN4kdq/C6e2fhSJIZC/x3c5mINfYgVztsdIwRYbNZCw6F6NdelzZr9C45EiSJJReWNjigL0UuZO
s4kUyACb2Epk5H5THOfFbJ2MEFq2SqeIDxj2fVv1fvLpOG9tNfuuKXVGq9vGAT4oaBpUbXmc6EsP
61RMpyTu1127TvZOLqO4rRS+AhLUu/M64DHYmZn+WqeyO9TLaPmO1aqIIhz5LV8G+6pIk5Mzmcbj
2OAxsDDG9pWhlLsass/ZEPLnWhqE6OQNabmiOMuks+g1I0IIRp5xof6qq7LcYY7wiI5fhOtK/nLj
9CYrQx4yuxm73bJY9p2yGN1B0+t93UY3sm1+i6W4rUzVgrNqPld2LN9XTbSg2+AfZo1nk5douFho
hd4G7uT4LYex1w/J3dDqxveZZp9QydUqzpu5U9AaY73rKiVoW8MOdLxISq2ZoP9hNoTBz+vQjnFY
U7wG+MPmvoKe1qsRU3o5rH0fUHwK+OwHqIKsN92glqEffHSaMj5jPzRD/3Ce0lH8LCtnO7X6X3Zs
PliZcU3m4H6QZd57OTYdfTL0pzqqd6Je431TivZemaz8G23sP0vsMAmOCtsbnebJzth8XVFU+3pI
Mw8zoHnvRkOxQ47FVmMJ+qYupSpmhLNX63m8HmJG0+zPmdf26Wm22D2UWF4xjCj+/QOk5ueUElrB
xzSd7WtnKn4wbXpcpDb4cToY3twUD/2sWeFqDtqt07QRlE+LUrt1RYnfjzW1fjlnK5uv2enXZorZ
S50lJfPROn1OqljdoZhUb2bbOMt1th6m3PTLSeV0EWbLR9jxJwDap9Wxp11p0D6tkWnurGQpwsxx
yoCh1PNAyuE+1m0ySGv1pJVm9oJB6r4YxhNyrLua0vRhUqP7mA2Vb0i5TQCzo8QS+1mQW7KWFXK4
Kd+rrbh3u3YJgPa/L+aihr2wTgaEhyjOrvRx+OHI9b6cCvOYxBVOL7JWA6NY70fEZb6uTm/CyZtg
iYv7OIvNK56XienG2gQca4bPMHr21XppghyrlG+LSYUw6/B+Bni5ZKjTALlVITwMWJYrt2mwhGkW
Exy3JR+gTJwHDQ4A1kFEWDpzrhX+NC+AFnGER53yUGW6xo3lL0umTrumoskGQiVfpHcf7dF2PDdL
5ifwu9SvUvkNw57OqyGQ4xNTyrDA6CTxJNZZgZFkQ+Y1a/5bGpmywwXnxpW1RKnXvqPaw3bAmX/F
jO2ucabqw9hNN7l2apDDw2SHTaM82HH6WhVRcpwYDO1lM8kwGq3bBibSrunrO11mnVd2pQkkzuS7
1ruC7CD6CrfS70gvrK6yTiWOi/gXz22oaSsEt362WN+zPtM8yKiNN0cmdsXUpOTXHZ2sOMJbc9kx
k8Fze3HOeiv31Da7Im+hxbfJcUNwFieIu81YypWRv7rOO9ZMPxII8IzFx7ApLCobTRAQWshTB+jZ
qA77owXxcxXJFWJs0HsVTe2sr7dKowy4iSWPbboenSFTfVPL32q3oytJlKr3Ut0pgpgAxMCOO7Gv
UjP2pEmaY6eBbxZd882Mph94QH4veDX4QGIfViaZ+mDG68S4wzCQtGoSrKTsH1y8qlbcjALKfCQc
ivbqZHH+hgm5G0zpiDFU1xRh2jg/Cp3ENNbi44Dcwc+1iVy9qX/HUCfCRy2Lb5ix/NIBB8DLUunl
A0PVxb4rZ0yGiEn9rlXFq1aQZ0q0MdflVQVWHWvhkqi8gpVjhxYAXykX365mDDGNmN9NLX1XIu2R
1ns7kQyc1aJVexMK69+a1uYk4/pp2Ezc29a2KJqzwsvwwTqt+Hn7PI5ip+kF1UHdvWPF82OJZXaw
jI5flBnKnbaMb9KpiB2K19uRSgTeRandUiJ1wJzZG4ZjG3PYXm8wnP9nXYbmxu617xrFS0Oipi9N
2DfMIadQtNOMVZZ4KfIFOaPsA2PUup0z94o3r9N7ObuHVmKIk3Q1Aw2IXed5bWiKtfRQdClh1ZYx
jVf48t3TaSeuv9p5bHvaPMd3gE5rGGWZGcTR/KsYjS6geI6D0uYxjkQ0JNGQXwu3v6mz8nWhKaFk
VA44q2HrQ83xZtnLd6cz7lRdXjfKglzNeupcySqj8/C6InJuQBSgfSll+WyWpXmVCTaAUtNu8zLS
zlo7POJJV9wXlWuD9SfK3m6clO+PJt1kVOnFOP2FNalgNOnKfZXRQuWT+1q0QMs+mPXsl4X5uKjo
47NefUnymT7bUTSv0et7vGUBwxORejYPNOBRHgaI/scK5Ar8JNulDceJ1EvjXjZj6dtWCwRrz3sF
V5awI3IRm868wxhvC4uWve3L1ihCDWMhv++hB7rFrB1rAvcO66zeCG1kCKHpL4tp/2L6eBcRiBA0
be2ASxbqnak0A45UteblDVwoKx2bdyTcGOC3Y3bAjLS9GgEOfKPVjAdlII5eSAfXMPSe1Ie5eDVx
FdmDZathKddX6BnzBpwskTcQSOWrlRLfckcCPX2R3ayaHqNb7ovjlOkS072cpmKxYnDsPHdCvpK5
BgmrnV3PvOBnnxrvDmYweZo6D0s/VienxJSLkK6yfDSBR18H23mrofgGMp60U+c2NkVOjEGG0eG6
btU/K4rDQcNaQhn6hJi6+plzaniZMFELqrXSgjjTH/Ltsq3tSHqoJWYP2bb+yLzTpuQfJ8esnX1E
Na+MaGrCjoIciCrDLM3HxcwEjoxMbI7QDfAem8BV6o4gvCkD1yOXdQchb/5RlcsKb1EZNU9N+pyZ
AyBik2G1NZRp852gnOs8/dcFrD+UzG/DBJMYr2U46K2F3u/hAf3u3fKRrpel36knisLUIymx8FMd
Qh3MDnarqD5MQn9PRE5ubeM8pOp8WEU0Hli087ERBeoOdfzdGQ4jIdOcf7bmyGEhzOsyXyAqlasC
PJxVN/Bo293KAw4iG/IWGl2dtm+0MPJYeZP9/CKGat1hOqfjbyVXn9MIqn00ub5jJM8ZUQas2VWM
Hnjni97JdZeNW6fFGEffyRbY0RuQBwVt2g9nJVZbz+qqn101TsAfqniIeTNXm87oXuLIA8Q8MXqb
wcWXfLqqSLg9Tpqqf89bJ6VicDHVTHGfPTBDUX1NQcgtVcXTReVwuEtAappff1Mm+KIunRfLBvux
DEoL+KDCd3MceBws+q8ZH7leM+XFL9PsMcRC47drEtxP1xbqW9b2LdV/WUA8xEnFXMd/mjSZQ71m
GSmqYYWDDXhbYvsJ3P4wG8st4AN2eY0pd9MYy9e4r2D4RFp3n5rld+FkP3ALlMdJDK3PS7uv3egl
zpidg+E3bZgX4HKu0i+7PEkrxoRddTJWxiipIxuv2cTjowrk57rdW8HBtC+tjC43NXkcyCt+ERC7
cQonCG3ddA9R+j0vkyHUEGzfWYsz+SuVy04pq3NLbNbvlKwJDoCC9t4stV+WTLWgsYd6p/Uqw4Os
+Wc08gVExao8+r36KDfm3aJG3a6pqzxYcosJlnCHn9NA1dCOQxqWpcRmunQMYPzqvCzZe6ear7VT
zn5ikVicTTQF0n1KKns95ivIEDF1yR63YLbMRIxhajkY6ii/p0x9wzuueSpmZjiDaQK+ofAh2Nhd
Dm3fc6QbxbB3nTHf17rI/NK2pS/LPn10cmoAqn2xi5Xqm4sFodFmv6tCtfd5v+oPY4Pr6ozp4BH3
2W3y0DwUJkzYNMLzdlQJnF4Avm/ytWU2jIzqvhI08FGrPhX6DPoL54LB5mIetDrGSq6vzEAz2Pvt
BtWy4QZQQbEHixoaalLswkllIruo3MnKgLTU0mYPBaAPOXjTI+HMN4u7tRIFPyV38FBdVPvnlKxt
uAytHdoGn0FcTbUv+wFku7Cq+75K1nBxLbx0aAxvhSbXmyGmtEgk1Yii8LnkRvrkKq6gu2/MfQdg
dRrpVu7yDjhVH1z9rA5VtXpmV74pWfcC82piwbstAHp126XlrwjsXYFlHxRG9hSb9VuCd6K32Jny
Ayhj2VlS7a+tRFq3SR9HO1DjV6e0blKluXGM0diPjdYHqaFFv5MkKs8iYYMuUSZeyR7b07ExuptO
gcMl9ewpXbN7TtsB4i5AW0IumljMU51X4y5y3BhchpCLVRb9tVaW6rkq1viQmYoTKG2Bt6kVv3Gs
kz07zooHpH/IO3X0IvpyD0PNVx6mxA+veYxZZpx9IKfrHN2hWA6XaVQ3MteTIuEEQ/iVQT8JG2BT
vkxp9VZN2uhPIn9N6v6lzqfrGSoFsrVxPelZybyR2VMG2wbUPSsD3e0dqK5LODtl6VuN+h0XeVIR
+/lHrch7bI3fZZowclv759qce9jQbIyGUZaAXyDcPRDdnMKrVsf0PJNVAWJOaDAOfbL2Nr4mlABb
e0rQgeC7GrXZ9zTfAJHMJrdzndB7+1o9xl6SQ28FT98Nq6HtJiMr6KSqZ62dXcxDYOKKvLtZ2/7b
msQR/DLU70xN8gN8hru6LCbcVY1j3hsDNop9HSiWrJ/jCbPrqqG5Z+NyQ3fV7mY8HLGXx4657p1q
F5OGESwamC6U7NdBYum62JW9qw0ZhapVD2GfJnGwmtGvWsVb1GqjdDdoGqSBUncDaHXimPb1hBhx
AcxP+Q7rDCPISlb8vlbeD6766Jbj6tWadRiHRQnSpJl8jCrR1MXZm8agoS3l92iR5S7De9OP9Kg7
wHvmc5ftBKc8eo4QrZ4qZVyussrdawr5P1bcybCZTfz2SnBnKiXJiuVLZYCQut29NmytVJ38mvS2
2rnWeMsmfKqT4Tu5MAOQtdNdQdqVmFQTCa40nbVXsy4Pss6MAhy5MPZUUOf1kLhtjarQIG/6uZLZ
/aASSCgwUg27MrP9kSDqHRbQDQCz0K8Ua3lebWO4r4HXKCyBWQYCWNykwrQ1sz0LFcUxYdrts7OR
C9VNzckdFgbmNJV62rwWtRw8lahBXxWg8/C8s6DtlvmEXyaZNCrFxsKs6tYmSw8j6LkKemtVwwGo
3Jd13RQedHwHAoVKa+rqL6Q6wixPKT71aczOq86ZIbR39jKLAwtIFvQ68ZWUhlwp02/Yv8VvSYWS
kXYrxk0m+ip47xM2FZRFdEEkhmBfeMmIjo01M4dqsY+ZWKmLm8gVBoPBKhOeK3OCHVNXmYsv+Iuf
0alQq+uoggkG/RDiaxiSlMIGbp9ez/GvyopMO5BaVP0zVeik/vPFkI/yiowt+xAXggvuVkpqkdUv
XXQ08q446V1DER6nyR1UcPHFpfSN8vynWGQTUdLqwX+D/q1dkBbhXqft2tYRrD6qqSBWF+XcimJp
vWWN7BRANTO1wGTMkPm4zToRHqVA217N1Pw1x94TlES676uCLVK+xNmddLN58AFYmjxMci1JduWm
BiYXbuC/hCJvG+9f0M82DvDlPfCoNpLwlkh2mfnbJHm/rIXAiBeXHRFmkdv9tjLR/57KTD1HnHjP
lVMDitYCRoQXd2sBzM6PgkLg5C6YEivtK0L9xxXDjEOFpbnF8eI/cEGoz924K+C6RkcEB8zR1DIO
6sVaaQip3p///gQ+su+4Foo87Cpg8uI2/ifzNI2FvrRJoxxJp3NAfFzEMCJbgrKJkzCbBYoH4PPw
7xf9eIOb+Q4iI0jLEOovQ2HKAjcJh6SvY1qL4kB51e3GXhVBXGTKf5ZUwlHWNy0lRhhc8OJZAjaU
1AHsJFE+9gzAdVxIDLf7guCqfWCDCgc5HEbSxNUakCcveO09vWvKFCM5MSZr7o3Rsivkh23uePU4
p9ad6FdnfpoLS6X/Tgoj96tauMxyhSrv2lJJfmRLrl33Sq/I61bG1lf+Cx8e+fYDkSgSWoNrwIeF
jvsKijlVTU4WvAMm7gnUlglgcd9Cgnv6j6+XawlUEtjz2cw+jYtNKC6KRB8gp2ByxKnladjlFYHN
sZ55+K3rS/D3y237zB/f8HY5G/IoDG2CPS7z6lK9YKLBJ3MqakrasS2cXa4o8xPZxwXm4rOx0/ty
/anrtfxicf2bxHd5afwOUXNpJOgilPrz61HasZS2mhSnRokzzjTaG0uWL3HSdYdkqeIrdY7Hc5nD
reoU87VTGT3//eY/HGncPEmBuBOpJOchg/nzF1hjQRtN5OGpM6hx9CE9UbG7e92Iu6MRK/MXm/5n
zxpuNU+bLg6R44UMJtWmXlRDlp8gy8w/yhXEcM4b6YlVGz0WGQRTV7V2tM5f+fp8toBNfCEQJgoO
8X/Fov8jcpjGluI06bNTVytrgIYDep2S6bxqq9n9/Zl+einUMMTYAr4gPf3zmU4KW5c+2NlpiBag
OHxNtxsCftRQM/39Uh+2X14fEqX/d6kLjYpiaEOtJk4GXpO8in4AdHeaNSzyZg2stsdpZ6y/CiX9
bK+Ca+0SV+CwZC/1KVKMVpOvCrHaYzWENbYMIST55L8y17c7Mzadj8Bn4YOzTeZOUV+oS0Ywy6ji
nmdxWHKwurRKSXtaRnqSLzbhz54l54lpbqR8VdW3f/4/K6QnDwJGX8LaVDIZMt1pQ2SoMMALZkhY
Zkzeuqj/WdLObeLbwYe3FUEfrFZTsyO21+T7K6xeHvqmqq9m88vM48++cixPAaBY+AivL/YZpnX4
Kza8Mq2vl2sDqx5Pumtyk5puF0aN85XO+9Pr8XkDkBCyzPL881GakAGk21UwKvKxOneunlzrRvpA
Xi+S6JUZzN+/gs92FcQ90I5dF3ugSzWRlndOb/UcGGDfqceY1yUJARKtuhZwt8lI8Uj7g+0A7fmL
7++zb4HNDNEIz5Ya4WL7zIUkuWdMi1Of1IhAyRXEEB+L/7YL/36Lny1OOg4ipCGmO8SE/flEI6yV
Ia/mxSkeG+m3sv6pjC2ffa/1x96cbH+S+hd6mO0lXR5OSBWRrlOgI624uCSpBm2xuG1x6iwlv0ct
0vh6UkJwH/tiJ8dx3YtYERDdhnRHjskXV//sybr4PVJNYRr0walDRrQAS6zlJyQLMQHddRYORf5V
effJVk31jqpEx+3Nolz+87GK2NBLM+FBWkbESH/DF93CnX7qFXj139/gJ48TZT4pkMytuOKlGixN
Ks2Bh5GdlnRpDvCsUZqbhR50qmoExUoGE6v1XE8jecWtsn5x9X+NRi/eJgpXQUju9j4/rNR5aDrC
flMun6SJRnz9Ov0Ad4d1lnczILUOqnty01hLDkmRLctRVzr5m/ljMXTEUswMUpJhbMZAKW1d86ZY
mRKIGmX3WEB9f67huLzBsEzEPsLCCqG1U2GYYZS1IKha6ez8uoU9aAempS/PGdngr4xvxY9SbZZf
k9XpkVdDWVbwHqrlF4LKT7YHekwUlTb8DVVc1jiu0Q4tdWZ6yjjOfmilxZjHYFXBlrJ6dPp65lN+
JUdDQoj++0v/ZCPEMAdXG3SLrv4hCzmC5FVFxpieZDLSpRTIZB9JcSNbTTcjIe5cvZ+N4O/X/OTL
0dnrcRLZtl/Y93+u6UKO5oiXdnoyB2uwdpGSrfmVLmBu/X/cHHI8Whb04VhiXGx+uLC6aqqv2QmM
DCC7nxdf1dvy2Bk1QJY2/8dsYHSURKhynmwuT5hMaBfXA+kjzlI02alo5uapncaJXDbCX+D9Gf+9
+qAmR725PcatBPnzGS7zaoxKPHBgUhUEojDGAKY89bih4G1FTNwX1/tsH2KjxfMR0xnMbS72ITVu
rdw1zfSkq6vx7Exp99ZnExAXuuvuC1Oiz7qOrW4D5OEv6NQXNzfBBldUNc1B79I4CZR+tY+Raw8/
YtfeZHNZZN0TVKaiH1jHpYZtl0+v8FP0L9Tqn3W9wCabRnDztEek++dTxp0Nd4lezU8YiqiDn0l8
iznalHNc6c0P1a36c5dpkx2q5pI+4eEy37fFlMNn4nO91Sb8miDOQYvN3MT+Invhky+XpoyobTbt
TXR68dvqoUpn3VjjE8Ic3etiXQsHZt5EZpGUlPZt8sVX+8kBj+yU1hquMC3DJdDQ14oQYpMXqpnD
QC0e9L49Q0eq4L6RI/QcgRbFYcx3bH2x9j678pbFKEAg+Igvr5xAvW9IL4tPuZ4S6WBB2nKPspW2
5jt9AryOV4i1b4mTnb84lD7ZmIWl4vjr8He+totnbGAAave1HZ8gsFZXjTTmJ1hvfUDG+bIz3WZC
UacxJxP6/MXT/uR7ExiB0oZifegAdP658sgoi+eO8cBJGdVsF7euGTqdZuwaO1W+uBSyaP5nF0cv
uC12S9A+6WcuTQuUBG+Rqkvjk0JG6RzasTp/Z0hn+ptv8AMTIxj/6VQf8r6eQ6tJ0qsVo8LrWCBX
pbvqObeycsd0TlylmJWHgAa/yREYGo8sugXeqAb9NOmpWJqmc+5i11hOFklc+9pptQOnmuuJhAW7
draCrAP/cd+esDaAGl/NXtuQLFfYdi3gdkmmHX1WQXfB1u4wku7Xo/8Q4qCxZ/zqZNK8yHzsFgLD
0NZYSeMeFXdZT9qczC+UckwTrbE/5PgRY2KjceQU4EM3jl6jf+gcBx2LaTY6tj6DZRzVkkQbgq6m
hejWYhGrDzcH4YfraueUix8Ma0mCwULJeTAg+mAgIwYop0sZCESQTNfxuak0/BGKtMxCcC+GUc60
DlcdtNAHfVYejWoxA4uv6DZeVoguHMfdM5gaaCh0rvVeRQvkjamQ7O+8oa25XD1jHPQQLPw71PL8
tNo2zIK6IbKLI4+Tm39pB2oww6Z3BTm9m+ZeHY0YzT2APEbM7jdLaX9htTUcV6WG+4n8aFc6Uc0g
bM3uErVE3AaLmqKrER4ejba/tDYuQAahhtLOLT+fNn3RvDFcyrxrdpInwTPP4rNSEQ7qN3lRh3O7
+WelgynCaZ2qr6K3/12XF+t2o0BshlJ4jX3YGOo8J7EMFeDJnJTmEdalxqy4ZZ4LDy6/ni1S8/Dz
Mh6nodAfxIjkGAoJapK1Ksp9FediS8ts98yWqCylHp+QbKEoFfZY7CtNXyBMqc1OnyVkXFhkYY3X
XOhO63KduZkIZZ+TgJj3Sq2DXy+wn1UqzaNBliAK5NZ5n/tC7KqccEmhlNFhmKY6hlMh8SaoF2x4
xkzeuT0u9dyeYEydTVdlbupIwGv7RqJFuM6VnkFv3ij2iXdS3+P3g6y7MvQrWQFiQ/n6rlfwh5mv
JqOXwP2DjFmv3cmJTZKymOyeLHMYBeV80oYRjEy/rXTdgfKRaP5ILMDelatxg6Yj3zWqnd9Oc1r9
s2BWEXa4dN/bRtHcrnk7fusmFU55EW3eYVPNxJqnj+jA0NFUdzAUta5a72DpR7tOzYZw1bFugjWg
Zf7fq8dPTgMAMtwqUB9iJHZZ1CXmkLq6oqenvingI4xxneynyYI6XXXqY2ogh6gU2/7vfTRgzxYE
Aa5vfmhvNSL1zD4xkxMJ9qgdFFIVCYNMtPkrvOVjF0ax6hJwBFLAxObyWHdg9KBfYkH2XW0i6NGN
JxGlONxjM69aK50Yeci7uu6i/WSY6dt/fLjcHHAWVCHqSu1DytIGIlj6GLlHe0r1q1pk6skkH/Gg
9XoTQKlTbxdnGf9rmc5FwdIE4wWTZvfylE0rsUbGhA1JKZP2riMh4W6l/PPLTKAF0qzoi8rpwyPe
rkfPTt9jMDJRt7P3f3A0bS0U9G2xeySkNc192LP23dRQafrE5xX0mxrCUKdL0xVmEwzuuScE+Iv1
9Nlv4AVrWKLYOONeor3mPHSuOQ3UMVZOXm5qTJ5NZnNY2rmGaqJubgAxS5wwRBVM1CFf2Nt8+Ihs
lVKeHoyJ7b/wxZ+PIEkdt3WY7x0zpZwfISyvHLnw4/elaY1Pgv7oSEDcV1OkDyUrV4UE/W+0HnjG
ZZ2hJQyt3c2aJZ7a9Gkchvl2QPX0KHK9vhUtjnV/X80fiqjtehTHeLPgOMqU7M+7NJxKF7XEPgvv
g8cKDcfPaWWKoGMBc/z7lYzLCmq7EuDltj9gpnNZohZJ3RL7yBIm91Hsc4hqQPi60Sjh36/zsVTj
QuR4EbuD0Qj3dXFLFqqjZSywfaicAdwDKjlEszJvYZv360Q0pkHUGBHEtdF4ooP+WA4Kkko1TrOf
iug5vitbpN+gQ9brviCeYDmljY3vHLzIHLG93WTIs+ri/e+/e/tZf5zUtrqF7jnIVXhE2Hv++SZS
NzXHdimdI90TBgvNxribSxWmiey/OB8+vRTnAy0440rjcjfpZVObNUsfcl5sfCvUAcp5141XU2R8
//tN/WtXe3FXbCEaPThRHR8N+9Uqn/RaK5xjT8eEwnGTGw5LHGrKQhavRs4zJ6wgF1etTy3ymoN0
rPqgb2+IlNev0is/uXHORHB6GjSbFbJtOf+zrRFfKMqZAemRJNblvDTKeoBFb/ozocpf7F6fLsPN
ZZ9Jlb5lX1y8z8YoNMraGR9Ns0KEII2lfd9AtH90wiOvYinHF/iAywKNs1t/YaiJChfZWPHUFINS
ekRmdPfCSOcYg+iNjFZFKYKXIU3dE7Se6XEp1a/c0j75RG1mtSolLzAXdmJ/Ph6VAJJGYZ57bEWk
4o8pk4dVq766yr/pbB/WhOlgUka0JmO07S39z1soeeHEEZr46LW1e4OAXk+8bsFn+RxnRGR7E8X4
ldXC0FriaAkwzq9PjHD5STgl9D/XSua3ckGi5kXczoi9SftlZsnHw4dgadzpSMEEs4JG8+dvXFWL
pOZhtdhEyFn2+lzt4KaU8O8iJU9gXSaOddvbTvoj7cSEVJPu6NdX3469TRkvnpTNDB0sCZd/0kwu
fkUx1kR+VpOA9VrWZ91exfI4wj9rQwjVWYtesupjr5h0MFnFzf2JKcCW251idAr2Xh9XXPtf6TPL
F9vOSvuqmzMyWBRl02esefRNzrpG1Wv2Ts278gR+VvbNJNoW2UIll2d9zqFHorprQtOGY2xPi3ib
K6u1iJR01mVftFVVwn9bJhqANp8wO8JaZfWxm9GqnTXYEcY2heKg12y7MjpbRltOBxuzuIeOzucM
mo6og3l1fzJi0CBI89igjrjOWgF0G1TmC45wz6QbT+wcVjo/5dWUR36rpdPjnE3kNIul0V6RybWU
X5T41W51MeE45W0fL35La4THrINq6cWlc3tWdD3BTHjRkK4Xy4IIto7V6KzQPN0CcYirsW/MOJTq
7MqgwRtlo9Ab3eA1nUvWPMEo3a+5nBNkrvpgQqueyl9i6LYIDRyXnlVykK9t9BPfErG212sWjZ2n
LHH9rqy98qhkedz5fQVmhaGFnBiYYxEStBGikIoupfT6GZNVpEbxIbLKJPXYXOvRqzav/kKNl9fJ
aKxwQViym0tMG49pA8zDh2KYGDoI/A4QXWZj49dWBMXObZv0DTXEAK1yqbDEQbvf9qXxLEdjwuPV
UVEOLmVS+b0NXOo5g7oek7SJfkR2J7mE6loHFXOkp9Jp8p2covFVbebhPBSW4nhT1aBHr7S1xdtD
y/+PszPbbRsJt/UTEeBc5K1GypY8xonjG8Jxp0kW53l4+vMxG9g7pgUJfRpooPuqTLFYw/+v9a2K
azrLlLvRQzvT13U9mb8jPW0Kr5NhEx2BMVfJ2uxyNT7Jdsi9Gn/9O4h98WphnzQ3WqdWr1Lj5UKk
sfJv5VCJflVTzCr2EbokLHCtUtG6qAfXbo6K1lFoacHSRttmMjEtFcL9yDBoT5iTJcJKmC+18Sws
pn6Vifr3RHTksPYrv4lW6MPVgxin+qUuM+kBLFJOGCSDpzgsy8TzNYFlSY0wQ4aaWe8wEtZbWxfa
K+BoKTaIl+pvqiHTbKVoedM8KHGtrMdknI4DRht0m6pe614SNUm+s+PYuEN47G4i3D76nT/6I2g/
hKXGU4ZQP19NGkK0XWxjPU4bbpqtdKZ+l5kxhRYxER/WjSU8cTw1R70iycHyMX38DGMZYDoKgSnZ
or+pTBk/6CpyyxWvx9o7bRDv6hixMLLMRolvBAjmXxLDf72e0KA/lX4TYuht7GiVIoH7ycmKGDZ8
EuYvLEuOsqq7xv1FoIn2JENh7tSyUGEjdLGGbhwuM8QFRE8bo/BHY6OOQ/wDBngx632U8kGNJmVD
8cYlITpufidmJDB1TXUNQMsu9Lsmsqvt5Kr1yVICs15rZZxtOmec8F6p+bcwggfDlahbGZFa3k2D
meGBr7CeZkM/phgYQQZt/STpbljGnEfg3/2dz1JzUuN+vKcRVR3VolXXfema/zY1+F1i5qIu3Kbj
6B57vS8H3lfm3Othpx8cQXInH3Vuf8QtecCJqUX7yrSrUzMQBb2i9uOsRDxkNeprhc5MUQQ29QTD
frGHASINOrMcB23f7CQInuc5mwxZtR/VQKhrrXq1JsL17jPUQsrBNwd9Jq7gIKZ6Lox1MQzhqx7l
CbSvTNkFEF/o2OnDk4K4B3W061sbHRnydmzU9qUTnE1X2Pd8B8BC7/wbxJV5QAUOY6dP4ma2zlXH
KAqL74kvGqzhql2Tpp7VWM8GhH6+YTacvpsaPwt1+mpv+SxKkP+n9tEYo+Sehkq6D9NR3oqICHpT
hvom7HoBRTmNo12E4miXsMwea74+FMOOFa39PKj+waX3UbBHAdpHVbnzyfId102EE3zVlOSLrpNU
N4a1AEf8mE6G+EUByV1T0LSKVZvq9KchQN+bjlKTH1dOnde0mXZT8rNhoFDDFq2x6/c3bsghaYvN
TOxT3w0L+oBDCscsUv1nNfIn3Ip9iUeWsXITrpQ1a5MMU94lIXt4TeCJtS4KxfpRBjy9qRPQo2rK
RxyECcfBAX+jH9TW77bDlRDUtYnlJOYiLP3RvekHXZ5aAzKF2rdT4jUxAJtAtfRvYaA4u05vpiMm
WPlNrUedSGVKQyzHjdz4vWp8J2GWBGCnwtadyCLb6kOf/B5isq5pH5iFxyHaPPgj1DxYAMIXG/zC
w3AwaUqHm7jCZ4vnopuOIqUnuq5NHnvTyh6LYtPb9oveC/Ex6rHy0xyDcl5zAnzMfsrbo6m7Gqgi
32OB6pC3h675mgZFfUDWz/aDzzRfR3Ykt4RTj8+N37HM1EGqTh5tyu6pUbkPicqQtxYgrvuxrWdg
ijTSjQxr/ssIbWDeU7DlFCK1DZrWGpeGNdk/IxERQr2aIoM+kDl2SGalr/3CU2Wpa44C/p0e9v4K
lhmeVPz5ysrt4vyQy9K5UVuR73U56OmTNYO9QPugPFfZJJKNY7Q+I6Cn16JKnVYpT/xm0B950FoS
UJmVqUokEielDnJKI5N95IbGi0WcULnCvDHstcoBG46S8dZWCDbew7uo071JUboDY6GydqQ1s8iR
aoqLrmVbu7eBVNyoiaIPKydIYCgObfwhYELK45iPys/GzFLIB3U27sn8mraoSQC0x9J8goileCkp
3HMiK/lexH16uu6b2xDKyLZ3xD+yScxHzE1Ou0Vg6lOdjJj2uanFJ7+PJSsXva614E6XrCFwKb+1
qm7NXRcrLPNNDXyXu9x4g49bjf7N41C0K+In4TgpYSd+84lMzdqSarwLJSuNqXbiEWs+MlC2yfjD
503gO46LfNXZFNI23RTVvzFwOTbogG5kd6TIQzoBDcYUUNfK12uze2NDDnAroo0+1TBDanB0vuEV
lkm2pQI/0uin5on+lyhw+hkmfjSrcyjWqf6OBplG3lgub/yWzxzjraKdJF/rsGcao2NUS/3WspUi
2/Wh2Ud7hXbFto3CxFhj5A/uRsMdK0B9o/4icinu6lQRzbOe9GmwtqeMWUpfxcQI0aTfaY1Z6qbO
JIabjGSM7qGqu/gbPVG5xQ5U+1CJDLQVcDoPQ5jLF7zTgPjqVt9L+h23tdq0P41xihPgaU35BAlS
8zinRjs+shIoX+X79k1l6I08GDKvT2maZMeJ3XdvhEzStQubEekxP8QeV238YoNaua1pid8mlmoG
O6nH1R7kiMXqm5e3Gl3SCULJYPLKcYbdq4QypSuM5RYLepxTV3XzPvdXI6lQVB7z1KvzVj05g1m8
+KqD5XNA1lSuSwqxW1ULjA/pcJw1+QtuoNePEAWpQ+BIUyvIBxZm0t7Iqmo1xBD1OG7NhmQZPYTS
D4EcJKZXccLlINzl4cuQaXjoUheCd2PytWL9zHtPh7nzPlVl99MNqJ+sJ8gSD6bTmB/FNI3Zus0c
eyO6qTuRvFS9E6RR7/JkENk610CG5iSa1VtFsJc4NCSOAfKKctVqSfvQ5pkbHQvNafYQMulMqbFq
3OuYpQ9mi5hlo8ciekj6XDuZami/+yVWjpw4G1YFux1/hfbYeM1k2fvBDTs+lp7TbBCitfR7fQvF
CBqmHgEdy6Jpzb08O2i50dzoMT4mni3NST8wh6OrOxVSmNb5iIbK8prCV1468GJvUdx3nGwLUgzs
sT76BulYReumb707xRvB4rMTihi5pvnjTvPF8B13Enltihmre/C1KsyL0VmZ/ggOjOuBhZ+Ztoyr
9Rq94yR5rMWEsjnFQs//5+YNdbvqQauMdisSIhDLLNQOmhM2e2Uqp/0Q4Pro1UEc2s5P18Vo2h/+
RJvMnsgydHEK3oZa72zQCUcbYkRIU/F9wDqWQYikD7QlIB7vF7uuvraENG4VTY7kgEv5WwiO8ARt
QMDk1LyxRdFt4PWFG0tW02sStu1uymrMROQXvWg0+1C1KeUmhG2xNfm0xi2Sw4Y8jRgxpuza4K5s
u3YPMpdrkOPnv9j57Pgmc6rmCdU+pd5Gh5GEhh8anWaMNxIebbAlNCTG8wTVhUhr6nsh/Pd3Nsc8
XWFAL3YYvMUR/CPM07gsjr1I05dWGJBlWiCyqwZ/X7ey1bG6rydfPsjeKOt1NgToElQr3E5mg8GN
1isG9LjrCtCzIeTCGAYFQkzzLnYLXK4A2LixNppsnlVO8tss6bRXjt/fS3gQHKNDjh5TreVvGMlh
66kARtm7B7nHZ+FuGpGMm16dHp1+DD1L5Xc1SiuhTUkJdj1pCt4AnVhygMhybiJK8oLXfseMT4Pc
p+cWhpvCybW9rdTWj7QK2J5d346PNuhe2IuD3t2YXEHuOb8ar6kbgOUY02zTpnV9oCtTHHrIU9k6
LnRtV7hJukPuU94WUOI2Lh0HUubLPAESkdO56qbhVVRSPlWWxIZnVPF3s8bxHah64oFrLA9+OlI6
rZQWzZDIDG26mYZceSuRxX+PXXx2G+im1ApKnHbK1lQH5anRWqaHMkTvNaswJ2jQHgdeWnzvdKn+
yJ6l7NwUeizM9ZqDrTM+k4QKPUQX6ZuSwLpME9DDbDiDeCpMW+OmF822u1LsCwGGNcNYtEJJFZ78
AAi+38DeKVrOUSI2unt4+dFWgZzk0UgafjZNYeAV6DA/60p351P6uBGDqm7y0e1/ObWbHZNa6O/l
gH8UiGPw0lSBEa4tQNXbMTDA0FZZrNBjI84toNDhAS1N5E53k+gfp+k6VjWaKTsnb5VtzKOv9Lq2
blVDdym29Mld2IrgWNkiGIB8G8lj2TOJRJ3qO1dlw2MLqW8bG6WmwSKxmUbMdCuZGzCYlcA6cA4y
n1w/0b5h3Ot3E06Pl67K1Xoj2RpDPNh1to6mrAd44urQZIaUn1Kxu/Su00S3ydopXVM87e87x6F/
x20q3yHbQOJQ5XzPTm9vUs0q7xKnLJ7yvtA2lV5iXefVGh5WLnMllHby16IOVS5WML6Ouar7typO
0wL/sNaxifviEAsu7dROBmI4+/aOw+bsJ81TVMVWf5daZXgIYecAVR0VcLwZ4Eab4KDsVuShtZVW
VWzqyC2/jb0dPmVVD2JMUr7mzqMYd02vtQ9ly2KckuAD8SIUt+zqQL6jUcpnBWf4LuLk5OVVZO8C
JFP3PWWYPfOtOnIEqVqoRzYMfDkN49GXZvSila4KTUyb/tEtBTJ1WIB/YCPMvTYwA68fFX4jrTNY
NLMY8HfSNltV5OY7F/32ZCuC4rcGH4kgwGBHfBYZsviebpjryociwwrlky52lp26tNkN4wR00Nn6
RddvIo0InQiv5L+o3bl9ZjN6rcRafLLm+zaUEkj6FQdImAT+2h/5enUlVG/7ukAuQnHloEUiB3nV
Z/nvTGuTDYSKiQQi2MwAQeoDdJHqhZ2lPgmwcfc1NdYDvU1SnnT+rqKXzrbRW/kCTak9xUZSvyFH
kSfTCZARVEa0axwluXPr1MBDoBLnBkNl7SfAZCjrGTvKNh0YSUxzpWkOGwwicHOYwHeweCWuyxYI
3VrFKMV2gNEe205+0rtoepqwwX7jtOSvDIJzDsPkyoeRG/ztXCrdJDlqhFU7kt1z4PamvChRHb+y
pDs/9G6oT3pOYbLCuDKsyrCwXqSMzZNdWBxt6HdM//h93f40wYrstSAxbnJ/ih+mVAt2uDDqYNV2
atJuKln7PsbjVj8FqDWOZjKLL9N+UrbQdXRrEwoNgFNufGTKpNwE+HrWtuD4Al5bWZtR3X1DgGwk
G7Qe3YsAz/h7CNyGa5urn+jFaxihDA21SpCxlgHA36WNL5/UwpgeRmn6XqykLG2Romj73pobVHGs
uW9pC2EOWW930hpnCjYqleGtP0n9VFVG+lRXummxPGPAjNIyO5lKlr5biRrScHNR+4wjkLKQQi3L
hxvlgAhs6wn3lPZv3OTRFp6a/32KYASlY62ui8xm00449xCLSVWBTIrmGQfO5Kzspp1ujXjsZvOu
k1MDzORtUarDnaxQcFh4Oz7SeDL3FsqYO9xL8tAYjf4EPHi4czJCVVN7sG9LVB+I4zhj38F1IW20
1hzztspd60ZpISav2jLI9ylh9d1tpqbxnhM0ryhijYlAyyT5vhOm/a6NY3+KbOgakxJV+6Yo7N9O
27CvQd2aeZxluQtSg0j6xu6VX02lu0RQxKDb0NV2nGQGdTfIGHiF7RawORWux6bfdGvF4Rw1JRZF
tj4Nxw3xVuW97YTdP5rCtaGq3XTGSYGANlp2mbqA3Ut2qLiTTtcwR7HCSnzVGvyhvNL3Wq3CcyUo
y7hBR0gusDXim7aHlrMydwrxaJogsyqQdGAfa35VsyJcLbA65ZkKNgRjgL52tUpsMDks2kWGIR7i
aRD35qskkgBIoiF9GN81BXwKqgNXlSwIj5KPB14+1+/vnSbrkKokxYzBgVvcBXrjKb5a7Y1KTvdt
GLj3VHWVfUXOxgZyXntnDWbyu+LQ+Q6PbVgnZlu/VmNZPiBcpkgTa+TTcnO0HpFNtEd4BhNrt1/t
TBqtT3ZGVN9A+ehU5J26meaWObAJztwJG7SltfWdjGv5KMYmeLNVhY8MjnEn12PkOqfM7ZWPQI7d
rQM2NdvaXQDIlIXpJkib4BjmmkKVBPetO4ZGdTKpjObbMbNnn67egyifjPZkNhO8M7uhGUI6XDG+
jl0DHgQx2YGtrKZoDVZ7l8oIpZJbG69BlTePndkyxdKOC+daBuR/Sbe1o9sOOzRMANWyt8AXY2tX
alF4cMKia9dqXZhInpIWiXxAS/BF1v24icuQCMLKGYm+o7u8JSAVMItbKflGk26T36WghF8SF62e
Rj71O+g63VjHkc550idz4wCQNAI551CzcBwYL7fpUDV3pU55mw8/2WELMr5TjCwfFGmUj37upA9y
7KOTH6b5TZbUQNlqauLazdiHAMtS4MOrLuUwqVJFvAdkO7xDG6/qK6LJM91EalUa/TP8fl/dClVC
iKJOWt5hHEtnm3MNe1K40V5TQs991EWPjJ2Tnv9s8kXEvugmJpOMANXRN/ejBLj2xFeFbkVDWD5I
ddNMHTfKYHK5pmrZAU263McTMRYiM7lZmRyUL3ftvjYO/2SN89ikVuKPXLTsCuqNQ2PPySltR1oL
Z0UFhrcdua+Gq4y/9UrUb7Ho7Tcu5e0/Eudfe+V3/yJVFXOHG3EStSDsYksdeikAWg5Ta3H1m+6g
9YAXSWp1rr6yPLAyvOe+3W4onyhXfKjzoy3eBEYLkkmFzXnki6ygatrELMiMPihwZW5ipXaPRZ+M
O/INgt0YVT9bZeivSBm+CuF5Wnq0iM/R5qJoWBg1DYzGKLWkDfhbVv3OqljwNgIZb3xLqm1ybEmm
O1Yd1ew6FgPYYwrqt2MwheOVv+SMcoe8L2TmJtICF4sXv85fXW2Wy8LuUMMeHCp8K2jDzTbroa/6
ipWuqf9ce/IzWgbMqQIjIJJclEoLLQNgjV7BIYeB3rdeaxdUXp9W0IaV8pq/+OxIWIyRp8z+Bmcx
UpwI7Ov0hw9TZ/BoGeiPZ4XK0qEj2LO88v2cGwyRG2IRgjXwqC/eJ6bbEqQK77M3p1NR+N2hzYyC
hGd47Je/1DPrE9IMnWBEXD14NhYLhxP2nHbQ9x3UzoXHnEQV91ezpr2/vTzQue+Cs4epWcR7acZy
Zvi5RQWEBschbGNoN1wY7rI+LdfQE7NdOxjU7Xq258uDnvsdBTIOhCeUirGYfJ6OXITL2sQcdmhb
x/yg2ENPmBtTSovSjKvsym+pnVv28KXhTMOGrn/xZ5W0olFe+uYhnwrrWFUVKfMRoLGUNJX7vuCI
s1Jkmz63llOoayMakr0onKhYF2UOxl1Hw8hZhjJ4otv9CzB6jpsANbPHpJ3qQyMR+jpBY1/5Zs/+
SIJQR3ZjpsFSD6QEgavoGhAKsEQtCcEW+vm46HeIiKIrQ51fHjSMQTjYMA8u9gX8s72eNiwPSuLf
mCVptXUPPrtUXHXXdYZ97YUsySzImzhZsxzxWMKylnbh0kJzLm13PLQJNxLiB0r/bYompnhv0n1Z
VVrOMaRXRK9sq4GGfxO0Wb4f/RQi7X+bivOfwincQn7uWGR1Lj7p3M+stvWN8eBLdw++d+OHs2ZE
6P/+53EQziHLJVsEj8Zy48PioLI2pf1Bs3zVc+eunMzi4dEvbGd3eajlHssjMdX5sBA6z0vIYknk
WCZTGIvDoeMWehxUSOsFXKw1uacqgcHYbLNyAk3Vxa//HwPThEeXSprOl2cspkxJ4AUMh7h515K3
wXjX/Nd6IpHBBhrXXHlzy0n75zH/bzRrgXrQSQKYBiMbDq7z7oS/NYiu3ADz+sqLWy6Qy2EWE6SR
MTXnMR8OAixi2b3lHFeyHNZN/aa16pVnWgzG5JivJQCSEKFaaLv0zwujW0Dyq8cesD63f5ojmLIh
vfkV15Qxxla/DYAdhvvAoQJ8ZQ04NzQSWzTrcFHQcc8/919HhLCGVyfa2oSa3kf/UJxEhsXeA3G2
8VErrKAawyxOXRv3yOVpszwmzU+ND4cv0HRUJLFLKJTqsxVErP4eNTa19FzK3eI+IFw9JBNp+G5X
IwjLVQ+Bsl1JFM7NTkVfRM0ahHj7H4/s/DGEBfPnOIj32RSXJtB+1OrABJJygBBh+vd+ZdWQUElt
p69YlsAqcwXdxcpCaBvNZXeC0YrtRJ8/3rokeX+zAr1KjoR5QNK7/DstJvyfvwyFPYdiDlXAABYT
3q9MkQVcmw+TieIkrcg2bZ/kUN/ko7jmK/46GziG4mVGowy7xl4e4ITR0+VH8nbIKJAqmxKMFvQ5
p52IHCGFk0C/KKmabVmStXa4/JiLo8+fx0Sbim0TdDLq3MXyZY5cAcxGStoqmQk1ufR3dtqo3uVR
FrvrPArqfZpvNhczg0va5+ned0bcBGYYc+4ps99+FYfH0R7i+6zt8iti/bNDoVwFNiDUWf79eag4
rnKDXLn4QNVz2A5GPu5g5lvHAgbAj8tPdea1CXqwXO0c+JRcdT4P1Yu6Qe5gOV4RGI+iGLdtAVe+
IhAqIrUPRvUV5/u58QAa8VOC5+JitXhXttJwgac36PFz1ruhyKtNnhvmqZhyuTWRHm4K0fdXjg9n
vgNsDwbq3PkgDifm80N26BE7jm6ux1pw4Ov0MBjTeDT992byr3kQrg02/wJ/LYulILzP6WrXQ977
rVXNtzBs7y1DPEMe+Hn55Z2ZJ0I4GqAk9DKwIhbfd+iP8CqpnHphpKi3BJi432cpIQTX0n+5PNS5
9+Zw8LapCHFUWC729tD3Vanljie0/kc2B0YQH3IK0+ahBxu3Iufs8fKA88T76/o9f24UHIjupklD
/XgZIBxWpAmQUOF4KF8x01Plls2hrKaBGBSpkd3RN0TbGP18Qe7LtnK3l8c/89sCFcPZMTuguL0t
5gxZEcZo2KNPbgfl6jvVTztiRIWW0Q/symtJv2eWMKz9WK1Q2IMXURdvssqqjqRH1fdKUB10gCzr
1RSlccUHdeaZHIMDO987NX33yzlvisH3Z43vDficlbU1kmK7cyO9+4UhGYT45V/w3DNRtgGoSIa3
+CI6By9CkKPT+/SUUudfOTKTv9nuRK7O5XHOTE18MRxC+BZMtrrFEuYbUZmUAjJwperR1sWvna/o
jjSA5qdxqyEf39P1H66gAs6POjubuJdaljP/1n995rom2AbKUfHGjn32BGAHP3FD3FS4C5OA3lgR
T/0HmEzj++XHPfcSOf3878CLiak6TeI6nLY8C/XnATG3sdVr0e1CCihXzlnnhsI6JxzLpDaDtvzz
M7ZFYOnA4n0vM63uJ9jzpPhuk9z1oIyFIa68xq+D4arR4DUaGpQTiBqfB1MiIg+gWvheqKRmum2x
7GE9HgXxdXERf/z3H1HM92QO66qD6vzzYA5cPcJiVFzlgWbegOKGiW5n5KOgD6zuLo917jugcGyw
k7PxqUt/EsrGMA31RPHsrLd3HGp1Egud7srPd2bbwcfvzoiVGR64PAQN1LUKEyGY5yppNe1yWpCH
HE/4mji9dzEiD75SH/36vgTnE6B5OCsxXxmLn1BtRvIxc1QLPmrbXZZKYjSTVjthHrh2tjyzF+Cv
oehug73A5bWY8i3rPbbjkf2bzCfszt3RKJRdSFog0ZL9v0PX7CIneLn82rT5ARY70FyJpyapASKE
sft5jth+VKpUgdnIm19T5a4mRMNtT752iSoDneeDnzonU+8h2pU3gX4N+HL293Ww/EDhdHDNLE5K
RVl0DiJzrLiO9D8cgcxt4vtJSUyS0bUCy7lfeIYCURGF8MCm+/lZK7YM2x5dMlvTlDYiUcOgJ501
n+SzGSFl6pGVB9eAWueekMujC0WHYhsLzedBJ7WjXzWWrhdgPF/3DYpVC5/ovuxpPF1+mWefj2+P
a8If1NVicVHrCOadWmDJz1rnp4VulvwN5DZPoRNyAkR8DwSbqN57ayqvIXnPPuZ8T6WEBRJu6eAM
qZgqBRIpz6CNvO3bsNj4qdFTrSIM4/JjnhmKt0gRB+wwPmNrXor+2pRU6gsRxnjfmyKXSLvCqDPi
fIlXIBmk0adrVdkza447379tmDl8m2KxP/iy74mSQwBOFl+/V6Tz1Llx8r1TenAAAi/N5af7wztc
fJEQ51Q8pUDYOMsvxiOOrUlLkha9BJk4emLZhSfWU4xMpJcNzl6Mwn9uUZ9rt8WACHjVtTaUBNRw
mgsRMuszDowOlPzKUVFiytp4MxHPY080e3+XRinWvY6kU4T2QwkqHIWxKI6OMRGFVKt6TjRFZU/E
vOlFijOJSIwnZ1DCl4T0vnh/+WHPvUpOT1yT4AnThVp8/jLphljCFPdqnV6mUZf6jR9N6DoTGueX
hzqzQeFI5+ug3+jMRf3Ps8YeUZwFneF7OhaLY1FSI4EFrZGRdnmcpYl0PtNDmaMUwctDKbGsR5Cr
yCXMYEXVgA2cOLgFPyBcWg3WWZ0SctAG+P/yTDhPLa3vJye0UPI3+MgyTw4lOTr+GGr3OhIbwvUM
0Rr7BMo2ovtO2tpeNuMdILP+Sn3n3IvAU47JlkuI9oVH26tapei+4RDvFBirkNPJaopbc2tKQ7/y
Is59T7pKFQVnOZVudzG/TWKty2leEC3Rhk9W1yZeFZM/pDJpvdSV10BA5x4N9gcEiPnNcM35/OLh
GGLqNXPXa2CwoywMbyOt0tecmK5M5jOHZRyfVO9Bs/Ejmot1SXOHTjOlcLysDH51wnghV+hHZHTH
WNOOLvyS3ZWZZvCXL1cK+G8wxVgFuR8vnqzv8WXUIRnkOBnEY1GNw4FI5OSpAPTrOIO2rgZTv+EA
MxLG1Pk71Q6IdqbU6iWGLD27wDdx+U86swPxx1Cf+tN4/NJJL/GMtbU9ELlHaCSxVwOQ31jp5LGT
AjioFSeY6abkd9hC/rk89LnvW+jzIm0LE2r/4vtG7WZqjeKzTOuIezGQmaxWiRuz5v3XgVg8GAc8
HZVQGsef51OX1H7b01Hz1CGuHwtCu16ilICTy6N8nbXQRllGoAsYrJB/uJJ/bXJdkceDWlUCG+YY
IbPTRkxKyN7jyb7GqPw6bz8PtXggqoquAhVHeLqvPjqFceCEeydlc0K6/1zp4hpP8Px4lmFzJ8HY
syw6JCKNcjPWhJfaznNcEm5YJdWz1rv3KOnuIQVducR+nRk8n6CcqfOVcIVebDKlkjMITCcPnIV+
mAFSu9Qv/mNvn2WfUchm4Vo3n96d+a/464WpmbSjnJuLh0159DQtlyfST4Mdh4rqyhHh7NygxIdg
RafmsPT8h44ZGCmhlV7fq8baaWNrq/aII8K4NK4s1ueGwq+pw7+dV7Zl8S3AtYjiiWmIBLReh2Me
7LH2v3PmSrf/fcID6RHoFaja0Hj//PtlslbdWM15SyGBJUZV9xstil79Hl3k5ZHO7NCszjqrFIoX
VotlL8OJRtz0rWF5VTDeDX58X2AcEHq7QYploEVNlX3exnc9tlPbQHzF3q2SGi3IBm0HFF3RN5Tq
m6L7zwVxqF/UA/m1URx8yXSg7kjkzkj1MUx0fw3IddwKjnNrFFnFlTXsyx7MTZZ/AF9TKHYgfXz+
sXHDxKKIRgBaCG4n/GrU4tam65Xdv5d/62sDLd6qK4tZTslA0jnY8l+OvFSt3PVA8s/lgb52yxaP
NP8lf31/QlHDzka9S0Zc/+y2fA7lOG3IEtqbxmitkjmnDzgrHDDCN6+BYL4sMYvB5yXvr8GnZrBr
te4NZL422ZJJyT6HMWdz+Rm/fIx/RrGoEKDqoWeyWMgyNZJ230AFxMz9vRkiRLXQ+HqXLK3LA51/
a/870LIoUAxxlyiWikWABMOV6lN6gGGlwY1yOKrT9bvSLzk/HqdPTuaosJbkDq0rbLsBU+EljXMS
UXWUirPvyaAue/vx8qOdf1P/N9TizDRRCUuigEerfXKDoIIgNLyyPH85BM2viW4/6fIcA7/EFdkk
qnF4Nw2ENPAVicfSUCw21ZOV+rgQjxVkmcvPNL/3T+dABuSeQdeO8joklsW8cAE/V+j3TE9rytuq
rQvyQ6cXbbJuA8Xfxq4OXsN8JAj9P2oNOOUxMP45ZMXUkDSx+LqHRAuwe6umV472k4axwtd88orz
5hvb0/vlhzz3q/491vL7piVrFZT9PSntbjPk+h4B+fdAc3eYLk+Yyu4Vs7nW5jr3xQEQ0Rx+Xv4V
i9kyOmraBkpkeUrXdIS/wQVonOqZfuKVpsWXM9HMppvJTlQ1NU6Xi18yKVSqjGB38JRFP0LhyJXa
YZTo733dvAtG98oUPfPBAQvCo4KqQJ3Fvp/XK1N0rokl3vZ8o/mJe7ZbFU0i77tpymAZGVcX5/kI
uZihdEHJCpjHQ2y6WB/dQuGyApfDI6+4CtZmb3YEmzWh2m+cWWq8ymu7U5BujzB4qU4lyio2N4Xv
YlREun+NoH3mtTqz0pewGyibdGk/P34FO0KEaoqP1nCqDQc3aAZpnpEsBpDk8rRdxm3N38hcOyZL
Q5+Jt/aiwKoFtRvbZYhhrbW4/PwzdtUmJnvP7ayN4pgerqytDmNhHJt1CYpSJyEls39U7khrx94k
gGVh4qRTvRUAV4PxWvzGEvf15w9EtUlJDTo+s3zxbnCegd0gytlL+h9+CnJVx4LQ998kyMkUT3aU
vKnl62CaH1b/NKdXXv6BljTqL+Mv5uJgxHERZrXtxaSJBv2pUADHpBVK95sguJPWW9zclNrwnoZH
I7qlvbLTu2tFmz91/OUE/etHWOrdQAUOkZ41tpcXD87407U+5hRyIw/Wih/8aupgXVnNiiijLbnF
a6uwdzZswwiYvVs+hwU+Gyo0RguHlGNkb0mC7O3bTHM9TlorV5+TFPCblGSuOxhk3JgM49+hfJuS
j8u/5pl1xOEmgsqNDDyTQsTnmV32KNrUiux3kseiVYUa2YM2HHptXRU7tErRAX8KgNPLo56bQyTK
8UXN6CvOlfrnYc1pjEgAzSwva+N7rrMbuyw2hdtu3LTeZaJZN/hcctXa1NawNSJQq921CL3Fxs51
nB4CqnIuYIz/pbNGeAw4L5eg+9AM8m927n/PZ1/h5Qc9O4jN5k05n4LLshacQjrWmqxLQChLiBgW
wSaGnfr7y6Mslqf/eZS/RjE+/5pxpZYx+Y0omuzppxX075muPbagYK68tsUu8GccFsDZrWrQal12
nMDmGOak9MmhxPC2tnsL6nFSROaqjoNiAOfUXuuWL04q/zMirX8OerScvsjSQ1WtbWTUyaESbfut
iazAS8xSNijJxOSuhrDEMSPVjCMMRZj0IfFz8fvyj7ucq//zN6ADBXnL6Yzd7/OvWyZJied1fmqA
sS91JYZTPrmsc45Vrf4fZ+fVI7WWtu1fZMk5nNqu4E50oBuaEws24ByWs/3rv8u8J7Srviox0mhm
S+xh1fJKT7hD0WEniEWPAlcRZa+i01Fsi/uv+jAnANtG/cuVX7Ou5V8Xz/pr6JkiWAqEAN3xbdlK
GqsqS4e2CqzUOHTRbS6P9z2vkDU9a719O2f9YSreCLn9REv8MdK8vr6y3bY9wP/7DZwYdUUe84PW
S+Wv7IUa19CmNjZrZKDtjsbL/CqjtuANzoSJrco7sBRIKgD4NJ/LPORUI/HK5TeLaxfJJsj780uo
nqx6OYCPKdd//CW6LeQCVWhIP914V0Gw1Ad+h3CMA3iH/9Se46A2VzKC9e/croBB4k3dElbKiehj
Uw+5UzYOY9oxCiSq8WyP+ScMbwMYWT6+gNeij7MDYsm4OkPBfdo2sSXHbs3KzMugquzbMJUeFqPC
SChsXpWhc5vIjP3Lm+zsgOx3sGGrXci2BSlPYGdF3JeBmS9f0qJRHlDjeAakjwX4kP2yusH5fHnE
bTb+ZyEJeBDDpeRGO2HzDvUtwvVVy5YaaGf5YLbaT31axzu8ROR7NAFR3cLKyJ0Ge7zXBppT6WA1
z5d/xJlrdK3xEDXzEDL3NSj9a1s7eusk8E+rQOps/dCPi3ozFAPiCajO/C9DrbHteoIh7W+Gmscm
LxNtKoPW0TmlgrQLwBBBXkMV/vKszlzaq/EnWQIvPC3lddZ/zUpJQ+RJtKEMDDv9GoXtT+QofEUd
bhe7/Xl5qDP7BjYC8ACKf87qlfZxKJQ1NGlpGkQnukHsMnBke4jn1k0b8boDOB72NBD7K0CSM1cA
udAfPtxKP9gyl8KkNtBbGqrAlMdHR/uBgU6PwVd/NxezP1fjm4rm5JWH8MxO+XtMZxOjRzNq9WnY
VUFsF4Dzkx667hS0cf5++YOeWTvcNugPAac6Y4bYl+Y0lPguBlqDa1k79MLFKh39ofTQJNa1rOvs
rFZ6HSUV0o9tSx7BkcjM8nVWPB27EO1OVxmBz+cVD/3/MDHSO5rWXGjksB93ihRWZmuFSRX02vSm
Z8g36QWCBbDusW9p4TxfHu7MxlwNPdYK+Aq625Yv9aoo5ToxyyApZSM84pMWGmCp2sb0BjR4MF/C
ZKLYTdE4dV8uD30mgllpHOArwDjxamxO+iJEpg41M4VJ/AZrhFI1/AA3qxJPKhTC7hTVyvqTkSX/
fokzMM8UhT/+s60Q9PIcqcZkVkGHLpGmlc9pbv6MkHJ0Z4FPoiLvLk/03O4BI7NSkUCrneBWMkof
FCXKOsgN9irCNoVrhSkOIoZz5ZPqbI7NA4xiu01Zc8U80Gf4uHn0xBAdJm2EQOjPenLfrVK5g31l
z5xdOFIEgEY0nTkUH0exrE7Yg8q9UthJSqvEeEXh7kfqTN7UVWyY9mA6HfIzTf/78of88zdv58db
uLJXVvj5tjzHmplOUswEGHVGCwEIXt54RaOzZbQa3BxiAdQdjtkiiqdibIXhNe1y3845dqkzwqyt
nniG3uPBMaL41e0juZecnaL1deZPMi7XV27Dc7cUBCKdFsSK5dv2sYfQLrNO4TGbpDDxh759gfL8
Vau7x8H5V4V57ncb/DNHCWMGkOubm7ccUS/ObWIhuS4bwxvykAJEaqKGe2U7n9tkK3OIU4u9McDV
j8uPv3OPUFnLpOIcpdk+Ld20za7s5HNv19+DbKKeQUKyXuC2GUgotXmYltEMbI/ZoPnqaN8XmvSU
oOB2eXudnRg4E8BzRJMn7mw9UtdNgapGYKel8iPLbSkY5cY8/A+jUAnlmSSERCrh4+dLEaqi6kKQ
PKCR7sWtBCjXQDv48ijnzigIMgAokHutk/C/twHC5irhP6iGGKlVBRjkkrttlcBqsn5GWbdrQ+sg
N/LPywOf+4gWoT8K5zCLqYp8nJ485kTEzlgGagfLK5lXVes0s69ZXp+5U1fEGuwdoNTkGptNiIt5
M3PUqwAu1dGSlO+E4L+W1L4CWt2W1NboG6CLxXFiw9t8y4/TwdM2QkAzbwIHzNZ/s1k5j20oSUjV
ga0yF/BGick/IaWdHGyjXitWeeqha6B4VTvEPsojxqepGqLg8mc+N3+4Y2uQTNsfxPXH31VJVdSO
oSaCoa3RCpdz5L+zQsYSZb5G4L421MmGVXvsq2wRjLNZHxS0PL8aah7fNKAi95dndea+JJ4jZSWD
JIneQp/Xumqio68eWFL0K53tEWoiObPZVHuIKteMgs5NjFINlAPQ1mu/4OM3LBFD4F4em0DrjORl
XlVwjboTvlb31pXjeOY6g1XHzDD+0gBQbbZrIuy6RoelCUZHfQ/V9FU3rIM5hDdTuexCy/AjmH1X
Hp/TYgQnBKYuZwSeHTW9zd4dNUegWSmjmJdSXEM9BciW/OqYb5baIO0q78Yx+oHK3fsAgMvWrvTg
/z/DszVB8K1trfWK+iu9KuyiWBlwdSBN5n+yMfuVVrooyX6V0W0Gclm1/cNip7/U4WvXNFfOx8n9
txbhKX5AxnfAdW0tvseix7+9h+MnjfquTs1HsBfzIep0zZ0mO3HtTtRuLGfPkxJe08JQ1zDrQ5jC
4LSVeYxJYxEv3cy8mhyjSVIrCWatKMxbxQyWqR3ewtpqh5tymlY87w7hUISlMP9InRJdTi3VbbwM
IgL+TpNH/cHOpXK5SbJ5KY621iPNhoI46tpjjrCZJekFOvOATrmAYLP4lPWl4kon7WTTgp+gUUfo
wgXDQ7XZtJU8t+qshwlyMtQ4iqFB4s74KsdqkMbLXZmrQZY6Vw7KyfOxjklQyZpRQiML+rhpnGQo
YSczpo3mxQGBVek4ctVdORonJ59RSDlAx9CsIZ7cjBIaI48f6vFBOyGYnnfpU4TW623ejdcyxz+X
yHYvrExCqFEqSGR5c8kUyQAVs07SoEDFvsoRLRTa9AT/zrdacUOBH9cB4z1pjHvZ6byp0I6WmrxD
UbjaHVqX6+SXkBwAraJDysP58dP2DZpjimjTwEQCE3G3IZzQIbBr7BFaMeNAE49RY7nhBD2jV6R8
8Bt9TkLXoAuJ71+SjA8IKNXYJNAhj27NzHHQFg5t41XMFFg8DTiD8375QTjzm6G4UTNB6mWFuW5O
UlMuEf2NPg3SIt61rVy5UiHeUeCrXZCjn8O5qo+XRzx5gtgQJIcr9pRcn7E/fiVVz3s03AZEjMv2
ICtk+6phuRa+BlFXfL481plLCjUM4LEqVnU4um2CXEkpIlQSJ1ZE6yqE4CSh/lfp+eRKcWmv9WHb
H50M5DklrKcU7a7g8vhnvi6vEfGTib0JTrqb8ZGvxs4QSWikbcydhNY7eu73Sg0wC1jXnrNf/Ov7
zsXIx0UGBFb0arv88ePag6V2KI1nQdNqCpqNS4SAHBZTCBNLsqN07tJX+ZWPfGZBARCb4AiB+ay3
8ccxJ4WAA0e8LEActPXlTvxWUnGLhV3um1n1jyg/+uAr9xTbQTRp6eBt6ym4ygzRIvdQsbXiV946
twtlHkQNZv3frzAgs7A/oTbQdt+uXRGKRAkrJQvmYQxvWkQTHwcc0W9ltbauINrP3MkMBVOfxEhe
T+HHLygqVAKLac4CR+57X5gWcGQS9Cuh9pk7eTXK4sitzUdne1HyVve0OZs0CCu0kccy5JnJQRZ1
djLtLu/7cxMyYYbA1CI4OYGIyDgoxoivpkHlENFWqhX5sUlf6N9HsVYD7rV9vMJlP342NGyhlwhz
vflr1DWzuNw1pj1cGeXcZ6NTz12FnAH92s195QxW1uZ5mwROpWYoXNrGriQcc+PFtP79sxEP0LSi
xaYjGrXZB3mVhFNsrzFVLucHgQbkjVoAS/+3z0Z3QeVKRcV/tfc+Oa8IpiayLVIjsNSi3iGs3t3Y
uM5/vzzK9upbRwG3Q60EmBdQ4021ZIxNvS5yYQSK1gxPld5Vn+KWqqPRSunnGazljbP045WAartW
fwal/kdUDpDl9MzW+PXWmWxgqtgNfoQL3FFSrd/xOP4ju5NezVoFWiHUJOEyYK+Pe08S9PDRNZqC
aRre5B5S02wad5OUelaHc8flb7m9Yf8MBgtlLWcgarLd6GoUy82co8rT5oJCHF5EXxSTlKOy7M5r
lCZ8+ffx4P+BukJfA/jAJqTqIrSc0yTqA8hBSHiGevxYdaXdHQm2tN5TLXxKrpyyLfZo/aD0GUH1
0FBBK2sbFhhhnFtaU86Bk0KZ+510pmQ+6Hkkx0+1paNkg9dvqgadim7uLhOl8oTHbfrbKEZr35WR
Mbt9Rv7sRghmYi8w4wYJQE2y5Ju0Truv1SyH/w1Om921vWSqT6YzKtcKhGeWCU9IUPtE9MShWzbV
WOjaEg/SHFjRsBzAXhTHaWrzW63I1P8oGY5fLy/Tmd1OhYKiJDj09fXY3ExarGoDa8V4OB2jjZB5
sV3dD4r93z+PY8qASAyqQZi1brcDfbPajuRiCkaRo67VGe2htVNAF3ZeXeE/nBSg2QbmWk5Tiedh
kmzLTsTPhZovGlt9kSspEPRsMYKYzaE8FLOooXrR6ECHt3MWNCAb1LtfBjqKDsAlVGs9sHvG/DoB
z89A46HIdtOY0NYDJWrQaB3LXrc9Y9Qm43D5E51Zen42mKq1Mc/ls1mKph5tYx6kKZiV0vk+phPE
xkgtj20/a8+RjLjJ5fFOcv/1O1HqgIW99lZPEqxu6GpJWqwxwOIsVPYNUJWfeHB/l4fGdMCt61F5
yKn0ODtj7ppvSCbU+k5NaukJ0x+junLZr3Hs35kPvwZeNu89CQj/tM18eK0sqQzrLnCmpr2Nhkw/
1qjk4C0Z1vJ9Jeuz4J5aUOqwhuxKjH3m0yP1xJNGqLEiJDchb4GZkOh6qw1UJ/sdqbnfKTWOM84g
u+ocXsMnnJsplqYy0Q0vNAiFj/d+O5k4Wcxji6NJK0w/rgv5J6Cb7Hs94QU05a2400qnbkBApt01
ga9zU+WsE8P9X2dgM9WmGycNm6GOIteK+rHDr007+PEUTy4uV1ea29sYbl1TDiCvOP1Lykub6MrG
6KPFb7wNWjVOPylz2XhWM11TdTn3PVcyLS1mtGQpyn38niDHFpxcCjQYa33yqFwoh6ZWjV1bZPNB
nzVp10G12TuSXD9fPkJn50cqAY0F1tqJi3kdEvdST26DUhPKIUziPihKK9pdHuVMGASQmEazYUFY
BUn2cX5pXmVqCegy6Atl2OGXxxmBI+thPlD4bJGveQlL9vKYJ7CxdekgJ1FUB7djAlH6OChSCImG
LGOHSHAjOZ6IDdoTVVva7xq1dRz20sqWPV7+Qve10B67gzqz3P4QZsqdBdwtRV8wEvGVy30ddntL
kBSwhhAAVimtjz+rrGwdvHbMz3JUvP3Qj47GYMH6GMu7QYd1c/kznFtgBqPUtbZRTy6lVLNjmQp0
x7ImMXLlpuItRltf+djnzqRD/Q5diBULtoWnR5Wc4wdQMkqVvTm5BBJXOJ8c9ZsaS9GVW//KWFuu
iwU7dUZ+uaOcET8TLmHLFCb7sMSkxmmuOQyfXS2yBA4/gSAp92a1ymkwF42KOibwsYwNhwB/rtjL
sHgZLfxrOIkzcwOPi9YMnUHesy1moJ0zWhbrQUmNeXnlTBl7WRuz24nS+6Ocq5N3eXecTo+jgX4p
aRYvNlCXj9NrOmO0O0rWAY5mdfrZSa0luhe6Wv43TlP/7fJgp5Njx1MDWitBK9RscyBToljC13gJ
jBxvYSMegY+iYh/1n6ZcvxIVngkNaKQpIPg5a+zJbQjVLOmYmhlhIXmDkcPsRmKkdJ2FVow3Kx3M
GvzzrGck4+efztxljp82VfyfZHcIzVkp/3Mltj/zqXlGaJSu8IzTjuVUq2JxCnUJEt0udvx7oR/b
9oJuSnEtWT99TrBUBiAMShW6Kfo7H1dVjdV5QmlQDowxGzAD6bDotarSNxz8lBwMln25GDUfNxZx
uLzEf2CCH283lV7XmlPDcF+7mR+HjtAA1xfhmIEWpV0INkQeX8omXvBHoSpd4LGm17kXT5n+K47j
cYdPmmbvkilt832uh8N7YmCiet9bKIhib4Vg3e1cFLJ0QIIlLvxExsDXn9NhcrVpwg64gi/uEyHK
2aMeAnj3S6E0iW+Ivi++LeoSA+7r1VjzZIA+8sHWp6q7y6DaTzeMLOletBh66rWxox4TJ0lUtynw
IECSM8xucP01epwlIvlV6amt/fNLAIIY5QkoHAT5J5we3LOGvie5DoQkqh2mSiB2WqmpUncepvR4
eWXWqOhkYbjI1ptFQzVrsycMDgmv24zktyEX+7YOl3stq2amm8p35VKLfSJD0zKrTnmOEtyOLw9/
ZvcTPqEXzJ4E/mVtLho1gfBWqokZrOrBQY7xoTsYXfMyCOsaP+bMTOlIUlKHX0fuvu3JLSk9EvxU
rADvKvEaxrL8eRrhULgFW5e+CCXqTwZwtNpt66I9Rk5iv12e7LlfQO5GrexPLXNbyXT6YShTnHIC
s1bm2OfTi1+63AGUGaVIvVHGCdUdkhHZtUAUFi6YsES50hc9uQPWTgYaOHzvFSdurH/+V1vUHrU8
W2UMgxglebeZ6hAObzPQ5cYDJpjlJfTDmluwikgSL0//JOSgx0D+r623rq6d6Lui0dwVOcbQgY03
0Us5F+mr3czX6PtnJgjinBYKqT8KSlshKswj7UqHhhrMWMAdVNoIgW2Uqq8UFj4MYSP7TqroR3OK
sA2+PMGTh2ydIDBN4JMIopxsZqAaGSWq1ArwNiv2OCLgfEo1DnnqdsBlWumK4srpPTdZKmwUKoHa
UOnYHB+S3Cod6S8HhI/GURPG26REd60CpalQnW9TrxiHJayuuYucxO0gRFdgPzpbqLASUH/cRF1t
REovei2oW4u2bEWBT2jmc5jG4w2aHZ27SqtceUJObgoyBG5EChgE73RPN2MudjT2FhKQWBJInRd3
IV5zipk/dbFyTXjyBPROuw+IJn1Krok/xNiP80tMKWxarOmDXh5KF79o5yXtpFXyx5AhoLf2Q4HM
5k6Z7Ng35cQ5UnAo/vUV4DeAdwfIBLwIPcPN0k796nU4NXLgxC0CR1Lc3tSqjTlN6Ei7y/v2zMEk
jKVBRXkdLa5tXLDqBxhSrChBKZxodtVhkhx/zky8My4PdO7DknEQfqDHBOV4i3kPp7yQ6jzSA6xQ
sMcNRermymL6WdkCPxCAUAoOtgu57Ec15J0/6fG1F+fMIWXXoiGCHD49+C1HBiZBZw9OZQRqkmD8
lBK9t7WsulWvjQcyYv3p8pzP7NsVIQ4UjeIXiiLrn/914UKAr9MxGQwSLSmjF7eU+Z0yL9YX/IK0
X5fHOnMuSbPoNhJoEVBuF7K0SwNlgUoPoiYCERZXuJ4Twqv9Xa1FZrVDKU+BFxRGGGtdHvl0C9E2
06gTUGilwLedJTC5SMkyUwtwVJtuJ9NpbuBpjPvLo5x+S0ahHY+/ylpR284PeIaUZFmiB7VspT0h
q6EjulmisONawkjfL492ulPoXZADWbRTgdJsT6CxqOAY55JbjiLpW40BvFenuKvaGHg/CmnJd5fH
O73MucnBtJINQJs4qZ5VKjFXBD6FSnIV+zJWj6456/reKPQfKW/nTpZiUMRNGl1ZvNNtw8CMR8UO
8j8p48ctKmWZI+AKa6vgenJUl6TfJ1E7u1qYTN9q2RS3mIY1V2Z7ZsdQVwIIQksXiPK2MimS2RCN
Wcq0WZO2pOrSzDXOng2+9Zc/60nURXWOQMck4EGgjjLox9mFIsyKUQxygHGnJ6eJp9RYb6K6a1J4
NshAJu3GkuJ//6Z/JMTIMtesdlvOMTF/7FQtUgJjyiMPezhzNZOsP4HHzn7iWA2wKJOUK+WWMzvo
w6Drn/911/TZAF6TLkygLFZ44xh1ansVVR1ou0m8zG5MaI8LLqQuN+/yaAouf+ntPlpVHagXANpS
qDRDC/04fNornVHaiROs3qF9HJhO5Epy6ePrsNpJXh5su6zbwdYf89dcK+r7k45Y5NrfdnHc8aRp
uWmUz+tIrfwYqbabJtc0Hc9cQKumD6cFGSoey/VH/TWoPlQirRtpCYDiZv0uVXvjFgSNtfhV2HRX
OMpnVnOl+6zZwirGu30s1SzBAE+uMKGbRns3O8OhSKXmXY+gU+KnamEDOitfuomm4+VPe+biI+xZ
GX824N4TgALwKp1DuSgBJLvIxS2z2EnEtTdJk0MIV+N/FLznZBLRsV9W6hZQpC0uJzRHxR7bCUdA
K1x8ZBTnY5tbKG5ZSuEPC66E/zy/P3gjImZoMfoWIJnh90vRDk+oOhXmS9VU7Tcz1/R+l9ej9Y2O
Xnst9TktO1FxMZC9XwEz9Ce2Uml4kSGwsvQ66ru6fdOZ8rzP1Er1SY6NnUhxxbac2rrPmh7IyTTP
/qLrtSuF5jUzkjNrSx+BgIRAj1+yvQ0TO0yG3Fr0QDKsCNGDosT6dparSHEX2lfLvm4bvTxc/uDX
LobNvTQu02TFOWc1SvrPKuUTF/Q81rvSsa9Tv3Ou6Stt35b1buAVJQ0j2qSguLmIxmjB2NqunMCa
4Rzm7XBERfFKXLedE5sW7BM4UeiUNBS271dcl21ViEIPsGCW3airWy9X8+4TGnUGFtLGdzUbxuPl
73jm+lk1eYmb/+C7tiqrhZg6BF8lLaisVm/cTCvjX3I0VRW+z5DM/cujndkqjLamlmuv5OT+CQWm
td3IaIiqp+CWM/E04VTjh6JoglIW8r8fSyzhQGERQXJQtpH5EnKTWWmnBc7SSg9GUtVY/KraJ9OM
48daE/avy/M7t4LrY4Wgs4Im/lbLxrQxmRUolAcRKKZj3ZrhTbfMxaszKb0fz+qIbLZc/XvYQ6UN
IBuFKHrT2/ozuDK9kHvuVrhf8uBNFteb1w969N/lyXFZb1/IP2kWGnxUfKhHgET/+Fhh625nwD7U
9ajXYGUnHKTGwUgeZb2pvGlCAabHgemoFosGNsDIXqxaSXxhCZpd+di5RU85VFcoDjlyKO/FkmS+
qQ/ClwypCWASQSe0AFJaM8Yy/D4UDkbzdu4gqJAniHezIXuruIM8GCKTR1Y4ftfC8jmTjLlwoQHX
SETw6aGNKS7ZkR2gWgPTnMDJ58Ch86bAUSp6qSpw0UieqyJ3vNle+p+WWvePiypVrp1K0E4sOVrt
xh6tXPlRYVBO+apRPMVuUxyxteSHNdXZi10O3+u+Ul2cX2t/1OtvpdzInoEz5n2lzsyobbCumWbr
MS2G5bONiboT9jOYZHtvx81wX1U1hraUlUo1DT1TritPL+luocyFc7OCxowRvS2FKe/ssEnusRaW
HroyWfXJsI8f7MT2ekXPUs+u5u8m+B13drCD7vV+/mlYGfZXdJPcuQwNv4osgLFxsgRdGOrfOl1a
buZJeZGsJeS7FG+lVP9IsTHyqrQydnkq36fZEn0Pcwzu+3ASx6RiWbFsan4WZTnepLkTvyqjNXzK
0vCXlVblt7bDW14IzfJ6S6LPaKmheFA09CHDPp9/QejJIKbrsNIT+avglb6dWlyz4d9p94WdFt7i
ZGDHhxmv7wRpdGgNsvDCltJ7Depon0hRs3f6JH1P8/HXUqtvVWzLDwr32I6d+aalYwHhdRD7Udf0
O6mp06DpbOuLYpfRHZCdH0LKbV9RRsT6q/hhSdrEmzN4KyViWjiiC4KTqNpJppQ8zrZe76FiPfTG
/NK2TR50U3R0cJkHMxqNnyyjxQY5F4/TPOR+ZdGCcP+UVtI8/68tq9fQtpJDNcOrTuPCxjpdSvaW
HosbHuEnsr38N50y5Wh3RvE+9Vl2U0myku2GpZifQNeXP5M4fNaaqAyo0NRHrSqFC2H0rQsj5SEL
ka+NqC7cFaNtpm6WaxwjIIJHtWwOkq6MR9ZMvdGS7KtciuK3nNiPnWQZPysy27tKabLjiH2Y5If5
FEMdHvC2TtBIP+pYM7ud6VBJCWG4qGEn3rSxRpeBF9Jz9Pot76Mv7OPyTjJNhIumsEGRQ0aYJZKz
faTh8gko/UcuOS8iDLWbpAq/Z3ZSPea9MbzU4BR3qdZ8qaKOMlTofJ8sQ+j8k/1ScI5cDRUgV4Ul
4ea2hoF2OOY/8bed3VLmvzInK3eJygGOykbz1NjJPEqFkF+mqXkSo7Qc5V65lRSrhjQqYvl72yjp
sYyTyKtU+7+wkjEiB7Ut3SZNUz0lmTLdy9MsbuJU2J/jqB93qVFo+NXpI9LaERlPbdGFtZRU99vY
Oko5KHM0TsLkHk/MV3UBRDxY7RvY0fpmiKDkLh1ewXFjps+4jz3bpcDxtMEE3bHz+nXGM2gY5dLV
nQH9Cz35ViTO2h6JJx9PjnyfdvXvudEktylFkFr6d0WtvzVKb7gUUZ3XuSynvZDT6bEFA7MDdFXu
mJN8M6CQOg5S7kl55XhZhOi+CydCfJqk0nlwlqi5rUFF3OfmmOVuyb700zCP2W+26uoZSN60LOM7
AVx230fKrzCinTcIXYcx4ayipkPynBmdc5e1GpV+HWHBIzK24b6J7F+23lesdpT5oz0kX83QfocK
X3lyYiyeMcs9Xu+xVbjTbL6Nci0+y5nR+M2cJg+LqVf+FCpDEM5Z645TQQhXg31LXaQDcoCGSCiT
rKRfx7TvYbfI2V3WyU196xjpba+q0n4M5YL6YtV42WRHbtyh8OFao975+VRbt1m35E8jukw/ZkNa
nldx9sil2oVToBPPEWe3tHO6FlL3u5fVsHYzsw0rL4y11jeiDutuPZw8RR9Mr52EYrp5XxIsZbbp
r/arkmsvdp+s9Ksm9xrJrPY1MvMPpoQmTyQy2pD5VO2GJref5sRR3Xmp6105FdJO6jpoOlHWHoGF
zt7CC+DbxTzeado436T4F3gqbsCuKvMoLUn4u9ad7qUbksQtKJrxbBjCk7A6/dxLau7VSb64tSms
n73AQyY0Eh2D32TwSnXiURvRrnWXlJ6z2xWQMTKVv7Wr++KVnEjyIGHN75rcxjeED4ZwRT/ZX8O6
KIQrmVH5q5x7uLd6ipEf8+1vFwLSnr91Uu6qxqTXpQqQ7iIxtc9LhpZfo0XhfRWn6juyusNvo1RU
v+or/aHQJQRstSK9sQbY1olTaAdpNqevcxgtXxpj1vZl1XEBIAmlfiVuUl+sxlA+jWHxrqYiiHJJ
AuNcWj8EqaQ/ZZ3qp0hoBDIm4V5SydJjgXMcS1Ga7tJW/8HuTh8L8MVfpiUb92opPcam5OyFPaW/
qiHrvQXoIGQceSq/GxhzQEIrVwfFnL++k5R8F+aGE4hZHd7zKDZ3IMeTVYTvrl/sGKLR9G3Mi8Q1
aA5Ba5N/RWABjr2Rh9SFUvoYun1Xz1jpSnUrPSP+3h8SqbhtnBQL60ioO60elceGBMsXVER8qe9i
mHFLBNGeFV2m5Efb2IpvtGHu4wt9b+XRZ0MY6j6ptecqm/sdIXSzm5P28zxZo68lNv1k0Dh+qGWK
26pLthcd+xX7BvUJxgN+EDWbq4nBKtRldFMgIPCuZ2HlQvQb9qGEDYqGDNZBK4veTap22puxQc2S
1oHdZvNeHsbOq5QaEzTd+l5nU76TB8R7oEnPhyaOUdvVJvyknbGzH4YVv1rMUunLksA6QF3EoQBE
dJgLns5cMVDHM7vQT/BZ4omb4ydVmtp9tUCULfPKugdj8d0ZE8vtclndZ735rIroXk7ixyge8Fls
x9rvpu6zNjQDwduU+0o7Np46W5EHw1cLst7+MeMq4E+SIg5GPI1c9driS9S8PWDehUtsgadylnWu
ozAPya72hqCTIMn5s51ln8covdfGLtn1Sa5xn3cqhlum+BT1UhiomfqIboO6xxb+iyjlYzHn6lHP
xMMYG5qH1PHBDmvx1IW1tjOlgb+AMoubrZvWMPrbHl0grw/N1KvGLKCmyM3VyS9Rk1UsQ9u+UjcZ
DqJpXyiloDtGddmbDbu9acZSO3RdHb8MSEX49qQqx1ktboXeNL6DzPiu6RTl99DE2T0SRz/xLC5c
bi85kGtK3REEINfk7veEYExeRNstG/VHXYSyaw6K46a6Sb2NclKQVcUaQHdiZw0NIgZDK8nHWHB5
tH2660deC7XLflhW3bLrDCN0MR2Vd3WWTf5gJq9tK+EKPSDkEa5MiGopVwmxLnNtM/5dT4Qz4zg/
ilCZwZNbtT/wr7qckBqxGDOjQFVqt32eqQa65mb9QBrBI1SU4T7MHAKUttz1yDx7o56Io1I38a7v
FkC6uGiNkbw3xnT8uiqIPdd509+OcoeZRW9Fz5KWlPezlNiFK2RkvtBTaFzHwC01FeO0N+Y2c009
DV+cWeX/g3qVs0corsSSWM+/84arh1YVw1tmDZFvJqHlRqjBunNTpg9dZ+yZmPoMuwmmUd6uf9g8
2+bcfCUT/NITMdGqhykruCH0aowe5a4DrqiUOt5fS+0neUcrop9/aNKk3kHzaQI9Xahux33/pIW8
/Y2mac910iS7Mc50N1kic1eLNY4am0+t0sERs0vLzwDLHIxGfFNlFAykFu80klXk47CpMVImOg5w
I7W5s3Z83uymtceDkbbRp7AjZVIatQQLXufHHO8Z3gBjOk4p8VttZ2JHlYdkzCrv03l4Z3erbqak
9dEI589ZH1c7YAcOZsrODyxzmyBtl/5gl+X8O6uk4cXQ8m5fTALWoCryBwoHlCFrW3yRUOEYPBho
1S9Tj/i/EJSRgwDoKCfrS26GYFeX5iUhV/KjRjdR9dZmPxLV5HZWCsQ1Q+cSnNsNGsiI5nYF8WAX
d99wb5QeLayx3dzi1R6WOHbZ9+prMfKsRq3cfx8WWtFaWOWeHmaSKyA87MQ0/D/SzmNHbl1r21ck
QDlMpcpVne223ROh20GRFJXD1f9P+Qy+3eWGC8aPs89gR5YkcnGFN2jrquRNtbLe6H6vHnNbjIe5
mZcQjRqq4oTMrjT1HoMUdx8Uwr0DlVmtqmHqwSOpeE+OWrz1WiFPXp5/56Iv1nVTeW9lVQUwWvxi
FYALO8397N/OThXf5Vnd77KE1LBYFmWQElrBuqpJX/S+GqKqGL4YsP2jdNGWB8HtsFWi8kIJ/yeU
5oJzVb18bbr8ySqSfkVb2Qt90+6i3sdUJ3HLFvmeNF+1fcD132lg1Vw9YedUe8TtYjipqDRlVepF
bgVgFFEI0hjwHjeAh5D+y4vpQO5+Kwbf2JpJ30VFS/pVDml6rCYrAfuPCFFVQxJePKsLtUoNx7yt
+ts4K71jm843IFTYRLNmYsGQ6Su1sG9UR6ugSPm3xjl3ogIzVs7nvQjqJEoVkqF1b89rvW7dcKhN
be2KiduScm3VN8sLB/kbAdGB0GtwxI1aXwHA+mlN+qkbjdPYssMdSYxCUV+cfzBLT9N3rixn1em6
YCSn01cM6qM7JtlbNYmvthGUoV2bv4rFyw7wWYqwrHJz05ndL22ov6NFOUeqXJaT4xBuJqdNwqWW
n5JmPnYTZGyV1KHl5z25ifuDzHWkV9FM697Ouzcn1f2NmVA0DZnZR3nf+YeKqxqpiOA5BgF6aLoy
PcLD+ay0Ptn2Yrzx0tTE297QQlGUZRS0ot4lmpneTxkatIaeaSfa4jcpdkGnuF/myCo8e5Wo+Ic5
orEPoUi/I98qVyS7y0sgkiY0CragCbj2rh4sJ5IeUWL2yZ/iKn3K8kaGyIxiKdFSrwTdl0Ymd8Xc
OSvXaUoVysSwjwrieYRgsIxahzpy8NT3rvM+4Xd7iwEliLkhU3gVOS7zT/GLzNcl7SLGwU6GosvX
sEM1ZPl2NKqZx5neSsO/n3J/WxhSRYj0ffF7Kdfo0DwrQ97hEzJsR3ssoyExnzUtz1em0Q1vWlw+
VPlZjwqA9aGNfRW5vXYciKCfR8N9WezxoUa4wOm0lj4UcEUTWMsnhD+1UDdrL0rc2Vqnw1lUE/XP
UJNztWkaRopNoz0BKEygEgNJmRgCPjlZalIoeMsadPfW93v9Zuwne9fQxdjliAKeqq4rIpy6cBzQ
J42+EFfsgFvgume+HSWF/MbsFmJgl6sTJWQMtcbwqX9bXLSpEx+DevLZ9s1Ok5oRza7tbhUuoKuu
4yqQVKcFN0AkM5ms1dQtkWyN9C4HMsasV783+uHkpLJYoV1XR6rpJvB/iYiSMpWr6ixNLGHxbaZ5
IqWjpqXFIk4EmJc0t+L9opGUVUIhV+K0jx27IxzN7rW2tXNyLNr5cyKndTNayc4VzmuTjGkouQ3D
ZFqInYMSMhyycowSa36ZDPHDMvNvQU0ORIDqdubY5VsTXYkFofrNqKfeyivSJhzdZlgFKO5tEJ9+
682SBhWp0joPIMLRCUi/xu1s/YxLk1OS9Xko8GDTVOWGUzt9Z3b7UMfLvQ/6A9i2i3xrnm3GZixf
DaPt16IHpmFqREjP1BQjrxGBm0ybN2oM+k0t3C+92T+ZemNtqLbmvY15Jc5b3Zes8e2oHwNxdOIq
O2lkhmFvnbtno9IRyjE2DkQhqslkn5XJsLMoOyBVjD+1zJ42GMx2O2m1XJ9lI97G0S03eqozI7eN
Nqrb7tu5EL5pK5TN3USfTlzKr3Y8EzSIMRRj/oOYMzpAfdXdB8r1QpFR5doQGnYY3mNaHaf2VjeT
Zmv6DYdmtA8xDR+EweOfbmZS1WreuI29Ev8LWy1H1XfVbV0sXxCmrHazQDdBV80cGgNFN0WcuQJ1
O1FMUyGXhXcnC3nUChv9dfZZ6CowrSmwvDCHQ7keYW9vEO50955sNp2Xthgailt91IrV3AXtqXGt
FxDm3ro0ZbaBbwhqRKt2xWTgSZB2bcgE6wihswvJcLOVHuQvEqecqJNxF9GcpYvZCv2YLZMKdavt
VoFdDCuMPAo8YDu6WKnxtTOwRDMH3buNO2XxjwX1fRoH/jr1HLntfRN3Tre1nyY7eNW8pDjDgnjA
PqhDNgZ7fxiKw9Bn41p29nKjZJGTapfuobFH9xvOJO79QHNiXQ6zuPVGMiQqDdDVTvZQWvKrayR9
6OntyS7FKXWAx/htf0eD0lt1aIPRmh5+DUGJOLhfi1Vakjm5qi3XTQmFdVw6N0xt7I7yoTBWcXZW
ka5LmgUiVw+F0KxbGF60egBir5zMGCO0DvMVDuLPuRy9nfJo2LW4QQ9hW5KgBFnnRZQ/5kb1Qf5Q
lkzKInjHOmdx/D7OFc2zoMz627Ia+tCZBgvBWbdZdcw3qKAKxUl3spWxSBfPPfTlzaIfop7XT1ld
ODs8HcqQmeJT0VfyCRfJ+daaQRRrOp3RLs/W5qxzFdl6vZUiJVXp3Spi+0AchU4Vpfy+NWgYtJ68
2ECP3CAO+3QgIjtPli3oVUyZlzZex3aT3Litr7GYzHax12LDU7njDlu84Lmc/ephKHP7xqGrxVuL
n5akveMvpKeOG3dll8NDC7LwqMzph9DbH3Kal43m9GQ+E54N+qjMg2ixbGWGWWz0qtGiSiAGZ+Bw
/2NKJoJaqxhL1F4yRVY/GqFhJd0ZAxlv4QOJp7qqH9yUeijrCUDKWpKtE8Sw/2b/JQsKLhDEDfm5
dkGTMiuW2F875bB3KanXU2MmG4+JzVGXNo/pBd/YveoxW5ZgXVpL9ZmBnMcFF9iyYZ/hvdf0U/fk
CecBTP+PXLaPhsfZjxls3HtG592ij/qKln+M7IrpH3pVyW3ezssNabL+qNJppiPhA863jWNntTTo
Aue5teIfsczNOxF31lOhN/QwdW+p93abphv8xk6N3hoABTPvYbayaROMzRBm7SjDaVzkqcjrmH4g
wht5zNCwNaAF1oFF6ZpMxtkbIyY60kydJhthX5G/arrZH6uu11+STF9CoaZmI7W63FSG057GeqrX
ddLooY4lJdyC6oUrbFjJrm5WlpgtZiRxvxsbrJEVBJ09dtDzmp4cSR6jkcJoukhS2K91wSUMdC8L
mZKlKwYDfMLMuBVxMe+GGiBJgFYQFapbr8xsps4bB7WpISM+aENRhMXYD/vKHIddX1njBjutYpW0
vfUpyOm9TT73ktkULyVjqc1oFM4mXyZnlxpK/yTn/DXRBDhaZeUbe6Gf7OTpgz8sbaRannvCKLub
yuBGm7AS8JvYRVUjK7aJS2pBzwP4iZq4UTREyajSndUoZi8Kasd4Kfz5xpxlfS5VKcYBvIfD0Mgo
G9NzCqfc9RBzp/EY97wFKMSzh/NQou6MYr6RI39/Yay14kA+zfVMUVFjO1l7HbphJblbP3irIMdY
RI52GRpe+SszshdjmJtIBo2KKsXEi27yj4VEMQT1IG4MLvKIZmUVMQHSyUjGJBRDWm/dVsQ7C2/3
MCc6RLmQdGasNgiRs7K3I/66Wz1ovmh6/+SXZLI2lDXG67pc6xZlSgu6kNaw9730u9eq6LLbyXL7
iI4l4Y/sghqv7bYoHtx4wUKV2tLksbsnkfnVqjPa+JYXb0T6SONC9qN1tCq6PSa+3ocGi5P1UrUe
p6MdtstQkBPRIHwqZu1YZOLbkGQ/g5ob29U/zUtfUsTKrzncpQhGKn35vvkJHqBZO1qXbDrbL8Jc
MIYJJu9rLDAQZXamHkqjqe9NX34dDbqLyuw+oVTUbTEzZoe2xi/YAnw7g8IbXIH74klxqNgvUddR
k4IKHM6wZOctrVTyLXEzfTN75rRifGnt8MWMV37VLmcbiv2VUa/JIPcdh4PJKYCAM7wE3gg6M+8H
vWTITpbRtd9nHuT6LQgw0wurJdETdDiDqlypWeg1JqmoI26giXtOZNTljAiTrpu3be8iB1GNtn1F
b+JPLw4EVc6AUFSfbEASl3TgKnFjtguG7JpRxG2ERBjK3ZZEjz9KLb1ng/YaM1BGyIUVDqlOtw6g
YraNVcLkzrKTX4UsaYAVaphRV7BQ5A26PgmNpFzAtZv5GVpvu81TU2f1Vytzqzv6yH2+wrC8tTZ9
miC1FoNUkGTksvpVBkFmEN9n3QrbtObLZZAEsMrOiRqUC7a8gjC4QFCcrQSB/cIxZX4A/OcSh+Kg
7FtWcL93eCuVPwNnNs1dPiTkD1YH4WhNrccF9m+74feiCA2BMeJW4AxY73dDU0DyMcD57MSi53LV
YuT5xTcQyw3HQE9MrJWLhYKdKHHQlzGxQ0OU2o02IhFzanWvaQ+kWZPz+e8/6wKS8/tXucAwLSTx
AJVc+pm4tJ5lB3QVRdWuAR+TlPQn8uXKUbgUyvi9DKYeaI/a+ALiw/T+4anQzWWQrrbr5qCYjg0W
FDRjzlKk69iqmq+wRkZcCdlGjH9tXKaDTSYDLcHLJMg/gwsr1Zc81yiE9KSM7+h1FyAVctFORxf7
nvK4FJO1rTTmN8ds9msAEWCDrjndfrBvHHBL0LLOsFxUbt8/hd4GkstBS/eqapOdLwCteotu3w3o
/Kx7FVhX8FkO/73/BJDzWwP+Aq4IxBT1+CWNZPYNaRhFwFy5Vd6jYTDyz4Vtf23q5JrT2Af7gHiA
HqQBHM6BfPz+0RzOrFVPS7ancVcW4VmYPlkts7d8+ff95p85bSgRYI14ud+CGV69QMRwR59Lv/GM
LN+YtXuN1/jBi7OR1UfD0/LAu16ifGN96nvX0+Jdi+MV3VxKbW6doTDpa3vdNYDUBWDp9+YGbYaW
Bvb2yBNebAtYzKjOgoHfpVJoD6CJxRwui1O7u6X+1aEAcip7b7jmhnxJ2vi9OwCFB9gvgAcFVff+
kzUOBzchbdnR3aImSCIpDLr0ervRtPpnM5FNGp1EBl+r9qDzr+DszpfX5d4keKJ/c0bhc3W9X72q
yPxgA2WkO6a/slJm2Y7fow5g30kZHIVd7JkbPcjkmjjBRzsVIWsCKOcCoN9FHI1pbhWaNWd7vTY4
D/4E9t5OiyuQvktk6P/eLq50Z+I/bKPLjZpDnGAKViNz6RY942BPBuUaNIA77k1fTGYEUkZ0zKSG
8VcjCueBhmZJXW6jX9rKxcmuyK19+IOI0ja7GudzW7/QpvIQJe7OrvL7EpG80FyWH0xbbgtNb8MC
tl7SyY3AedpEKzJ37dB01BUpNjC4H3xz2yKEAwc8S3xf7DhpG4K2l53u0ZeVtDNmx/vMZFJfg/H6
EUylewdEyjpO4wBEYXHrCOuh+q0znPJFc2m66hTmNwuwPxkWubvs6P6mj2aXlXf+zETXU4uNLPQo
p1cGz/oYav0ZSyTi81yxK7x1UtbDZuib8sBgO/iK8HtZRUTQ4cFtuxqRJNWt+LNF39DKsil/g/qJ
XzpUkSlBZA2iSKYd12xm3EE4xwc2976bTaxFZt56uwwQ3smpZbBqkCA8etW4hI1bLGErWyYiLZdC
pLdjwe9EDrjPnObzoNfaVuvM7/5guDSdWmOPRMe0pT69WeJSe24zeg/KnQq6rw5/XcJWK8i/DsQI
JpsiwWKgqeBXzXGDEC/lxVOzWOMvRujwpoV0gqhBgvjZQd4ihMYEfKUDhMB0t/WOelF7B1VZxZbx
NCVhwLDSRlp2ZdHQOfX4QK1HZdzqZFff/bwZFPAY1/zZ2OV8n0q7/2SbRrIRsz8eqU/qFRakJRBW
o9oMOaCsxRuqNyv30s3SNuqbBSf3Dnk3AU0qldXK66xlD6p21KLO1OkDTmnifa8rLCPW2qI3P00N
iegr2NcPAjtx3QVVohNdOJrvo449d1mzSD3eOc1gHnxtkJvaEtWnmAZE+Peb6sMD55w1neB8Q95y
Lq5EP44d4XOQ95PtHns0LCKedUsfww9Fkr2qUuO9Vwffzh770d1y+p+u/IKPQh1AZthwINCA41+E
Ops+bNXPXMrIqwXaRgb0Pdd2awUrfRaeyfzJrLS1X8zV59Z2so1Rgn1m1CDpGZ1tS2ilpy0i6245
nfuAkJuiK7/wHHQubwFUBhnvW3B4UCt9/z0yo14KEvxsX/vB3hBNzbys/5ya+r0MgrvK1B59MHv5
b8hw/c/moaRH/138cjPYideqgMZ33zaYecbMfX036fY0aNMracsHVzxLkfh5UCEskMkXz1nQTNdo
6OyZ7JEnT1NK2xZDlKduRMUxEZlY+dZ07Yr/KN+kQwyjDtksaC0Xbzd3+hp6NG83G4LXZgCVycSF
yRqNALvtrtEvPjhbKLL932oXrxMqiDLGidXcVk0r6HsWYFyaz4t4/PuuOb+sy00D+J9XBdMTHs3F
NcLcTKmmRjHSdmutgHCRqjpyBS2c0GrMIg3TcS687aKhFdX2hUy2f1//o49J7IDpTuqEGOJFXQ7l
tqOxVZHrTuKurI2oK4wbtYhVbktaz9U13/GPrk1g0UEAvtwE8n3xYotElkWVTtmextBtg8pbKOvx
tOjx69S1t6DON4BSj9Ucr//+nB9miIhyolHF2UTJ92L/NHEWLP6iI5s9GS+6kAV+o92D8NNduzDf
ds9jAqs9inR8zPT8Srrw0eblljUg2mGnQw/k/ZER2oLgCIX8XiA5ltfzExA5fAib/MkXy+e/P+lH
gRKSJA28M50X2sf7tSwXRwZh99k+docKewD3LOZO45qR+98X+uCMQOcn+ULsD5rkpVqiDrjCQ2Qq
2UuzddbeaMZHX2M8KWkzXXl/HzyTy+VjsU1hQ7Bx3j9TrGUGMFSV7N1mVKHdFdkN03X/6e8P9MFX
cs+MOegkFC7WZe0SN3NL0MuSfetaOn1g8wh6ciM0MByem//77f1usYst0Ui8OYa64JFms1i3o5cd
c2txt7XtLVfy9w8/FOpsVCfQ9Dh979+eKWLVGGWS7FM3WOy16DrGFKQxCckScemawPOHr5HJF6Ln
hBRsB98vpxWz3U5Mh/YIdT96OmiMeM53ED8freSaVtKHj/aftS5Ota9o1FuKt1iWAgpIL/Rw0VrY
auXPv++NDxciap0TLuRuLuPWKFtvhgWp7byxFlEMeZwOyxzcZUC63/6+1Ach0mUJZPv4Zvzv4n5t
M8fPzhCiva8jKxQhhFp8BrEy2WCpku6FsWosN1Y21gtIRrP0b4DtBsmVH/HB83o0xB0ESuCQ/dE1
MNGBwSUpDXaMIJ1POVYMPythdwdRiPnbvz8vKSxGA3QgTR79/X6h+TjUErXx3SLPTma+ppk2tNWi
MaMaQMTXcjHwCJ1G0eCUhyI7lk3pZK7//iM+2rTYDxJdUNIPYBFe/IhE4DYIpH7XoIz2Y5jAsm8d
Z3YcxJpA8q6tZBiv8aw+XBMSK6Eat2664u/X9LysMdIUQZ3a7zZ2PxwSFXRh3Lprd+qv5BkffE9k
tv9vrYvnQ0ZeaEyrgh1oNGMFUGfZArpf9gyv/lVB49wuoKmMfg9y2wjOXvLH8PFOTGHWAbCrfBPI
CcSSZK4iQIIM92Ur7vQsf9DmcZOa12qi3+fwIp86Z8Jn3x/EvJzLVsViJHrtn0WKwNDqq8QcLcCc
McK6aQ8OeITfOc09+qp50FPCzGrtFRKstjHXZ5DrcGW88FHWwcsIzj0haOd/uFoW5HcNOiLBzu6g
sYa9ziyhHbt0NYILXxXJjNmsqpJNqeBm+iibPbqTdi1IXtyeAAHIPCwqE+T26ZlcMsLlQIY+dFBN
G8fuz4O2Myh/mLwi/PsZushl/7cODREOMu172724Z+CETK2XTcG+slAtW3RE3cMFy+WDhsXeCs06
YzvhbnBGk7lXJKMu0tj/LY2MPL5a/P8P2TiGKaNfiTjYD7abfpd2wcvOJwEAwAca19iadWxAEP9b
BnRe1YShTLiALg1C6uIAp17riQQzz/1A8+8ucLL4Hnw3YHt/zP4/l7o4v1owmV6M38W+WzKxNadq
2Okx5oU287H93z8jXngEnv8cot/PxZbhgUyyLtqp7wPTNKpi6Ao/3ru9OaytfGGEPc+KdlM9/tS9
dt5iDlRuRmQrTljzsKfy4mysnVuA1bhLgnYbwGD4ahk1KlalnNC0GIdtqcp5NTH5vEX2v9r2yIif
r2uRlJHT9TPgW2B3eVilZramPcbYvxrOxARVvUlpV695HCzPXZrNzzDCqrcshggLg7TfFU5euCsH
ALYJt2JGv7lrHLg+vZ3JMNEM4wedBf2h1Tu5kgVD71ShEjABm/xRF4Z51Nsq37oQokRUzUlz0Oe5
AnCndTbSxyVUujyFcZBm8dG2mwFaVOMdPDghQDzKHM0KH1VUEIjY/ZSlg2Z0EJdyXcgJhLZs/ORp
icc08jO738XDsrx1k9PBkeiD5n7Q9ekgAqiWNIuNbVJozW0/ufkPU4FuqDureLbtWK7Is6tjYpj5
0S4LtW1NXW0DR7ivpT8lt9NY6/pqToA+btwM5Ze+98Ujv1LPN7JjerHx0jiTq7nFewMwrWbfKkgk
PzoopY+jcOL7JtGG1SDg17WmmO/ElDifLabS8GbhOuJr3u4yI8+PsLDtAywkU61xnjF/2EPv/ZJt
EoA1yCrzk0rhZbVyFMmVlu8HMews/cIfiGWTz1xuyQWXw8wfk4P06vRTxkgDE3XPksu/peW/tz4u
ZJxo/SxzcyloMY7gZCxjSQ5F4ht3hSWsiOLdwC60v+Z+cXH9/16KKaDBNBxlUePSx3ZuKh+DtSU7
uHWJUV6/0hJxbzgzIF7nX4W6CFT/XeoipRxbG1e1wMoO1ph+9g0bydnu6BvDlQvgInM9PxEar6QZ
yFY5CKFdfKSyEkU85Vp68K3ZO9ppWp/bbeoWtwdQp15h3YpqKl+mbAk2rZiu+Td9cAmcqfJULLzO
s3fV+7DFxScQ3bOTQ65pLvjGMu+aDeKl5eeuaJrbJqNdyEwovmb/91s05iJenkeSqAczZTP/uGC9
tszrMtbTM+cpZe7RqWDX1pbe7frao9ZyBrixIWiG/DAEnfV1AZn8K4DC+KqYWQGYjdscRh6wi3E1
zRWCGukZhb0yA+3KF/rgiv6Nv0Bih9wIjYb3r4gpWSuUrbLD1NpynXjW/DxqwIILpAwgMtkAi2zz
a5sv3RXZnw/OL02zs3i0Rxryh3CCJz3lGlWWHBJLj2/sMzeGDTA+/P3qushyf29Al24E1mWULqhQ
vn88IMIuRIkS/rfAd3Ji7LAFhKW2mR7HVwLSx0vRCKV5xtG6rNLmxBC9CVn1gDNivLa4Vj7Byigi
lc7GlZj00bujN2giv4vpG+Hv/VO5id9jlNlo+6pOm9eAjh0k0CDJrhlr/3l+mPFhSODpLt4vf4y0
VGIEbYnx6t4me9+WTWwyR417LQKjZUVtU7iRmbjt+u/f7H+impfHB8Md3cYAkhz5smO1AE/tO9vV
9kLhtbgtfDv9OQYNIDbHgjAaMfqcOR5ONvYPRll3G/iVsnqxMkBnW08EehMts1++dUGZxmGdD7D6
4rxAcyivCzh3fW8AmVLgWHPHSWBAMUq79XLLuu8Tv+wjaJT+pzrT+882em63MIRL2B/czE2oi9z7
PGF6G4d9F48PZmsbvxKnafNVmqngBsbpAkMxKNRXbexgJyRd9qlGgQTIEOrUX7QZUhzcLw2So2F2
4mebe+Aem96RU5gs6sxVzQZo4EN5Zif7vVDxakLM5TlQLSGsrhgfjtRLHkhRCDNnOpXZhJkVdHHY
2ap+NPqOcTeklfq5EI1/Pww1sLpm6cTzGUdrRH3TuGNEfSLO2SJJZDi2RilXnZ7BrWZw3YHnK6p8
CSdblAPHUlcnYzQgqVW4eKmwpHTv93XfDPkpWJa5Xi95n1lw6AowrwwfGzsiKtcYpHWkhevZTfod
kL9OP5CsA2Yv4YZpq47yftwlzIzySE87/ysXhRjWstTHlxaxjixs81I/YGw0yCjIJ++tyc5P7MDe
94CiawNWObMYG6j21mBu/ACFC+x6Fw2VzXICc4WAD3L0+Ebf68rC7SQp/NELDSMefjhqWdyo9JXF
zJhs/q41CyhUnQ2sPyyGwT457Zje52mC2gYEvzYNq6Fbfs2VPu5SR/Uq6lG2+fH3rf9RNEbp2qA0
RF37DxiUXBhaDcGQHEAXT+u4W/yfZtb2r81iAoQt9Bq0+GRk9tsw1+aVtT/IPhB7dOjdgt3Fs+x8
l/9HJqy0y0y2CKwctCyuvjYlwvSr3kyqB3C17SPEtfSq5cmHj8u1HAAop0i71LSKmfCmnPX0oJAC
ybbCrKwvgx+Pp2TxnJM9+uXeLjzjxgedkt6JwBIvFUIY32bLG+9jss7jpKcOwFLLU6BKhSEzOhmp
/hmDI/+t7jV49H//QDQreA3vYxMpA+W7QaVH4XKJVGvtWnWA7nwEf+LqJq4lysdzOhBECh+RQ7uy
jTH0Rbq84jkvbzJketZeVnt7bWjswyLEAM598bzPICR66PON9QZ9Z3o6W8rslUiWDTjOuogqyfcI
AVW1N/xtLz7XRRMD1mTuQ+EMHgrjNVCHphtFAd40aQ/Uns5dbZkp8jFpsY61fnr2G4AuMNybQ21M
1eNs9fMXISuDAV1QGZ8Qr7hVDtyQQQ3+OYhYoesnQSQYHt5MBTP+LIWsF4wFDJRzVQeflomK3EIf
xgBO69VTgeiZfC79JJ33yk3c5hRzgO2f3TiilVC2qCNGtjuqb5U+EPkcY+nSnZP6PS6GMRSEQwpF
8QTKHJ2ZwS/Ut5g22LOyl7wN+yFA1ailYsd520qDiI8LcWme0/7Vmob+pQ286ikYrPhg4SkCRzOf
mleloJPLCk169E8QUpY+dM5ea45OVen3uZr8bzCDoBPZmbGapixYoUjsnwZUrDddMI+3GcKzq4kG
2S41eyNZT5b1faGfcJObi7p32sCsotHrp/sarakdqPPki/Tx2cRDq3jtTK1ZJ+7iRdAbp5eA+/O7
O8GJomC3tvGcJuYWyn+178mZuU5TQ9yltTn/FGX2myUEZjZMIZ/ZkPzgVtsJISdsKGKz9VI4+lE5
ubVeSBBPZo8NJP9dz9vp42TcF0gqsLd6YNpJ3L5Vc11vDUdNN2oQ9s6e5/nWmEbQ2FOZ2t8V1DXI
eQAofUsmMqwQvXkC3ixPo1NlV+qNPzMJQDnUT1zm5/7BJS6JwiZpnI5sD4jga+2miCmg074OUIB+
0t3qxW+s/FrX4qM1UYuj7WTjJYvK6/uA5qVUJWXBmnWezI+TBsi9HFGZXTqS/k6iz+OTqP/qE3j4
ELGRnrij85yZ+L/X6lSAvgPrwRC9CI3Uy39mQZ3elMB4k1AlzjheiSyO+UdgsdH+BhB9nggyKbmY
/6hmiIdWacVhMpcSoU/ZeN4KYycdlrn0jVMB9jeNRul6qAVZ44lGfQ8KCEzy02RYogGeXFn6ye1L
bzoOrWeiSi9k+mlEleS5lF75HTOLDg6wtBILbWZ6GKHqtCChwghy1Ga6TEfXZkixAcODfj9gZkym
x/EEL2X5NRbMcSmSSFB3WygtuPabsnMZH6ekHXfYsRrZMS6GXAvTOI4rADpBfC/hkz67GedrXYqu
DValM3rPanDaH5AEaIpNgTHqGzQjg3pTZU4/bQFvFd/G4WwYBjv9jXBk/wSzw6+oOwBkm2sB/c/X
fh7uAfhAuprteXHtSSznWzvIs4NqG9F8VnE67MBa6fNKJM78vS708lNqOenRNMfyVhZIJ0VA4iYP
IaYkP9aow1sbGudJE9p+11RXUv0/NzHmUECx+YM7549dUel1sGQkqXDAcahEhGEME5tmkVjGs/d1
q4eDra5BKz4oZdC4RWkf+yYaBZeSxZUips3woQ+MPVWUIz1/64nxV67G8UoVaP02XX1/n0IBMIBW
IJROe+USxltPYz4MlZ8dii6Yom5sXAY+eCXHlM/w1eH0Iv0QhP4wD6uiE8GTJrvhTpV07zXdriJr
kPUhcwcNxfxhXBdjgdwa8ierSm9p1eS+R9AFAGYo59SMxScLVsMndLK8tchbGCoxxMdkbKYtCh1Q
UVQq1tU4WqdC2Q5CU64JC7xWoQCnn0tDhF6j9DA2p0cPtWHg1Av0fvjISFB6E9xQ7DaWVgShlmlq
n6mkvF26ZDpMifvmFdr0opUmff2yR0dMt5FTMKqjitVXDFX9H7pZ+SvXntxti7bNSmqJ3KmF1EKr
2vt6MH4paTlbvxrVhmNFlsFk45wk6rfELiTQDZXdWE1Z09DrvVtTdNohlx7sCT3xNtjTQFxKl1qP
LLtFySAdYFq0TrGGYp/dQcbBEcjSagSnfPIB17ubdc240Uz5rLXyS2EE30B8jrd2Mv0/zs5zN3Jc
bbdXJECJCn9V2S6ntt3pj9BREpVzuPpvyQOc45ILVeg9GAyw9zSGJYoi+YZnPe0GL0k0NPzSrwKg
xM7KBMCGiPmuixKWBB2/D5wCw4qrhbtX3fEr385TOMWQhxQoQQ01pkND3P5sJx0FTZeLTKhC5iuQ
g9+XagwBK0M3TMhnf5lqQdmgDwHot1WUvdLu1b4YIWkrruGrsgrhh/F7Yo/QvFi5rfoVRyOMcAnH
N8U0PLktiDSakLASrJ1ZjS/Vx8RWb4E4ZFANkB4AOpos454urW6r1Cj2x3DS1k0tLfqJZqoLL67Z
jLqvES/W+Qs0eA3dWdnfVLaJ2kmHoBSjIS8NE0JT5T52OQRPNWmbY9Row7Gaandj9EhAzZ5bUo6f
i2dM2S+/0/U1buL/NarSSDgN+0lCMEmb4meaGvi3GJn41k+OtUmyvPM4NzKaepPqxi8kzZ55O311
O018b62o33H/VdZlWPbmCmeg8BOspOo4b2J0ayr9dir1R2SSMQ09lbbve15Z0Om/ARXR3AizECUe
goMqLpBB5rl2g+8hqWHSkCub5+WGKAbPsgd13TWG2Dsd4m5ktpGXAHsCKwgtwBbVV9klf2pkgXAd
+vpgVxUiFYmi8gAdPVwbSLh3bYiRjWEQZ8lC9dcFKfO/Q4HuGbyHdlNNveYJS8m2DuWiu3LIFI4f
0CNjGqSbKI4g1FHAeBrT4tkeCMOiUkPoW0RYoCiV9luahQ0NIaPcU+GgwZJ9akYr2Wi4St+IoAOP
KOs/DU1OXlyldCvC6lh12iS8SAszlH0pcrDU6DeaLXcxNwYa2nqHy3EyfRcTTwkZYlhZVDJXbo86
tOjco6wj5jCO/2p2BkhiKrIbdh8unG1kHosgy+/HGjZFVfc/nDr7I7Lue2GbzSGDH0HegD8GfCr4
aRsk+7M6bjk7R35eIEx0wJAGx6quVo0klyEAd+2kFMkqn7pg47JIvSkc6xVJQkHUOx4o5vFJKzaF
1bT9rIItOuqKo20HQzTbyVK+qXqRb6JR3hY20j7FMeMV75IMo6pHq7D25Zo553JJqZ1twBq/BZ3g
KkGI8V2vY3mH9KTZm0Ec7qM00tdjlhjbPEzVO+RxIBRyE+Vdmg6rLgt/N04FsJNQPl7j60zXUeSX
m0rN0oDJp33czpvob4GVFLePlhyWlvwiJfjdqOzpLlGNcjtBGiSXVo7soKn6K6W72e56c0+r7qxe
m/KdmchwMyQiXdcmDM1IDcZV0pnK1nXGaB87xUucwZ2jecFe1cgPoH7gYO46dbgTwQT+EUTI2geJ
hH2T4IsT3WPEtYaWuxgxcdKgda7bRxkU/afLN4+P8Tb3LYdYEr0TOdAlQDpq0lAPNZJ4NP5Y2xJQ
0IYe9nsWCXbrTGp15YK5uEnMRXgELDRhobpT4bjO98938b3WhF0uAmQfHUImLwnpMBDqSx2Y9yMq
9FUS01ryT0/434gIlDW25Lf/cTqiQfEvcy1T4VYZV7tM0dWNmGKHOhULPpUImC+Pt0iLzkO4Ks04
GF7MQqSlWVJHf2tq1bqynyrk5wiRb1Uhr1VOzkwjRutzVhSB4Fw8P30oGzY84DAeqqlSSNCEfe5Y
HDF/uDXxJCybaLry3s4+lemolmXNNXttcUEdSkWp63hQ9hDVg3UcgkrAfqz6t3vmf3NHhpwODSo1
VG1OH6uMIWAQESr7qBjI3tWhtU4IEbimmNqmMuP6oOjGtV7X+ae/u/v9Nyg9GWSwWZYfamsG7LvY
gA29t8nIPvROba0jxA4Ju0gTfx2tSt/ifPktbRwdHr9fXnnmszNrcy2Ygy5kfvMX+u6L4NDEwlk1
lP1AwmTbQ3DZ0XBhXItDFx/621Py3WHloLMw6ew5HSaLWrfoEzXgYKBCsSXzlrJ9x7j4evWEfGKl
V03g0HmHxH3VF5HodurIf83ryjIIt3Ue9DlMm0ZT4T2Hfe1pDuJyEMCoXEx6vPvPlz8jbXH9f/vB
VPs1QXcQxnv2Yi24tSosamPuXle+uOS0SDltLNyZ0Fl6ToHiAUbEkEN263qQqrBGHNcbMviAZYUG
4lqjw7KY9t/PgX2v0kmP2G9pw9eQ7HMmQ/p7yy48USXPJTloiZ48zuSOEh5qk2irm7+gQZHh/dGj
nE2Lbku0uelTQLr5tPsfJkjMttB0esx52sUEKSViFtsN/T3cYa83n4CTrfQ0+S6C9Mk3HPRmf+bY
t/0VByFCeMoWpvFjIBOBKOXK7nBOiIHHOhsfR4hGIW1e5O8WcZnEQY5w1t+bbry3R3cLgWtbh186
133OLGJELjVG+Src5LYC1nVlJhbZ0Ld38370eSm9Gz2oU2SmlevvIzu5zcZxZfnFERevh5xMgdWI
+6jIHi1D2UZ+cMyG9sr4H1cq7niIhtk8OEz15Rla1ho6cPTuew3q+QpyZAkgpqhW6giW6fKjfhyK
05PtUSVVQMV0mR53HPw384wN0u/FpvedW6HQrJKGRvHvp+b7gd56cd5NKWJ8MlJRGBxaI4pWru//
cqWteoVR3SX+cOWpzm2BKAVpukWaPrdTnL4/DOVEPtl4GiQ2eWoVkhk830C/8prO7fNkV3BYYhfk
hS3OTBVmxlywDA5ywqoT2cPgtUOhHIMExbuwERdkZj9hiElw6oviWhlz2b703w5Mry59nCisP9Sa
NVem9PUjBkWXCf48Novixcg1yoRUwhrKcUNNb6A6Y49XIgcE6NGn1H/Hhr13r+wd55YRnQEIgmai
ASmP0wkH+YEYFADEHoAwlnP0XHG1hsmBu+a1zpX5P7U8XecSMXlrxqNZ/nQoiS9knWFhvwcmAEAR
sNtRzUuQpiTV94pltq+BI9Ltv38mBhJ2Ckj8g/PudNCqMvQcuDsLCn75ZwuI8l3TxcWnya3a538f
iqSyiesUthYYbJ0O1VtBCeejVPYF8f+27GnbjEtRsYrt8co3ifP8h8l8u1qyeCwMNNDXnQ5GvFGV
Q+i6+0HzpdgZsDu/AcxrvaELAg2GqCTvosKlXndRUJFiaR3gg3amIBuItd9pE5cQOtwRZ16apmWp
66vOB4Dbmn276ukdOKQxMWs9+eUxFWnsNdL2V2lEq1qQcP1J8PQ+8JxQP2gcjRA6ghGcXIgeUZk4
1AaHVBx6asaHpuiDDdy3WRdBKcQLYsYyFRQSJrXuG+JAsXUAV24JzafHwE6VBwNTwh8woH0vKzqw
aMY47IyOvkU3CqNbbHfKP7UBeWisCtC1tLmD2Smjo8+N7RtdRNRAMsfcg6GekZAyjvfWNPSbdMyK
m4wevyPu0uMalun4kATS5RAXUvkpudzcJoKchwKEekchwj2yr4oNNZivTpVGmDSCuN2aThVvikBa
xzS2h3WiY3FbJc1nkeKxA6XLgexZZ2utj+Ra0xLiwlzTaujTnLu6yNJkLYPAOoZxGO6MwcVXUsZ1
coMg2br1dbuC2Jnbh8mMBBedpvuUyiytIUG5ZTZXzuxPIjT99Ux2Hkj/xOnaUKRJrapD59pMBqWm
MWwOhTNNjxjR8uZIbtV7HZbDgbRCvcsH0PorlBzKrSJsdvQ47T5RJcyOmqLh42cm4botWnkfu1Lv
4Flmzm0RluFat6VJqc/5Zkay3iDSfTb1kCop1kMbeJ3Np1Bzs8NgQDcyDTt/KQB97Us7rSysWIFw
YRgvV0kg6tRDHVR9h35vb5QxsG4lhyQdAvrPSQ+GHZrNcY2S8kjcAyRetPpaGQo4ulVYbpKx1Q4c
crRKMNraMGl8SERd3Wi11B/p349B6pbVxs3GT7ZeRtsKwhZ7umU+WcKs9lheTk8+GE+51ajGU7ka
Mt8CVjaW09rXyrZk8fi7qOySjdHIjoY0e7jr9b557HPwnL6m5CigFXWW0MMpBGAWhuptANfikJB1
SncQWeV0G8T51K8VxZaf1cgQz2RA2m+4nOnPgISTYz80I/UPXBMiEwTbbjSj6jb3M/NlzMZS2eho
+xTPVDropQCDBZJxU6nvgyZwqbGKRqBOJtekkSiwIV4F2V+4tVR+kx5Ut4cAtCP007LPmFLjdJnB
n3U8zFnUiRMmMrJ1p/m+/AaAPLtrjKBiBYO2sq/cBRfldPw22QYJZdBaWxy3y7S93k6Di+9xux/V
NH2OjTG7t9CDr0lIp3fwRVzWWRp9qXpz2vzjVszI1hyjsu2jyVpq6Uo1T0Db2+2+4cVCcFY0ruoU
wRWSZ1nkiisP+mEzZjibjj7wDhpVimUqAzsUrIJV0eyTit7nTiMGkD3ZIn+C7X35yT4EbwyFlxn7
PkEqe9niPCsqqmCNkIA2hYBRr4mfga8cTStfa6r/enmsDwc2Hs/0WeHdyDORGVqEFYXZ1n1SZB3F
tCz7aUxA4r2eK0u4CqK4EAeZNVB6Hcepr51vH483pLvI3LgCEvbxM+ZpeHfpDAkjutKo+n3r+90X
XVTDsyjT4Gm4KQqA3nKXDltoOGtqTx6+W+mK/K15j8c4bcwlGT8SudWnf54NCBazTRUYi1mmefqT
mqwNiV30bt83sXxtAupu9IFBKG+n4lsgIusb+2VwJfY9s7JIWM2dZyRaqG4tBh10rW9ERy99nfbb
CPi96/cbHR7Y5Wc7s6oQ+XA9mpcUBWr99NmgLtmTFSbdvqC1qbfgHHNX0i2EjMWV9fvWmn9yC5zf
LE3SOoV3kgbLb0VNqFrpXdijZpnMz5jXGMom9iWFJDscwtFTLa07KkL0XwolHV/ptMm/aFbZ0vWU
d8U3WpJSzj2nTG57u9xjE6cE8EGdAO8FPcqdx8sT8yEegQpGrpD1j2aDz27xuSXBVFth2XR7JS3t
n2ol3LvIr6Pt5VHOvmVSCciNmVV6HE+nv3eGPEpzPrScdIOH21BAe6CzU8tuc3mgs+/53UCLW2PW
iUrpKBHgT1r4O9lk5OgH2pynUEB7G6jwXB7v7PSxMarsjRbX1MW6iluhFngw881ge78XpEg3kQGU
8/IoZ6fv3SjG6fTVaVuqg8v09Wbzi6ZIKKYSLdWQvvz7OHPvBo9CfpAk3ek40ySNLlE7jPBqXI5b
/aGLg01ZDVcad89NGgemio8bMSKpyNNhMmmQbk/Hbu/WrbpVoQDvHTW9hjg7s7mzoDlMNM5gh+za
6Sg+/ag09zktlTOLAvJcV+EQ2Na9tdXjfpcDu748e+ce6/2Ai7VgNY3ARw2IZZjVL5RvNnp6Ldg7
t7xp6uehYDshalt8RzR3RHrk6uDj46Aot1Te+m1Qy+iVlQ7OPkg6Nb2yws/ccRwMfy02TfYaIszT
aVRy2cQuTXR7xcZzaBerlI3XU6bQLlUHEeVIK9CDZBsZQxytsM3Oxyuf9IdpRc3AX/Sv0rQ+FwFO
f4CQLUfd2Bv7tC4OyTRuRyO7sj1dG2LxfbWd5UO0GQzWfbQPrfwWVvU/P4XKYUDsTBJTx7B1MY1V
61oZ6bRpb1aJeaxyvT6mDu7wl5fgh42C+7/NPk4XCQJAbmunczVS0S5Tx5j2LU3Kt+5oKU98gcou
w4vk5+WhPnxeDMVqZ23MVCpSkqdDEbHSQANwZS+UEfjH1CX1T/y9XEKfyv+uOHYpVylq6a+Xhz3z
hGiPaF1B5kL9wljMo6+YdRpiq7030nICwp0OX11a1uGp9cqVVN21oeZ///6KVkl6ogFO7nWriLZl
JNJPMWaJB9sex+jKV/YxY+awHfJZg/sgXcLznQ426aFTUKKe9nTm6rcQaINq7TfREG5IscT4D/Zm
3K/knD+kRuvGj20BzfSxLvNrRLOPAl5eq8FxNjcI0Xi5hO81Jeq4lP7APaH7bqzojB/T/TT+CtTg
3lfvUzmuKNxvxVTRKaSgAbt23H3Y5fjiZ4E/snd2bnMZ3CBkRD2qtvBQk7+28iOPNEQ7x9rx1/+6
lk7HWXwt0KhAAEw8aEr/+W0SklqADaS8sIKj/eWhPn4tp0MtdpgyzUGbY0Cyt2q8ESLg3M2fqcMi
Ut242vPlsT6uWzZMLtSwgFXCtaVQL1NFJ/UK8Frl0CtlaP3TkLu/gX0+XR7n3Gt6vzEvDlgryycu
caOxL1qd8tTXGbpqp+YKt5LN5ZHmxf/uSm0ZXKzmlCPfPKpAquqnH4dP81iJrCs+pLDQtbUhU30r
6jBIjvBCB3cFzLtzHqK6gihfyzEDJ3/5B+iLOZ1/gUGkPXfrk0qhInH6C9BqZkPZRvFBKQXqVad2
yLwljSJ6D2foJPJKBCkQz7HFxG00oB+JnBtlRoDaVbijpfO2VVWg/kMQOCFWSFPypW3skUIVhV/5
Mk2a/FRiGJbsjMQYnbWjDg0mWnGY3o1Ib0avE0YVrga87rQVkpfMujLFZx+Q6z/PNmvU3zaFd5sd
FKfWRpAQH4LJmpmzlF+m2cpPmZvNfPvL5flcLJ3/phNKL+yaGZ62/MKRlaS0DVYxJpjC3cmujc1N
h91et6qTOFZudOCmq8tDnllDVDQJyrjKAAd76wZ+94CA9QF9VoDFRddWB3h3FF3MIVKTuzAn5txO
A/TK/WzQ3uFBeFVqem5+OfaRZnIphWQ3bxDvhjfIKbv02KaHObIb8e4zktkFETdTT8Nv5Np5sthv
3iaYwi0IHfi2VNwXW1sZoUYqbF6nrPqDppY47Dod3moKdjd967WGeyWOXBaN/xvRBGFFhK2Rz1js
cKRKojipgvhQ0BPylOQaGPrSpwsf/1HsW/UfRZfESEZoRasgPqz9IBt31MLc9VgKx4O4PbdIVuk2
bn1S9VprXyEYnZ0Swhqqig49QMb8ht69AQ10eaiGkzyQJsg8P8EQVU+jGzvF9Ui6AYVT+0ojwrlV
DlZE13TqM1xWFiN2pPsdxdLkoa2IQ0vVoFec5klr0Cidj//IX5h3qPeDzT/m3eP1kzEqg6/juOU7
j4FUD/gy04Rr5/fd0O2svL8GGVlcmt9eOC0kc+88+ilutacDFpFEeNdm8cEMOrL9hih3Pb3d1yTF
5z4cpnDOkTlMo774cGhKayxcZyVEPT3fSxv7zqy16X8A5LG9vEWcH0qAB2P5wtlfTGFqNXgIx0l8
GOJJri3owBt18g2vdGkRvTzU8pL13+yh/6VUatAIv0QVcqUkVVHI+ADj76lWXAor5qaxZA2zVt1r
Y3KYhmo34/PVTj92qtw5OP5e+RXnFij5n//3IxavsBvovs4LdglDcgtK6PoEU9C2T2Y85I+AQLsr
E3xuDybFSNaa1PWs5jpdMj7HlmgCJpjr7qrr669OHzwTQ2yCNt93tISXkb27PNGLSvh/84yuj3sk
92oQwKdD5nHgB0OJS3ZdFD1URB/dO2Z2L4U+e0SJaMK9MvzjU7bIOKmvBc9nJ3i+SFMPou1p2SCn
ar7axJ2QBz+rsUqLUX1Hbbw2jfLOZsYvP+r5wWY4Fslz2NmL2QWMEYF7DWNMHXu6mIIpIUXk9GuI
rQVWQKF7ZXt7a4RbXMsMWqxI6iGhhKKwGHBA/ec2KLAPTQ6NYD/kXEdJrDZW9kmO+Wh4ONirA+5E
4LFeI7uZ2PArveuwlhjFPWGUlmDJGY3URF0t2BHXdX9wL/ZvVTCTdIoLnMZWfarMwCmcrtIrB8KZ
z30+r2henDnwSD1Ol0aLQlKK0ZGHsETiV4tE7qf6R50Z17KfZ9bgyUDzi3u3NQN39Cm5KfJgYyCB
BZz+KNpCkNTV7uGpPOBTQJlv3MY4pl5eEfML+PCC2JznnL7xUTppCAUdIJ3rB1OQ09AsLqv4NOlu
+atx8tBTQ+NKyKydOxSopJAvAhSvodU+fVRKKObY1cA09aYcjJsg4Qqwgh9DGR2LcElyWZucAQci
DUMmqyxjUuHg6n4EZqmoXomMxF5VBnomXCdKxbxR6175e3lSzvzE+Qth3RJKWNR/Tn9iXvmNFYdG
fOBG/Voreo2nXOpcmflza4sOEKqDJHtA2S7W1qDrY6cLPT7UmU2X9yD0/lmOUVIdYj8FanP5kc58
+VTfuFYCCgK/sbxOF245J5e4TtOFvsYO9WY2y1jFhvmpKQb5vzwa3/x88M92HfP8vlvNWBnWxJ7M
n0SH6pldiFMROTM+9n/ME897N3L/uX/IZRqhVpyOlMt0hsAykhno3/FdfgpcjGguT9251UCygT5c
mnY+khnxV5M0sKdEIrpZ3dUyS14THCOujGLMi2rxJc55P0rEnAbUi+ct4t2kxQ1xZZOMnHyI79E2
KIr/uyz0Kd2Wk9uSLptFwD4U2nrVdPQWJtpQVGsr1aJqK/wWnao6japYKVmRmBtiw7F47iaiKC8c
S5uitxOFR9RJ2E6mXc7XZkindx/8uqIqMREJ7C2q+BGKvyZBUtWZ+I6Cd8//lFMQPVh0gPyeVHf4
Q2WgSLzAt4trFc9zmyDd1OzktOSagMJOZ2AkMRxSyJAHtNB4cIXpOqKfk1aZHyAX1nWX3sSZ/mQg
4bn8gs/cObhjEb3POWy++kXKPERP1GgoxQ/KgDIibexhlZr5roiMbxLwAyiG5EaLsitn8bllRS8W
7aF04dFUtthketQlJesA4GetviQi+CzyYriyqM6OQZUc9AlxLXnl0xnFzdPsO7Slhw4xOm5hrrNS
Uc1dOeXP7WTk3cHqYFHC4p3n993KbWu1aoQ6BgcXOMljMyah4qEpG+4skAnXWu/PDcYdbf4YidPJ
Qp4OVoQ2N2WQWwecHGtEYs4vOlwo3mjNlYPq3Gqcs3vzIcXdZNlQ3Ecc9+kUJwc+hU3Gzjk14qfd
DChh0DUVLmFaMw7PjXT+URXytqlBIcamgoQvJ+Xizt0CHsul0IiTU+uLWk83aRSth1L5Xbc1XdY+
TmiXP4Bzc6pTdgBxgXMj6YDTOW3MpKVZiTlNB/83WxCmkml4gwS7WV8eaJnDfns0Oi0xh+Er10Bb
LEbStJGcphIfmtbcWmj50jrdqqAXG0P5ipD7Be/GbRM6wGGvxVPnTkAaxA3k3BSYaSc4HZr0X00n
X8MqnbAbjILa31oZRg0i7KxbLiX67vKznrlZ0TLAZL7hBw1nMZ7AzFwZNXDIuShiOjSwhKbSnAaF
x6vocvy//eYpNf32mpfMuY/eJg0JLYa/udOdPmgd8H+LHkIyVnz5Lcbp2Qbj7nhz+fHOrZn/Pwpw
ktNROtnXXNQZRQzAG50o+sa4n31u7N7/MBDZGPpyORw/wD2qqW2jqWpQhIzu59Chf62FV3bMpm+X
xzk7be/GWbwvnHTN3HZqZU/SwtlZg+wOaZ9f01+d21Vsmj/oy3IMMhaL7StoTHvwFXqNExdBm96P
1rMGJHintgK+AAwnVGdGuCrJdW8jkpS/Lz/kuY9ghkzrLE2yXEtSikW5LwolveWF2t6MqRVtDGRE
Yd3aK2x+/4foCa0K7Dyyi4hsFs9K6R6NlI6USJM13eWxSkNehSexqbjNldV47rm4MFCsJ5VGusQ4
XY0q7uKNIjmCeiM9Fn75J0NPi8/Rviy0H5en8Nx3jZYNtR76/7mr73QoByKkP9CZuI8q1faGJh2+
oyRK73RNqV7mW8ZWd4ZrV6Nzi9NxaEwijQaJeLl50cms5loL2VqvnNIrtMFe4w1jXjnyzs6iOzur
cZOm52px8KixOYl6rJDsjDUS4aT7NmHfk1F0XOldeSUdfG4eyfNwryaVBoh8MZjvFsPQaGlwqJps
40w1bQKV/uKm5rEc+BYAZ2RXjrmzp8/7IRenj0pVWAsshkQXP8vYQqzDCwZu4rbcVolKFBxHgvbd
4kvXyGw7paV5Ba5wbtskR0lwxDR/pC8GlVXUkxDhwShmXFlv+IjG6hvfta+ZjbzlBxcBBQuFzAmU
Cm4wy/I7HbOkUyyGIsusbzMc0Z+GcqQJ2R8Au/aEzU9j7KvCM6XVYNNO03LiOdno/hSj237F0a9+
bOKY3vDZ+tY5ICV3H3vA/7PTonRCdEU19VAQJc1v3ar4c1EzVDcE99Fnc0DxXji9WCeaPr3IpGpu
fJQm3yW4r50ZOMpLHbtPQS+s1wh38G1tQS/xtIQyCzMXfco0py1Bi9vVfa1l9fcyTJ1fWZuEB1Xv
5K2CddCsyac73Et8fUKKXeLaukYvPuhIOCL7t6/FwecpsjTcnxpFtVZS8fOjYoTdQ60AgIBQMLq/
MeODGFXVXeXlQdR9NxFzYzItyXtuGqMLf0RTbfzFFzVPDo7d9OW9UprW96obWuiwRTw9FWE45eug
N0N6X7WuibaqTwsAQdR4JWI483kSKFjs3OROSA0s7tmdWtPlMtnhoepLm/BE+HdI7yoI3X235bZx
TfV05gvl4gs4jgGpiiwb/zqrxjgJMO1BoRTnuQkhhEVrv5zcXRj6PwUmh1fO+msjLp4Q7mhbD1bH
iHofI5Fz/nKE3mAeIPGhHv6OSffp8ma+lOrNF1KekQekBIaEbPmMWdKMIJIQgqIN0FdNK1+wjb6j
s/rFbvTXEaVCDWSeYHUNvGKTheLKwUWil/Pi/Wc6+3rSHTNv66igSMuenidmp7lgDl0swpJeXXM+
S6+T3a5yW+JvavdHBfIDYLvwa5K4yjpWYTGvK3f8nEfwvnB0pzs+NwH/O81ar4p+ZRlD8NkvEp/7
hdnaMxsi9LQpvDHAyq8NjuStH4AEcZyopH8ip5ag1w+GYkjPT9PwPgqFtlHBefFx5Q+xHH/jMPwj
7/3fbRxRPZ+GepuNigm6uXmABuasA2VM10orsBBT0F4rcbOiebnnD9iffGUa1vrks4uk9pfYBPcd
O5jVW0aL7r9Qx43I/dEboqLb1XYBWgY66cNQpAh4Uuk+4JeHO7nj1/BGzCJ4cVICFFqwc7xPa0fu
U9tRXkcFybCnZKpc+3ZXbfosNDe4bCq0zXaUxjnCgtGLW0PfV5Aon2nATZ4rdrlHbTLU+9II271V
5d9y3LP/xD3ynwlTg5XdZ+P3yIDJFaSi3A+NXqClUIMNYpXqzoUOdwe80HrIuZds6TEytqTuxM8+
SxF12NpI4x1kMaXWi5VIAKZl4BBeFVm3vEX8sLxQS9pn4abOptNj50upIui1M2vEQU6293SUDiv6
z7O1mpvTNs1BOQBmTe4dB/WFqyVkRx3rOKXq6I1kh38rTuis2bat0EvJla2mPCPuMJqAn0BSdwQV
DcieOmOqq8gQZjR2pwWh18W++yvM0+51HETr6ahBNkYxTF+LuFZA6UDH/J0Gqnajm6XY4F013ugy
Vo5t3Ld3edkooddGVnfTugGcqkAj51c3Mt0YyFa8VgcIoapl8pg4uZWAk8FAvsrxyqCg69rrJoNi
ZVQObWiydA69NnVfKpcsm+fb+biOZxjWlMRi1zkmtCFrBiVg4V0+2VOlHcGOy/1o8o+A8OBbK9xs
1/qp9mrHtJqkLgpUnHYCZeMDFvqLHxakzsau+wcFRPnB0qb2jiOufAjKlo9EH3vYHXbUWb9AzljF
GmCztvZdHeJmBx0XSVmlk6u25brt/QR0R1J/8WWV/GgUsORwdrLXQab9ZtL9Yd1HXbOuBCcOoJJh
evCDqNi1iRHve6XP9mphKfUqUUGNV7Rz55bm3oyOax4HtLmHtp2ayJMRnbVdKLMbp0ux3445s/o5
a9uuolq6fzIZNHca3KkbMQWvrVXT0OcU3lDNZsSJNu4gGHYe9Tp31Sth8DQ2DmWfzv8SlW7y6CZZ
OKuH9JvQ8l+hKNbQSqTCIgYrOoFfTSe6ZZAGaWsES9HBrH3hhYpFzbOKNC/OW/8QZA1LE7WvrdW2
Z4Tq9xoJ+CoZGnvbZ9LHmjj7kbUS6VANLJnM9N5syGLkhkv+pJnEhqaqexNbh2MlGUjpI9h4kdYf
yoBdH9vseC8hC3lR23VQ38SU7Sq6ln4EfXYfy5wdUAvKeyep3fuk0T/1AdgAt3Z/GBYcPg3YNcQ1
6PNh3ia7GCa6p7jtk9VaV6KCZVzHLg4wi/r6vJNjN7C4WloFhJmozcBmun73ZAdpsc1SvfAyN7BA
9NjOKsqzG8ut92qTYp94+Rhb3irfRp+bHueojq7HxRmSzRe0XIJUbsy8Au7Uj0dTmxIc5MHG//NQ
qP7JINBfqROPz0f4u2RfEOqxm/SWQzY8zu9I0GrPtdYbgLgAyl+5sC+vAzwWgSrVdkIEqrMfNMpj
1REXsMpGgMtrTj9rHYKB3Q2ZWqGpz8bMm3e2v5ef8C3MWZzIXHk00id4voE3WLxLBY1cUCG6OZRG
C43GVjt87aVWpmJNbgBCbxk71o9SH+QNyHBxrHMC0zWt3WG3Bb1VVl6bqOjER6PVXsCJWfgbRIEo
1miPWxx9wzR4xuUD93Q6xhAbM4jYZ7KIEy82s6z751kk2WVRXqQzGu+eJc3NxkG+pycuhuZmcqWI
lH6Vsj1uzDbz8cBU3EMtwmtysGXAyqvDYQR9C/knbo9isSJ7UWi1rhVsEH3b3Icq3Qmtbw/by6/q
zLoH+MBKJJwiy71cjJYd94qetgodWyDCgKA6G5aKdigT85qd7VvWdbEqGAvvobloKdQl4DvqRSdw
QlcOPRGACRhXSxSM50WrHd24TZ7QINfdVkpZ7aD51MKDAmbdI4CvY2Q5pd6uuNWXn0fwCPdu5kds
+63xVcpxMtZBRCf/2g8zykpFQn4bXCzQea+uk+beBAYvPXVyuhuk1OrerlLzFe1q86L7TfJgh2KI
PVTd3ZbEge57o7DYnYu2RcoMuSlQ1vglWLddgnoSr00tr7yUjO/DaAQiWcMw0D4XkSNq4OFY5W5Q
DOi/wk7tHhRXGb+1QN8Ed0rTMPezAjBd2akxfgKErolVx3k6gGYrFH2jw+/K14q00iP838720sp2
HhpHZp2H4JgutoHK0e9M2NXr2JfJrzYt9XscG7AwnOAd/piq0joMPQJmRAJ+eShkEt8If0g5Kn3l
m5OEw0FVKwsPFz+6xj3+uNXwkRAGqPMz2B+qsbaP0jvO4uQmqtz5amskmrHKnaDhxhL0gP9zPTcf
MAvuh/XlNbyM6vhSqDnN2CkoMwifFvkk141wosEq/lCWKhpXMyVRvxq5f8B/SnpDW+l+pgVfLg96
5riiFEwCkPQAyfCl2xBw2ZHYhsU8SrcSVPuKJvYUkz67x4ww/zj4WW+t6lbQb2l23VDeUJcT1zwZ
zmwSJ6HP/O/fnSWhiRKcvEVyQ0dHvRZJYuxhDVVXUi7am1po8emSN6bMBo3K4OyaZ+PdODEd22Ff
wilT4ZD/GezJ2EbQHFfS8McnxafcgLZd2Zt6at2VxPiJJ+xEIQsm5JPsx5LLVprNjD59w4rvV5Pi
WPdm0/YPQRgFR0j0JhTopPxhIim+BdCPFwxM7L3VyHiVYba08vW0uKP8oO2DrETn3UjtBuScux1a
V+C0MGu5Q4yJrWIq9v/H2Zk1R417f/8Vucr7cmv3noQEQiBw44IBvG/yKr/65+P8Lx7a6eoufjfM
FFNTalnS0dE538WrPYEMW9Rta1fPUVCuvJqigi1PabVkhU6KsjavOvsbGFWFZxERxEsQdOndBHGZ
yrH2NkiKZ9G72WaYXXc/tRVWeEZnAFmDqZ2EKhofk90dDEyXsOVOyqcBVb37UfRQuBFg2o5V4wYW
6O3AMer6yBOhure9xH2Asw+XvfTmfSPUJt4KIeUBcPWwJSv4reJdstG6MXlo0Am4czsZb1AAtA6D
l/5SOx64BBXx2Qt7159TqhgEJWev2MOvyOgTxIB5phWLXN0Uq8qpsY0kSHMz+1w6El+eksZN7QpU
RiMwd1EX61vCrXHnUTDcofwnty2cZ1+LpNhhORjCQ0cpPp6xijaVGoaE0iLXZ8x5gCpCtBMYIvmZ
UoUbzRp/5zFBso9q8qduSjajnQ9HEvq23Vtyih/RAPA+uJq0t5rXN1vk9MhGom60H0NUgn+H/fyN
HvFY+YXjKKfantHKL7W+RKLJdJJdL6AJg/S2I5/xKWfYjtwNoksCLA/cjedVrt/q0vudZE7xyy1z
N+hCMX4ViOptsE6u9kNm/hJl4s4bjJuLn2Ls0Juqp/DFbRT7s5i1YaNoJZ2mBNzwY4z8ZgDOCr0K
UYp9o2W8NTI72Ui36wKAkt6Nq/j9WSaAQloC7s9ljIDe+RmrpNn0TmjTKUfge8Ojazpg0hd+uR63
lgLQ+UlmFAqnxC4PU+M1RprniVE7aB6fBG2nfUnl8pmO0BfV7owTmIIxwJbH8qNqMm9M733AZOBF
aMgGCoZn3SrtHQob7cyBUAX8NL8H34RC4yT7FzWvla3WTPphdBsdpY1YBmFCW/H6vN+03tYTx5SD
/hQeQTRpVzkpMI+IJkuXnfowEcOm1IX+CaGNZAyqWIkdymNFWPlx3hntfxjnRn8yq2k1+rjROJB9
Fs4T1ro1btfNCLJa9FrKzki9ytpWSZ0bQaagOnkYVKs+IUpUIK3qZFHjp5Ehd5QR3G9To1f13gCC
e6/A5Hqhk1m6KMS28cbGZvwrDNdFlr0f8Jq9Pvd3ZftFK8gyTSgH0MXcd61GDiKV2ill7pLSRjY7
88fISjHiyI3hTh3jO7WyBM9yw9rpM4WtvJnF6/Xf8C494Ccs9CubJJr5r5s+Rl0pRo1g7inUonDX
98I+jJaONnGZdlsLJPphiMIb836XGCxjvuk9wxQHhbZKoe14HJFPLFDXrJTwHj3HfKti4wHPI+0D
GvTjje7P2yvxbI8tAxq4t+MKSZ9pze3tBq3IrLbLT60ZJQdkGqttOsXxLs29z/TnCx/K0IR3mxLi
bKMqQex0zUuYoUio5+Jb4zrxv75clh+Epw4ATH4N5OnzmFK7RVHlTlmcdNFCoMmG2v0VObH7EYcz
EgbR1M0PLfRQZr++2he/PPKDtMKAy0EyOx/XqFy027W6ONVmWB3itBFH4E/efRxG8Qc6AeP++njv
ggvzpGygLbJJKi/O1TyFdPVBFQornYZxoLmIoWS40TuzWvyItfKHUk9y54Yzou+R4d1AP10cfHEA
hhJKfFk/D+OcAmQxsc3GekaoKSz7TV/hl4BMtfHbQRZ0M9S8hRHUlvva7f65nrDMHYwEK8xbn7fc
+bcW05wVhkniTaEyvkeMtv9YqMnnLu1uIYfe3R3mQnfjfqI/DJZ3Xeq3yb6UmZfIqedJepBNOgc8
v8OI4qXbeRjW6E5AXXM4WLL9eX2B31FfCGGMzd0DVPFCeahSCmqlBQJ4hWv3D1pUA1t2q0h6e6kU
nBtLc+YKN86MkhHC89QrO4ztfXry0Z3aTHV8qBsbh51+VmFVL7Za6qmCk5xgQTKKb9d/7cUPtWCe
uWYdlBhW27HIhVDV3MtOJmXCu9bEYXAeYk34MNvSe/QMykfK+8g+ubV5gyD/7kG/fCeaz5gt8BYC
kH++G0rMjbBlZI3UPrEgy5FA/kTheWZoe74RXd4RLN4WBQApvdEFCrGu2all7KKYxNZLRVt99+Ao
b7LEM47cmWIrPN7bbadZ/hSpY9DBOts6A7LNQVdnmH+4aHZc/+wXog4ShpC/FhEMlCNXJ2GOqs5V
CuaOG15c+wM9122i2d0G9SbrJa8gfVwf8F3KtnzsvwZcrbPJperIsuFAUMF6ojEanoSdfbk+yIWb
E7LgAnDkD9psq7ywV2zR60ay3GJu86DqEj1BHWMP5I4j5KZmNxnpyXQ3tvClnAHVHDB0HHcg3Otq
jYdGY5xDqTsh5pBavDXwms0XY99mpDXk2sm9cDRB9cMOEXyzqMRINXL/hxVFORFqxxJ0YJec72at
cmNtrHI+8KxaL0mt1a9DGZn+4q7gUxf6Vxwf1TYgQRSAPZgk740pZl2RBrJBxalskboDHGY+llVs
/uyKZtxcX9b3B5VGPwtKLQwQK9Wp86nRDA1VR/TFaQ4j77eojehjF+mD76Kg8j8MBTVaJxViZu8w
g9LSq1GJuB1bJR73Xtcpd1gFZTsNI7kbKPlLswLjDQNTf/uUq5QrGgZ7kDW9WF0rrGfPAytgIr7m
q1305/r3ex9j0coAj7/IPSz17dXWsCZNKmVc5ScZmtMJKJ2ycRG3U9SsooWHg5DXymOaqbe4cu8a
3sseWZhG4Jd4y7xreKulyiOx0POTiaBU5VsZvhNWrIW7sRbdY9Uko594CjBysxAQBWNqIXg60ARM
bslbvw8//BJvcYKk681h1c+3EI7XhZqJtDhRygi/NmFf0nDLoJ/cOIUXF9XjSIC7Y+br5oidzYAu
AcKfJhJIbISH30MZxj+EQtv5+qK+j+DLGxhUGMJrvBXWCh5aP/S8ynkkmpPnbRbzNlqVNR64mZIf
lXHsdtfHuzQznkVAlGkOLt2f8y84Z2WUdMitgeQbMRXED2jboi+z8cY8u4Hlu7RYPLxt1JWBXatr
fr3s9ao3RVOckMeuP2uxah3wCr+FV39/WSyvbO4/bgxUz9dRO0aqsYhLKz813UwrvJvahxQL3scO
xYKghOWAz691y9tSX071+buHUfGNA4dB+4xgdv4ZPRqNEcYO+Sk2xqIJeJNJOqF4JX1JYrv82kxp
Swkw7eOXCo8bAR8gatCQRP0RsJKS5OOGjo7d35dwqtWjnljVDzfRR+uRpoXJc7QqmUw5T4/JnMnK
5/0e/qHgviCvRlcnwSiz5kbC+W5nkNPotEWWfJPj7q3OlimUNFXlYB9dBQMSFUzwo4uA2IcubozP
1zfh+4iCxMqCVF8ueXOxKzz/fEOrpd5sRt5RATmRPOSNcOU2JfZgMhfhEH6YMrf5lMYQ36lvKh5U
lDBG92hKRO6coskejRvn4kJmx4pSM7BgdFAuWR/5TLdrM9I4GF0JH8jvhJ1iFxS7Lh87bgS1G7m4
dCR1G79gsYGMqueSk9MbtpEetke8REGT1Lcq0fqlALHUEbzlDHFPr+4Xrnw8hJ24PDnSqFs/y6yJ
guTkVl9jkAVPkz6pT5kmJwTQwIw/R8Uku0CfWuOp8AYUKmtcRq3toHVe6yOJVx0yr1FP0HIcqiGd
br8aXSI+zyN4A64TIHUbOVViM+Jc4W6ByEzP4TRWWG3klqn4NSIL2Y1PfylOkFjQigP4vihenm8G
q+fkKfZcnJw4KXM/TvXktcTm7vv1TXfhQ1qWzTWNUsNCLF0CyV8VfdOlvGuri6cLueXJsQHTNKqY
fImt/Z2bmsb2+njvpsVVzU4CekgDEJbLKkRwV/cN7CTrKPS6ONZC9oEFWvbGKO+zVrBoSE0CzkGQ
GzHq1f6QIVc2FEj7iNgqvKMG84VYKUHNlKUX77WCGxIshNigJ4Jlrjmrh4r+4Y060IW5otyM6xqA
NApva00CMDOkfWipHKOhHR4US0o0XFM9uP5F360gUQPMHTgC5DU5p6uNMsepkUuEqiBdpcMGYNSv
OHPxnYrFuO/aTr/xad/dLPDKDLJjMoBFlN9bJv3XhpFOlHtt03nHWJ/qZ9fGftdDWDgNCxBnEJFP
kWvdMiZ9l+MxJtRaxENpHDPd5RP8NeYYepFgybyjLqGyEu6SHxKw1/2op19KNu/9qBjKvaDJd7z+
bd+vIANTxIMdtSiXriebJKk5AWnzjogwGwJ/EnLrfeXl/e/r4yxrdHZxkgsQyEzUPHCxQfrmfIJ6
QSfWlaNzhLbvbei+T0/KYPZ7euW3hBfeT4nnE3S4pfy6POxWJ8Mw8yGfzAoUsoKDgZrW9icxZ2F4
I4N7v02o8RvUUt/qAaiXnc+IfqQ7tfbE3o/q4pdZeeMhVbLU8UcMrz+3RT4+6rig3mJ8XfqQXNcA
/MnKacyuPmSRzfoMbsE+Ov2s73REtYPJ7eedY9J5vr5m788dSp42A3FjX0CDZFBOvLkw2ZRa9S3M
QjztusHc2IYwjq2Dacb14S7MDEseSvfEMyqq65lZ+qBrrTV7R6xsQGY3aJj9ELHifMyHOItuzG19
4N7AvOqiFcvDyqGeeL56cdxMES/t+NjFxnyMAAgFKC5GByo75ibLimJjlmAgzdRUN/82zbeRUT7m
0mPzvMv8Eb2VWS5pfSi6jLYk4vBonaHa2ROYiOtDrbfo/w3FNlmSLYMe2PkkLQ8d0brpoyNUkG9u
ZEq6sUXha6BPZ93E/o6u6PUR12u4jIgUB2UcAyg0UtLnIzqeFMqUpZjlqLh5xRIXmqjRpW/2Qr9R
klrvzv8bCsY4chxUFtYCw55UUguz3gjVpzR5ioyhvWvxHNrbwzhuSjHf4spd+pi4xVBvgzm00MvO
p2a2BherBm+o0IzjNJlf5qb/ltKQRQbkiHbhLdGli/Ojf0lnAT4Ukzwfr1XMqLYLCLk2IOEdPH8w
pQAvg14KCc+7+X195d61dN6+p7nYOMHE5w5ahU18LQrEpGBNZDSX8Y9rnU3dokuGU2yIsEbsfoII
mfkiHqu9N6bWwQxN+BkURe81oA2b1o5uOX8su+XvS+PtJ3E6rQX0Tg632r/dIBppVXEM6yyxgdXF
L6E63PLZuPid/xpk9f6JwcijAboMEhWNHzdu57tmdxdV/ZM3xzcgkRc3kQ08EUFy9LSs1SZqzdrI
cdKLj7UEcjVo41OumXtRGtshxZOmMJ6vr+qlycFVWA4ItWvekOebqG5LbQonD1a3dO1qX1l2jHtg
ZEZAGgrSQQwcQAlfH/PSHI0312bYEguG5nxMzQhBpmS5chCGK4MhLV66tP86Jupniq9Pbn3LReji
HF0elG9dV3p/5+MNboWVRIRRCmp4WgY+p253Ecprz5NM90L1qKpcn+ClIEemtJAiGRMS9PmAqZHU
5iQwSTGL2NjMMhNAyq0vkeeE++sjLdthfQAWqVyTzIwey3pqdQ8Mpc805WCHNuKAsQSV0aRVhU+q
5X7KdbU7OVGjbYTSTf8VUaLeCAqXbknshSgOoHZHYXp1ABWJxcJsLB40mY5HRORFQTblKeAostEm
7lQIGkI+4W+d3chL35UKlrP/f+82BK0A9y6L8FdGrAj8mYVgaG8crWdziob7DlxlukXLs/kwyD76
6El1/t3ojTrgz6GFP9JKTorf1Fl9y2ru0hbjkcMls6gZqsbynf76MZEuOaIFDGbPrV4V3dxrXXEX
9fHPqC9vtLUuLflSX6K9ydOYx//5UOkM7Q5BD1i/kfurHCiqijk/yMHYmLK895JuG1WYtGlOeKNs
d2lXL3XeJdfz3mtbNYaJgkgO6b0r5gYomu7gMq6Az3eQaL2+rS99TppoVDXot9C/Wq2tHHG/Rk07
OrYVitpJqLjb2hI/pSNKoGKNdeMUXQpILB6hiC7h8r46/6RSn/I5LiCnTW2j+zDEH/Ku2tKqiODk
zgFVnc31+V26tyh+UkcGRLhY350PaGcyVgGEQx5FvhBroFpEi4MrKcuNLPbCQBTFKWQuimA831ah
r7NNCg3zTKgtRHKvQ3/cyKy/lZhf+H6LigbZ8gIoAuV+Ph3qUHPrzaNyGCP5RXXRmU3C1zFLtmpR
H/oCR4Hrn+/CETgbb3Xaqm5uzTjsoU238SdavPu01o9DVBxjrXhMsumYNeYX2f9zSYWQczbu8rv+
OuUIhKh5pSwhh/7jBsxxFGDhuIlbS/Fjg2KakRxTpfpgxv1Jjf61Qr+M/tZK4nEMm2CtkmDUg/C8
FAco2VPpyzS4XXhbq75dtM6N83dpQY3lcga2srzvjPOJOnPTwuDF67gxUwX+MpZMBLLwlCVzsi9b
3dpao1rfiC+XBuUeQ3OFcRdZ8fNB1VHMZYmm7nG0zR9aonyd23aXQpNrY5VC+dTvr++idxWy5YMi
D8iWBUaBhcbq2CdVZTYy5ImnK2V7rFQDW6gJWpKoLTeI1NJAYoPinImD6dc+bRLoRaX7+/qPuBDp
wGlze3I2F5mwVS6k6iKyx0SBuQ6Vo9nkQ2MaUKLDvN4nhgomY1Dc7lbD9cKtbSNfojqUsIhAbzTS
v/axcNQGJ5ouPs5NpB56GD9HO/Oe3EZAO85zZUs7xvxU40P2fH22l8IRDwheD0g5gFVfLXEkbJkj
M44GXhH2T/lc1EfEm7IbC3tpeniLLM9nqgTGmttclFDZ0BNOiavtXWN6n6RX3edq9geFnl9Kk93l
jXljGS9N7O8hV5FhbmyRt4NEiE5Yo+63Tm99KFMB1+z6B1y25CrfcxwLxX0yS/5l3YwwzSSxpSfj
o1t6WoBL6b0WDfO2uh1jL45EQAc8A/sC+tL5acRuC414k9OoDk333chE9scOnd9lU/0PCm+cdjIZ
BnnjLZ+PFLt6ajg14hCxGNj7kfoAwWiG8pLfQKddWCQmg4HA0g2kbb2KaqJ1GpEOWXyU0InujbG0
fQESdXd9iS6EsbNRVlduLepyEkhpH8soNQMkoGdYLvVXPTeeShU1K22yD9dHvDgvqn0LtpF34zp9
cdLYbo3RLY5K79YH6nzqMW9t5R/xDMQL4LLeIv9FjKb0fb5MeuGoaQyo6jhSS4KuE/bqJ3XA+Rxj
Dr75jY1Oleb9VgdHSMkbKRb2+3qr11aWZJVkVmakyofEVsZvcFWnLWbRaARJ0PFt2z0ZnWw2TmwL
X8u8GC639xRDPlBMFN8iU9QbuFXxvk2MZ1jr6j328d+NLu/33ZT1mybS0kenqZ8B0Uy75f/rs/JU
p4JHVN+8Cgt+MFpuP1AU+aChERH104Mw9VPahs9A8+wvrWOhNg2acYT4jNA13Au5m81h3kVWrft8
Sfh7mTAC6vXKpokT9aE0e1gFFcQprTXCX9EYH+0Sc5WOF8qupnscVBVIDaMJP0dtPMBVrU9s0syH
MD3sIyP6noaTBqB/aH3qXkhPOOO3ahj+xK73hAE8Pimu0O5KU980jvdBbVFXr1zoXQUeswLKQZfP
2WZs0p+IoecvNkzZTTRkeeCV1r1up5rPneQFsktjvFagTqsNChp9uR+M6Iuo3ANs38iPdGiMfT39
FuHwjayl3CDwhXGUo7xOLVGvH72PZSLvrVh8dbPyzprVT5XqbZNR2Rr9kJwGxfs2dOoXZIbLrd7A
349mL/KRjXmaZ+d+8uRPNbHvU6XdgCr9UQ/eQzVgoJnVJs6FkWt/LC1cIbDcHnwUMbsTsZKiYohu
QDM9JGP2nxz4aMgaqH6MYyNoeqcO8nlQMa9EN8DWou4xHgcFIHK48/L52I/GZ/SUksCNVRYsbsM7
Nlnq21byJRuXlaiKO6saf2Le8qggwH9E+uNpDsf+hDB/vy8ytd9pFWANO7WRw2yKNKh6LICMCYIJ
6sYJZAu3o9AyAIuJ6j6YvOl7hKvjxhbA3aWaenubnbF3Zse9S71Y3osufVJzg+ekWat3bV/1D7NF
L1wOXre34kk8WvD5D6UTtr4p83FrNsifa3qm3udxmp9Q0hsCbdklWpUcLWsedxgaehghVg/erD8a
uf1T4EDstI15gBD4TSaDCIiOjd9mUt0pEE1HOwGm75X5XaLGrLM1vnjeWPpytNHGHig4TkZmHjw3
f7CK6lHr3A9i0H94UFzVINGhkMdJ92pAJ9jjxOn6aab1r06DmoOj+8IsnQO9mn0STdETaAc8cztr
QLFnBK6hdz1mGergc1iRZOhDbatL45dAQ8RHwP3J8MJ65wq7OTg4pRzkHKUb1c1oT8NeCWINdRk8
P16NyfgcxZO5l1k6P5l1s+BlNSewq+KpzZ07Jas+6nnrbO0Bg2D5Ro7XzNlPir5YyOXfXOlAfIjp
eynVgWrn5ANnY+5siqZQUbaduvGx6/j7Io+mE1CAKnDievYN3ul+ZqtNMCjRf06FEB1ifMM2nNRm
Y7f28wB7cVvWySsKSlA3JwUTbwUexTB/GiLzgKBm6WPlUfi8vg5RmGxlmP7GMXMPqhwVDE2YO7dS
dMC9fBYPmYJcUz/GcXkwJi0OkiJ3/NycDq06TByd4WuSyNDv3CLZA9a8S3Lr1cuSb6SbsHebxdvU
UlAKrozwoITGhxrw9kbC0nqo8lDd86rqgxDCIyISbb2zHSJZlybfQ1xruASyHSyb36Xdfy7rcNOW
ML2SagMkvtlbtfuxn7xT5ZiCpLq5R6sD6ViEefzKxHfTGDiIzljNfgNk1x955viyha3Z25m2cWT7
oFOEDbI01nddot+RMtz12fDLjPVnO22yTW6h9g+BXKdvYf2uC+sps9seRljs/HFU5U9VQviEsPDl
+s17IXt3yaEpRIE7owq9Kn+5TtnPnlOVRxZ7wo4W2bd0i0ISKTQW5SYhstJj7UaCceG6Z9Cl0kRF
E4XMVa6pWk1m04IujzJJp6B04xwtZ2neuIAvTo3KOnnmwiZdy31i/GqOPCCKRUu8fYCVi1xLp6ng
w8ZGQCmc0uQWz/tCynl2468yp7yXMBhtjyFF9ZIOFlrtUCS8+uf1RbuQoEH24u5VyQEXn6/zRKbo
CmNMeqtAvFFs0TD/ZEzDQ2FPD0Vnb/VkvpGdvW2CVc5OO5Z28+IEQd9ktUmadCQvK7ACUaREq0Mr
u46cpg9ftMKcQL/DtVJaoZ3seMh/WUkUsoUwLMeuuMySR6OK8s+TM8KFlABK7EBNS2J123MLJ9KK
W3/gCs0CLMvCbp+l3O4B0DDrFsbi0uJAIUL4mYI9ZblV8lwmdtyi954f486aN06X6nvkXyWmMf2/
KlAsmSY8DrTGoMzwPl0tEHKfhtt3U37EvEYLlAS5LJw0ekoAY7q5vhcuzWrpRYI5sADuv3N7Gydn
UEZmlSnkBE37H+Ss7y3SPcH1cS48SVl+Cg2kIWw7Z7UHyiQFamPU6H61qMXhExx/7hEog10I582z
+cO1CKKgAeMbj56LM6SyaYKLhbjsrUqNY6a2WR4jPdtPvbPNZ+CDSvIsh6j9H8ISNU0KUwvbiQ7v
+bESiSgjvW3yYz5pzqaZVANZoMm9MZ2LHxJ8JQ5wfE6GOR8lTJRJGUOmY5T6uM8K+xllH8PvnA7C
nkz6Bz2sMsQ2wvoGSuxS1AW0RbEWXtX7okKN3ksUzSI/ihT22mxpH6dS+x/aCO7fg6xmh6nTnKPa
nh9D7Mo/elXJ6Q6VeE+H3N56o93fiE2XQqFHGcamlr0wWJbN81chKKyJ63Vc5sdktI+aMXx1vPKu
tMZ0uYcjWOrdrQLGpWuFtcP0Bus5FNBXMd5VZsfLwBQe5WiNx6l0KEijRr6xGuzW0bmVtwa8uP//
GnA1RU222TyjE3XkpVgSK+ctZm+PRtP1Ny7MCwMthDssuqltoeqxmlmaU3zunJ6oVRoaXaai1HzM
ukEwhQ1w0OvxZNkIqzvlbLDVY9zpqirD0YS4NUoeNOIOyv7X3JPfbRiNXq7tm6482uRBN+LYxUkC
bV3gkvgHrtUPBqWaKAEMOY0ZvGK8WTPuMaBqffrWt5TAL01RI88hMBO9gBid700LploKjTCjWoN7
ytHAvmY+CreAU+qGRv4dG3flWz6IQfuUyWjUX0ZvKPLt9e+83q5g0hb0OLUp3tLIzi7h6K8DMppa
JxX8ShE9r58Lz/xRoZemkxcHlCH+8S5axqJZQ3lKRUQDYuH5WJZDL8jr3PmoibnehGPTwesZeGtH
t1gw6yC64Fzp1ywFHbjv3H/nI3kQQnOE3+iTqHb4MbYAjGxrL5JfF7WmcU85wzwZLc092FVjd4tD
ceGb4n9CwYcCLV927XuU2SAZclynOZHhXZS5z2URHhVtuENlxrhxTtZRe5npgqR6g58ueM3zmU4h
LgOzx0zHZiSBncYktJHPptR+Y6CLk1r8FhzNAta7xhRapdHSBnPHI4C7BJ5LiemXm3bOnV62w0ca
DT/+eWOS7PF0B5YJtGENIq7VpJ3SqZyOpcYWSYvmRUw9SmuR08Li72+gUi5+xv8/mrNKIlDojBqo
FCxZPf7nTmG0q/rx1llbx5ZlrVBjoCGKZR3Np9VagVUwhtmjezd6Qop7HarkM345Wbeb59aIb5y2
t+7O3yH0bTgkBugw07HnS55vDaPRoX+JWh6xE8leTN5U/YasGrvhxpRutFftyYo2od6P5UaxE/uH
lG2ubhKUofG7KBr7QdS285FKv/Ixtef+RVOlF5Sj+8WpEJg0lOx3Xs8B4i0otnTjByK10wSenVtl
YCUk9H5bjuJrqlXGt2Eup2fYt9WfvDHanIqWZ8dI0upVFBRajQqYGTfV78lKWxG4Y1bp365vp0sL
zEsIUSeC0Hv2z2iMQkYo0x5zJ+lf0oI2Z8BDwOxvxNM3kNj6qwNYQfWAtxcop1VAhfBvl8sj5WiG
oZptVNlZv6vRTMQ2VMYWXqU99c0GS59M3fV2z/VZTrJyKn9wO56dWWEOdDznnoqjhpqO2A5vKS2C
Nt7JKHPt2IcetJqwo/qmwTT+JKN5QBzUmJvPSmVGaNBAG3G3OK85/5V1rxYHT4uxJykqA3lNp7Be
IrQ50Yzu3crcwdqr2ufKrCkGSiP8Z5IlWx4UAEV7wiGLqq/2oIrSX6VO8liHGd7actDqdMMHsAoq
qEVySwPvUpDCFYzzxa0G2Hr18V0zr0JbDafjPDjJlxr0YERddEqjBwCtvbVXVEWoN1Z8ObXrBbcX
hBJ6cWRF6ym2nRRO0kJATKIi8fsi2xuUlVENQ+24lHEAQepGKL60l6HqEojfPIPWobFM4o6mn2SW
RTv7BQApmvFsj+sn5q2LuJrYokRPc4yD8757rDk80Xu3QyCuBCLSzX4YhVvLmx5a/jko1NK0z2p+
QLl56EG58RfdosKp5BuhUu58TssP06wgJzshe/11dtpT4vzxRueLW7/aTe0r2rHtn7T4n1k1Kghc
bLhR6iL6YXR7vudgaZeLoJR+TGPh3PW6Wx0ir29vhNf3UsQMA+oE6TZ0LIFtr7Y2V5Y5UU3XcDd0
kbTzZd3wmMgnnZpVz3+bg8Gdphc66vxFiDbHt7HRaIMkqZMHyVyJD5pSzc0hZlPqB1hyKPUibGF+
KrsMXRZDUp/ihrXoUCT0y80A8G36WYxD+yXRPTEHYypU24+7vjEgic01usfurN1rvVrd6ZEdvtot
fjYooNjdz8SutT+O1RUvg8z0Tw76VeqJjr8WbUZ0Uwa4bl08nGJcjVEFpio++t6Y2YjqFSZdxE5K
OXNi8zLb4R6JUvDoisp3xOxVQZ2qcP71tp5etXL04kOruF559Dqz27OFRxurMkRKAynt8UlRrSQM
JoS5qwCh3vKnEK6w9rWg6bWtRtkRGEIzi32XlgmOJ7VefFeGOqEHBum5DQyocQ/g1vM/aafb+UYr
6uw/z5uUX2MhTQuZG9EDqDKs4tV2cGjy0czLENatoQLtBhpHYAhpQm1HGeY/BJ0osbt+bN6rV8Dy
+D/JeuRBCAura7fsYuRNJ2s+tpHwpYpcrl5QsBr9EaFjw3jQQHjlH/Xwoe/aQybafefIh7SZggjZ
tNa7ZZb3zlWQNID3BYwaKqmoRazJ55kRKZ43h/IIje4uVnrf8/YIYAVzEx8gcgVFlO4Bvfm992PK
wq0zPhaRddAae1PjpVd+RtloM7q2n1m3NEa0CwmRzV2JHZIB5+EdBaGwSQXaqJqPbJXt4vPRp9om
chfX6faX1IBaRga18sXYV/yKaVUparRTASWVOdrJhvjHtx9fCrGoxdWKz7VYsZ0HjkYguehNhXkM
ZzEEGO8gLeg2T3DMXm/sEefCReVQQWKnAHKA/rfaJJVZZEZCT+qozaqRYjLgth2IxiHSAzB8Y3fw
kEf7UBhG8pqGCIPCIx5OXuohhzChfxwqWesTsrtPc58rsDWlrvY+r4SX1EGKuy8NVMVMXBLsurW+
jR11B7/NZ1TNKhQu+yHKXzPG/K+2sO6aVKelx12W1eNSFHlMq7jdtJNJB6fUG/E8Zka35+L7GU5m
vgNPNRwxAkw/QUULHw04G/dkQwmK44MzxpyuAuV7cwQIUNVRskHWoXg0DAi96F7qB0eVdrGTdPG2
JhjETax3VWDz6b+UlQP5kmb2pvaqoQvyoXbo4xnmNo7sllbzMAWuMfL04CJ+SmYDla5yRJbCC5Ox
9YVnyaNlIzXnO30RRfyFN752VSxeE2u2HjAPbre6U5m8IfAQPHlzVAReXJUB29PeqbKWHzuXbLkc
5nTfNIZ974XmckymKZiTorsHcZQH2sTn7kK18iPpyC9u45oPmqDFm0OoR2UdaO42bGPx1ES26VuI
1bKDh3nailpo30uszYlRiWxbX8Np4rH1QoXmbEE7yMo8+5OuRHWA6k1+j6NxeBQo3u69OO72kVla
29iIhsDOjDb2zVrK10ZDlFb3yv5R2MipRqMlX6Y+6TY5Qu87XM2TwBSCuJrCw0SUUPqQURd28RDu
RMPr1ytLdZd66IAXWQyw2CrqD4UWFjvHmNxD5+ndHhsF+xQ6pXKX1qn2gRR2CNJQ0YMwbJXv9mI8
gZry/DPmFbJDS7VqNoqFsNpO9fTmB7EvRs6v7r5UMvN2Uao8lU1TjYcJS4qfOupkJrJgZYahhMY4
lQrOEcz87xKN+sPg4CWXYMekB2hup/EeRWoZ1MaSPWq5+/9IO4/lupUkDT8RIuDNFjiGoKdIiRI3
CIoS4T1QME8/Hzg90yR4gojbvbk3QgvmKYOqrMzfxOkxLbIME3tE1/Ge7hFoDSqBXqWOHuHjbE4l
dyZMA60RmZvIqfM6g0ZT9qPexXQ4x/BKtsoe0FvZ36Sm3dUbV8GJ420xhjGAk4D05THw8TyJ0CeK
RhJu3xTqaxTgRVOaBnesuaHZeSIDNUhANdJsCEckoh/j2FDIIW3Us28Po+LaWqqKi4Aebec6qYVo
OI966XvbplumXZ/cSZerZTm334DaSKisMi1ZQk8yqLnqKlvsst4gW7geU+ccxMk+qx9HS98ZxSKK
fqmDoB4gQKElg3DTVm3i9J377oesZkAjqAo/lB+yuD7XZ7MT78tSnJeB6i8ZjdWjDqTSO82ArjW0
XAJrF9nFDyFpntU8SdOWM/OpqQHnuRSCURlHkG7ZG+/qavWA1F4ZhoavAhOQzqMoH3HgrdJA8TI2
4bif2qAa/sqRbp+HRqs8Skab4t9bSEN0h1jypP3I4dcnJFNOB2sNb+B/zKME7ESSTKtwEYX+xIzR
VW7VNIhNXx6H9N4aZOW2MqLqsc2m4h9Cq5abFQgqiTJc90Wc7uNsqFpthcGU6X6ZhPJ5gZfQAUmB
Asb7lj7FqYsV4yeYRdDpAVet5h3pWY40SdZ9FB2qP7qSaL4zpsZj3jTZHXXrjbLCqU8cDcCF785n
/slqqsrGrCqk1EDn2gxcC0OSfav0yhkCLfnD10nDyVCQ75CdQ/UKyMjHORwzcoQeLRUf3dxS2qej
JcfnnTJbqKIi0rvF01o+mdXrj7Lb0jikF0X5bZnodxtY0gfqDkLXfKtONecQS611M0md0h0LJQ67
n7mCH9LOmjtp2Akzsf58PdpP2GWdEjFCI7ysIOBabNCP8QM5G6MhVGQM3edAP2gICJM3VLEz7rAg
r85L3egvo2Ro7qt60DpvroC2oa3bAuH4+qe8UcQ+TAVsQF4XpNEgmRfxk48/RaubXLRGo6D/jPyc
ayZNJ3kZYhkXU6nH57qcPkbUo3epZj7UhZleY501/5SMxNlZQy9dpWH2Q6tQogukkfdYEMx/4Wl0
fuZk2o+oFMauHOcGFNFg7ms4RRMIrUAvd8IgB3Zjs9eCXdolPA0K20bp2uoqu3AbfsaT2WUJlgla
juhK16jzHYi+EEx1Y84vvTknv/u8FLeSjXI6+ZbkpOC0NJR2QKhV59XsaBdabOcPWhaq5a4cbKXa
qFWsv0cWECyHQl+Yds6CSv04d7E2ghwRteM7hyk92vllke318dvXK/RJwmQdZXX+T9zyZj8iHsD9
Vx36o/SY781LbfLkn8HjfCP90825jre0dt59HHls1BNQqUWswJtvqoMRug56GorbHaU/m9GWL/v9
/ltF+/RYWKyK06Bw6NG4O3jh8nedrehqVwRMnh3JDfbtBVicryd1nVUsUfn4EBTl+6eTsVq5ToB/
ydTYwckk3QMZfdY7rEPy9JJduZuyrXLTyTVErR1ixFLt/yRDM6mTXI5x4vjD63zTCVf9/q8Blofs
eXtW1923ZXjvw62OUwtIaN4j6O7rk6deSY+R7eovyTNwE6ydvp7J9cm9DrW6k/pcRdduYCYR9Dsg
hehXYD1C5Im/DnNqREg9G4gqL1Iva6572SaizkM2Je45kxv+fZs+vrYQmOvGiE7tyPehVodzXmjq
AIaJtVLPp/hCizaG8on7+Lb53o1lvTqpPc0qOi6MhU+sP1Lz+csXpl3pL8t4tl7+W+NZrVCd2RrC
0IynAVE5op6bDGdfL86pPfB+xlbXaVLja2vUDMjozlPtOppBCW8kWSc/2HdztjoEnaSCIpoxiNpw
0+fqECq78tAdvx7Hyc8UftZi7sGlSJfj49GHU3pJX7p5O2qHV/l7dXhbF/6zBNv+Tk9N3Pt4q4mz
sy4d0rR1cNa80qNzvfbz4PBfjml11MXT3Ev1wPXR4gpkqTgOVfLshmNzBlZlX5S6pxXWk6JJF52i
38xtrnm1tSWn+AlGt+z59yNdrV8wVhU1BNYPcZ4er7ran0cnwdZqvLYFfK1CvqiC/ryHnyIp5V1p
P5VBet849a4M8vuuGFDZbj2Ft64p1ah2OqVbOovBqvinkJP1L11df3Pf8O7915rIuMgAYt5ak41l
XxNImyEztGFkm0V9tLMol0zq5bglOXrymHk35Wt4q5oO7K+ShddeInXHdfp2lfP/+TvHTHnYvMqX
ut76Kn8fcHVwFmlV6Ph+/utc4+oJJA41gPvaVfC4RdRZNsxXwVafammkoYP4j+P39QtW8K4oUKpX
L7XwPJAPabfBbvwkn/G/uwJcENpDUJ3WaYpEo1jTO/bvhXO23OE2Tns39cDQ3iZU+rOZopzeJP+O
uELk5chtJfNybGfRt8a8CrUf/9G5Tb/+/welfjzuNKXXprpfzu30kJgYGf3Bv+Lr42drFKs9oZuN
3LcTIRooIMVOR35jSO/+uxjr+7Row7gNcmYqT3bxLLtjn9xAtPgvw6x2nKOFPdQhhpLPy2EdTU/5
ZmVlWdTPu/rfK7K6ECZpnu2hYtHTZy46cd8f31ID/WX+Xh7+sy1mQJ7lpuNJuobqxiVeCkrH9SNF
3x3tLKpTV9c3Lu6TG+DfMdYIVgnCPoc8MdLpxpzYY/ju5c9fb4BTGQ6ak/83jjV4dQoU2J0VMTqK
qdpTFf1TwB5UW1zTqBZYVHigbq46Gja0GKDBufAjLXaD9jrS0ks97V86R7y2HD6pMTxG4Xz/9bDe
9Dfe7wbC0j+BroflHf1YeXV1ayEItrovR3+KIlP2cqmqfsk5iMTngFfasA9rfKn2EnSr8r5CchMk
3zhP3XFCAqLGHweRWwU7tOBboQc40lFInP9kmWyJn2krUzrHbaBPXkwrMBDFbOowvI/UcsrOJdwl
/qbCdsqzZh6VM1NywB7jkupOs6Q9dSCuy84yn+zKknABQ0fH2kl4U+W7DJXbwjNl6EUYzbbmsI+C
SZ+5xCWb5NOc8p/4dcDZMiop/KWms0i9zmmGa/5Smu2jiW6CWxZjFFyWgZW/2kE3XOR6YD9I7aT+
UdVscf+xqZL7khwNvhKWE+ZIejcPt/JcOq0nIdz+1xgFkkWqJjIMUHuaNkcHrZPgOIeiHHeL8mj6
8PVafUodWSuw7lSpKcvxnlzjFtApcYrYUYTf9K15RGAq/Au9UtSejkWg4zLo9tgmWY/GctfW0z43
ha7cJl0pWs8KBosKCjSXYCMz/1Rp4mdZiPJRbsKsDl+81c6NMdhmnqqeQmFSSRcpWjDBBS63gbYr
0rD8q8/I6lCMyRPeUaB6zRxUO15yOKeaG+Dv5exa7eal4MUPQZ8YhdjVVQDF2gmyJha+UWXdDmcZ
KFCYNL0Im95xAeNjo3NwakmAnoINA++6iHUsh+27QkYXQoyycLFgSWK5uU7jOrlFOVim9dpSDdsl
CCPeogNndhdWrpbxeTmXmScr4ZWpNpriWjhS5buv98n6HcvTf2mXLLU/QKLGug1rdHJvtI08+0Yw
Jwercl7VukMZeAqsw2TFbmkfjL79rTWqsRF5/YJ6i6wsvV8cNhAVXeW1MUI6ZMwqjZQydDyAE0yA
mlVerOn4fATpVR91G2f/+lwmJMuscGgiefGZ766IMjOjQpvg6hTmZUPR8KYSebD/ekrXN8wShe8J
WgZIeCwmV8tc9qGNG0Mn+1Em9R4+ZvZ5ng/aPgut2f861KkBIdTONUC5/7PUjJPYxYSpm+xj5ks/
w1CK6lfRh8mWONyJtVpWCoAvWSUa4qu1KiTTkXo8un1Njjt/DvFutUU7coCKBAG3AQYxiLeNDfKm
QvrxA11UQxCAWfQJIPOvEpysAB6rxzNkWmDT/T7sCpw+EkfFO1rNahXxe9upJZfCUvtahXopvAlH
wgBfOFV7LDBX7l1sYQQuk+iBhp5A1N12u77VvgW9MA6QhrtXofZxtTNMtQ/cusGtyQVvaSsu7SRb
91WEi+yFKgobG6y6BOoHx8sfyHIPACw75VUZ8xuno04d47Qn3AryuQJ3HMR1W8zKr3nKwKXQ2pV/
1W1qXk7WrD40slIKvM/NAUj/FKQVKgW5dhsMSht6I/ogt/Y8MLpItsUWgvnEGbSwk/B8oLaugaZa
rSSSKxA3mQm/VBIwH4UzzIuDMUVCz07bUPLaNsjig6JbGbAIkLVerUACUNMQ2mhZ8Xp3rTortzbY
Ena91OjU0dVcelY82j4ejbgsma1TpDOI0dHcz1o7XNP3D2x6/OP8Wjh1irV5NIvObYa5u6iTTNs4
Gz69qJbPdglNo+5NTHKV3PR6padSPc1+NGV4WVVDld5agS7dNwkaqDSC0MrJyqYeLrHUHo6ovgZ/
49DSfvB5Kppr91KHugvC2VtH9PplCcsKLtnyVzipqRCvrsywF7gKByJF1CWQ0O2vpeqefymADKnV
WWaFyUVoZd1521bWRrFmfUUuoZGDpHPJm8ygwfpxWaySLulowprQFmMZbNj1Xr1GCOEm2ASFnwwF
AJ0WPqv9SeUuT5M8QuI29RUANGeTmhSexDfl2QIqcNKE8uvXR+encsTb2OCjojBsUJ1eEzezCXxs
01qpnzbmTkTWuWZO13EvA0wJboN8eunyUIU4YR7iebwSk/Jt4wcsr9n3e375AZB9QUgv+46c6OPk
impMqfIjZWcEnZNeF0aXPtqjLgLgiFb7N1QD9VKIZA68CHzLS96YgeqJQaJDrfd2BoAxVrWNWvD6
Qnn7TZgjv1EcALKtjgepGDVtwmLWnyTJmlxHnYfuOAwQ/DZ21qee/RIJcpPq0D1eBE5Xo49SRbFi
Zco4YwHxeTWUyfQyixFPckVW6TXJDy2RbyTIzoM8zPG8V5KkQrnNLsVDHzSLNmjRWCA1R7M3Xbqn
0n9AjSZNcEiPUA6BibVKEAExxWIMBvhsInI8Hju6O3X1Foh9nS68TcQbJGB5UlGW/LgN4kwp1NCB
fNXGUfptqk0LAq+e7S07Mvdfb7n1Nb6EWrqqJHp07OkVfgxlqhIwiMjA8aMD+pmBcHcl4OJRFuLH
PtdAircEQU8NboEF228cJFAJHyPiWVUVsiAidA/1XmF1jV0Mcnxy+zoct96n/LH1B/U+2GpL6U7f
zcFoQouVVYTjqFdMVoVAZ5K6oLoev57LT94cy2TiBgaHiZxyabp+HJqZzR2CAawbijlNs6eDnyUe
/Blu1bDBmBVobVPeYp+qlO7QOOJFRPWEeUNUF9ohAFWbuPOs2DcTs5d6uTDL2oW7W1PiJXB+FctC
g4yH5Aneh+YvCSusZxpBVX/o6lDVLpsosLYAHZ+XiztmedrjQ4c83Fo0LQmlDgHOGOk7a4RYYvI+
NHCFT6PStUNehu7Xc3jiDMaTlRfqm7bWYojxcQ6TnhzPqJzEH5Rph+b/vY4wyGzOl7bkXM7TvJfN
InedvvcTuzm3m3njFFr+/scd8zH+6rjr0NDJekdahLay65miP/Um9alRaU4U2X8QC5k9leefw9ew
1saNa53tomqJXy9XkgegEQJu0I9gDKa5HB57sJrhRpn48wdPqmcjUoWwJ4ZK67xdMmEaZdi/+4qK
1VjcCbzfzdwvHRKpuu9+DptEKPbLiTnFyACFEWhXlKhWa9qbCTxtlCuQpslmr8xDsYd53Rz7UNcv
4ypKH+Rc7w/2mJQXlSXG6wJxJs8RYXU9T5K9C5Gxp+NT1UgXcQa6eTAhRmrZlO17/YdTKNqFPWuF
VymSfmZUYfUNRUoV4aUwPoeFVRzmymyPch/1e7D9HDc55KcoNDqgiFq/D3DBqXGOGurb0QRMMjeN
dUl/Op1cZHA6t2tj0HNGke7Hgso94iv6PhkK7W8MMO9enePyek5t6VpqM3HMHWvcjXrfnumdqRw6
q+0eKHA3nkSO7SUYt+2aoRA7uZ+cI4mPhkyTbu7tIpD2PCCbV6FI0a5PIBIRtrizAqojrsJe2Ync
sb93hTRfTbZRPdhxL25nBD49CEz6Ga/Y9lDq9vQQTj1PhWSSFtTOtEPL1TiqkrhHV6jZFWN9aw/G
CAHbGvZVaX5P0pb3hpJkHtqE+Q3hMK5O1fpebvvuoBtdiCnOqHuwYRQfRLT20w4y2ZcrqfVyPa13
XNb2mZPF6LFMTbZPW8PYqTnF4XJC6EinXXkwJcSAbF0qDrpaS0fJkEwUH0XSNq5Dacyrw7na+LiU
z0ky2EgEbKGC43DFa/jjSZKjaJxmhZL5NWCqxyps+79cgdHkRg0IXLcUo9yedR12d5dFF9St18N3
jN2pAPtztKVwSPZZRap9lOPZKbyi7wZnB8EiL2juUTjYj/WY82Ycks2q96mP9I3CztGLffK6BBOA
RVbNWYnJA62fQdDf82j8o+jTYcox2BbxxkPnxBnPgStTxrXxsfxkb4IeUhqP6ZD4VpHtsByPPLk3
1Z0SzVsSnMucr0/X95FWa5KgHK0jcZX4k1kPfuFo8QW8gvAaBuJIw4+GxdfXycmRkbAxKtCB+DJ/
3ANTHs5jZBScPPZMnza3M3dujPiI+qdz9nWoE4ccRGAL4iRFEc1cYywpaIN9rMjdi8HEtRx7nGIi
09C5w0sHiPSZklaDfYjaonzBJ1ef7sHrh8bt17/i1P25qPFCi0IuaOE/fxxxWc15L5yp95W2jW6K
CUEp5BAwkXKs+Bi3s3AjO1b2NlLdHh71qF5FHHEx1aKNWs2JqV84h3x8iyDJJ3grSuHDILcyr7ci
mf5YUy6OmtSad2JQt5KGE7uK/gP+EhSSgUSvk1iSl1YqGiQYzGGW7vig8j2t/nEvUjP6BvAn2XgS
nTpZgIAu/mFIqn4CuQoRx6OeT9yaZnndARLwwGlBgcDHssJz1Ybd5Xa6NW7kRidmFAepRWcZRB/+
y6vM2ZaiIqqtSPh1UJR7Q+29Ii0bL8JAb2OAJyYUSiXtKhI/aEFr/VY8glLdETU51kjBpY7EfRHY
XEhO+5RKWwZoJ2YTquACdEUlBDDvMux3NfC8bBQxNkHvW7Oyq2P5yWp72VNaKIq6XhwMkfHul7TY
+/pLOTWbFvhr6gpYfwGQ/hjWwKNeUTCCJ2y1J5+8DESlQeeTt6wjPzU4FoseC91vqEZUgCkvfIxk
KojmN5bR+2Nn9Du7G8d9H47ztQjin1aiL7mH0oy1S1Y973QjJSNDLzzb2D2f3/HLr0AFGKQ0sl7r
3VMtMHTqRrQaHKs4mtOQXbQGzJavZ/XUzqEsxebkAQQNezWrsyNQcB9ZTAgQ32GTeL0MW7rq1Qs9
c359HevkiMDaUbxdBBjWz+Q6LYpo7hgRqOB5T8uiODSWZH/7OsqJu5hx/DvK6kEwa0E7zMq8zJvz
vZCc5pGNg4i7NSfngZQopI85pKevg54cGg3bRfIN6PPaZL3VRoh5tdz7szmMB+Ho8DlVzCS+jnJi
sSyM79gPQJpQ3FpVM5zCgqyUsVipjodzo7iTHvmlIV3JSjRsXAcnvnJ6BQhUUcnFkW3dWpvHodFR
QxC+gmRTihRCH0Q3AY2sSMm+TYjNBfm4cfmfmES6RVzIy3Ny4Vl8/O4yYdYKJplchQD2Ufiyyn04
5vbGUp2YRIiEAK6ooPD2X0cZsR+P4aOx4/t5OqQ4R92bkBFui9m8U3p9C5h1alDYwkOwZtkWqbSP
g4o6liZ3kt6X4iQg17amXR+Szn+9M05selqyy8bAxJiscPkV78/kOWyduhp6P1NS7Ana37jFyK4x
2OeFyHYpz5ON7XEieyIgy8SblErD+hJYGqG0HDqGJbQcsaYYHz8ZQccA7PpZNQ3xjr5KvsNCKj0M
Ar+Tr8d7chENZNLp/MoQGFdXa6Go/Vi0TgdpONjLQXukix+fi4DOTWXqG7frySXEeoJTSwYrvP64
zbq37cKMet/IeytDZK/tFYgHujZuvPU/X3Ho6SjL8chh/LlaKfeaLEmyws1qD9quViXoBkaqnIO4
EBu36ecxEQqZEw6rxUR8vX6xgNQtD6L30WEtvuVp0bit2Vd3Xy/TyQGRK6BkQdVEX2tGwiKP5ToH
KmArtf4KRkEXiBqk9rXRK8G0AQY4EUxBtY8MCCkR8svVnrAox4RhN7c+NJjqvGmb6N4ip6cmGnVb
8u6f9x/n1LtYq686U0sBF4tYYsZ0N6nNR6cuvDFS5MPsOIevZ/ET75tTYzHoY7MvyQAqdx+/7jAy
61SYzcxioS+j1l7Q3mQ95hbIUtvRfuIYS7CcbAYvjSuPL+MiLZJdJlN3S8lzv/41J6YZqAXdd3IT
rqC1KpUlR3RXMxPuoBIW+zjuvg8ijA+8HLbOmBORUOWUF/sHBMblNRdmzHuFxl0Fxbgf9V1dG6Ts
4QgLXyed/seDAhNFWgmkRSXast7vzs9AKXFNytXJb4LBuACUl0FkznEMVbRy4xL/fFRzhlB2xoAO
3Q1eBx9D2UOgdOFoTb6RGMc0tn71QRF5+MYf5l68SpW65a514lPnmUX1hCbZklGu9qotBb2i17C9
W1jZnmimnFWzt8wzTnwREFGYv0WdgMbP6vKe1VTkitOMvpAdjGWQaj7KAA7OJ3Awu0Aptr72E9MI
DxfhCHAvfBLyMup3K1ZnBDSlZvLDqUHuUdX+9lVAIc7Shn2S69Y5mCr/601yYiIJSYNHXizYGevH
kArqLJHklJNvi/JFhVR2dDrkgr4O8jnvoqnzLshqtbI6G6uS6fLzUH9pZ2e6SPIWzqmmjbuiLtrL
ahDRmRym/7jzQly2CJ8Bxt6feqkhzGRUtNXRz3Xph7VYkNdttI+qKXPH2Pz+9SA/aW2xGYkGJITW
qWrzQv44ldYwOyP8s9HHrqyD+h6kt/gqd2cTZjoPpojMyDXKrPlVGIV5lafCQJCo0e6jWhvuCpTa
7/IsLo9ZHkTUiuuOimqoXWalXN5HSppeaF3Uth5sbtXTayu9SK1xABkVtRdVOyK90IW1Nbh6EweH
QM/lzKXqHFyBBmpcG0Shr+RCOc+pkdyqYDoepLFzLK/GHDb5h5U8oAr0JTlHYSpQCJFX81BJFFfk
QtX8Tpos3l1hNd2HEFYPUS62+MvrL3SJxfpSkuDlCCxnFSvshrJG40L38fAZW7eb4yHcZaqRRl4f
J/HvtLZieePqWn8yS0wuYwq7LDXVntVhV6YTno91ZvqjWlnHqNJ1+niD4n69nU6NDG8iixAUlQj5
cTeJAMZkWlWmnxkD8hBp2Xl9pJWemqrUgdOx2bgtPhXtlmGhOLtEZO/SnPkYULLUic1jmL7ZON2Z
VFaqW6KA8a3TkCYywxocV8LGzcoIm10bM3Y5UTS0oNA1/Xrk61OQH0JiqvPmhD0PGmgFLBlbfoqW
SiaIl6566ceuPCpKX/xwkjw45nIXeV0ib0k5LYv2vij8FhT1YiqFUKtRM/g4ekeRxFDysPKtOBVn
SiNFhzYzmusswbrg6/Gd2D+L6gsZMRADapOrI1dHpaAZ58TCyEFp6Diraf+ctTOa9V/HObWivGeo
KlEI0QB+rzYqWAk772Nh+XLNXLu6sKqD3COFkMaQhOrBgjWaI93SRgNWuG1o7kVr2gc5FNZGznxq
SflMl2sG8OEnrFBmonloO7Hpx+2ge6EuzLPaqgwvieanQZMgK3fKuHHpnJpmgHALHt1eChir0WeS
hTbWKBm+GEfr50Ay5OZ1JG+gZ098psBRrOWyxjWGGuLHfRPR5EsQm+MzbRy0VEzM0ZxQmnZpkMae
ZiWb1IflD643qklGslR+KaCtU9UW2l3d43zjY/+BZE8AzmQf51MSuAoue8ZFCtivP7QTolt0740C
piRVVqRaYjEgGkSWpLsFFZmt82r9eF4+oAUkZQDgIIle45ZCWSnCftBw5LaDRaZoFLd6ULb7EHzc
ERz1c4fuzaWRya2XFFa7cdOfWmx+8yJlQeODctLHZRjg6tlpb6PBgH7Pj2qgfQnOXv359Re1HALr
uaebAbiCRGvpVn2MkgelHiUWZ7LZk0LMeZYdw3K0UyCa6bRTR3w3y1CrPKDLWyLWnweoLKqVCy5g
gUKsOShzlNhllljg+YdZiD16TBSjYSSIDePNz/uZHFBDWRA1f7QX1joyjZJ25tRJql+Z41/gQYgu
CfNhkjTbReVlywzhhDAZKtII5wFyJP+kJvxxRo00EI0+ppqvkgfOrtyaU3GLEByal+Vs/iJfq7Nb
ugzzn2HK4ldwLbrkWdIMILs2ZWn2Zhqg3T6pNUxVMqcAC4L7zai6gy2Xmatlun3X1mJCHBNgv7xR
2+CD+7QjmC4k/BE05sqk5vDx9ztTm5QUijRfGIhuO11xwXt9X6U8U/Whgq44WOalVGX6jSHhADxh
Dp2XAIUZDQbLUNfueh1vIq0w9SOwoLto6O6VoC/2Ob6qh05OBZD/4bcGdHdfOGHudgbmPaLP1JvZ
dMQ+lHMAO4qQjF1lQhC14+i8jHNtj8sdvi0BL+VhlJPjhMQiyoKxvMvKrHdbqUZgFOLKPh1Ec2xV
87406/PcwS+KxtFFUy6NjxiwQDmZL5TmsOBALnnQiuoaCydlJ9e16iqSdZNqg4yBkWiuyj4OeVs2
V03d/UrCdrxKIvtPI+cXtFjVwwSnDdVPOT9g//RXjcrANYQTu5FR1djOTE88AZyrMQie5ij6Ldsd
Kj1aO7iBAPE7iH0UR+MesMp5PQ7VoQL0WTbz4FoB9lVontr7OUOFpC/a2EtQQkE1UDoK2TxH3kl1
52QqD2mlNreDPU4HvOVaN2rLdJewDrtWB+HMU7zynCD5Pqu25BczjdPRNH9HwpHPdJqqD7AFhn0e
FEfcfkAoz8bloCeyJ0Vwc+yyTjG9ma1dZ9QPoK2su2UCuly6GhzzxTLa67kt/boTk9s0iyBoi7WO
Ez3Uc7Tngz4kcpd5UdDOYEpT6cyOs+cCj6EsroNvEzB31zFgVYUxLih2cxtK5tkw9D+Bc11jyjdD
V89fs16K9qY8t8jDKZdZFe1YKfuoxwV0tTrW96jO3ll99yO2w2tnjDwlzks0xEwKWUpwtMoydNsS
DXJnMF71ovGDznq2ikYA/KqOpWxc5KVlXpVTfZwT6SAq/XuUZxhTFXENkCEyzurYlqBTmag65oaN
S0/41At4O70ixK7qKskl8xKXaZP8BtCqoBbVn09peglQ/dkeZ82lpnsfx8gkRiG1H3mQtV2jAreK
q+ph1klXRJ46yNxm7b7HPeQwBtZZX4t5gbI7e6vvIWwk1KEj1sRVB/k56GLtrLaRx9ACwewEenM2
KDYuZQijuPGYPCaDc5301h/SWtPtLeVbb0wXNFh25MnzoRgspkGtXIH2HuIq83AWyLHAczpS3CgN
PcnQv+eO9mK1CtopI9UcEda3kzK2Z1I9XwwGxmFp+72KasdT5QaN1la+EKESXIVV8a1r25/KJP8Q
9fBIVRHpfryD9ilmka7S4Mc7WhFUF5BoHsRatP36/lesiQvkzW76YTqH+jodRa+ehVJ5rul5va9M
YC65ttCGosFT0uJp6otv0Fem6zkXLyYCbHu1wNZ1ngsHtpk6LO5XGMKVe83SZ08Ns3o/JuZ5XEqJ
GwVRdMyaZjxYiM+7Va1kO7zLfkKER6HRmu8pwd6NueX3Zo8MdAvYRsp5U3ZBdZUaWIFlJTC5vgyu
JD1GnyQc2Chz+BgF8h9unj+SLf3oR0v1HSv7HuciwdlOZIdOVZ7bGqB1Bthf08GEZfPg50p4zT8Y
x8GUbjX8Gl2eXzX5TzYdG7XUvjuZOVxhCIU12Dz5dWPfGkOhXvNGvVqe2ValFpjYih9DLfW7SUp+
wXh7Dpy5cxHKw3rVmI6yUVzjKiPvtMTp9hxMrxX2eOcwWvsbbTYWBz2+kQSNu7k2vYE+5zGt4kul
kB5bwx69urRCrwoDC2Ms/OdgxzvsNGsxK0ueDKm+MIzwdxEAaR3wGjs6ZnfV2tW5rLVnU5/IbhYO
3wyneslqOrGxzjXWlM1LaCbPkxY1R2DvL5ragVFRndfeUa7DQP3NBQhLLsp/hJL1My/McyNR1V0J
H0bUzVWSmk+gAB5aZeox0nVugeWDXZvF8F02+xhNWhOp+IRUPM26p9gc72n+743OfjAwwtw3nD/u
UOjjVSqSHwsw/IzzST0YjdlfWpERXUZDNUIqCepLDvkeQzjqt6XO36vDyN6hQYm2Na+uK8pLhZda
0v2gq0czwMSrz5UHKxaPqjT6LTu6K+zw3OnFvRTK19QmXGdq7rl6fvb6qLtwKHct6nlGpKA9KKHp
bDYVQlulou+LJv6tJ1h5GMC4zupBv6tncOgjEIypyn+MMU7xsnW0hLPnSYbFEFpWpchHZAT5tOsh
zg+dHu7jGXrnSD9+b7T6uMOWrvKQoaQjmWheK8MyKMKbtm5vpjq4MePsetIwBo+i9rZY/AWFLJ7l
zv7WOxxDHezkA0/jhwZQ0Y7G+1Vf0rmVdaqi9FpcXDMfYio7Y5N8H+wq86jq/0isGgs/NOv2UqQd
o1m+m2lycc44V72DHLCcsHOE7VxHOdJG83xulNK1qeg+dfsXbCpuGrv/E4zqE7TXo1qov/NpQGK5
kI6RETySOT/nLd2sMldcTRjfAlGcGXV+bnW41g26nbuA1W+NkFuBdO1X102IB8Yllob1axByqnem
+gwz6EkdOAiqYDwoTX7UexwIZ9w0jk3B0wK+7BnwxouaYnDGBVdSoHLr2jJco7bvzdTU4GRxI9VF
ejVY45Oezwa7UL3LaypjsXQRSlDsBc4fO4T/z5xOugiEOe9myVaPDk5jbqXVN7ZwHkXl3EqJjjBs
bd538CRdyYgFln7MZpKXt5EVhV7QBHeU2jQMHtW7KC0PDde4a8/N85iVwJPmAzaqO9Khs/8h7TyW
I0WiNfxERODNFspR8qaNekO0UeNd4nn6+9F3cSWqQhWau5hezEwrRZKcPOY3ox7jModXYdp+qUsI
5ZPheGOvHyVFpTHa/i5spTsMknS0c4m+klq4uhW8qnKAN7YuVXwrKPrEqojdiknCFRyCuzBd6BCl
dcSdOWelwd5I9pDvYdxZrppP9xG1u5vYxitvzWYQ0NxOYfqAc4XHvXTTtLbikhdXnqXbe7yhezeT
wr+2Bs9JTcz+JnMwcs5CU/WGVL8u9LBK3a4BucveSDdVa7AButM+hKoNz0wdEV1W2/iuz5tgV8jJ
azCPyXWKCdsmqQug6W2262oc4juJrZ2IjEHWczUPrbGlbjsIfKo3FLuQ0YYpunIKM35mkvpiVEni
jVk4PdZd73VVEe9KM3kNBRAkPWywiRyVZK9DbHEFFsLLEf45gOAOzNG8ZjawWEKZybXU4TPaj3ri
Cqk9Dh2woqHL5T2JfuUlKDkfspbjgK3ZdW4p2e+pKAe3lmDKqp0t/zKKOn2QGrXfxWFyC9X8qQKN
esD9tHc7Mt8rPDJusz5wsPPLyu2QNNrGHAJ0PxynO6SQDPxC1Y2NEijGvouzr5gFaG5sK1upLl9E
XyTbVAGlGtUtKvyDNFEA9qFnmYTpplTLLYk96rQpqqdy9jj39q+g1sRuTCKuzsoI3Cnsu20zk6nM
ofwK5e4v05KHXs3wmY3Vfpsw3t7RGHewGZxtdwjnQ8CoekPHqvaGXm6OXZGD0lXNX5lIruG+JW6Z
FDydUuGSbjhXtFJm8h7l9zRnjhuiBhqgxClG5VZp5cKlpu32wNn9NLFwjpy0XcgPrc36G3j6F2a3
v4y6ArYW2JDJcmPcGKKaD1NfIH8jH0ogmXGMEgs+zC8FEtdu6KiPvZWVriP1hH+dvbGmaj9EWo/q
Wik/GRPExc6K7+ZBPohpfhX22G5ErdzjkflLymbI+mYW7kGAhc8YY1CwoTnkTn2suGFQVa6pApJG
Z405YLbLJfGFTtWPKrTvKuQqN2ObK14ea7cluMdtpUAQxnTmuaus707VDl5Vp8oDhyH21Mp5yCQU
xStlSKBjKkChnaL2jdh5SOyKvMtUy72EM7hux4fSQmMIgvytlTkYUGqo7eCQaQRe384toOxydLmw
9uHQND+7WropZnqEopnAwzVpyMhr/M0WBp4YpdgbBs3e6Q0KjfTEa9ccg2qTzVZNeiyeJ8UMt3R1
JWwd84fFksgdeL16Td7UijpypdTaFEZzL8vllv4O6td5gbCGMnkQBPzJaUs0fQPlOLaLhBnG8tvY
tA/oms9engKalmcNW1YUObatWf6ByqgcNKMt3WLgVIZUXHuYjdURE4FrR6esdimUZBcF400qtc2t
luKN2Ih8l2nda9rqlddTTHtGFpMfSxxZNW74Vw4i57H02y6TyKtysa8d6daoG8IeFGq5GH6Nxfxr
4rBxsQSvEkA3UiVxMLvGvMJCVjtkBlm7JrrKB1O6hTHY/hxyYyM3Afl45c/RiD2q3D4wbmAGHBsW
/1/uuPQaH1WYjbt+Mn7mFklTmkfXs8x8PCmdfdKp3+gJKXfKhP8Cl/BB7rhhGRqg19D+yKNCPliF
PuwSlalvTvg9WHl6Uwz5D6NRlUPbVJztDGLboPT2c4mVoivVyVPSQjqNOjNEkci0EZ/u21cpY+DZ
RqSGqnZFz+On1THsgDFLAGh/hg1orTqT1KtCdW4LxqUHes23MI6uWjq3XluE1JxdNHK7ZfK+kXp7
R3L+0HWg/vN65JoKxx/QJlqXnPKb1Y3DhWbxPyHi970tWLf0ZmG+0SxF6uR9J6MIxWzmpdz7CRe1
fa3PCiT/sjSj+HaynSa8b61UHTZEuyQ5RmNa9junqYHRIh3tPBVZaopNA4DauAXPKNsUF2LSNzgR
yTcCkb3me6YzTKXWFu3Xrgn6ciO3sS65yBYz2ncmiQMZSaPW/s2GNP/RYSNADRVliI2iv2I7u3Rs
qNUrfRjiL81YhtgDqB1hAcB2dMkX9ISPDHaQPWDwAvXXwDdn1deJR6U0M7tR/WlOC+cItcIqHqTK
CC3XkELJviqGnveWBZGiu6IfLekGH1jrQVWbNL7KQ4ecEliUfqHNedpkBXW1IGlUWIo0A9cvCTXW
Wh6RReg6WSNEpM71oMH1UID+esMY4XA1S+Vem5pwi5ttfWF560wXEsgGMLNFKMJCdeX9IQlDq1a6
sJJhR5Yi9pW4NcyN7oTIow8itp7Hf3HF1io0TptUdM+90VT0Q5WBhliWxvLPsZbj1M0Roh53A7zz
eiMXEUGwsegDulZS4CPeVSRAYoiWzlZld/EuqEAQusqgTT9LIQvs0cuymdx8bOALmkKY+TZoYWR6
1Kr6gwbS9RaYcvrLVHJ5hCImhy80HnJng09Ljmtxp7YYlSjoppLyjpUMoTQff1ImB99hfRmyOzed
Tc5vJum8qwZNbMYmrL6A5F8wFPaUfocmNLymtp7rxPYmxVg4RMWdJjua5u4wj4W+SaC6cDUEgbMv
e7X/M6LvWm1gCWT7qgaqUJZjf91DRGgxXZpbxJ/j7Juejo60d/pusGjjaHm5iTGcPBai1JFzxAi1
82bmGsMNkDDc1cPYsY9lSdzdVDCVU+ygRdhuPu56n3npdGfB0KPpA4x4jYLoiPHmNOaab1ZBuW+L
qL+J9VS70Es9HcAt6hQLzx10smasqfbg2XuDBGnwk9ShXRTjt+3slQbsNNKV0XDJsPZMnxtOCyBh
ms5IC68Rk1TNZWym5eDLGBRYX5MgUf8IuIsmtbpDWaDVVRBewFr8o06vYizqS0wo4GYgtLJu4ht6
q2XKUOn+LOl55ZnYT1/ZSp8iIFvWcbE1kmGqbpgnZQvWMeK0TJ2VHvoqnY+ZmQVcs3otln5EZG9F
6PTWoZ0jUzkmcpX9kLMZ8lhjD8NdV7d27BXVFMz3TWOk90FA3+bTxwKxBguAPlaoEMaXHX4DVgkL
7LGbuNH8MFKiJzmlueQhxQTp+eN1TocuhDzoExajWRuL8+V4vllHOLMeqDhk+KMc4rpuSO11rGTh
U0H7yCICMwLd9JiEDC7I3vwiTvJMyIX+iIknmjwo4K7lAY22ysCgRoY/6ljS3Blmg5J9qaKfkcml
MFzJqQP7HiqZEl2rk25+FXnSTlgOlc2wyTGJh7sg2q7w5AqbbiOxI2kXV7IaXg+ixIyjYCbwlMRm
oXqYE8bKN00YubLlOeGLxZryKNdl/aoM6E576gill7JJQcAtRECp2hv0hb7JI8iKzVCnTuVC1Fbu
WiXDznrIOl3aVE2j3NApNG5nAwUqN0xH+5vRT2FLWVYED6UkIwemF7OVexMQRMMzOqmMd+3chdPW
VKQ6eLA00/6F7SdS9INeT6Y7NvzdCzPif+jr1dcBkGsZbOoMOK01lL6nlyMNIb7RNKu2gfEC+uLQ
zOmjZYRb7pEjXYdDlRi7IrZAANAfltsjDM4Lx+1MYNDJCaGXoDawYDzeHzd4KHjvmqBwQ7OnZzRl
0yaSK/1bpUsMVLQk3H76eCOGv4xNefJTOKkli9RoNNYDM1jddKGIf09RrDGsqZGAsofoxWIK5JlZ
NlxY+UxcB9wPGn4ZwJ3a4aEsMqRImnTYRop2A+BE3k2zc4nLfG4Vg2AHlxoppxMyhig1Yp6cgKGL
QkxqEltmniClh4938dwqxFNUBGD+8tpWwUg4mTGGVjgiq1ylJVW7g4JiDCf0krXTSTjA0BcODWUI
vn4oKa0GzX1Jz7Dv2vA4GxqtcjXUb8cxlzbU1/JDLsfJ1tAD2ovzXNf4v9GK/+SD/lufdeFqA61a
0yXkRYaryfXwSJ03/JgCW/XKuv0sEFHHyl1ljm+ikCCfHspBjGh/KGXgd3Oa7iEchtd5hc8cs33H
qzK53slGYFwIACeBnqk6c2cIWDKEWYap77+8TgsxXde76Fhrkjig/rxI8YXTw7j4iUkDSmOzwRgC
PsWn3eKWlQ0kzm0guYCSV2ltXZDFJ1odHY24KJ8TqUT519DsovhsbGEdkmZkmxaEur2edmtGFo5B
EkTHJFpK/joL9l0xI2KA1a+vBcMl+aKTnIr10IPgwwOnBt9qdVi72VazZBrjowUw/mvJFNAd9Nm5
qyNmhp8+l4s8A7BH1iKOrbbQsfqyG03E4QAoynsb/bZHPCMunf4zD4TRBp8egQQcxjoV7S3RyioW
e0fa+OJA/t65Ykzz6xZT+N3HD3SKnlrklmAKsW82AglrmBYp1CwPoVwcpQyT4g6+4741rO9FmFjf
qkmeN8asavuUQmYrFvoq3R5rE/RWemFnT7BT/B6gMajJ+QeRrCX0vcl/8iZsZkmI/CjT4vesXkm8
ygz7XdlG0w6RpHFT4gz9+PHTn1uUGLdAWbkdAPa8X7TMmfU2jCOO+SCnnoQjF50hvd9EkaJ5ZdUn
WxL5S4pSlsZPfZcB8KhENp6XY4R86Oq8VmlXNpKmLJy2Sk52do29hVv3Xfy9b3pwFENg/OmimKZP
PhgWJY8x38d6Facbg7gS7YZAU2KGzMn0zKi2fMqy2HxtVDmst7G0DHoN6Wrsaq4GyqTyez+n47zt
lMyhgTZkeocxayCjWNxVikm/KBBYOqTo3XiaMy5uQhb3yTbKMdnAmtAwvjhTXd+VRpl+SR1gIJ46
qJiOWcJJf5vtkEk72RqAMCjawsy1A1V7ULUYR7mG4xtuqEBI0s08mK2bQWmt8G9eKvafcFanP7kR
p0ej64a/qdLW32erGEOGtkr0mCLagD3jEGI3mZdjxtC1BddHTBW1KxrEA90EpMKfQqsn5sBDJ17x
W52vEzwxv+UVMvebUp0GGXO0oQr/MEasGDLYgLLvLSW1xEOKEk/hUjr1wX7KU1gZ6tRJFw71mVhP
0gNXDWIvuJ81WmxIZRHgAl4c7Vh1Qw3cTF5DMjRpj+9nGgQVYyDPGV8+PtUnWYK20Mjo5wNUI01Y
5/JqkKeMkXpWVToHZeLMhlSi25/NRZZVcAUlZPB4+jrqmnS1hmZui2M4t0BlsDY2UtfmYmu9jx/n
TDQkMgE70kmvwK6uPtLUmPpEyZTiKBcSVsGBHiooqkoAh9IUm/ULmceZ1RYmvbWIGGhwpFe9J0ce
0wjIQ3lMOzXB0rVJaTljz6aCv9F7hOY/frgz72qxHALWrULIO2FkW4OSj32j5UfQ+tJ3JpzttGm7
zlH/wzpgRGlrcSvDZlwi4Zvwmult5GANluPAFekHObPNwxyHygWY6GlDkZYZ74gBEr7fp3y7vgc1
lVVpfoxDedyo6dR/tdUquBV5kwM8idW5OVRz4swHVaGqdmlelL9q24juqLUwekyIlheOz0mls3Tx
9CXgcrHQ71xF2xyYlIYqbEbW05QbnMZq3GvC2LNlilu5qdv7j9/oCQedrJLcR+cuU+kj0cB8v9V0
C/VcGvTsqEUKydxo9M9y3eD6KWXNLyRYDDw/jbp01XBqvRbaG/OF/BJN49wxfvtLrK5TyTJiew7M
7Ag7guEu9NZD2QL5CNQmuUDeO5dC0FInB6Orbp2aidqBUbe4GxIJDNRrvKQqm2NDp/wI36X+HTGA
Z/Spqsyl5tQIXtBG7iUGeaPhRK4Mp6P8dGRakkFqvsUB3TpR+i0HXDSULEqOeR0Y3hRbEf5IcniB
8nwa25dVFtkNNDMXKb33r1lryoyQZ8fHhaMFY2WqtK/9bPaDFxhtt9WKuvpdlzhMugHOBx+fsdOo
QfqJsBvtIospy/prNkQuoqRu42Nm99j8MruU6l0nRJ/v/8NCXCGEDQhGJ9GQEUBih1pKal1XOsN8
dSy3c9cYl1x2zm2mJmMgCC8MJd11vdlo2lBA0I2PJDUNUCUNFaBGJOHzMtjaaHX6XSJp8Shfyu7C
Xp5+KQCA0ZLRIGAvZfWqHlMjO+m0LEiOvT4AGRGxcB7HEDFyd5ArJGs/3tAz0QFyALcmgYGSE2jx
+2NjwQfVmrlKjhR4+6xU2mGTWNRr3gT3Vd01TEmFZ8L0O6ipFT5ljtziqZxXn7arXxT0aEIzasaZ
l3nz+99DZL0YUmmOjtZgBEepHes7c5znHfj1+UKAOLfDyPShewC/kCbn6koF14lZKuOrYzTY1k+o
xuJRB5awnSj+t/9he6EfwNNcXNisde6j9SVY044aN1wanRsRp8ZVm5Xtq07iFW3aVpTbvp7G0GtV
G3SwHSTwbrmSxt8f/ybnPlEel+uQc2WdhAebVieUKREde2kaXuok7O6ilGbJx6ucXm5oT1PU4+W8
nN/15da1qRpTTRCEIi62bWm2f8EQCK8axJOaaJgSf7zemVepUG1DXOJ2o22y/Pc3acScacYYTLgx
JmLMHxPZqPei6eXrnJB+4d4+HdVyeyIQT+xhAoiexerDXKbhYRMT5KyqAkvckrM99kFTOq5VW20N
wnwQoZdnXf7VFJGa7MZB6x8maazmrx3pVucGkyn/yuUwRtcDFbns0GrIsLiNHccYIteNYu7g3rZ/
FCUMoZwNFTijuhmE6cYz9ydGvQ0+yCBhhhJtNYPBfm/01fVEAVHsGPlW+BcF0vw4TLZAEBjn+AWd
1UbShSi8XCXvC0byCLYBiTWONBzT97veZLHSo4aWHicBkq/T58BFbu031q8BDicCILGlqId5hphR
9GV04UWchKyF8clnyytAJAX+8ypUyF0u5lw2Rx+Q1rci3uYpNIPS1aLkmsHTdSNKuPTBnzqWLg1F
1sdtWVknTNEEQUKRK/39gxt9bfQiyAYf6YXUz7WlFaDH7bYX0iXpoPWX9G8pWrcwu3EBZNTzfinT
rPK2zosBhhOGg1kggxiydGCwAopApVzY03XjYb3a6sEiPq9UW+ZyaZBdAdm9bnTzZWqNjZNWz6lq
/P74sz33cNjPQxwi5KM7t/ps6bRLnSLm3pcy6RBB55zN9r4L9K/AYZv/8GiLFTRZA6L11gkfv8bl
kyJ99AUobbxEaChQhm8jwSS/XhQJa0P7+unH44zwdIRbfGvWUbBCNL2Uan3wcdnm+86cNnmcgtrZ
MTubUJduL2kTn55LYhKqnhTZ8r+u1fvD0mP9ZCJXUfthDsq6olJ0C73+i8fJhc1czsHbL1+jy08h
tfDNDOY1/0T638TbQJHmPpFYCJZv5Umm2d0E4Zhc2L/zj/N/q6yKQ6ZhaevkXe2beaTv4hTvLgQl
G/1LG2dMoT5+WWcXoy9Br4qOI6PO93s3pxG6zh2oNLvSnmtbeXEyq/Q6J/nz/1pnLaxWz3aLCgXW
cpFofT1KtxG63V7Vi2Tz8ULn3tEifYTO/CLhtp6xS3XfptIkhA9aAIGPrDLMYjNITXwpUz0ptJbT
gNWzxZCWg2eus2RkR4ERVn3tNz1SxuIliXXQ1xZA9/Qx7adtPxeYqID2CArdxS1s+/GD/gu3q9Oo
giWgxKPCJ31anZPU6Ay7yKycURqsh2EfjJk/RNOhdeq9nFgeLKh9USSuZV2lU3BX0U/DvcEzSuXC
gT2NZ2R4XEX04Zdc2l5llCj/jWWtjIVvMtR1klja6FJ0Rx79FBvGpUTkzGImKkkUuGy+yTtYHdhg
anglVuOLdAxAOitl2NquCr5vgVY3hXPQm0hq/Y83+8xnAoaOp+RYLS4tq89kFBKeHgii+WGhplfq
2FnbJJ6MGxNx3AtLnTnA9NYWpBUhDXTs6rXqiY4FUhIIdjMOrm2SDEw0dPnbpx8I9jDiKRD9l3py
2eY3oUzte0DPqSH8pNSDhkQldQroKLqyS5BhTi5EmTPPRKtI5pXxoTBvXyWPdjVbLf9W+Hkh4+lr
5OOWmC3tPn6mM6kRJFL8sgnPbN4J49tuTdghYS/8TP0zQcn0LDXe02jxrPQvg+49HMX7YNZe7fb1
45XPPR/y+EzUwR0CVVuOz5vdzPW+wQUCwTUE4MKt2kBxwjHhs0Uih52mJLMhmNJkYOv+dVM2+LjG
Am0ybfhdB8kWRLzj9jPd948fZzliq8jydqF/+/zmcQop0RpAYp3fdObj7Oi3ytT702A/zrq+QWr0
Ur/hzNdFGk15KC+yokzS329flID7z7Co8YdJKenHmTMCTF1U30tKOG8/frZza2FxwagHUvNp67XS
mZbpMc+mJ12LwZL1JOdN4bWQLj5e6MwmgizjjgDoBUNcXc7Mm02kCVf1KqgyPx/BKyOyQ8I+XJcZ
arylOaKccgnUscSg1VtDIoSW/FKnAchfHcIOvc9E1lSkE2vZRmNYA7vkNjVzpU3Zt9mrIccUJ7Uy
i2u4JuMLWoTThV7funHECWV90k1SW8rRtU5AbZRFZ2Za60/lFHthMOGIhG/GTS3V0lHIC6osA2qv
XLJtPnMpOKhhkuUuSDfstd/vtQw/K5fSsfXVcAhfuDSxHHBKmeqsEapnVl16ATawXpCjQ3DG70Dn
YZdZ0vsFg0iEReRgkDNBP71BwiS86eeeggF48UuhKpcm3efWo3dKk4hO/qlMn6qRpGVZIvtk+OkO
yNgumgex09T8boz1Cw+3/kSWhwMJgV4lmwneZPU5ZkHFkKwMcbhCE/+aIeFAe4Y6r7bTS63T9YH5
t9QCbcHSjCXXtXTcq1ozBqns23AXIWJom6bR9sxJQ9fOGKtaU/AUNdKFZvFJ6vZvWY4Jsldcs6ev
L3ASpwIZ7PfmmCDEbu0ngcxWqD2a5k/VGR70QQsgC6Y3YwFqV4Hp8XFwOLvFJEuIeKBdxuD5/fkB
UxDGUw6muVZlOL69/iNUBb4AbX5JZW4dhv73URGjop27hIZVcpaZiBFB3Zf9rMY9yDWmqNzAjlFf
K9E9WoMc7eJJyy8IOqxD0bIoanPATcgKKSuW1/4m9hF+JN3Me8XH9qAb4KZJcGnpFW0i7Og3aTtV
Xp4X9j4pmnFXk+xcUINa38esr6CXYdIjN2nWrE1HSwV27MSUElSfoj4XWTRcyUK9RF84uwrg0KXp
t5hLriJ8UqL+XYONp7Z2UDzHsmKrzu34ydzp37Pw+ha136WJugrr0Dz59iyOCqBT7WAXWLR1bWV8
8rZaVmHLwEAxP2aGsnpjCUP8QgDMgBYNGWpwZoR+i0L3RnmcPPQg2w3mppfGoGe+AhZlEkhrkdi9
vi4EmqSRivuLrzbazrHEfmqTwQX+cmlofe5NqdAaAdXivnMSZnIky6nOIsWX0Ziw3QrkxPXICbE2
H3/WZ6RFAFktAANePUXZvy7qm4M/WlZijQCCWUhsgu51nu7T+UsWgaCP4Z6VLhX8xk7/pLWz1Rbp
YcC9qOW0IbQ4/XqOFLc2URRrPg0CY6JNRoBGnEZLRjOXKPHm93IQRUsLyVB9sv3e1UIzczMrfmpn
LNpzNbtwZE8ScU4TyiTM+iDjL+3CVdDpuoU6jvMFOvFw/ZrGzwp9awfKTZxbO6G1f2JUNEAx/Wh0
xf/4FZy5KQGGg7ZY5HtJt1eRNcUhJS5yR8XSQboRptp7YtJcqarha2Hs9/FiZ66vt4utm+KGJuwG
QSTV1wPAUq4al/rglikacGUwB/ea1WO6BFChqI9UrRi1fH55w5TJ1VEto5e4ykJk/MFbg2GUL6eZ
tR37OnxGpK/zGuQHsZC1LLSDOUpcdJcmHWe+XAaEYLRgaDBWkZe38OY8FXEXjJZSYRCojE/BwEkO
LfXe7MfvHz+htpyUt0ktJ4k+Dr3mZcZBva++X2hUxQT/NJ592AZDcN3ElpV5IlOdZws9TA5vb7Uo
2Vui7I8YOJoT8Pekvc5rWfsDo7eG+S0hscyriY3WRfTA/mJnsvqT6adJejjFQY8tdVUhpFEpcB0A
P2j6oe4kEW1SvQQAhXfDYO2B4Ov3haWqpcsf9rVJ9CjdSSvLb0FpA8yrk9ZpPWFO4rPV2LIFKONB
GTGX4cuai9AW1txGeY2YooH8SJdPkg+TtUcez8w3UQJttUbj6PDxxp/5jBag1PINUyzR63y/77lV
QqNVytlvU/0vvdBtKYU3Wmt/m2vnwhd7JjjTNKJu5jAtVgirU5yERpMXKmKRIjKGqxR/Ajeogs9a
Ti27iJrV0qtj/GKva8wBJaZ6dlDbxUlV20hJ8IQK5ZNaOLKHjsyXj3fvTFx4t9hq9yrEw82s0Wcf
edhhl0nK6APCy+Go9shVRIO+L+OGoypJ1YXS/RTz8+85ifCLKCiOV6tIn+VF1SJVOPsjKtE3fRSN
t7Otzcc5WI6uniVPRTUDBrK7Cr5lpPpxPQwuroamW+RSsv0vG/F/v82yUW/iBI6RTH5NZfZ7fGjd
VC190aD7AASl6xGMq9rvwfzZMdW/Nw2yaOk2Lb4oq5AxK3yIJU6dvoo5+d7MSutGCbtXduJSanYm
t+aD1Gh82sjwweh6/3TjHMVG0lAFiiy4isb5Cnb21sRQys2H/leTKT//w24qFuMw5nDgnZeo/GY3
DaODjOB0sw8bNMmu89KpFipsafxNilL7ms9N9KRUdoRgvSzp3z5e/FzIR4KDE0WhvdRO7xcnaiIS
a9h4VDfBbDzPdtC92D0C3t8H8uML6ei58AMPhiIUDCnAjNWToiDttOpAgVbrfem2nbmV2gKmiP7X
GrLPtp/+HZgFHsagkabyGtJYhsDkcO+A4Cq1ycaOWpSVpJaJdnrJXeBcqANmjDIwfqKURasDEwxj
Ps85UdUpK+amitA3FvjeCzHg7LEE9bbgHMjp17F7RnPCCByNy1lHtaFGWQ22aRkhnpAGzt85uOS8
fS7dA0lC84ePbXEGWuVcU1yPJt2Xf0rcGLBFFTwDGjGe06iGF+mInhgqtK7OuTPi4Q/2yZfaCOeO
CzKQ3JA2k3GAHu/PptlQismtPPlal78i3fCaj87XII+wlYzKz9eWzFLpmy9jhlO8ONWglMsIN/nI
bk73YxIGd7VaFRcuxXNfG7cvqM0F7EWS9/6J+lpN7KxCvTowpdfQLm47SBxuEauX6BpnL4y3K61y
dQh7fZBqiHGPpoS0FHZ2G8qychv38bxzJLP43ktNten7INlhkSJfKcMi+BHUqhuVRvYfPnzwDcB9
mSWZYOreP7fV4eI141zqW/pQeVOH5fAUNzlSFaG6BcGa/Ic8h4pIZaTEDUR68H490SSp3feoQelW
dR3OfItqID+3aYlJkXMBj3v2nS7+0TZgMzLa1dWsSNqoTnE3URyiADMWNQo3eVYd6JWYFyqDS0ut
7l0Q7fogUYb5Jpx5P0sH+bmWFsOgfNGp+PhiOPvx4coC9hx+ElDP91toxZUQgcNanVxd94jZ1KBH
vElLbifTuKT4eu7BeFF8f1y3p2r1oW5KWaLYk58qQ4tE3Zzo3w14C0ht1PmoXXi0c6sxSGLUYkL0
o531/tGSOVSzQuiTn/Qtij42lHB9M2po7GAzWRbR7uOdXH7cuthhgPq/ENYFevl+uRoJjghKrOx3
U7DDCvEH3bp0y8TkUMnFgx46jxGamx+vee5KervmKlua0iYtI6gRvtDjeAP3szhGEYyTj1c5d0ZA
xAFB4U8dcYv3T5bNCkJdgvucKvaXkONHfUBkbJbkfVHqF0j9/zALJ9uIhMbCe1uqx+WXeZMmDWkC
PqujY5YMjXJEKznedJUJDC/RLE9vahHdVpFavIigzJ6nxFSuMvgLt30vi59BM+XHKA5mt8xFuqvb
It0FC91hjOviqFe2+tRFUrkbxn70qIekK8iZA8IOjaZ4Q5FXzwPySa6jFMbv2oJPIsqg2eixE+4B
m5qWG7EXm7SSsj9VIPf7NAprbkV7/pXXjnYPUg4wPHIbKCL1be/GaRncZ7NUHzNMNZ7i0VD2QYju
nKuOwtqhwGx+NxBGcAnj8RdMubBNScceVci4uZJGO/OGcjY9x5FQkekHJ4HZNGFm2kfT114PaoQ0
c/OmMfLZpYeZoRFoTMUXMZXSJkpTactMKb8rLGHHLt5mPeqrbYBVkPVTJAlEH7Vofdvu9N+1msVf
Z61WfGMWSL71Wr+Bb83fUlJ8D8LiUufl7IFiaEh+CNTjpC9gOVPQ9D1tbY09x5NMPgz2cKVlGblv
h931x8f3XEYFSAaAOehuMB+r/MLOAwtBwJkyJs2Ue4D1h6GkcS6p2Q51H3UbO7V2oYV+dkl8CCn9
OTAnVfGo4NuJ9qrsm8HgmAirpNmVVGfleG/GTW36+jwkoC51cUlv+kxAgIVO035hEACxWGUeXYIe
ShSSzAHcGjHBqZc4pytzYO8/3lQgx0ti+P5LpY6heU6zBRcLaOHvv1QaW1IqaxEyRM2cu5NT3jhi
NN2pUh+jjsq8mNubqlJ92HMvkjHciDS5J1fvETd0vuqN2KI9mnv8cSjVwm+Gdtsm9oNhR54k7Gun
kbZqHlxLcn2T22iZMFJ6tc3pd6dKTxEKd6My/e0iEXvYUlxlgwQLJJG8UpG3bdtsprpAhjHrvLhM
bxvcsd00RCcqt3BHBnTrVgqysFn/XHbgf7Ct80QU7iif9n3ioJviVF8VJ933VbBI4+mD53T1kckz
MgtFpuyzOs28tBivTKPD6nugMG5ucjP82rfVK7wUKIV6rm0KqHOBsG8stAQ3fa1/M4Jy2+rZXdLH
f7JAVR7j0LgLC/2bXMlfx0S76aps7yDaDfY1v0pzud/Q9DrMeXCvY7YuN8gZFQ3Cl5RSBv4YTSkg
K8zOFiPqHwyjCHwZjsjwegmYoXxn5vE2zRbeRMxsqlYDYg2Uc29O+wdootf8oJtgSk3XnqJDnYxu
XqUHVAO/C/g9pSxt+7z92+bBg6Qrrw22CvIAfjcLuxu7mP6UBTsVwL1Lo/S2dqxrp7NfR6e2MRZt
XwbUnV0kqe4DA6sLLbS2Wt7to7HtPClxfMXBojofdzOac90ob5JR3KRJu4sV5bsV9FvTCMfNFOSA
CUB/u/rEKC/R1IdqyA5T3T6Lqf6W2/1toUQdHSHrVYy25cH5QuwzUV9gVH4f4+E3Eu9/jQ4RzUDN
fqoTzs6imTF3nfe5XWwme3rK5P+h7Dx2I0eyNfxEBOjNliatUt6VNoRUqgp6E/R8+vtlr6YkQcJF
YxY93V2RJCNOHPObR7urInM03kS2RpoCErqebNRA8/TNaOO3JqkvxeRtaYUfFyhzvgLCAWXbI2Sd
0jfoXvpcI6e0z660DLMkw0IwDsM3wCxvI9CuKYsvs7y6kTizBBkK8HXZ7UBuXtbmiLL+lO1GJc43
6wJfK0UzMJUmod2ct03DNbUOoK8zJ24oO3M3qqZ83xv2rhrTM8BChfIoXdRMzEi1xUEXSEwh7rMB
+3wj48QJUPhQgWCnb17cHxeHRpE2ImhaxMY1pgqva4qIDHXhM8yyxE9tCHpN1WyTMd60Rrsx5bhF
hTZEqOrN6jzIrRyDuqZbHjvaPVYyD43jFqiAz0dsPS7KDMeadZ2QFk4nBKjtkPOOhIOdbld9fV8R
mysAtLIRy5Pi2EjdwSaLxoTXaGk5LhOGnP1BIK6K5AnY13tVzO09TJljnVnXrtO/1nZ5dhVR7ppC
sM9h/StWDmRaTIErmqOnDnd52x3bJX8p6+baW9uLZLCetGr8lfYawnn2L+qjBxWWpG/MVuM3pXnv
loZE21wESEfTqkA3ZIY/t5rFb/KbFxpyL3ybU63kT5nnnFYvY2/01v04KZElVXjc03QYRm8jpBj9
xhtuZC4ul265zlwzcggLId4KAVPI0M4GFVW31d7YwnhI4iX1jcm6PIMRfxvlcpX36W1fSoSbq2bv
GM2JRvXveijQZ3FuMyGvO1WibGq0hywXv9XFPintjGCowWDWbtObutKflFV9S4v6kFZJhApN7Sud
A+66mKdIMGQIqRdRlvNSFEHrqTxaisYbRUcolGslgsRlziWgsIBLTw55x+kuh+S5sRrLn6V9O6AD
MMkqAaSrnyrTOFla6YRmyya1kuUX9dhFJuo7UWnsWqt4zGECBc3SaSh1aUfgLHXULOMBwxak0fF4
ihLdOAlvvWgMuTVrUw0gNr5NctwtSID65uw8Laq5Yb6O4u1C0DWqyKiTBwLLVRxz0Abtok34KW5/
lcxlGHfGS2x5+9XUKjrRZu9bsf1QmUWAp9JNJcy3co7R5nReOAYRZzU+q7AjZNsmzoPbt5lvdZYX
udN4KlVlCmwmbmMJaKqBldFaE4qVor6RNTlXUix88u4mqVsIA9VFD0U8MLL0ILT5qUrUTTJVV2D1
kkDydjybyDQaRQrZurnpFU59B/bR4+3pVdUSNvrmppuyV1VPqm25GI99VvYRavUI3lveYdDLBKlG
E1V6x3qflOZmadKdrXWO72q14s96eQvp3vRHpXmzs+6uFo3nYyEq9r2pnLxUV4O5nn/b5LTU/tVh
nApEYjrjNLqJFSDOpPuDVN5iVX9EmWkbA2L27bgmhNeoosc61qc8T9pmQ9T25dVStS9pXZh4zs+O
30wo/ya2G81p/uj2gJ6Z6EaaK4M0bnftXKDqiQRhNC7LlZFPyFRW3qlR0yuvL+/rub6WXsdU0xQX
ravvpLTePE1exbDGgsHNwRxn0VBhg57k9sWk2sGoCqS+EtwGvOxy6pIRj81V9SnSh3Bc3Y3loa/Z
dKjW91GjIVScV2u5LXMVPaxkazDo9xG7vRrPv4kzdSvNcT9gKGOjYBS39nFI4qDRIZ66MscNb+mP
w8Kf0lPeKV5xV2VmjlCuc5Gs9bNoTCZMphJ5ox2CI7hSsLsmufBYbDSfbW6/2sxbXx/bp7ZnQuw1
8Rol2sKonnlfJbwXg7uFgGNup9665QYfg0ap95Wy3idq+4TQvrWzqvLCbLpHWZX7PhHPfZMG6SAv
wYvhXQGj8GjaKRvEOFS8ziWf7MjRklMi69NoNLvGlLeJEDuxFBHd4MdlGPapXm2XwYiojy8nI31S
zP7a4vN2OgNelG0vqtQ7Mis/mmjwZ3bX+qZEonPot0I2u8lLgUv31LpTc+g97AcacUEGdVhWtFLd
sy9ZH1CuDVE29deyZD5HiENtGlp2pWko8pX71kLDfOQuQfN4Tf2uT5nqSS2o8xb5Ti9B4Gx1argI
Sx4U2dz4fbEMgZoS1Ix4p8350yzN8mLuM+WSRtd1ixJ+aMj1jU2+0waKiyK2fiMs+qKL8r2fi41t
dttlHO5pK70Ww1lbuzR9ZVLUOzOe02jJxzs97g6N1YbYbDdBhRFFFguHIGBB9zBu0bPQAzVXjsuI
qHKdGyekCbFeK9nvQ4IyMTfpQUn/U5m2qmgBe3IyjfaYF/UR+j1jR2d8S+ZqN7j1xqF7FSmx22Jo
4RYXBo4fjVFieO/m0bzi+hH3SrfR5uY17Y1m0yvqdZoZV5OWKEGp43icwfZ2ZowJ3O6+N8wbEWtb
pRzua9fZaaXS+coyI2I4xu+K3l8pZ9FH0cPH1CYNQK27Q7v8mJnTu478a6p5xzNripzOvmylvDCc
WQ9pG7/O8zmzzM2XGIHcQFFViJZlvp3k+huiz5Xs+wszdsJckByVqK3X9GCDzsj+6EJF9DOVqMmp
W0zCALHbCNWC3tra2nRhDdVp0UDA4tRymecDn2swEKU1Lzy9DiejeS/W9GphD/u5ax26tuYWjcEg
5rnp94o8oE19pBnA5Fdkv2dST9Q+exkZWeX5yaiVUb96m3HtL0fICzKWxt5MzfmcNv8C8nslcBAI
pd1sELa6V1Bgihyz1Xe6mW/ppeyqSnkdhv51zYz7zjP/yqp96PQs8WXmHVFau9RHPQ1yoaKSvRr3
Ex0Jsu5kQ0t2hyhiFaIlGYHe3KvsVl/XMg67sfhw7f7Ek/N7VUHOpfBk3U5cOkILkTm7rGslQbs4
g5jQ9XsnS27OY0ZVOvt8zo+9TS6/mNMLFNxrTyHB7pfhFxZ2W4lEvOkuiu8o+hIWGbAQ0pHfcYdv
3zJbh9q2IMd6Ecrbd9ky/CmR8MZlhYjKbCBKh6727bYIJU67/jTiyzK6lbMRrf2gTC3wFutdxxk3
gI/7JpW62qDinEeFSKK6H6tNrQ/cHo6JS4s8iAWQjtmS7kM8RoYkpCr/K4GrDsb0Qtl6VZlYl5Dc
HqZGJSexrrJaD3Fr2aqLPt7V0rn9T9x2JJls5+ElHY0thOyjFbdtpMXKLYYduu+M7U1cmDsDMZRA
74enWV8plDB4aIf8mMXpZnRdwqxOjQkWv4GCXAxhOSejbzv9qZbFS9G2Bynbq2LE+mSp60O8mA+J
aj3Wa0eKhP8HcpnF4neaN5PkIRiO4GQg3PpinNZfzphvnVW/phl2TEV7wEKwDfV1fW0FjD6BsFfg
rin58FCbG664IWx1fLW12hR7R0MiGOzJHCwIVl00Y3FtZxaSVSRLApsu34UIqBRGNKxWEpbCRT/a
Ld66MXk3KhcJIxJFvzdSFBvrLgEhbwST7mLN024zXClAS71ran1iXn8lnXJBUlrUYa9bL55XP+Yp
vaC2ITM0VWEF8/nlVJr9Srtmi8RDFbS5s4nToQpx+bx1cFkPOndAjKCe/pidTUbQ1bxld36bMv5s
icoeKvbL0a3qS5hlJCgdgw4rL24Umb4A0gjob+2btPilO+W7mUAYbcf0oXaoBN0heejn/KGsxRsJ
WhwNs3cUOJ4kk7aZCuiDaKNcJ3K5oGVmBa4k7ur2aUK5HXnEePaV3h23snTiRyEUTH6GbT6Nlm+u
IBWHbpcoQ5RjxcoYPR5CNHx/xWuuhPzNVkfi3UfsarOqySXKBhSraAbHuYsuorw0U8x9mIy9xV3H
kUvN3xX3tSr1Ox3562DqnPd2tXy1aa+pHq8w395bY/WnPqsBJXpDGbs+o1zMFnVuWs6mI7hTzVy7
jYlCeJDoJ1fOUzCognFMoxzNqj21Ohz5yUaYBfQ3e1/J/U5dUZEm57ZnupiIwO5wQMUVp3e4e4z5
rlvSPuAefC1QXPNT0PBIwZcnm9ZnOBf5rkvaGzdVV/yYlWiuifxeIZ49U3kSlbX18KgFmOwX5eQE
JVp4XidRLlLuvHa66bLqRSj5L5AZW9pZXdAp8ca2lkPfnVuJXaRnmA7EDkzeWkFnYFagltKScYon
Ty1wA7GAVltERWMnlTkPnCG/lIPcrm3FFsoH4O3DsFkW46o1uz9Not5UsdIGSlzf945yTPJlm5ta
+VrkXJSyLe5mMdO3ya0bCsKXWcNz1h6cnTNi45E7HTJvFsWzg8OUzORhmbQD8vn7FSnOAK6figUW
Kf3YHuvFvIVnFrmd+QsV6ccsd/Zgpu/6ejrk6/CQzPWxcDNU8mSDtmtu79IBKws3q+4c+PZ4+qRP
tmqf8mXe25m77XpSdLW2/DgpaRD0ZD9xU9OfkssBmtzfRgz5xp5tFxeDmH7U4DxYa/xIWj1sHW++
cdV0pzgdICSzeTYnyUfQow75Q/6bW6UYLqZU2SEstkXd5irvULFe4eBETda/F2ZzOF84DHdRcsIm
xdIllQDZmQ+L84lJ3MEWOZYKucGRcNPMP7vTBCPVBREmfUlzcWfI7GmVXbVBFywYhHe9AoP3V4ej
N6DTzIVq+0k/Xy3p9Ad5Kepbj1eY4AhmDhEBm2sfbSq/H4d32oWPRYYmnbk2wldFfa0yKfezIS7h
synPGNxGwHhUwkmR+M3qbZO+erPK7N3Q+8u1EKmvMqKsleF8Sep3fWo/mKW6TYrOCIRl7lKpvTj0
D5LURNSziDkDZnaje+Iunt0Ha0qxySqGLUnVsUELP+h0M4DIF5IVEdAIkhZY/201pE+a3m506q4g
SbV8IxP3qBr1A+CPF1ARFGzc12tSMnEb+81k2Uw7aIGgsmBLLCHHPrRr6AIJCFsKasyQ3zxL/KXl
3kRZ22yLs09OSzHDIL0hm4jLDd0XNOFxfwHxod/GXjkixeVVO03JGAx7ouBIe6j8z1zF1i9k9e96
WtP+okIQT7D6YP12X4nuGeXsYZOldcrl2194+E5x8ooLPvDstxlVj50Ud+1UQLlOQObiGTbiKNHV
dbg6KJ+6o7pbCbFA1TcVUkn89zH3G3jh3Nh1eo9dwOrcLp1090ZNdwosnRGJUjxSnv0yl78Vownf
WQm5FmJD62xGPZmEr6IUEbit89iMzQ6kWzgrCnYSWf8QT2VENnKdJPXGhrMzufa2OEvvVgljCVnj
DuEhq3NkJHPSqvQgay/dzqaib2OYJnQOyvu1mHf0sXe5IvBN88QVjC0RaIK+QTOFaUudiodb4Yuq
jJwkDzv4QU06HedmuQE5FnqdeiLeyMCxrA1IkW1ue4+GM2hn171LJSv/Une86YP22Gre3pBi505w
Ewd8xurU2ehLfDDS6VDGmoZ/GLYck0LSZjrTyQUPQm9OXg5K+7ZKQc+qf/ESkQRIa2sEBOM1axaN
3aLgzkRgxfvN/pPXCOfa5KhhK7vnUTaPdZnP4VQtie9V1qbX3KNTKICSsrmkkvXI1vEtgdTMaGjs
K7/XiUfGVO/0VO5dxTg1Cf9zBxx+8lOWsvGlpjLVSsVDS66FGVa1y7T2gg06+GZSvQKoPpEDHwa7
vaic5Feiq+HKTrdrdzfk4yWNnkdj0q8Ma9ypSFs3okcvvWvpf61GaC34bPR0SPyJBODszZoHpltD
CohFRPOHaDhPt22LfobDfHz0HtPc+SMs5yZtcKFwxT7FZ9MSRuprWv+wLkpNlqw+arTv1dZ7S2Kc
0+jAvqKU9Ib11jW2cMHqJSnNz6IOYrEMEeknFYBGdGlm9anT40eEaCNNHx+qccX7xKlOTTzmUSvk
FT03/l/05dHkx1RIk0+dl+48Q0a4ZlJ74BcwmXwpMZ+UxqyiwbBuCEyl39mwqkmuMQOMbxFOw9ii
zu+AjpZB15RKgFb2AFKXsUbfso/XIrHoKE3X3VjBXVL+tnI9eXp6qefznzOJY86bpy6Jb2vSKtKQ
TZ+tl5xgWIBdc+WQJ/puZfWBOSzeJp1wCtIb6dcdioauoWw1o3zXl+6PFTfPg3RI4VrtTkta2uIS
fw4Xw9xAs4breVTO8yXpr9wFTe08FFRk1sJDqgTZoR1CtNPavTdnNBLKbgxg7NFZytsNcQjjxLgI
6fofWoxbghgcgDOwa+wh2a/UDr5o5NWCUwZuWE4Aa+IuE2MRlml/7FZiYW21KBWUxdGx6WjYg1kx
5WrvDYau6sgltVCD+7Z0uLOG9nc+reFiZ79REuYfLd37JFBCGZzZrzLh+g5zLDSE3mksHhoH4f54
bG6aWj6MOnp/Kp3gZnXvzyVjhv7JrnP+qyC2vQkpx9Rp0NHcmdbiuKoeo6SuCuHUAuVM8tNa4Uo5
Ed84FhP1QLFZpyLmxfDlYgxN/LlM+GmaR0O0LLd9zznRmBMl032tt3+6wcAla7Rv5Yz3zoJq8H42
xEEq44tmTf7gWTc9NmizhIORlrMbuWbyaqZSboSDNY7XPkvHOWideZzVvuJu9NAdQVQ+mjrrETLH
u7ZwUKr1V6/2OoZI2m1WD2tUo9+EMON2wt0ymNYh9Wn/vRqg+lC43Msm2U5j9pzW8V+Xi4cGl3Op
ruaFldqKj1Hn3aJjE+jRh6FdTl+0H19Fq29zhcvRy6Mym80QYtPl6Fl/6xjnUDG4+3rK32SOarlr
4R6mtKQ5VrXBPnkLFO1CpSfmJT3RuHMBT6pShOjKh4wFD94yPRfafF8OFGBuRrQwxuneKXFHq8v4
Pu6Nh26QV5pBtmWaOCMMbxq3fxCrDDdEhf1j4vxanTP4tNyh2BDVZndwjPhk2L2zbw37vp+9YaPM
6v1geRexldxlSRFaihk1pXXKdO/XWq0v2K1emt70Vsr0IlYlsyNnec/qdgzFsl4XhcG+y7bqWm2V
uLoZMnnDdXSvg+bwS3Pel/oqQqnqT3bhUNcTgcfyXIegTmMsbWggKKXVFV1smWI5rkWGoDWFgeIk
p78Zbsb8m+Qya/rUWNP1Wg9XXtL9pguv+cU0nwAIUNJgDeMMqR0korgb+o5cxj5lDo6ToguVzgNm
5D66EKABw9555w55q9MarVw7XLNi9mvnrrXL99bQQ122h2RYaEmM9Jx6g5I8ZVLTiVDLppu5V+kv
tjLI7fQHIJZ2hoB8nAVDGAFRZ6AP+ElkOk6h2I8Ik+574Rm7lA7w3yQd7vqZDMTOdBuic6pdLAW1
ZIJs3nU9jPS9yYF/GLx/nn8Ts3XVgKduacB+PkBV5GAkFs0Wd58u0J6iyUrKnFC/2D/Ov8/Qmo9P
DGdLOwPfYcx+ZPrjXdW1dG3dfaUyMt4QQ/KbUocdx8ZgOIeXloGrNkRh8eoJXdMovDztN7naOXXD
f9wOUvLK/z9XyoSUxR8H+tZGE+T8fv4HPbM4+I0QKpx9Ys3Y4wzzOjSBngxz+8P8/wtnChNkMD0B
GyAXlOUPsNFhoX5Wp87bK2ViTAEEXu9EEdA9q0Uxj9c1BmXXDcPvJ330cCqA5LB6/orc7S/XyLGl
smla4NwhawjOaTooKEB75mOdDM2DpiRYwMyugauxJXKK4m6tUiKPimFXWKiSxsH3aIbPgJTzw0DP
1WHon8HZ/742xTBkU+QNU2nDXDapLfBvEWn5O6bkAlTT/XBcvtilGqrsfB4+kwc55t/lJjm0s64m
Md7jiXexJEZMgqPj4/XDY32CpBkoi7AVoJ9AP2apf9cxmmTpOxWTTKkk+Szo8symHhVK02UwbabO
8C3Mdd5HrlAuVC/Of3//Wj8j8JBGP2MlUTwADvJxjzTQFVvhsUccbAOQBqbN12tZEoHE08Pvl/oC
jAKQCFUvqANgiD/qqYBvELVasBRTsere7RklbvtBtzA+pyEyhcjdSgpPWTc304rvhV/3Zfvn+9/w
GfXD47qwFqBd88QfFc2bHqQCjGFKJ7kWUdJbF+swX+JCYjVbRNCMH3bRJw0ZdirrgW5EF1mHh/lh
12p8NfowBDslLz2ALlobKiXybt5Y6qEz08mtpbeR9uqvsfkWp+OzsBbyuQegZdfWqJg/KfB+9b2h
rhAMwf5qsI/+3W/FUg1Wqhb63p2HBtCAqDblUI1BJXP9h4f/4ggh1gcBG9S/gVnEx6VEI4QJAAsl
M0tpwlUbHHqgGev+EOi+utpYwAX2D83pLDL+70Phj167Xm/A09OZ+Idd4WDKN1d53e3QM84bLDYL
LdUv0rZWUEnE0LhEegwn6ST+49ZD/RNN9XOsAoDMX2g+IRuNXuq/v6edm0zv0brZo+7pbWdZLPfA
0E0mz5p2wgJkvv1+V3/+qKwHrhXFXzRSP0lg0+0z87gmcxaS4bWSTMsRXP4UtkZtb75f6vMBYilw
gWfELlTXjxBa2jurotijs6dWkNczRiebsejXV7MnJc9XRkxCsaqn7xf96n2eycU6gYPn/HhqsWXX
tcHtnL2Vtfm2lPp8I2eDvjZ2T6FmYtzx/18PAJaH0g3xnwX//X5T7dGCBZqzLzTzthBa+9eoPfWJ
aSrGP0vrND9Exi9e6pmmfRYnheoJHPHf9VpOJdabrru3u2R6aNOuUrf6lCsPneckf5Ms1vJIaHa2
/f4xv1qWNc/qfDAhNO8DNNnq6OoOtebsex0/X6sdGo5LY4aqnBwfn4lmLwYvib5f9PMtYJ1TMtTQ
XIyXPsEfsXY2E2oyvqWahKoD9WBm3hgtum76TtFdIvnFAFRgH4h63w9rf/nApqshbnWWFft4qSvo
dU9VpTpIPxEHPDpQQaHYzR6vHowhW3CJ1Sx/euDPYZDhGchspPM8vBc+ZqEa3ZypoGbfDVy1me8O
Wh7YPVYwP2Bov1yH0I4nCG/YVc+Zxv/klXEGinkFP7gztWIE2NivsREyn/npef6TNPwnrTYIavCr
LNpZEAw+xnVZaqtaAPA5pC2IDj/WJFbCFv7wN0IZpntvSfUO6mVbFxtAZmBr7AXiNh3hONublVnH
G1WHdxKYY1z/poWa3aVJx4CK8X3BmDaftZPdL9VffBHFS2+UEywjTalfHW+dLHJLjOCNZcQf0V7y
+87qp99eC3cp6qWiGOC4qBB9V80Tep7zGNu7mKmo+qvQE8eIJNECfzH09JWAbLJ9i4ErtL7h5osd
4JvkMvIw17kDG9OrNeCPBfVRtTJkHpRKrZxSOS6gfuKMdp0BjC208fq7XGO0zsGX8i+hsMSH7icP
DJGFpYNdNG7guvPW6fNcnI1j85dciTXAW2uDjWvSJh74rcVN8gCe3CAjrCsWGZhloSL3KhLzQdrj
equOfFBGySXCEWAqgex1pOeeD2tLe55EWp1sZa37cIpXEIll29K6pToFVPX98f3MRTNMuJ8eaGLL
tVT0R/7dZobIYsOE+LmvHKsP+2kxwgIR2ntTZjej2tlgcojMBloIgChdgW0qmIH//29QXdScYWNi
KwgO5N/fUNmjoRRuKQ7eTAMxm5pp0+HRElZqv4Z2l40bmept1NMQ3CtLoT02qeh/+BGf7lxcDaGo
ET0pOD6fghnWOoNhGnlDUq2XzcwMxqjy7M5Rmal//7yfQub5lato+kPfBsvzUe3BGuIE03Fo6cKG
QOw2thkhhGDQmsVpswTgcGwqK42yWlW3xTrFPzzpf2Kw/x54UztHTQ2cvKNq1ofrKaVLxbTIVfa5
6QDFTowOn/tUPkshDgoToyZ04M/cTbrEW7tpaqOhhig9QOJGrT1VWW9ioqW0Alh3JQENOWns+DSZ
GbVUTUp2Fi+oPfnQtm2GIcOkP7tOZzzmsTb3fkXKpv5w337x7dg8pKRI8+lYRJz/+f+EynHAdEcj
puxbEvcTtcfy3BmjtW0qdfnhyvkUlfl25EscGa678wf8dyl0njrIgVO85/0pu6lv5HFsMA744Rt9
tQzWrf/5eMCy/dhUGeIWBJ2guUMGlj2baT4YDKfjpvhhnS/KVVjfVOI2/LDPSnJVkvbVQm60J2ER
O9xOPR9BAOUwusNyYS4rQu9pJqNs8EClfn8KPl3ehglj0UH9G2DO2Xvh3zdpuY1u9VqfHXR3Xk5J
TPs8txE6ipEevZrKOkO1Yfmph/LF0YOiAQuHtASW4EdeFXAhGquKlx6UKo7LEDES+iJNyxQuMMa1
SXb6ZICDW4cs/asCnOp9B5WM9++f/KuYC2+Lth3oB1LMj02CuqomHU5sclAdydGZLUXeJ+NMZ9HV
y0YP6CsjRWcrqfbX1uMYbS86zOqlV4/j/zczNrCAQCxDQ1KIs/ORqBMPXV9MQ5kcYhMQHIBgZscA
GfZW43WXZduLH8jAX3x0mi80DCHMQDX7mDwtrTrEHjnMIW6GbKM35Y1U0KleBgT43Dwpt7VqpT/Q
SL9cE6lJpN7oU3xygZgSBTcPxROHOjM1P/esecMkzUJrtlougPJlxxLFhR9i/FeLIn36XxFAWf7x
StMBGWMGwXS1NdX1XWZp8je3GmaSk22INyNfF4z6hqT4KWv8IhRygcHwQvoKwcaP3hpqNw/AiZHU
B0GtKaFVunkR0mFLTwPA0J/Cx+dKnf2DwAKSAxiCQVA7x7H/ibxOZ6LbOCY8pqLLPcZ8yjZncha5
52lZLPox4qXLXZa497nXvVUNOgHmyBDh+xP1RbjEFxBhOEiubOSPB0qiHm64rZJgA6ck71YnzA3Y
4Xj//SpfnluweVR15xYI4fnfp526RWLzk+Kfl5jg03GT7G68tU6ial1X0GtG+9dKgEYUUh2hRyZN
NJpN/0Mb5lPxzCs30LRAd4HLG+rZvz8iJh1y6IokB+Zo84bOLMYmsHjgROCkdj957sP3T/2f2Oy/
6QJVDqReyPsQifGl+XdBoxWqVcZdcQB/Du61QlXiRshe/MGQMc8ZiDnLBYWu41xWtia2eQ9yfNEF
FGMbS4E3TE9A9Tkis/FeMwdhhVrtuNMmg6F1aayoHIRNXC3dBrdKZttznWJv8f0jfD6MZLbkPOed
4Z7z3H+fQG3dqTcmvBjQG4PS2ho5UzD8+iAo5/2lNS7JRWeIxPnhhvt8FqHTWghfUi96NGM/Nszy
2k4rpSgO8LubuwoRuSCxZX8Zq+ZPjqefDwC6YVT9/3UbUHX4sBRAh6Zcxi47VKsnjk27VFGSpD/1
pb5ahcrrrJTDE33Ks3K1E0RSMz10nlx2uJVgRltZPwl1f7XKucGKeyRkTvfjHdErE+Z2VJ2HuJqM
41iQeBbIOd19vyc+HyPrv/4asdIhbn1MPxYlXdrJYE+4hZscHSbFu1y1IApri3pXtPr0wx78ajNw
z5Jtc2jRuP2wB/tstlO9LNODrdftFh9cZRsrOMioldNF3z/aV9uds4rlBD6cpFYfljKbvMWmVUkP
qw2odetOorqJu3l61nSh/IcezfuoxFdkDr9f+IsAeT5o5HWuek7pPlYWKLc1oAa4ferCpiwvBhRU
gNWbMEUNXjgWADeZ6unXZdnDT8zy8oeX/MV9RH3MKeB74k776S27NTh+ZCHTQ9PltPXaWXqX7dgl
x7VxFPDgi/qacmftoYkLNIVRK3VD9Aq8l5lphrn9/nV8TjaRVDoLyiDVDG33oxpCq6CyUs+MuOgV
xJGZdzdNI5VoaaAEyjZN4bmZTZRqVnWa1Tj54Z74Twv2Q9w++8/Qs+ZjkGZ/2AbS6askGxR3n3Rx
t0lbXcevrcUOsFowiioB28K5zYNWrFkwz9UaVXkyB+6cVIGtDXPotA0upvOyXMa9mMC1Tu0Pn+uL
jcrg+KzXgqEUHcQPUav0nL4xRiAPFonEccxasZPZWOxqzFQDFakx0PCN+sNX+eLgQ4TixNOhZfWP
0vSpmHX6XLO7b1RDXixWDtskm5KA1vEU4Klc/pCbfPGQ54SXc0GDjRbbh4eMzdoGO87kMa49ceFZ
qRauip5v3ER3NpObKCB4eL3fbz3jzDr/8PGp6cA/kCzon80O8NWBRDl48V4bsvoqbqayC6E80tRv
rXW+sJTKXoK+sPUxBG8vngvpmkDX6EQxu9ZW0qd1uKSd23dnLAWAcgBPph2IHJlnf+oGM9uUIIba
R7Mr5B+H8RukUwDuFmDjTD/zdA3Pn5I1flNny/2lwsv267pjRoeZo+8u7nxmB9rDD6HvvKc/PDbO
hWRouNugXPrRvBkb2LGk6ScOXR6Pu3Iw5GGWLYLa2ANff/+Kv16KkoKs89z3/pCH2YwQyPMUZQ/W
Qmxdb11+leUsjovblT98zS+20DltYUSD6TYTDPff/AWv2sTBvErZ63OWhVOzouPIt7nSu+4Wtw06
g5gw/HA2vzomhC0agmerX5RB/10TPGEuFO7ofTPRwd/2imHf/B9n57EbN9Ku4SsiwBy2ZAepJcuy
LMthQ9gem7EYiplXfx7637ibjSZ8MMBgZoxBdRUrfOENyQDgib5y4vku8DR3Y8grDz8okgVEQkZB
D8M4H7LKjAQVQMo4ZZeBBTS6UX83mWG2JRB55ctxGaN6BfAAkZrLMB74YtuOEC/vp9ZF05IIpAFk
J7xHVR+njZzhyhtgLMadaNCxK0mRzudUDmlFO75Q7hXNHSkshE6OxkmuNuauGWrjo12l+W8Bn+xz
h5IIvJkecsvGobjyKWmOL6kRXXrEnS/WFafQxuu0mQTYxAsxsamqIB85+9SkXcDa9ZY91Hq8RZ/4
fy7x8GTd5c//Sgq9uUlGIXmEe8gEu04tmr3nzs3escZiP0Ly2SgqXB2PJ593jjmuMiJzVo1WqTSi
DqHoNNy5WypLL54I4qa9BjZxI65fH0fmh4cMGacNAsJd/vzv+aHIYNc23plDN8KnQbrt2M3D9Op5
sn0pMtoETWP8s0ojhWksaYF6UVVw0Nw8H5QmpQOyMM1PttKNn+MirP12ds1DGiuQ429fbdcWdLH+
o5JJB3q1oDYvYdVEI2M57VuSuN47VFqhpLldcuywDt3Yn9r6QNJ/gNUIgmFBF1z28bTYUxxDkGFi
4ZK/Tci4vXVlBsnEkkr0ZOsZ0b+deT2Q/VDNxV6NZ/GujFGk3cNuj7/17VyJoFDiZqQ/EJWPLoSG
YSO4vbIoC8iLgAGkGPX7i5OMj1vp6fCFTlkBNLvNknmHtiwSKCq9rnAY5Ms/fwSiNg7s0gDkEl4W
7a9dFtv1NENpz04lwYzjawYFQmQH+PhjNSjfIXVsKucu78j56+kRLHJRAZRyEO+5mGIB6CyTCt+h
LR254zl3di3/AZ/bJvyR0HgJrCSK7j1X6r9uT3Z9TTLyAmwDD0ZV/U/L4u/J5nQ7VT0XVEQV/a0R
+Hlq2eg8j7FAehtEcveQGG3/TtZcJ75KRLtlirZ+fBgV/wbuyCVJu9RWn3E3gSeUipOrZMXRyJTs
OcML+fjv81yabSSBS9n9MkHSQwmz1a7yk+fVP12Nf/PNfmo+NVQSfnijRQBud5H97FXjrB4Vr2g3
dvG1aS5mSeTXdEvAWZzvqnx0ImgYPfbOU6/91HIHDSujT9utHPTKkQbYt6DDKHzgLnZxXaH1X2OR
hOljJpz2qM9e+SJq+cmYu/Cf4zBkOwEQ4l+AlzCwm/MZpWEnBRRj3IQrVX9AqIRqEzJJzX4WUfb5
9ufT9CsnBCdHCjpLOYwC/vlgRhdGgzZ1ZPEzuPWauBoSbtgUTwkZ98uADuRdz498x/WD7FHXSAgX
U5YEXgQPwu2KdCO8uPY5Peqe4P1MOjiXT21KSchyQyqSo9ukR7NOGwgJTvLh9rSvfUyCT9705Yyu
6p4lYHnqkQMPLI1a/Cdk8XmgQXXSchFu9WGvXLPYxNkALAAkkT5fPK5kRfkgqMvx9lRYnmpZcZAz
ha1K6atdVkIEuT23KytI13Bpf6ss1io4GnNhqREdglPs6fKlTWrtAX/qLa+h5Vdf3KzUsihN0zRk
51yeezGrbdrQyjtVHbSNNKbPggGrswO9kgeWMVc/uID0jc1x5bMt8oF/KiGLMNqFMlnUkwN5kZee
EP6fFkE+ywyspoh+WejBb3nrXpshJRcaScxuXYFM9THOR91IT02iwruGbPPVyAA0JMks9kmLqdI4
hhuvxrW9wnfj4kbymAvtYoKQa2NZ4EhzGjLjq5Uo4ePclOIplnp+N1am969Id9qVvE1UwRdVO6K/
88M/5V6oiSlcXOll+iUCDQFvp6hFvru9JamUXdkuJkjDpUOPP+AlzNRpaoeKO73ReLYVbecJYy+S
8M1qULGChRKQycsqcCs1f9R0Ys196mLi2XUw63YyxGtgB8m3XrAM7fwaQpeajlOc10+ZWpJjJGOa
/EqJkFHWmUbe1x5HmZ91ZCg/NNIPkJ06wB0jcZpXYOzlVy3TrD6ohWqKXTZ5qbJHihXlr6yyPViP
nWXBTbcKE4JpVCkfZwrwFaqCjtH5jgfYAJGrnH9G7KE1g7go0Z5CtRa73SFN83anTMb8OvTF+Au2
IbiBMrPQQag6K+v8woLK70tZpvUeR8nsQ561zR1REImbO4Tel7FrczhXoacL2NmtEwW228HPr2rh
zD5vuXdSeHV/Vog7Ls23eLSfCkx4s2DQ4+ld6+qVE5RJ7sCuRQhT2dHRQ9VkFK2Lri8iJRacqGqa
HypjMRM1GuHdD+HkIF/k1YBQJsxU36Wz6QZqWi0US1VrDkabQg1vcJqAAdemzg8tTtufpZErbiDx
RXcgLFj9h8QcJiXgzZg/SyWnzStMu3sBTddSHMIeEJGBrvmkhQVMZ8UdqlfSCuNrjLEcDn0isooA
T8Xu21SqNULEYLEVvxyxkdx5BQwevyB1+WrBIEuDYUqsn9yd1jtnsWvAjMh+SFUQKE6W558sgQLg
LsurBGUTY1Z8sOLqoe2bYd4njkZrppiG2bqvQzczfKSruwPlgVAPFKxnPuNTU0s4qTjGQE7u3S/4
CJkpMhRd/03tehUCKfjdpz5Ff+sgB6rggZZj2QqrsOvywDSb/nMphua3maujFghKaTzgo+Wh82Fn
zbtRR2QKMmXMhkkbNR8PehlqsJMTTdSolwDT8tVJa5Jjy5g4xvAzP/dK0r53Z2X4CojDxo5LG3d1
nkNZT7IKBv5AtIeGXqE/I+1U3oWIyvwy0tYpgq5Wmgd1hBDpa/ZsopVpjyia9fn8zGWL6pHTDhC6
O9FXFJVNmhOZbctnL+rVr92gVZiJG9BAzLoRn8Co8cU1Pa2JRnS0nA52he2hjwLaUrTRFO877uf4
Y2YRk4BYXQwoS9FRDQq7q34iI1HMQdg60xvI33gIhBvCkYOB5OR+WiTll7rT6uFlzsxxgkdmIRcL
77+6M3Jn/Mm2QtTQiYTza25wMt45hbTLh3JuIXF7VdE3Po3/4T8VKbmXFB5ucdQTFWLpbEYdCled
mdynLTYMQRqP7DjpVF39mQuj/c+ca+9j0nWT46dJ7qFaWuV95Ed2FIcPEjvH7yO+S69AHIZs34da
amL0oTVfTZ0LwkecZnxWRmMMP7QmqLOgH0Vl742hQ5yjLRWk7ppaTFsg7muvIW8ForpUfRdf7ovb
25yqyMq09KSY0v2Q1mAWg1ktqq+RtJG0vH2FrwZbngoQNYi7k85wjZ8Pxk+omj4cxcmKFR0BxDou
FWSATO031adC3d8ebfVcMJpNg5Znl9feutSTh6qDejwO1Se99IQvqy6K/DQ2uqPSZ4hTUf8JOqvJ
dznGK3sh8Ke7Pf4qhmJ83ipUUIECw+i8mK3kREQUzskbMRm+b9o2/iRItI63R1m99ssoOPeQgNM/
WyEVHSUU4NIqcTLyvj7C8u13I3cfmkhj+1hGSbrFrTCufUVSQuJ9hl1Av+dfEfFsIuoSgWNHa/rH
pQLzHlVw++ccph02QYXiNQ9F7w1NYMFLk74jPOsRI07L3JezIT40dmwii8FTsmgU9l+ROVPS48ju
eAPVmjy3/TwIn4JPbAThgK+cr9GwQmFliudPdSziJwR4RIv64MDk6PF/sw0lPtojqhy5noKdmWmq
C68dX1MXpvnebpv4p90MzYdJ5N7j7fW/8pUxU+S7EWvRYbv8ypYObt3uydFxOR1UCnmKawRmiUD1
7XGurLqrodG1lCGWXuJFihrRjyrhcuen2EzGA6WAcVe6SfE5q4puAxq07heyp0ChIZxPOqxSDT7/
wrJxC9yMlijGwqE8V3T7qMbI4uYoIO5RdxPwejU0GRSbHYcd6H52xuiJwHbYWNwrk4YnQEK+gHAX
G/jzH1LDJc1DzRInURYy8qUqJ4jDSW18G9GZlhsHdhWsM20PrCudIWparPL5aM5gKuCQkuJE8Tvb
4QmDdHBbE/wkuRVYI3jp3ii2ysJXpuiq5KpLmgWnxb6YYpN1AHunvDjx+KcIcBIuxUASa5+b0jnc
3kPXPiyt1wVAoC9Q28v1xCgRu1GvE6dCdLD9IzSU3JmaacS1HRQZQPFxQDGxTh2/RSwXM5+eHqDU
CMA2fsmVtaaoRVMa5W3YTJf9RiSHJ8yw+LIhpOmP6dx9RWcXqYgacRd1SqmwtdC3oVYcJuxp0FeZ
B47VyCsYe4l5BxQ4fxCoh98JyB04SgDicrSy2dgRq9IfvmTsOpd6DXbJK3LXIAZI47nGelVedULc
EHXbvO3uSC/6vT7N1i4xDC/oZZ1tZDvX1gdTbXTn6Y5wBpZr/6/SX53pQ0Q7QpxqtxyfvIzEwvVC
OxjVzDyok+jfGqPauGKuPCWUOClQaWRXaxSv4PFX1L6myCAxA4rHWk2Due6rT15dqq+z1ODPbGyD
JRc9qwCwwFTvaRuAHKakvizDX9PsTbNtQtXIT501Bp5dIwaY2viltm37Oa3RvqQOb6LbGw27SWGj
Soma9u3f8MfL79ZvuOgj2oWZQUDSkdiMZPyMcxu0BtuJ43uWIkKJMTTFERtQ9QPEqPIJrVjjvabj
R3zIZtvMKAi7BToKalj8NDH7eelKqzB8wGhj/kvPEMvbj8PgmsEM+ed7KQfThXYqyp9jmTt3SeSZ
L6LPXJVsrdefGyUyNF9LUITbc2lIE/UXvXeCWXj1r6LtwjYo9bF60NHASD7MU5GevGIQ5qlHb1x8
K+MGFAcSjRil1sKjM00i8I5EMbePQLnkezcK0QQLDe51v88KXIAb8AD3Zh3m31o0evFwz5WmDPSu
K771FgJWKFMsUsd0ylrP91A6QbS1LeMYrZBM/WZaE82sbDCjlwY3ov3Gp7myOxZNd+qKNo3Py7tR
4VRnphlRLiVY8zEsKO7M2hwOjtX0r7eHunbSLWoKNHcwYsZT93wjtn3Wg/bQ05M61nOQgvc4pKLx
NF8NM+0eHnZ9LJr60YzrdsNo4toDQO5vLMU9DsJlBO6O4YBoEPWoROr2nZMn0RSoseHSjTSzLSL2
tSNODG7jasnFQrH2fJp6bmReotI+0UMkLqIEeSzp5f81QysOHenX59urem1uhBK8pa6hgZFb/vyv
4+1ocwLjcchODvzvlzbMFVoZvb6T0o43LsyrQ3FtEQOrOAFctnOLdsRvPmRmi1XFHfYY+WvXt1pg
ZluKC9dGYk6LmyQx0qrgNY5kN4mM6Mr07vBYO6PrR6Pj3vWR7Dfen3VlfakvL/IJ5GeL7/LF90K8
SroTPmL3ZbiI2qAVGcoxO+St/YAbiPuEklV1UChqvYZO37wr08EK8sryUN/svI3o4Y/jydlFufyY
BbtNE5uA9/LNjt2i0zvqwidiqOx9NBjjjwi0zWejcCZxNBsXgdBkLoyBgoa0631UmqYGRKZFBk5k
Bvrvee6iSEF0BfUySSr3ySo882duujk15lDy/scdctmzg5IgwsVUCHZlY7Wqnym2+KFlsMkeZdPN
SEmBDdOIO5XsTUFegFJb2sXvZytyuNjM2Qn3TZghdVlURfiOMgUq1nkaRTvRjBqaaEuBj0KNXrzm
VZo8IT0+Gjs0irSflaa1KlKNyFviaVvP9DOifpT8XEexAkUo/L7I6/CX6CIzxH0xV3JxMEbXDYNM
IqPgz7gPiIDbflGIR50IKkWke4+g0tC9u32+1sx7ynugkBdcwQIpuGy/9oUcUb0BxT+3CKeWnf5e
n5Sj0LogrZTdaI2/wt76JijAYaiGai3Mp4fWKZFOT7tXp/Hubv8efdmPF1vEWjAdtChshBUvi8HQ
YYVsoGmcrKJ4ynrQDURLvBRHzCzfeWjE+/aQP4ET2KGkIwKrjfchutwIubJKtv3Y5skLHmEoeqno
yFVG+ygxLmjkrC2Eb8RMcrXem568680yRiG98F1HfLTN6O32RNYwQRYWsA1+ootmxCqtQ1ErzS0n
j07urL/lhfEQmdRSzUoD4NVh1QIcMLbqr+nggnWYyuG5luZ9RKDrJ3RNnLIlkNHswBBbmOarnxzu
k2u7XOSgKC+SM0iYTmWj7Qw3ndDAr81OaX5HeY2qQlzxv/gwF1FDGnIZlQe3GoqPWmt73V0KB/Qj
km6TG6CZbID7RCISZXWVJG9jW65eGYDKeJPROlr4LPplTjyMCgpHlObv09F1kr2ZV9kT5fC5PXi9
jNEHr/uNducaY7vcTRAV4c7zeMMgOn9pdGRiHQCd0WlICBXGxZ8sca1D1cbYKKntB72J06BMSekg
Gf4o6ZpsvD9ruAY7BsAmbElyBUoyF4kcHfyhdusUwrBp/aq1+IMhpqdJrV6FjN/NmewCXTp3Q2Qd
kWW/N8wRWWZPP1Ua9QyDM+q5W79oFdPwi+h08nxwX8MDuVgTzQ1bM5qhsWVpCWcx7tXh0RY8Vb6J
5D4AAi/0TpaMEYVDFB1tNUtaTzOVJg0RMCf/lsgpRZklna0HvXedYanQlvrJsWeSx7rVcUNpJ2qs
G0dvlRPws13KHKwhdBKyn/NPCTJsyAQSvNgwoukZh7veG8EJm7s4Remqavt87wzqLzQyjUOeTNb9
7fGvbF4ycWfRC0CMQb3EiYtMkWbU6nQB2ra4G02j1n18bvu3VuHA8MxVYqvwsBpyAaHZYH0cilzI
p1yESZ2eVjO0ffves4bvtmJMJyvsQ7xGhvaDZhRbnbR1GcABqcP9zL1GHW/VuXakRLhKaNb9XPNA
oQ7dmW/RYjtG90i3frqAihTodiIb/HqiBr6PeHLfhlF28tDBpNoEZV+Lc+CYcHwMyjyU0y7C78SY
Zi5Rvnk1OMSkvKCFvTP6Iv0wz1MvfRR0lsKETnJ1JxJNfVZJib/EY+IhTYy0hb6PHFTRdtKz2jkw
igRRS6CYzlvlyuKDqFKbnG4w5jd0mHu5K5Rq/K/Tumza9bJ0ijuY1ibK8i1qWrye9KR8tZTdsfPQ
ZT6WYIq/QwBW8R5WBncIQiUaIToNHldNbXX4DLWd1qQvSZfNyMvNENiRCLSj16gcu+QgvELRoQVr
7Svc2+xBjXryxioEo+GPg2w+9HFpdKdGqlhMKVqNSu2QmihChtVk3+ltPwID1xORHMAgt+ou8UZb
PqI0lFbPuMMOb+jqRd9ngRlGjPzqEBhj4f0GtVkbOFmgub4QvDH5brUCEykAPd5xcirg7onVeTQh
wml+lbmt/Cy0YSx3cSPT6W7E/ecuFfD09rqiiadQkiQEVdhh6qaKZECGu58RvAkzqRW73hrRlk4y
a/gxd5KACjN3bK9Gr72fzCYsfIzWRuuAyXD0RC03+6rnWRL60dCx/wSdULGfawUWVCbs8WsBHkYP
srmuLZ+omMojIkHpCeWCoWD2hjLsULD1YKVUugsZVXe6z2q5+FuoQ5YLX6Wolfoip8QU6NM4Vju9
BaXme7On889e17xz1cqcUQrFZmLxw0hfb18i5ioOWm4wEDgIelAiNy5qChbchrxvB3PRB9Q+T2bq
wQg36uafcSHkxZxf3loT/BIv4PldOVNEV2cdwzxJez9ABRlj7uXqwN59BGg+li+357XKfZbyqArL
CeQVt7N1cU4pPdCJaE24CWVXvGaZxafVUs/aR7HX7v99LAbjikI5zEKE43xuempWDu15lHDLcHoa
afY9muoUeliS2Yhy/vtgy20IKYAS+0qcxquUWEkq9OoGspgPI63wz2huzA4yixUJze3BVg8zq0jL
gOonmR1gxosXTlZhK+1qcMEMgn+5N3UTggE4N/sum5P0mwEsKvQnbg2CGFPWd7dH//OAngXpDE+U
TuJg46gFA/h8YZUplQ4Ncfde5MhO7AfFJaECMhB/MapWr3dm5MbxzkXcgjVQCueouAJI76TIKtoD
rQn3I1KOvzHUSdFTdEP7WYumZvS1sI1zLFOE/HX7F69OEz8YTjwb3XR4Hi9FX9yCkHYcIu8+s93y
CZvk5quXmcXGV7m2t3kNl+4kXUNigPNlCcVYmF5uu/eTN1VwCTTcW2iytyR6zpb987UdADwP1vdS
igEmdj5WX2hKFFuTi2NYpv6CBx2+lqY0X1uro8VuECUjmT+hkLb4AfwzA5OEBroigTk8OJA0+vng
sgZbkk8otbYpLJCgmaLMCTrqj9guWIm+2TC88vlg+UAi5a66chn2tRY50hucewUE4oMuyap/UMC3
n4t0UOk01GqENLoadneq1ob2LjSpf/l1Q220B0oiqLBXeKSie2s3tlrioCiLUQl0xVLvpN30uGlQ
LlcfTWrl98iNoo+DAmv7miC8DGhCKtTuktbDm8S28FtCb6N96lCqv5fW7CRUwXq74hW0iXBDVI5f
VUKRilfFEp9q0QgtKFQoq/vbe/pKzMcZRAiLSvsS9l2kC2hPVmKwC+/edmcX8+ZJ7IlBtIfZmI2A
zLw4/j/G47MbEKWtBdh3/tHRVjFDCxXXe+mgQ+IXTj5Ep8ozeFzB3UnbL+uMAvvtQVdffqlpItPk
IqTBXbOCsKf0fj0Bd2W2neK7ArAXYdw8Izj793Egc1CVWsTMVmWHTC2wOGsc9EeiWtuFYZ+/L/Q+
2cgMVhcEs6FNB9iTaH0pyJ0voQ5Yp4CBq9y3Q0VN2FXaB9yxbd+xcRW/PaF1ls9YTIaDSpyuIyV2
PlaV9DlaMjwOcRhZLwkYB5hiGKwPfusgBHovbdT8qaOOOABxGXfpYxWh+iy0JvrkIiHfHzQgFQuc
hlhO6aACVMHtn3hlNejKErLzUsD9v+QLdV4RZm2B2vSsRfJUmFN8bEu3faxHpd94sa4ORVeWnUuK
xAtzvhgairXpIIrohPuleKLkicVArIRHF+upjYVf3r6ztxF1RYsyPEICjssVuVzcf1WsZZ9jWTh2
kMqgVBxGq0eE3pz1k6TYtycUFbscSe9/bQEsH9uAMEetF+GXy6hqntDSLTydSEDi1OMr9Hom8oDn
3uWt/eevtihbUSoBSrBwdc7nR3Lbklov106YYEKeR8qj0WAXpxTIjN0e6srhp767nH6IQazlRZgh
sDwItXzw7lWjR+JoyitErgtEDYb/x5xoJFtoCUDrXRE05BC6TeGm4f2UOfGD4XUhmRwGnnncxxuA
hNW7DXAJSTgugEUdko92vnxxb6mosmchHjuZ8RgPevnoAXvcV3mqUGFVchzZRBcAO8Sj6vZyrktc
bE3CBRAZYOyBwV6M7TRjnLmKo6DrZ4+nzquqfaNR0h5KUT+PmiIw4UooY2dVFQJITJ3hrnda49ft
n3H1gLhwJcA0cTuZF+hi3amI+mMuwRGEyL7EGASZc/lf30n1rtMn4yT6qf50e8xlU64O5V9jXhSy
yOlGDMgweFazrP4SNrLfu1xsGaAuqAS3x7o6Pz4vp0TX1sAE2ZgVhih4CBXFPBy0JFZ3OZ4haBDN
QJlyOfiGkYXH24NemyAVU0LchRaiX6Y6aaJ4cWhQc0K4FwOCERwV/YPhPYBLdWMHr+uUbKP/CTGT
fHhUXc63sDEA7TGalvpWPtj3vcLlrQgDM7vB8HrMaPul7d+mkfFFVVugoeCJ0TdRB1U+TMIQB8rl
z5ipfgSHNLwkrog39vnVtaBmTIl7UcG+3OaKbYo4VULecgsPQeRPaHk7c/lmzNG/19KXtVjY59Sr
CYwuS421MmeRVeVAwq1wvge/FR5HekAuEk87BXQron+hutc7+a2TtbUD8OY+SXqQfiElpSOLSiCI
oObD7d1wbQv+EShAVIxk5FIhwZtF7xngzu9xN8LIU7FfKjsJD4aEZhJbEd2pNtoifFy52KgCAVsg
SqOKflm9BnM3VsqkKvfoIER7ir2L51CUPNAioB2NGvrvJsf1xsyk/GeeKo8RtQQ0uHl2EaQ9349O
1Yxi9LhQGmWs76bemMG36Mm+miN0/6pB3Tjgq8Cbb04UDOZyQdGtdEDqqikcSMfxSTap+JIDv3rJ
esxDghx4dONDnUSv+vYHvfISkuSjdQFmUtVgZZxPESm3bKTyF53SuA2nvWd2ebj3tG5L0ffKxoFM
o2tIudMRXB2dYnRx6axGmlai1T85ztLqwZYb/H0tT1qIJZHWVWJjctfepbNRl9n/FTJZdSS6DhXT
E+bh+nsMg9rAUWPxoZsiDRssZLe90QBBjT6ss68V+QsxqP9HokE5BZbmohu3xjXEEKTYRVp0ynK7
mXxV5W0a0sT+cvtDXtk78I15GCgQkNRc3hd95whpSoaRQ4rVnAuSe1d1FR6ocmh2na65GwNe2Tlg
v1CsQatkCRAvD4diKdNsoEMKwqx510xx9B6Lp62Wxx824MUDi54iQCz+IkW3Lh7YuAXEnOkqPcVY
kzGY2kH7aWBtjDlhGUPpRaZKfrIhkhd+kqbZf46W64+9McB4EzrytouBBrXxuGv9ITKVI34LmKkO
PBph0KrRhPAYppcxKrpWFWNCMzca+q7QJ3b2bOAvbxTKm+xSDTtqvKnqHLfRQtJewprO/JKrZv41
zlT4A9GSangqvFi/pehqcknbm7jx9ZrTRyc+RlYCzdOVQgzeGaGOc2Z8moFrv+mZpnWHqKe3uBH1
/8nhVqsOqQ/Jb7QkVsdVaNnUh5R+7rsJAPexDQcEb7mzYDRPVlFPYDAra3jsHJKdo2kli9olNkK4
vmihAxauz8fPva7VsDtSacwbMcn6MmEBQGeCAqY1ReXg/Fg3YVqOhoKiWuLa4SNubvURY4z6ZfQc
21cwHw281BAbfdwrjz/VCZWmO1D2tXMBcut5CD6VKoWpaHeDh1me3+V99oCvnv56+zBfHYv3ZlFk
Avd1WQalHR0qhsXyE0l3pyGMtae07tM7D07ERuVgvaVIXImVKZ1zPSGxc76WFqnyoMG4usc5cjq0
ds4h8OZkY0LLF7ncT1SvF0WNpYl2eTtNlT3MsFLCe6VOyvd51NSB2ibVZ9kraM/ERbWjIRMt7vWT
r6jtFt9hvWGwgAPHxsODcuqq3dw6We+KHn1BjC4U30jcH3WNA/xsOLskS+DqY0e6u/0J131DmICI
5S81H8emdr/8pr/eHq1SrWhSubjM3J7vdGQDQCeiOqgIsCfC0PHhRMYKguKAELqOSeWIVX2Sfgr1
Inu5/VvW24lr44/eOzA+3qGL80KXzgKH1cSnsdc/AnpSvgHztHzYNVtgh/VCU0vjXKJPvrx3l6XD
ouh7I+qj5GQ5pUoPjC6FJopyh749ZLMa97qwAZV5e3rrp48QeZFlpfCFtuVqc7V1blQZSKNuwi+v
qWS7t8f2Ta9muUstb9xKU5Yn53wzLwkR0hdsZbrCl4COyJqTjA+YnDJXV54svZvvpJ55e2K1PGjS
Lt3j91Ojl2g2T2g+KDvFxolPCky0/33ikFt5gQFpIsZxcXbzpB+6mvbrKUWh9lQWs3aMaFghv1C7
fosF9Aaf9to+og0B9QLVFlCh+vmWLjLAwnZjxqesrb+Yeql9yAEkBJgS1huR97WRlsiNUJG/VnQs
qXl2Z+DgeQITouzVpu6OYJZM6odyC525vgCZDc4AlICJmlbQQRnNVV/2SOBpZl/+aiNwlX6MuekW
IO7a0YAUsNxDiyjUZSLdkuGIfIT5387xcGcWUJ5TAo9HSkE1jo84GkM67z7e3iFXB+VLEX0y6gr5
4+ZDXrWpEZ88VGH2s91WQRc7auApc/GAtFl7SOfE3nhSrp1H9ofGEQFlZV0qJ84jioJe76GWPA72
+wzioPBrdaIjUszkraaTbezLK59QW+hA8PTBU6w0dJPCCdNBltFJKG1xwj1aHoDK/zNA+U9bGfLB
0mUm+Fj27F8XutvNcnCoPsDOXxydHdEa6R33+EBZH+n1lNKalTUba3nlINCL5estlUq6csta/zVo
kZdTo8WA/RwZ/wKtIb4n5YJOBEj/z/EN/R5O96LicEUKUtpKk07EwCe9yO1DP7rDO5UuFdp3jbWR
l/3p6FzcoNwhvBLQbCxj5WCBUlkSzV6CJK6eN3iAeBOuH6Ni41/Zj14PnMvp0xcXdU/cO5voYzKY
8jcuxcgT8I6rP6ahdH+V5Zy+Jqxd7YdjHOJe3cRwjaWjfSR0nr8p5QLVhU1t/FfFFcwBYToYXcOM
sNtjaQEdCQZby5WfWph4zs7kNe8AbywoFbWj2QqgPxM/JaSILm9GCPKoUuN5BkGlOxRoH8pA9ggF
BuDLo8rHDCK2gravitkfkyL1kMuMhjcZm/WhV/uWwFnN5gfhavg23j7kV+pm6GEgU4HTEd5ZvE3n
m4SIN+2bkZZtnmWtsS+YwwRRAF7wbkTi11qqY+ij5mGttj7k5hG71pDw5E51q+lQpR7AYQxw7d89
EpiPLowHOOCNSLaAiFeUiZdCzlLiWFLHVSmnd8ZwdjM0sRo0y7+ioVMflTTPVDgp1fSfNiBxQJYm
cH8vhBKmAe0Q45fZt8qjMtf2A5pa0L+iJjZ+RGqWjD4y8LiAurPAq9bRlR994+TaF/yLOxcDT6PY
yuXXYeyCT6DGvahom6uCUJda1jzliThJZC6frQoBkjnxxOSHigIWzskSCxuFcCixzgxbu4Ch0smt
pvWVqgYxhwZ6B1IeLZnL7CCvolS4C5YXk7bkiL1WA6S6taHK1UlA10+/z4xGDQypzjtNYpnaYP2y
cVusr9yl1gDQF3EcIq7LUq03FrmDcld2StqhjHAdLkArsfnG77f39tVxlmtCZ1uTnVzefz3QeFNF
4SpCwOA0GZn5Xhuod94eZf1iMRt3cTBT4ZnzUJ4fIHp4XdZlqDxpUTgEXlv3x6rTWt8zRHtwMILZ
yK/XYPSlkolEJHqM1JHpRJ0PSCVfilzHgjxX0k7uIhpfXBhLN2qnj5iO+7PpyIdcr7PiPotU44s2
eMa4S4dUve9KuXQZdVXB/iXUh+YJJrGKNrYC7d93KqGZAcIP1XehqMpjb3kFB0UXBVbVRfIzbNX5
pE1D6uJ6OrePVCnmj5Paiuc2Gp15Y2HXtVvSdJIf+ILgj5HrOp+nA08JE/MYuq6XDO9aOzWebbfR
vzh2bD+Lwcl+KbzW9Pzn9N8T26VCsDTFNOoELPb50I3dK84UK/CJ5Fw9xRXw56ib6o3Q48oE/ycu
pS8yf6uKTI6TEbrkfMiycKc3CXJ413i64kLBHJR2z04Kw91QDxrfJ2221MnW4R2Yo6V8S3iwgFQv
QpISuxSBNUF6yiytM+7jPqLXNyGQ8Vx00VQeE6wgIZPIaKsPcOVYLl6V6EbD2F1jAHr0PkMkKJD8
HhoejzAH0BLkCbC4jVDh2gwXOTJiLhgPBEDnX5EC7myPguhcIhvy0ufl71AfOw4MpjcFiKvRQkHr
9mVwBeDwh2uN/RypFcJBF6s64QIxZ55kzDrJDhgdqffmCCsxtjJ1lzVuHhSDJZFgnuZ9Lx+UuNw1
uu6Dffit6EP4SViIHNz+TeswkJ8E4JBaK4uxEnJ3TFa7Gi3EQLVIh6SGJU96aHpYnUDj52hLMPPK
rgbNQIK7NK6BHV6cHUHJSCamSwSf5+8EDaG9TpvzIDvR+JNbRe/IsdFGscy729O88r4yLgw54gP+
frmfRWRg1emRYBJou0dcw9Tj/3F2Zj1yKlm0/kVIzMMrJDnWaLtsV70gD2UIAgKCGX79/fI8XF2X
LZf6ttQPLZ3TWUkGETv2XutbeFHNpBwDCTkmj5KcTCtKG2bLzWL+7/M9njLQL6Ac6JD+QOg2gJCM
aqkImxlA/6vOsO7H1vtV2n3wzu/5lwOHhs/VGIUFgrfozbL2J39xxLiWZ2uYswN6pzJto9o8lptu
Umdo38vb+Ovn4SEl8BhIA92g31+jogJX7ruAt3wtoru6z18QWTMCgTfy4ObvcsL/tj0gQ/i/H/em
UTB0GvBcyL7kTPnwRfvXkGLoVad/r5Y/VykdJkQ+/Pe/oMg3X0py54uwfgPcdAJyKF2jdueYCDRz
ZNVo63FcKnOMuz7Lv1RjRMz3vz/+zy/Jx3N4s/VSjbFb/P5MQ/pcpHL58uyY0+idZBbaMLKjyX9v
D/zzreCDri1/frire+nN2zgWBam5lD5nKmqGZQs7k6FJg75OG5Kqp4PMBixtphxediP7Tr6zWP8y
Dbj+AXR8OEYRVrwd9bQBs+gevsW5VlO7r/0i3wWkKB6s1e52Dm3/ODebMAY82u/DaiRipC3n05VN
Tsje4CUZG/v/vklTBP+Xl8BMkWv/2zeoMCyzmBqWWOatQdxNZOreGpkThQeV+/0Z/174YTQ8686Z
bkpqk9RwpuFhjKT3rP3NToel+0Beof9Ox+XPnZq/y7mmFrE4/nQ2hdOsOnsry/Nqz5ufTPayfHO4
8rwqy1aP/16Bf3sBeJ/JLEUnQPH65gXA4xaYopDl2ZuHKk+9MbcepRzz4YhlorzMW9j5qZltDgMR
tzQ//PvT/7b+ryckBQCFAPbb39e/t03zRMwf31R6bpeuWEtd1EZh/m67gP+j37sF2J1A9zCKp4T8
o0O3LBhtOkjq59kkDoyYyj7/FMkBHNS/v9BfHycVGrr+4Aobf3Puq9HPmnzo2JRLMzyVIK26OMqm
CduJbhoAD9nw01lcxj6NGN/ZTK4P6+13/A+jSReTF+3tw5yHtlmKHoDgVpMM30Laj6dgVTvcJUUc
Og1gt3ac/38+lEw/NLcObYO3p4JZoAgYW7s4+xV8Ng3R9xxZzfhYZO09eRvNxWzmb/9+xn97Pa4y
XzowVyLUWzGHDogZaoXPCR+qDsxkDcaPCPaLJbL3KNV/+yhaZtd2K2YXFEW/r0+3b4TnS9QU+Jhy
Yr5z59QB8zv2qpjeuc/99UqOZBGAGG5GGuNvdiO47K5UxNGdbV2gpSiz4WREdXi0tvFTVCjc2df/
xeBS3xI+inS2bfp3kuH+dkogAkb9xlPlQHzzJ8hhdkqzoeuq+ql2jxM253u3DWd1wOhdeJc2yJr5
VAWds8ZauYuOlY7enbT95aFf2Tl0Ya/Agz9uJPm2+m4n+X2BkI+3usaebNSQEnU5Wem/l9Jf9h8a
lWw+Noh15H7X1/n/aY2a0Zg3YoNY7HWD92kZGBSEzGLf+ZS/bAqMBhgw0fBlW3h7UwfJCl6LX/fs
+kX4BGMkTKdauYmZ4+BCXYJo366Gy9i/G2L+l++HeJlZGrZh7Bhv5YyNBJ5brVxbyaET3a6n5zTe
TXlQqndW719+Mz6IKubKM7lGHP7+IJ2mn8cKqsw5Mtzxl6kxzfluE96Hy/Ly75/sb59E2AdPjBMb
UMWbI2PUWSZaLFJn6VvqZJXZfKwhpu3d96Nq7Gv59XZHRQfj0WFGVcxw8PdvZap8IAiN90G2cFN2
ZSYnZYLD6Ea573xVfvHN2fbRopPseBjYCrtjJ43mPA8UNUL6F+CIcDjdL5FlhC/LOhh5UrpX3iJ/
cvvqzkWAE8Og8NnNtfRucGya6qBxsAbvDBz/cjZwI6KLwUrAdfb2zR7LimzplYW+eSWk2KgqolsR
ZmWY0KF2Hqw2Lx4AcQzvMZD/+LWuIxXEN5hBYMjxWv/+BIdgnNy88MkKdLLgUC1KH1XRdudhFu/J
fP5Y63wU7TAOdwpNwgnffBT0tsUBosNItWmcX0A65xCI7ireS3mkP/p2WVw/Cb7MdXciFMJ901Bs
nbVxIkKfz7hgq4sJgM9IRjIVXgpom5JCNvPuaVshVkawBuAJmOu8M3kOH1B3D6e8DavHeqYLnNhZ
CdEVcqdzsqk4H1dZezeuKKrnshBWRunb6y7G8DrfqjyPdm42j/fYhDHFgn+kZzCMzSOMItiAIB7d
J2Cm64elKbvjgPPqZOVihi/YtGgGGl2s6rYaTGNEqOQ2nynIAKaL2na/6UCbr8PQlJcsL2onkQWq
rKQn+eVk+xjo+Bd661J7uSqRL+UmqLKrkt/0u2nf91bX7iaXxL80yCJlH6GZDE4Sjd1m7tiyvXG3
2Dn9yGawRXTFstZhLOUqL2PbmXla2OR3J906Gl+7RWBpcmu8O+FAdhmxmeFhGIem3YVrxB0hcEr3
o6XECitDBtWNQUb4HPtVGHWMI6TxUa8llrYiA8FgbSHu29yZAGuovAm+iGLcvvrNnH0wrM3/6QXd
+CrsegXV6RoB72k7bOmy5XWeGmYpCJeY4dcl2xx0d3ZZz/dZs7i3HYOSmoiszWFqzYnRHgOtvPoY
4aPGZ1bowdqtuhg4G5mtO5RgzjLxvte+cdyQRpZH38iCO9Lk7fXQtdPyw/FnP8djLatf3hLW3+a+
yT+MohAX0BLb42gJpyA93Q4OwGs9D0jaVFkothe4yUZvqNcVi3G0g4SLsXsdKu/ZWdftttIl6irV
V8A5FTwvF8HaeCGbUD95dmU/mMifzEuWlYUHFmujVVUsDM+qvukZl+fMDdLRE1KjwF+aMS7lNNgp
4GIEWaHVrr9ELauPZlZ17/Ht/2g08HpRO1+nzXj4mZj+vmfYK1NMaQYFcJLQgXczO+Zl2VTwqJvo
84hoZPfvE+VPmQ3VFl2Nq+yRTu8f57OLRz7j5wA2tuHz9ILcvMkzZLJIlfNHq/dt5sGeOkYbcOr/
dEdl6f1c3MWOyzp/L6n7jxrs+sdw6NAzvOrY37Z1HF1mEH6A3/tF3ezgmS37YXTyG6Py6R/2TDD1
PZqxrtyZopu3JAiW/n89LPgTaElgSOU/jE3elIFqHIlEIyb6PKhu3deAkhHDGOIQFaCXrGr4alfs
Xf/+Ef6c6/Gh/OR8YZfp8R8OPgywjr9w/T/P8wuA6l+zzmTsGt3eUkmeOYlXlD0othEvv2oSp8o/
eEJEh3J89FxyRHFFFlnjHiCCzCmunelIlWDe6cHM3imS/2xl8JeiduMghVHDufamKsCqpSF7lPKM
hF8e3E7IE1uNSsdh2U62DZtF6+7VbfIXS1YyIdcu2NvO3Kf96poHn1Cvw7+fnfVHgclfBICf6RMj
cd6cNz8Y3fu293uSBgo1m2K30v58mpyOGQmM4B/EvA15DMdB6adO18W2153dfWGg4OWxdEJFPCCA
hyh1KXheCFZqnumVARYPtCWNOKrExua9FGvxzt3xLye2TUEMSwBdLsLuN6VcUJT0Sh1B3vicV3dO
3upPjWqC47+fzt8ezpXWRGgbi5o1/ft2gh9u6MuhgEC3dHJXVMUcu5UtU6cMRUIXR15wUYAfF9Zi
PP37o//2BWnNXlNK2MuogX7/aFEZigQw8NObsOcUY2qeZJjhT//+FK4Kf9kyr74tjwILFZv1Vlcy
dlBsA42FfDFJFEvbpim923lbrP3Q4JkE2mVY6Txb4MnmsWnj2dBtGAu1qhNhO/ndsLo6OK7CJr3T
nLtqp6rSOkgnWPcqiuReC0edlnYhUtKe3Q/DbEtCBWtdfTdaY3wW0ug/m1vjf8gAUqhvtcSwRqBQ
VsKzL/32q+FF+qUWXZjjdlnqZyKb1V3JVoyMmu0GPGTl9vXFLXKMJyTODmESeotnED8lrIfNhLmc
Fa3xsGYjWYVY7yCw9+QyxVFZWx96v1o+jQMa0HjcbOtMzG/jQjDPargkYRnsmVeWS9xn9nbTMXVI
kZ3LF9nUwVMph8w7qilrPmwowh/8wSrv9eC4ZzpvxQcfA8WhtTWGWKY3/re2bIwiITky+yAFOYO+
Fxm37tr5J6+dr3C0IMuOuNLMxMJWuexxwKgxbtfB6T5Edg1uOCoc84NPROtzVQrABLQ4+n7HjbwQ
9D1d2Xx0B7sO7qvZCuSh32hq7G2+WuoIZ77v8sxUO3NtzTIGqWO0L3UeNWvSFmUF9w0xgc2ctgB8
21hR/3EkiW4fNmX/Omlgxuu4bg0cA9U+itGUn9qGszXpRI3ULwyURmvgLZObLo5avY9TmLdz4ubk
RKcOxcn8sfWV8b0pt6n9ZDhbVsclnucmqdwI4QJPsx7TagRMn0rMPN9XC7xAsrQFsdjRHDoxgIWJ
H3O0u4+0BPv5dnSBotxwg/LNnxFxU0pheTP4vDgLl8gvT3ZDPJ6iTLb+o336NQwfIkGYqqsRAsud
RKk7X+UKojs29ZRbhyEgagBrsf7RwlN5idws/Kg9g8hqYvCKD8JrLOwbOpTpVoWtl+ggzEnzmaL1
zPQT4JqV+0YV2z1uk9iYy+lskBc8cVW3V48Vr8I5bkolb9vemrKYrLLuVOEHELE7mvql7cesiDt7
bO/VsAkzNho5PrO7IHq3HGM4w7TuX1A9tk9qNX2Z2GL00zXKQfw1E9rwmBdnW9K1nJ372u28r9sw
hxXJj6MsSAVYxRrbRHadiigrfro5IZEJJn84NF1B1MMn3OjdR9V2zkfTllt+O9iTPK5FJu/qxsg/
d/1g9XE3e36TLLWv26Qg8OtTME360vZR/dGbdloO8lmFQ31kjljJg43gz9g50VA8E3Jg79w1z56i
yQ7OhW1idJCZcs+bVtZFt7mcDxnJHnsgg+2xHkb3O1FNYnjA7lDC4syKxUlWOI+3vaqGR8MEHRPz
we1LM1fap6Y17F+OWTf02tT2tR7WgtFhU+5y1y4OU7Z5T07WhvvKp94fiGXC2MsZxt1cEyGyOmOC
M7WFUq4qjH2uTkNl6X0F2OsuvCrSLDDjsWnratfVMv8qpv5z17XDlUhqNWkRTYviHlWDa8iGz2Eo
hhRZdRb3K3ebiWireGmHal+RqPoBYRhTNquxEz1s81mta5ZEJvHi0ehfgK2Uabi0FvQJBYstG6Py
R+GJKW2grrT7yTWHT0jy8YZoEu52dmdZV+LXfMKejQdParXHQGIer/CGkjyHYInpMQxQfzztQdDd
quuBJQJxbNoCZ+ziZ0BrFsUbNKMjIhOkicxT6078YzYRrERgADg6duN10LJa/uymc7j456s6iDRB
MyJjpZueihKSKVbmzIp92Hrjsd1mVyfzNIQPm3C2NXYDgp13Zoh8BjR19VBUK9rFsObSFI8j7UPK
db+FWuWizHfYW0H1KWlcBgweX4uxr2mfjI06qrWM8HhsvvOzXJpBJINnRj8tYQ43+LXtG0y4cGor
ms6x2RjcfypnyL9RNJu3Tr6Mx7ppLEoaj12vWCefrHmLrjcV+8JDssM6u/O6Vpy8QlUnz8IbMIJn
RD2PfPx+pVMGXVEOzUVoaWq107Yhsp3teUuX9Nw+EQ8W+faThJImSpQ9uDeGkFX3K6j6sN9hrKMl
qXrsOw+s9mY6dErmfkJs1fixCYrIBRqEzeaxLEFS/eizYY5uI9EvQayXtSYR28n1ktAtk+OlkjP/
fIMolHOFU2COO2su/KSxiMQ5Sq6Bxd71DDf4uEyiFXEAt7xlWQEOPUG9CKo9zc1xSiNprr9kH1jo
1dHuWajfrKA+8S9pH0E5oSSHrZC1EW9+5v9syOH9iAlHDBSAhiFjK6z856wpOr0nUyYjk2OOvAnj
KE7kgza10d5FvFA53LSs+6y70G7OBZ2kOW38upsOhutV7ck3p756ErYq8ShwipwzXTfYepgOsw5N
Qu/uopqAm900+VIh+l5qXgln7aMdKbpVxK+EQWiXr2tpx666ipOmjPkrOBVas/Gqvd47oNlcx53f
LHbTxQC1gm5v483Ib9QaFl9yuGE0P7byV5dDAo6l0O0P7KbzD18v7XgKF4IG49nuQnOfGdeaIkMH
x+15IIjvUmU93b7eQQGfbPk2jjeDYfkLx80cdrE1BAFprdJDIze1enmdAr/75hWm2i8OGtWzyISl
LjUPyjpNXquHs9Us28cFjMtMn8+fs8S3tPkSrYbTPAq7iyyuNNwYDgZ6+zlZ8yKvU2sMo9dGudVr
VUDIjU21TOxdTuj0seUt1PJG5C/hHnuPhPcFufrr5nsG8R8Ue98xupHtXc9WRZgNjQIzNkWz7DGK
RIm7tVrGc51rlCiTF3ww6hUhJTE2XsxsP/S5cIUkTDqbRb89mgxHpAyacrETyrHJoKyKX4XRywvq
EuO13gLGSR6DEx2P+DJ/qc4L69SZBM2PqemdO7DeNFCGckZhSeR4bsU9o+YXz6z45+TQhr+Eq4oz
05B54xygXkuQ/JYYWcZC/ox0z34aWKpCENkLiG5D6df760vZpFFU6nvJa3NZo4xkptwuO7pZQ6Ru
OnNUBwJTnR9mv5ipt3a0DOz8GrHgu0b5mvuieQo2Y6gTOfd2FRttM+rExe3Q7HSwsUd1brb9VEEv
qbt0bn/BRC2OYZBbdJyUdOOpmqZ8V5hZfQu0ZPs0NZF1a4uipcBfPFJ2DG+erB0RPLZON3TXLQA4
hZ0FLZS65+OmkzO7zUGWttGSQzzKASe04kAGpt6dR6canxisZI/dMNgf0X9Nn4H2QHRjRnCqDWNl
3+g3XMR+S6CXNNFdp2Iuqvq1toOcEG5LZjKp1FB9aPzWuJkpQ15ovEZdIth90FlhvZCnuatLUoVo
te+vl91ndnvUAHBsntRUcUMcc/PSETV404agi8ieFYW7n6KWIsJ0ujWKFbFB6AULI7eOo1bzjdBl
2O5o32Rj4lYlZtWsaujQCzmu8UbHeaCXWFNpLkRIeiCFO7VSOmrhpbYzLHcyj6r7sdTRhTyi+qvK
hGPshqo20OwqdHKJbefjvcqGLIx7pSgfsiGcj+id/M8+/8Zd1UXgBQJlzEeMWvg2/XEJvnfgas8e
OOa0gotymk3whUnob+3Z67Ptvqgi0DM5Z9kxEtdMMx0MftpMoDljJyyo7nKtCGcoW0fubdaFSb6V
Nu7rvlgfRmvdiG/xJvVIh7/+WEwTh6y/cAdf18Ekm8czsm3nCGv94vVGce/ahI2OoPPbZOu9eR+W
pjzB52rOksZkvmcSD8mwtIGyI7fRU0KYvK92Fk3F2x6t1W1oTNGTzDcxJnAi3eMAq5ZiObDb+3Zq
bdqdoXYePXQzHMQK1D9gl/k7Fb+1ceHteKDX6WLcapU/TB4ZYEQQmAZC76Harrp537gt/WwjHwPP
MakzmyTtlvlWRSt6WFjdTea7N6KwaXx4QcFxZwbjjRvN+jNbUgTJctBcNPyo3aYjUPbykCtpfpkt
8NJHPm6DEWsbJD61s1Qxsu01JYFgSb2wsr95BrLxuOnx5HtR1V47n1V3z8zRHcjQbpqTZH5mJ+yr
BcgCiV23NKu+289soEWCUQTAJiHi1X2pGIHHfTc6N808RT7k4Na9a71QXrj+UZhg6ZM30yh8GItZ
X98YxozuZFq27rmzRpcLrlzCXY+a5hStYXNTRFb10IkQYLfg0rTSeiuWZVc4mG5ibh9yiDtdlrS1
tWQDtGfVxNtWlw+hKD3gPs7ys2xZXqA7O33DhVdcvNEIcpIYGnJR2pCSLzZsj603yJ2iTjPQjfZO
XAGx3my7mueMwicRtYmVoLI2guRqCJGfdS+doyKA+zYQOngQTSS+ubK1XirvGku2ycJJgYjTAV+8
7L6Z4fJ2cH6O3lQyf8oHNqx0XHvzvvBmp4mpiLi6YqLAW89UAgozmL7hsWilebNU00IQmtF6H3qM
O4fNN7O7uhqMLYZMo6gzxVj+nBrTSIeuBx5tcfcotnJ9HkDVn4qFuVN3hfreZvnqv/bES38ezYUM
NvCdJpUU+XqfZggsr5IS4dmeev+zU66C59kK8UCFpn42ZBk+u9opbkVmjC8ID6guMjfKzrwBk4wX
duCGllaZP5eWxv81qjlH+rd616wNt/+YjfmUljyVT2tT8oC82ii6uN5arH9ll3mnYfXsz57oxdeg
LoM8pusgOgqz3tmuz92c995YN+elt7YbbF/ytUcroxNrzvM6jlTItUgbBotpZaneQKQb7tGlz6ch
s4x7vNLcz8GZbmW6tSJv4hUY6XrSo7DzFI3kXF+4BlfTbih6P9zhbHXsj0uNKuBiV8HKWnMZHhq0
qE/Z0Cr/MPuD/d0Cm1HeB66a8kNRs0nFGzYK/7SQTxftpsAQ6tfa4UKB2u4Lihw1NWq31ZtXpdLm
q5/nyjRsEuMqNf831IIoOoTTNxV0hIcxPQ/NZKy02e4ss16/Vcqfop3hSo5LszcaYvm0OyKaoiDp
d5UqrDaFDVd+0daCTNDp8nI4DHUn0cXXvSMTBtLLq+dMpnGcikp91my/zc6dlvXGGox22029ay67
GbH3tOsxoTR7YWxhtS+WzQp3CzpZtR9KFBOp30H7vrYqZJMK1dZ2WpCo5O5sRcl7R8hN+xhuTg2R
lQa0uRt7AKYXiedmuVhZ7zoHymmcyxWq+GGHjH+5QRNsfTVHpyUbZBnNpHH9KeB7boGdUHCUtzBd
2RwcJj116tfjXKWY3JsvpNjk4hHTUO8lY5Sb9AWcpevPDFmzfA99YFHHeTJDWgewcJa4AGmWJUFo
zPYhkwEFYiv69TWqIVk8ZG5nfh5G4exsATLERbD3dTK3LWLKI5aFUdxWymPpjlCq9QAubM8VtnFj
2nhBeOFvG61Ejiap6Irzi96C3cKmcyOuuKndwDdgmxWjcZxta/GpTPu1P/Xt5OkvZPGF2o2lDkR4
WAMyVx9gIpj2HriBu36e6ALiNRhQxdwK7AnlBU4eXvbcs2SdsPBDY2/iGP7p0ZwKDgWSP1IDQXbV
t7IxGpYNI4YN9rbTlrs2CvXLDPaNu0g1ajZXOTbBqSoXb0krHVLHeuZCXsG20opJIDbXDvnLA9EQ
kvK6T1DaXgMnfVOEt8XScYEA9yv9fV1QSB+2FVRcnHeyu3hWl1W3s+kMr+64cv+0Ni4WcQMlN0hM
LD/mTjVhpM+wSgM0md1QLZcazYv+wcUga49KLat7MwRZNydF6QpUB1m2RQ9VYJYf6aS3Ku3tHnAQ
aqIyT33hULM1YzEte9as82Rkg+ORfVq5ivadu5V77UojP8wMIFsq5FAU+xEkMPCdMajGfdkUHO9F
VCwcDKidsCi1RggqjwJIxsUcLOvR3Zwxeqq3WYvrubuYB4pu5d5uRVf3+wwxQbBrJsjBJ4fgM8mZ
Prv2Aw0ui9ABaoR8545WZ3O/yIvhob2m9RxDvmyVKvTry45+FDYSukDBs85EPt6sWKgbBlErNQmN
2NX/RGQVgzKfeLHitpUs+9RFvKnSwp9gbGgvIOLSGjclkk41W30cHGN9cUdArE8M7fNg72u7lUcD
xa++sBrcKonmFhumt5gtiaxOAVqNTchWKU48BuoRctbskQytmqxhsGTTpa/Cvtq7zSynO6/Obf+g
fUEYsFjQUcZjT4JFYkeZ8sGYqZUDvZOVdeg5M919pqrZSfnzQhlDhwqvLRPZV3ERMhuOyxk0UCrB
ck9PPrKvR2ERY3swOGS+El666TsGxKP5ix+j85JVkNZ3mpax9E9YVd0xXb1wEbug2wZez7biOh1m
NpK1rbQAUkI9nvoLPYcuTzSTFw4y8NAkgnrlsO1qc+vHA4M609qXBoU4taSlABh5Bp2qKGd/SYVZ
BNEh4rKK0F1lI/WBRUWJVKBw8PEt5Sp3xix1lmhiMpdHXWcqi22jMkkAwWloppUd1AgShZmZ3w2Z
NSNLsVzr8SmvyCk7VBrTzwUypI5mulCetX3LQQwBUnGnSi5n4M/46qzVCb9KwkvtuBWl4XwlT8T/
6jNd5sssLvc24iOM9mgGmRUlnTOoOZkqdFnpLFwArVu7LPnBiUSoPy3sLNtRI3vlvs69R55oOpCD
5nEkt0fhiZos3GJmWJRRZpph5zkU72PWPLIu2jkt7azO77uRnnxwmmojVzrpib6jNtiMENg00gW8
xb6ZwAZuaj/JKAboOIxBWIuEEzgwkmlz229txCw8gSWfNbFLd1MlfhkAZm/M3KUnXpNrVbQ0d2MC
f20rtRrugcemwSYem+u4TEfHG/JLI+k37bFVWjRYy0GEF/ybqot9Pa3ZD5PPpKlcRCWqidgY7Kg3
Yi58JMzHEP+GfO/QUSUWxFYjrGIt8jalDZ2tz6Tm1u1JWhEVeV9mxK8wzegZdIRlLQx+1m2ajoo8
3C4tc3sZDkFjM8nrvZGAA1ZxieYaJnrOlVBs2c/yKoNMzGnuh4/+rDwrdQ36sU+qMSzjmj8pGdnI
ssYsU+TVLPzEtHRu1Elv69JMcxkOznMrrSXbMRWh09QurOGfLiHMzdHRNhfAibjk8Sy8cVvO9Vz0
CKphBXOtXXRPuC/kWrkbGsEli1NZZI/MB7r8bNI9/ezKsd7rzdX+PfYNkswzNEfG0VS2X8P1RVBQ
xyzetjxYAuDwlzkbvO6BZoLf38rRFgvCPkdNJ7QU6zXey57DdSIAcFXur3WFyLUjEMuUiONo9H8b
i5rZDC9lYMOtXbY+HaxFF4nNs+NrROD0D9FYusaPLK+mAJMWoq7o3CyiHm5yrcflUlTtGuxnLO6/
jNXia1dSOaufQGNhioIbQH7iXm84J1+PZnQyZIfflybYKIHSVSykF4+cg1drNSZ9dkHK9Glu6ibb
m1SFL4Yh0B/J2QGivRIUWB1DEG7tedwyA1lQPk8i9atoypM5AzL+3M1txu4ZuI18rHOg9rtlmzQo
XjRjnIDKtX2D49Dsh1dZuaDJ8nKjC2iKwdM3nTQRnIghKH50a8u4amj5dQ6LWKS4CSdsKDdW3Uwt
GuBiXg9B2BZ30i2X7kBALMMKOsCMC7AftGEqoqid9m5r5v7eh1kyMqHjNs9AQ1qv5MYXfcpExnP2
DpEh9+FoI01fpiUYD0Mbqe45M6PcOMCE700oqZvzHVWRIwhChol5LGWz6WeUTiG702g4WfM0hWJe
d6UutXkXStgiR2+herlIcHDezezk0XCboUEZPtpbPlaf0KVOCwKo3LhnTU4Pq13RsKekrerHNixK
uRNd69tx1/RZkwzg1sq0dJd+2Gtif1/baxI0Ox4ko5o+GuHL06716rACTkPLiNwEVl4cyS1YT3XR
DssO6qqxpP2A/J4NsV9EEmmn3GhzbX2E1jCfxM5AZoMaJ8p65wyKfA0e7LUdo8TaXPcHYZMWt8dt
IiYCXQnlksnoq9j122BNx7X3mu4OVVCXpSxzEAOq0oFxMTJRVZeFePX5YBuuqlnCzCKSzpw2sZvC
blHJVtqeCGPixPMhrcuFeUvFe3GBUG6D+Olqd7pRerMUQfVele3kthV5ikrGr+nwbtCxiuIaqABW
f0SwVIKBTLWlS0nPLiiGHcbGJb8vQ6dc0jwkWJw2QM0IYwj4iXZrodxvZMP3CGXNxcjTloPXIoS7
nrFJG3yx73M05yExx05DtVLKWe9Myi9mzhOFe5r1dju/NGRplru+CqI5RckAcpb7m1zJX2gY93m2
r1Bz2ab6vISA0XfXeyW06IJa7qZhlWquSL5zn2u/mpl1mYQfRv78gAT6iXgVFrEb1JWfhFimVWK2
XeTutFoD8VNsuah+obS1xPfV364jSH4QZT7KtukUscz+QF8TGZn0b7tWm/MB9iEiJ6tt7DZpGxcd
WzggeNsz4dlkmv0fjs5ruVEkCsNPRBW54RZQtGRZzvYN5XEgNqnJT7+f9mK3tmbWM7aEus/542jW
0672tNihhIlsxcAcxB0KzqX7B5AOh+5U9QAnhfU3iUwpTXUQuOEommlql/G+qJzigO5SA/jmWwap
zFX63oyphcSLShI2V8IWKMvJ3J8CPCQ9g9S5fug1XI+oy5aypiukFVDvlt77W1cq0URJC4t70o0c
iKjP5FC++mAV9aFuqv4drZa/fJB6lRibhZXIPWM3dJudpSue8JoE59e2/z+AUyArAK1fOEy0PKDc
3rN3C71ZQDOtuQybBjBLOxbrJOOnmQ/PulN9IrQzO4E979tqXdJjmekNuWzkW/XLRhhUo4VVlVji
maHQSKJM6In2USPZ9MPCq93yYo9ojPfDAqU4hFMiaENzRBZTaYbRbPUQu7lW/ZKoRGof5lx4b6y8
+TNDoXju54ZGCkXwIX0cLq4xYLPVyc7oaLAL+5YX+7uStJacrVjnyiL4fdmz6sElaHa2nFu1uh7T
pmN9z71v9RTKU8cVVpkPGeAyfJgPEh7hdyitkVV7dPLN6BpWEwwuYo+rHDl7P7jKSMqkZbSDPQbj
yrZWa8lqq+uDrfZj16jpM6P2EveHvUqJVY9L9w74cW6erbbO47uRzbs/26KdTTcgtq5Zv0n5Gr19
kbZttnV7Lsst460t/zQxLN4cgOQ6JYGplZocMJOMxfXfjPSIU6fz8/sYZpK2BToBurAntzjeUBfq
fnpKr7So4Fhu76eqzOogXtes3DMxySYi2H5kqGFKb/f0AufTtiWg4Fw4btdsswRNRTBqtlsdO1U7
fZi7FFaytMZvbdy0UTertvxrzNZcA/bY/jePlzE/1cRSxhsNCMO8cCHohECLOv6BM4UKK7JlklvE
KjyYiiBJcaeZY/yJ7fqxbfukesB4LeqtkLaVPiHvUE00xYLjq7Hqxt2xeUES92zQ/U0P66hD7yOt
Mbqk6s+sHX6+MZ2GWbJmwRoDBG+CARLVFfhrsdDvQs6yu9AEMC7IkBR1Obrm9eOmQLYDC6736dPg
5LC7S7PMdXhDWokXVCgMql1jgBhVDVBeiNWp/i1RNU2hTOP1IZGV20e5ncj0ydHbTkVz1i7LdoI2
+ZeTMbXyFqy6GVKJU6rAMhrro6XKtSbLkMrAQCPn8t0qqgx9uvZ/UqJZJmbo5Nn0avbrQKmarMRF
cQRzBpkGUZiuW1YvOMsGEkvauabccOT4okIwx1BnEpKNBLhp7HfkRfW5pCjmOtStvuUvxdDCPe+q
UMdA+mlQZ7RLAAIzMDGvfkVbMO+9TE124LgxkQa2R5wg87oXPzW9FMaNovG+sgbBGA9uQ7EPBRdM
4nDGfn/v0gx/KRZHUfvVcBwHBXPUfVdr8mmVk/WJ0cZ9lvXkoGXlkanOtZRWG1hDaY9RZ90A02ps
p+tg9kmx82hTeKD0TuLktrShCQy3TOJwqnXxoNkgZxRCergrBiMHhi/7RZ1U0WnvXpt1B4Inxi/k
JLwbC7jIu5MnPC6aw9OhO6qsAmvhZowaHXHWzikc7dnzdQ+0epnctxZv0tesNTozQ6WlGwcy5UPI
Wb/Dxg5zVFKDrR+yqmopOiLASx0aBKL3sZfXJ7MXJuqQqsi+/VjnM5SDfLyjS0rAqe2EcnmkOP0Y
9HPMSu1OkzwBr2tRafg0Wq5jln1nkgYyCsoGvh8xEGkYpLazFmE1kA+R29RTRiKea6YhexY7Wtja
54yb849Dy3odNM6TYNQ7ft9suFoAhrr6Bp0utMX1o0H3Ddu5r44pG9caZqCT9+TcGW8JEQS8Lima
74gWeO17WTLQGt0lJTSwV6aaWY1+B1fH1BFOvWs/JrePLjBkpZ0bx1qd/fJ/YxX9mPdczOC6fV96
9/6sa6FPLewjj2J2y+7p0et3fSvPtdLLHQO381ijOKqOzFBOi/7ex/M7yCSPnEX3N0bR+Bddz6z5
/hb4g1rAduNoHldOZsc0ql2uDfI6Jyh9OLDMPeIp/hS7l6g4OL0RlGhsBIqHbpoRl1l6EyxuwaOx
ciDANZXzcqjMNL1kFOeqsGuH4lQSrN9Gjkrr3TI6485fkaQkqxM/NEIt895oi26XCdbRsO8atDt8
61XoFXZ3JXtg/O4tX/0znEW5UQqs2p/h7l3StEZwWQAZ5frXMeYV3rRLFr+aq8t3rOdjeV0Wg8ma
Qwp8O+2nk+8ME2iBrzlfFTDgSQo1fJRm7R8X7LPgdo1KysBdqpoVw7MfGAfL39giciBwcyfegzvM
Y7CmpQaJq5rlk9wHXxxk5ddH6sisz9yu1TeKlxXsur11LxUUHyZUgY0NG64uqgy9jKc3oQ3TZwdl
ZqSP69rpL5NDmzYyuyFeYaJz4nLYJas5hAIADTcnYR2LfB4v7eIkn0NjeQfkO7O+11DX6Vun06Gh
UNT0JtOGzNQeKb3KgUtRyVtYZy6dH8tf6PZ8u8C6JKi2bBrXsqYSW1FZ1srWbN7Wtq7X9sOaycd+
rms9dJu5R0mvEhg7Rw8LkfdalAFh10FTNMtH7Q7G3TzqdIu1k2NAlqijWD34uULFbZQmc/FcViuV
bOyd/Dj2bNMS4/BLzH1t85l4aD6DmiV94N8q/uqm2nzyjKSlvVsQMB3UgOcwrmMBiWGkIj6l3pow
2Iuh2cd0dV+XtevgPOfh18Tu4Ww18WeSJZ5GE7j7/bTE8Xu1NNamhOl87xw7flStC11HfOrd1Nju
qV0qXu5FFeJtonhzCbsi/9bwVPWo5dYC97bierjxVDd/ppWHvBnTkX+1vx4Ji0ihJqg5TXMRmXWu
qf6ZmcuizbxnBsS2w84Uje5/VxzxTEei+51o2hzCeZXJIeP1/KgYmFWELtYrditXTYJ2pzbuExhu
F3A0Td9GGnnpnKOHmtsAhcWpdOrpcXWb9RHjV7HuyF8vXia3dO5pRTLffH1U8rjQT7K1F0EPWzX3
xi5XyGyY843hYeEZh8XwFxM/vUvfT5gaaU0TbA6pH8qkbMkQgO+7E13CwezR80X2EDxzAqF6Hv12
fe7k3J30uK8jJAz6l59iGU5sAufMAM5u5B4D1LcDulcrNGFDMcK5KbfbjXotd8PIxNFV7vRv7JSX
HWobHcpO0G5EYHuTEQPEc9K7ZOf1VrrV3HR1Ii9htNyS/U/GkhJZ9U8v3bQJx0rznlsUUeZRg39x
N9Yk7XS7uNLlacp0FyLb6N6qLvOTiDOq1vZAfIPcebXytFBlaICOSY2TpARMwqS+L8bB1ANqzTv8
8c3kvMRYe858StGAmPQCZUEKNvZviJP4dcYy9+T2aEWCZUiUd+KNmk+pUj7UpervlG7SFO62nS9C
MdOkFPrcLNnWKAfzJa3t8mjmq4VYahoJ26ALkTkttc0+jZDtlWCmAP5ig4BlWDZa7OHYGSSY5a5I
FuHe1yWmzx8xZnr2Ug+cXpdskm5JBV9d8hRpXDwiUead33OqkzIOWkzhjD2sdykNv5SCxU/siclm
pKBmCWCh4cAGAdWYNXa9x12u79oGyfdqQ75Tp3tj3OuKXKbCBS8reS9CUxndcVo68MU4UQVaAVAL
1uOu54r0/doB9jdWCEvfONqLR2CM3wwbMimaECLZ3TIgocnKeRWevHTkXteVQ4LBnICqFkY4m960
bVDhveVAmfdkDjo0oaE2oGa83OIS55xY6o+pb4yj9Evzp+iksSsrI3n3yArYD5Mixo3LDb7NKegr
NcSa0himmRaPWKJ98pQTzDr1a7xHQt3uViwpAbxw+ah6v3nsfHV7tTV3/jU1ZyihdpYMbNWb86em
nfIFb1o3DC/mbKHFNbMeK5JrCrXXirwLeHC7Dcv0GnmwXfyFefpma6l/MSEw+UAkhPwRuS2sSNXU
TkQGcGEwLbL+tRboage4LzAx/pNg1gx5VBMBQHawohhuAhAeC1Il6G9anzX45tcRyuPZWGeUYLou
rqoR+T2VZWB6qKfaKFv05stPquq6dDwMZWnXPxUrIeoZbupj12cQYqNCxjQXq3ytGWL/ialaLzJH
Jkz2YPsVe/oSyDgmhoYqvj4PdX9uv+jDhG/R5v5PN5s6BlxYywfqJcXORCsSpr0kEcS28EMhEJ6L
uy5L9B2j0zepZqBmrel9TKunv9ur5l5LZuI6RKNoMirUy1+52sYWMTa3xk0eLQJYFX+T9gjrTCab
c9npOaXUpfvccyBtQWzW7YzLfUsC+g/Wweygx/akBR11ZsC9iS2Oo6cNB2O2hgSOSjn7rG6Hwzws
EohlleSPmusu6bAcbjO9iz96eiaW0NCH9qsjbKwLG8OyyTkqrY+1pgQ1zTNsJbfsL/rUdYn7wDeW
P7edChB+W37MjnC/e5nnFwNIPJBJOpyNGrGpY6TJe2IjmhEOgjTOvpgcuTo91P7oBTpqHEwOVvfK
5szaQHrIoZLAU3sTk8tfy/vDKbhOYd0KdZ7zwtiUnRDkouHinKXQvtfZTbc9rOFbwl2983MxfBl9
b535hMX7YgGTSLJ22LT2qp+MeNUxNubjb6ya5nl1rB7raWdFUxG/JZ60njyI4vcpt950BQ3tYOv8
QMam/eMT6ZH2Dkd/5sov9k0zF2Y4ctEyGUplIsb13XfTEwtEWupT+JkO8wfZfLdJAoBknxSu/Wzl
g644BXk/t73f+tFcL8cm1zJmDtJimc7NPU5D+Sy8WG1dMNFtA3Jx1epkCNHeGXujmn2xa8c+j1xV
myWUdBKXt1V7TXaCrgHrThqjDRA6qdMEEbNT1ZTHgRw6L2yLZvhf/tu2lFCXdhcOMQFbfherfYam
dydthdKKUXPXUav4uRg0yEv8E48Q+s5TM5cO4nHN4Hc1TCCT+66NCj1S05NoWwi/eYLMnHQo14QS
IHuF/E9Xdxc76TcKVK/ddNo6vQ61mT6ANCLEBRcd+L8rtQZqTZurEqI/IjeoHgl3wb+4IBiI3LFy
3whkTf+mvl/FRsuMG+m3FszYBIbWf+QbaGenY4sjGkYgXyOTcWGeieMfoVV5hkDyduQT81t+t7Fv
vBJL4W7sGK1/GVt1EYg15iKJ+6S7H2qjfUIXpv5ImcjAwnPCRt3c696WWManuXXMl8k0hwwsvobo
SKjUTWqzBXxxlj1RaWt0u7rvkyT5Xl1yAop06S4LqUh7IGc9VBZWUwRxxhhBQeoM2NUE5lBYhely
bztp6GmFeG7nUe4yRuQHvJ4eggR7dplbTaR8GXDmLssSj04WcJuGDSipjkOP0SAYKIW61/Nu2tip
/8+DOoRBgwaG6iu7vYau4KIcWun0YpyKwCztW2yOvb75C5qogi/EVJSUe58gNmbPcvxZ3MQPBuTS
ra53KKic7EnL4+Zk+PNyARVToS3la2Ia3h1d9eV2zGfEcQAADY7cc90A++TLRIha3HTntljTO4K6
qSuuhIuCAnqDx2QuWJpWeeWCSC/1LXe1hMc7ySzTN01lJtxALXI34U71BRnsfD/F1vCygmIdjQaz
gJ1J1V9gszMnovYBVZab2gDqheVubihVQTpr3j/k/FcfqJaXaW607nkFxD0JzvbrOo/L/aQJdzsV
aXdQq2U8zyh64Ru88U5vzfGSWInzoUipBswp3Ri4r01fig64fSVCzuQ5cnPqqRli8sZtD6lAJ9px
2V1FV6xbk4XLDEu0wG8G7gH4v8pBI9yJeWzAeHL7LZ1MPRrxMLKeLqLYe/n8za50Xb2kDa2+OC0z
QpsBzi9AN7ieJLaXs4+YhqtBaqGQprG3CL4dwqS0QulOM63NTrv34mQ+emBC6N5a4xHNzbEwcnWq
3KyPvKFrdpoxdeeM5TYcuQ0Cs9N/dbtPGck4ldapb4+KLedg68MQukyx575OLsRs9WHlVWerHZ5j
UuzunKLzz9ok3Ihsu+4gKU8P14J6iBoA8bhMjs4wiBxB46s2TWsVu6qVwyn2NLXttTkNMyqdNzRI
k2zY6whWe3ltLTFHcGNvOCqfOOwUKj2eYALdumtnplkwDt6w9wY9ugVOmoKzzWAP8qT7tLZiR7/I
d8XtgGB3pLxp8d4TCtQR2uSPCda9q+AA2TKcc5xVfnsFhiRWy5zSKOnc+TwX/cecV9x+qRHmfm9H
Bnbugy0aEZpIWRfEK8oNWpLzoOt0KjMG+IKfhnCDjZ2IEwJzcnUY/cjiKBnF1OCfNGQVFG7r5aPu
9FVoaYl5P3Xan2F4CeYVxKRzpvRNVzb1gQ/MfPI06INC1famTJoPfYHpazoehGRsOQMa71Ez6/ld
jQT06QMByNREZaEzp2h6ixilshi68ObSsPL6h5sJw32utWElh++5tuxIjIZ+9KzskaETdS8IAvKA
hOXLQWVZOuuBGId7AYd8wsw1Rvj/l91s5tU+B3HHVFY/Y3MuNxarIxKNbm8MzrsijBPQuDjNS5Pc
PsnyOlLSDD8gR22HfpfjL3bdAHlmHLiaaQe61JuHDndFFFuxdZx1Usvxlw2XeJ0+WlKEWkIHHFCp
2efpb1IVoeHDlmFzKLBMs7Trnv83yfUFeulbVN3wkACKhqmrhg0cJ6aJLnkf3PTZaIzuEXAHG51V
aywAdpmUOy8v5J+U2UXyU6KOs+kwycZ4T0+780I1qwZgLMUwBrk7lI8NN/82ztZlM+mCSB0H2cgh
m/08GoB1g2xhJ3enHIERIvzTkMYidHkFX9PELjfDTT/IWfIlUw2VTjpG2OCIIcCucmeN2IHWG9kv
Ov9LNcO8z1tRnfMUugPDj4VSJPOfJ7v4A8+Te8vmx4J5ii+uJeVDa+kwO4RzTXdsVPpex0G2tavs
E0m8cUYb8GBZk7OpSscl5RYKW4KDhZIt9A5fCIqGAp145HRtmd6W9Cei8SmHon3uHdILWIdrY+Ws
SpMbYzw+dqM9ROT//CjNOZF5+2mO+kM6lfyRXOQXovG+h8I+V11l7MveSFGgD+vG0YY/vJM+uISY
Huil5hUycIMNTlvvxqEttzHbylYu/SfxNDhIV4knBBNEvDbxY7Xgecy6cfn2KzxImvhnTw5TqWOZ
nCxzaT56HV+U6DDl4NpO1NsTgiaYzJBMju6scsAiBmvAPTKVN0asfw2tcRpTcV8b3nq3Uk+65R5W
mLWchHcRx1czwrWCrLw0DlrhojDcjSh7NQOf+JwLlvzUPESvenF73/ppBNpLrxjEBDgVIChXM7xs
g1ZcY9pCVIVDAZB9qYcQKvO9M/0yJITvE5XWH42jz1meUPnsON0eyYkVztqsH0yrVHtLS9mMLAq6
UWw2+zJLD9LKSs62GFoU2W/YDOU7d6ax6cwZaRTsubNTiSMOKPloD1VW90AeRxqhNIqDFjqRgzax
zr3PhIxoswoRNTpHNDBmhG4m24xN+azJ+UI+SBrWqSwjr6Immr6E/mNwbZjsobm6c1n8oCM6ZVlt
btFE37utjYKJWNVdQvFI4I7jyTEQSmVunUGs4gxIzVELNddNnzqTEgapPzHL/SNo4hMy+NUy3WZH
vZUVlKS2RwqdC4xgLb+ll/SPFvLMZ4RO6g6w67Ig/MKUwOquuU5/QArFy76M3FaTbHBBxGWknLzY
EAOdhvSFlE9JY7zNFcJMD31JF2T8bT8gdmKbxQi1+pKwG8S1ReCVNwfiYtp5gilrsdmwx+QgOs89
KMdMXkAPzDfTmsXBjjXxKEmqv/P8sY8kRs7t6FljMBbF3+yvp6my8o1jdWq3KkIo6qmlD9ezqvyQ
+yuBveTLksGC08AxO+iTeRoOIAjug1PHqN5VDXHYAqpbNzNvBvgGcf6WmusbAg2mj5YnSau1Yuu4
U3qJixm72JC/WXV20NbVu8uRN793wuvAPSCA8lXbd4v1w9Q7hW2VnyrF4tmO2d5okJjLVqaMiehE
EVMe4zT5totyw6oznLQk+2P9zYktxSMl+9K/y7S2JMQfxXsexp0ldgjzfktEfrLo9CuzKpigviKt
Ld3x02iBlw25NNu4RPEULOtY7dSoX119ITRnQNhgoRIP85pjyaTJ4uw1szpykGP15AMXmZ3RXE2Y
+904jXWQKyuH1OAHG23iJDrqdE6jtGqifBq8o5SHBHwbCN9r45LG3ZtRtgsGlVZtVruaZNjO+Xkp
J1UgMcvNY6Mvz+iOXnVpOFtjaKfN1MgcSS2rCXldYuN3Y6vgmyllcoEGogZ5RChrtoN8uul5DHxq
0GbJXVpYLdoftqTWdPDPSP9a06xJrg+u/K5YbpmVvKg2Yq5d6ot2gwFcx/7gf9OG/tNM4wqcNh05
bzh0G+q3jDJ9hg/4qJXLgiM4hsBx4N4TMzuDWd+0g24JiEudknBxzt8cYCDxFBRIvTvhIOE5T+bf
CTr+vh/FCs5jNJFs/We7cK+Vr18pkHvNe0fbJFLhsTWHV0yYWoAYbYsjArArHmQgsuLNK6V+dQr3
Hea+DlN8IzDL6LrlAEFCNmcJbOB+NkP8aAlkm1j14oB//GgdhB8iqkcCDh8GD+c1W+xLLK7VPDwW
i3/NOsQoAoFtNJVgLnXngTQsDFJCt+6Z8RCJG/MTM93rXGXn2ekvrRnvZ+CFIL4xIcW0mmwv6cKu
sWaojM27VZivqVTfes9imsTVzyRT9w6zynJXif8Vyr0KQLVbzou+3jaZ9ksqB3iWPZzU0g4PE/oc
Ho+i2OS4y55mtBLMs1N/B8Qpj7HVOjB4xo0E0Ud2W3JQdM34I2zIwyLTpF9JoYP/Qp4eOjpS+Fn7
76pMTnw/1B2Ymr8hLQS3eH7z4ebG25o7RtQQOLSRrC2c0TniGiSCjD9mup+7+N1I2x9DNLgqY8pQ
ee1mPOzF2aWj1Y/j41r7l6obP3FN1mGSd80BttiMxskzXzvgMiwKSXdaE/+C8OY+Rq0bzsNghlyf
WthY9iWhSTAwEZAEIIoujlo+lFZ6taqZWckZMVO3j0bbPmJbO3mt92JYZRk6ht0HDrJCPt69FqZF
NpGQ3lMHV0FEKj4sQ7DYaE1gOfoijAElTtJpxHPNJrvBmIsOV7OqfeHHGA96d0bPpPLQx/rJp2do
VdhnHC5l6vVIbHq1n5JYC2wSqB5qZ24v1VCvW5G4eWj7FHJ49rji1J+W0JHI+HJYOcAqBDsx6PTB
htA+cpkOhxq53Q8Np91+SNyF/aOkdRbD0W8q46On4azRrare0jV7Iu1L7pDJvRJKBZAISXzSeryL
OQLW4zDn71ZSI1ge1CWxUY3ak9C3uW3EHKqVETiZrUJp6D+9Fff7Siv8j0mWlyVtu1fSE0yytb0L
8wkbCxdgGo0zRL9GOCcECcCvP87oYLm5n62xzTC72SPW7NxFfdKbZ3SaZaQl8pvdMwmWCpNXJZL+
gJ24OaCjExvAJzoha1RPtlk+SOUme7NyFhbmzLs3NERkKVKQzeyJPkTR/BS3AF2K5LwA59qA6qK1
oi5FalSgsfecsyPlY7I4E8Hk4uRnGodiDGJ8k9kFrZVVrJUpjW+dOjV1sm65HV6MQT/LkrUrzeqt
yYO4QX6aRXo2Li+lpzEYUGlx58YQYdqY07hiTP/MuWbidvr/GxolBItFDomNnzcev1OlUQaTV09E
8nlsHjMK6RxPE+MS3lxrOokpNY9c4Q/FQD+mGoH0vTQRe9dbka/nyYwPvcqTL6Cl+tm6SfF8an0D
c8qTk9tq5YGTyj1Wco5DBGF1NIvRi7qkzA5Qtsbd6uNhmsY4ZfH0p2i2GS5ru+CaF3690zEQ3rUw
Gu/IRv6KHOAE6QC2F8GFaFqjgbwcUQkyHI7zVP2bp8W8UlRpBMK0SZUuzIdRLcRtVO1GiPUFGYFx
h1PuhsdP5gekCzxtvHb7lFKFvVX23rXy9MdKWNmvm3jmtqxsIzSGkZdTOPEhX/I3pWnri7ThVy17
eWJJWZGV1CQMpXneBisQIYR3cxAjnu9FzmcI7N9Yy+/ZGVlxyIAIXd7qSBckPqyWKR/s0ez5jfQL
ZVN7h0Mp3sLeTDvopOGy2kiO4luuA6FL93rsITSZjCGkUkFtRC1oTkuzJCpIEGHgjEWwaPxphjn2
T4ndEJvQ+dXO9ibnXPJYPvnzrQmgtx58p/709eGBpFMVjK7WhekwmZFa8uYqF8RveEo9DmJhoH9f
rSCW2TVzh8OCcOnsaFzqKLRo/KK+k2Oo+/Ua+TjAewd+ttq0atffyLoXAOIM02lvXURaaDu9G5/S
wWZuLXS2dA2SM0MlHZm1rd1rouseMt7+zsS2RyICI31Vb4x0yDG0OONdaQzo6pp1oxKdJbfFLAg0
GPaG+Q4j5m90ahQPkzb0WJNBNSdnBDHDQUGWg3txZLt+oBy5YEfCn0IAKjONtEPjtlUkS0V0j2q0
66BPU1jNKakUMpnDrO8zRDZE+9lxh7GSJT4aW2yPgbHM//ImLQCDuJht8kkUsptFvGjwiru8MK0w
9YjusEZm38V8QODtHzDaVx+10EY+3Y34Tgrf2QMmT1dhltdM0Imaqt3cMIcuWbPct5M4O3Z9z/EH
8KocEZZyOOgWI1Sea9hrKVIKxmp8c+qF9bUw3xXIeljqbblZ6ptNYChPThwTrGj/y4QtAoTIFh+N
jFPRSKV9tUnHeBkmoz1bpGNu6tLbzR3jyOzHL4Qu/aNF+XVJ1Nlf+t86Ax0jDwlCJxve4gbHasJu
8NHqtwgXd30freJp6kUbVT1ksFzSYrvcULiWPXlj3YD9m6oqJHZp63VgqF6SXoeRKUUM7AoCkdp2
kV5F33D8kQEXXs3Okrt5MuX9OIEcpDhzj27Xs5CBu23dwa0vnQsV6vRoNHxvOiNCf/N694pZ5ZAb
xYOe5k+GrW2Il3PgCdGe+vZyWs38z+nQ3C46aljSQdbATGGcSEwgxaSqHvw65aEp2pOJymi/xlwR
ePsHVGrYkkJ+BlxEk/M0ZXEaDivfnVoVTXEFVVpW85uadb/L9WY9GOQKXytWL7j+5UvDJHnfuv18
bEmJvBNa+kEMxUI8AKQysoaJSMb8wxl0IAphPPJ1eeQT1vtiLxgO2rR5xHhIGNU02A+V5QHpoLTE
xP+byeqhaLqL0zIGMwpT3wR+HJ+s0jeIfRi05Av9obvNC0GGD77mrW2PPbKuZN3Zg+nvaOVSD+jI
h205ZrmMTIBoPZxWsT5ktOo8sbV1B8JpZGjfnKJlbuJs64071pfjWFQ/sZUkF8/zvluaDjfpSEYH
AoD6ZCzlebGlAFnp6hOm/K/x5jdCrPqC7dMljsSJKfFsuKJ1rMcwynhiHO1VjeaBhJ8S+CF9SRKw
tiquhogIonrTI04PDLiSEHrwsW+ru1TVdVSbMf1V01nwTQdjRsZ5uvgvOnNf6C7Tk5fdNBKUax6S
jlzQLm7dfebygRoZIjFzaHokR3nvYrAj+F0XP6QMDo9YDIozzlbC7dLZxj2bkAXIbleeZ7OxPzR7
wuTF1NCcpZkWxGyJ9J3dbt0mlJjuqv7G/s5zg3TUdf0XNkNrw75AZQUKh7BKxMLW1XrirMjHJpFg
0WbcL0X3IYjUiNAXWUEWqyqM03g4lH67bOtEWQdNlPwaLuntsqZ+qGqrvo/jPnvylAeLQhTCwe08
rFKFB5tXQCW7YkXypXFlnBAbIw93muU7W6rm/gaxPvSLqLaDI6YsbJKE1LEG/cyEaO6s4wM/52s1
73GpOBHuIW1bVfQiRrzE6bRbufs0PSinvPA2uq7a24zdP8EREe9CzgTV0s66pfazDBCSIntEcbfx
sBKAL/QTrhV/OimR4N75j6PzWG4dh4LoF7EKzORWorIsyTlsWO/Zz0xgTgC/fo5mN4upGZckEhd9
u0+7XP76BoUCT0DVRWJAIzRR7TeNsKwtZPRqhwEzh4DqBU893oAtXrX0JmOrZyk+ptGCis1h1xpr
p2rVbpETc4nhBNCeTFCkbeaDO0Fd8tiDbQfPI0mhbGqPYSvbEOOS2IzGEhfJuDhE92MTFd1i0BAp
j6pSRrgPcUUBWc01uoJ0thXI0PVcWfrgz964RwKZzqmj1UtpNTAqCpWcR8sTRz9rvmF6Wt5a2kZz
JjgzvnrFUF37UBrrDsvogaNfvriEXB8HKJEEq5zSytf3w6E/ZG3fXWeKhvdQ9ca9xdBwEHQ27Gwq
G9Gv4BrzzBEJpGWv2Y+eOb3cf11XoxpijhadREtrBM9kRh0CBLkaXi28mN+JIBNtscX/cSYCULTO
yZ2rNR9tlnHlJ7OHBbaJ9al0cv1Y9RV7tYR90ivxtIn5xRM3Jv1+B3mi58bR+ejctv0xjG72vsy6
flFogxeha2cvMPVvsUi0b/NIvDZxKX0ysEn3a3tJgh8wHh3KskNGa2mXL7IG1YOF9WM1BvrDGSZx
ojXgvk1vuwv5V2IKoQOYQbg+fcR9ccwHlBdYd/NPMlaI3QOWJbVqEkOwI5vSf01KohgwDyuVmLaP
JhqooLtwTMpdQiPFWnVIchyydDhPFeYinEBHbFUGiIBBXBpfsMhQPmowlI4Di5syIrfVPqD11Bdo
tM2rX5XxXcGciYJMwan3yuWr75bpoQ9i450cRQdxrGlHIp1LWW+4CAQHwn41Hpkhaa7K65d94jrF
NmfrehrTpL9NRj+jRLfuJi7C4cHEQ/3ZYc25hOPIQQ+cNXlr2cZi5Vi+cTouW2y61p5sd3XAF8yb
UrfeJWldvaO5a96OpZiOjbabLZvhetvFJYTuJm+i+/r3qJN6xqmZGG+ESrH7KNysF8/RdxQGBgnC
g4R0COJfvcScHoPKs/e9ssK93wectDG6ZrT0PcFqoeL45Z7H+LfUk3zxl8VkYHCK6WWwWKNa5Lm2
Kd6NzGZXC12xJWCWLkhjdLJkQ5w9s9tbEKyAM8K6aPvwYll2uqmSIHnJ84lodm2oZ3b2y7ufBJR8
T7LcBMFIdnCij+HG0jK8NFNfbFITFwRWgv5ci8l9I/Fcgr6oy/4hBgx2mKCtPY9+n5aR62TLx5hm
9llxOnLVK5ePwo/9nZILgJjKH++Jrexow2WLHLBNm8DnOsdQYkf3l9+auJx9XUgUoS3x0vfqCvXa
s4xFMSgY7YctO/e8kCEJoA2ZWI85VPIPzRbzyBhVrIUq5YcvsvkaoIo9oNxMf0VfIuERv5+f2SvL
N8tBLI+6yZCbhd5ZcICWA28upY12lSv8fKsy5c64Mv3eXjVA+bAEtRMGZwchBc5+0oKgXu5GKD8T
0C+t1tnhBTWjapnCTV/VT53nZ2DtOlGdhJjvRygSF6xMHJ8Yw/CQZZ7zKdyMTLeRDBH+ar/e1Fnb
FqgFAedzZXqfrLR5d4StFI8iURO3fHv+53j5PTF+z6GG7eBG9Tznf/AqNZt+CfkT2AOFvyVI0qtM
Je4cIZ1Hozc4wPv7S9PAaoggZxaExMXQbUBbxusEaMjf+0LixQsX1J1FNBJBNGlryjoJPEQVRqeN
6gk04FQY4wPoMEBotWzybZiOwx+9FPLchCYLPu03F0yShNvRidQBwEp+pJ2OnWw+Wv0ZOyvbKLA9
K+HkIOJmlt6npEnsa0fAaSOw+wO88KtDTskFe0sVf88hvpRZVOWFgGZ2vQO0In49aJXUB55E6JrI
deglKOIY47qxt8pVxZQa+YHWrC3DftqM7E9IRqTtkZvET9iyndBjgClpCfMXDywF4yOGCG3bzTnl
N7sx8SX91NXErDIYbfvoSsfYdoK0Prm1JMJhh3/IIiT6FruBvo2BuZTbZuwlY6+34OgA/utfLHMh
c2GnS/hjQBAgE+To8SSGZPlrtV7K73hwvp2MJO/Kgoh0bixQBJnXxWtXjPEfuPfNW1jq6d0plWLr
0eJ/UBjr6UvzNxkUJqQRuHVgdepD3mHwF43p0Kqo/xpGLnbVTPADnG+8tpBhEG9SY+PzVv+HfIxK
bEvyUYPh3B0czpofTnohvgMmzzH9QzZ0N6zF/aebOj++V3BFshQvUBw9z1zT2BC7por04pdHthIB
SjMXw2Y0KK1NuZSkd/9Fko1VhL98JAWccVmY3WW8FhWna2kbHHsmv4qJZwSzCOYnQidsskOpmltl
LClfl/XNGGNfszwU3SlBVIvYeBkYy/8PSTWau49e4mZtwZhIqcsk/GXnsjzQKmKcsLBaWIncTu7B
b0ID8DvjMECjRvPX2XCpHfSyyeclsJZDNbpRZcX+NgH3sUuRDffgQDDicmVqN0avlu09JuHtCnyu
zxnUWeYqtvC0L3grC2gu79IQ3vSimmffhV4G41uWMDdLO/+bp6n3UWPR33eNqr78YMC0VhoV8w+e
8DKyTcs+UsqrjxOhzngVi97BBxxCrstl/4zlCBx8tyCargaad4n925Lw6aCyjSzqd8aKNMrzJCOX
huuZr2VuSfAxToWNCJ4njIMHb2Yih3k0zBFC3vCSA3g8pA4kj3Zp+xO5JQSy1ukOYTWo67I4H1nW
U57ia7kTwCnXiauXZF1UIcaLYWr2bTCgF1ple9aQH7k2zTiBJjhbE29UnG54+3g5WuGhANgHsNcq
zL+1EYxfTlOF/MQsdwSGwzf5j7xBgxGBHRSrtmU91iOSNm8gbuM9XV6N/GnSKjtZ6eQ/k2TK0cNE
meL6GhrglO300auS06KaGc+ZNuflQoJjuo5AQ151WXb7is94RVKjWJu4UF6MqdNnYajyMb7LOwvX
T3y6/vjEKAhALsD2YkpdoBFlwT5VPY+Xad3mloZiJWV1CPIwBhWAVHRBDEUuZOI5dV4sL/5iB+cO
69zR0ss9U11k1rtXtuq5kr0+TYsfPuRl4j3w4nLOCVuxi/ZicmyeqszfkhGKzCgGZlg9GHLncfQx
QCImRMh31amYYj+OAgMT9YpIU/UHOJiwCJD1ZgSd26Qgm71K44PScQys7URSpLzgQnGqdU5q9gOJ
UHJBAQaR4gn5hr5b/UHiMZ5zVny/hokRhzwf59edCEhhLOkb+OMfuVWFt4qDfNPAozvj2kS+qBPs
kgG1KSy59YX5yt7WpBhw+yjfONuzunqN627aMSUf37l0CjhVUb1jbXfOAc7nlMD50mdH4XoLAIs2
r9ItyOMYRBOX7ktAlnXDpim5i81tZ68r4SQ7ibGSBVPXmbdKtFyj+ZEjCilzWpWmgUapTB84B+nF
6SuopdwY1uI+LNCR4auGLeiCeHHWZCaDl4aSLeI8zFODqNUT6IYOU5ZRb8NlKEFjOtK7eSxTz71h
EQkApPwZd4n1ChzA3BmY8TeOe0/r2cRFtvQC96skTgTMk3nYdqMaPoBhF7gw4uUkuv/30Wm2CXVI
e9ei3K209bfKkr98Rew0/NQ/t6CO1syI2OHKXn54k+s+18JlI2kn+W5GTObkKrtrhYqARyzJ9woD
pLPSNW3BJBoh26IcHPAqkLLK3A9D50lESWW/See0+xmoLVh78WC9ASF21kbCnpI82+BZwOzy4Kkx
8/ap6cpuW+O3WRt53hDjADHVW/DimYEm/ddKSXAVtknZaG3R59bL+MVKSKK39mj+SW3z32Al9ZMs
B3PvKLtbaysxD2SBiieQBEzmMmtvjp0ABQbq/dGWXX/34lnJsWcptIKwgfgoCW0SXgccIQPVHMbJ
cPn4O7hyCcaxvRKDard2Gxo7xeLtnhddbmPmmxc41NMB+69+1nMSbEeAtOnGnBcuK7oMSRZNZsW7
9Q64exnZfd0mrlkfxpixrhx1U+/BFwTbAdPntsJ7sAmT2tyNsLjgWFAlIizJrpaiwfV8dzsS3TOf
pjuhGG2p+ls2BD3NyngrsZxs68DKT6ZvjkdeNeRcUtyr82Qu7+w34DK6spO4NRw2EeSwkT4ZnIoY
G6RRvpnsxP9MwvPfEnMBljwxYnuqKE/SMDq4p6pL6GFu/JU5e8S2nHrpQOvm2G5DF2MWYfWW5zdz
f4IlFf8WOaQ3x5wS7l2xB26gXg7AMssrz7W3kqTcd3M+BmcaRZZ9DNjlyourPgxVJtjvyt76EC0b
uZWjUvNSsifARmgl78Zc+Tt26mQm+NGBDLVcbJMytD/T0V+aQzV5zo7mZ9KmZSz2HuOl2gFxxZ2v
sMRAHmPh2KbTJ7YQC2C8ghLIKnw6Ds1k/aPJL73ptgn2Xkay1iNLfSS93mkcz3CuPT/+9UDErN1Z
GL88O1zw5dzW6boNWWlz3cYklqAvHWXj0sFhDzwIXqf8BzUYWKjyyjIPvqsYmEJX/an6IjsAkiek
otBbzo6Cutxz8uBF5l2GMdCZtsocp+EA5kaWW7KQidoB62LtOKWxTDc+f+Zzb/bftdfmqwDX7bE1
5uHmNWb9gf+zi+Ieo4c9eT7ZhrB8mdJaITqEiF2kySEYI/GvqrpqTrJ2yBMkROIVPOMFgyEEmJNn
qvCTrzrZczW5U9flXYbqHjGYUQFPyXN1owJYPpSFZ104AXHqFwNmvdXghfML3pRq79ph9YP4NL0l
amFrThCjqFl639Gdc0Z+l7lelTcWDrBda1VUR3hrvc9J4hZfoVFl2IXskPQUa6wHwFhBgPZU549s
i4x7/IrL5CzgAa3coe7e8mDh4jI2pXxTAtUNmOrEHtuvd8PEy9xZ3OQX9FPyQGdzvPN4ka47ezQe
SpOs5Ia0Gc8pG9fVzFLcJnVk/ZHGaDw6CYSiqyHDmEKduLRBwo/m4+yEXlTlpSYdrR158h3Wfj0q
wdGLwYSv0z7O96VsY2PTsm5kbavtU85gH6W8gt/TkoOj6lSyb5PM+YAUAe/GaqgNHf3sMQX6eJ5Y
/p1n0dVsPyp9DBZNtr11+sM41+k/RqJij7gwRnWVORc0ouzRFp25NfsiiBo4wFux3J3erkqGbZL1
6qBQT7Bd+jom0JHP+37uF/bqub+mpocQIvMrnx+XMBlsJNyeC+KT/0J5Q/mq66FbEJ5EfMbHlu17
Z24JbqfBKujyrIkaL/ir0WSpTERw8DwHJFxIkZp2GOxW0L/4sFIh2VckHTWk8HTzZ4T/AqNmZj4v
Vahek9DGGQQ379CyBaVUWxA9X3vIDVFN9cqlN8cCyLGbrEXes8cTbCIeWfHn700jjDd8GCWpbcDj
tC3Vj0vY1dzHsDlfPab0F4Ph6r3PiXe1iV/u21mZz0YYlitiwgT70js5FQUuecr63t4bBp5Tp64w
4lbMrqwwOVZ8MR7QUzjy0Fy4QCyELQGYryt/BjFSqHjDj9vauESYIo6F5jf2zPGdyKnJTi7A281f
s7dy5h0alXtkaMC9tU89UQ0LIYKIVV0wq4KruAMBvcQ51ZNfP2e2OwcrL+sxRnlsTRKStoW9y8xw
2I0toU2SpF4Ud3giqrmuN7mJzaDrR3nEMQBIZCRsTG9atcPMW4XrRfNSw20/dA/LOCz7TNNhoj3V
H4LB9fejkSoLiHVCYD6flbQjoWX+x0JKORTQrFaZAEEdUOP1gvDA3RAHM1mAJsCG6g4Q5AmLv1hN
at/4xShIY2WMbJqi1fDefBiZO+CzePIbKFDy4wCiPFltVXzSAcHbQ7c8OKvQnOg7CVKbXHNeR11p
J3oja3b20O7s/Or6unwAntLeMm4OH7HuOxwW07L8dlUOX45X0M5pvOLMtNLcAsTii21RNhQmPhDz
TnEFa+bh6KWujCjeqyNzUMl6IvmOTXDQjz7v7zVOXeOsxDJcS9Syh77tErZpVQLQR0NIALF3I5Vc
8PNUzBBicBArMlc90aHKMslCuLsQjiTw3FTdidoQwkY07GziSsBFBhG2dlObaTQgZFZGogLuK1St
sEtKk4OtsMJzLcML9o6wWM+S6DwhwxlF0/Und8OOryFTZjjG52DIdKfstv3wlGh2GgTosRRG9jYS
k4UhAk3zOXNIvA9OQquKEfonErY8hj6HxnebVZ/azf0vliFES2gP6AGzZ4hNrJStYRMbTgw8Bx6h
L+fuRdDRsW/vHHzgy8tX4cX5sSOFueMhBeEtrIEMtbJxYfELkt6rxy2aLV0M8wZizfBL5AN5jUwS
/YIifidCG0aJF0ChdMBe7BLVofZkGldMN8btM6MuB0Rs2OBdoGLwpmyy5dLN5ped2xNFG4N9J/xq
Uz01XO7Fyhu84egKzZqizqS61Y7J0ZzGVu7jAKmSXU24dzVA47qYbYflEFKLS7ogaxlpIJwxsiVl
eQQIM224vIVkH1pFpS+MnNzo7Eccw+xN7i/yVRxm3bAy+4SdPS835pYKqPtuxBe4YZHarhti1CRp
M5+MPqDCklXeUO/TPiWO6ON7pqi4zE/LmEnKukn+5+4MqRzfEz8Z5Vx0pViXpDJ+n2sXoMDQVfYW
Tp2xJWvPR5VrFjVyQPANFsAQUhbexVqWmFRhW4doigkr9DksP/hqKn57qb1rKCvYz0bCZpqGUjxc
bEWxH2U+l6KEMsVeGnIbAow7sSJvoo7c98ZkamElYHTQG3IXCMz9zmmwX3A9zK8xd+wIlokVBa4c
9sNcmNvQwDLQKrN94bUbrJXULsavqrl21IVsMXbGZ4IcGS/uNj57ZBghnyn7xzHH7I9ygWs7bW7+
9H5qbUSbX4UWb1DZ2mPXGXhsJqP9siea1JGvNTiOxEECG5xfa5iecq6AUe9U9+MCvNVsDim4AD95
pceEr2ouQY9ggt9DP1we3VQHUc25uq6JJrJc8rvDssDzJi898alUPldWO//OTCm5Oco6cingeFAN
GDbiT/LE3x9Eo9TxebI8fbA65OpEkdxYxGj+o7e0szdjDQhVmha40FlnzT9Puc6+NnFPZcPoPNgE
fNfNMssPjq3kt0jmftcvtfwBiW2fA8p6t3r2zUOdTcNpahb9ECwWE1FaGe4z+ydwo0q16qvzWkBS
M6ZhVzei2oDEMg8VRAR6RZCH6CeqFSDiBRufNdsT+7mCq6tpcT9lFoehp/u2eVqSNL31RQvsreny
G68bj212Nm0BZJMiy2vP/AkafPe+X1iHAZHz6M8q2wveeCeNI2ItimDE/AdrtjGsZGtZcDgQBpzh
Ic/5fTF72LtpMOedMmV2Y9Xg7Xx8pq82LkzUp37QF1sBQIdddhcvSRGPjvm36zx9rJGedhwhpFU1
6rkxxe6lsKHVAKFyrG1ByRrz2jIexq7Ln8pJDAcvK7NtZ/X1xnGSul37BViVxrGdjaFq5+bhDX4c
EGDe5zAXe8oCm5ZPalIHR4XZWVQwVzup2AwM2T1XA2xAb7Ufz2TNHS+yCoM4E2BBg9RGMT1WObpX
s4wqult5txWLSu7Ist/AHOOYASdASq0I1d6fSotdWmMfLA3VTgP1fQoYjZ8hatpRSFQXyJZI0Omm
l9ny6tfGFr9ld0dcDfewBwJavla2Nvez51abQdbiBRm2j5p5sbe+rzy6EB0yLgST+P79BFulpKJz
6gqy52QHmcCk23yhXr2z3bG3KXmGKM5H5nYTo/6+5dBDgRmwS3E4PXjJYmKOsbL45kiz3XtN776D
UTD2TczqjH36cDEA3e4tOng2dRvkpxbr5N+iXfKnzGHVEuHASfaYT4NXtMviB7nNOef9zI4tmO58
NPyV3my17zVriB1Oy19i+5jCk5ksqHSRkYDSl4cO4CtLe7QANujDH9rJ6j1NtOMqLdIYE/viH1lJ
8C4DU7kKZsBgrRGb7KcGBESCzunOHlrjfeiydGdSI7P25lYVa7vHrqlEDLHBYZ2FMgGevrTntfIo
y0TP1JaxhbQ6MfDLJap0738Dhez+1gOJUTFndJ9whW1/rMYpo6Z0Z/yUlf8Qc9PZ3rs9fw3FrbEv
ZXnMSq2hTvOfHcNB7irDBlBjj0N/EH0Rq908jIB8hthhYCdPxeJ3AnZdO4pUj8vq/CCg1u2BvU67
woeXEQWcrc/O3NNkmuV0jZTzcI/I0tlX8X1HA/fTW8wFjuLPBZWk+jtOpXdWpsdr1mUvV4WBu7KJ
EJ+GVpcvoH0xd0IjP9mg9W88YDfm/BGS4uwRvion3pN5DuZD+o9LnhQPmFu7R6CzyGVk+DbshOzL
fWWwrkKk0YLAydoTvOIV7Qcf5LDmLxbbFaVASy249wzQ7jLh/Em9YbLXgeNlhyAlHsTCSrtbCK1k
B7q2+86BwgN57SqxwfipnkLPwY7pK7blBCA3GpIE+9c0a9de4POlDFWz10Fg3xSraGxb4G6jHJE3
gk78XgFZWsOptfCCc5ciyjhubM/PbSasUv86tiRGVt2tKEEaPOmQhZe9zGiZmYuWOs/uzVt4D2BW
0jCkWHGZv3eUF2uxGpYmf6+zFU6IZRxEwV64lmDqaGuOVzUmBiq4/QtEo73i3Ll72yqNz6hQFzWl
4JZ9gpAwFgKv3XIHmm/MvvjUtNAHNrHzszSZE7XUwSc9HmqT42J69LNl4jhxxh0QTSkiUy7dw+RO
RbQIljpMonybtqn3BLkAMXXJnSMfa+4FAd7nTjvXKqCSZmbWX2VKejvKd7tDBVGAfKNmVcCR37zE
eAcj3xrKDWtKA6cJY0ExLNZTJ/3iN5cVJU+d5/jchYsU9yzVBivGQ2/PjyFexx40gMDCbQAEK+xo
vqE372dgzZ0gaFNJtfIIphNh81ipKdzNK38Wzo5AWfxGJq9g1DMb69OdR5sOv1L/1KnTbd2s+WSt
/k3tSwVYqJrTlReo+jwUCWZKAobPlde0a5lCYzHazmPYT6AzjDbouFi0ONkZBtlDpaegBgEgF7J4
XPLzd/IV7lspeVmXQjjoXimr7rs3brJuLSUDJxLX7VXMlXhqlFEzp2Tlzs+wFFqezQPMgj7c4Ph2
9hjwB8a7osa1Dd8YZ33ugKfRY3LqdUo+koSNeHTiXiOXEtIAVzZg/xxwg1AcQTEz1ZubNB/Ht4I1
+oMhl+oJhZZ0tm0GIGWEGQ0C0M6IuOtygtbNPs8G4UZjzCpCxcN3jKp7BpJV3cYuHtINKyt8d+A7
ynRlcJJzxBfLplqa5YKhHucQZt7kYE16OOX3ShvKEjVCn/a/l4BxayXTDFimR2Z/F6rQ4GmHZ0HN
Bf++wUPwnKu+37vaTHYcYjAXC9O8jkEhIkwDGIcD79dtRntTo1pzkbXMEM9IWr1zBqU7nxzsNzZ0
fZ2AGhz6Gn44UhFs4GDxBxHNLQavVWMCJoBvRACGvThGVewW5B2k3/4LQeM9t75dnZrCoXLJMz/H
3Ey/9VKGz6lu4fbTHozNr+IjA02P79aCa8G6NdwTpcmfcGSUP5NM0i27tfFLO3F4zjrfZvfXWobe
Q4TFEh3C3h9Wgx0A6hvGu7vKDl+47eY/Fsmnr6IY7VfsIOTSUlpCP0Z3tL+5y4SUaae8v8O+cbgx
4eB6CXHywFJOuc1uJKScm7HU/hIJOh2+pj5c/rbCxPJtawFu2GLkmjbtzMs3KGr3PSzc8jFHELyA
KlruBlKHi6kXh4dkANnbzF12GP3B+oKA759Cxpxk1VZCf9hp7G5TY6r3ZmwZr5ypusXnR7bRTsBb
takVIuEFE1nLMn9Y7ik9s7+3Ixi5sWbSpwHPJHtmTv1TWBW05mE6OAxzr9/HrM1Yiminv3Zdm+1s
ag06boStubF5Ssa1P+hk29Q+/5QF4kUODX3VMve2aOmgI3zD/6ddUXxZcfVrIrvR6AAEdIHntEY8
+QQbAxaitnZubeAzk0byAZb5PBXydZg0LeDBX7avfxbK7klQT2eda/VqCVEdfeoI/hlT6B71iO8j
LBRw0JifrrbiZzv2rLXJrM4FVW26ANr5OOQ417iu+1vXEedUQK6uhTpjgHwJDP5WJENrQ/8s/Cdy
4LSwlQV3FEvu0sbUWGXvvC+ras5h4X2hxW50X+tVh3uz1eYlE4CbOIpXftB/Eb4p9n49veHDGZ/K
mIcwk4ypvqBAZnCsFwatc2PHf1ulrMeBxOFWNxZQfeWfO5XZxOVwVZi8/FdjQbddmDvfHD4UJ/T2
vQ0cPpjSrF1wYxdbIDGkNWKWOZaM0UBaxEXt6DVol7Pvm7+Qp4vNSIPWGi5HCTmU75Mc/0UGHVqD
VQJSid9Iin50Yw6+pG2uWnvv9uCzIEtpmRREWq8ll9rU/N9dBRkKU9a2krCTYIAmoIhYCw8Zmi59
rRgLubEg4RoPBszWoB9PDNvfhs+0TDGTh6Gb0khZFPCbiv41yETNAxCbBxD97MPalKTyIswVYQOm
Gufqqtm5kE0qDzrsue342ci7rLRXCx7RFQCo+VCzmaUi4In+CYxI8XDFR3bIwvFNxADPrJZUlyx8
frVgTE6ygdtiZpgwU+HYx7ld/IfRHYYodj38ewFwcO6yJY71kXIHsKZX4nPmUWLaie7B/w0vBP+B
R2u88nlhRdRz+5AuIAlmf/jUVFpR+UHmunAyqIUgVm6UEeDZXJxhk5f36E+S4u8rub/mAtN0NrmU
s9EMcRiDzl1JYyF/MHn6DCjA2rBJemsT3nKtYJ9XhTm6o2Y10Do+lOOSKnkMcf4K2Z1UjNnsGFsP
3lgDUi4ODn0LrWOfZ8RuCDchLKoBT1fituF2qtyj4QFDCtp4F5SC7Sl2EzLU5N2V4ELtIZgFlECt
wjnvuUDwyfmgwg9BwMbIAMKNQgKRGKrCDwytdFuX+b8a3R7LP1UQgihsVI8xFXQUOW083MMHabWg
NTilmGGTlyJo7kkdL2egtnnzlmhV9uQ/+L23HFnh17uZ4pUidhbKOaCcjPeAcRdvdX9HJoZ+BLDg
ZVbNgzDh50JWIM/5/7FGaiTAHqs8QU1eaTz5JQ0ktliM1YjguCqIVj1abvsK3+PMmbSeMvYGM2jX
KLNnOggXWrCwW+zt6d6ak+vPxjbEWzbSK1bM2f171Z9zIH7SyfqhYTFf5+3Q7dwQHLzK/D/UDMYo
9d494irn45gg7pI0+QUQyat6oEKEJIhB/QadinGL+OqP98a1u4M9W/qBlD7pBMPwXdY2s3Wy04KV
adj9hZ9GOysdGgzeNUIzeVa2r/uUGeNBLsYtb5w5WlIA4cm4y1T2RoCjxCcVbnuukjziRbfNlwCz
/D1gXd6zrXXzMCvkY9GMA8vShAiG+eubNDZ6VXaxuPCvwECgU43+NuCsblLeoSUOZjDNSa9+SRne
HHxz+2mkgqrS2TUVXLhlqYFrm7ZzTFJ/Hwh2ZLZmN43k6xK6NH7igvx11X94YwFQ1LQJKNSvsT/2
J0pl9UpVTh8xTEJi9+YddvBdOjbndsadXnAaPNr383YJfs3GAwNiFt16NqwgAkPJ5dHheg5h4qt3
ia23jTJ3lgfI0jTMiq1R+RlacXpTHrq+KpIXY1BADuJs10pjb4S4lJccSUk6+kE2AeSJDr53kt1U
jfLu2w8ciFfb4ULBfR9nFaQI+7drdLh1pF1xucD5LpfwVJtmRBMSXTt9cEkJe64nTGabzI+fMaq9
NPdHvOTtSYbLpZG4HK905d63LoHYUQYw03DG5QSjtt4MIbG+Vt33RbV2CCARE57zhj/fSs9ll17E
lOI19kfuvyE/phazUVBR+bvUj8KR31iyLzIVwYb18rCOfQgalcWTgXPQ5PSI36fR/SzgQFUOO4yi
AuZR2WIPG0bzp9CMo2vDpfAtPY1hGm/pt6B9K0F1WjIQhDkTqoZFOKryZN0bCnJekNtpls6xd5Zz
bcjTKOwHK3UVFj7za/LjYoPVvosKk+iUyGig1f18uT/PuVUegAEIrnYw90kgPpqx2gZCf8YpqNGW
/39kGbjDkJfOWKQXNJ/0pepKHHv0yXYkzvjfe1cbeRyLEYdpOndQAnyr3qawSXi8C7WOJWLbXAWv
Y+MLvpHsbusnA9xOySnRobtrabuihvzTc92fJSx8+n1kuu1T/YeuWnGszCI4oq+hSTiI0ZUBZT63
riGgkH+CeM6OJBqAZA+iWZsU/QV598NL4h9oqdXGN7sXcAV/gUz/cytx4Jf3LILq2RT5DC5jFHdI
DoZ4kXKDrwJ3bXSg002DVXvQCohPBHODrb9wU2axexhZuNypZEc5q/PoB+esgIPUZf5f3rf5jmgn
bah4MPBdz+OKBcVTLz32mfQZbadAI+iHVNog3fDEoLn0Npr2SvJbcNOwI3LcXqGYEAw260cp+TZp
FVihbICIrJNXv+5wa3TA7cPEw0ZC59GOWb7cmwE16EwKH31pn1Nb47CuMRwWfrJxAfxILAwRK/Ej
kw/+cUoj1xDpyDtyf4za9D+OzmO7cSQLoj80OAcugcSWAI1o5EmZDY5MCd4m/NfPRS9m01NdXUUR
iXzxIm5UNyMe/zuPHy1tPHMsfhjItUREWWST2PeQlcYOuSsO0clcg6lfd30xtH3Qg34LtMK9m5Xx
nOK4yElVWxNZRjvtsAbHbBCQZw+LjrYR00hjFCZ39uYZSLbn57QLyzzPd32VM58Bsgosz7tn5Tjv
ojilEIUmbp+U8nvbdviHBcvqpDXvsFepe9wniK899/4eb/Sz1gwctppdAKedA0SFV7JcF0DIzqau
xVc4sgeu4s91a01KFB07xoc52zLftwzmG7uWH20+cENRvR2f0NzZaEZEwJyZQki4RtoOzRLApcQN
woUht308stMz8UXTJ64McCxa0AmHhkNk6l+oRKyPRdfBhIxJA8havdhz8knhEry0hDKbLHW3ZgdD
kTn+wTTlGoAxH8ZJu5iZQ8eC52X3eT8xjCeN94kDesUoxM9GgdOPwpQ3WydtCJEsPciRNYnIrPJd
J4tMJ4qd7BIKcjaR6q1NLON/re09o0shexfXtUATGE5CzNhlgYS5492sjSJIARPguyA1jSVs2LQi
mY82TyeoC+NmTfzNh9zEsJnkr0mTXwjYg1OdCRJn03CHkeau0pafxrVrv5dMbF3afXhNPD4asrT9
ksJH32pIK9SW/avTbblJqA/2WxpDKOVTAJ+W5SWW6mIgxuKVJOkrUarRTM/SFf1mSvISqm74s/SE
vOTAbazMq8Un7Hxv5YV5Gm1CaFkYv/YlDioKUE6K9HeQSuOPkiVQUVPx5clyhksoyrOezw/zxHMG
5IU0uBd9ph24vjSSqLq1oG9PJyRT9bgAFqOMH4rJa48WL447y6xu2N2sA4rhto3Tfc7mIIjK0dhq
VdocuYL3N1lZlx6M+NZpKJZOQqd7gk1Y743Qi/bw0KJdHOcFf/sUKk/teoERakcNbBPjMpI9lNaL
bvHI6uucXrnqFxsRh4mh3yj95SYRlepxttS5z91PDNehnxXLW+XVLN+Ka6yZuI3Kx7iNin3Hm9Dn
Rj9Bps5fAVDgyK3e82zFw1YAZQkClDuq3dITFYEFf23CHyTGHuiQe51MxrMxE88uiZWtTsh/Y7Rr
paBb/JMLDASi7lfAi31QKONBMyqOpTn7Xaz62ixteOfCyefkyE7YCak5wLkfRFgvjgDSThyv6qJq
0X6DyrMOxly7JUyIGS+zHo/bgeDZQeGuYo1kPhRGtafEjzJWp6ze3aTVtxSq99iatNDvvPQEgwO0
A1m6XR7pXxV7EAKM2qNJcJiKWVDtNn4YWOrEryRruAzrTCG8ozI0WFXzF08NTx9BS+EycuZDtUPi
oLS2cp5ac3yzwvLm9OmR/9yBSMcH7H0a1EQFRaU/V9nyFFXiYwIuuSDKC0C+ml48m73+LBb7rTdN
czvG8XDoSzNgEo399fWUwBrEOIsXJbtBtrpwwYFan8IFgFQmyIRwk5RcAImv51Nkg+x3EkJZKV/W
eNi6InowPSagYd5huVoZ2UJi3XSgmccxtMFKTcGUDV+VrfNaF5PcKgUCVTb4M50cBU5W+x7Tvw9d
tdip0HgxLOedGDs61khEf8CyS5Nl5RMEfJtqeS9N48fTKsfHRfGsyfnZ5O6U9eLqjLi48WNTjue4
QQxAn59NfSuT+FO66rkz6KaREwM+bhs1TjveQGLXZNO4wX+Gax7sO+ZPb5MaRuRPcfOOER/CUpH9
mCvoJl0ikI+d2g4Lb/01PzZK5fkQs6jzkzbppdnuj1Yt7kIlrsNAMiOzRO6jYb9rjDyPjmv/Ni44
DJMYkNDQYa15OlNj0/EAtF9RlT5LshrbCQ0Da2mEpT88A36K7204Fms++BMDKx7xfPxXannAoZOs
PF7M8Xl8WKbpm/q0o4wkU05ak4gWBAaS3L2bMvVDaci7rCaaI6c4vDATmGg6/c0prS+vzgNe8tvM
WMHYBpv8BGe06Yonz+ysQ8TWhtkSp/VYpHEwO83HjBFuazXzMbHZ7noDsZrZrgXGaeu+7NvTgnof
2L14hizwW5g5lCLXscAjskbxiWrkfteZ51y37FORtmyaubp29nCzlHp29bgN+FMUpyYD3JHOoeDp
6k/RJF5bxkKshN9NtS7qZcUzrfgeGg0bQWDcZCJ67iIGTd/tIj4VjmFiBMQJWWPdGvp4fZ5oYj1Z
9zN59svsdKeGxDvf9v7mEgAcbXVNrOg7MQhhZf10rzvehYsH/n2i/WNegoWuSu6AOKKZzkAqL++R
B9Jodvnil4KXj60+0IYZeCLSyxQQbBTn4N6xcfh1Fd9dd405Ku+jqdh+GPHABrAjqN7Y1VsxAkxO
F9ZdYa8xdWY326GMhJbuD0vXbwNNZ9SOtyeyaKthAcughX2o55gOlgQzWm8kzSH3lLdl2fmAH+1V
NMuRHP25syh8TA3iDm5V895r1C1PZ15iWX3PnPSSRh5bs6wwnlBTigDKywmfHjyisvnIKgvQfvrc
4KTMZ7ff4op3Dt1UP8R01eLKtPDaD+UpieaLl4gXApLsx8mLg1ZxHk2T4ywdeLpc1a2Nh8aIXsho
Rk/se0xd7paJ5CXP06uuaw9mV6/KULevbcImtgLxkOm81VUHdFJ0n6Q0H6lYopYn0X9Sz9pPfIuo
f+nAGKdPlOe8Ua70qHC/beqQUnHXTh5m07yf9GSnVJwdMNlfjIyXcpxIHqiR11VsVK+jUQUxPX+k
0vyFRiaE0xiDAByW3gTr5GrhPoLihMdEcACAaYNyfeLCe29Rmc7alxTFVNfbTs50iPI0baUUKSVZ
nARp/eHCYmr1+ZHB/r5LumfdSPIz0I6vvqvZAZaY9stBAwrAX3Wec40pDDWN1qQNPW1Hs42pCxOs
kOScEYAWVLXmGh5QqPLPcczCvsM/01nuxmXL4rf0SpAVQ5bI2NrQwsXLCIbagPoVULPzm1tteqBw
ma/SDCG0cM2PIltePYcOukjjgt/K6ZFNfOFHVYtFK8zY8ujtS5NIIEZcihJJh5u5wF+pVXtrnfRJ
cxBK4jzOLkqxDctt+wrdj3x0LJ6ESr66lmmpYTrnjtlrd21kxJc24sIsCAHtuqkjLKgeI7UwJOTj
zL+XfMlo/FaJcdE86zzQzUXSMX5YxlHg47Rwjs/THYaqjxSyfZAqtmxd1MPK6hyklGk668uMWXOu
PqcEgyvpFlKnbDl2tB+2OPPqbAvIw9tGdMQG85jZAR0kTyqVZ1GrM6DuN5gXvO26suQk4serzSNv
CpTmM2AxkLjxTHedwkyvgSwKCnOEVyPZN81wlzoL6gorIQiwYIGqhZ3IaFvfwrQ9MqKDfqcn7Osc
CXUaC+pL0cHQgzg54HQqDX+p9WEPmeFzXWpYZr1jGLAfSLRIJNvhCqC/2RQ63XjJmt1I8EOwPEEf
q8r4p3STl2qOf5dl6B+NPvrsep4+Ai6nrOLlTc8MANcJo+ZA9EF6CSUkbKA2pjE4ftwIeegpYPZk
yo0qw4wzehuWoGpfNNbz6AHCcYbhGXgJV6sElAZIFz+LdHEYK8QKPQUo1Iyv1hobSpR3FZa64iP8
W63oB88eWtKUgMq7GugVzNxjl8zsqGr9X2JB12JdMG6dsLgpd1xzQx8WHu4A++ebk5vfOpV8G01h
rBkr9M+SrbtoqS8bdH4JfynRQohUOfZ4jr8NKP0Xe2DmKN1cnJXe/toIFifu6Lj9J8T0WMqXYpm/
3Cq+TEVK15Ue9t8m/1nKWBlv2W7Tf7Po7xW9L6+OzAiXkkCTHKs+4Y/V/y/aP2hAZ0zC3Yae0k++
As9lu+7vath3aeU+ZxRD1TobjdSaT6mz9DeGuftEsc+elwcud3SXLhSeKMw59I7cAYl4q0vbfUj6
ITx17FdeUqcuTsTOYVDNVLDRyEgFWuSwQchd4Bhk6Kz7no3KX5x14zeY0nabkdjHbifofiDr6y8E
CtC/PQoOx2p50JNJ/gkmJTKoWY01Di/oyJ/D7ih7nfC5bwjLue/DXBuXpSOawGusYN+EvLS16NkI
aHm6d5CWLgrT55M0OWhT8A8bw+TOAbuFFj+EeYLDn7XtraUxLcJz4cj9EhqmPwFx2QpDUTqVEFuQ
SXTtXG4FlZEuZ5baYRBZrGsr3i2COYnqB8GMLM0NHXOU62CRBXdjAlCO2ETD8rbuAWR9NLH9T0HL
kNAEwcb09Q5T7CfeQccfJ041YzLuSWwGTY6MSQ/IxY6pJ7GkjqE6QnjoqhbF3pUfSEDZCUoAviKt
tdeEdaKfdb3YwhTCvSjc/eBBOUeneFU1FWrxYtIQ1R7qqn7FyNJvMuHZZ7Y0NEDRN5NvVdUt+x64
yr86GuB30HGAmSR7Npz0TR+65Ake/6djDm/jVHwrQ5UEcmvnYBhZzWasJq+QDTvdmb/KSpyWRnHb
d25zIqkIq2vOPqFvUW/afZ7rP6TNHzpEId+UmBsIdv+S2z2QM5zugYfxAcVilyk+JcPkAlLRtGk3
9XWeXGPbh861tZEXuM2qu8FG+E8qBnqPyrHVNn8QMvtsHPPRXNCi+fR+JqVPD/zCMyIf6x7ymJtZ
Wk+0s+VHMN/NKyVnnrXTzJyejKaqp6BZN9ImjBg2/AJIoGHVIFUGqhTnpVz5Gv1OaC6QSaicZYZh
3S3mZ6Ubv4SpyONBBeZVln8QgndeLJ4G38SH0JAf2tRTF+073Tki/qvenPIDiybSp9w5SIkSMB49
n2JFkE0NViH16Tlu3nA0aJzBJJyCwpuwi1rCHGiwKKrduDR/0KFo/nBfvdJ60mGEBDjHg7GlIK+l
pa1sWsSyKCx4ZcctVEqichyWatMlE73PxX0FWlzVZuYDs9C8dvGz1oz+wFvZV9NrEbNiun0eazot
RZDnLWS0RjjDZqwZvIqye7EARsPr2TnufLLpDPBptPp1JutW1qv1B2YBC32+2JBsk804TchOtm4J
uZWxDRQ7RfSeqRTlvu7GVnHmigzlFeEuQqFO5ZbNsRcgViznBiL/XSd0G5lSumAHTCCqAiRqp2Nj
VvS30+8avrBxO3tzcb8wYy99+YCZ7JkD8S7COI/6V8i9leElIF2pC4pWa1OSAq+jvU5j6JlyvibA
kDEFMcPL1iiiDy/ykAoTKjuG5V5gJCXoEuKunSRfTZdlndZk+LVwDZapRptL1n6yXr4ULqaSBEf2
IQr51neEuHaiMO6KhtMz9v6oiQWe2VLYXR+UDum3cjHYZZErd07SiLvSxteRWrw8pigMFnzGzKX0
11b9VGPNMc9LxpEX1wDInLrlUOsgShKOaPysXrRz2JovRa52fS1/bYCTbqU+e28kCojL2O/n8XcW
3CTKGjgYrVkF/aZ63x37arhzaSfyvcycb03u/oXtTITRjN8IAJ4tl4CAxqFNZWGE2ZBUEfbzv6XP
f6yeXXmOkrsG84gUEbLcYMDwDnVnNB+ODuAWrwm2pm1ptGzfWWTSfaD1Nr0oCL1YLOy2HD8Keqhd
3JWrY41RE9ZBZ3tY+xNcal925ayxvc7Ipi1kqI5eL8/Inyl8FPBcXLFcmrgZ0sBIq/5tlmukaKaD
KWHXmaTlc58W46FeajhP/eSk74Ug1npUTcQrukvTuLqq2R22nCRaTNmZg+mig3CV7jR96o9hmqjL
yNAMC76/LvF0hoVxZY+9w3XP5JoZb9Lir88L8cObOIMXh6mnN8s95owvjKmPxCsOSOYXOnenD3ab
3AlCp+YKKl9z4vcMALgPbYipXjmfutgOd12V8nVNyq+MUBAYFR0gBHi0c8JU857SUXYghxz7RJcG
aHbA3fng5BGsSH20Od9Bb9JSiqkvmkmpxdX4M3Ay8oZa2GTIHFGwQpTHW9HU0guoBI1fF2m3p1zQ
vu1XGa2dmKu1ZZuD5biOmsyfgDKyHKFsebpIrJ0vpQkf6tAXQ/FKlxI4a5qSPqgUth9M2WQ3DGdI
/2605NPOwo/xj1euPu3i0XAlOkaePYYxqzveriEVF+CIECzHichKB5xHtxMq6OVA+2maIqnoljW3
B1qV2uImmV5C37K0dlci1k8BtcIIia5FHL5rWma9RojawDjYUC7H2TnsAD5qsLWUA5GgG4K4ZupP
ZVm9ycjRDjlkvh89rZqT3RYwe9j7V+eahr1tU5NJWrvrspd+8czIJ0g5/hYY8yWmBdkd8XziDufL
uW/hxGwl8aWjwPX2kVQR1fChLNoxsM2lA6TFU5u9cC2e3G04LgwZ9mq4bKhFe6rzOoFnWOopbc8e
zzNlOB1ubSW4VCBNj+/o5PlDofB5uJHl3tua2X/nWMEewwmVPFIFBh9r7Rwk71J+QiPNApzW/NAk
rFWNbOUVCEW0ZyPPORImSIaVyvYeNKw9xGrnVdfjeMuKrXpZ3DjZL7h07lKaf4/wM8aDiBv7I7Lp
6mJfuqDksX9ocTD0Xeb5JOwTmNKg2j5MBMsX0g0cmw2hLJ/cRf80mcMQwA5CULC9qjEpqXV46Uad
lXMNBQNvHZtZiQlasRJbmQi3D5aCilGAWXX0bWDAPfJTa61dCvjoeUpIB02sTWy/HuyYHTswFW6A
VjFfwiGO+eZzUfhxLXvxgkF3izt6LOtHrLjhziOWz31o6u+7SDifedtTmFnZ5mFowK11WgVVstMk
1W2DnazxK/rgTJG46CZwltBPo7sJUuAB4/TyaBULsI4uHeVDq5vDgZ7N+AJysfvKu37+ImPZX/mR
JI/4/9CVqsTGNJY5HSm4REQUaNI75lyoZIXVhjIsKT2FSJQGVBEkj1SN5AdgD4AbSBbo04VqxCze
tgS1nmSRDZ+QMgWew5jMWoBywy0dRWbIWOum06uYMyN7sloWiJfGopmTECnSmNB+0gaIndY4jxly
ANIRz2ItxUmU3OnsEHtDV4x79ubyzqzsfxiqYM6zq6wM4v+NsTYLjpym5nQfAXlg1cTFGm7AM6gN
PEXybm6z36yr9oURAW+1hJ9o0X0ruRpFYVz4WmO/JlBrsE1bX8KTH5WAke+5xtGAEeJr0HRghmXf
GiG3jerAWKOasURym4UaCzwQ1CXZAXxQ7cjhhf7nycswevNdTMEM8xbHSeoU/P5sFEqf+q4nqwpn
ZmorHQFjtw4ycDLVWKGMsxkpRSscEM1E04ajnF1QZD3fAuhotKk+5Fb9zQ2ByxEkLOYqHc58uEuj
MSL0NjhbT9ceK8O1b3EeXSOIAnHDuq1pxGvFMicQQrsC33nSR0fzDZN7GkA0XAWt60+h5dzFjkfx
Zw2HTlglGbiuxn2OKZMFAjQ/14pe1ag3Ae/N8WDJGNrkWnk6AEhxp3ne8IajSSaPnmuvRoyb2Rpw
8lngTLkxq0TAYoNwzK5L0Zbqjielm9Oh16MYWphubjMCTdhiuNAUvGcrjffdYMZPjkPhZQ6FKXbl
3xpfJ21Dma/KbOQkFgCmqayTIxu8WSYJSYg9s+cjHTf7vtRvQsJFIS5y7hXkIUwuz/+BSiT3miRx
PqCrI7pQj4kZqaAxg+t/rSO4pb0N/56Wp2ZlmRBQeWGX+UNyRbBHhYDf6BS0tCkVV7BxsdOInLbJ
sD/Gsbhy0//L2XAcIx5bH/DFV1cyN0xd9tsTc+fSLZ9ciot4drm9iXy0N/2KvHeHPt6xSYIeFbbX
mep2367U3yC0nQeHdmOWbFk9Lm1bMWICizLjswdoyFCQVQdAuOM2atfsrYaZJhTeX9ZFFyZX+pe7
5sksncEXrmT7l0iqAxeiiTjf3qXDyVVTzryti/JXxjqTRj2V/AYt1HxXLocekpZCGbQtfMpWaf/1
Uwa+BVTwIrtnL4nePTd6hFjW89qkoTAySWcZ1Hr57mzOgVUPpzqP/szKiIOmae7WO71D/JKcKV/k
WhPXzGuvXeqd3LR4H/Tp1Ip2N0Xzd4pFAd8fA8ZS4gwutZThq1j8RmFTlJTOkAuLwLIKnYUhQ05q
k7nL0w7SBEeAI5InZ+CDQjaFBhJT5uDS3gs7fvzR++Sh0tunspGUlCXlOZuSfTpo9S4dxs9cre2r
Il7L2tVNZdqPMtJ/qLy0OGlEl4Q70WQ1yxD8e3SywMYqLxVHm1U5M/TygHqK+4HXyRSBJWgd416k
aCzDPNxyNe4UHRcLDmkqVtTO0CCy6eAa/KozIG1n3gE4LsvCOv/IVfgeJuX3ejfndnTVRPxuUQoQ
OHF91Wv9mzDj+9SYZ7PgWI016ImGUXxN3vxaTPRTOt6NfUYU9DHsBvq9POwN7a4drGOLp5Cu+ZNB
mZK2dLuyhnQEhPNiMiHvKP1sWB5GH3xeh5hy8E1tt8lWGi6kMNGfcnskmNNUdzbZLyhg6WbqjUPK
yrIujG93wiHTrtl4ure5zEG/2ljNcC7WrYlTiNOEWS6AvCM2JuMiVu9dW00XDISIAODGA8Gy2JcD
kNVaxcBjZ7RLyj+5ceAi7cS+z8t6K3huOHmws9HSo90JpH2t6LQNZBtSSSgKT+yrvyg4TIOY3RnR
C6AHrd5sM0s96jatCGWbsyRpr5bWXyUhLeIUNu+HBmeRnTFfURfE1VSa9paSsmM9tAMyz9huwZhy
PhSmfQoxeJLOax/SPrHhujE/CgtHQu827Q4A2R+SOEUEvXliiyM2PGAvRZwMFyJN+64Z7hH3rumE
D9TMuheZadCdNJ7riEQabKu/OVvFFF257E65gsIsLQdQP9Kl0CMhXmExve69qP3HlSfdZE16k6vZ
YeAD8Kr6rmXdubOq5rCmK+6Y1JOj2acU92EtsHJ1QehnEWslLwm4EpKQBSLBzF461PxGjG9xxOFG
GvFDb03tn5XKI5U7w0tSNMMpckiweVXxm5Gj5hflLqJ//cSccJNEAbe26WRBSbvnBqpHEuAOx5yi
nWQt2QEm4A4cb9fplAxVvEOhu6zmRBb2dVa86DXGXJkY922iqo3XTz/suJmplwnfXUcPAniFqman
plxiXkv0ZzvN/dotuW80LDdSX/A+8FAbTf8CHJ7lL9ABy4JvhX5xEo3+UknuKP3AqiCcQLo3Wreb
y+KlSIzPKZR3VoGKMvf5jTq45WaEUvmGmN/i0qSYL50xO9K8FfXtX4hmEtqmor4G6Ne4cPQOOg2+
gAXwHsz1vS48f0JJ4f1icC1ZLIR+8MA7s0ovmRP/IL8f5rrMfZnP71kcQVNhNkh4txYW2wUDEzps
AAfapjiSUsC0XPIp5FaxAz0H9VSO2q43mo7fpDgJ9ugfWV7tosojWzGKE+BCGJ1IkGnqZEcw9dvW
wrtsjGlLzLd1t26s//E/w3fpcGdy4VNJhhRzBgvUsM2vVNs/api6xpVGZfEPhcRF2S7tk5bOL0ai
HsgaUYSczhExt/jkJc6ZStyPodCxFnczX5rkJ3KNlzoVUCly8xHb+x56bbnqw1GA0H6y3RTfovs7
0SwI6xHzmaEbvMMb6hQoojnUAoe0sShBnn9yaCbm7YcFlIAf6CFtNs9YU+otCeiryQAOqDElFjDB
S+b4CIZKD+yEdwXYMk7tyl3lMfOPflauI2mIu7oONy0bxzXnnb1lRr8Vib7ak6rzQKAhwSS55mYO
RQdnIQKOAjl8wEJALQqwA74qua879VXqHiysdCgDivtoYh2975EvW1LgS8OxKXCgFe4gfKJz94VN
c4NblOlOsY1nYGl3+Rg+1JbLfSUlk9Mmxpkg3QucO/4k7awH3I5vozn+A5Y6bVRMdTTe8yOVHUet
bOO7KBpehObsY9vD2VZX98yfaxFDDljFJRI8NrQI8N7nbbtHpidooHf3Q9yxhU3F3+J6R5xYHOzA
y+6cCiQJVdLPBTFYyhonCiVTbdyGOXpSYTKvhjp0rYgVYQ+FUWXZTmNRxPis4EPpX+XAlVYU8QMJ
7w+lVfeT470poWiIIf5ZNubecOoLDoFi6/GinRuBJFx3xxY/iD9W9vfYTV9uUu1hARDO1LUz4dY/
AnDPwxzfMMo+AHf7sOv2C0c6j0DutGzSChoLTPPAkmrLipdnXydfL5flK264ViF9fulqxaAkmAZ4
SXxGatyDQ6cSKczuC0IVmELdL2oYXkFOcUcBZG/mVLo4fFCunut+PRs9eiBc8FnF8LyW/M5QAl+a
+Ffk9j0NGxoCdRpYY/9bp2zXk/X8lckrY+E9Evl33M1Y31PDDNLcW7dKzmPLzgDOSvoA7xz9NR/C
QJhYNQeveu3jCRYetTN44+YjLHiCuFMrfNGaR/zSrC09MZB5XS+qKr5UbpEC4+CzIEy+t+oK0LgL
wnAwg8ogKpz1yamMvGdVuwAj0V6mWL7PZiNWGetuDts1kOf6iZ1eQs17Mpd5WYMiL8JrX2MtOWKu
LHd1nWQoy0ZqblqAEoi+xXIq+oy4R4EkV6XlN+Y3sIExPTNClfg8MZ2nsfEQYu/YJBQPEIhQV9y5
BVsfbotDkl1skPl5zXlRMu+wW2+f6LAkhF+TajVjJhWRXCOAVpBfJr7uK6UzdhmqIouYOtDNVqjX
iQ8jaNMG/aWr5nNelre0aB8ToNrBKA1Y4zoO+1QeGg/CZxESt1yy5h9hqF/ewvhvSv0zrlqGO1Zi
QIXtt5kqgKC1w5AQOT9NO+XbL2bsH27cWgf2RwSDdAN3i81sKLXSOyj+jQ0+NfKwbjEGbKKnjXTE
i87O5DaEJttIcpcIphW/UfXTc3vDeK0jJ5qVu+/avAzsqcAZED1ZDHy+Xk1Ha+zogJZ8wnxmGGvq
HJOUgSNxrK6kCO1tabm3ZBh+pxE6KiVq330N1FWN3tZeKLXJTRMrIlzfXtBmUmoPlvCeBHHTbabb
CO558W9OHRM5q+2Wtwj/6smsGIrYgnRdzdpu9WWgRamTWlz3U7h6uUtLwwJ6g3WflWLEigMIEtEQ
rwhdxtxEkk222mI0/CRt3EtKXcqpmKBeIK7ppETAS5p0XjpMvf5cDQQeKo3fYNNHdWa+S48GFbZS
XYZyNpvofE7uGMHQp6GEd1HSGA7Xs/rlFdxdskHjco1cRZnPFAnLQuvQ839IPkz5mIbXGJkc19pF
aR4KCtWQ3WqluSyvRogiegrqdBd3luXtoqX2yI7g24eH2aSoVpHwouPScbfempSCnyk3HUPoZB1V
t5jZwnhXErUA3Iad8RNEQPnlVCaGv7oeqTcCKEafHXS7a61jIbDgjoAyXLkefl1H3pfrht6p4+sd
+QUQsItA31A+jVwM03FY4Q+XkFk+l4wK4I2GgnDtCEo/818HtUCz6IM0vOxfxH0SR56nTpIQOSUC
uVjD40DUsTSVo5Yh1UuusJS6OOmZku72r3ZHQsktU39xbGxhX8EGRPeFRekxodkYK7mB8IYN141Y
iqOTvfe1yYPB99ODgqzH7Mo5pJZT2rl0QRJKRzdauLW+ozQT5kpMTnk5uUVyNTpLgxGWWXT35kMK
6WayAJdT3oBiOaU1czA0AOtziMAE0JKO0rr6yZ/bQqzBMs6iHVlc+nAxtLOSS8kPGV1u3vq+j7zN
wpN2ogzc2M1a03y3krOI9TXjtDkq530xPO/HIxj9iBOnJ9xiDGL6EHZBY2abSrRkVc7WwdWMxD10
jsPWpPCsmhCCpqd0VZQpc36dN92nV6B4K3RPv+ZqsC106T6EbazF+4Q+kRenmORjLmMxbhY6Dhir
4VAusmTYUGyhwYqyCnhu5AAJC1+rWEUmTBUbOGnUVdiYcZ/4mQhmGr61RyxB7PdLt2b8JIcYd69O
JAoPi0TWOf7QR026pdyVEb2L6FCtJiSnGF/kFmRUetCkWebbYpqzeN8bOS9UlF/3JpM+/yfdCUuV
KtyU/0+3ckwgJXy/jZag1Z9QGox3WhvM6Yv+Bm70KH5WswcmQ/k2CqGb7gHwxzrHOmVhG6PudMsP
ocAoTkC3s3yzFGVHTaThJpueAu8vmbrad6dhKd2iyRCFribFGarFDRb8JhP9uajwWgoQnfuwqNHF
XHuOwuPUxpwMQxiqfVgv2ZvGxeWcjfDaGIrJWmKWqPHqRFQ02IoBHyd6Dlcon6lTpW22oATBLDV/
XaTsimGcjwvUkSiQQweo6r+y087CB0qS3N02rdK2sWmpQ2IN0twyOy3Ugtl0Q4ZQFcEhNm8shxUJ
ElQ5JsxoeTU9MlEwggrPp156whNjOLhpUVvwZk9gR3h2KtmwKnRRojCfyDKIlNsbd9MC1g0XBIWa
+AtJK4Pfxa0Cxrc3a8oTrKgOjLY37uelM/64SMBfUIXU7ONCpxdpYXgiePElnueCUtNHOMpQz8kM
58N2GDqovFSCUwDoFP2bS9hgV8NqOv7X2SXR1q8pRS7hxdLnYaQA3szOboJ9NVCO5KBcLP7klTbX
LcvahdJfrAvqabRERAVIauCMEPhxt0kBoeleQp4rNsTjCtCCfXehvx27EG6BT70GQz2xRV6t4yrc
5QVLUULK/BD8vhfr2ZBmrDKdGiHBSMel3xcx/dEjXoiCUXXmMjwC7bAvWtv3C+5XL/ce/8cPj9JP
M4qPDhfStVvSU7/F3I6ajxt1erM7nGP/o24+TlniRce2J6cxlrjgzZA6iqKcgcLHzpc29GeUEJ3o
iwa9JuVrqanE3sd5d5dq6JRt6ppXagzXakc7OeEtFGfTTE0WmXWr2fhDcvVOVMzdxeAXdkkz4EkH
unZrmwprVAjV4ECx6f85O4/lyJFs2/5KW48v7MHh7hDX3n2D0BHUzGSSmRMYmQJaa3z9W6g7KQZp
pFV396iyOj2gXJyz99rRS6RCTny9Z8QHVRboSDOj4JDrUSa5rUeLxx4ReHf9X6Kn9Gj1ojjilWkD
tA2wN8m9mNMvbR+33apuKqA6Ft9kReUYq4yTmVKs7d7u+m///tf/+X//9+f438Hv4rZIgd3n/8q7
7LaI8rb5n387//5X+b//9Pjrf/4Nf86WrPX8zxNCutRy+POfz/dRHvAvi/+qu77BK2G4R+C29BbA
QG26vA/Bm0jxJYdGtRl7XviPB9XvDWpxwiefD/KhZb0elMKMH+pw9I7hFAUhst6R4570C9yeSNk7
vf94OPV2OM9WAgGhiVjSEcuf/+0a00rRGUkj+zhj1YZZWvrNd48Qy0+uyn5nGM/jamxpshR78vUw
lRh7Y0b4S4q2BkmixH3HFPPowv/ZxrURX3x8VcJ8M54yeWy2Ml0lTY6+r8cb7NHpDEJhifZriZfQ
5AON7TAe+7xJAVYJ/6JbkgCBVhV7Sy+y4HrZrn78K9x3fgT7eyUsFOa2lmfvj/ZT0mpaMzj5mM1D
NKJp8tQms3xxsq7OqOCkVbppRcHyko7Cyjf/fHhpaVtJbqPt6bN7XngJ6GVyJ052PkT3LNatxTFn
5MCpaXHULJUL4rM/2QAyjh8P/fatUqZG4/LXyA4P4fXt52A0h5mRcfstp5hxfMmZLFwAjt7244HE
8iBff6OMhNZRUFGgXa7OHnRsZTU2dss4jpxrkJw7CRaLDGvIowdm75oFyaEb1LgVPvouoFnZqUlM
W+SpNvWRyc4/+UHvPXPtMHV4ngC2cD5nEHdETFESBae+MO4qOJabEmf6AR/jy+xLa+PUpXWf92Se
fHwj3k4b3AdKTspjUCIKzt41yVnSN5G7HSvPLG8weM+XdpQE97Sc4i//fCjbhEojHHAs8vxbprbA
0zR4r0KZsGgJv72tPQuhbOWJT77j9+6mbSntSK24NNt7/R5Vk9fGUauDU2PIUlG9EnDxkR6XxMEt
fQxoLalDBxKjPeI4PEYfX+k7r7EUtinxsaDf0+df0GBKRB1VF5xQVi2FfnBp8Z6gTUOuPx7o3eu0
l9fXMgGWng/UJ35faTRktA6cBkdEHiGJpsAizQJDmyp/VuaUrZtSuoePB347LzOkYmI2HVc5nlx+
2N+m/66YuqkYDP/oo+E9AQRtH3mozkUrqK0UfLFPH48n/voAzj5YoSi9Op4ltGmKsxGHrPb409Y/
5lE8WTtHcWrcTD7eA7pfbYK2klSObxHHdYJ4LazXa4xmbEMB2y8hLVQaYNERktWvGlyJmEUk/qEN
RFkyUTSReb+KTt8ktHauEm215ZrZFeXfiPB+FUsNL6enrBKuxnpwbyGTYKqr4uibMVQiZEddI4cG
E0QmahUJzn1ZVCfAlbkvyCHMSmwKO7NvtM85ZUP9zXtalrsHk4Omu+yc2MoFld0DiyALdrwM7NQk
iQjn7wTXCOMCiOl8a5ZZhAEgzb3HFHHkraPIRKjiEU3WDDnFXoliIK1koiPerEPddgdqDxx7W7yQ
31PIm1/w22GVc2tDUGOMlPkd4JA2jl2VQBTBttDcgW5Gsh9aCrW4RaJW8uRSp/A3g+JmQkaJ5nu3
zjn0U3IoUVBkMz1WTlCaVC+jga2uLPoL66xv227TIhm4G1DJHsw6GX+S6KyuHNRPAUUpGyARdMce
dyx/k3fQGR7jrZEXsP6qvOdIl7MQzyQ/BND1rWH8YVpzdBcbXowWrCCMYd1Ouv+ahEZN4FRAkSgD
Df4lpQtdHyNg2SB3rUx/9QmLOmRJ495wYELgAruUBnPCHv6Xj0MR+wB1f4IzOZCjlSCJ54tT04ZB
W15690j3gXAXGYD6r5CBoKC4ERmJ64F24Qv1eG76x+/5Mt2ev+WOAkqwrAMCPcjZd0Vhg05nEp3m
0o834EhCMrcbeqG1mrcOOUTb2Ymc08eDvrMGMH3wwlFCMy2+5teDhq5Z9JFyI5AthvbXdpuNlG2V
4zzrsCWa8+PR3rlERnPQS2tNcdU6m5sn03QtcGcRjm8bU7YRNgPllYkTTNEnDa4CtwGkJpP+kynk
vXGFzX7cY2R6u2dXOZHVi4g6iU9hyTETmwg+YM6x5cGrkxJ7vUGi49Ym+fOT7dQ7UyXVWkdzQnWl
5i6/vrtDNNcJxNHw5MQIscYh0ynUeixMay8Gnkj5YI7/fHyL39vGWtLi6GFrNnDaXBaov03PGuCr
2RGMeCp1nK9DN0cFk7NNr9UEO7tNqGYjHdkENWFgMUhFuj1t/+XjH/HeWyUV+0iTJdh9uwYbAT59
NIwn4C31QZegKvFpR0tTzPjklVpembOvxpK2FHj3WB+Ec7aJsZKQN6qqohP5KLk6pAZ7zEvedudS
m1n2ADaneXLFQPc8n13g/kXlpZ/sXN97u9i5eWDFLPaU5/uoSNl9ESNPO7Wq7mF0uF9jCwM8hoEX
C7HboSQV55NdxrLinV+1J+jDKgR1yyL8+iE7YuEzSKImRGOHR4kWZRUb/U8YTqRIpwuMpiDmSirf
/GTgd54syxMvl+24TFbW2SQV+TVap4jziW5Q5cO4nZ4CK+/X7uD2dx+/RO98PBJXr2I5N122G2eT
Rer3fRkAvjhxCFn8F7QLi5w9eVTYj7KkHvnxcO9t3NheWH9thhUnsNe3FOHcZMcpu3CJo2BCLx8z
E1ahi7vm44HeeWPZHfJtaE45nlZnt9BW2p1rwfHDCaiiUCleckyD+DKb3JeptyWRsU60zUfIMnVe
RJ98L+/dVQvBrOlJspVQor2+TEJouIcS5hNiJOdYWi7WhkK6jyNcwL3KjCj755ertGB/KjyqE565
/KC/zUf0f5q5K2x9DOIaRTv2XURqMDohPTpT3/2BsNqGB5PMj+IUxJkLLzmt6/7q45v+zmVrTe6Z
i6eGeeL8puvCcypbVJz5nP4n5Vo4ZB0uaIOI+guLQ93+4+He+Uw0/+FUZZoWqN2zd1f3pjC7uTSO
RmrIq2Ewi1MSluEXSVTa7uOh3pkKGMnlmXmOLdT56XEJa5YJO7xjhP70cWhQMUhCgC4aTsCbRbT1
vS1wrJn0XD95su9epGNx9nApArG4vn6yzRQ5nZxn41iSFHzoh1hsyRA0Nzkn5e1/cJHokV3JGYCi
0Nk3E+tME1A4GUdbY3XOem++qqu22dRtbB0rv4FgVCrK9jFG/49Hfu8iHS1YyLQQPMyzkaWMot5q
l6i1wR1OcCDaNXBsArqdrrv/eKi/CmevZ3VQdYpjMhO7SxHmbAoakfKJ3MzZjGGenu283ZZQuwxz
ZiFN1NZ3jSuC2r/UdnLRRfZpSfnamEGPFRA7QihvPvk5yyJy/nOWUx7Hddf23uyaynIKrJQ47ZNh
yPvRpQ/lWdsOf1nSEFTroPoBQEdiRN7sJ/ysuEM0lIqgfpyL+OE/+S08fOExcwrbOVvwkCEQ6RZm
dNFBuO2bKLsHHZGuI1Ngx4XNa3NuIhoxT1bNaKAWRAQ71/qpRcuWx+Mnc6iw3t4ZTsCC/5hUyjxr
+Sb/NqeRRciVp2N4Siqx6L/RoyH880C+Bob0oj3Fpf6un0jgdVDwraDLxw/S4SCD7lF9Lwg2Sz/7
Scu7cfaw2NpyLoNCQq30vHBoeXNgacGWS8fp/EuNdfSkgjEAjjNhFvLFoqeYBglZLBCGvE76Xv8g
WyTBh+Y3yT9durWiAqMlgD4KbZRmX98fNA1p6yezdzSDBj9TH9TRTdDal9Ar/EO82K4+fj3eLKmM
R2GAqosj6BWdf6QcOKewgtt8JCHyuVMlUuhyQMwx2+MtKb7eMaqDa6wS80PPEvPJ4G8m4GVwASeC
MgzbovN9SmD7aHo5lh4TUPPefrK89ncr9dTi9OiGhiC5Un8ftF1+z/wU88rHl/5mYftrdOkQ1ihM
bZ6v53CrE2zxLbea8LzeMjvwJYna9yF4cTZmXz8e7c0maRnN0dTXhPS0Y5092Dpllp2V8o6l1iES
NWOJ50VK+/Eo71yTkpoFZSn6LD2+169PjbW1BrPPYk22yrqrlFpjmFy3bgVLIQ2ALH083ps5np2B
Q+nV81zbXg7Cr8ezqbULCN/GEelze1UL3Garfhyt66rv4+aTwd5OHtQlqbeaGgoZ5MHzPoP267zE
UglrE/v2oW5a56Y1YsC6flgdyipAdIUF56ZOa3qMehCXtQiplE7oZW1K5J8UAN55ovj8gdtpSuHs
WM4m1qIOJYkjPFE9jsVNNZpqnRZ4rT++w+98I46zVEM5pDGJn2+/ZtTvGcGyzlGgvNipEOaM7Rv+
VtOLvIsDAREMcfqurKr48PHI7zxboh0l99m1Xd6ms02KA6TdF/B/j3ld5hdtj6BjXlKXlkyNp386
FNX0v3b2Nk9VqrPX1ou8uB4hAx5lxTH7R+PryX0m/KO9TKZY33482NtvhAOEsqQUcsFZu2eDxT0Y
gkp05pGOdnrj9pgAGhYWWC9VCv/Gjj55gm8PucL1eHZUTzg3UFp4/Y04Wa9JMKR0E+g4/k5hcFh3
JrhPgAkk5no+IIcy/Oyw8ubh2az3tMFoxjmcc93ltfrbOtvzPnQJJqSTPUYGMQcNhU4zwAmX2PEn
O/Y39/OvodhaIiVbCttn11cnhFCQbpywpE9EWybwP+k8TzuL+N+1NPvuk3n7zRfBeBwMJFt311uO
nWeXFiNhzwdFQD0QmdVMR3KH3wJuyiy/zLoxLhOToxmAEefbxy/Omw9+GViyY2cWd2jInL046Tx6
JTHH8UkGi9GXyvWdSqfi/p+PQuWH/yoqMzRWX1/eBIWrcgm6ObmGh74lDeXlYM35J9fy3vvBVbDb
UZbnivNOtNEL5kbLZXvsTcHRnXxql/DQvhgGtf6PL+h/e1Svd1g0oZVkqTAt1grnbJXwoICQwE5w
htUFRIFQO5vWXU62juE3AOUiaaKLdNFtRYcQ/OC0GtyYqqI9lDmU0i6CUW2IxNjSLPGoQjpsCCY/
Ke4mnBCHmbOp3k5TuXxgMrgAfIOp0hGl/xVZSXSDrJgSFkRSNmx11IebGn0DuPouax6NYBJf3LQH
uAEwGDgVxrd0AA3EX4qEahAQY7FUt5BDlBqPVWVY6IbrmNIfxsJrCW7lchycAsJZl5HOW0f2t1GI
4RsCvG5GEtuGhL0o1fwx87JFAyPSbRSqIdo3xmB/z1QF3wA2d7yfPTv53doWgnAPqdSR6vr45DgZ
hJx06FPCnFEo5uuIqO+fGtbTjm4dLrYA9hATyRR9tfgLQSCBXwodYj5WJkaSo+e71uMwWkm3Hq14
3rRzyqYSjFGHIrHw94Xlmb9I+pQmbpPc+ZFgYnwyWxobKzyi2caiFrZHkRQfq9Aer3LLmU/IA+Eu
kW2202NfEOHQ4eAkr3M8EMuqvspUmluIstkPGxp8txPTgkoDKFeeBluADc/msoLHALryFxHx/aUB
On9YyT4eMBVbOnhG6mHTA0yAMk6yivk9RQn+oe63gi9mbaZ1z/33JdpUegJ7cimZ1sQocalivWT7
McuvRJ2rA0EF+R7aV36sk7q/Cycznfkl5pxueiLkzD2MbiRcpZF26dqqmuHb0HX+HzJqEn2B5bb4
apJh8lDQU75ALjZcRfVs7E0jmW59EUzfzN53v5KDgCKv1Cj7xhRPf0sqw2lK5+gysGwkEE5YHKg5
x8ARJYbuVR6gtV255D8gXZzgcqbrhOrqLch3zjtFUFYZFokCEAt2ZTvdBElPptLQW8XGahLjVICw
bTcJPiR8Som6bWnSfelChXRJJjYIgawwiq9tP3VP7NucZIvow/M27SC9yxbO+QNNIApzZIy3l61g
V3ykFQzRLxe6BV2ct0RzjNgGA8uv70zc2Ue7H+DnWKIIb520p5fSlOGzETc9ac9OeWN1RKsglx+O
rEXwtppxTJ+ypoquFD1tePmkeD56ojNuEi8UzVagocr2RVvJu6px/XFNOLXTr8hDEzwLQhCubUFX
beNHabcni7QSt5U3SWcjw8Ek38sgbRL2anhR4z+6sKOwE3tSy7p2wd/Mp3EwxL6ulH5Ckwgc0FdZ
6CDeVfWlZ8jsMUV9iiM0gJ3hcsDbKkTGuG0nu6jvCEiFOUFKeIF+Cw4zcjtqQoVX4cftJz2e+q6r
MeW1urHQV9bVz6IxkmNmk3e6afK+omBkFt6l9pc4LzhCqbPJqrKx7xVH6VNVp0axtpU//y5zYW5r
I8iYOtzSjFeCOPtprVAPHnwbUMukCXtfdP/2VRiCJsaCGM5oAqWv1j2d+YMXhfaP3sz6vYHcbG96
Y70Ge5lukxlnXzLlNe9V7D0EWYVjEFFmvO+ayP6Z0cJ47lpdXQMWIjOWPFKaphAOOO5WHjL2Onyw
ZRFf0yKtqF/E812tVPqll0X2Mpatc+f2iNqcbo5fBtWP1430YOS1o9UdI1gVL2pOQHtOPchK6csJ
YG9MuDr9PzfbYgYufyrkpTv8a9MehJr6HbVkvt3abqah9lmzPs09EpOlNNGdCLsrfkJLkZdt2PRH
QifUcXDy+SFIJMwZzM83BFxkp9Alar7n7IyuLRYXYaaychdmodhD+/N2HfKQXSNdUDEc5psfQ2yC
DTRUv83jsuCbHXmHidAs7VOvw+4bex1/CxMCokLSpvoe2nVQrgitg/OqxUK3oJjlHkcJr5vemHWT
oyM9lMR/HXNHbYcOFum3Rl/HRmZhOHK8gk6G6fRrMpnCcmfbEIoA9iVLaMUYhMGxcmPoMQlNLijz
dds/GJZS14BC7K1vAp7ytQoOWQy3pJlsbw/ZAEPB7OjbKEjMe1qv8FLqIkyuk2EILyyVVnRUKhjL
edEZayK/IGFjfBHrUS05v3i2s3WW2gUEQOxQ33KnLwi1yseta4zdjdZttS+aJjl4VQqBPtW4eBCO
Q7rq4stEgLjgAzLnbyO7hesw1nz1ReDjOkjsZoPTPXmYYRfUa4/g20tipUmxQ59YYG/O5mFTIf7n
K9OT9cIsArI5cggjA652lM4IGHScFO1Tw87CTw7HbzeOFvVke+lmcuDnuPF6ZxXWCopY5kCL8Px0
bwW2Q/xSQ4juaAzuZqw688Kuk++hUKy3H++BrOUw+HoLZHHooCPDg+Ps4ZxtWkPTT+eyrNmP2wmy
CNsiVSglTKha6XgmYR3v7lYWbnDjp5TxlnnYkL9wPdj3fVWLzSQia4+ab76psVUEa1yNkIgw7CYX
ZS1bzBuNjLaTXTabdmyqZYGYCU5wAZeciBlyg93H17Nsdc8vx7UdSthsU9+2Ke08oNPDB3EyxVh/
a2Xq35WD/Do1LrykNtGfbCHf7la5e8sxw+LQtiwbr58cXEiVtqZITtoeg8sJvfu+h+y7N0qgMB9f
2V/H9vNL40BPttly4H5zvCCFmCw0PaUnCbd/5UPp/x4PxKfkigWAr58s2Zl+IXPUt5bw9xVMDO+k
NSxQ+DcVebLd5Se/aNnxn/+ipby93AAW5PMCpeOEnYvGLwUznBN4B+PK2eop+EWIL+4y3AC3ZATA
P28HhKVtQrxZJ7Eqeli0Pv4ly0v65ofw8lLS5j1+U5z0zTYKrWZMT2UENgpMaLZLIAZu4hJbEZYX
HAVh0KFjGdRLBWnpk+Hf+35tl/KPlOodLUIl7DGuOLOf8rKXN5q+8lVf4mWH3TBtlZ3/iAakaTat
uE8Gfu/1o4iP3s/iAG+dV0IsKCowDjhxRhUOuqRnP1oiH7/K0Kx9osF7R4RAvUXR+uJpK+tN1wTL
I37yBsNsY6K6mIts7IF9lhP41m6A9ubN2z5vgwNTGLykZDbBUvThJ6Wt9+40R13TZFXmI7DPzqDV
bKRVEXfpieS5+gZzTLP1Qxt2Zh0VD7J19DpOSrrkGjv6x6/Ye7caiBvxfqhoURSfjRy4HYfrWqan
GsfRMRncGhZiG9zMbe8cPh7qnbdZcKBQFncZCfh5XQbUUY9GVKQns6f5QRRFxyY3q9fE77a7CLnZ
JoKh4UQ4wIRHH/Dj0d+5xUiVKARzMlZv2zLo4ZMh84P0lMg+2rBaP8gmYUNCas+qGz08wU1uPNKx
b39+PPA7d1jQ8NQO6gBqbudl72Dg5IqthBeMAOld5jJxidzI7zpWiU9e5vfuMEpo+j2OYKxzeUc3
TvDyHItFz+Q8RDqhuTEnIP5VM35TUZ6fVD7Dz0jLaVP6fv0fPF/q0oLSIguVef4qGeMicnWa5FTC
a6AEXsR3ATtDAsxESVqB012C6CvZAiJ9a2Y3OH58n9/7kjlgUbH2GEjykr1etAQmN+ZQ9KxWLgy1
zmAmccwyg+CP58Wj2rvab5/muuwvpYK1B9A7wj6Zkx8bflKhe1u4opOO4oW+G28cwonXvwTc+iSD
PAxOGdFYl56D1gVurFd9VpmjX/TeI5dMGn/peE1kLq+HMjVQpSyI01PVs/cDriyPTp6lO/os8Q6n
HoHqHZjoLsvsTRzVBjqyEeZBZT9PZvII2hL6bjU/exnnjM5q1igPOCzUnbWeI7I86P9lhDqblCYI
GsFZXFhrKEYmHHbgnaL6Y9YNzFQZ3WsPq5ld4/5Tc8z/m7hZjsLA5MdUfDNa7zeavq+DBbiCxf57
JYxhVXimtYoatJnW2NkL3vYIN6xcW16XHOaymH5QLkle2FidugTuXQ/nHE85m1XfHUaimex7cwyB
DsfhuA2sDER+AznXahTX0U31htLB9ZRMsHDIhIAA8WhXcqYII2mRj9+SOFKrvq3UMc0C4hxcHV15
k3DWWYKx3ivp1aK2/BMM46E0OgoPuoYWB+iIDOh5q932ETYy5wIgClvaFYc+Th+mgTAL9GRIbhvi
KOnyr1CScoppUk4dI1AoigPXSIIerATXQjP4AFYIG818fzekLZytikg48jox/ljEHoLuWlMmr7Gp
ymu70Sc314/4gjED4tNHwZWCVyqrxXucPE71+H2SoXpODWodWHjIWLWq7uhTfz/JotjRmCQsEskX
5+8x3jlZqfejZ4+72cvk2i4hrrotlZUBSjspzsCd3GlKrskNn9aZ0elVZTstQbcFoHgP6BpU3K9T
oOLr3h2vJJa2a0XtbmN15Z2rCCwzY/mD6h0+QjuYdqbXBZsh7LyNbOVLyeZrX3ViwsIn8RFk07yu
sUpvW6sb1plw0L1Agto4ifszFFaE+9PB6lT7C1bF3MScT0/AyfGQ06NZNWZNzqnPiokbYt5EQZFt
jHSytmpw1O/BkHj6sVPiQVW2Q76U473UQM/ggdY388gkBS1tz27mJmzk3cQ7RhfLtjaEXRDoNzrx
Nq/ily6bf1jTGK2wbd2m1eweYGh8yUfoCBRZbhN2hqvcVnuEyiRNzZhzU4fEjIBUsnWtsmTniDna
LmL7iyk09/wZSbce3VeXYO4VgEkSVRz1oGAqrBG5Cm7b+IyXesR8EN7hgA0vc/bl44I4gSKBuB8S
78TFNxw6kd+jrS9syEeJd10I2Elh1OK9xKJmwlarOWa30rsOEsKJ1aCoM7ZyBFAinG0xxeYLFSpO
O7F49lLrCNLtrkTgm2flH8fCjuk5S+AdSW6btoAjq8k8PXSu+wcLQUmYWWit/d78QWkF75uN42Y0
WrHDdZluvTRrNtIIfk7oADdUGXmDjPIKvxsZc5b85QGR2pTsQ4i6IgajLgnBMQLjVpXNS+U7f7rZ
fUHv7SHPzn8Ju7oaW3YI0ZLIriLCLmgCf6HKeuGTP/sYyZH4Trr4f/o+uy7NCAZWVH7NG0aF44dK
PtdPCAKo18bDE45OYvtkAHzYsMaXJgzUzifei7fRAy+Kem8eihbNWz5tB+hcea6ecrfdBjaWf7Zx
N4gmL01QQjfwS4rboOpuknr80UFMXZttOlwLv/5GjPud3WcBUxdncPLIBhLQ8IJ768qDgNS2fn7w
8lTgNQZTm9gZ+gwZ/QEe0aW7UTnZZVwRm0e4wTaIWnUb4pndjnXSkOminqoCTksztcljHhBqGLLe
U0qGPpaFC7ZPR4IcdFn9mYCnrCmdxxtKYdWVWwm1MfP4eszT+qAs3GGRC4eBfIdyhTLOXFsZclzc
BpRgfAe/tLKnbje3UL5MInxJPSc/vDELGBg5Mz0f0612cs7BsXyEWPSU5IY3rgh0pUoRmC+mgSE6
Ayt3aiEcrwFceyuzF3pTqYHZqA52PZn0G7rR6UUyKXfx+apthUSHeMseC7FFtFdDKkgx5l/jANN1
i3F+EzFTQ1UL74xJL+A8c2I2zJ3rKB2xncZ0OZzezK+jfnghx7RfcfiiVMYZ1kjmGPC6eUdGC7zB
2rf3ZRCwgCFR2/fKnG7Z9MPazqnCz2VCqyGONmTqtRSBxwTlhLiCS/qLWDmKMlZEUTFpbpyq7e8g
HP12SqzlAxJx8CTLGlOlYufOIBh6kNE8keK+y3XLxw6XEyKlvc4CVQDMGQ+iIoZgzkjMwa4A8r5d
eFZ970xUNNmtipEYbauhJNsRn7LxGlI1fOIuG4fb42btE5EiJMnQ5eILDY17gblgL3oPAEdl3mEj
uc+r3L4sUgCViaT0PBsJwXuWrLsb0slIxJvL+muZBEBW+ZvudUh4olMTDYUIot+WQ5XvkL+3O5P6
CRrM6JoX/2eZxfNa+IIFilCGuBfJln5Au6IqSw5Im3a3KaF0KwNHI5tssq0hmH8nX+M3uY3hFtQf
QE8XXhatWjxuQf+EOzg/6IjMaJ2BKiSr8M74C3zdKvwaIM9XeH8rEOppeNMBd10n3JuxnsBo1Ox/
fBMDJFhp4BmlojOlYAzNeIdj11gjwa55kPNvP6WAaxrB1ayL6lfhFgZ5f2o4SqoNV/4Mi4c2AWlr
BJ04Mu22vlJMbQWhnJgAfquKAIWyq7oL8Kk3wqwey1D+iAw72Te1RdG5zLtt1+fBmpeeFlrmGIeC
HgrwhOo3gmQmZ09/9by0vQsaSKuDUxZr3bLoCWtEUTdG86r1SF7Asvqn0g5kdGTbm6zxFOQViq0o
xisCFQHZZViDcltcCknPeQpVstPE3m7YMKK09p3k0kLUvc+rMNmnbpDe+dbsrtOoSG/jbAKYMgOb
7WvnT174P9JkFqdZk3vZhd0zbpfnGSzYfnJ7byu6HMOOIsRoRFANVY+mV1yBdampOq9akEO7CJHu
GtPlxezW1l2N7m1HuDA9GC95SRT12JTS5ra0ZgV8HJyP7wDR70LiLGlSHXAd3jWZ3axlkpJiaNA0
aedTqqDQIHckvSoTv0OYdWunhEY2D8nGn0rafXN2R1Xlhj3ygzFQ6OUBlPfI+iE6e75/0+CWgIRF
zJIyVXaJ+Xg6hH0z74Ywu0fDAtIpdX29dvy6fyD15n4eLPFV9eGN6Lyf4RBfdmSB0XlO8tvRZXtD
ILizS3RQ7Hq61wDOh1v4FiQ9Vc5vos+gJNngcoImOaaWMPYwuuD0ej0GIRPQm7YL4DiQ3r7bPo+7
c9LvXs9mjNN5uYsCm3psCeEqtHR8BQsRTlhobigrBmvVQnTMNag+aGEe8M003i5FUBjTtQUzC5aY
wiQDzsmn1ZMP8wEvySYirmU7C9UTwTL+opN/bfXdd6M1/Z2LJ29V0chd90HD5BiZWMCn9q6xYJP7
+UMY43uEgpN9i02WwaSN4jUVGLlRQYY8etLlBd0NELIdFJhaoeVPLLdDE5ANK2fhyTcOBGyvJU7R
nogbmkreG7PXw7qx6gvgbhdF4n0JPBlvOtjNvA6JOhZLu6j2kscF2pTOaUSqd3mLnSEH2EJkS5+6
W9AyVwPM9mE9D526HOIgeOGfT6z1wfQY1ViOkxYynp/Qmhmyxt2LIurpxjbDnU9Tc2s6JVBxExIr
GcP5ZSPHbu+bxhZ3xkKbzOV91fv15ZjM9lZmQwshLP7hsyRQv+755DK9Z8k85UZ0x4n4FCCCNWIu
uJ5lsyaNPVuTqdaeyql6NNOMyNepl9dOb19kWmb32jTUi+ZTIghrmn/Eo8jHleqBGuWQUIEGRfN1
ZZAraE0my289TeKykvq6h7xAP7XoOP+w0/VsYqATi2BfYuo6zhmY5IyGIOwRfAvkxPC7LrsHcyYr
xEd7QEJuQR0ph/RSUsZDIuv3tzSAyEzLWppjOvLpVIvmWHG2hzwvnlOk/lbqzvcG+IOjh5nMm2nN
A4j1tn3VR2As8khcMDNlD9kQimPdjs6upN4GFqPDgI5MZbwd5fgTiFD8TNNmWrtRXGyhdRACBKF+
34LW2MJ3BFRhcNpK9pA85KGoPd40QB4rh3ZLM9MwZNcy7PD4xRdT4kNazuMhuEkMJ0STpWixjCWn
eJdDqfTYxHlu+rVu+ifHFxdWKb6EkV3sCQPprkETYqw1nbsqa8w1XMNjO7cwJZX9HInZOVA6oDNV
kSuqNCmffckhwe79ahcP1eVkEgRvDH4DgQ/W36AJk4rN8EfjkhCE62fgD10YUi4sMcKj3S8dbeST
208LRB0pKYklEIG8sVwHMxvlweLgk9gkGFsNCA2v7OleTj9oeUaELEK4s5tL+HUca/O5PaFw7lbw
ZBec3dGLI283lN2VXznFtzzrvgZV88cPossBHzi9tuoZFet3l2jeqfQvZund+oMLg9gfUGGTtcO2
CeoTdLVgmWcJnezoYUrO1xIR9w83DeQf/oXsGY4aXx5SseayJDq6PymyhZKNx1dVbo3G6l+AamsB
+Z/u33OiKzs9Kh0REiJbANNsKOrxpyka66flDEmGAoXESNZauTFr9dMyp2fcg7dGEDsrj9S9zSD1
C4+23Ka5UV+65IWCTC8fq0TSYrNmjDwdDbmObI3LVlsccE33lyP9A4XkA5EhZFBFQh9qP2Zdyv0/
o1N8cWTJgtS+dBFnJXp+PymObUj/47DtNvF21nCcRCBJBol9JqHYJ1mpZNs8s5CT6UOgb5349N6T
5JDHPq+eEDcB6g1itMYvWLR5VZrs+5RZz3EeZb855P1Om7i5w6nqbOGENVto/xW+V/duakE4Om16
Z2UJrOSKd5r2A0uE/ILIEIsUQFmrmqqtQ6dTgj9f90xGGFGT8c6fqR6kRl2DCoJUOwTiJU9Af5Vi
yLYzSCuymaob2gXVyigrAppn/pGea3kNAK0hKjP//8yd13LkyJZlf6XtvqMGWphN90MACE2t+QJj
Mklo4RAO8fWzwKy+tzI7p2v6bazKaMkQDDICcBw/Z++1x01Tl3tTJYa9SKiatFFEgDhI4F09TWGi
Gj1Z2tnNKLVLasZyhbysCFZ5mybNM2HG2taR0SvJMpy9alJdGXr/bdLLR2XJb5bYviS6agosEDtB
C1EsdKrpwZ3g6GuyPJgGbCDSCa+awYouZmu+riz3OE0JnHUS0TcmyDM/61X7gHPtrFjsDuFf0BUy
R++oJhy1BHEOoUMXbzNEc37TLGXv4/B+qUi7JWYxvrUztBy1mh3gmruBdMzrapge+zn2tm6bnfsp
j/yuk8Zp6UkinJbxvYi71VisSr8dkueBvT2sWweLOkHHS+UFfExAZezqEFfmecng21Vg/HZlZkc+
2qp0V0eYqWUKYLTq8zaEGHigJ5CHvWbhJ9aL19zULxMpYMQa4sHWaJ+k05i+1zY+3t5VCafRJHw7
RVeg7SCjTWySMIZZv1dKYvO0tUneLnbpQ4e8dhSdmyAlhFaVvrB8Fmwc0hEsxGhvhwUOcSrfVOGQ
WJk6p6Gwnsma/06PJAPqJG7dqKv3Fbyw0LBB1EROTZZFinfLJe3tA4D5Ue+cD9rk+g2x7v2j5kZt
2FUL2TaegRt0WQQ06rQ7T0k/7aVorojlO7hDM1ynYr5WKAa38M84YryOFWr2bjj7CEZI4csaxC5q
fd0BcAKwFXDFoR5w7cRiY6m51l4saczOKLNXE/EQQeYbHiCYI3ERpIVKsvyaTn+COKKQBYF2oGu1
ayOx7o2U2GA3s4qTA5jnkC7ZiUi6y0pR2ZIrGbIJCKaKxa+xfDXfEmRUSzxAqZ4WkhTL1giIh6tC
t7Ipn+hjXDcIPajsR0m0upTRMQO2S9Rr9t0GCLrP5/Q2s71PiLQ2uCJJBlRu71SrSQirw7rau7qz
b7WxByY5cJGhA+H3BD+wkQFoXhnYX5rFmZ9o5RWbmFJ/5w2VQ+pVVmy1KO/pfKg2CX+RCozehKLr
tcaGZKC7mTQ/316sdxpAwp8cl9rHyy4SAYHR8TghJ6Ba5Kc147lLAb66i1OHg93OvjpV1VZLh8eF
SgDabH616IsOMsuGYIROgLpPr3e5Ph+G9Ks+Wy4gg71YdXdCjfzkxGK8LKxRD3ra5lCHXSOMlAmj
f06Z1bvuhdVULcgiz7vNHfPbUlgvg+E12yn1ykOtukuYCKLikSQCvEyjz6Wor0tV/YCBcLGQt7tB
qnFB5Fe0iWl2HJSmrQky7GI+k+HgdnyqdpEswex0CkEt+m2KWtRvUPqhqHC8i9H1+h0567fUU4/5
KKdQ0rj0HUEsu219emWN+GleG7pZrOwWZEa7VumaSwKGiDMapb0R03KDsuytLhVG/LL4NCZqCaek
a2dCeeFquVzb3hAFyqqew+x4P0ZUuHE+XnVuD3VWca9F5OWhlXPw90szPAlBVwPCUrKj/fkZq9Nd
brEDhNHmBTlETt9ddODXehIkOojfpV0GX2vErdXreUCj/FVNNeZSxhS/Gk5O0DXqQBSD9J7zhDxG
uUjc4VZTHoq6I9Atbx4WcGM+kHq2jalsucnTfTIk5FZzidsjTt0M8axxxaivWlvu44LcYJ0W3qzc
xuUoNiyJKnFsbndaF5+ul/olG2o0v1azhkFItJyFlQNPntNtU6DiW+aCrQrUrgPi8fEoXURVcPX6
tTY9CZzzrBrA6MnsLc+Gi+eqT2H8AdZaIYiKooaaRbvcppniLTVAyWm+J2mi2paFZ77bJNduF7wF
F5E2fTZj3O1BSBwIPmkCtjiHBok+DEn5OAOk9olpyj8jT1tCMWQ6u9xUBFkeZWFjeyTdte69Med9
CE+zWkn78Q2rZuy7sInCqYyOZUzIyjS117NXPFXSyN47BnYEmWTxVh9nxiECRZCwzkovv6lNfCiM
PMedXRH4Hj8qlVUcY5QCfmpbUZjN1iXZ23cxodpBlGVZYMEGh/h63TlzyVkAzLuOvSelST+k0pFo
KeHqerq4Z8ybnExlpDisG0DdZlmEi+iJ+ES3/tqStHauHG+6B2vn0FYpy3WUkuRMqyVscGYyRC7r
E1d1XenCaehECOrts4AJtSN46aJU+bgNjwDmuVkOKqsw3C31KtbcN4kLp+vMeiugDqaTzMMFmwkq
Le1+dEjxxXoVn7II4ZbsHIz6iUqXo1Qfl8FA04n44NSUOvHkTBjAWBJDjtLqou28p1iluOGKe421
lmviHD0mCnTmppSv3UQPhJXxmgnFTWdVThBnrHB1bJ+VGimvzRAmqNOCRpo9dcadCVOZsRqdGfvJ
Yet3XDrNrwkg9O1Rtq9jnnMxs5LbuMgJNnQqRIKqc2eSKAb6e6SVmCtMmruWZCihVaecdBgnzcXN
POkcpIv0Lqw84agei+qKClAQEIynaGMKNZQKITpwys5jw0XB1GPc3SrsDc0EEUo+mhOOQjzaEeEs
QFHBkU/JTbMOWQgaCZl5v+YR3NdR9i+NtRxsWuTQhqtrvV7VqyXY7LixVkkkHhsU0CJDADztFGIQ
tp0ZXUUddJYk9ZBU55Pb+n1rdGE3LhKida0Hy1IgyZ1T+66msVAQtEDlihfT3E5N/ihdvT8pzNui
pvEOGQylS3fgw0tg6eelvK7U5nGpjHsmqs+dAk1FVEO1h7J/yOPsJdEzv5iYJLskvPoMDg9Gk3jX
noc8DYryro1ZJwea2Lwf0Udaqx8xY4XSaR7jGGGoMjJuwSsTOlYNYCYjUbYd6doohvthc02KIwmC
piTIS4MDamfxWQi79pU+u2aVBcCrRS9S1+4Irm+vHBTPRCWa7knpp2tW9+KoJAOLN+ypDQU9SamR
7kFTNb4XqW4HMVlWRw/izUYV4qqP7JfeIywC7uoziUW0ECR7DCMtbjOnPkP6vIR0BqCIQCwoYo1+
Hu3qXS0JM21xW9HOU8yt0cv0Np2JZ41M93ko4ue2Y3tnLO1daXGIjCn9I+l9rBalGLTjLh9J5S4N
paf/SEHQL/O5q7S3QUS3I3LGNFYuO33Y6rnhhISIQimGMxraRQot3n4o2vhOaNRNhqO9so/MKPaS
U5F2jyabCBvBKY58cJsNo4q+LT9oPOe7yGveVKXeOW5T7iZh/o3A4L9aa9DJgOrADmIRTK6vMrW/
uFxA3qdDh5zyYGaj9y6B5O4jhdOEflZ0IF+7PWtL1d3/94P93wgosPIBPCCq3KTqWUfgf3nRRjcm
x8xy0CQFgWPQFe6TnnD3LHb1v7He/+6V2FM4LFKG7arqL69EcOLSgNpPjqKIC4TyGkdMb6dxUKFv
vvvv/6rfDO5XYaKHDmZ1UZurXuUvf1VaaO1YI78/EmGE7lVZ3IaGWd5ie41wyd+yXMPWyaDHTtsu
5iJzsIHaqX/zF//ut8CKiYUbY6iHYuHn30KzB7Me6TccOwN0oF40y66AU04woyG2Y0agvPOV40b6
aAawSsn+RiL6u3cceZmHWgLbom0YP79+U7oDeSJpeiwUANmLgeJ8kXpDQ7pQ/kae8hsJJSq2f73U
L6KMhJ6OSy5ZevREU5ydbPGOFig7IDuDeiNA4v/N6/3uTwP5bFFWYSNkE/Pzn6ZGrWYMImaGKhx1
pzles68wia0kaub5//3B9LvXQqyJ6AeFFdKXXz5Gu6wXbWqq+AgHOHrjoLsrcN3cEnZZ/s0H9psV
YLVgwgC0DGRj6i/KUAktm0AKoKv53MR+ogGLbpeoCmtmKoS9xt9ELtof0q3/9ROqtPtCl77XzdxC
/ux/+fY/dh/15Vv50f3v9Vn/fNTPz/mP+7rk/18f8tMz+Ll/vm7w1r/99E1YYcTh0vXRzrcfKwzu
P2Gq6yP/X+/8t4+vn3I/Nx///o/3eqig899+xGld/ePPu1b6Kj3mv3zA68//8871b/z3f5yH6aP8
Vg9t/F+e9PHW9dBb/1i96iuxgwQnfCwGB8T4sd5j/UGmnMVHRMsGdArOy3/8W1WDPuAu9Q8Nt6DJ
YBo3HR0dfoeuHta7TO8PE6Wlg2/SM0HXYV/8zz/++ocg9cfn8XuyLIQsju1/CVcdlVUaWoxhQ3eC
iMN05udjn+5oEhtDbG70DqQ9vhoZQKbwidwl1ESIU6ojSyCXKZQ5NLZSq6Ow9p4m5gP7jKjisER+
C1VdhiYOIFIqzWqbG947nKKnRCP7QOZLGXYRA+6hw25detFlhLhuiiiC65ptnLJqkDy9+DY43c3I
2BbeGvlV2jgG60S7i6YXpkQ79uffcQC1fptEl3N/asd+mwjD2aIF+qzU9mQPC5j5vg4xNvcbYUxn
abrfmHX6KYilA6MWYhNN8plGskBj1JlG2j10Du1gegc008jusCJML3Qc2iK6ZpB+GcmCeUetX9nm
DIw2ZVjtHZwB551h7ctKXkyVfVQWr1qrljC2hNzgjlcZsMYvQ5dnNE9GnzNuqhi7mQvtW2xXdZhW
hGXXyq03WMSW1GOAnTEnDkAlIKjUh7CpKvb78LyIaiQeuHa+a5MXAZ7X1IDUJKJtevNbjH8Nq5dK
JpVSfxtGQSPBAEHmtfDq6ardxjmtLuOzSIctcVr33qx+S2gL7Np+ZBRB2t+kRL5GHQttgvA3G/MM
sgzwaezzmb6wC+zi75iw6Ikm1N3qONk+ceS+Wc4PZjeei+xS5BTYHkqLAolEWpJN3IqF37PL8L59
cun+FgOETxTlSrb1OU/FvWMVC7OB8b6b7EcVpQVxMxHbX2q8MGYMnDEB3YydzchvwOGsLd/bqLqi
K7NvIZqny6RjrwghV/IGlhZhArb71kKI+e4NNbMqxnGB49wTKfyd0TORBOootprqPqVm+zZjciI7
sLkeYkaAbjO0vqVwzJf6MhIUVHabhRbNLWJB7HNDb25La8bKChA9gv+4KfDyxWlTbuLReajUgigk
YrLE5OLwcOHLtzlp8RY9IKYqmc9wnqxOgYJ0IYna7uAS8Z6ryquWP4OKrdBnLLTtDGVPD1YLImIL
WvMQ0yR2o/RI+3sMOqu5HSZQJAzR85j49qayEcAucqd7kpAPFRlF3WqbWK40avMBzRrNxwYZy6w7
HNSJvcneq2a+cfRxn3qoaDPCQGD2bwpSs311sB7tASMfDRVK3+iI4ZIogvy2SOSjbtShO5oiUNr7
sTm7SRqa+bs1spOT0oy3y3RONROzWLSmdOr2BXvXJ1caG2yZjx45EkUyU2sq8z4lImVjRjRncCA+
WQofEzO1kL3kXaeJiNQWedGbNO4SsqmrSQBm7r5VgHuZVS7bpjK25KMWm8wt3rRWXuP5KX0D/mQX
GbvJYB+SXBZqu40EPPysyN9J2bRDUJpIF1ziZLTsyNtDCGD6luvKBilOMjWRnw7BrO6xtB2H3pDk
eiHtIkj1WyspM1yijibQOAC/H6yYxKgIA08sxW4mo4vEloqtlvXO1LQgmmBS6RSkLRtZxuHx4l2Z
efuMV00PSeC5sGqpn7DKMrpKNd+UIrB74GYjqBbEKeeaJEO7g0SBMfAt01ASLFnylOATJBIo60Kv
JTiqVo+pnm6oRJqMjSD2kq2lCLmXyM5s6ajbQVFYR9ZgGFM/JsTX8QalcZgqmLqQj10oZsyEXGnz
feawNUOgQ75gfeoBEwcehTpvCYNeryCF2sYDPBGYZZOHNZXPykXK6UBshKZtBBHx5FB89qMGzHI0
6TXb4g4455pPFJF9lR5ajFBkhFzQMiYxapoO5JhdTy2St9adaO+Mtn6JIWtPJOzOaLtj1dY3g60d
TIXPox6ZBPTN50zH2hN0Wt0FCXJESlAq3ddOtV5yZsdcd87Ix27qiZ5KPy73HXEOvJkzl5ouglya
GuY2XxgcG1DnN33U7BU1VyCvoUbAEL9s6s45KQ0waAZgEWL9Kjv7RAPzWnZLIime3QbxpHpXQSAM
mJx2flSrT1pr7BSySXsaOgbRQBsFUaXWOd0BrbwvPfXazgj+cgWTSBxNt33CgqwtbzPpqpo26Ou8
lgjBYUyCKiueU4sYJBSq+Safly0rECP+SO5sOAHhunJtTBIEaphufpRG8w6LNwEFaU0ObRcre3D9
ZzMfukDR2kOE7Ijp9epgdkmNMOgQ5cwMmMCkW8pnouN6d6M7Mca0qTom7OsvjdJxj4ZR6vhy3L1b
kpwyueArXHRMacfonPTr4kopEH0tVCeglecTW3ycnqTC4L+/aFWEn7MrjoORLxu9Qdkbx6UvbyKX
KFpvhImZNC+qZz9liZ0GouriHfqNAzvgTy4Fl2rduchS7hGTxCSfw1xCesze25Q6kuK3uCK/LE3y
K4MB62NdoBFShmsrir4vmXsDBiP0oHumqUd0y5A90/ZOuCyQRpsOywMOvhb9wmE0p7CgaGFyz5XU
STK6sMZ72pkoEvMqZJiqksk03C6qTSZnv5wqVwlKbbryJmcnWLVC9NKfdcH0zwVjR08X5oDSpugJ
nOg9cxQUcfhdfGd+q6nlSVWfwGsnn1YcPzdTEWTSfgTchN7XQKXklSEIn3M9kxM2eSveyYNvHxHa
gtptCDN7vMXz9sMe9T+qxn9faP9UmV+k723d1Z/9r+X4T4/6v5X1/x/W7BbWmH/mK/yXkt2vsTJ+
S9/+WrCvz/hRryu2/ccKJoN4BVtGBWKOTv9HwU4X4Q8wRey9icP8cd8/K3bN+AOIyer3U9kc42qg
SfBnxa6Yf+i6C+jEoxPDhg9vyf+kZP/igP2rYgfLZ68bCYp14K/rf7/4gLxMFCMS72SbTv0CCKoL
UfabTxj2o52CuIL4myZ9qaRFpIfVv8FmRjHa6fah5bS9mjNluIJwBs2pm6/zXth3ekfa1JyZ/tAY
I2V6Hx8MhFYXyYm5qXlBvUOPmA3qsuF8FFtd4QKaDcnfIvR/3hqvf5jHX4O9ybEAoKm/0mcg7ZiR
OxXZ1htxgDpIPmVifMwpY7vcHSfUjRpG9Gk/IvCso/zcOQKbuTRv8edWp0qdVE745e+aA7+glfi1
HA1ajIE8ix0X+Ru/vt/z2GRqVcZb1CGaX4opuaMF8y5s2zu1EwZuJyb3XBFWFwxpDSEsnSz1xZiH
QLTxdPjLofrnBu6vUSCuof38NtkQ6AmS4BehmQjmBbLMzzs25lXJjKU1R0LedqHVRju2l/dRZwjf
zV2TGAt1X9V5RT6KwIjWkXo1zrU42ONMPg5hWAGYwfwyS9Pl3FrkwSb5WJ8qIuqr2E7OX3fKzMJM
UMyHBenWEVA2OgBkUrR1uby2VhddqPPqvQXMTCS76V18PWSZhnhvLc57P9RcaYexv0a80B++nvD1
MMPqf/xIc/2RPx72dUcHiiVw4wo183qPPhI550Q5oXJgbi7AHZFynXs4dMrMOcTIdkhANjPjArkN
DB9swj8eAomtJVK6OYj1zh/PZe6GOXCONtG6f9x93YiNGsTEPGnbv9yIy39j91Zz/nry2NfWgWi8
M4FLeOKhjufbeLZMXMnr957Eb4p6GMFgPXgX7vplTZZzctmdv777ul3L8j/v7Ls5D0wneovj+I22
jHVB5jqgF8FYvII/ePq6rZrNeEFmoc47fQBs7gzCuvi65+vLEPeXpi5ndqHcXieIFIYs17Zfd/7y
2FZx1LNMvrFRZCjbNbkI8J6nQYuqu0/4pIeIDWUfSdvPC3smHQOY1sW8fkm8eLnQ1pTtXgy7r9vJ
YJ38TjDZ/XpEPnBlK1s93wLbiiBr5G6QTJ+tUBkx1LPFO569ESMEO1+jDNV0t3rU2R0ic0EzsMgx
DkgHE9D0xMJ0OMPtANROJ4ck6poPOJAW4lOlCafR8oKKAw4JF9j4tkFARnkw7eBz2MHIm0dEq3tP
4jG5kSuhYyRwNoiUEi3tVONMdm4IGZrOLWjsbectyUagHg/LVKnDou+XvZZThMG9Un0QA0R3Av63
WcWZIzQ5dup1MKJUY5AMaoSsM76hIxZte3d+pqDemcV4hhDWIl9Vl72I42N1Z2TOc7aCEHJF6YOK
RohfS3ZMWkIzY6ZEyzrtI115kk7av7TKkAdCNs9Oli0bTXkpgpz9uKcOR3for5co3o4iVkLyPDYR
VIzDbNVbzvW7sjdjX2R1he6pPTY99oqBQi8WKJFs7CSnpEqCMXbv6o4ENAK83gkkubON6DwK9qdp
h4kHZfsl2aK+sIC32ILpgE7F7quE12n6Q5ZWYaGaBN1OF1Omdvsc6SdZufCkSOfCclLup2I4OVV1
YL9Brc0nxFb4nMf1Q5x8LGK6g8mB0pMzJyRlaWsaFq6t+FO1iOJF5vvOtL0FS4EAj+JReN4IvqHa
az1SomHnSYmy3Smeydo4K44dBaVphVX1wqrxGs/m+wLzbkN4DLvQPL34en+5cDw2AHU2et3uOke9
nhwZumZyazjRzYIrSssi2hzi2jbkKc3Kq0oXF4bbpoFm11fRIp1wqcU6r9aB5U+exzW2uSI8vg0W
NbrB8YbagBH8oHYdLXjro8WLlChYyo1mUAKPbxGpNAdcnx8SyfhB2hxwGm9bPum0k030K56ZXij9
QFqBUGg2T6SzKSLe9zUbKKcpr3KjvbeEftNLJo1TT4eF1vVlTSiaUxjh1OMdSkt7P4/E9Mk1Ztqg
xM8SN+zQWR/yOd7lzIQCptMvjC2ifev0HZyLy7zv1TutS6/Bs6c+RQ4SQ8bsW+V2npmLo4BAO+Xq
WzoNMJhsFRECBs3G5GNKTewttf6aFMpWNZTirMX6PgHUu+s8J98liLoyDZmWcJbXJEWfjFT1acRF
vSvUoHWiMoTjBOPCSjxiHbWVpeOy3WoIS43TJNAhV18jbERaYB9bc92CO2p5n3vqFct+/VImx1aY
9bHr+T1MLYaV0s57x1Vu0K5hNhrHnUZeO0gUvjitRzRLM8IHwslG+ECnDCfJMfjnP5Na5/uSka2d
W9/GyuWOr9uiVKuZdMa09oSlbgl07o7/+hJ7zl+//bpDt1iHEGUf8mY+zE3xyPzpCinjKyqgq1w3
Zn9NpdjMecmOig2PtWB0rNY9ViT35kwZZi4Xi+iftWy1u5UNo4d5o6vNERSg5Cqt3UQK3p1Fq/Iw
S2eG/rSKzIveRtpbgDzZTNZtBFlqEztLvtGsMBlLI0hRim60km5tCrNUm5IWVuowBqYn/Twl2Xuu
HBYAOq9af5p3STMTw2rSUcJ+tmnpBBR5+uB0bY4nYYI6hh5gsLIrQ2ovKUmpodK6F3KuCckz7iOu
ACTqxdh0ouGcyzQkM50cdiIyJM4cF1TXRjOfmsz+JE75UtWyO6uIPhnJTzaiJibyW5slZ5s3HMWE
5MFLAPyJMtIkiW94yuzhBkXkE+pJLYgrhX3q6ChsrfDJRqkdohnYloolw5KOLRdNXlW2JxWvVjsO
p9Qty3CNTSOK4dqoc0Hv2AjnbLhuYgefZp8zvXI0f56M0sdcNWyyXr9Tozt09CatbsdX6/bZtBE3
D62lH7NW/950IWyUa8j8JHUndN+Yhx7xTK8fGP3FNDTAgSc1YpqsHtD3k6yLEJCsNkxBbB+pq7Yy
rS5tuzkbXEGV9C3z+hPNjMrvgb9t2hWO1kbtu1jQO63Z5Fh4WqneZBwBdnX2CsxhvcKrE9kWGh4R
ulVk0Stg/qfEYGx0Y3gZ8l4i8sO9l7rXbYsRZmTBDNlMXER9eYq8if12hZmBuOcsJtu6OoALu2FG
gayg604k+m0sRW+2YinPMnefiUi7I4b7WBTTlTW6O5xPQhX0ScZqn3v2oR5ItMwFnaKUfPeERVcr
slvPmT/Q3TUbt8KuOJo32txf9zEkxCESF+RrI5nleuhm9Z3sDKIuV4DE4pHF3T9nDTKqzgvGiEJQ
4/KDbG1V6H6Ca9T2SrRfbIF12i64jCqz6zc9iYl9NaytffbedKA9wmAPHs3AaOxXhPLyrvdTH2J2
u3TBiblCL4I00w69F78vTczJShvNd2taowx1r5wp7cm+bgm7ZKeDeIckchVLmiBnmC7d8lCqNJA7
OI5FIr4tIl+z3tFELhNNyowwKMvgkp2U8zm3e/rhja82yPYrMK2hBW1SxfiobGJ6spt8WD66pUFn
7eiImYTSoK1vrzDK4UGOUl6lIGF+1rNjJMnKthf5XMzjg67ET7Jpjy62ZUToqdykln6rJ/0lg8ds
wwuRMyxdvxdlEPXIacaMo4wRKJy54pxmy9kg+tA3GxytulSQV3brGXVPwM7trFNdZGP3abS4fSbe
riq5RsH7ISdalwRW3tIzhF+0pgG50ZVbXMvYNHxljrgsO4PfCOTFsYLnx86DamAGw/LqLzEGpriG
y6pZIpSz15yIVk/m5VSbLFd6hXtCxS6B68g6Lwb+rYm4Or2l8aLbHA+QKnJ/Np/qCFjgIlvUWPgA
tIRWuzVakp1MTJUgkvPSoZ620Plu0Ckyg5IPI5i0ncoirA1OC9YCGWatWS8ooE993NH4RCWBl8Xs
fS8cGvEM+BqXJ1L3Zkqf67EHCC7p3fUal4jJ9+zaQU2yYVZehENcsdQS9bafMnStA++Yl/YPRem9
a7lzX1dnRjjKZu7NK2xqgg7tTPdQdWB8cfaq3vdi9q7jzP3QXJqLWEO2BrXQiSCHG0PPP8toGcMp
606NJ2CNqCnnplkEeN53buRdkojOGTcxnJBZ7GC/6tktZXOYQj6i+/kQDZ2PpnL06dSytA9Qj3Pm
cG6M1dfDytpZfB5mHFO+m/Kilc49wUz1BrCJQziwK/fpAZktyqBBq0J0vLhVa5rWAI6CyUYcFzU3
mSa+E99UHVU9IyBrcYzqWGa5s4RUEJgqsjFHJbb+UxTs6XBg84CvR/14wtdzDVmiP/26tft6lGc/
Fpm8jLj6awqaJnB8aM+uolXcVpmzX0+eb+OmEhZx2z1W/USbchyjr67BRjVJ112H0n0MGrjAAglv
XpWvWmdpLFTOWUSEmFd9RsPAMQLasuziVXsCJedtbYvBkSOeATQ4ZGlp75WnnNu6yv1MIwhLN9By
K6dUUkDhyzgb0gvs2qX0Vlj9G02BNQexbACdwvoNbw5X8yaVjDr0TyXdGZX2QBcpwFdDJCxRXHU3
bbrBuUycJN2Okp4ms1JXwY9J5hrX6VnI0FPs7UTWlFM5NjA1LIOJvolhE/oq1zw6D0j2GhVPcOPg
lBTY+IS4K0EfFG417+Si3Us2bow2t3AOwB8plzGMSBA1XHld5VI0zuPYYbNKGmVbt0yPjHry0TGf
ez1mcViGd3VusIaNzBKX8jRTHGAWM7earpv0BFBFjxPBQzNjHCYMpp+VzhV/NuQ0faqPg2uSDDt6
NQnI+QYONv6HrOtRYVm4n+JC1QJ1Gjn0dfLQEMxmYWSod6pW1dvU0EmDmxgeNKoYOTymbYz/c0vz
JWgtknc8vWvZzTF2YwIfB5ojqZ5ssZdQL3dmNRJ/GxFjj82ucYo7jl5tzuAW9Jg8xowzZOB0gih2
GMHdhY0TnwbCmfu8exxEBRWhKO85RpMd/Z+rRlARmgp1IKWMedDKs9lF5nYovCuRZO1GJbheJ8J0
o7WKOE7p8OeXvqpuMZW7PlK++6LTd00ry0ArkneZtyfPkMp2sO9bpzICTwdAoS7yCLxD3ZlGWpN6
XJJ6nEXlEXXm81qEEV1MUVnaW1WlVdAM2ovZ1aFTp2Jra+OzZ3RPxNEiYkOJxbUF4F28vou6wL2g
JSXEzLoeDutR0tRIsxfAJJRBlF3pYGjEX88o5bUR69mY3aBSHXdObbH34+c0HVrF0WAOvNSf40gq
LEUcbiCgnVIqPqnVzibSZkKiGGWXbA38Ih70IxBI/SjVR6TEzboT+FZzGNCkXBhrUrpV6qtc9biF
PrzQpsQJH7vJtvQO0h2vPUOcHbvfZ8VNK2h1SiCXZDprF4Y2oeaMlh0ZEkGKiQcBw/LeVXmOmM7V
mPTV4XxJ3s7dMIJfnpjvJVidyPR9wLWw1c2oOWAUVrHxR492EXkbe11akzRnZonxglj36L64HtqZ
hRcaoRE5BpLzEhDGqARqMb8plgY3Uhl9d2D0B2xsB7bqUxDhBr2C0Tv+HN/JkF6zrbyRkjXTAZ7/
PqxeMFE7j4ubvWreHv2WekI24vk4EB5IJ0ImLK4SORlBZCuvPYLjsFf7zxh59ka4C6FybnOXgb8N
YWXjMlS+1WPzSKTg1WTTv41M+zXrjRSpRedsBg1jbC6Plhhw/muPTeHBQ+DakA0QXWw10xDtLpxU
AjV+FsOv8NRLtb3L5wlZp4OUke6ntlEvrbFitRlSz68H8zAVLnl5mYJLG5fNph7Ncza69Gtb5vil
E9gyno/lnDzk+TChobXifVE89mN7cKOiONfTp5kN5Z6sUC2wcoyptaOxEXTBbBqNJzGgLzly7Ile
EtLbBdDwJg2yuB3uyM7GoOOy2hjygCsrZxjFWjjoQZNi0Yo6iKuwEg+ovU6Og3867nXhVwbGnAQZ
BxaA9F7oSk6PjRi8yBlDzg7n2GavQ59u1QEdhDbUrIVQRLJ2tLbWyrBQO/xKsRHJzZK62U63VleO
AtgWDgaS6vkSeiRmPYVh6RRV0daM1TOknU7d0zhXtmMlYRQqdy1J6aGY3lyMVbty8OitZDEa4cjt
MNrSjli4EOFc+z8cncdy40gWRb8IEfBmS4CeFOVV0gbRUpWQCZuwCeDr53CWPd01JZFA5jP3nqvZ
QQ/9CUYzJqlqWzXCeTfnHC1n1SR1MOb7aMjizp53sNzbnUp51ArRXrzlrkCULsiZMBlNAKkkCsaj
Z0J8xQUxfts1xUc1WfneYJzAPJ8mJ5rnUxp6yz5vnXCDIkSMCzakXptHs8hsKMLPkVPNMYzQetP5
A20ifmVpAXD1WSerey3lUCFtu8VKd/fZnAv1gCSXCmOmsHZ5cMjvbACT9IgEs84hGkSyqAD3a5f9
pSbjnqxx2KcRy4ccitydXmNinSmdEoBe1m7NZnZP81reUsf/I+DIcj8ya+oDJMDa3EiBxChSQY2L
uOHZs0iYR9t66rHUcfRjYopGlESRt5i7IJhzHL/qQpALXjxYIgfenm4vwBXAr6k2xrBe9PdMc+WV
CtIcl2E1Kkxb7n9OFuFMVjtsaneWHgggpBfWAzOu/3BJ59uxK3PU/cZ3t9rzyUTOsTAWw+jhkvjp
nuc8OxZMh/ZwLr7rbr3M62Q8hf4KbiOnveAv7wz7x7wPAknuFcBBkLCYBr6kJSVfFP0lQ02fhy5i
KT627V9wBdFksdiRzbtdunSW5og9IxoSLJ5Mhkfzw0OysPTGdc0EBvLKfVNISzaTHVi7TAY9LPiw
2xEuvkfGWSfwsco9yqcX0I7lCS7538bw/IPNmDjUxmZ2Wa2CV3yDWX5hEz7HopDndDJ+rO5NCoce
1WJWaofzZZ2W78Fe3oNA2/H/ix+ANKcxKx6UVD/kiAH5F+Ez9OcoRoqD/Mweju4c2jdv0kDrX5U5
9Y9I85MWWjnAXRx7lT60uAtjBhzMOFPGkzyxvELmkp8wJHFy9FwnIodwL/t+s3QjzkJrSniwWPXC
kUoCgWdbccHdPQj4Lv7WVpkQ8pSUvpqvbUFdXWOMxJy+OEyL1crZ7t1S12L84R+4GXmKHMeisLAO
Tk5p5EzTJx4JdC9Z9w66Kj+NkZhvKs2qDZ7SLjHs6dkw2x/LAzWs43rC2D3Ad71UNriOrH6oGCDs
hD8xhWOI0tGhdX1w8/v1Ei4tO4D6b68qaM+iPQ4LE8GizJ4Irm/PZXnjoV0uTYgMSvcFFvTV3xvC
e+CZheZrA8KdqBl57fqj6XvPANqXdSnOZiAAd9FWQh9HOsX0ZtNxD2zHwJuPizNHG8azQwDJtgy5
3K3owa/GMA7D5nNQRM/ooolR0uLAgAa+v/cJlmsUz26z7LuFTVhZkmxeBX9mGCGxGWbDNmptZKdz
PR8KjlFeuhu4hz6plF/wo3+TczTxjuOYzHxmC+3w7S/QsLuhwOxNyw0LMaW34ka5D6vhkv8zI1Uh
pgKoJZGHBSqpKw8h3MwRYHr9u7ZteEsdLaw0+x/G1lznjvlRFYXEXVLDm9J0SZlxf3Oo8THzif1Q
s5UY1cs4f9qK14gQghQHSMPF5zlHQkabDRT4MHdK5vz5tJ/K4Zwtzt9cL9mtD8obt6e5MdyKhZAP
xWXt9HtuA7XGnQvB32EtmypYP8qiNFC4DWRX7RU1Gu7u8RRZTE07SGke063W90gjG/ElSsycC9D5
BJDb1c6qi8+maGNGEaYmajEXo8yattHehAqZN6dJRp/o/R4p2oOtsKc7AIXCQy4MuYTetdYyXeYR
IGlHePF9eOIwEDxwQX4WKVuTfLT/ZeMXpwsgoj7zEitrfyIPl40ymM619brrx2wXiRafNdYZpJsr
aCoICJRDNM9YbrQFddMzh4rtx1ZkrU8V2ke7VU10iZEZLwVyIx/E+2YsouMgmvZQpLQOpX78/0fn
1e57lHpw/DlKhfk8dLO3MfyBmg+ECyR07Il1qhnOc2cHq/spyhxBBXBl5F50MPOIR4WV6d1CyN0Q
4hylcSDyHrs8LdDd8bZgj3GHxM7x2Msie230WG9ybDm3Zm73Ux0UG1X2d6NXfarvaIxGyHNTMhep
uUTYqLPU8dtm44n84AMGg9NAUVTwOfe9CmkmlnJXLRPX02I9z+DMmMoa8VAVx8BKw6TqGkpN9llB
tXRcp/DaxEhxZpnsWfMHq3anXe+XN+SiKcDy9C3gzYiZ4b8Aj05RgfFTV4UZ9xVm/5F9pkaWlKw+
uqOs6z8BKf+XgV2LyQhFS2Oeg04wW26pUMNoegwa93OEDtQWePFAE0MtzS/6xymzXZP2XMSw0hKt
GPBK7piGtOC+5S/TuKKkD+0BgNY9DgvT4tBAGcHxZUwn6d/pdc3Zs9eDM7EAlDW6Nl0z/bHmd5/6
fnbrL+Bbt3rJMcO2t6ZlZkjeKJ8WfTmDf0shywFncJatrbZeXX0INDquQ9BBd0ir/m9d4v/ppnOH
Ka+tsOq5CA/rBhVaUIgv0+w+TGOfN8xMkRPjWGyMv6nfyYO2on9Fq7qEzrs3v2X+vnYd3LFQ/Di2
88utdq6nu/Un/zX65ejqkwWhIa8HHvHQcDdo/ApLpDFYfTMuPZveUD6DzK+TlaEXB81WKXefz+Nm
uZ/5IVcEpjqd7VhMAp48FWwxaTprjkQW9Im/tJ/tYJ6U9bFYY3WeJuexBWG8H1LD2BtVcDJ7PmvD
DK9mOjwzFavQi3U2EmKKQnBAZ2emyEoH8Zih+kiWAZhhhP18UIAs5mgsN4Jah0lXPd0ROBW6LPVe
el1zbjLvUYKBzIgp/5YVlPXQjKUVsZuq1ZG+Cy6KOgBxPlYmnCtmne8B9u1ZSBfnYABi3hl+TIKu
PvzcLTe6UOfWav56nbeep5J9EUEpz+yMGKzNMzrixTtkYvV3hWFf5cD4w7XUR7UWLvgjD/f0vNhP
a6G82Fuqf17HdpSFGHTBJX+GKvHX65FiUzC6DX80FxzP7dr+Rt1xYRBfjs2BIJQidlpYbwRB8Bpw
Bf51vOC/0Jz8P/Uf1MSQEWZMh+76z5ZOf6yL8Vx/0mYzJdJ01hSULyb9xTaIOrTDobqM2pz2AVmp
IUABjNFDrA31mgrmg1EZkvU7MNlc/DWZhm0vbBMfOGVvYDMIqTFrBw6Gs3AId41EMB3dLWUMi2wk
txutlD54Uf/VOBnhgb6rDimbVW3UfuyNxU/DmXY3x2abRf5guGRLXLivzjyouGzv/vP0t4e9U/hZ
CxawTknyLh7Zxj9K7eljXjgngk7Mvd8zUXLvxytx5I+rZo/lMdq9drX10GS9fKhqO94tYzE/pyry
NqvDXT0X5q5Wvg8dajgZfqm3VQUIn7DjAZLyzrGh/DkMk5uaa3GgvdlI2+jQPvin1Jl9bmb3nevj
3Ib6bQUVFflGupNoajZ2eUcXhl+kNL+Z96aqYETAvx/Wo+MY54blA2e3i5TQmr9VP9BgR2I6u63k
HOPCK6tmp4pw3GfwukensXedGcmk5AWIjPCBEbkZ/Ki8ZmLvOr+5X7Du8kW0F9Xq7ha6R4OkgsQv
3pk7QqwYPe8As+uiGCe14/C6+Cnzl7xObwsLFrZP/oEcBu12p06019q/gzkHnvTUv7I48mNmO9uB
9e95GfzDJAWqva5KYOAFzLuHc32nG4Zf5SI96sK1jieGGh3rtwfiMGJM2Cz6gzDf9p11hoW0cWcz
jJfGXS99dEdAlmpPouDzgKx6npnbS0P8dTv9JPq+IzFDwYFLqUnCbHppmsy6SD/8SbGNVwBMAbLd
bZjZIy+aTJzMbDew0TeMyNnIoejnjhH5PuuQ6ywsbs+pqX9T4ASDvnkDuhQUzj2v+sbsx6MxSzNB
0vnsV+tLsERnhenjoEbmUPraN85dAcKLGpQLBlC6cxW4THLW8U+u3+nqnjTtjV0uB6CtfHYdOTdO
+ODk7WfO7G2Xpkz6PXdkk1K8l+0IZ7LQztEIo0c1q0+7rqN4tSE8DKG8ui2TQ7n2j9oIyxgWDqLj
zP4O7ZOpi+ggeVETsWq0TVb3hf6AjU04n6jBILS1iwcokWCJBmqKJ2klQ3+XS9Dg5n1/7o0lez4n
upJ1yzSk93gRZXDKNXb9mfTBHSqFJRmXFZP3KF90ZWcHVdr2JSwbNsbZ+Ccw6i82EbABje4K0yhZ
nSm7GGVEtWct25Q/1a/Nv4mMIPbglh0jtoLT6NCrdOPZhxzLL0PYalSZVFhwyOAuPAZ5wPrUHC6L
nX2M/ZTuqEM+3Krl7ynqZ2RMpFHJU2pZ7aZ3232LNTIOVv6hYATdr3aLvgcELEz829CPF1vxdFqp
IZKZxBWv1vpS55NmMg3DBbzp0euUg6Aq/QcufjdE6Kp0TgtA5s+TziMJZalmRsaiCJCg98y9+AEk
TRFlQUKEsOqP3lH/UP1Ee57tD+yQtEL4lmjP+hMcZcgbcx+RHUEedQ2LrbHVhx9m5olsngGUaPRa
NWeO/SAZ8NqdFNS+pMe/cGzMLFmyEJaOO9LT8Xc0XreFieDAJXS8GPJViZKsfoV/guq56zMYeeN1
BBhZ2X608QAfHJwV7AvLUCZfMogDd7qnZWXnSb6hFgnijkOUaVV+I/Irdn2aB6+/mzwEGxW04Ky2
DJvgrLbcG4F1tIcSPWTc9pJTxKO9ltUjK1z4e0o9Tz29eEBzhCobn2+9QG8BWlSmbtxFUia+TI91
yPUgmuLLrkZqTM7tNlS/ijDX7ZW0qT6u8tyJ69V4KhexJfQKEnWhudXlHADZnPaDAC+xMCZ2XIwg
q4YDDELqFknr06Dcgq/ZrgGfZLrupkjmwFZqhtshPJBoTUHs8Y8nS394bfBXN+q4dPVLDmfwWJjD
ezqj/3bX8rWyUySfaR+DhWObqthf5jm0W2YsMRKtvGTkOpWph2qjfHZPTP7yhzTjIUyl90gC3IYt
fHvy+DVQxWNfH73YRt0Ke7n6ctjP9nl7UYHxlFZWxz1avHSQe9iCtNl+Su240sfR6BjK4SZLZNg9
QnBjTGn1O1GhsGma1Yl1L787J/ospgGAKX/InyX8yQ8jD52rO4prz5Ijaosvzze8na+cK7NJRSQZ
5bMRsktrB6xe4qMLgFwpo4i9PjvU6tQaGm+Nq4lcGb1nHxEaQvjqwUW3GpcG1jFFV1fugCcs6ESW
KfFy6lSUjolYjG5TuMwmoq1rcyaT2YJQMLIOrQ5omhqixybvR2YEt7i8JAc/iw4ptUAMG5TZ8rAc
lrKi8tYrpAjpsPL1W2iiFnSUAY5VI40RcXtsyrsw/iLcAb1Mu9ViDjduyeLHDVqx983qJxr1eJBa
/NSG/VsooFBoJfn65hvGdxwLGaNsi1qBVZLxn6LTTYbiAKe+3E5jvm7Jd3JQANtbI4JF57Owjwt8
AJuh+7HL+ZyOfvqFZmprTkucUSAnzlLLnd0z2jFgcof2e6b6W5jn9mZmM0XfR0X/tfqAC5c2mQnB
A8nNtzO3iCrsPDKQpkAkzVm6LJr5q5XR40iZD3EY9LBjqK3ZclyHYJiOoXmnYt0/aAH4zbWYUixC
MYaeWUSwliGYrRu+uiz/O0XuUy2HRJrFrbJW4IUgW6niLoUSF2v0YV2WwDuWmreiXR9DIytOQK3S
J5/VWgmD4jafLPoJAjZ1MipGrZHDyAQnDm4uDCctvzAfPrTsoRk/G1mjmsrSBz+yuhMX5gfLLX2x
g3ZXKsaUDsOMuJrYo44z/YOEneE0ATlkAwirYL5lURXsulQ/drneY0KK3iLrNBglp0Yd9YlbddfI
cybmdfrVN0J+9fvz7dIwxoXrnKKi/MXlA+toNQ6+7/8E0voqeyxLdmr8hKX+O8Hxp8NZGCPSCprr
Y9YLFLLpr31HgIe61sfKCBKSjB9hktIEzjAHrdTZkeuRb5sQQE7Y8V8G5jDF4j9lLWfXh4xnLAt/
3HDGOIvqfRPerzCLAlDnePs0Gou0vGM31PwKaqOvNAYc/tUejeEmYCayivmxtbKa/WT+spoq3yOd
Mct7ewxDIXEJUMoJyNrBbvs7Op5AdTJKCPfBS+d0FQtFa+eP7pVItGdi9KJBXeeIIHVzHAkzz9A+
yFcrtb0tnOAs9igSPdh27FRwlw4sGGOfy3u78AApTXwITfpJtbW3HayWnRTR2y6yxL2L+QcSTsBH
APFxN+TzY1QHAz2etGMgVPLQTcZXzWUmnJl6Rw7WqfVZJpjN7W5z6rXhok4z0UWP4z0YjelPB1p8
cL88k8+6moBHitx76fs+Hu9cYZOjQQ4u8z2VPxiw72eC79GQbX3QLGCg/F9AJnIHOZcScjAV505i
GPziacoCcX2yF/nEyfPsKm+D5/AXsMq4UU4QMGz4g0SppHnPrV05DW9zqrd5Vl6zuauO7A1PTRuW
x8yv3lYxvnoIlhosBHjIBHO1HD0AIAuDDgTocc6Sy0JK5izym/SBk0sgwruxmGECEfIamHm4dwmU
Opp1ieEPGdKc2SAniqhhoMtNm1ljQpGSJaVyum0IQPtSFijoc6WrB1Bt7ENKyFd2l733Xp7YKnd2
KLi+YBzZcKyl9SaIM0UYwGfuWv2zy8lMwc1m26zTfw0b9p3EtIi7C3VDgCAMUZKbwHhetp2zbuVX
0bjeLQq9Hwfyym4stqVBuZ6u2Z4L3vhAhrGVBCNfsruQX7bSI1DSeIc9F+1DUgTNgAeHcD7+0tX8
kTKk+tPexbOaJrFG93WerYH1CqOjjjX9kW8XpWXP1NuuBu+UUgl0GmSJtZjVky6mOlGGcx21jg7E
U+9wV1BvAXHdrL58sNPsIRrG9D8znH88XQiq0RUn2MQsVn+GiLC2De/QVVZ09Sp6CkDGTMTaPTQR
A6mJUT7k3uypNObwws4paSK+z7GDSyNWGMSwGmGVOPYDAuibrRwwkQc23PnW8Z6igdK/t8hyKt2l
v+UsAPgpr7msKIup0ve08bhe1xl/Nf7ESprn3qGb9skQ8JgeSGe+VqKvYyjiv94zS2cXewTqvRqy
WmEWY1JrNm5NaW+HKvy468mdDp91CBRS5xMw3pkxpGO8h2LCd4BxfNQsvQq0j4CnX7pl1WwlcLO5
+ELk3MEMbtDVNF9GSW7ZuD5OPfIJGUQiTrXJktz7JsOSvYUgRdIYq1dVok8LILYzSkG14Q4hv4al
3qMO+6wafpfPui/fmbg+I7Zv+Fh9OlLmo6nd/E4hpPgO1RrInlspo7M1QpyCPsqCKT87YcvEueOa
s4cgaVP1BQP50K3ZHZac/xb+eKIHr+PQqO6G7ZI7v8ViTfKeuvOJyEw2qefn14AVdrnwU9qNzfZl
4LkKUvuE0UeyGASzqBcd5zmbfFF7hwFT0H61UYMTRvAzCuOsCxztWK1RoXtJPttdUmUW89fFJdeQ
7b1TA7Ek5OCd+VWwyxwk6Hwuohiqg/HgCRRe6Wo/SJQcT17qbGtdPYdas2gZ1JfsQuIp78dCXQO3
z7pC7iqi/kIbeEaZh0Q6Q4MmJHuX3fHy290y1C3VzL3ZzF98lGybvgvB7VPmGv6Mxx39zBZyFRZW
KnERdRPrmcg5eZHalI17GPwCAXX2ZoFX0YFcKMiIA2IpeUntrwEJz8ZbmbJbTI8Mgjz4rqw/VZA+
ynEftrQllh+8c8VZCaaQncLhSY3OPdI3EZS5YD7MhsVRAaqK5QLZJSJ4wi1MEe28FTnrhJatIWRs
8YHci568xDHOiCrKlSJjECWshNUH/hQusPgxBlhWfghWABG4leTBU6n/oadH0D8UMKQcIMLAGMmb
GCNkVPWLXw1o/dfmiOjC5rXldoAj9Sp7SSNoii2ID4Z7bFPHPH+uUsmyhorIGMp169TgyQQkXrsL
7KRLmc8NrVfBHbT9S7Bk/E4IZjGxe15KzOxY8aOm6WFwAM5xU7HizL9cFm+bPG8pNPJEYOU9595p
KqNhy4j/TzuhF1mXn8nC152qiuVEBE9uoghLcWrGy+DRLZRJhUQNYCiDrQwpPWg4aN6PI+/qJgzm
LYECcj+a4Y+2s08zeAO16JJrwJmpkEHhUeHuhZr86FSpsc1UuI8KZuujqv4VFo+ruMtpXWgAcWah
Vx5mzVCXyswlHEjY+JzY92v2S/jFYTlh1BU987Mi55qVnISR9yWoRsAhosUPFW/62oLUbNpdLy2a
SLG+jlg5Y0IbYyx45gboJ0C8MKkFp37zhpgKsERKN6ZY4SG+PrsCw7CJ/Xgd2z3syQJHrYcslDHP
DVlBtiU+8rUl1UJK/7XN/jPE8mlrelw9mFR5Ng4oY5eLCSlacSGXN+d3LT7sfuHB+eeJ4A22+rr3
iSdA/0TXeWWg9TA7wXURy49t4Qp3jOXEEGbazIjdkJtaTyI0/hAX82hPcm+Dh7Yr/UwgzB9YGy/9
HNxCNGbs/KcvqxbAAyLq8i7nl8296Q+ZlojB+u9lza5jluFqW99a1OQ5upozUTZ23ORdiLnffm6D
lK8y2Nv5hNvfYV0tl4d0RsA5tEe3FX9D7cJNDca/tu+bu49Qrkd0cbFQacG2hBtZN9bZyAB7d43p
xs7S6utg1icjCt8732peYGCegogwJMfDSp5bOFBsz3C2ofjnO+ixMHj/ruzkT8M4oIcsGGX6Tjkc
GdDAYe7W8QanLEK99TrkmGf4OqDRriPPQu4cRrXDyklyyIpRwJIQ51XH4mFs0XIL+UAk1JDQj2Jm
Ko+hpfBGh0G91aW65HZLWozPl6yMYS/H9IGhSI9QORriIEs/cjvdZqG4odS+ZMH06NKZx7kQDFnM
w7pGezdzn7lM4SYEGPGrYUZdVjObq8+ZRMk8y/I1Nbondv77sfAgsFrOY4AXQCj3GGl7ZmAmPxYB
b6HZIEXAo2PXnJ5wHzkYIKdgbejm4GIT5oz4LbsMpDxnYJvjVlYvoiuAeqxbbWAfyTzr1RQox0eI
10OWPnWD/cZS9mOZDGNjY56Jx5QJogLauddELAw8W2lF2A4lZS0mJ25o6VFiLua5OM1ppg9VaU7b
xXT/WYzRPF4JEH5bNCGgY7qWMtz+4TTB5AWhmGDUHTTVV870aJ/Wy0004jsoq0+0x8wJegZMBB3E
BFHBlV1cAT555v+qAELniOgISeZtylaxNZb7cs8H6OhU/QEdGIFeZ2YftyJcpv26/jJAlHtR0JCo
sYm23cSiJtPfcD7Lg9VrVgLlLZCwFK1WHpns/bb62xQuGtp2ecuH5kS64r+67bqdmO/naNSfqpQP
31aZm8B2wcCm6CdStrsrez/bcu8y8/K9KvcQ4HdMAw+5KXUineGDz+PBVRN8Ue/DyTnzWt96JbXo
tgTmYbqLBF1rB7ec9Pk585A993AcIpqc9o9mR4+OH46CMwd0L9GeDJY3m2MIw0csqdZVJj4Hn4Fr
Pb1z0x8Bk1ZIu6OfYsDh4LA1lnX+Yg3shwTXCOZz2piJhVxES0qwyAZQ8YNroJBZ77lV4hK16xIT
L9pu4CK+N1l7DhRKO6JnrB3+rjiCMXFSM1HiRoVFjpscdvUzCLXjEolhaxRw0AnWYXbBxHe3SmfZ
+bX7dw6J2AubZzKicN3JE7WO2Lrr+scKR42K+zwV+UelTP2ILm0zVpjz6Zh3g0lrWBElYKzpPk/D
567K/zAYZ6KOZMPLjAtMFPa1xjuIBQgNSJ8ZifNqmXRJs82/EoOJCmb8WlwdATVkpsZJBYS7mK8m
pqi10jgjzICWJyjwuAQuX/aEaJSRJTpVNPtabMvReOSYQGCQGknWMenNgL7BVWTZVxTOTmbqRat2
J3qUx6TC7A2YzbFXzN8rAzxEvZxDVVjcCE78zsRyyGq2tcLMfYowVq1lp8itCGdQm132B9fVE5Lu
6iAtcohR/pQkB6WFftIiZHwq3DvQW+LvxfVHIcmiScMWihqSnpzIuXZuA6mNJGpPag6eBiGJcCDn
D/CSsmZpWPUFJ8seTlVp3KVGNa0XUy/fi774BJ5dVJGLufzO45uEBfPTzuYNzOkcW5V9WIPsgily
iJc8CvaGLJmxrJRcKCWa2JiNS91GDltyoyZpaFDJNA5rAsuhuOWO45xVPh5GtyMnC30cyZbBQ2V3
/sOIDomlSXaHH6UfPuXnseOgfSgNEVz55vK1DG92E3B9uAz3MSx/Fee0S+VNeQcaxOGe3Y1jBGL5
4Q4z3+DesKlJXeLQa6xTM25PtwniJSiP2LfmTT6Hf9i54jHVBxsGs9F3t7xud4RBfsMfZRdTFRbP
YPrJ3pirzx4OqPmuEv1jZuYXP2q3Bbaf5qeX4RJP7Mlg9Zh4i/M3MOqaFnx8d3Jozn13IizFQLBF
ATx+KR9+FcbFQxYRLjE4yyka/s4jvA5RTX/nKnjFyULWRIp2fvDCfVhOF6XOpR+KhCm7PsEOijvz
ThxNcZrTFm7z0H4dGUqFbQvwv13w4fFi+E7+lldZw9xcnRbX+Y8t5me58qPh1ykiLV58iZzdPk9p
wAS4r7ZNaT42U6FOcy5/Ozd8pg4+DDmsi3V1p9j/h0PFPjusZjRhSKRDZwffnDiCSgYUxQJB3Rf+
ES/s0alQg+BPjbW4tz022xLT93+zProSkm2zUX0O5/6xba1HAKN3TSPjQHJuOmwUISlDcn7RqfmH
wfiRqgUA1BJgFWJ2hgfAaDBlEvcKjmw+95gLlNt8B5b6F07AgzLq2Oo+Qg5YO1oNOG2LjJ9Nb5UE
24XV/ZZDsd+Z2MHbm6G9f34JbVplXdw64yNLUMndFm4jK6zOtRbXvII/NXb9R+W2/Vn0ENLwLN0R
6bcVhM5R+GYRU7EebMRV0o5e68o3gDyB9BGYDZIe5HYX/Af31FUEQOmJInCoWm83g6tFnEZdMimu
9jTzjgMKpWqp6stYFw8BIlESs/qdPVufntMHx9xzrqwEr23pXdzcXE5O0LwJu3q2ubJ6J/2vge/E
OCJakB93sKH79uA0KRFDI1VuOuXftqPdjfM3dFeTWbLk6ifLJJ8zCzEOJVoD9jQBJ3zy1Hwu0gKB
ICOD5M5mf+PdTeboiNZHPvUwVTdFkA2HKPoWdT7um2x91TYnZqFAZIZN6F+tObwaufxvNNLqeSjq
62ivJvRzzHGzPx0ppjAX+ePH6FR/yrq24ox8RSW6q+uUv+hogBbmDOMKdNBsVeMcO+uOpALqCTIT
HMMLrsOqjDhozAWhtdzjJ3dOi8g+TAdFw0gQk4EzKuianiFS/+D6ERielMtee39G+rowB5grU8e5
CgSKonT1zjaDuK2ne79Rr+cZYXK6ZB8ZaVgFYQ975Hxk41mocaeKfjNaFQ03vUbmYcUdUedF1q89
omkCmLBHEtpt0ZOdzDKXl2lAGF9O/S0IavvuJN7pkLiOwHLOY+7VAKHNd+32DziDmrNvZ0ezW09L
38NukEhG1T4tGXMJa2TgTMIVB908oX4bp+YVPZWZVCEpWiqj2XfM0YkRy0QEqT0SxsEFVWGGmKVz
MAVBDiDEhu3ClIeygGRMM9sRwODuy8eVSN69UXwFngFQS7T9fq69N6Mc79LnFvBG5P7pswJvYO1+
zImDloOtWo6XDiecbdu4CXlEJvIbBtvXZ6f4BHINochbW8pjVig++tyja7uJjaXgkHb/6rEa6Vn9
nRGMT8bQvd2hmLjzeij3IYPkmtmamSJwduVlVeiOTCslsIaMJWIr9JsiKbErUW3A4rYTTU2wLXFp
4EaO+DkEGZa8g3hfAbzbgtCJ2f/HXmUfRlodFklrHO1Sp5zwR5yryM9Plasv/vAt1vFQ3VWIpQx3
SIr4cvr1qBv8sYi6vpyutBJBEY2nNECSZc0Ufjn1ade/oiNzN34WvrsiGrfF4P0XKOmQMLuwSND1
vl4rSunRYpo0zDdIrwDY0/9wb53tMSK+tXCKbTdiI21Xj7FU+eqn/JgBblzGKGjcInmndY1XZgBi
x/+aRGg59t3af6A2+kWLR86qihgHFYhJDXxLslv/OgOuLmp95D4CQxJmGRbh+AT2nsUwzeDo1cxQ
91j67qTq4cXIlq2p8Lqbi4P4s4em0RlMyRhLJ40FOILoQRrfTL9YywxWqv4P92i/JRzukV32c0Xo
411gmm8tjoNsRZ9qMDSuU6JFgJDi1WRbdech1KiamBHNRWVtNCSkujX156j/69OHbly8W79wh5V5
zxQ5m2VSWwO3sWcVO7eecIOj+o2crww9GybU5Y3UzjffgOcetfx3gY+AvpqfiY28zSYLTK9I6wfk
VvGSOdfVQPhletkfi6N8uy7IJcxVA59xL33GqV9PT2UuDrYc9OtgYRMOwEMLI7s5VQY7rsapNVg9
KDtAGcOQ7hWxwQS6cZT6CNbxagJaKabuoi0oyBb+zX4kCqYbkgwE5cadTN7XpUUExHE/qcGk9CcN
QZaYs6v/sXVeu5Ery7b9IgJJMuley1u5kn8hWlIvepdJ//VnUHsfrIOL+yKwJLVaqmJlRkbMOaYt
bJY6pj8WeVPcTyzPhGVQfcwPgUrfMmt4YPKW7orC3PojiK0K4sG2GwssaILfALYzzo0pvNiECD7G
uRXu8DHVOzSkLh4wP99FASu95xIRUfXTR+VG5cn3o2DdlwMqLt7MvU2GvaBt7KqBwR+rUzzfDCKE
XvpYFE9m4bMvAYeUSPna0n3qgqk78XeoddS73jryi+TUmrnetTPCA3OmrOv84dWz6HmODPB6hGjH
FpbH2xzlx5IMG0q/9AFFpCSBkRd40t8R8vGXxPP14+TqO8sp3Wuqyrsy56yUVP+kg/lFUIN59GVy
Q9qoH0zq0yS9K0w46fmOuAjj5Gt3YzmmeXGzqLwHdGJdWu2xGTQBTRWCcnovHlY6cYN97QPAHLFM
4HbEZj763CBuw+DBxClGIXcPRfvHcBz0ukafPM6Wu4pLK8N94g6HGMIDaYAV/1nfPbCLoXmhqkqT
6pIX/nCurGS+r9s8Wo/FMroP5lspziMGBBFhI2SE0+z6mtxDUw7WA5yLYjWhqzNo0C4hX3b2g6EV
5nLF62NbI0Y5h2hNsyFAlgSOFlDhKqofepC9u9auLl4raZYX9Znks+IlcvV0AgKAOsAJUblGy2sr
DGD5ospf+ip2tr2O2ks69f658FI6N1pdjCSTdzNnt7vfq1zTqXYTpPPuTFpeDlNt75cqvjqdmawa
Q/oEJsXxtW/0utcDYD7t6+uEr/3EsdfcFwhDHkiPsJjgz+G74j8JmktMDMB7wSu1xzXtb38fqpnD
GiY2895Mguy2fJuLOQCcn7CeCI1wmVY2sj8M1o1gymbDsTa4n7MuuP+9apeoDHTvp99P+XNoQFu0
O5y7nL0qME6f/7kqav9u9L1gwU0YhEL3z3WIV+L3gxgDT2ykae3469Lz7+dAfBMxliZiaxAQe2Ti
jai6N2uiCYy3yEehOXPA2M2OO1zpcI1XBjhJORgNU64I5ZXDGYn64yEzu3ed82s4ylh8NYW6EJZg
P/fzdNBMQj+8tEz3rWLPIpizOGea9AarbLdmENkvkVH0ZIy2W19E/aGwZQmbKb+Bj5SkM3p4WfS3
mRfFk20EhMslyjhxZhOnSlbkMGQIKDqkp/Gmjqr5kBr9uold5G4OUEuKda/cOaglyAW1abVlItDU
0cJhnBE4FCnsdZHDhmESokC7gBOjmTUVSkveIcLp77nvuRkHx9yag6+fmqZqn/opv0rhkNAlK3HM
Sxk9kA/BcLGrp0/ssWRhBg6mTyqHPcNK1aOKmEYaAkX/PBnErUrUF2d3eRimNQmRsS93LQOU58KN
1RYpzwsIrnr9+x0pfMH70DGuv49+vwvS/6qyLPU0CUYhnq/c7UjS9znSzRWCMHyL2WlRpuXsq6zB
MWqbnKlRSLTa2moJEGltr/07hH8wJJnfs5iQF6EzfHKFcveNHttjann2PXIlZ10vmWZ0bvJtlHvf
HtPMP8tF8L8XvmUbL41UT0bh75TX23DbJv80B7mgXOOhGwQOIlh9Zxr+uG99s7oSCjpu67Gznxkl
cowigvw7IZ6utOpp41RZfXFR6W6CKAzOWHTqm+fVz35AvuoUN8W2nuB8Gi7rtKvq/MOBOZM0H7KX
AphQyZO9CC0YfF4zGUTc/FzloWUsBSHU0dIerp3RfE214+41nFSMP4PMrnNImUFEGy3M3CTBh0n7
0ZxDB72HSYa1HdqnrguM9gh+jhwqJx42Wdm6F6doqzvTLLDBDE3xbeuzbr3gSsVWZVurLZ1NNkf6
vvGFtwFoRKm9POyFQb4oA6XWNoZ97CX1Ttb19D410XfQg5DyyB+5SIivbZIV35kvPrpF8zTGQVnd
c2BPTnFvABWoUUnl6lWBoXjSPVLqmpjOU6Ha/l4OrVzN5DIxZ2kKMDNOGqBmcrmzKkUvFVW9cSAH
tb9RBRZnZyT2J/Tj8UnaNwbS4lLxIm9EIuKvnkifIZTpx2wF4D2jdlp3FW5l33Rq4EmdfZB5zzM3
Dl28RySRTovx1NuMYVN/MPJwmFbFYkf9KO4G2YkdyaT/vcJLbe/9jLXGEbz8iaz0R1NbR4Qz7k8r
66clONyss1sX2vGlRWe7Hmj1fDpD+9I5ICnKRBp38RKrI4jffUW4YuA048ow4v9+7verfmuOhDoF
kkiF+JNUAffHKNuDrjvng1KbQYzdESlCVh4TwDbf1sqyDiD80nfhw7lorOnTL5n8oiE+u80U3WJw
yCie+TUj+TrZVnCqfBNYa+6/972TfC0XGGL6e4veabkYsjqzz8BjqG2s6CgPY7MTMHoerJx+JerX
Syb5sU5aOfc0O8ArUU6uJV/dO6JXjxxGCC0p0dUrOlQ7NB1018ZCP6YSGNzvFyZB1mvrcEpdFisv
Np6IQLMuv4+Q+/RX24jvlk8XcjxWDkbS3GigEaYWlQEhSYdZuvXdJI30aYI7dclabbr7tOx2v0tj
w2zt7v8uku8qjfOr21P61pZV38sGGVI56vFq4WGn1KIXAHq13Ucm7ogzIHQ6PpRgsTv+jG6M7yLM
rFtfB1jkXJah1Or+QWCBtLXsMjB4lv0GrO1khEARNXGVh2BCJu5V8b0eYqYyQXyLRlPtPHeA82UZ
LZIoX1HjRsDshgFlu62L6PD7OSbn86YRvvUSk1T6n2+pGBRd+gJOSj1M6jGLSF7V/kCnHZu2RQQr
+YxGisiYzfCjmsr2aQE6rmVO7BFIN/1khxQOup8aBMktgzMhi01X9cgKs+ajTiRSlqQjkyVbOtl/
/MLi7SAF5/cGAemSBbg30cg9hQnpWcTtgvkMvsfYXfb+/CQ1CMeNbMx2j5Lm5Hv5dzr27g8ZlzQR
FvdHbXScAciiQUgXHoQTskw3On/896rC6Pv/fu7fr/57tTA/KNmsdUcA3GeHkMHXYfLDxkNjo2/7
J3ccCS8WJWWNx8DAzQtwen1KRCr7u1Q+fnc6B2QXsRYXNlgULxuekswhnIk0cxmp6Z3sv3QzkwV8
ChpODFXK0YxTt3q088o5x6K/AcZTj7OZ6kfOpBNH0ZSVXgAETXLOVOQMBvct9uotQlR73ciA1qnE
8BYHgKJ9RpAysayv2bL+c2H+78XypV61H2ZNlChb81PN6PPamxFDchqNzPnJU/QLh8xLP6wuanac
c2haCLfNfq+L5ceEzOXyofzhvLfXYW+/5HXrPi6P+satmUHMjsaqTOIVYafRFY1ZBIwIox7eblJd
l4eSJRHPi40+uazAF24px8v1b0URDaw/rWW6p9+36pDm031QozVzI36smqR7sodseGuda9ol0zvn
E8SrCe1Uf4OJO70OS3XWpUV2NmefWshC79Fh94sL1CNSXJrYTA9z7j6NrL6XECjyNvGBdMVFSXfE
QjzipcatS+KlxwL0jMPSVnqde9bmlUiwlLHaAbKi/VKHMlweDEoNABZH55iZSXwtPRkRqZcN50Gw
O3KSbphKvuiRk3cxflTNS5UES2MY7d3/90oyzzaRmdwhycn3tcBy4TF1+PBEfxwdp6dnEJjHhria
tm7qS1QDOG+XV6Zxov/7MEdCvEyBEAgK3W4p9knXfUSGEX/JyCeEDfDZKWfE1SQjiOlg8q40xL0z
RMaN6pg5lSVzOlO/YFCNNqIa5nVt7fu+tA5uUn/S5kI0M5gH9GGI6LXesMPF+yFAtD3HtFT7ph9e
kQ6zCvY+HAcO4FIxvcAbwRsH0+XYRy8O4kNpDz/t5F7Rdd+3pNOGbsuCMG3gARzKkiNfYR4cD5+2
E31OmYvbVe9Vo78MA7p1miBVKsvqLw1JPzD+YDHsDtLALZZyA2/TGR8nJQltmPBkxQLIX0rY8uAn
G20lT5XAEEfKRMUwX5SDd5pxa2dQQ/bST2jrmhtK2npnNGi8VHSER9NuhcIwMhNd3QSozYoMy7GZ
uhCTNv0iBZsZH7h4YzEYYWx26YGiDQXaryCLUrcgPcIWt9fVeAdU5cNYJv2e7yeHHPjEivzZeT30
xUfrLP830MyV4QG4UNIEoReh66JqIwcDraFRBcnZG82TygKIqcSjIRHpd3XkP1sdiA1h0Ta16ACA
6lF/nMLs9iZIPvTCZEMUQ3j1ov59yD/SBlFkPJVoYzjT9Ilu1yqhNUFQ6TtgFXdXLX9iYUq4mQZw
kQAdhk1wWNab/HIJ4eRxzPTOSuirC1u+kudmrUIoGJT+ebOjDRkts+uqEdXGaHeNDcw7LxKOKob7
Vc8D9tO6M7cc3NdDUeY7I5m/eAscKv/LQTO97hJdnXGTPeZq+b9sm+Gtk+HDeaWoFTuLohgY+yDG
4Vj1xR3UmBqKoh0fYNI/VqoyDpWJbWeGzYronoFGZrqPdd9/ZnFgbBpSZvkrFLdzBijI6T8l5wUj
6mLsxBjXbDBJuRDhhjlOvlMDQxyyqH5Kv682noJUo/E4JQ3faVndISYacD8u6nwaECR083p2w0bE
mlak7RBLWTLjwKcVm6eijhwUmvxJqR98V3P7bs+PkcJtyM4Y7+vpRWs72DLRBQTcqncty+c2dGjB
zMjLJrfeo/vcmri2D6IpCLSOmqeqkHrfhfgKResjYvg7825cW1pnR7csOHaX051nLw4+e3hIBWYS
J/dgwGiSVoqB29dOz9w1V+H2KJmIM1GA0XdOSIg6NJi7vHTPHLjxetmmdZpe1BB4T3bSc3O7Wh1b
6hAvGrzH2gcWVGcpARF+QtClPx+KCM9z2eVUJgX2liJuukPvPxojuDncK9ekR+Q2IWEpivCfbqlW
PKX2StiIAKMy+1RZM27CYUCkU0TXKO4wP7BCFxMVz83Lqr8F3eAHH+lGoLL04jl3SWDbuzJuzG2J
XPHB9T0Wag3nd+xofpcdMdFWuvdy5w955tOxb8E0GWAcIIIWa8/ub8HIEmiYwXT0GHupygWBN6fq
KGoOxi6HNSK9YXwxYzTmyDlBJhSPY2jsyQrbWQP2FN2ZV3oo9mPqWvYj6jvsU9wjJIRcS6T1j50s
vCsmh92SpqjzdGJZzY9E5QaPWeGdS1pHyNTRlcIF9JmZIFcpoqY6ltRC2P4IkazV1N6E0Ml65Bj0
CaTuEc0c4BikIt0yTsZn9uhXqvw0wR2ih/8BhNI+/X4o0H+7ljHe/z4aOkJPXJAEx9/6OumFTbZj
9xV2MO2iTMD1VdSiVNbOneU6LDrCYTlv0/jFntN/XOA+P7EU26pM3U+nSD7ayjhDn7NfWJ4BMxuL
OW7ZNIU3nKRTFaAQgvjCmLa6dpCwN4oZ8gu7xpqIs+Jb9B0ZipPi9/YvjlOkbyRpfXeYfp4LiQAy
T+07GFn6vkjC/J6+fRqLT7B1xXce64+Uk8rzf09hYnodSqdHYpeW8pAbejmpxfjHvLDMVo7ldcc0
xzEa5lG//z1CiHSatrSO5Pq32ZN3KXzEHn2i4VL1uX36MlNlLk6OP8Lo7UOKNGMjbKJ54MQ759+O
Cq5Acn604CdheTIYu5ordPglCvG2RV4Riu8qwl/UzmPxRgohlC2fUCzJjr1LdF1f0MBtaxucB7QK
ReJ9oy+/V78f3JLfP8Y5BdrGPdqyG194j8JwIqd96xaGeU6zkYnWENKJiVoGjATBxksIPI/RrpJ3
QPZKjQx2rWdP3qRJIxnPEYb+cL4jISTZlQUGdQ7nfunROpp10ILdWjpLsLEZjr+NsBHuW1PJh7hE
w5TjuVj5rKeH34eMyuQDdeW4NWYJR+i3IkzUCQ2NO2zMwXqWWrQH5bgNdoMZvk1dXdkgOAX9Xqbh
VF0t1/wTSqnwRhWcIjgereIoNi/p8kGEEcGy9mK6Aa1wpMMwnX8/JMGISPTfx79XoUVHGxMb7IOo
IWK0Ce9+P/iW+O+VU/dXQ0wmYXR8UfsBe+Tvbz3a1pMnbYIjRdDSf8PkxVY+MppcPqCgKACyLxUs
bRCoDVH2Po5ucFtYnkfX9bId0M/0c8EV0lvESaUc/VAUzqsZ1elLCtUJWs+oDkMRJ8+e2X5bIy0j
xgbWpkRnRAUgSVBeTmq/D8cClDpvr9vEnobVQSjqZ9e5IbNrjukYkxRaOdmh0VhUY9MpHrx4rg5t
i7uXsK/yAVrfsC7UFJz6xt5bTTW+V22BHtN2+lPg+8aDTA0LflqtaVNj8g8nBHGOlF+1UYK0jFT9
5NCY22MT9454Y4D9umciRu3D71VZTfZhmiL3jFbFPhg0o9e9pyBELf2nbCrj6+8V/3hBOK6bgfSs
wbYqrA4zUzrks805s1soP0g7G/QPHpKnpQvpJ2F2VLP97HI/astJz8w8a5RJReye8HzsCyvPN5py
5E0Z8ocRhflXee9lVSs0jqVxZ2jDezWygeZNxfjAokv++7z++/D3QOxkBTtONPOSdd0BPoT54dsX
Vxfz+0T76+gAD92SLyuwqKnXjE7kk0Kvvapc1RymwP+bW6ONfC+3902e2VsXiPVbRFmcCPLGkGTt
/m2emoRiIxgL7hyXKqlJzeYcjeE/vlt0D3E2mg+wcf7+HpQlfIiNdgeGabYkrycUPXS3gLlJUI4X
P/E4OCaBsQ164HmIQ+yo8ZfWevGcFggka8MZad7ZxbMHKm4jEzwfQ2Tc2wOTPCuaiu+GUy7zZuej
IDYeJqGEAFBhic84PuAV4sVL6yAAvl4X/2koLutjP8CEwX3Kdn+YrFodaEIUB/w8yc1c6sLfY7M3
JDuypcMPP5mI5iIzDP/fYzjKeR1kRfM+ZcmfsTDtv16D3zju2LU8GSzcI/Uy+tFJDSGqOSykW/w6
/XMiR/OcsQ+ST8VDwzB4AcKCIseYmCq2HxVd3gs1LrPhygs/58XYvvQNSepp13WXpPf/fgdIqfBz
5Dtsk8yF/7zhTSvu15BA3gIwl/c5LbRX4CJe3/Wv8yCtB38KHzmwYFvwejQOOQ2ucjhOORYUYnkY
d/gOL5ADrfQ/y9PMgvQBbtLcWGCAGL8vGnI31feUevqebrhDbbUcbfXEeRslL2v71CHPLCYCctOC
rDiOVd5mHioaZp4xxnuW9GjT1mV4MceeF52K75YaY7TWwEA+p9K5hI7kto8m1J7wtlg9sgAS73L3
Y1m2XjyjR4M7devfr7EvIPNN2/CURQszoKmss+tmJYqiggxysqatSRXfwHHXYGUwW8LAXi1Ug6c2
wOVe2tb9jBNzQ7Q83C9AGphIAXNpFTsIoYd+H1ojhvqqcxgvonwdMQltR6/7tOBjHYYY14MW0T9O
p+n68SOCaZIHgCWOiphIlKSck2VG2a6bU2gsfru8/x57+zZNtXfIcdH3+V3mZcaj009wTwUpUihm
4ha1XDbQKJNzf8QoLo/mBA7G5T5Y9fJGfHa/myvWMJdO73aJBM1HrfG6adBQTYO0dSKxYjCgq4S0
g4l332BqBhVsJfdjwakhzr03htIatz9KdvT85cp7HgMDT7UuLqka0i2Yy1xKC5CTzLD84XTlfbGV
RhXthRB4aABProopPEbsceth9jiLYkUZ4iRZqYJeVzQke+T3DS4v89XyLYWXKd7J2RLXiGI3n4W/
pbH+qeWCx+VZWAl/AZMxDnKi2F9Toc8Hy3tUM/5clJyHMYO6NGf9XQBA+G4w40fFHXeUnXTAC3rc
bJ75LgZM+qicio0tEBcHNQfWwbDmjV+IqzDIVaSHS45fUdbIJOcN069taHpPEfvZD+Ki3N9iXaoi
VDbOU+Va7h5PVbcl1loTHD+c4hSFKxEioHo8G95zhJ96iV4AsMZEqkm3UMLBrjcEKoWluieKCfG9
X9pHG8487iCID5PkzKnwqW1QmNHkqREQtbF5Nu3wGUDaFZl+eyy616JB6KQAfiU5AdNEFZqivI6V
M0HJbE4qtLttXEQ/Lroq+h0i+41cNJzmHCYI44ANg4kd//Y2hwZBHls4MgPNGVTltfkd2dGOVIP7
YZ7EvoTkn3EPbFTrQ22P5aHIUJeY/WPAORH/FPYnuXhhHWHuiVTnPk8fooa7O+XbkcFfA+Y2Czbg
dbRjWqCGwI9s1uHWWGoxuq8aHcN1GruDAyImibGo1D4ZFWH5KbvKo1EhDtCgtkKODcbyyabXWe0t
a/a21gjQO7/aAaoD0jDhrbf+InLls6ERtvtmDA9QlZ6HZqJ77XQlCXp8rQLwxFEyPAGxWLHwlPui
A7gEeUzTyYlZKsy/ZZm8jVHTIigDPBA7hyQBkwVQol978amYDChvltvsEPkC3mqir8As1nkh8ot2
K7TibX439G6zAq1BEd41jwjZFnn55OxxwvW8leZ01wWefYirdO8UtbXzc4b6w+xTjwCL33ULJ2x8
0Q25EMoGPzqKdtrFcuXxPG7HGdhQOQs46Qidc1zcAvBlznx1VaPn8bKXMTbRP1mDALUvaNkvwfDz
wtWOnOGuSSoc4CR1eJZxNMX8ucQuuLXr8+RyDiEpJ9yISaCg64V7pbq6OWYyHDyl06tnNgj7wUxa
sqed0nPeqIhiwVgSQ1RoS/Cy4ruVG4dXs0yBFyt6IS1z3dA+ep73gE0gvOZIpa+IZt9RP1V7gSJh
cNlqQJHjTRjSI1bKv7kKr/44QYmS/nWovHdodp+tH5/9cAKAkG/82vnuPLQo6JEu7gwBAJfLuKco
jEDBBYb1ThU17W1UPLxPbpEdPg2APQ+1An9nRWQVVN4TeMPPNsbtHdTVmyr9vedA2/YzFCtuTaqH
8w9xsGC4CiLWULXSRKoeh3JyEYyBEav1rsTLcyhjbV+swYfL9Moc3SaCpf+LeiBDW+8jbJ71Ng6T
50oGXyAJgOYm247WzaoVmb9liECzScL2THi7CrY0y8vf7Cz5G6GajWXAX56wQleooBpfuhuzN+EX
+u8FhWfSXPLl3nTa4ottFKoT9ITe6qpdVgaIY6jOVsW5rsZnZYfZTjTuO0OJXdzjdSSqF5tcqjcO
tQ5zxUiu8jl6GBLyZvV4T5Py1HTeNTR97KYl4JKk5IXwz5ncUYq85Ej7d8rpyCL5JZJ1GbP9+lzn
Htwz1bs7Ga4ry/3r+/jGO9HQKRf2rWu+hxTS9qA5cyCXPJbKV09kieAVsNOUWspK76KvAo/zodLu
E5z41SyqbE2pw6bEy21JenUWWpC19gWp9+5TzhgRUjiELP4R6JxqzXvZ8wBMdbOEqULKQA/weD2g
dq/m3Fv3KPlWE/y7c6oUc7oo3s1B13FU7h8QxzLZtpjhdIE4WlhENxCc79S4wHZ9NcIkrJET9EBa
WrhZ9EoS/o8qyxAgXaKUCpInut8YgfkD9Mam/4PE0fzuiNrCQaRgzsfEnkoPEepigxQtOBFBWAoT
2BiDxxJsqGl0AAvXgzeso0K82fGI9nvBoynz2GfmKV08M7ld7rnVef/V2OVJRon3ZWLfijpEfB/g
XjCRE9O/BW4F/6VlZDsQ77AnOQy1eV1wdLN/kiB+dtpGMdRsNyNng8LD9oGAErtjCRpWURTNSp4K
K/sa9RKF3IVHK8g0SRPNS0uI0P2Ud49OLo6JSR91NugGdCYLbqy9es1Edz9L8GF9QuJp203b0vVu
UkF0CyMCCLqJ+OMUSKRlBdEDe/+yx5RAzEE/clzp6cRrpJxOuQktutJm42zdQXoHhu04N3p6s43d
vBlmPT+ZUwNcFODpapwl35tOD2mcpfs0s+K72PHJggx4BpVu/6b4cxElztVLk7/ng+FeaFDI4tik
EFLHGTuzUgqjmJxOovPBF05KbGj2aDiT3LhON2EQb8lrSONLZXEGx4RhsM+tC03JhNMkt2wyJCck
Y1mmj2Ynzz514La3pmvbYJ2uAjTyWP6PSMpIrNUOdgk33S2bHj13BMT4EjbmPP4MNu2o0AmJ7LL8
dTVNeJ+z91SDhyt98yPqxZcff3BrYgJ3YQhZzRIx4M/FvsQTYwXOgx25LzNwY6SNXXxQgoTMKXbP
dpM9Y8ujEplteuSqBZqNNmfIXOry4DuegX9OCrlVVt6xtn2ikkTsFfxEcBPDoqTnS2N8JR0vXNUc
CrFBGrCZPHhyVb+dW/NV1hRbs/ah3bGsmAxmbB8Cf5LSCsLgvwYHbxX0wcXYug8oDV40Bre4T2FG
JXC2+zR7SgbsvAwUS8Yyvo8fKJ10uXHQhedIiQzjOa3MAtUPehu/NV4mtHFrPx7yLSlWidUuMZrt
ynKpQ0dnzfwfc+bYko3blbsBsBOdZNRhIwl5vI71OiDpamN6xoBfU1dr21TWXRyPr17EcMRRYFSQ
xeNZiVCDmR4uYjd7HLSRnUQwFVsskvMqj8YPaKqCKWe6qRrazojESLttkmdb6q8wF8shW98LHf3J
pztHIXGa+z+tB+DNZKSzDlmoKKYg7ZQIp0lcMunxIUt2VvDZQKh7xnON73loXQRx0TVUyB+72cZk
TbWHtaT99nv8PI3yCWgzh7WnnrMif8zD6p0DBGcP7CNu4V6dKeYMjAPKsPAANvCOFLtZRgj3NuWF
2wRZfzMQiWRT5XJ3B8m+B2fFIueAekzdmxqN50x7vK4DBmY9WsVmMPENIwnKFForTxgsO9J3V50F
1JesFdNAmIzBESJlsX5N/RmkVhUVR72s+na2S0rPABWBeWVAjcTQckWcC9aG3jx6x1E1tzgs6ufU
Efcjt5sf5FfC5tbA7jhAU5OkjH3z4tBOGitZQ81pXPAj7EfPvJaZ/d3EBbaVhGZwaYUvlrzPw77E
nlxFGyWMmx2MJ19YLMrSvo5O+oKv6YDk4TgYwXPKNHylyvyTeBLc2z2ONpOmQmzvDJTwK+/oQVsm
+6ddVIz9XZW5yKQrefZMAmNp2+NrVuQtoTevoyMcugA8X3OEpXqHI08DhMhvHSLLdeC750Za3GEo
8ihP2l1UNcdRfrg8q0GxUE7i/DNEcbgyE+BQgT/yHLdoDBMNTNRSEMZnlP2da+CWBXEEhSjo/+qp
+ybg6fcea92a8eeLY96TDMI3WdCW2tYmKoMitDB44dgbV3S9QZaKaeubxrNNf3gzVogXElxe7jCd
XSCDJH4zo2H2YQ/LHZsczBawP3GwvKkvVgx4su+b6RjN4UH69bdD3dTLYLHQY99vveYG1xkBaPDI
njjuB+x4/uB9+6Z5swnYRcKkb52fxogKpkcMPBfHtv/EUbUPG86trqE/ES5vha9+5DSA2HF0va/k
PxZOIivpnGOZT6+28D9YhdEXBhvCh9aa0WnUNA9Wk3ZfHI9jTCLQVVBXxhlBDiF9WE6ABwW5Mso4
0frdQ28ws4csWPJnygcrwR1sttO9EsxpknZ6qOJgQ8XI7S7LvxMAq23YEJgTCjQxqWAHnekkLum5
Wf45tcOr5vCzYlTnrOmyc1sgRxMdCpmOseT0JjNGnUIFb87k/QFS8Y/nAfbg56kxP5Li+wMrxF31
qJVJkXvD5EounLh3hTOuwSGaOR7VkqxGDxQ+nsHnJg3+hIETbHP1lqGr35AL8CdNQFOSTXGUkfWN
ehaQRHAJprZYk/w3IwNh6McpZBzq95Y+Ex0K/9nvX6XXk/PU60vLmMAIaY4FBgPw1KaSsOsKj4CL
WEMFoLR6zqjYHhhJQo7okgObssnBnOFNIIhBq/Bu9frmuPgb0eZWiyRpN0c4+FgYNlAkqTwD5MKe
uUcgU9552ntL6tMgzUcypm08CvpMRf0AHg5LfeQD8nHJRgzgPfoUun5EZUgAHcNpiY9HU7NUfwLf
OLojcy4TytneSfANOnDkdp0b7eJo+tE0MGbJm6liCUI9dynxstYEVG+i4JYL47HQ40PntebWjojB
6DTKFkfbf6M2vaiof8jgIRpOdk6L8K9sTsQdNvSwy58upkoHTlXRqOCE96MjEiSrAQ6NDk9DOqgN
FtMNyHKM6MLJIPPT3qYC3gfeiPLCyK8FtrplT3W78uDiYp9n6oQeakNoJefFuJsN7IqTwYgXO+Zn
GenXSZb3setcM5V/ZVgL4kXdxYwyYhETo8ZkuRhrB+S+IBcwiFAlqCAkP2tgH5AxkS+YNRAFT2vf
IjXdlj9TMkrOzDpY6XZVaKawLqkslcH2TmFwdfPmQz0ak2Ryy86KzrTZQ4Z9qi3aO5NVNvRm7hgw
kwHU6mELePk2eCB1ivgfskcLbIQwbixz5Y9UdBEugXlmAIq6BSNr0aBoBB6SvgLCxBLOJGPVRemH
AG3eFUhqideCUJne1/TdVr1dfrUvg7X1YiqOuSNhQITZQQ4j+0jIe7xWNGdVfCO8clwhvnnNA3Xx
s+5FFEGFNsX749jZOyQQjm+J+Z3XAK2syn0oRxb4nrhCN3lHDI64MsWUMpn9jTf+Y17qF0WkCQZb
TiVLct7UYUZwe7IH3HwxmRsIy+qP0TAgyqYV2CPycyyKakRDsMOWEHacS3+6juFs2D24usIPBNya
KnlXwqiir4qK3iXttoKa6IPZ2ouxeU29ZEnBw7yOWf2oygI4yv9Qdx7LraPZln6VjDNu5IU3HTdr
QICgF0lRoswEIQvvPZ6+PzBNZWbdrts96EFHnFAcGlEkCLP/vdf6Vta4oymd1Y5ScOizDY1UwDVq
Zi4mcwPf6hW0vTCljJyEmrSKJH4vTNnJG8NztJjxvybvJ8pNFkugQ4wMlFOGHysokfabESeyIUyX
if/UNt0eL8pFV2aVgae9zp1Cwt45qcUxClSr6Raqi743yj5ESbj3OgFGjd9bMFycmPgeIPw9Rn2k
A3VXbK0keU2hgmCQxew8MkUkXz3aCvm+rxoJ/f54GsvsWYT0uqzFaTlrbImncei37Xxd+0iT0mkV
72zWXKbqdujofcHDmGBNdiORTqht0fIV3yUCnL6D9xFaUuDqQgynonjWUgWVhsISPCWatDHydS1E
m1g2n1RmQBod26iNj3HTXqPRv48l8TBhcJkvll1VPbeoOwkJOw0lZ1YjSlcBXazS008SnpudZQgl
lKuDGLOu4brl+qre2QPJGtX0TfeBHrA3MEyFCVA2pNqmrdYucVs+prNcsJQqZvZZ/phV6rkRObhG
LrqcnVM3xA3LNHXjTaiUc/VYN3pE7xw3vgl7ZWTNAuPzabSoGsqKUDZfCLolffQtongZZ8j41krv
9IRKjmagSqHsraYweSa5IKVDah5y8jBqhEj7oo1eC0o/PdEPBrl1S7mPKI4FBRx41XNWj7qtr4Mw
zz1HNxtlK8XZGq5CbUeY0skzhJsEiynTBbBP4TO6ree+0FfmKG4q2fiIdG8TdeWZ7bFHN3dMC2Oy
Q5BrGFyf5DCbdfFUUBH+J2+0nFFo9rSFyFJox12oahaEFIWQPvOrH4m+KHR4HM1u6LisU/I9tqn8
UahoLQoPFb+vorJlsugLD6LCgVJxgOYSjxJV9kDn2RwtFd2NZlIB+fDrRYgBPgpcvAec70HxjFV3
8WDWwH4/KBRKVtiKd4LObo/oDdMB03BwUJmTVfz9IJwucdAhe9e27Auf6N2xH+ArhQVBW5DrXyaN
PWfy+z5G4xwODNVHz4K/WwE86+f+9KRf0TcxmZJbzo9oUzpJOKF9oeXnGXfz5xgGwmWBN7YplIhi
4iqLyUcBXoMVi5S/GFgavlOE8PNx4dOGC4xX3wu/hTFSlwpXoCwpwGl1acOuR3ZVQUXQ5yHuLk5O
KqsVQQeSq5E+QLqSH2aUrbiwcWXsbYNwJ+gjPnzpuHxIYmLWqaE+wqk5tDkDb9ZVC8joUGPxCkz+
CGue6sJTLbom7BmMxRHoxuug+laDvuMcNEOVrKla5ubAhnMw5oJtVjASjRaVCNQcEBhYpBszPU5S
Q1CAikVNwp+BcbxUCA+o0OYN6ZEid/YDE7mknHvOhjSUrG2tggq2RMquIms/qFMmAucUgsPRklSr
ItKehWLcmWnt5j7xPyLTUlrjEaHpierDIk5DRlVWdZqKfVl0H8RzuOUs9zCzsltZ5EtGU7wusAlD
iEPwwnVFC8Rn2hJ7rSgvlqptYOjRySRKCoX1bPFd6oUEyKIv4Qb66ksZjkRdiScrUvjOJJajwGXa
Jnv0Yo9DjabtQs+3lh4cS1l4a0o84lC75NJ4TD6TEtZ4qqCrAUq+xoiUO2aS4bgs+yczu3Zm+zzK
krEyB/ncBlrqYoKJsS0+ChG4A1M51xGRtUgbydLDXt5LT/4cyJqo7U7MC1j6aJCVZPAZIpX3aWMS
xRbeq/lzZuVvYaOFbiQkexKBwVohgLWVNmPlT5ubBo35gV/QliOhXFSC+EVwAht2FK8D2jsPeqSd
CfUjPf/XPgruCcchTy4/+SOxqWT1klTG9UoMCW1NpdfbZ07Fh7zrDizTcRwNtJeEO2Oi+6zPzB9F
Tz4n9uWtRQ43iirtnGAfHz0aKqmVavT1m1crD7IlnIyU0LkTCucrzh/8nUjz667blUD7sQZna3z2
gCSs8l63WhsHD7FcXB7lGjwNpVFAggHop/A5q3AR9+xzXAZbXjPWdJbhJQ7TqttXVvAEM+E5a6Bz
haXxPcJkYmBqadKhJoGsE2Ki5U1538HZpe2F9DFbp0L8Lk4Mv5V0LQu0/2ItRhyHF3mBGfexbIMj
40mi2zghSF9Fmr9WafXpiyDdDJaOKa1PyA8H5O3Voq31rz5DwpJXVD5TA3heH48o9wjATlBcozQT
U4BcQ9/d06XBVgPrcIxbF4jFfQyNLsb5ToF/xpvZuxo4JBlHiITKQj2JEX4YmIXZmtYyHiKRQeCY
XMfkrOvCsywPtHBU6QDaZaBvzTSeGQVdkzsyU2ziZFvHT4J7qzT3LMrBUnrSgajki2qKLgEDDgQG
YT1LSGNsI07U0GPzzfiEcdqkNpzmEYnbe4NtmMOiRAvgiHL3XHO/6TXv9KJ2PT6EjWcIj6kpbuYD
N9UecwmdNklZLOeoc3QCgi2O9QWx8OjQO+HakWO8MA1GV0adn4l5/4QJsMxVeFhqDlacBc+cCV0k
+RHNy4eWtdtMhGNTFTSf48h3dT92zE6APNwjDez8K1ScByPxPwsJwKA/zYV3TrFvdZexnFiaRPfZ
gNgSHdLCF4cNlzljkbNxLc5DUic/Y37aZ+neyEjkEJPA1lOLw8Y0V6jc5NWIU7XWKKby8TDz8xaa
wvrSUsKzV0CfoLT0yuzi0d2kTPVc4CmHxNdWMqSv2mxOEKuuUhJ+itgMJ3n6yIhJshWtfmQ+dhVU
6cqMatdp5N03LA0sPL5UH45BlUdRbF5kNfscFDzSJsObYQ7ziML2IlAQjqpxrRJOSXJfgdvt1Hg1
MTSmL7bukJ2tSCgRXZ8wCTp9ttBP3SsU2gVeaSerJXVpocklNnE81Vrx3phXeFcvGqoyYEo06ISk
3gacDMnjPnfjyhLjWbHIRUlBuIDkmxCTqd6EnYfRNNxKtD2cQAfXT5zCsmi4e9Sekzw/krnKnfo5
LYLHYGSF3ev1Zg4gtlCe6iTcW2S24/2LO2Up0Cbg4s/FYpjoh6UpaQbQ5nWH8/QxNoSlKBFiYPq0
Lcm93g0gg4r8g5SqKtKuaMxcpQkq0OPBTmvai4eH0YyHuzoCl9ha0z4rhKO6UkxC+tJkFOgVkdNa
d6gUk/LNFJor0UHiEZ7BLi4M7c7wOlo+qXJNPhkb8pnLO05FhJNL8rX2y2M0gSI1Tpi6kOga+abs
AlDgBEPhkwFSJfQOIayo+AgG1It0o+TNRkco6o0nxSJexdf4prMOApLGuNZsGd/Adi/m+OlpHGIH
CAUNepDuPbUue0w4ocbBUtZF+WNo9Tr26nwttPCLC87iIjYfbLuI5Lo6eZIA6MUDoKMh5nqaaCPJ
WHidu3JwwV3M6ovu0rDSWDXSmKxjTqhcIqBnR9ZZpuB145RwovappNasJibBaau7SiwI9pg2B1Sb
hEUz3eGyfUkNODWGhgxrajdzqjMokHU2UFXFoX5vSPTtcv1BjzmnlZzTsIjMaXzJsx/OYY0mXl6q
YAf1LXJpec+iZq8YRbWZ5wMChEQnV+jy4bGgAEhYahSJZ08RGVadT85EIdOtSpnz4MbsRg59SMaQ
C4fDIETPzL6NdZfHl7rIJaczK1bxS0+fAqTcrzh7aNANCIlagluA6ZOJmdQrAVaMqBZbP10hiUPa
Ln5X3aGcsteyTws36nPAOYpEZFjMAko2AWn05YATpz/ARYH5iZefQSmZD4xkKolnpzgnuj4+KMZU
36lslqpC4m91JOIUNB9bpXDTYs5WEb9aH4YGXonndaWUHHg6R7YR3EWd/9kj8zm0Yr3tPvwG2Gss
LXHoksSiTR/+4DcrWvPPPi27wE9fugTHlpGjx6xLeUdkYOmCjr6IaSoDc8i+kt4qZ71o6FQsicaK
AF1E/m0+5y8XH4YcsCrlHdHTW+c9M0FgRPCBGJyyOA+j8lOstGQT1k9SS/EaAEpyqPy3nQysjBLH
8nwYDcIWRNXjWEb1KtZedIEiiVYmYgi5AZ4sfI0W5g+q7cimEaxpgZNN09GCgsqyGyZj11yaMMN/
T0j8kguI0wJXY57zaZHvsqAgRD+LS3HMta2ZzYpc+aqhkWKHottV5x9t3YJo0anG55Rts1D2UCch
92vTBen/lVj5L1lRVn1iXFHLX7nuzd+ZRnAtUgtGNBZWyJ4Co/Ph/mYb2G7BnVdwxoSxIUUSNTuk
nyo338RHyEWvPdFSyPWYGXgx6tiEMFIcSgsLpdEiPmvtxODWSL9RlrULbIGc6b3P3Cslx4sJJQr8
zyikXwy1gSi/BPzWnFTVNxWX6CTdKsG3HHcIHgVYmirzM7+QJTuF2ZyjcKyUorTFLMchh1LfNBDn
oKCPGtNa+wrt0TZDxggcsYdWmby3voJlOuDgStXoolT1ZyxIawPNMyzrlgGqflZi1HAgP6RByxm7
bxhuczhy+CySOnpE8zS2dFotgr64QEd3iHaZTqUsRKTYU9B2tI5XW0/pUF+GpuJiqNL0taLmPlOw
JdPfqZ24aBBhWeUD/a47OS35LGRa+P3X3BLIZgBnxHrTxPmrhVQmKclFdlJDeCxJXeszsmNo/9u9
Nj2wJlAX3/Q77ycMF4tmGGhm6Uja9WoZ1wB+RmAS+SQjgCG/PGr6E7poIOgUI40HbrD0v8vY2jE6
3NV8StgGySn2yzPtyblOmXwW6VUyPQQ7oPww8ybt3Jllup5ycugst2pyVCIjnb0IsxgHExAO7ZB5
MgwxvCJN65KxJmCWqL7C6Mkf8d1AHHJQOFyJV8dfj2jBnC4TpkjEXA96yUmUREPwXDNI/HmsoyvM
Q6hA0UgXJa82SkctyAgxpDkXfhKg4lYC/R0TbAPIRZQsjaMCOkeMnoV0oyQKTrvAokQxhqouq0vS
P9NzRmJmaDLCkwqY+1M6iEsLcr2c1c8cROs4lEZqUHLaFPHazji3OvvWe/rjpT7dqdNB7ibaESUh
GEE0d9WxZ22l7F3MMGyETPubofua5eg2vvQleaseJ+ucqNEJMWFr0JYVhOGZ9mSyqKH8OUJTMHmE
8E2BqQOwr4lc9Gn69B01MT1vlv8F+E6BmBNVL7SlIJP1M9IfpkdMgFIKXiKYPivJuo36FwFYc4UW
mlwy6yslXsgSWLJLK99qLTtTim1Q3xe1mDKY0M8FSSsBkVOkbDKz58pMpHhTYy5CL8K7guGUPg0m
LezWeCaEG1VVXCwpadCTJeVpQC3GRzKYxSm12w3KcShwrwFLOZsNHWpAwS9iGAvrpNMezDB9hdcE
2Gw6FVoHmS9EsSIPHz2M5ADBpN1ajK4L0pWYknSbsNBA0BHWAv8bmpMojwz5GAma+tvtDq/IgCmD
PO9YyRk+PCJozlwrxeAcz52PSdpbAV5wkD6M+WuygzNdW6cAKCDQUbjxoWLrxRu1ChaNbWV8t/2k
bhUIud40nXU4sEt4Do+K7spJR5Sqp5UMLSzG7RndLXMTNsMrvY6RaWnyKg/jbqC33oXKMzuYRdNK
A7vgz3EaeOfB5z2aqU7stRXdEwEOVqg0DwhTB1a/iLF8pgm1Hq2ZaDzrrWCrMb1hLYFCm/RHzptO
K01nAoAWspqiRwaPRXkQleS7KpZjjOcBP3oqI/wqaOPWpXcuRfp0oAFeBmqfMgBMIivD3TSUCljN
LMaLj95X0tH6q4zlsj4qrqBvdJsWsLCTLLg+QMF3pWxYL7qlb9OItgHDFMhewtQ/mwnrWyV8DZqm
mRNgopVITM9rCyY5bLKTPki4mEql4MohDEuFCuTKqc/12mkjBGb+aBI4uA08ZrfFEOSvkpw8jAqZ
w4KqFbsRP8Xej+FUiTI1O7PaZystWB2nnbwCxSkfpoLVr5zBPGDdrWFtTaq7LCjqDX0rCq7Be9Mo
cF57kukcBLjKTujS8oG5EmZaPXlNrGIrGkZpd1w9NoneEVTxAC9V3OpS3zhViLLX6jzcE9/d7LtO
W3Cz2GL3NToduyaOry5wjYd4eeO22Cqhpjnq2ARHeeIyHSfMeU3ZuK8yIz0UVQkbMEwFZoQIfVih
50euFEtzpExDdYW4ZN6QdMZ45Spr92OWi5d5I5Lg559yRSNYuBEreCM4++U2fKy0cva94TIYc7JP
Q9S2TFMIUaVtrvfILMMedzzDA0vyHtOpotNhPfS+HmyTRnm3FNZvyFbucYyx2poQu0KJMbBgtqCu
RZgzffPaeVxUM/QN5BoDptWDby2Ev4SSgXQ/zG6phBnZevBLYxUXTP6jbCNkabmf55S92QPXNuNX
CU/VEtKut4AWiK1SBy1fR7M5IF7BH/8EftEsG/qSculOnhi4RskGyuvQQTZHbdyFS2iu89qS1oxi
HSIzVR0jRfdu0pQLAu8qGOILBA3gRFnSLUEdauamYDLnhBqpFeGUvysTmnWEFLRtZkOPon2GegNG
VZFPqaC8lKLCHtEfdBKx10rY5otohEnKSGQY9QfCP6VTT4HZZ/tC9cNzJ+g6MZluQHz5IjeQLiIe
kck0pfnNJHlcZzC19RylrjCQ/pNtkyJ/rCSQysmWhatpF4IyuWMkYW6Mm8DtEQKbGuhkC2KpOMrk
06uVDT+PmXcfl7g7UmAGRCSlR7xIygqRREXe4LQLFE1yvZARpIUxgWiiwkUTntHopS8fahM09kCg
u5CUS0UR1yzTupAI47AbgOJoiKUFg+iiF2nAHttbNQLk7rtps46DhQUuOSOIA2lKB2B117pZUfML
TFuEKHkWyEbf+gDQm6nzMbD4dpaOiaPV6IoNwi6XUvSZw6DaSF70WBpWaP/46T/+8Z//8TH8T/8r
P5F25OdZ/Y//5PZHXowQmdCZ//XmPx7ylH+33/njOX97yiH8qPI6/27+7bNWX/ndW/pV//1J87v5
45X567+9O+etefvLjWWG2288t1/VeP9Vt0lzexd8jvmZ/6cP/vR1e5WHsfj65cdH3mbN/Gp+mGc/
fnto8/nLD0u8badfN9P88r89Nr//X36sCHV6S5q36u+/8vVWN7/8ELSfFcXQTMtQRZaikqGYP37q
v35/SNcV0sY0XTFkJNjKj5+yvGqCX34o+s8SggmkkiZ7iWiY0o+f6rz9/SERWyF7gWaS3aNKP37/
7H/5Dv/5nf6UtemJuJ+m5sMovFLx63c9fzhNNxSVVeP8BnVNlXVR5vGPt/uQQfIvP6T/AVcniLQi
/5akRbCZNsUDELVnFFRohmi8wR1ffsbbdItnZy+tabnnq34Vr42dtRu/tH332WyKU32XPaBfOCaf
0afkaOvkgWGX8dFfGyq3N8APdrYZ7XJprWH6bPw1DaDdtOk+kSEY8qK0kd075bnc6m/BSf1m7XfQ
9vIbcM8WFDaHwLV6aPb1VnDx9xwxfLjIVO1kE1/lc7Hvl9452qD5vEc6uUxO47I84zHPYV88pMtw
zZTTcrMjit5HJHw8Up9JsV4N+/babMp7rEQf8la1OSesmj0UlTvNZbrtNOt4KW4Nl47cd3TKt7zL
O2VnrL1rek/Es/Vhfgs5HUsHz42/xlaJW55g4QSbwBa3B38U5+3RcrW1+OgPRyyO1um9PYTblJf1
74ITaN3jeGUT7vkM3/Iyc70NCpwtFflS22VHLN0L9J8X74HcuRVv0K7tB2aFS9hJe3Gr7AOns0U3
uDMfvC2e9mVuqw7T+1X/RSewwhzwDHt4K7mWKyxRYR4AqUcsg3feq7GOV+qF8m4AwrdosE+49Dxm
aTUAGycWOcDWBJZxivLfE2lH46vfaRt8rXbmDjsWu8WwH2l52JCPLihcFFRa1KvP0x7twhn/1SpG
ebop15qj2yCsNtjm2SzRBpe1m67zlb+Tt9lD/SrcpQfzxF94skgtXdAC3WAtMdns8Spc6Q4e7TWA
0+gTDZzwFO+6Y78yv8dDhQ/mybr3F8OTsmsu1REVmoQKlZG0uKabrxPPvBbvSO5aEhq5am3Jbd/M
7bhtMtux9GW6k47Chf2T5lSQHcN0bbjSIj/w+6RlyAv6vDvs8qJr8I2sKINfSHJelOfuRL4vIXvK
HRsNeimyqTULa5SjdCA8NyBNB4JdaBd7etc06Rfpu+ZAU18FTgNM4HBK7QW5MveRi5DQxQL06TYP
SMT1q5w5PgAQk830mi85pZtLzyaaaSkviawzeBfla3qYdpnbHLlGMOeLeYnPiN1ItIfNQOEuHXVy
L+JsH9tEic4Jl/pzS7lrNd8CFIfR+k68nYbSRLMHZT0oh2Zx+kBCbQ8AQtelo7J8dgA+Ko/debxo
j8R5wcEs0h33aTHzTFIHbKzMDr73RwoUyV5X+XIabMSSDJhbf6eNCwFaG3gifIsn6U2oP4cBucsy
TJC1A2AVhEV4Ep97fR0THh9tPHm2/IkvpgQYipxPaWe9+S+0/urQxSINP4LuJJFJi2g5I5sX/TEZ
Hdb6HuLPxwjZMqISujmIqhrhy3foxxTTa4iZeyYHiw5JF9VTayy1+1B12nBnLc29sJx2QORV/DCn
bLSz9573pK/x5SSzDms3wP98gbe+QO95X9qmgxKQGFlo+SAzRK7sCCAMR6e7Ij2NrInj/DVA2Zlh
2CIC9gMGkKu4yqVlOhCwSls0MFyX8ZVMeekFwaB8yB7LdJM+tU/hpCGYWJjrokcTtuhX4qEydfvV
0FeIBuprzMpbvzaxa4lPeAbIFmYLkQFDcQb0najnZyiy2rRigRtDtn8rDGe8sPI01/2lvxhXvhMs
IfZw19yLnY0sSKDBtG3OsXMxNpJm0xCCbWG6Y/8ZmHvfOvuC0z/VTyLgoUUHmXM5x4AssHIJ9loh
E+lROJn39fqTdRizSNFhFV0cBPXNwFjV2u1zeWxjgN5QF/qD5N9nrnIkmhLTa/ZqtAzqWaFQtsp6
ROgPSuIPpg0rgEUp+kric22+0/t+CfPDAwF6IEwdCcsDr/MMW/gczPPk3qU9TyJ3sIUqWhxk66C/
pwte1omWHe6TYMNhh23czvQnBR8aRlaCPEhvyZEThwscJtSxnB7YOwzE+9eERv+LBRUXCXF6CJ/F
7Fk6Vs2rBEuhYYfe199Kw/QJdWP1aB3Rf7Xb1Nqr4srB6LAIj6TLdIP92C2X/QeaEx1xomTT+mZp
9+RPnwwxIaEXAIDpoZMUcSA/l3MjWT2LweC8REPaP7duE9FM6OjHhaF44oSPpugDUfXEXFdFOqfH
6ZPgBP2BiVp8ATnM4NNCEYR+YhFt203vFHb5bt6bd+Rchk5zYE2NokV+50dzSLbj3jtqduqU79DZ
NvwpvlSK5WWCLmpRsxxeFxudk7P6Gmzad5al/a59V079Wt1pLJDR2uuL+JTvUeSUz712ojB1QDW7
fNYeCbVrDOCvQBQuxDVKWC9gR8vBV6zZV7HczKscQqbNpRGv6OlFpMROwLXWjfbE4Nf/bDde5Qyg
8oRllm45IcSDmxurbbBlJ2Nv7g4qDkbyTNeh82bCM4Wb7uqm25Pz3JzEHJ4TonSH1jDYrtX/k5L3
/6NiVtKpP6n6/zfV7CGf3qCTle3Xn8vZ2y/9Ws+q4s/mrZ6VdcWSdFHSfy9nFfFn9AWUs6rJkk3j
0T+qWUESf1YNkYxIXYS/bJmy+kc5K8j6z6Zu6oYlqlTDoqlZ/zf1rGT8pZyl2w46RpprWQuHkIXr
86/lrK+GPiSjgoWmlZGlBuhYRsl3VKPiK037YAVAAxtgF8h3TY5drstrwgH0Cl0Z1Iu2LQngKRHD
BOhmerEPt70Q3f1pi/5Wgv+55Jb/WnHf3qKpWobGBjF0SdLYhH+uuEuZFNZcRpOkjy3R0LVmufLE
CFzEO3mJKkbhT2phMHUVk9lHFOpbI8k/8qGu9wOufQSElbRMEmy5SQMD1tdRhpekjqFwIDM76vRp
O/XT63/zrq1/3bDIxgwR4oyoGf/yrgMviBHesu41hqBEKlJaWHXM/LUm51UZCTlIdYUs1WZbaxyH
tQzzLlJ07SxK6WD7jSGdyxRPmgldnnEbjT4xgOaNT1Eaq2QnjdrFoPWQknYIzAqXYC1pOBfzbxx6
ZJZjnVurCgplfayqxb//aH//ZGR9yZLESkplEcay62/fh8jmHMKCTsUIAnEjUsHh4pbu0h4oeGxU
wZaWRrTxG/BWovbrGebXw+u/2Bkk1nh/Wn6ZEn9cN0WNvUKTRY194q87Q9EYEPgrogeNWuF0yxnZ
12hu6YK6RZ6O/yCU8mVYyxMAnaViiEsACsI9elK0LbB9/v2WkOfF3j8Xg7d3YyisOU0chhzE6t/f
jW/Io9ZRxtV+Mbh1D5wKz+KB84DiJk0t0LDqmn2qYf6zAHJRhWgEdlS1jj9RfYj00XzSdOs97Gnu
yxjPvFE9YxtvXIHIBJqlIlWcgO1crJEF/Pv3Lv0X751jXlM49aiqbph/e+9yECcFatMJJBa8PCoo
NEHYlfWMOLG+3ucx8uRRbgcnkGneB0OWrTt8P5sGW/V/sx21f3kvli7rvA2DFCWmRcb8+J8W1VNL
PkWdMBHrJjrQPZ3MfR8D0VcE6lAROR5a6ngvWEwTmTw5lSpztND2pwMUeuC7C31YTkKTQ4PnBwfW
ulcSYd2jGtuF2ZZmb7i73WiqRN4ZepgtwUC0pu0h2lyIxSNyR/m5pkSXhJJ0z9Ks9qnVtw1iyGor
MKU9EqnCkjaUk61PEPuWt6csVKHRLmYZX3IsF1vSjb27Fn3DviGdIuj8CtFOXuALCPpHs4q6DdCM
jOBDMKv4qojWCGMPKa4VRbt//93qqsVl6i97pilbkkiXW1TpidAx4Qry5y2aaXoDQFDzbbJTvzTi
sDYNg+owgbkdN0U+q7KoPpSMK1y6tUZgt/LQ7JQ6k4pFM//Xl5jKL8oxb3ayruPHnP/390f8sWfA
mCQekwYertWE0tYY1pxoe/D7wm8/SqmNWo4RbhMDbC3ZUoQMz8/Jb4+0fzzz9pzbI9qU03KQWlx+
tUI/+PcXvN3/t6fdbpIqCCrDaFS71Y07bOD2oKf1Pp2vGswZ/FWsp9M21ZqLlkT6ITfbFwtd5M6X
i/FcxNYlk6nCN4SRyHshjWa2K/ZPL1IeBmb62KZqvCd+trF0Vl4jjITtFGI+GRtJuBYFju+RTHVj
lBVCq2VtTV4JeNSukS5E60mX8kHq/cmFFQTEkqFUvfKDStqG5PE2PQTlmMwa5vFLD3vs3sNiVxMO
6Ka1SXqgEj01+hR/RsF4CptY25WD/2J2PlGlka7gLqSZrNQGrEYLICFw9ZAeO8bdcOwDCkBE5GlP
SpSPaW9VYoJ4iANWnF3Q5Z+U0XiDs3VQpMnVZ2DHrLFmyHyZTNOVEF5ufSasPpkSe7GfKgRmaIba
hN6L1qWPuJowZAwgBADNYTXsHoABjDb5KfVjCcrHrjHwolniTDxK/r6rkaH2Wja6sADwFXuGvJmp
2szG0yImuSoS9KuXh6TOqm3lEswEqFfO9jDpCSPE+Kh4/nQwDY7QpqMPHWD2deTamNy8kFjixaSB
qjMC2Kz9x0LNqLPxLmMeVIXXVDGu4djlF18V613XdawCdNJbvJIP5InQAPgM9V1jSqAy2hETTjZp
b5Eu3U2l3gLdMsy1laWTKyh4TGVsH7cnQJumZ9OoDXCrnGF+R9qk9c64R7sa7Rhvq1aU7dFstWtG
CK6L1rlybzeDuiKJWQvNze2mPIi04MweDPH8ZK8h9DhELV3TPydNibgqX+WqX1jjHcv14MJFntNx
zqormwLckSGP+ub450e55rXcz5NvPyDy70QZU7YRG+Qp+sL9OCXKWumwhJSK6N1rpAvdh8J0MVot
hKjOXR5ixE2U4Ze43bz9VpiSQlJnyu52l9DX8c5KRxLY51/gC0ncusVrOqDiAyTKMC+qUWgn849+
iGlbyRzTeVgKJ+QD/lnHhLxtA+/z9ozb/WFdpHfjyCp0ftbt/ttr6JXCfMlPj/+8vwuypx7NNjBw
VSK6zwjPkZxG50RhCmrJIsb3YIx+vY9cGdOWB0Y4t6dwVYvOKlEQy0mN8NuIsKts2Zu6lUiWLVFu
823GafomhiiyGEsRUIDZw8uYOdHgSA2MKJJnJ0S83t/uQ2BNsp2kjuvbzdsDYWM6fSZXR0zq+TJv
2R41uuN1G4IosuJcuVS4wC+TBWHUkC+3ezKoVbZiGTHXC+6L1drayCn5K7dHb/eN6XeeStn97cZg
+F+6omy8oooPhAlEJwSUCI0TWJlqmX+kHgTcIILULdTgTIxG0Xd6ozR2PEYvWMzMKwrFaMke2RxM
eYx2bd1Mrog6+AJziYhIRYy/lMoBoaZ+TaSGLCqv0dBASKFbCu2bVffeEq6ncW5M9Pxi2Blvgcy4
EJy3da60ENaVhHJsanyis2jGeYzpXoFV1C5DrxSbTm095Nlw/vU3C3rBBJxFxwwWzYEMRX+pmqRO
EcLM8j+YqApCVZ7WdTrSvo6TeJ905kbWKuvIsMw6FvMPkHspLQ9SbtSc8zAIZoF0PE12u9IU1lbl
TQ/4c5mvJw0SDSUpjFMAMf7OL7FJWaiALpxwN8yc9QohFfsRYHZ8gDI7lAhjSU/H4dyUzZ9ugcZf
32DbqL64SMDt2aBvsZxkZmJXo/jVwMU8STAD7wRSrlZAbkaD+eQEH8GAVi7IPuD1WrwDAKzsiTVS
9qGpSuuGKM1q/ps+Q2clmaJLK7SMGYtdOlPQ4/kHqjflaGDFt0LwYNb0FPcA4bIh2CRVNh6UNAJJ
Jbaa46eFdAe1THDaNsZ/qnji3e3HMP9v5Lq0yiUatK+z3O98+zFlZnBuGoQRkVQchvnW7f5G8b5D
cXyR+gGjhMzpd0rwcCkdlIxFbWoUNlh4nMg008esy6Ccxf3xdmtqsJDmbSfsbzfbJgIpK2nylqAg
DiVFW4o6kc5WZJaHPhH1hwJe44hq6KX+X1Sd2XLbSrZtvygj0Dev7HtJVGf7BSFt2+iBRJNIAF9/
B1gVtc99KJZIy94SCWSuXGvOMSOs0XVDtFOsCQY7a+hjtgjOjwf7f18xuCHMy07eH68bqWSj/N8f
hsl4wliSHvTUFGdQNwU+7wrrNV4Jtvu8Q/CUmUfgZNHJMPoBv7sz3B5fRYD8LpZHcGrMS/++/vhD
2yRHJXTlawn4nSNq7QKB1trvXskaDmkI022s448mDf7afgsSO8YSe81gXp0TUFwuteFrNfoIFN2s
2JfNmLyiLdsmQSO/xKBAUiVeOmLaW3hwwObPhmteKD7klxOKnSxx9uZ1x5FHFOvW8ZLXELIVfa+Y
w25jWnjvgzG9EP+3xG/56SXX8y1EjbAhLAase6/F9fHQ1YgsdFzm76GYmuecni3HAKIDM2hTdNbn
Gc/6HFyQTQYww/nKqKL5NFb+RsiD1feKixfut/vgfj++9Mt8pvwusPIDYMtwb50evx9o4gWcWe5s
Ep2YqQ/2z1ypbWQbxQflDYmQDlEMj9exBSUrq6vn59xurSe+BVNOiRgbF42Le8JMnwlA++iygVSf
QhJK4yG1OMnKvJgTsIrSwphdys6/2r3lX2MRttvWAhWJfICKvuRnq8Cfdy2OCNSMnyrG/1uEvgTD
cDatKX+3S81MyrD2cST136AxwUBRGCCI+8BnWK8zU8jT40ZtBiofkxuLBnhixxXvMGBPjj0/grnr
X3Du6HVbevFVD41DjpWJ8cd09gm2QzqtfO6uLJLXIJIHwgHKp8eV0efmb6EaIsEYg67yVjAegYJU
0KltcGY68Z3Qyej58VCVb2kYfeShnN+anP8il/v28Uz01vxGsNjO6MudqJP53HqRjwZm9p/rsP4r
S/SCMa2LAwl6qBKlO52z5asxxeSeoeWju0995MfyXoelf2wLo0NTxNPKq9XN0922MKcI2sugAxig
VXDqEk3LWTXOvsra6PnxEPpFvgWXzS1hZdnas0Z/X+I8elGEpm18XAQ7Bz3pcxv+IkLAvDB6/+9D
NrYSQI6BZj0iwdS3OFR78wI7TXyMwxMgWZil3FipB/I3qd2/JpjHDVHDKBP9hghrSOHNWST1Ux2Q
Kxw7zXDIJmdnalT6DU6TSwm+7loEOtzgb04BtKmS0jzECYbkUmDSwx1v+Htdew2RbVzzPnU57Wox
3FQ6hTtYU09VTYvawmGOXqj8ID+l/ZMU+DuYT++QstNVDhO09m0WXCNJ04cW2ldmokSpGlSH/VzO
59yDN9MNwI7Ih7+ENdJ7NTU5YhYRHau5cj4iXW4fr9spmEsp4vmQD13yMzGedX+PZy3+1F3xnA2+
+QvECO3yWfZvlYazhD5F3CbTK8BK+OqUzEFxQebnkWVqfQ1NF1BuEiPndGTRFHlenGYOmegr9HCt
rKHejW7bvNhuVm4yK7HeEcPrBg1joMzkbTQ55KZ6tG4Ep3aHehyrE7J35EJ5bew6Yi1fOBuF65Jc
o0+cZFgHY/0RW2ME8TElJUktzp/4ZUAhv+wTpMVNGaadzrq7UVJ+lQOmNhAg0UfteApgIeMD2/vI
Z2ZuGN+df/rO2pqGQLQ+j8kG8NH02zcZkxfG+Jm2ISRc3rVrZoN3r6zipTXAoqA+xVzjN8XL46Fv
LY7IvdUwy0nNmHgIJTdisv3tEIUMllu6PSEZDrdoSrsb3QV9nENSUJdnj5f+fSiD2t7m8KdyNDKr
sUqQvC8PbTQU57GZjyAZFw8hEtS2d4afkMwoDBtkFIIBQmxaUDx0I5+BMJvUdAswDfk+JGd9e2xD
mdfpG0f6Dwsm2yr0JMD8pVxIOziapJV1+45aguqBp6BQOXeWjcPhLx5vaYNAaGxp8I79D6ut/b/e
SB6S0gb21hiMQcq6QgoJP76Tkfszja+Imv/71eM1x3f16+OrMRUpB2+BUcQeZrQ1ZnkLaslUz2zy
UxOP7cURtruToEefEU8yjjNF+pHXeMN7EBHfrjLOqba7ZCVRMHjD4+NTN1EWr4ij+88mKw7BYKFH
8MSz7AkiWAW0AZu+pqKcrBPhWFg+y+wPW8hbw27zOTaq3UZ0KC4uqvcL6qBui1Eq/XRs/40+VH3q
23HcZa1xL1zTxkcWA0ozmb5EbOZvynS+uwx+FgaTn46FzNCY7erglJVL9mMt3x0rf398g7PEpLrW
LF8H2cVH15vSven1+bnxRnQCgYpo7do9m57Xvaded6qXWJ14BDVf0yH4z+tFq/7zOgar//v9/3ud
FMr/+/ry78SsV3v0eAquGQuFDio4de4QvTcw6o4JXVkUzUH0Lu3OPUxdRJG2/CnZHmJf95YNzZGn
MwOAPTM16CHL0zEyiU8siTZ5PO2jyNuGyBNxOVj2Shd6fqOSDQ+wwea1bWQz7YRQXDvbgi+yPMMi
+Iao+fHk8e21NbxC31Q3tfzlbgy6de4X8vj4jjZVAwTgRbAwyu0ASfRey54JNPlVHD9fqJDc+4gq
cj+PE6P9/31DWfu3mF+RpA6+vU9dKKYpS8Pjabm8Ji0HPmYzh2tHMG5LW7snX9CeT14zc35fnj4e
7No4C1opN3PI1GtFQMRuoK+7efwhqTkJmXcC0iFYhoHTxC2lofs8hr3/3NZoWtqxzeFZ5cF/Xgs9
KkSXK3ybqkDRPMlh5j6+UVdEGmbtVc59e8W2ncHnVa5Nskr49fiDx0Pq6GfIQinUROItnTS7ODFH
PdOJ67vrw1sj/sDZujhFz/7ykIs0O5tVqbEOsAQ6xHRgBYl/zdGSIRjjMIsiGMa0TkWJyJaTYnXA
UUEK0yL1jAuQu0MUvcdskJEmi+pxcZqEPxEQmf9oWvKgRsMvd4/Xa/Jv/n09KsxyRx92/vX/f39v
uD+xONIW7+f+PQhjZzcOwbDtjZKnsnT3rpMDDMJ89T4R3XKYZwTfjz/N+HVOjUOH8vF3rcEatuhw
f5j8oBvFwvhdWyeWuubLDZg3sJjZJ1+P0YvtMb59fINS4lfEEviKWWs4ujYgN9FGIVLSif5j4n4F
/eDcis7uFqPrwbWL9B43VvHkRN0pSpxPLxSSv2wkZ3iQ7sZWovwCwQOt0EE4IUP/YGa6enP84u6N
3XWyugDvRT6Tch3KnUHQwXbsNcGQiy8wNrnWAI49RjnWJc2r5tgnsXdsai+7dCY2fmljgiCD4e/j
+KZdB7JkJakmipdgCrx/cFp/TYL9UX0Qt1q9JBqkgZ0lTyiWu5dqKttbOI57/QFZNv/Z1m18wpRq
AoFtip9mjjfJ0NnwpFJar0XtoNL3rXA7oMq8kFw4nsjkNvaBWVrPLdI6UDpB+2OK8k+UcCQlSms1
gib/68XGF5pniK959za0WDY4cDSn0O7jHyyDjN0DVG2qj5/drkS8y8tGVA77pJQGRgMb64Vq4pNr
JlzHtqhWY6jc70Rar7xhzXsSss+a0/hFU6x4DSyZLRmN1T+iml/Y7ft15vQxbO2xfc0iPs0Gf8oR
Unz7KkNCfvBdk/dgYmnxtfsxiWze1gw/tyUC5o7j0K+MBgp4wuHbiQiaQ+lKd7WOOY+oqRB71lZU
BDrtzwMhlGtYrdV+kIwMx7KQLB/zcHAdgSKmty+2l39GxBJ/ZksPHzqy+xz3SbkQK9JTawYfZSLg
Z58en6Ztj0v8axZvHk3UZdCxVk2en62Q8Z9gVAYm3VuJfJ4vSYYvnFKhuxQC2YzbSEw32aR3PoUs
EpopOVAAXcJ8EdvT3iiw1fqRfcsT1zonIH+3rXsIEmVczcxxtyQl4Yx1cqwSqVSHaNRXg2Abr4EI
thrizYiPm+QHdIEBmX0JyVxCwysI1a+kswvoA8V4w55zUzr1cVHxw/Qm6S1hQd8iJPJjYHzwk/sl
2SY6fSahEhjMDP2oCipOU56LVBrZVZ2isjDNzjkYJHA8aVs5t3RgHtJ756ok0CWdcXu3JauDEt25
nrxo34qEgtLqYFMX9jH2x7WTkpCI9xC0r+7tD0282J61JXuz8Lv6vv1ClsR5VNg64X2h/1e9Krap
7dF8qxhZLVOfdsxwZrlMgRMiCB4PkdtdWl26gC2kvLth5e1AeN8feVxtT9jm8p/FRQvesUw9hSbN
0++uku8lGXgRue/XB97bHSzePEMAjFxo38sfgkQernN2bCN6f2lud0+KeBH4CfE3xR+rtCQPW2Z+
vLE46S7bqpXveLpUwwMwLEOHpHIo/eTWLn+3A+npV+osywbtk+oyEOKZ+wQbWq2FL+KDRpPW+jGy
pzbOKFrdZwKkPyacjOcy0QvqmlVIVNNE1k7qbPNI+buOHYgpGvue3fVHIqfeQf1UZ4exZaOTeVsZ
dbjrgD/1K3f+UIOKzgVeq40XcOTMFzdrH0jrBMOGFpzRvCVZ2dwaujxuq9x7C9UewUsE59y3F6MU
hxnuoNXYEUsy/YlYNe+xmUXkO5BLWmvsYfMcDd/YkTaOrvyjMXmHNGmhxzLefrSwXQPBpY+Vi3MO
arOwyC56Tq7xRKJ07/a822EEIgiyrSeSO0ur/9xI9ebHtXuCgaK2pRtyM4Pn3VVVc8YelqCJsoaV
nO6laoEfMy8CXqav4wSVwNEFgsflZxZtGB/ITQsA6N+C4Q4Vp1nz0yJSixM5HicfKokr9LX25HiF
Gsbtyaq8Bb5trIQREEIp0vQcTS+543KJDnKob1K1b+RUwpHShn+J3SbY1w1e+qbN/yTa98nrVCgr
QfDtJlntBlj7b3JufXoKfz3ThdolwmYvKlYPJsrgczrmUvSlzQunB2x4xD8wOjb9lQu5O1nGev08
7iElObewNn+ThWjAgMRa404TnNjYeU5N3HBmZMFeLQIy0HBcL+D6UC+kO83H2c8o62YqEx2WWCo8
dbBy21xlhetdWt/8wgDeQYS38WujoOR9IiV4lcpcrsmV4WRst/65wiNDb306G/HiRakccDuIDLbA
/1LuVvXh25CobJ+7nzMcC4JfPUu6UEB0VPhUor3e+XUU7IVpIoTDIko7is5NjU18g0ORRmP77JiU
ZXXa6c84L50Vb8JTCWpga/pkf6aBP17nGX27R2HnxvkxE9K/jb7+k7stva/BZV4opHWGmMwbMvXv
KbaHvRXK9pQU0XSL567dhDa3bRSY7d6VwMJGeDbbLouQKKpiPvul8ytqkIOlucFZfIo/EQ3JGwTD
da+k/cxVxgRSAGIRnXovej/eFaVcd0S2vs6807Mm63TGRw626RpjtQLP3lR7I2FEPRWgXOei9rcB
zloC4xgd0UbWWIBhpFNQwssxB2DjHR6doS1Og0b5EBlK7iWa0GBElGKXbcOhpLN3GCcQJ6ZVDlS5
jzdD1Lx1cKRNBmYHMU8OSBLSZzz6932d6KPfps/DEB3GCYWj07ruzm7jW5oXGDwiOZE4shhpZ/sO
7OCPEIak1wBWIDB9YnpoWKRT9ZOyYvE70ldssQPVNdhuQQgr0MFrEoQkL+JeBPE7T1uBARmdr4+f
kDjjU5zAA+4K3o1k+SUw4sUXJeWbCOrm0Mztr8eW27Zeto3tjLCFggil0LT2TpN07B5Tvxtwmlw7
MRJLkP7yvqMAY3nFWLiIgyOoNgPept/cZ8O6vQzEjrwNCIVWemkNk5SBrNwOk18w40DVjFx/UOyN
i8qd8iIqKM0DH39kdNm9AYewDWNkibPV3GLDOUHdhFDGel8DtuSq6B3CT1Ik7ySOnUHpfjRqkQ36
bMdSSWdfkum4n7MwfCXVm6Zwhz3IqCNa66ahNzaH6n1JybS3Ej6+zhypoaMOYhikYTO0ad340bvh
xDHuFh9gQqPueRf8FMsEA0dTQjeCVhSAej76dNczJN5bUdFfrNlGuW34Ys+hCPhNS/UXtQVYyArm
kkZUOltD8A64FAkFuDNGzaDL1243/RBj+kRjmYuYeuRgmgSxZCh2Hx32YUl46XWePQ/BtwSnQit4
rvfmnPyTF+YXIrW/bIj2mwGKAVuej70BjAKjP49wL34ExiZ7Jy/oK+oQh+RCysySgAWurLgJivY5
hVu9D5xp26qQ+noGwmHlJSaHkfra6Al6jCj4FH972/izuUacBQUMtyLHQFfCZ3HfmSzt/TA/RFQZ
SHnIdHehL3iZ/EEG2biafesJc3l8aQJdb2qLEMRMnccWQShdU9SXSh27XnrvlZlvpBUj26oitfHY
z4gLN0DCui6SV2tJuElb3W/LtB42QZv3b7MoENpJyW5SyXdIDquxVYSDL9eaElrucG4Gm9G0xNYc
AuueWLl17zF+OzN8Ta/u3qMi6p4Tx9x2QUOTJv/mlNIdJ26tB1Zug3sp/Sny/BL0KFM1pNukcaJj
lPfZR1qF+7HNNnaYJZhT6/Q+oo1BZBuSaRGwOrKlb+IxDH+Uc4f3U9n9bUqzfM9wH5p+jPuqKTXL
LktOknd31djJa9TtmhEiwtRVZFeK60gewznpLfHa9KnYWgNZ2C6AYTNajJgu18nsBzS+mBVyQZAf
L2FVxK6X3/q5kgejoAfQMi9EP3FXTjy+ECNy92CvrWAuwhyQVr2Nsyr6oidRQhMF3n+jQplXXLLA
lAgyvTYtRwp3VO3Vj6zvftyT74VxDMU3KQ/VedbuGwTN9NC5wScWyq3RG+GJtuniSHeQN+SB5qos
0N+WbfDpF+JiDEbHWNJI7hbUOTdktJbQmHbm+Mh7bb4MGjETxJ/6t0ZpD1k8Z6FE8R2zED5xgjDP
Rp4ciSrglgHC1RCyDgl51zut3rjao01nj+EnGoQviQTgOgUO2ktM/4fOQRUQFFjo+eBo0EKTTIkN
s5zI3rZJwjRbmNnWl6G3cVsHnb8Z4Folod2YXep3Z6aZB4m3S6O7yZHrSBdd8oErXIiWWV+8wkXV
aYxQa813fMvRmg7PLzVWCI/rs1Z0zsZx9nZgERyIKOu07uUpEFa6TXJw6476w8RYrF18oESRot5K
wuKMBi4k4iMhaI+ybx/CN2Yy+jQH5W70oxm793hnd0WYHiA9z/qMtghc+YSUt01eZNFWe8NHpZnh
VwPzbLfU+1lAEpDK774aT3+CKWj+cWjbdEOzs5LuTRvtn6Ipwh2ZRsEJugQGTUavKPHQufVd9hMK
j0Vrq96K1rRfUPtla9ehXIjj8aRQfKybdHjJwNcRhSjnjQC1DYoI5MFQ/TQKhpge60dYEclTgMMC
pQ7CWzaWoKYnLGPEophlzzaFfdmAnjO8KlgL3jGqWzzciBbaEctqnNwbkwBSo3Na6lrhrEmzxpFS
Fc/EuU2nzsh2FZ1HOOBIzQWMQGFOb3Rs8mtheWRu1ZglJgaOtgnyNF1UvCNcvbWoOHehwjCPrYAz
oLp5eJd9vMXkK65RfE+ERB7POXwzg2iqh2zex8ra9/54r2bL2ZtVgtEjp1HQz9QpnV2LbTLxUmH/
QIEpNgam2bUuQvsQudjf/bJIbob7j139MawKS2/bz89ETPx14ZhnUoJm1KRkqjGtd0FAJw9ZsvfN
/pbYdckx2yd1leJ4KyAhDvNIHhUcZPKo+MB8G1F9LLxuQ4JQscti/SMM7T07p3+wK4M5mShfsjmu
fxWoBdbD2CScYjgHmENh7NVyeK4a/9YlGGJr7qJN3eEQV3XEED7aZ3h4GQ2S7FRH/maIufVt1/zh
qC2NqwGDTg/yLf0gUyx+mqyZnTAQWHGxT6kRuiHa16vQmXNJekUGb1Gnh0xvkpoQIiOquCcd8HOe
vtXIeTlgYG1SJcSJWm/7knSObGRiNc24Q9qa1oAOHXrWjeyvrrbQ8YfETdhS73TsZ2dRVPxQ6d3s
4s/OND/r0EP0CjoJUO2HGBgO5b35ORjklbJrTK8SljAFMJwVBpQslI6++hZdX87mWMU89RuVbU1a
b5KheCz2nvLSY5cG9Vk0EcmRYbAD/nSQlIk/oBWvc2p57WGV8gzoAqzoYFPyT6JJuj0zrBb0cfyr
L3BVlxm/RwgscyTMweK9npMldSNjLDoMTUgnx2PfJec5M/U2Dtx4M+kKVaZ4tyvqLBiahynHzaK8
hbLiRt9OG9bbMcq3ZjV/IOhQ62D23kbUkzuvWIAovUWzVf4yYbqxWEygyMm08SYYPqbfbuwuTm+F
iSClhlEXexzgozFDlaA5xBUUdQauqzL9VZPgfJHeUK39Hr0t02YOLk5hbCdoVysIBb/NpqP48txu
pSxG3DA1jwQngxJG2XNyQJFkQGXYTppd2Jl0zOYRxRzjqIFm+Wqo3NfJE4c56ceT6ZESQOlx5kiJ
uX10dsnky3svk3sQNh/aNvyNiv4idn4r+vFiozTecdh9DWfTOlz8ImQH7/RbyXaSBsNTOiXWicIX
RohdXiY7Zn+hlVcrCv68F08dDK6WiPZX3fjluspgFIQalWwIBSAs4ov2R2vlG+6TSzDJ1k+TN99o
Dr23Y0i+LbQRQrKzXob2q4mcn4MJWq/T6sQJNiaLyVrEkpWN4WhAfcnSNJ2lEf0OYsLmxvRvHH5H
ZtwdiwhCWlqn18qw7i1MuXVYNPaaDD+ffy1ON2TA/UiYCsMZqNlwu3gdNIbcIGhM1oo4zg3ZJPGx
qzEhDj0GMFtaxzyi8WECDDKMMjsUqeheJcfei32a7JLyBMPCMRgMPmm//m6Agc4hvLgicfI7fAVc
py5+nV5Ge1e529Jp32grvpOijIYegLayu3w/qB7aS/yTY1SzMjyTlj41EURf5PeeD75mItkktMLh
c8qIOQVqPkbgSitE2zBexi/qCEiDgYc/0TROQHItZsDsmMPfPI4WnjuxsboHXsj/hIfFs5itU8dK
8jTHNlEBbTReoiOnMPoagzo3jLa31UhOVr4XGZ+/U2P7YySga/ESsFvdShAop1miWlMG87JiqMi2
SSACVi25NoGqUYj11rRpu8BZ45yAL+6NCG7K52LqirVbkZht39r+r5mCgzWDWdEm2kfqZ9eJZgP4
K7lwFebrbEg+OboaLHjjZtE2wFGeD2mHAzUP9Xtdt/NJNUBs6cxHLR2gOhbuKSTs7Wxy/Ft7TrMy
/c6AnUeBxbGE2GD0rCa9gnWJ/65utTzWaXTy8Xr5HqwJCbXT4RA1Sv+NXLJViNiAsbQ6sdwzvuL2
p5Yc6XWEDTkiBWoGM3Y+KqXsTSsIHfRUdxdTerOX06erI5Saw1Pn9gtoLC7XXoT/NztUs/1ZkKpD
J41mKfBhsgW4XRIHKR2+TsRvm2YuGSgMgGe6CfB8e40ixuogSJJTVZbpNgzM6kgqRLkSM+ygsJ6v
rZvJS0LpMmjzaTC1v/ZczobpEGMA3EaAiDcT0bLbfjrSemEjDKjv6OwUF5QBVL7Ku1Uq3QWV/1IW
jn6qEbiP9QK1rvv5YOT+OnHF1zCT2Ma9ecAlwiGPhoBLCPrGn9Nnc3ZsjhLeJZiTA4KTSBdPsdI1
Z/ljxopw5uDmr12LFZ7l4JYhTiVU3KYbGNLidZ7meQjP3hC94bQ/yhrLMhF9BnM+9Oza5fMC9GED
kT/RHiwcfzyXZXseElqQypr+zhUoyrQiZcpsv80Au7WPPj4Ke2JsKta35L1pEqgW5hLclTZ/DT2x
uqcpfol6ZVROuOlaAuzT/qnJi3iFEH+feIR0otTegwcn7mRkoDjWT6yuCK8LWgBRKp/q6hVyPDWE
YRpHPzwG0o/WHbfKyhT9D/Dy5wkKyCaoNBKSlGsgNLJz34QsH4G7chqvXkVjj/KuhACk2tbdlDWn
QfDbuGCIVGL2v0attmlzsXOaEtRF6hxiZR98P+a4Oo3Op+GSp+qib8sIXuSYLWH+5yCRR48o2TDp
DyiYn/MEXldXLoQ2HncQuQfAVl6xVsZySglBkQ4zRgPkyqtypFc4zAs4Cth/0vKfTUM83oa5ySLg
W5m/5f9J1Undk8Mdz+C2P3scHkwnfBY0pE6zMDh11UC6pliCxw5+VA3DIW5o5j3AhDnG1x/QSA8l
UpAkoqAYk2A4KgR9qWV+w6AGEJQetYJrkF2RT1VrN4HbRYQokE88/UlO13EupnfRXCy2k8u4rxj2
JROuaNT66drB6rKh3/IUx5pywUCilIbllSZEstJdmKwc4Cdl7P5ttfsSVkg/Vf7lOBP3xzwe487E
U9W9GsZwb10kvX3C0U8641ZQIsI3/Gsm1ktiWwjmJGDArIr3Q+Oell+JQRoxSt6G7YEsquJCi/NK
FOplyMMTbXdkX9AbS6v9TtgdqaiwQOuM1Loy2mjQrajgCXbR7t9kINfA7lvsWfEprFsEsTNxVxPu
Mm3651JDCB+RQWw6Qs5QUp+adpvlC59eqm+sJX/5dPejAm1Dt2naaFbZhlBMSuqUyI7l6ivRZmNT
v7gRju7Yx9SJrvendNtsT/LMbV+X2tw4kf/tqKbZRtGJSi/IDiH+F/BTH9zzP/ICuKoX6aeq/+MW
0bHow558R6wgmSJFPECQL61wH4b4ktDOuKfUHrbOKCZq1ojq6/Ha40GZYodNA8Z0kPy0iZaN2MlO
MkCENb9kiK+O0oYGKlTnsu6U7kmo0DmRQ9qu8gi6AoAVRn46QYNBdIxSmDsCgIGhIHbO5IrJEptE
uWJBQIk91HGFi29YMiGc6NQmWbBKYwKeNEFoEL7YUOhfL/MgfWwBAW5H6f4xR8Dg0AYCyW4LAKhj
JWnDM9ynnJ6pYodZGKJ0yvuSf84nTncF+dY+pXK0T5lj4ezNB6qkrNm2DKlp4UvE7K7WV+Xb2WGy
8dvZwow3s4GTw8Gs8ALE2XtB/kgWJ0HO+GjqcGMpKglCAfpnhuULGOc7S4vuFtf0RyxYN7iDOIMS
cfYyyLPNln4nDkASKj2R3mh3kLFj/i613mMgtndKnA5CGfSMM+czaY1XYIY2x4ksvOYcdDygXHY+
KZzsPMQNUkQj9n62HQPgWTXDa4BuE50fBhVz8vAcoMbYBSoVT6WfEM+nCqYAE8HjOS72PoPioHX0
OQepPDGzCBFoBkSZT9YbWPiAz9L5DlpCe1TBscdqYbAuD4GzbOVuCEu1ij7DIEGH78GaqwLnhzFm
Jd4o/YyFLt+IyMl2UxHhMvDL83AdvSa4tXYSrooxxPhRGJyyyviViCb3hOxbPgd1hBAwv4uBrFiI
n+pNW0psJMHCTDxLLFl0DOkU5CH4Uc+h9+vUdCTnqT0Mk/tVmWijB/8W4qNftcY87ZqwfvIRuXHo
zD9ba1bAKQoSqZACr4ygxZxtza8eWFMIYzEpf073w5+Dbt8XvxPmh4cS8vGUpuktB3B0NQzYZUyQ
iRd80iFdWv7VJV8hRltqDNm+GU68OWt+rxnoqpjIP4iA41cFbJUov0WtA4d6yOP4FFe0wxzS38vq
YxSWc5hNamECu+K9Q9PsKf4HE50+F1NAdGROFa+gvEY2xFwnKN7T8a8cNe102d/mSrQ3wltEPR4H
Xcm3Kq/fgZx515iwN2xjd1LqL1lOElzspgdrgKPa2llZgGMRP3Nv+kSmRVCd0zqnKkqdEyVjeYym
gqK8NE9w7DmbUsLRL5Ggs+PPOZRo1XIRbIZU/p0MHFcOwsDbVIJD9L1qfhbwz0gKjgprvrs09zak
hLWbNCqX+prOGiDe4LkQTHeYu6LpWVRdZGyKtY126aRbV5wMwXxiqpnHpb6eTlZ1rFDKMqe76T52
bskIX6Unc8BruTzqlJRfG/Xcy1TT1fewOQORVPto9N0frk0JrWOL5SVnY+UcCe9kghArob5/Zcuk
MPWeTdxGW7so6x0qblAupqH2cO5CatYY7k0/OVTpvjiXKQNxts/iZQBZGWfin7kAbadjmR/Ler4j
6v408ET9Dlx/pb9jesO/fDm+a6SLTDQ2iZlav7oQ4HUwWf4r+HxWy0KkBNfHyTHzLURwIt7ZPUBH
QuXtbZhJfExRiD1qGrgxVfPugF0QWURPMo3/YNOUdzXxRtmlfQSpbBx8j5yuqWv9iy3tf5gcbPpo
yu9hLaEqdIVCEo+qFIH7iQ0joYlY649OG//o3gSGqm62ysPf0pdkasHk3MTapP1Wu2I7Vl51MdOG
GHjDRYJRDwEjfZbWUaXlbwd5paLVkKNt6cMfBTOwzyoDwEF+PTqi+Ua1RBdqbOivEzxzcBkr818I
mNt34Is9mo9bWHrOB/E1v0TVuX/4NNezHbmnpoMhWInmtc+HYt9SLJ/dFJiEoJhPsFNvDLOsToZv
V6exHv778O9TzkTV1h1mZF2p8Y3PJ96NETYJl34KwMjRfIvJuBqyQdxNrJZvkSq/a4Uj4fHMLDNw
wnpkGJ5FbzXSqDf6bfPOsjUun+VppPAZUNN7zLd4WkFdyHOnuyYEuKKhJvmcELG9h8LEYF97+veB
a9bkREuBKpg8PV4f7fm/31HHfXNTAkBluGuaETea/A7lsu0mGa9oLmaQ5dWRKc5P4XR4EufQ3v4/
js5jOW4jiqJfhKpuNOJ2ZjCZnGGWtEGJQYiNnL/eB16YJVk2RRJA44V7z83NqLyaWhVXKGjltWqw
0KrcDgFPluNODgwwKoKkONxT5V9U4nmb2Z5QrK6/7fooxNwW88csCP0LcineO1Nx/P9Pm/VPk9V6
MpAzEVh2SqZ10ZPokQIUIJtFPS3uuq2N+q+p6/0zgSJ/KCHjCz5AYIOcZdlkW0fjBCicRnav/ObF
QsEysJLcyFD8C53iQqLmV87zDWAWRHM9NldWZWuHyGY/3y16zVC28ZuV00j/Hp4lzbFskWEgIqmA
faY3fx5fDGtIHqaWRLhsfve8BpFzRKpo5pVXI+4JMTZIDB1U9qkM45H8ZnFGho5TlUwtxs8TwZec
7+O2S904EOsAIowJEs7XQVeevEkDaIxP8b8Agdgip7msfgkpasKTmLExyiyLJwQI0MIztfF9A1fm
5GJAid5G4j0hoxr3bnloUz5xqiTxDAvv1KWbz55EOj7FTH/Dwr/a5BLG7AGRD702I6xuYJoJ6Pf6
uzTpi8TsNccUlKci4abMjGc1maeOV6jNlntbscbDjpB824ucgmqQN0F2w850BMPukq606q7SFUBy
Bx5BGLDCt3ZMX+l/mvZhHJXeCY6VBkNL49TDbx/yYT+yzsPxPAdkuXFjWSUhxlX2xKr6hjRj78n6
NE/2aXDL32aEH1PVyFRYUMF1sXDfRv6OVRv5OaRRbk3TnA7INiFbFYoZKNagSko0QFXzrPEGjH2F
+o5vH6kw5NcwvzoaIrUNGGzskK5V1vN6ji8ZpWVoPMBRmo+VJJDFZwmAFMO/mbV4bibetSIk1SBE
UHZCgRSgJ3dYPE9RgBGC93GDaHTqimAevAd/RMYGrHHTSSUDq4GWxc4mw129G6vwko5JtusXmnge
52XD9w4zTdpvYwMA0unzfNd4iK/JU4bpbX0t5rxHbjav7EiAoAKRrvR5GESYbtzey8hdbY4lYGpS
KcOXibViKGn1DAsdXzaDp8mLEJaW9BlqM4wgwNR01pspy9/NkFIBWFM2E83aFdPeEP09ZdetBnHu
7PmxKMtHun7TJmo1SfMoWKjNkuyGqfrvTL+ayOTbSsIbzGNmD2nPyGZFGKuC172wfk3Vlfm2G3SN
NVJyh0jtuSYNj17QQHxncbvJKhbhCUCaWA7gkHuGoklswpwD1OuupQteJDZMPQ5E9suiND5bKwz6
kLBxsJIn1Cx0yKxODNI4UCGRjFIfpeow/zfWvJ1gEwnrOiDq3SXIEPXiEBO4UAKNZnxgAg9WlUzm
qY3aQK6vCiAMeBym9mI7pDPRtGpkvASgcPsF+cAoz1trFYQYB4x5O6dtSHVqsiCnnMxwYdYZSF16
vcWgUSwq+SsR6omsSwJ+cJSA7J9PskLy1uegiRh/mAC9s6ZcxcVpumnz+l/h+swX26uTzC/KYhQE
m/8tHfM/7JySU4+s+v/a2coiHcxJwXQt/ikrJpdTOnxkQ0L9toRczPQ2qRJ0+0rtXo0UG6TlhPCR
uAkvGwn5+qFFPrJTFex2fwLB5UX+WzsWrKOSho7DxGBQpPvO5nslv5MDJ3siYBSDpvttYkicCjYm
VTksB6oG9jfLmO5GNiJamBjSFfoQg4TjuYaWpDXNhJTN3vGxpHlRTK9qRmNgOcOhAQ46e8hBLMGg
leq0C5ylYgCSjV+9TIYzRtp/JZtxK6/7y5wsH3XYfbJw3XlEjh5QpqU7HnOQT82AMsf8NIx67wxg
92SWQeDqOPVDL2eGnRM+Y7cXr4O0KEPCHNOEPVdzN0bWNoULFZvYhuNI3vnWeqMTAXAoFvKI56cO
w44oGfswMezIsd2KbA229epjxE8cK2IbREb+I4a5O6QlSoQh+sWM+bXxwc3wo0jpkSZa6MEj2G1d
4+OFAyqqqpPLlxQIRZ4YKngoWY1gCRcTxhvVUhy9iZ5n9MqjFs2HFna6pZaiWGTqVqUQoiskIrkM
CAR9RZm/IwMHHKDHVo+Uni1PmbV1w+TBmFD9lclg72akEdxHZCl4FCcRYheB1ngiCTjm7t+JeGGd
geOsY6rTZEQCGKI+mRM/ExMSfc+WkClNOefiaOvQ3TgkZ0SETJN5kIM0JDojbNk+2F9VgjYJPK4i
JejZQiAKPKHZ9j1p33RoLLOmZ7Q/lz5HiNe64Z6Axi+eMt6OomZo2yKMH1/yiWp+4RHgdOaMkKb5
p0QUwM69xNDGF990LHlDZHjab3kcuZaqgtiYIw5zEn7EIGi7fM0U6zsCpxfyyFOzC6ykobLtIwZT
vPaoA+uN6RkfYUcWB3Kvq8jG4nlBKQ3ruxsPoHzJYE/hJJhx9S/hSz6z2GcEoV96M9xa2j1GLIn3
pZzPwidGYerINfSyMTm5cXGyBoqtLBkFIZ31MckRi4a8SXGX7qJ6sU+pvbSH2iieXM/tiVYmxIsr
XMifpkdABbQQ1hu5qzFM6cS3rzih0ddMtr4swB/YTVQnL27wGDqQvCDTOpRwvC6XYxFzWZZdHccP
zsT3mVTpzONc7w3X/DOi58M2SkyGJ6KDJNXLcPRzQbF7BImw47DkujowANH6ofbY9KO4Vnocj97o
EaaxjO0+/+It/gzvmP4L3QupqfRRkf+iRJs/tvn4KyFI8Ow21VohXTtvPCuHebppF29NNjxnMyjy
xG3feuLrU1h5MB1sXi6EmLeqL8+8TwM9mVeRt8lDS4DOWLdPBBpT4PaFt19snCTG2gQ4BLQMo9A7
vSxkdxJSqHMOm0GiL/dyVCkFrGG7SA5YaGGlue0Hs86WHjzUUGkiZhs0UVQEJXKxje4XxoZ0ta31
Mrs8QqUt/4Rhtzcdq+L98Tgh79zlaDnxAh7CogVdeZOyLlCM019Lb/iOsgTfgBFuhTfDPW5Wwd5d
V+l48OBhBLRddxGiBozUuYzUmvJJXvgyhWeGkYz/TCxcucLqUDAGf1HuYR6pEkHfQhiNg7Q0ToVj
sXu0CKcmARP4uklQQJLnx14WL1Wi/qrOppyxSOHNYEIwBm5Qze3NxhsAtVpf6KpJFg+hCK6VtOsc
7DZMTxWBGGIZ/9UCW40aK3q1Crepek8t/FUYQPbsiMdT1kFxbO2a160Cxuj48LKH4mtkGkI95DKf
nbM7ejPFQ83MO+JHsw8HDFupXZ9SMiKWqv1bqJwQh6Tf881uS3N6ogD/NgeDjFP+8953fTLWkAtU
yV9dtg8pfseN5Q7lpiZZk6wt/Tx7xNgtS8kEoSKMgTlfGozeLxaOv8v279STZ4rB87Wq3EtXVqyZ
eU32S2UhdXbqTdR0d3d0SFrOPtlu7w2TRKQotn67LVbKZsGNHWVDsbGi/LnI8LrpAjYlvOBNOA88
draBWZ+uDeXdS5Kk5QldQFCDQ9mkEfE7qyV0VdojDSvGQ1Mv73pK/xFMRSn/ixYbFUAPMrXNFibD
XPJqaflehmyXETSNDch4aMyRpRmcNYQJvMZsCrVzyhQT+9FJLSFdmMNTk5pv7OcJabGjv2pCAR5P
LRudlnIYn/PJhBJJG3iWydolRIho/D9aVggnfP/VdRj/Sp+FeVo/SzKyFr61DfUkVQLfvoGs35nj
6gWfXbM1maOR84mmaraY0uWLdzCxNxAxGFSjeLCG9D3OjRi2bbB4IbMla3X8SZqpLoHbTox12XVP
eaPbo2VT3TERRcAwLAoBE4LQ7GMeMeaCr+DNkgqDICOXG4AotBHUbE/w3F3HmWBEDzVA8YUY96J2
nHNbkmWC4JdyMZod9PtUVUXCG48QQarklTwJUTzOtWQsOuAYq+R9EPzVctX6Yu075xbgQ0Y8m0E8
M4erLnalfB5iXFtEIW2UxabXT3gLMnMvOQIA0453c2ItMrseBSzeQdJxxM025I+5htkBtPeDWdv7
aY3qM6LstvhORiVJuALw39aV4cHI+mlbVra7Y22mttnCeTFwndLF+E6Uv8rXCBqy1sRKmxP44MYp
Gr1WXYvsSeJFPJIZfJ8T40LI3t4F+k5BS1nM+DkQ8XTpiMPDwidYf/oRPpBFElMJzzEsyUWAlb2r
x5GbyFgIN6RHTaT1Jzeij2Yq0VJnwFKVco4dnelejv6XKerHpSN9NelriLoZATOuiPK9Ny83tFrg
J4xeP9j+hJgoN+uNMlHfj0O27MAwgFxd/mVe5Aa+pU6u86tqBeMsEtoPjqv9LWfqsM0wcpMV7B2J
88HEteCANNyLGpnA+yFJtXf+JXu7COdjCuBFigTaQr80G7VQMYZK/bH90boReckXlZOwOFNUS5G+
WI4ayT12n1m5Xnj/V4dCEMqDMWcGFtJkr6TOENBqUlH5Bihjm7OiTovHpQI/G/XXFInlZ1Sha1tI
tOnHPiKDGH2BS7qX7IlKdwSA7QwihMVfCNgkwgu/M5y43oUOCRlU+ltzylFp2M4rCh69nfIwMIrq
EqrGOJIld7FyXFx2QdyFX7RoJZjzonDRkDdzPkuVgF6V3s0bRhq71HJRinkUYbEXjG1lbZ2R95Of
mQUqn1VUxMZbcAa5mWe/hcYzX0CzW6BmsfKpdl33E0lgD0bth4ehqEl9Gz7iQTz4UTgfVUcqRhjv
tTXwGnDY9Ug/KRkXOxwvVfEn0QSSj7onPdEnoxi4A+VpMakTV6mrOuRwhr/si7xOAncdMbnY/ou4
oyFGyhdF+fySGf4zgcD/FmTxg0EbbeHu21bgbxfPnxFWOt5OeriPspIxp9bqbIH52dTKdbYVW+GN
BQOsrHGeLkc0xCzec0qjhtDDJqbdaj9sm0WF715Bvz2MtkRWZ1DgT+NeMus0lQkg3QdCRaKEQdOB
QaxPHuaZ6Nh1KpBq4AjEj322Xa0Picze57rRx5hbN2ncLsiL/MWk72exXD14HplAOazCgCF+g/wt
ixhhDLhYlUu0Cc1OKtimlwbY2wxWgGbmArxvvluCoK16psxwjD7dKrM9e7oJt7Knn2gaE+XgHBG2
lyfMkBEhx4pKl59vNjO041WJxp2Fk5lZp5SRlL1aPBvLuHSr6fP/3y2+MT3oxL4i4y6f3ZnoGULw
SH5Eo1wzGd/n9gVN5VfqvXRUgffe7+JnNiGAaUf6Q5hldEpZRJwmI9EnsxJICqySFEJ29kJO6nls
jV3mSn2zWiRIzqSnAy1e+CQnTNSGogrqxk9ZkUk4teSOFkQKqbobn3zbxtUTF49m2NHBJ/5Tg6GQ
kDoULsIJrcMcrzjpKSEzb+K08fyEFU/n30JTdK+J7PpXJt649qEcyUVcKMCGR08liKbSBUhu1HiA
TTDlE0lqYfZAVpe1IKRZrO3aab/MLX79mqKmidru8f8PAnrDnhXcwN7noXAH764JaGX8R6+FqhBE
QJTlp1jvuki9ZvbyhPvTIONFSy6J4byNX3mkwYXXQ8sXSMaPD0+LgTu6uBRFImbqGlzPY5yCbmpi
8eOPcr4Xy0kWIUGSGTKppOZqTn70vlj0Iw3Inev/vy0HLF2DRnpHe6oPnpMCVOyQ5ggQGZsaxxF3
meU8Cr8oHi3/rS+NY2GHPmRCKOZsOv1HMVoP4DRmfK49crhZvNjdEp+QPFPn0qlZ/hi9G5T7NKSc
p3aGuq5vSRfIS+N9dKJPpqD6VvQ185gkt06lgBQXM+NNTfCiCVgFfE0IEOhETZBfYX2K1YBAD5jq
YMePJrt5+PSQNp10UI8T2OQy8R7+/w3RSwoqWwqYKxJk3nqWfugblGvF5J25vtbMVmz2C+/Wp7N7
g9P4TO2Xbas0zNHCEpM9UQ4yXCnWIq19cnt9c8aZIaRM26fWzJGAUPKz7+r2qeP7u4XrNQHhSuoH
DysQc0/HClzcYh6x4MKelgeHOvemc5fUhASnxf+/QvaH78XOC8xWOTltnoJegVHlgJJ3vbma+Jas
H6qZmSfyBaA4NurGwc3Sl/8/FIzI9VL/HnFjnX2vjp7//zCykjdC/6EZ+ZGT6gMbvCERDPPuvir7
9Iimn5c/RmfiYvZT4xY7FkHO8qzWGyBeAHy4HScdL/n2nssY26YX7vucGt/v3W2ruuLVn6zhWadQ
5idGtBj1x7Zt7tLS1usii6MoXQM2PLMO2fr6pRvoa3jxsw9pTtJShCi2P2apoaGSYZBEAAo1o+Wo
UgTmheWDquV81Q1+5WpAxTk2TKYtZZ77MBmATOMOKaZ+n/oYKXsABywXImbNISyjVP7JkolN+2Rf
IrwEPJ5BhQvwWFjdh0G9jTBT3boMpB7ImdqYYeOUp45/UrT4YTOwEpkHTOUJj0KdfxahGk4D+SyY
TAK4M+Mus1H8xdLclt/s4NDb2Tfo5ONRNNkhnQb5NmUHswUjqP3kd5G4crv07OUaHcFx49yO+hZQ
kv7swqx60NXy7k6gTTMMZwzmyOsdm/C0donmKqTJtXUnzxFd54D+WA9MPufEk0c7OmF6SC5iOI+8
VI95UaL9dYazEwrqCbS0rls9KV2+oQgjZ9Wt3R05ewzFh2k3QM/lM1TpeU7MZttFHbhhPezWN/8G
R6qZ2h8Wntpf7vikfOOIF+ge0hrdw8T8sXlM2YDW5wSt6t6qnO9GUzTMAwWN7ijafNmdQ3uGFcVA
1aUwPpsuI2Zs8W1QZD9GVWGjKBn99EkMuahnx2u08PlQzPPL/z9Q4TZ7Euje3UJ4zNsmvcPTs7Fm
dHD/f0jX/79hDcPId74MWVViPQOB0F3iVn230mpJqSNdMPV8dLV0Petm0W0xIDirITpKmiuLRFM0
3SFuWuJPHY9UBKLkgzwyv8aQvIRI4EapQ84DCLlnhmKg50zkk2ZIOTAOTLfARHTbASHroHACN25r
XQioe63zPtz7hOTp/AJ8iBSldp6fikr/eOm47LNJ/kphM2M473dJ73yXavrTlLgOuuLTW4OSR/OG
TJFCGLcllnjBUKkjbyWj6QnDiwt+0w3Hf4UdM6NqCDmZT4usZvYt+hEV+b9pZKjR6HjA5UoQIuRE
xnMrG7dErXIYWHAms3J4kuH3ZywFNkmZTYdpqQX+zx7oiTuh91DmicnkOwb4FKcLIhNXH6gVd2U3
fHuwMbYG0ar8xcQ7MJK3ytZgsbxqtqJPOlpu5R7VF035ORxpb4md1F1V7DqCxkPfcfddG2E4cBVZ
qSvdrqRF6la5Wmvn7AlIbjqkUtIrajE8lI09B3Js5YaK3CL70Z0RQQJ/iO1tq8lxzPX02uCo4BVs
fgkUKFffpaONjdYPyq74E9VAEqbOhqKQtJpmq0D1LfGi4pdF8VWnMMzWJb1VbklOT1+kY35ByT2D
QTrKwtrFNRRvQsavpR9y+saoBIT/hEzumV6hUbSg6CLZnCbcoh5PB+MYxbczPLJmuEcmiXqmyF81
I5i+9RKm1LPYOpH+x51yr6rybi68PkSPLNZiSjv573lDBvPoEYNLxOCi00C3LCX8sbmks/VjY79b
NRxfOBNfnCgmVcObrVOcN7Q/JJAmlRvfQtsljJX57H5osxGS5rRAWETwh2zHZw43PtMgc1FCBFo8
Zdt6CJm4NT9p7+dBuuqk/v8QjqO1hWGSb53aR3x48HRuno28E4hDyxdMTs7ZwvgRhGZ7J4aXHxMA
WofO9TBpdfRqRghoYB/10HK3M3TfpGPTHpff7uQXh0yOeNDYTMvqq7LT6YzZhCWAEFeaNoRA9riP
vCl8xFdH3OZMqPKcuns8oWj1ehcd3YsVdm1QT/ZX6tr/3IhOkrBAYp15fm6NI8y9NqeYZVnLRZ0+
CplfW0YE+yJS/QPDhvcSCdQBZHccLE20vGWWZeNJZ+RJzftbuLU8xikra47dwcZKEw5siPPubfCQ
OyaR21Po9A+DaaEeiyxvg8y2jvtjSxjhFngG81CjTRmj8Xl8birTKayLslgVMIlHg7EulKJyhybX
OtkpJVJuvjhsvDezatBwltYROb63RUXETdViMSXxMx6gipbssDLg38EKf8sMZ7jGtkTG1ZCMK0Ht
hqBsJhS8SOyip8Vn+4er+eyW7ZcC6bUpin5Y+3De84pcvtXRZRQk4TRV6wW9iRTelOzZyU6Ndn5B
q9vFw3xC3nTslPWShAy6hOfQE7jvvomq3gyhaqbkBeLzeRYAKTOfIjTv5fAKRXTag3Y9jqX5WTry
0wUpNlYQujA17PqGjsCqGew2afgr1fiOZoFVKu/LIJ7kzRickajG6Ake8V81E7ws7RortEOzLKZ3
jSH8MunhzFAdbR0bhNzrf0UDWQCjdLpftlsd/cxrj9noevu8VDgzqQ1YgOujkdVBR1LwZqCQP1e1
2HVD94GQqXst8fs/hbm9Y8hsnAykYYy/eI87pU6OvP/6TU5Y90EKeS6L2N57+KHXLG5x8eyRKBQQ
Kwn7eYTByPVHN7eAfcaU4Yn77PeEe/dAilFQoxWQb30f/U0R5z9N9kRSeWYcnASLZDjN7qlcPhBd
Jju7YNciQjPBmZU/EkEmXpC27vpoVrs06c6uXRus1tDPuaX5D9vDFmyYJhW7GnY5S+rJSj/HzBl3
dOvvjASzU8fWZTsY+TMeDIro2DuOLTQDC8cUraChdrqoxDbK9d8YAx8UMiQnsoywD9HwyDr+Dquk
hzyAGmSYEpa7Ddqg2cnfAB2yexl7RGZR/8g4KEKBDLXVd6B9D9Wd4Y46Run0rXVMy9KIbi9asAQK
QJnrZuEWC31Bt80yP3KMlyZZAxb9R39xfpzF/zPXLZ1+r8hDNEfW84u5GbFape8LGp9uHu8jTZKu
bED11RoUY4sPE+rJQcHAUOztmMFiHm5lRt3QsgQv229Tp39wEJpXm8/YpfRXlqeea9HVTIJpJMvW
PoQlw0I8mOj3tUbnjQLcpkSS4Y034alts9+TAUwGiTgaCdv7HTfzO0lJD3Yp75WZh0ddcsJWixPQ
pT8IrN+b2Oy+LNTQwVLf1VT2gbI0jWFqh8dimllezBty4K3Ag2jD2j95MQXLqTzzzA0mNmWQhsb2
S+/Nlc/ZFs7Zw/rLkZT6XJ9HJ5Z+YLgu5l7q2HniboBvtm+HBM1/gkYZkuxqVjKZKMvfGY45aLLt
p1XglsdXtRFxmBxA9uKE6YkE85wAJ9XIGciQTNXhwfJMCl+1W5QX09+SZWNxq4uZz+MNns3KM8Jc
RR+9Wi2cyIr2qdHDs/CuuZN0+zzEcsXN9pmj1Fo67ysEorMrjeK2lMgvFtSeWKoC02JUQOpji1FM
AWzmTGQRZ9W3OHZuJra2AA/2qzOpiZFuU+xkHnA18RrVdhX0ys0Cl4GdO7DdTnvylTWDhWqRd7Aw
/dGteKejY6ux6Zq/8JebDx0qh61fffk+eK90JVHheqxD+WKifR2+h6X6tqElD5mF7a9y/5ZMWsJa
NBuiOlA92C9JpNTVKJfH2Rr4aliMAdwGqvnYu9+q1sUhbJxvckCf4ulpsNeRbFYBrehNrln97CTx
3zwjADIdXkRS4EMphi9wGfOfrGKzqtF+FsnVcDLnZC8cQugM7M7wT/VgAr+qkBYQREDWUrb4+P1y
Jtw5PBR7VEGcGNskIhMlhku1zeqw2bqkCZjKuDbo9FKTHimNTaY9mxGfZJywdC1ji26TMYNfrzvK
jCpPwholYq4urHnfplO2Q6a1D5sO5ky25MHAKYxhkblCUTgTJSPJeUXVXvDCsG4Ej4rsakee57cH
O+ZuJjhagQquiBk8z/gNWGnGD5hQs+cIii0bQ+0u3XHp3N9W5OePCmE7vuL5FmaDCgpz+Zv60bKF
cfh7+uu1cGLFSv+Jgf94ECnxvmEBzrv8F9R0IgtJNOyyoxeuNO1ZOvsoqQ7+eJb0NPs47x/NlkQE
6jAf7R3mHvb3JGacbS87tyFdxGJzcpTp0XGaX3Ih+Izq4aEi1KucoE+0bvlCWQfzBgqq467y/sn9
GWYARXMYge34rCdkCW1p3gc91MHcjDc1SYG8FBOnWBh9u4uxrTsSkMzRy3YyY6NfyBRIzzDrYx/R
0c+w6jcq9HBfVgZvK/LmVNdzyIG+dTXECmFnKpiimoJtHfrE6heU3VPj5BeIMNe+RT/qzDnCypps
+Gi5J1CEfntQzzJXv5Fa+Q8oicfRmkokWJTnPWnruvxpLOIGS/mi0pFThnG1gWM7F4ve537Ji8Gx
QPJb7mOKwxLmikFG+cJJKaGUDYCL9CS3Nou/WA+SwGLWKwIlyJIqYwMPiKKl199Vb65HlTWwe8Qk
0MWE1sbEmqAyxrg4td2NEcSa7FYeB7Otr2lXPbLd+NcDnUR7gBICRvc7q+0MAFm/d3s2UBzaQMXX
X2H5rQ7Mp1+EnvrNXI0/E9SonTfixCUT/FyaHqzP6b21DJOfq3fVWYyXqx7VLiObug25f6PIjfdl
ea8j3HOQ9B76PmflkBZ/03H8XTc8OpWJzNkPqRZwwFcBJfc+r+Onbhmct4aHz5rMQwX/K+qSvx16
WdbCQK8Y93FmBTUzxUM7ZO1x9kIWixVb4Mq6YGyoeGZGFNAAVk+VUXhBlPxOhExxBEkMOdS/xTjv
WuDzdzgySPKzclcYCkSW/yaufh4Sc25DRTMI5731pr8WCc4ZMdB4jGOWv5XOkOQg1NJpsSsmhmM2
sdtx7fiPmH3KY9+RqOThAsO7hMlc69PAsitvR74Z+wkFcn4ImTCEkLtsN3yusEPxJJcHsZhH6PTW
puJyspxDykdIqWL/YjsbGvinJGFJr4u9qxGjYIMTm8yUCXUd1bZeSguqQUF7Jop/mLn5AcwCp2xB
7zbaglv2biTZy5I2P3gI9slgfqloPCOB2LUthvlsTB+mbmoByU7pPWtCesYqu2UzfWzRkQ2E8P01
mv0zZADk0ZdhOU1ESR+4j+aNIrawcoZlE/sYPkGwvDpZ8wwdMWX9s5uRDR9KmkXfMj9cMpMYxU9o
OjuD4k2F1WaZcWk4UVIflIMTvvOd6wwNSXHIXy23BuyQLV9jEt88B2ZF7LmvhlGhXxFydeh88nr5
VEP1ODdzkFY4SwePvRTQ+LOzpI9O6apX4COHNK8ucHvV79b6xwgf5VDlqK1tMCWkGFFMkS0MQWF2
cyuRfPiNoS8Z+6EBZ+rGjQhgb2zoqXXfnAn8ikBrweZHztzvayt5n7lQnu7+dqqsiVs2XLZd/h2f
cs/c0LlkFn4E3D/DYRDV86z5X1Nk3yQy2Ox6/OWKNF5xtmP+/tcVLPujaPa2seOBs1DXsdRMgkNA
ITYLqm3oVi/wlu1rnNVn04QEm7CNtGNk+EklmJwwfsi7+uhHBX0hr6Y85OHhDkJZllsppYmVbaoQ
Oocewo865yJPQF4TcU6WBe+tm71OM9n2cKGAwMz8UBaLl0uBey43dLnzQ/mHJe5TwtP66oSQ5Upt
3Pu4eaxGw70VC4E/Q8VhvQgPV2sbuxtm8+49lJQqob3PlzrcuAbBF21hfsMJ4Pa13eI9J4VnK7T6
6bLSZg6TYatb58thT2nFeaBq+q5+0ICj7bK8FrNAL4S9gHAQbtZ8ng7VlJ88j31dz9AJBykLJ0zx
f+YZey5p3MUub6rHDg7RDtT3uWiEdUiwT+Vj1AWQBYIezehOrk5xQzUXL38y0c1v5UAF0VoLQRYR
br4pSjQbQ0O+OAmQRvCDMqeeE/gURqP9yH1UdEnrC/Qsxa+RlWbWIKCuaQQMz/Y3ApoV0dq/65Ie
sNdo9dD2BF6hygN2jwmRHQ+U48nqAwn255CiGRg9B2NARwpImahXoR1kFqFxcVrHerEZuu5UhNMm
XJ3VvULL3PQiPQ0Ddk4Cq8UJGc6PaoGlkZnDc4a27AAB2jp4bfJmU90CILLaY9h7+VVO4ZpQ4pXo
t9OfPHanc21OP1nK3Ri6Onlw4k5goFmCsAfxIs2w2eumtPY2eGYWIODAfatKn8Ey8lRJkickOFBL
bFGF9CfBgAHWzUCzo+WqSG9aags0qdYyF39qZf0bQ0ddtGNPYLKyNzYd/XE0quZo0YCyShjOU4q2
EIlk4Qs2kPaYbOAD2Fn6x1vcv5n6Kca/eHDeiiSdfjNaYWrH5Yb9TbxMIWDGRzmGifwCzJjTCL4x
kRPysU+LDURbHjLNwlST83HoDLM6mb1464byK6WNgzBbfOjecJiscfY1TQhUiCOGGupq5qq8RS7l
27T0xrVjg8Y7mHrNcTziWutvlD0D84VSBMmkncDMgbbzb0rw1OgzsvQkLItogUI+ibrKH9oEP2DT
zMmzh5a7blHQRcnJ9zmpXBh5xNzAowG+9WF0q2zT5mBA4/QSZZIh6L+sZkA7OWl9XKzqI4Rluun6
VjMdgsMh/Li+hSX0DY+O5hZCDwlW/TS7YbagXZEeWxO5QW4joIUFS4QvkoeL5x2yiRurkE78CFu6
P41VEaGPBEfCXTwwi9qHn6Za3uMEKrttYwvOfT9k9tg0W5VUySHrSdyFMtsxDWTCC23JjJIF+H1E
mXDzXUTO9L0Y/TN8n0xDIsxlOUNIa8KXl3Ub3koVOSrt9LS+Hp+GdP6Kp9o6w3owzuxxv8rCq1jz
6Xjvq+bBgbhz8eFIYRqQj4i31VMcV8/QFo1dMZAhwIDQYB011MfeN//U1FiXGeQej85/3J3ZcuRW
8t5fhaErO8LgYAcqYqSI5tpceiWlkeaGATZLVWAtKKIKZBUdjvBr+NpXvvCd32DexE/iX2IhcUCq
W6qD+etYNROa6S7qEDhLnswvv/zynw+07jn27uPiEyQe5/TxcX5D9eBbqopj8g/3n53BQ8EuuPbC
+Et06z8eUWY8guTpneTRhLYHV+JVLcMzKydN7gVjQOCN53xETmoDoPVxMqL40nZ8+6BAb2YZUCwp
uxumz3hzmc8nzlkwXR+s1yHF4Dlto9cRtNO5fQV8fcaIoDCowYO3kd8/dYpic4quGIn/+7Q4dLMN
/VEjqlzX8bg4eow2v8SIm55ZAb2zbarPQd/Oo9Xt+P0EWvaiyDZnto+Y5sOte7opKHi9gom8v3pY
xyDUHunTfPRzbkMUv0fN9310FS3fojf0CIN48fPtlFzecrVG1+EWpjA9DaghcoODx/gcp+1+/z4N
f7xN0xmVMvj4omm+smL/NJ9/GU/vZvTK4B9ONHFPB48UsiJudJsSNtDcYk0eiVB56ROEWw41buMM
Fkl+H31YLTdE0TO0LbGks4tx4RUno/DD4y3+1CRYDN7fZxtaz0XOLzMk8o+Q3IyPkaEYHcZiml33
xAY5/IU/rOzlDMZr5p9Fv6BtG54uBtDks8fByWC1OS7urz4+XKGLgFg2FLIp/NcliTRUzqAHhQFW
ZTT6EQry1dED1QzR0o3PZrYPM+0WEAF3aH5uPZ5OMl8ITkTh69Hl8iqgoRqi+uf0kdgvkAz5EIaE
jClyeYsos39+XIJSbtzJQTr2301yCoNneJ/vl4vZP0AmaMQxWcD+XfxKLHu6QukJ5ovnILVkkwXx
afkQ3R1l0ZV/HozHARRKycxG+dnazmNKWeJwb+HhH98usx8Hs5F4mqQ54kFw4j18CG59H+2To7F/
d3ds0/TTHwO0Ra6DdJUXo8EEZjtZ01bFJ5B5XN4exnRUAX6aXfqFR1XpfMqSTG9XJxYzcCf6rCMR
fZ34t7Sk2nygZ9joCOHSQ+BYJAZQ292fBf4JariId2yYHjJDe5PJ/eztAOkq5Aevzpzp3e0+4N0c
QYRb1OKs8CS8co5mHrRGYNVrJ/QuUsvPj/OCOm3qO6mhAWfZXDkn4TrCBZwtPlsZke7AntNUIn0Y
nbt08LhbcXdn1D0egAflBYC7NX48Xi183KYZ5UBLlAbGcOTxEe4O772rIYUib60ifzxaQw1b8AgH
D0RPe/d4QnDmskX0MyWN55C6hP4AoDgfZW9HVxFPMX2QOmZanZ1bC2j+yCCGEHPmP9HmOD1+mGSC
/hA7xFTt7Y+ywU/2HcJGtvAC1jQ0f4COMDpCXTk9dcbhfnZ3Rb/02/AoQBkXOUgCw5Ao0p2Mz+dT
++fNJljuwzz/9WE9eH9LM43TML26RO+H1xrFH27t7JfbgSudfChRmMBoP1zHP09pCgWZdt8ZI9+U
TR6OCwSmb1fQFh3UT2G6jg5p6YyGQrxAeZ4iQWSGUczIPNI5twFvk7sRgSyM4PPx+B9Lb+QS/U+K
t0G4efdYcMrp/IhiSJEfj9bTi+XtzCEwHEUHa2qBJuiDfOLekkTQ+mhDCQOVOjRlpnTr1LevfnUd
2hsVwTk1a1dHo1umG8Hco2g1/udok/60IIU4HqzuPkwKoqzsKndPHGccHT34DyHFoQX9VQGx4c+j
iGiv8pRkC1jamC5KpNX3rgokNDYLDnQQr5IRFAkwInrH0SDvXY5afIQ01YDa3U/CFDyIrJPNJE6P
Q8u2aUuSUeVPvmQviy4nkEP25vlquJ5DgoIwfOA+4nA+PEwuZiJKPJF/LO/QhUAzAu934dwdiwgl
Yit3J8tgfAqk6JzD70cGd4FPCDXiPB9F0XuLsI1tBMN9fEoVHcouzgdn5E5OSDIsqLsJcR4APj+g
KkCroenU2nfvSTysqM4HeFtGp7Zzt3jrplekirA2ky8LG5NJgHE4mbGexZp0BUVpnybO55TECcg9
d/863Nyfryyc5flshYVngig9gqvoOhnstfHD/Yk9Q5N2Mk8p/J2k1GNcpcXpNLeL0zy8jY7xBU74
qSs69K0f6Lr0eHVsD27P0GPZHDzi+ZKyWlHNfn8PAxrQeOwthlaGsB3q1JtTJPJRLpd/gM9PDqGv
k9le+8nIsk+v7Ief4wcmJdiQ7Blxi61uF6delkFqT9PLdbAB1L3CL0Ykh0oe0ch5GMWAm+gMxcjj
x4uhW6AWSBTB7fpIrcM8WNufRjZgy8Yd/RSv1od3S985Deg1fuxTKcO9N5kerW3ohBFMNzoDeyej
ezd+C1XwgEhGpCKAC+0RRVbFUlqSbh7nkF4pt3dW9Ijz1lf0Y19vivvT6v8WIw/61vwWcJBDd7RA
doWyxE+zAUh+7qHGdTuGK2tPBuvTfFPgCq/RaCIJtzpFdDA/QMn/ETDxKj4N7mzn8L+MNtTbU6CN
Vuhy8j4uHi347w+Tk3trtv4ZUir49jK8zOD5vifZs9orIND/vLq7Ah+mmdTb8o/3d48EVNl7y1tR
vWDNvbfW3H2f328e347iKR3R/dRCzLz5x21g5UjShPNDdM7aX5Q/4oIwHmwo1nh8QDaeDPVZ6BT3
HzYirI/OHitOadvb8ssBIXzV/PZvSh/hZdm2+0u2QN1yNF51/vjDZTbjv3+Xf+fpZ9R/44d36Zec
UOfX1Vd/6v+nduZ+0Ooke5Cskp3hfJWuNu+T2fD7787T4ZfxajhfrobpXOloLv/eMFmuvv9usBsi
AhkPosAOI4e2P3QMfxhW3/hRFDu08XUjQBQMylNHcz/adWEv+7Y/CGM3dCIa/C5BOsfff8dXNo49
bZ0dl0Au8KM/0s98oDYLR8UndBBTjWmIy+8hiyz9o1udhAv7YRDaOWXXC3eWHxThBvWhyDvySeoB
on66jwmcH65otrNZ0PjTt0cHs2BGe+Mgh5Lh360Pl2uKaW5dkjaH0Rhe82YQ71OvRw+FBfJB3uIg
mnirg/TWwaJnG/voMSOXPsFxdVej65RWqoPiHs3jEUx7Pz0feWAmBKYfYI5DaQK0uqWW8Z4EK05t
8BYL6x2s01BEo/6xDkj23N5Dd88fqUpaRCBcwcM7625u4yg+UJjEdQ/P+Sh10McZTdzJJxroQbSK
nAMKS+Oj+f19/Hk0y36Nr2ho5WBvvPvlRx8m7956NkX2CKI4NbP+w0lxb13fTe3LgA5XnydudLIQ
4Y8wAjGcBPg5cbY88Ljf43jqf8AS35LtCIE4svVHukhaiGBS/gICQUwLxfw2Pc4s0laDwqa54yM+
MVIE9t7CehtY2TliAOt3m5kFvgdCXW7Pv8w5rl9EDhoFc5yzT8Uw33weLgsKT0tjMxpm8u3HLJ2T
8N7uh74+UH3CLzcLTjiq5nOoWp+HozRTT3hsdyxD+Ujl835thGnCaxU3DG3Zu7RAdz0bUlX9wWhM
ST3XP+CE4e7Ac4EkPL/8Ac7u334oTes3ZuHrL1hN59d/5muvUFnAk5vvv6OyU3MSxNDZrkuN/KD+
KFPgxrs+kR7uclRNkXlT4Ojug9DfHdCYNOYWUN7dcuJdWpKDrkfO09yYtf4vbsc/ega8cDcIBh4v
6D+9YvsE2N5uFHgeJ8C0rc9asRaV//RkkP7A6fft3SiEWxWG9eKqi+/7u2FEFoai72rjGzcBbqi7
8S2X1Q9dP7ZleVvL7jm73oAMkRNVs9y6FX7L7r9Yilfuhq//zO+zeAE+mta6D3YHUQxRw4nqDR8q
r44Xs4t6BYbVRWZIPpWFNWgKPO2tv4tX63is+qtT4DjsfXcQR4ETG3fqqyfa/thbTrQrxj5icysL
z17fRTXQDfz6TjVoxUP2qNamtzjQXOFgrRyf1kG3osEuRo5CFBdyoHyMu99d3RUf4OXhwEV+/Ya2
euDdXTdAscSmg1z1MW7PuwPN1Q+83cCniYo/ULc8zh3xrU94bJyZJybWfGnLtXfd2PORN/OetnZr
6wfRLtTc2Al8boPyY5qtQ1BEcw7w7mgd71B82mxu5fQ7HiYvQjvfrUAWgyye42ubPBfgh7jFjUJs
Wmvh2fWeF9hYA8yeoQtfWeHtbznP27Wpao0JX5R3x6t1gLqikAkoP8aZe7mVta46fFo2vOMStlar
iz1vrX5A0O/5Pk5/7d6Z59f7ui6ux5VnI1yOLqry7tZgsEvy2+PCq6N9416+MkTbb3yiOo/iTnzb
2r1XVx+0Ax0jN7ADU90dx9U1fARvAFcRMnzqu3MZDKDgueDg1ce4xY91zz6InlzmIfFbdfYHHY/H
cXZDfgIsy9j11/b1XQ/QEqUXDvprBtBybBfzwCTxH9NcHlfX9BHdYdnx+rxnvLJl/a043gXpBPRp
bgfzPN+oCkC2t4E4OGBDA9fxVQMQy8YIUUZlc5Qf45afVdO8/X2BbHH5A7927hiwtf4A+mT87BgV
x+pjoOOr6/QHu3h4A0Kb+gTYnZBfIn7Sl26zCwZVeGmQ869rBCSu5cMpb24BZRO44DwAgJyR+mOc
E+w61d28vQ2Id0Gubc8PG5Szswm4CGN+wKVCz7Q7wAl1nUDcgJCWrz7v3iwxh6plBiIJj7ATcVjb
AfPMQH03b78DZIVBsZ3AUcNfmKS7nH3UjyU6INQy6OBHunEv7zaQbCUVisqCC9DBB6ijNorGgfoD
XaMXOLKnQe25+suPevM5BEZcfDYsk+pr46x+oI34OWC5bGuHvF117tWdD/gBIOgCeNZG0Tjfz9O9
+3HuAbfkI2mrlsWzwICrkIf9UX6MOwGh7p3H4feR1qegQF13KyT7EdIiheuuenfjIl+x0VqoF71Q
sXAhLDLK7V45/paQHKgvjgNhm8nHvDmIdScBcJPAzwbeqk0cF5xyBsJdO4ocMr8NPGDaBejrGgCS
GgHlz77nVKssy9yaghjSA0EWVtC4u9+tU48aHg+XP2k+WJ6vxv6O6+z6LtAYhB7T1t3Rvf0BNgMC
PlC/zrUvZ8KGW2os4F+ybrVsH8mO2PcGpHDVzT7YJcJhtz8FAcbd966vbfIE0bchqXmqrSsZPOHA
46Qbt9c9XYALXh4mjmueHsXVRzFy6LsLtQslutg4J9eJtYNb8F2PGHkAgaWy8eyhlom3AiAw3h6B
YuNsfA01aZl4wP2BDS9PfekBfi8JL7Dd+mqv9phBsa0rllnLzvm4sa4Xedj41xY+BN4NIK0Bbpp2
5OudqLHu3q68dOg2Hnxnz4vrj5kn52vaq1du9vZvzuUWCUpF+FKZOvV+B9B2qYErMe/ye+MmwPV1
43qHjD0JLQngXtv3HlE/Xl0A36H62rjIRpvH4/qkLQhhufVUsxdVSDeMhtrfN87FEZ9My+qBaLiO
eO0DFdHwgLiBN58xXPOc+lDX0bEckjVUZ0DQqwpQOsiGBP0O5SmReSYf+rTmwssCu9C08WFfO/YR
uX5EEchkP6e52WgG3fgcSc0pYO/TAYhbT5gRbR9PvuCiJ+SrU7nmObpe9UhaNx+vZ5PJaWjqyhx4
gUR92L2Gv2mc6avZ89vPgONBZQOpq/d/Sc5u74JAqM0wvdzWDJl1BFztAiUwfZsKJDuSwKn98sLk
iW3Q3go6Mejcawf1eLOUZwBlAuaWH9Xb5VKwsXxYxuc4wKxld3TPvkWQ66D9xarXTp86BThEwQCr
WJZLG/bufVh94KwogsOCTF88kDOk7HwbnBPTF1KwOIDOa1y4x+bUvPgsTB/cBBSroXK+cgSIimD1
U7RI3XyDAJm1DbRBLouQVwQBBoB7T+/Y2gbQ26U2GaazcSEfN7bm+mPiHLn1qVxQ937kljgPwGad
5jLu5Wn4rfnyePWQdwhsYDGXH3UOYHdL1Q5prIbeVP4+gy5AwnHNKaBEI4zkPw3Aq5pAnykQkmcw
aDJ9pk0Bl7PmFMBkhagZup0KDgJCAB//ySU0MJelTWWxKFuy4amHXIIo1VGKyhXXMn34fBTtcfWB
inHcYPWYtvz6J4CSPYRnKM0G+YKuFQgfrDUFPrlOSP6I00TGWUBqb3T3PgzmCu1r7j7l5elPgH3g
foDCWFlI42IAmslrzgEkRlIZaBBUb1j+U5kFKdO2ef9oYKAHoH8JlqWLLvkcgG9wINFNau1/0rpS
uoiD7DmwHKnoMs0EiM3CJd0++vfdXSeGzICX5/D+JD+UGfCxEIAjsYeAg4vQUV02YJAb4PjaYaDg
n6g1OLwdpeukPVnm1i7w2SRC50MJ00ZS2jPPFrraobADacnF2yEUwuOr1rk1BRIGUM4Xw2cnFoLj
Utkdo7ZBdUNpnASKeqjjBunDqWq9O/AXCU98ZeOgP23vD+wb+gK3O5d8DA6gOkCEAHztBySFPArY
XalyMyv8JXLVNH+S+yDyp4g5DkD5CHjUs8/GBx8gNSoaPQZWsAe6DgC3O5e+UDmUTU9n5N0BNG4A
wrp4wTjvF+BSc/GfGT6wXNBoGqjxX4vhEwcIe9RG1iSjJ9lKres/3qWIlVLlpoBnoJoACyonuwCy
Z1PLZlwcIE+sNQVkAKlhJAKCwlh+1JMgha7Yf4r5q7k2aPkFt/C0UTCLYlUI3SAd9fvLRde6/4D+
QILp5sjF34Ckhl0D+nFAgPuD1CpZcCTq0HFVjwFbJHDwjaj1iwgZuTPLPWfQVnBqp3R79wc3h2LF
QAJB8QkcTz0GUEBEwweshDsBxNw4X0DfDsDkjUiHuQHBgA99Xz0GLvXssQte5EmQZJwZ7FG+qVR1
QDFYsQItFSfCZT8yUMxJ2xLiD7D3xdoT6tSBXssQik8kUSDeMixQ/IE6+DbJDPRC/IUwTjSAWnRQ
L3R7EiD+on0isn2IuUWkxo27FonjNV0CUHFPLCBqZuhX4P+rZ4GkWSncKOXdXMFxWQ5h1pXYU3JU
xDkJ/GP+J5ay2dZGIH9EbhS/ia+BTQw8DKgu6+4D9ror3CiBgcuPMgVluRuhk8MUPH1v2j7QPgsh
4Bj0IApeK/dY3QYWvFg40WSLqm/5v6b5Rn0wZTwE7CiBiT0PjmSn7JtrA+gkhj8pd4J56GAvWUKA
EXhCAhWXQIhyDsoSKHGMkARxaM9pm+cea5f9wY0eSFmnLTwx8Q/VCEHqYfCNuQ9xjmg/7dchiUG+
AYXZmuaQdCBqT8DDiDrQkYI9r2wD6FLkyiDLRoBGEiQZBxJLekcLK4AnSKbIZgM0lAFlBqQGnMJP
LESj+2ecMYTvpjkHom0M8AphmkwJ7wotVJkEKLOCF9EJRSjVhIvGzUEdu2wfK1Pji5BzgMgBt0KI
6q8aKg4QPMct4PVr4oBxMxDoJkvoTgNDBL5Ac+ursDmoOn6x4+I3muYNoNSqeQCQ9oYTRZ6wwctY
3pZjLIqwQpowUOW6F+WPiNiHMw9Sgoa5o0LmIgAClwY3ATFgiiYIlU1bf5QrNNefKngqY+EF07KD
ALAbHbL3SSNSgotTCKvWwAC5DwEkkfnBJxYpFBiC6i4ALmVeHB9CEU6CeQ5xDxpA3PMwIuACsNF9
hEBVEwBrgq5eAAi4SQMKhj3jPCEEuzRPAXgoGTiqg+qsQKdojH0hyuelIo5pJkDXAFi4gaxtRP5F
9A/hyKrLj4NE0lw6GuEKl5XUps2Ap3v/QxvCv4MaSzRYftQZIGWEd2CXKjglMmJcREi3Pc0DAGUG
zw8aYs0O7KROuSWEUgQIVeMmzJBZ2JCrXTwHhTZAcQDSTKN+orqBhALghhIT1nNk3DbAh9PcBkG4
G9PBEX7g6yeBoJgdIA6hoRChdKrUCoqlvxOJU656FSYvuTM4CGRTnmyEYSdANxSwMAIRkBeQIN7w
K9kSBNHAQ+j+5aMQBEZoHiai3djOgiEMN4xgr8OeBSgohcCkutQ440eIornty8aOUGOkPITEuQ8k
qAIhyAmQT/TtmHDJwPopV1sKUVae7l3wQSWwbIfAIhAHWRTalHGXXh+KAdzqaIXQthcnv5soj1BI
hTkGY9pY31+7cAoxlNAHB0Ak6elSay1/wLYAICRh8lxWaZbh1771iQBwbrnyBedvvTpCAYhlUFQE
AGra1u+zYkb0EmhfqF74rYoZVl4YFMb5e9phL2xAkX4E5Se6A+Lslk2L6DfaWIglSeU4YFPFUDYo
D0RzFs2bT3qesfXJgnTWf0DUh4IOiLipHp9+64eyq6WwPqgXklSwGvG0u1qijipt2w2L+rR174Ux
T6YXAVzerWX6LLw9ZIRghEhSSD7moV7aLo/owcCKB/ap31FlSeIQwaIF/DWvkzGXleaxpw4KkrC0
tamjeXX9hS6PaST933S9MW3rA1dpTgGCp1RF4/Ph26CMASdaPQLo5MGXovEJlZlkQMrUgFmeD7Cc
7hzAdKBQEOz7WeC+ZQY4IT6iqM98IU6IWVOg3/SRbUC/R7hArHb1UbcBMYCHiRD427SX76NkCmFc
kf8mv6+8NngPoDfUGN+4JYe5pbnr4b6AFaKR5oL3YAMkq9Xa9eBAPuAO5tGJy0Ja4+4+UvHSk5ij
uD3vAaYb2V0qIRsRTDX4sRCHRR2VCaL7VfmpPE2TnF9tnjzy7nQ5DkvJ69YGIOfJxQBdWPoBycc4
x68XeVxIgA7Vglh3DFzn8hN5XIhvcL8GUOS8oL5pDFp9MGrNE2ABfZDRRiZWmme11t8iD0AFtYOI
XC0WZVzsi6qx7tsL1A+eDfQBxY32ph0tfO5FZEKlNECoQWyUyuU0agfopv1EFQgWKG4+mhhCfmPA
1j6oJfFDBCPoEYWZMM8D0BZMEDlg3Bs2QWXqOpVSFri3fCfmsPqYdxQ0DwIZfvp6h+LtVBedugmE
B1omx3ETDL0Ie2iIQdMPaoBoc1t2AKcVpnIQqCdEN4Dcn8jL0CbYvBSQtoJU2QwNnrONOE5TFtoy
BdIlK8ZOIquCigLpgCryMsgaOgPdGwGfn0OOy0dAwM0gnn9rBkKIYIgqYCooLXVMrBHiwXRNAQ4B
OpnchR1nOKammAoySZBVHwNvAt3ld8A70A9BQgrKv0iEq3YQZ4lqWR8JERoFl13Bysk26AQIc1sr
JCLkwaskIYA8ThPytE6A1M6LvFQjMGseJtpbRyxYcKjlikiSehE0HbGeymaNS4xJPZfWJhCNCJre
E/s6PrB4WfLQ2gS0jaGinupxUZFCTcc8GTF9YFRqf1wKHpCSLD/qRYCSLpkykoJNX8DKCzfIEEDi
1NwEnsjoY+ewhnRWpiRWvQ+olxUhFbSkUNvzPCqlTLOF2nEBguIkxUSUBGeQilChWrSOgeTMIcmE
5I0hj5McM84f0uaGUPrB+sL7hxshfKBOdlhow8IZoEXwk7tkFjbu9NEeE6+X5Ae+D6lAdJWUTWAF
3IgkR7AWbICymNS0c6ANFaMUQmkMutLP9Jf2MSAwQk2tQWONsoGaJtAi+YP1IwtMzUOpmdVZ/FBQ
dIAhXELcJRNrA6lb0JwECiOAR2G/oR4BDNbNFERETCiNgg9VGULzZIX7igohCXDIy48aFpRhIQw6
8iVPXxtmBmud0+1TJejlgLfSJ7CJfdSTEEtrAaEFDwbCITFQU7ROYGw/AxQAERFSKNkUB6ibQOS1
iZqQ04FGIx/zXELtRpKkBAAIgUFrlLDTLh1EBPV1qiljaiUNnQLdhAlOn2DlEOY4CuWFr7oDMGaA
BpAeJjLyQBJqRU+DbsUeckZyK0akBKRarnsfWGyCpvUcoLp5PrF+12ixdWxx3L6ndEDbH3J3EZZz
fT6meYJ9aEvDlqFQFL6siopApiKPLM11nlsPmXUH1iyO7S8ACiSQzvLpAt8UAHW6TEgHKnLp5Eyf
3QTD5qDCqrafA8p/KP2gTr7potIJiaX3Ggpa8OZM2/v4K6zF9m8uKTIqZKWNcqkXKep8rVMvKTIq
ogQdLuNkA8vkubc150AaSLkC+HWNvhRGMitoBMCmgSUmWJFZO1/bARaZGCmCITdCpCM+bmfr016D
DCrouE2thOgkmDYF1G9prr/gwojk8PIoxPE/HftnkRSldBKIBJ3BUinCuNtfX0pRsmDQoVHLUc8/
c0P1EIKzUjJQfoxbf+2uCuzwmLa5EYhf9enMAUpJ1AVTONrI6FTYg0HOry4YggVEJ4q8B+k/UKEy
9dG6BWCKUEeAlXDsUlDVPPdX3/ulFhKRCCgQ6EFQDN/hCxH/cAVQKgl1tBTPM84MardZRC2LBQb0
A/CBEk2kp1oC2ovz5iCG9OBhLgwUV+6zy04Z6HecoVaXnepr89wBXaYA+ohChqNmqlSIBPpVNgF5
8lgKCpBXhkJdtWE3yyGC0abpDaAFgCbcAM2oVynkFuxqcscAgiCDFBYY2G8F5rvmHEAgJU0szRSe
VVFa9wFTAHdUIMFaUMQ4a4jyl+YUEBaDBkTCE8ctAPyERaecBSkhRVSJTGnViclAAUXtWjJpvYxm
BlUkDSikwiMEDziGnLkWrcYwexBXIfv2ETLqOSIkiFBkAw93CPURvjORAxnlus7ePIBMW2IbmST6
arg4BrDniYW69wJlFfhN0KwxChRVG5gtw3cVJ17TKkCVQzuAhqRNN3YVLsFHAioQHe4aQ602n0GR
AnlfzSmoexFBJHw9Wq57EQEqQTk2Mnms3ZGKzgKiKyfSCcBmmEfh5LTuR5FU4maEbDoopUfMOw7a
OTMBhdEVocashs5U2MiCTEf3jYY7Yl4jlhLo10JOG33R5qh3hOUafVHUpmpUoTx3BpkC/c68KKyC
nGBS4JNRZSFuZ+sUWDEtq0R+FNAYcJ3TYtzF6FaO6/bOQYCXCC5Ae+bnesLWFJBXILEQYyirgLHu
fWPQJiDe17wPLCwBCWGRW6lfUo0ZywbdPvYQCVrjjkBd7rL9BiAUwisCLam5AR19VSmyIkyEaWos
iaY3kSW4uUFMRwVpbtQ6A22tJTgUBjJqXW3MQARFqCETarny7iK9JhxDKEZNZtG0IyAdMrTuQQhE
hAWiII3Oqkhqq8ffCqQzLwwiv+xeXknxmBUjUvalOwe01xElcS5BWKPiEXW2gVCqKUeHeF8W25nX
pLJWQNIwhBAmIZNLd8IncLRlBayYZgz05aNjX31LmFdn1UPLgVJqmi6ccKjoy6sCRlQewCKDPoUo
EWBSmWY06yBwS2keBN8mTwKVAvTwyett7QLHFVF+EDPA1ep708whN7XmFBAf04ceKAjx9hCecqe8
wnJgVEA6pjMB7Xypzq673RjkE2oTKkLy5ZIoZJdXh71zJdB5JaQaV0Q5q++NS6iiDaa5DbgWhS8q
MMmrcxDadKIKuBDg2Zcf45xj6n8054CEGcRZ6UJZWwM1QIzowAEkB7hcXwmV9THoJOjGRtDLpXwA
tZmyGWsoQFDLHKLPyk0hVkIkKkSn1TRzqK3EJ2ozJJJQ4gELo/5WYsDWDAi/TBRoAx+cALDAwOig
OpfbO0ZciVSZ0agU0UnelHIjZQbg1wvtlvalEaW5YOfG+UX9KJGKFCv8YSYAIpkyA/CrcIzgVkBC
xYEWuU7TjoF2Iy4EeaQZnbTflNLCbjM2pFrLXnyIElU9+4wzBLqOIQUGIjRNSdWzrVfsAK3IQrSq
ZHLKj3F3QamerhUpA4fy9twGzTuq50AUyREkkzyaoVPQIHgaxpALkXMOZxPKMa/aKTsNpaOzSNXg
N4qlNC+nLvI5WpvAITyg8hh7B92WIkxxsloHAVvo08dYuNhwUAYQb/+ttvBTMcw3O8P5Kl1tLjeL
4ffffcmK+SrffB6O0mzOoyV8VdzwhQVBDGUAiC+izt1+ZMpFCXkJd5v+yv/WR77MDsvH/eajV291
cvP9dwSjmqsGCYCCcVTzcFilvyxuvTIHIhuAsi4cUkAgvHrzgrpelBOQzEA5oxEWVneuTIH0VmkM
vHm5DiIRzW3gAXLhw6KWVQe2qgUH6vRERAoppcqC87VhCE+fQkqUy0Tg2spBsJ70lPDzAL4NLJVD
EVhzGyAbB7MBLLfZ66pBtIj5dmkoE4IAGefGaFOBiOhI9OCpd0gPRDdSLQMloqHRG7f59WtEYXag
pyylAiS2CVQ6fQWknJzrG0ENkK9Y6glNmwNXu1qClBZpPj6dMhmmBiSHCmIhx5Yf495dN5R/bihd
23f13LcaSlfm37xQXtsPkn6iCAVSJyQWEG9AzXHAF0VKUEQEAcHj6muzbkD9Ogl4v5LOb4K4bsYf
/huq05SQNLqrxu0Cirg1L0D8IJxcoEsfhRRUcrrSsgNR36WxOukw1EXIilf7ziBkF9dFdw7IYeDr
NewuLJ7iCEmLGaqJYMgb2Fy7B4lpEcvzSPWhnkNNFCGB8vY4QLQVJsTl/aXBhnkMSH1euE1lJFMg
VWEIZREYdlzhMtHnkudCbg0lsVKF2yxbqH0b8Ir0z6BzJme9/KgXIuUBXAMSM9Y5LvPMgF95aNsj
WgilSZNpBOXqWpgXFyKBkHRhqe8L4zxCePGalhBLRyN5DzAP7J6MrqSxWviQFYN+1yrsJpYNig+v
BelBagDRJMFFmbQwwkUcp/X+UKFJgdGJxoYCRQrEwOay2jxYCogh+4cIicHtqPvptaZAEsFEy1TY
IrRMfGReksuvcNbt7UC0G0Ia8FlnKoHYDh13AK+QoBHhUZ90MCfFOAmBXrpuSQYTNuWr3B8LbJ/8
Dx5jHR6a13uFihVNU+AjnorSNiLKjV+omAKKAlwOAMSPZhLK32eSX1x3wtj+IIAD4Op4yIg9v2Pb
FGAsJbHBOan2QeWHGzQFFDxq7gJ8YzIAoij+9FG2AfchZROYiAY/NA4ndvUFFWo5MafDBq9kxEh7
NU2JTTsBgmjouQNUfSCfzD3IjSgNeFWP0KJIkLsSNgTBI/1nDZTUqfU9trcBdN+B7S3Mr9oGqKki
IGSPRmckgI1bfO3SeXh/uMGOyCS+FhIJ4QkSzBP/FQNh3BzY2regyESwupHQYOWDjW9dAa4oLEgf
EulLZVZEDKynefo9FAPhc6GUWbMaecfWuwsDuoQHYYaa9vK11r3GsYfX60q/abrPutJeToUDMP2i
rI+MHs4mgkvm9R0jfaG5/AGVIGxtj6IwZd0pkmNGnOjZ+zVt9bVBYcvlWNNVlP9Up75TESu5ARcs
0ItMRYNc3dUXNT0udmmt2Ph+yi6wRFwGQIzjYdryQ0/V3PooprCwsHil7RzpYdoLq0CQQOI284J6
kPSXKJOnhpl/7esf8w6/FSoUookEEjQQUTaAtGYlOoIkw1GQKPCvDQcq767ggKVvZFzo12v39QA/
sJsXUbqv1ykDs45ATVnY3gmQziFcf6IlWV0D6kUobclJCpE0qtxj27hNQLW2piWEB4bvC6Vf2ovI
p2MEYFBADwENNTYG1m6zRNUDPeXILTR3vToFKKjQW4e8CYqL1cc4Q6hdFEwkQBWoeDs02CAFJvKE
7UjABhSnvQbJIfpuIjFmnEuAaofmQYDNTK95Sj+AQsoPq9yaAgmGpfUCKWLjkIBee9G/9vJNL3q4
Yqb5gtq6cRRzwJMuMVB2NodcXfYYNVUSQVQKoxFUnwyzbsEmWb/9NUjBC7W/UsxUXQGdfJAl3XVI
BOAl19GSeViItiaAwIDg/MhE1u+oWkBUhcEIpQy4Oh/mHQRtA0h1H5nhAM78oG6lpZwEwkXQEtsW
XeGYLszm9RcYVNty+3MQQYMC6pMWc9Uqq8lxy6eqhE6EnJPnPWKYLdA/B0grU0VJyT/BP2mfDmmS
5rTA4QTM7AWSyOSITbsQdHERFlm6zEtlRLnLhYTc8gMof7SpmhFTIQVy9Z4zKCUIdUPTE4I3K4II
qKO8zpQCGhFiBN0IjWMG9AMLQwMVncTyo7oDAgujKo0oyvNNaZYFYN00l1+kw9HAQ1r+mQbWOgDi
LIh5hC1bz4FpFgC0SnMKpG6EpB+lj/V1r8YCeAElZxhF7ep747ziuMrUbX8Vgv1x+KHNNsSIzlUo
wRDfoxXRfIzbBX3hAvALwD6wd512MzUuwPuHxM2kUD3jzGEfbcipHaL/+usEGWlDDkGMg1ITZCrb
Y9Bt6Ormh1FRRhIDt1/ygOVHcQckSyIsQpmEymc0LjbSLqOUTBHKoSjjdUrIkAykkAryPGGDcSsP
3V/zFoA0jyywSGTTbSZGHlrw5tZN6JEeF30EWi3RmlvajJhmAxHy1JwDvGEcAYKexuNRw2KJmMAN
qLOvOYTGmcCeui9DhUQ4X1n+su0yDUbpuFadfOPevdZo2t4LoKkc9C+2NtXDoiAuZKv2ARD+UEhD
BdSgmgvSLG+4WpLtJ0BSA7DjKBaVWLf7/shqUywjVVMoyEv+zLhgmGtL1wBg49DBlOWtPmpAZEkX
HqkoIDNg6v2new+UXQXpJBQHJMvF7VVtoCUsOdQkUEGBMI/uTJ2NMcgLinWvAfqKIJmLkW92gQqK
IL+HJYBF2WDRBr37QPfdyY0hBuXQV7fe4ipLDk1xAFH04JxGDMk4NwBtR00rABeE9wcXa7RQ1fUX
LzgkQyqEqdpMmOYKUdyoOwfowXIEYMp0YmGREEVkw0cWrTKB5l0D2iVD0lua16OCmkSRkAE6NhA1
GWQkRGyBuilOQq1iZJAdCKsIZXtfALokTDCUsZFDLj+c85YzRM2Q1IqIVFj19V82RQQHQAiYrXcv
c0NMDXkR0859DyJooWCBbG71lYkO8YtQSKzjfuMwwF60g8B4KQ8jKVYKJHUOvWgHyQQAiUOUKr1j
s9x/bYZ8WS4LSTgmq9Ta72WZrASE5ArLj3GUEO2egtz4onCLRSMd+DIPaEVUCkOhrqSxjSwS1b3v
aSwJPxrwA+wDnnwpStfaA7TT4VDQT/CpHblppq8u3t7+xsOxceUu51JXtj9XHbUhMAGQzDDU3esx
C6y8eiv9a+qbV+HH9qsuQhmS8oD4Xhk3FfWkbJiCKGkmV09A5VcZ5OkhZaddHREI7YuIhrLXp3Vu
HX4LWiw6KuDfDWXKuFnQrg9/7q9cT4GK/LT6Kz9tE7Nuf/1d4AHtQAjzKAIhAwT9T3X5QQYkKRBA
lyUgErkM064AxM80o17o4SwvgikN+Vl1gwl6+CCf1HxtXOxbS1ptbw/B9ySqFXyPIACubUczRYqk
UVqtOgL8ISf4d9jM5Q9/r558f5xOb0o14XS4LPWEPw+XxXT1zR/47QFqLWVRHS41QJSfFIXlauxK
m1j+/IMiuPx3efzWl/KgrT8qP7t88cP1u5evVf+u9l8pb6o8WPNN85dv02Ge5F/Gm/KLRiD6fTJD
B/rNfMVXq/RL8l3rZSl1b/74qo70sxVTJv2H8h1Gw0z529ZSNE/0x79vPZz4Ve53ylBbLEV7Kv9t
s7s3nKaPw2YqS/FqTv/zFngh0M3EVpv5a2u2ny1Xyc7n7pr1MPLhdOcimd4nN1nePKY8dIRR133o
4yJZDWfJVNlnQqPWHfhtNr8p8mTZjFQe1m/v329P83smOE9GhfLEcP6aX/RbJ+PbI39M5slMHVaU
4b8+E+0Neyia6Vi5/6ADh76Ho33gzLN9+yzDjbIMgsl+fRW+vbjH+XA4nybzm2Yo2ZBCgtUd+N1w
nX7JmnHKbS43t+6wF0k6X+185I7Ihzs89s679K4Y4sk3Q8tvQgms+eP22/7Heboa3uxcrLAEynEt
JUx132OfAfJkuvNmNsw7prG6MX57pniY32d4kzy9vh4mytRAbQDbk/zhb75BNf6fd4DxzP6Cx/fN
dMRKK+e3hyvwzXyUdS6pr6zs79w4e9lq+YC1aUYqD28PtmZvOE+VzSjx1W9uw9/7sEVezG/SZiB5
VuF16g67P04Ukyhanbpjfh4uiutp+mUn+3VnNR7u7GesXjOsPLg0p9L9JeWgO//p4PP+f24GK4fu
YbPt44PnmWpqJUGk/8izLM8UGysJbu1hGaA0sb+KhZ3vNNPfjCzTIhUP2r8nWQx3fhrmN4rrHICu
6I58cJteZ8VK2dxCStQd93C0WayaYWQapPZLe9A7fOYMEzfdOS7S+VAxH5K10/4FebrK1WGjHk7l
4WqcZgvVMos4lO7jXnLCj5PZtTqyJJ50Rz5OrtVDKHrS2oOOOxZfSg60B32xEfA/9Ifd/9f/WQ13
bv7vf/8fJ/dZmivnjn6W+r/gbDjfKPu3JB/rzsZ5et11AWAh6T/t+XCZrcbKTUIfhB7GTa87syB5
I91ZeEcUM0qWRKvNWGKBQN6bP27vsr9LNtlqpW4HaXmp/8jT5CFtxikfV0Tlexi2M2gP5/gdV+mX
TuAlvGH9hy2wv8lcNWdlf07tobNHsZPEcc1jllMsBB/dod+neN3NMOWofZj2ctTORAgwr/u01b1p
7aXLZVI0w5VPPehhu33Gp1cBBFdKS3Uf+gIPZbzzpnSymtHkmVGgbf64/Ym+GM6Ho2TaDFSO6/Rw
g1wIgJDsnA+zubLpyhbs+jMCcqhuD9qVNe+gMRnFjRrMlw2VdJ/2MlODkLLXqO6gF//6n9nOZTb7
1/8qQZqP+b/+9/xLulDnWrSOdX/RZTFPl525FpaQ9rjJ/LFr7MpWjroD/zh6cQr9Hjb0XpFP0nmy
c5QsFUcAoov+ZJB8STt+rCs6LbpzcQjMsErnyiVI/Yn+wP984XfDZO5h2HR2nVw/qLtYsoe6E1HZ
0IsX51skQXXH3kvznUvcF8WI0kPvWyP/eQCgK952k1pqJxS/Asq/yEd+5Wf/rOTlryNirJRsmAKC
9bAv3zwO8+skvVUH7uHgv8lnYHZKJNSDi7qXzEfT5Ga4HDd7sLzXe5iId5tkPlMDC9EO0D5C46K7
aD0c+j2Ay6Fi+7wenhWQ7jq7UdesjwvmIk93zpP5RNkMfUSvHHAVau7jxiLNOto5k39cvPncbIDS
k+7D5T2Z3+A3dtyOUsRWd6cxsrp0Zbmr7qinyUI1DagAN5OyvTt6tslHm8euOStLlHUf+H2WE1Oc
ZR24D96+/mNXd+0rY/dwpM+Sx2QyfjklPZzr80RFyJ0+shzvki9J9uKISI913RV8J7mNThBUKtxq
D5xMb9J7NSPrCDu+h4GTTfdM9wGMvx8u1AgWIRr9x/0I2+PLcLpzspTs/bIZsLRxovapOx0fk8kL
V8WR2kvtgSG+pYsFGQLloWlMoT/2RTofJQvMRjNUBRj0sDsux0napUmUukS603GZ3KYvZ5qavOYV
tjfQl0kK5NOMU/lYPViiS0JNcQu7Zq5sca87HT8+Xg9fmQ6RwdMd+qd0uILJ1AxUzkcfpu5kRQp6
UR/E9ugOSss9PPdZMU+WY6K46qgrvwGF2x7c5otFnqymm9dsiVCleziY79Kbm+lw5zBZrtrPL50J
vzY6FuJ3UV0uxukkw0V/ZYoodaIfTg9Q5DvYgJtk5wwYfErmaTmRP31Ob0aKsYHtiarON4PrbxOz
LlOS4hapHTWfEVGf4Nl9rPkQX35SNGv+t4M0yTaEOenOJ/gUiQIi0TMuKpUAdI/gQTa5yXb+Bh4x
IfpLVVYhhbYU4PWwUmdJkebppL3RhO5P8UcPLt7HxJqm1pdxmljLZfHK7+hh7S8IkF8ZuQdbcp4s
VuOON1JNzTfvmz8PD6qshC4g1H5+uVO/RkdVftfhE33126d2LxnnMBSVxeth2fY3i7xQ3KU+zskx
0Qr8xjxdKM9r9xAbnuSq4+H0kf84WebJUIExyxpOXaPEs94pEyA9GHQHPc3yTrKmrF7SHfaseEhS
5QpFykT/ac+H18lc5ZSgDaI/7odZZxv0AZZ/SigCaZ6tjHekx5vuzF4kxU268yZPuokO0QnQHnwD
L6oZpnQ8+wBgfqwYyvLMO4ezFB+uE1K5Pdx3/8AD2QGxVa5T5GSbt9k+PPllSBTRDFNOiujx6U71
MXzY+c7bYToarxSLSb1XH0aThON14zQ1T1tuQtqN0FSnhzd4c13svCuWyn6RZiaM3oNl/q+fDy8O
P/90ePDfdmRph/l856K7O9H9oYMCfeUjyuERweLTvOpvLXf7dj18ujBf+9u+C6wctJ3/ivUeb6bY
ZNVq9GDp3wBdw3xollN27jc9v2+7PW+KJW6EMqo0WNQ9yxSkjdJCjdh7OGB72ZKJLYkJb4f543CU
3XdSENJ7oYeHTzpOmyiYag9bTEcUdihzLULFuuMeDCVzplj5PszxST7swmZ98LoOl6usczikPl53
EvYfhxLZNQPJ6eiD13WUviix+rZF/fapO0rybPjaXSRCIbpTcYQH/2XYjFPaiR5O9HF6DSW/47/1
gSofF9xky+Gm/cB9XJfHwxwfVh22j3mg7E6dXRFg012z/TyDT6Ns37KVlO64bwtg9VyZBNRT9Z/3
hAQGyYtmoNKN6oPdd7JKpurTShMF3Vk4HeadDeaIHrv2sLirEJdVV9jp4wY6T1b3nd3QBxPgPF2N
i65rQj8t/am4mGb3pJ3UDdxHUdR5il1fDef4ux1wpg+ywXmxHkK6KPJRMwXlTu4jZ/Eum94wJ8q4
QQ9RAOnZpEsS7+GIgJGv1IftIz3xfki1XC6WQgnoyobZuqcPpsFDotqKPq7mjxKFqoatj9DwI7yI
osOHRtao2R6/FZx925X4nHHLqQfP7aNSR050l0EGvU//gYHIsZp5OlcSFbT26GHoRQfBLfup6260
i/uEgC5X9oQr3Sy0B34Y3qiXR9lEVn/YdAWtsLuNUYXWf+QfJwKSK86l28f9UQNiZ7AAbjI1bOyD
qfYTzpUUku6nK8ViuL3UGGVzLqjhKFc3dB9RzQXs0M7Z7qNwknT0UEqZ33Uw3kqtTXf/VRQwCEpD
uHbq0yPZ24c/d5Yts3tltumQR2OQbzq2r6Fa/zHaJrQ1ZkMo2ak6lYWJf55xdJ2A4Ob8xTdo0dkX
5CG+8TNG6D69qC4SkYiO6axf+XdSBl6Xkip1s/TG7VDISjK71oiHRZ6plTMV5Kk1aHW8XlMfKeVz
tMauK8JeKpt4JJVeYJh/bNmYjKQzw0g50+02oJ2HF7oi2f7VuiJcyD9VD+xJgOX3nOICBYPN5+Eo
zV6e0rYVqo1A+68OaxC+hNuV39V80/zl18S73uTFterQd09d6xF//8lL0akq8de9JL+m6qUZVOKm
F+d6m98wKtKpqovi9ICRytOiNqZGIT2ETSIVAHMAlS1l6D5yhO+T+4Rq0leIUX1wqfeTDXHDaxBk
H8Hvfmfv9VFzfZDNKDhT9QP7iFGbcV+XGemDn4xSV1cArI+Q8ohhv4wtBO9ukNEq1IvmpbX+44fx
LYSFtH3ASSk2f9w+YD3lsHSWEVFv/XHr6SC0lMLEbkl6H7I0QC+rpVQfr5qnLdGiPjLqHwHBVxmk
RBXacftg9Fysds7S1WpZmu33w/tUNVV9EF0rbbfz4ovq7rt9OPuXQAXpTXJTPv5ldp10ip77wFuF
GF3Nzz57M1u+ZhfdPnKArMVPKdkZlPBAmUotqco6vCDV9yHYsYfuQ7oc8yvzUfqqsS/7EfE0xMXb
n+gfL776G3pwC/YAPTtqMW4fYqH7+KTU0bSPcy9s2Yvk/1F3LTsIwkDwm8ADnjxAkKvR6J2QxoMY
kmovfL2zhSbdpgECG41XEwX72J2ddmY59kozgQA3bLISB/ZgM/idwlTirHP4fSAlcLatejKiBGbL
bpDWrxNoPN7gHPAAznqhqa2EWgd7awj+7k0pOqNfzLylZAx9f4kWsHWVw/MFOUuPFUFIC3jp+x/K
fn2nqMLloZOCgYUlSA5pWnA0Rh0GtoawXNc919nvBMIWzSfjSiXkBUXXdqE3mYQYpmwAJLkfs4Tt
6wDLyFgucCmTcEg41u2DeO5Yvs5m2cD5w5XKQJbOalzbxnPrartAiQI9E1saicTVD5IWokBnoTvZ
C9TPJ6WN22UW9EoY1121CV8WvVvdY9bnmRvY+B7WwmzibEO06Yn7XRqIEWFbk4L/b8ac4n9UirBM
leoALdlAS0hYz+YVUIVo+bB9YRDM5xeN0vkLeLFBWwAOYl/zLtCOGpamVbU+fAAAAP//</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 April 2024.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I18" sqref="I1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R48" sqref="R4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456</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525</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457</v>
      </c>
      <c r="C6" s="260"/>
      <c r="D6" s="260"/>
      <c r="E6" s="260"/>
      <c r="F6" s="260"/>
      <c r="G6" s="261"/>
      <c r="H6" s="121"/>
      <c r="I6" s="122"/>
      <c r="J6" s="262" t="s">
        <v>486</v>
      </c>
      <c r="K6" s="263"/>
      <c r="L6" s="263"/>
      <c r="M6" s="263"/>
      <c r="N6" s="263"/>
      <c r="O6" s="264"/>
    </row>
    <row r="7" spans="1:15" x14ac:dyDescent="0.2">
      <c r="A7" s="69"/>
      <c r="B7" s="273" t="s">
        <v>483</v>
      </c>
      <c r="C7" s="273"/>
      <c r="D7" s="273"/>
      <c r="E7" s="273"/>
      <c r="F7" s="273"/>
      <c r="G7" s="274"/>
      <c r="H7" s="121"/>
      <c r="I7" s="122"/>
      <c r="J7" s="267" t="s">
        <v>485</v>
      </c>
      <c r="K7" s="268"/>
      <c r="L7" s="268"/>
      <c r="M7" s="268"/>
      <c r="N7" s="268"/>
      <c r="O7" s="269"/>
    </row>
    <row r="8" spans="1:15" x14ac:dyDescent="0.2">
      <c r="A8" s="69"/>
      <c r="B8" s="250" t="s">
        <v>4</v>
      </c>
      <c r="C8" s="251"/>
      <c r="D8" s="251"/>
      <c r="E8" s="251"/>
      <c r="F8" s="252"/>
      <c r="G8" s="127" t="s">
        <v>458</v>
      </c>
      <c r="H8" s="121"/>
      <c r="I8" s="122"/>
      <c r="J8" s="253" t="s">
        <v>459</v>
      </c>
      <c r="K8" s="254"/>
      <c r="L8" s="254"/>
      <c r="M8" s="254"/>
      <c r="N8" s="255"/>
      <c r="O8" s="127" t="s">
        <v>458</v>
      </c>
    </row>
    <row r="9" spans="1:15" x14ac:dyDescent="0.2">
      <c r="B9" s="128"/>
      <c r="C9" s="129"/>
      <c r="D9" s="130"/>
      <c r="E9" s="131"/>
      <c r="F9" s="132"/>
      <c r="G9" s="121"/>
      <c r="H9" s="121"/>
      <c r="I9" s="122"/>
      <c r="J9" s="138"/>
      <c r="K9" s="2"/>
      <c r="L9" s="44"/>
      <c r="M9" s="4"/>
      <c r="N9" s="3"/>
      <c r="O9" s="139"/>
    </row>
    <row r="10" spans="1:15" ht="14" customHeight="1" x14ac:dyDescent="0.2">
      <c r="A10" s="62"/>
      <c r="B10" s="140" t="s">
        <v>484</v>
      </c>
      <c r="C10" s="27"/>
      <c r="D10" s="27"/>
      <c r="E10" s="27"/>
      <c r="F10" s="27"/>
      <c r="G10" s="27"/>
      <c r="H10" s="121"/>
      <c r="I10" s="122"/>
      <c r="J10" s="259" t="s">
        <v>460</v>
      </c>
      <c r="K10" s="260"/>
      <c r="L10" s="260"/>
      <c r="M10" s="260"/>
      <c r="N10" s="260"/>
      <c r="O10" s="261"/>
    </row>
    <row r="11" spans="1:15" ht="14" customHeight="1" x14ac:dyDescent="0.2">
      <c r="A11" s="62"/>
      <c r="B11" s="270" t="s">
        <v>482</v>
      </c>
      <c r="C11" s="271"/>
      <c r="D11" s="271"/>
      <c r="E11" s="271"/>
      <c r="F11" s="271"/>
      <c r="G11" s="272"/>
      <c r="H11" s="121"/>
      <c r="I11" s="122"/>
      <c r="J11" s="265" t="s">
        <v>461</v>
      </c>
      <c r="K11" s="265"/>
      <c r="L11" s="265"/>
      <c r="M11" s="265"/>
      <c r="N11" s="265"/>
      <c r="O11" s="266"/>
    </row>
    <row r="12" spans="1:15" x14ac:dyDescent="0.2">
      <c r="A12" s="62"/>
      <c r="B12" s="253" t="s">
        <v>481</v>
      </c>
      <c r="C12" s="254"/>
      <c r="D12" s="254"/>
      <c r="E12" s="254"/>
      <c r="F12" s="255"/>
      <c r="G12" s="127" t="s">
        <v>458</v>
      </c>
      <c r="H12" s="121"/>
      <c r="I12" s="122"/>
      <c r="J12" s="256" t="s">
        <v>480</v>
      </c>
      <c r="K12" s="254"/>
      <c r="L12" s="254"/>
      <c r="M12" s="254"/>
      <c r="N12" s="255"/>
      <c r="O12" s="127" t="s">
        <v>458</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462</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Alert'!B148</f>
        <v>Nigeria</v>
      </c>
      <c r="C42" s="20" t="str">
        <f>'Compound Alert'!C148</f>
        <v>NGA</v>
      </c>
      <c r="D42" s="20" t="str">
        <f>'Compound Alert'!D148</f>
        <v>SSF           Sub-Saharan Africa</v>
      </c>
      <c r="E42" s="20" t="str">
        <f>'Compound Alert'!E148</f>
        <v>Blend</v>
      </c>
      <c r="F42" s="217">
        <f ca="1">'Compound Alert'!F148</f>
        <v>143</v>
      </c>
      <c r="G42" s="22">
        <f ca="1">IF($B$8="Overall Alert",'Compound Alert'!G148,IF($B$8="Underlying Vulnerability",'Compound Alert'!J148,IF($B$8="Emerging Threat",'Compound Alert'!M148)))</f>
        <v>5</v>
      </c>
      <c r="H42" s="23">
        <f ca="1">IF($B$8="Overall Alert",'Compound Alert'!H148,IF($B$8="Underlying Vulnerability",'Compound Alert'!K148,IF($B$8="Emerging Threat",'Compound Alert'!N148)))</f>
        <v>5</v>
      </c>
      <c r="I42" s="50">
        <f ca="1">ROUNDDOWN(G42,0)</f>
        <v>5</v>
      </c>
      <c r="J42"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2"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2"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2"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2"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2"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Alert'!B156</f>
        <v>Pakistan</v>
      </c>
      <c r="C43" s="20" t="str">
        <f>'Compound Alert'!C156</f>
        <v>PAK</v>
      </c>
      <c r="D43" s="20" t="str">
        <f>'Compound Alert'!D156</f>
        <v>SAS           South Asia</v>
      </c>
      <c r="E43" s="20" t="str">
        <f>'Compound Alert'!E156</f>
        <v>Blend</v>
      </c>
      <c r="F43" s="217">
        <f ca="1">'Compound Alert'!F156</f>
        <v>151</v>
      </c>
      <c r="G43" s="22">
        <f ca="1">IF($B$8="Overall Alert",'Compound Alert'!G156,IF($B$8="Underlying Vulnerability",'Compound Alert'!J156,IF($B$8="Emerging Threat",'Compound Alert'!M156)))</f>
        <v>5</v>
      </c>
      <c r="H43" s="23">
        <f ca="1">IF($B$8="Overall Alert",'Compound Alert'!H156,IF($B$8="Underlying Vulnerability",'Compound Alert'!K156,IF($B$8="Emerging Threat",'Compound Alert'!N156)))</f>
        <v>5</v>
      </c>
      <c r="I43" s="50">
        <f ca="1">ROUNDDOWN(G43,0)</f>
        <v>5</v>
      </c>
      <c r="J43"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3"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3"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43"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43"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HIGH</v>
      </c>
      <c r="O43"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Alert'!B181</f>
        <v>Somalia</v>
      </c>
      <c r="C44" s="20" t="str">
        <f>'Compound Alert'!C181</f>
        <v>SOM</v>
      </c>
      <c r="D44" s="20" t="str">
        <f>'Compound Alert'!D181</f>
        <v>SSF           Sub-Saharan Africa</v>
      </c>
      <c r="E44" s="20" t="str">
        <f>'Compound Alert'!E181</f>
        <v>IDA</v>
      </c>
      <c r="F44" s="217">
        <f ca="1">'Compound Alert'!F181</f>
        <v>176</v>
      </c>
      <c r="G44" s="22">
        <f ca="1">IF($B$8="Overall Alert",'Compound Alert'!G181,IF($B$8="Underlying Vulnerability",'Compound Alert'!J181,IF($B$8="Emerging Threat",'Compound Alert'!M181)))</f>
        <v>5</v>
      </c>
      <c r="H44" s="23">
        <f ca="1">IF($B$8="Overall Alert",'Compound Alert'!H181,IF($B$8="Underlying Vulnerability",'Compound Alert'!K181,IF($B$8="Emerging Threat",'Compound Alert'!N181)))</f>
        <v>5</v>
      </c>
      <c r="I44" s="50">
        <f ca="1">ROUNDDOWN(G44,0)</f>
        <v>5</v>
      </c>
      <c r="J44"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HIGH</v>
      </c>
      <c r="K44"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4"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4"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4"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4"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LOW</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Alert'!B174</f>
        <v>Sudan</v>
      </c>
      <c r="C45" s="20" t="str">
        <f>'Compound Alert'!C174</f>
        <v>SDN</v>
      </c>
      <c r="D45" s="20" t="str">
        <f>'Compound Alert'!D174</f>
        <v>SSF           Sub-Saharan Africa</v>
      </c>
      <c r="E45" s="20" t="str">
        <f>'Compound Alert'!E174</f>
        <v>IDA</v>
      </c>
      <c r="F45" s="217">
        <f ca="1">'Compound Alert'!F174</f>
        <v>169</v>
      </c>
      <c r="G45" s="22">
        <f ca="1">IF($B$8="Overall Alert",'Compound Alert'!G174,IF($B$8="Underlying Vulnerability",'Compound Alert'!J174,IF($B$8="Emerging Threat",'Compound Alert'!M174)))</f>
        <v>4.5</v>
      </c>
      <c r="H45" s="23">
        <f ca="1">IF($B$8="Overall Alert",'Compound Alert'!H174,IF($B$8="Underlying Vulnerability",'Compound Alert'!K174,IF($B$8="Emerging Threat",'Compound Alert'!N174)))</f>
        <v>4.5</v>
      </c>
      <c r="I45" s="50">
        <f ca="1">ROUNDDOWN(G45,0)</f>
        <v>4</v>
      </c>
      <c r="J45"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LOW</v>
      </c>
      <c r="K45"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5"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5"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5"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5"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Alert'!B19</f>
        <v>Burundi</v>
      </c>
      <c r="C46" s="20" t="str">
        <f>'Compound Alert'!C19</f>
        <v>BDI</v>
      </c>
      <c r="D46" s="20" t="str">
        <f>'Compound Alert'!D19</f>
        <v>SSF           Sub-Saharan Africa</v>
      </c>
      <c r="E46" s="20" t="str">
        <f>'Compound Alert'!E19</f>
        <v>IDA</v>
      </c>
      <c r="F46" s="217">
        <f ca="1">'Compound Alert'!F19</f>
        <v>14</v>
      </c>
      <c r="G46" s="22">
        <f ca="1">IF($B$8="Overall Alert",'Compound Alert'!G19,IF($B$8="Underlying Vulnerability",'Compound Alert'!J19,IF($B$8="Emerging Threat",'Compound Alert'!M19)))</f>
        <v>4</v>
      </c>
      <c r="H46" s="23">
        <f ca="1">IF($B$8="Overall Alert",'Compound Alert'!H19,IF($B$8="Underlying Vulnerability",'Compound Alert'!K19,IF($B$8="Emerging Threat",'Compound Alert'!N19)))</f>
        <v>4</v>
      </c>
      <c r="I46" s="50">
        <f ca="1">ROUNDDOWN(G46,0)</f>
        <v>4</v>
      </c>
      <c r="J46" s="25" t="str">
        <f ca="1">IF(
   $B$8="Overall Alert",IF(
      'Compound Alert'!R19 &gt;= 7, "HIGH",IF(
         'Compound Alert'!R19 &gt;= 5, "MED","LOW")), IF(
            $B$8="Underlying Vulnerability", IF(
               'Compound Alert'!Y19 &gt;= 10, "HIGH",IF(
                  'Compound Alert'!Y19 &gt;= 7, "MED","LOW")),IF(
                     $B$8="Emerging Threat", IF(
                        'Compound Alert'!AF19 &gt;= 10, "HIGH",IF(
                            'Compound Alert'!AF19 &gt;= 7, "MED","LOW")))))</f>
        <v>LOW</v>
      </c>
      <c r="K46"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6"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6"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46"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6"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Alert'!B223</f>
        <v>Zimbabwe</v>
      </c>
      <c r="C47" s="20" t="str">
        <f>'Compound Alert'!C223</f>
        <v>ZWE</v>
      </c>
      <c r="D47" s="20" t="str">
        <f>'Compound Alert'!D223</f>
        <v>SSF           Sub-Saharan Africa</v>
      </c>
      <c r="E47" s="20" t="str">
        <f>'Compound Alert'!E223</f>
        <v>Blend</v>
      </c>
      <c r="F47" s="217">
        <f>'Compound Alert'!F223</f>
        <v>0</v>
      </c>
      <c r="G47" s="22">
        <f ca="1">IF($B$8="Overall Alert",'Compound Alert'!G223,IF($B$8="Underlying Vulnerability",'Compound Alert'!J223,IF($B$8="Emerging Threat",'Compound Alert'!M223)))</f>
        <v>4</v>
      </c>
      <c r="H47" s="23">
        <f ca="1">IF($B$8="Overall Alert",'Compound Alert'!H223,IF($B$8="Underlying Vulnerability",'Compound Alert'!K223,IF($B$8="Emerging Threat",'Compound Alert'!N223)))</f>
        <v>4</v>
      </c>
      <c r="I47" s="50">
        <f ca="1">ROUNDDOWN(G47,0)</f>
        <v>4</v>
      </c>
      <c r="J47"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7"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7"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7"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7"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7"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MED</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Alert'!B192</f>
        <v>Syrian Arab Republic</v>
      </c>
      <c r="C48" s="20" t="str">
        <f>'Compound Alert'!C192</f>
        <v>SYR</v>
      </c>
      <c r="D48" s="20" t="str">
        <f>'Compound Alert'!D192</f>
        <v>MEA           Middle East &amp; North Africa</v>
      </c>
      <c r="E48" s="20" t="str">
        <f>'Compound Alert'!E192</f>
        <v>IDA</v>
      </c>
      <c r="F48" s="217">
        <f ca="1">'Compound Alert'!F192</f>
        <v>187</v>
      </c>
      <c r="G48" s="22">
        <f ca="1">IF($B$8="Overall Alert",'Compound Alert'!G192,IF($B$8="Underlying Vulnerability",'Compound Alert'!J192,IF($B$8="Emerging Threat",'Compound Alert'!M192)))</f>
        <v>4</v>
      </c>
      <c r="H48" s="23">
        <f ca="1">IF($B$8="Overall Alert",'Compound Alert'!H192,IF($B$8="Underlying Vulnerability",'Compound Alert'!K192,IF($B$8="Emerging Threat",'Compound Alert'!N192)))</f>
        <v>4</v>
      </c>
      <c r="I48" s="50">
        <f ca="1">ROUNDDOWN(G48,0)</f>
        <v>4</v>
      </c>
      <c r="J48"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48"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48"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HIGH</v>
      </c>
      <c r="M48"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48"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48"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Alert'!B91</f>
        <v>Haiti</v>
      </c>
      <c r="C49" s="20" t="str">
        <f>'Compound Alert'!C91</f>
        <v>HTI</v>
      </c>
      <c r="D49" s="20" t="str">
        <f>'Compound Alert'!D91</f>
        <v>LCN           Latin America &amp; Caribbean</v>
      </c>
      <c r="E49" s="20" t="str">
        <f>'Compound Alert'!E91</f>
        <v>IDA</v>
      </c>
      <c r="F49" s="217">
        <f ca="1">'Compound Alert'!F91</f>
        <v>86</v>
      </c>
      <c r="G49" s="22">
        <f ca="1">IF($B$8="Overall Alert",'Compound Alert'!G91,IF($B$8="Underlying Vulnerability",'Compound Alert'!J91,IF($B$8="Emerging Threat",'Compound Alert'!M91)))</f>
        <v>3.5</v>
      </c>
      <c r="H49" s="23">
        <f ca="1">IF($B$8="Overall Alert",'Compound Alert'!H91,IF($B$8="Underlying Vulnerability",'Compound Alert'!K91,IF($B$8="Emerging Threat",'Compound Alert'!N91)))</f>
        <v>3.5</v>
      </c>
      <c r="I49" s="50">
        <f ca="1">ROUNDDOWN(G49,0)</f>
        <v>3</v>
      </c>
      <c r="J49" s="25" t="str">
        <f ca="1">IF(
   $B$8="Overall Alert",IF(
      'Compound Alert'!R91 &gt;= 7, "HIGH",IF(
         'Compound Alert'!R91 &gt;= 5, "MED","LOW")), IF(
            $B$8="Underlying Vulnerability", IF(
               'Compound Alert'!Y91 &gt;= 10, "HIGH",IF(
                  'Compound Alert'!Y91 &gt;= 7, "MED","LOW")),IF(
                     $B$8="Emerging Threat", IF(
                        'Compound Alert'!AF91 &gt;= 10, "HIGH",IF(
                            'Compound Alert'!AF91 &gt;= 7, "MED","LOW")))))</f>
        <v>LOW</v>
      </c>
      <c r="K49"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9"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49"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9"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9"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MED</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Alert'!B134</f>
        <v>Mali</v>
      </c>
      <c r="C50" s="20" t="str">
        <f>'Compound Alert'!C134</f>
        <v>MLI</v>
      </c>
      <c r="D50" s="20" t="str">
        <f>'Compound Alert'!D134</f>
        <v>SSF           Sub-Saharan Africa</v>
      </c>
      <c r="E50" s="20" t="str">
        <f>'Compound Alert'!E134</f>
        <v>IDA</v>
      </c>
      <c r="F50" s="217">
        <f ca="1">'Compound Alert'!F134</f>
        <v>129</v>
      </c>
      <c r="G50" s="22">
        <f ca="1">IF($B$8="Overall Alert",'Compound Alert'!G134,IF($B$8="Underlying Vulnerability",'Compound Alert'!J134,IF($B$8="Emerging Threat",'Compound Alert'!M134)))</f>
        <v>3.5</v>
      </c>
      <c r="H50" s="23">
        <f ca="1">IF($B$8="Overall Alert",'Compound Alert'!H134,IF($B$8="Underlying Vulnerability",'Compound Alert'!K134,IF($B$8="Emerging Threat",'Compound Alert'!N134)))</f>
        <v>3.5</v>
      </c>
      <c r="I50" s="50">
        <f ca="1">ROUNDDOWN(G50,0)</f>
        <v>3</v>
      </c>
      <c r="J50"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LOW</v>
      </c>
      <c r="K50"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50"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50"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50"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50"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Alert'!B143</f>
        <v>Malawi</v>
      </c>
      <c r="C51" s="20" t="str">
        <f>'Compound Alert'!C143</f>
        <v>MWI</v>
      </c>
      <c r="D51" s="20" t="str">
        <f>'Compound Alert'!D143</f>
        <v>SSF           Sub-Saharan Africa</v>
      </c>
      <c r="E51" s="20" t="str">
        <f>'Compound Alert'!E143</f>
        <v>IDA</v>
      </c>
      <c r="F51" s="217">
        <f ca="1">'Compound Alert'!F143</f>
        <v>138</v>
      </c>
      <c r="G51" s="22">
        <f ca="1">IF($B$8="Overall Alert",'Compound Alert'!G143,IF($B$8="Underlying Vulnerability",'Compound Alert'!J143,IF($B$8="Emerging Threat",'Compound Alert'!M143)))</f>
        <v>3.5</v>
      </c>
      <c r="H51" s="23">
        <f ca="1">IF($B$8="Overall Alert",'Compound Alert'!H143,IF($B$8="Underlying Vulnerability",'Compound Alert'!K143,IF($B$8="Emerging Threat",'Compound Alert'!N143)))</f>
        <v>3.5</v>
      </c>
      <c r="I51" s="50">
        <f ca="1">ROUNDDOWN(G51,0)</f>
        <v>3</v>
      </c>
      <c r="J51"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1"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1"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1"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1"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1"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Alert'!B194</f>
        <v>Chad</v>
      </c>
      <c r="C52" s="20" t="str">
        <f>'Compound Alert'!C194</f>
        <v>TCD</v>
      </c>
      <c r="D52" s="20" t="str">
        <f>'Compound Alert'!D194</f>
        <v>SSF           Sub-Saharan Africa</v>
      </c>
      <c r="E52" s="20" t="str">
        <f>'Compound Alert'!E194</f>
        <v>IDA</v>
      </c>
      <c r="F52" s="217">
        <f ca="1">'Compound Alert'!F194</f>
        <v>189</v>
      </c>
      <c r="G52" s="22">
        <f ca="1">IF($B$8="Overall Alert",'Compound Alert'!G194,IF($B$8="Underlying Vulnerability",'Compound Alert'!J194,IF($B$8="Emerging Threat",'Compound Alert'!M194)))</f>
        <v>3.5</v>
      </c>
      <c r="H52" s="23">
        <f ca="1">IF($B$8="Overall Alert",'Compound Alert'!H194,IF($B$8="Underlying Vulnerability",'Compound Alert'!K194,IF($B$8="Emerging Threat",'Compound Alert'!N194)))</f>
        <v>3.5</v>
      </c>
      <c r="I52" s="50">
        <f ca="1">ROUNDDOWN(G52,0)</f>
        <v>3</v>
      </c>
      <c r="J52"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52"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52"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52"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52"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52"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Alert'!B147</f>
        <v>Niger</v>
      </c>
      <c r="C53" s="20" t="str">
        <f>'Compound Alert'!C147</f>
        <v>NER</v>
      </c>
      <c r="D53" s="20" t="str">
        <f>'Compound Alert'!D147</f>
        <v>SSF           Sub-Saharan Africa</v>
      </c>
      <c r="E53" s="20" t="str">
        <f>'Compound Alert'!E147</f>
        <v>IDA</v>
      </c>
      <c r="F53" s="217">
        <f ca="1">'Compound Alert'!F147</f>
        <v>142</v>
      </c>
      <c r="G53" s="22">
        <f ca="1">IF($B$8="Overall Alert",'Compound Alert'!G147,IF($B$8="Underlying Vulnerability",'Compound Alert'!J147,IF($B$8="Emerging Threat",'Compound Alert'!M147)))</f>
        <v>3.5</v>
      </c>
      <c r="H53" s="23">
        <f ca="1">IF($B$8="Overall Alert",'Compound Alert'!H147,IF($B$8="Underlying Vulnerability",'Compound Alert'!K147,IF($B$8="Emerging Threat",'Compound Alert'!N147)))</f>
        <v>3.5</v>
      </c>
      <c r="I53" s="50">
        <f ca="1">ROUNDDOWN(G53,0)</f>
        <v>3</v>
      </c>
      <c r="J53"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3"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3"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MED</v>
      </c>
      <c r="M53"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3"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53"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Alert'!B136</f>
        <v>Myanmar</v>
      </c>
      <c r="C54" s="20" t="str">
        <f>'Compound Alert'!C136</f>
        <v>MMR</v>
      </c>
      <c r="D54" s="20" t="str">
        <f>'Compound Alert'!D136</f>
        <v>EAS           East Asia &amp; Pacific</v>
      </c>
      <c r="E54" s="20" t="str">
        <f>'Compound Alert'!E136</f>
        <v>IDA</v>
      </c>
      <c r="F54" s="217">
        <f ca="1">'Compound Alert'!F136</f>
        <v>131</v>
      </c>
      <c r="G54" s="22">
        <f ca="1">IF($B$8="Overall Alert",'Compound Alert'!G136,IF($B$8="Underlying Vulnerability",'Compound Alert'!J136,IF($B$8="Emerging Threat",'Compound Alert'!M136)))</f>
        <v>3.5</v>
      </c>
      <c r="H54" s="23">
        <f ca="1">IF($B$8="Overall Alert",'Compound Alert'!H136,IF($B$8="Underlying Vulnerability",'Compound Alert'!K136,IF($B$8="Emerging Threat",'Compound Alert'!N136)))</f>
        <v>3.5</v>
      </c>
      <c r="I54" s="50">
        <f ca="1">ROUNDDOWN(G54,0)</f>
        <v>3</v>
      </c>
      <c r="J54"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4"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4"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4"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4"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4"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Alert'!B23</f>
        <v>Bangladesh</v>
      </c>
      <c r="C55" s="20" t="str">
        <f>'Compound Alert'!C23</f>
        <v>BGD</v>
      </c>
      <c r="D55" s="20" t="str">
        <f>'Compound Alert'!D23</f>
        <v>SAS           South Asia</v>
      </c>
      <c r="E55" s="20" t="str">
        <f>'Compound Alert'!E23</f>
        <v>IDA</v>
      </c>
      <c r="F55" s="217">
        <f ca="1">'Compound Alert'!F23</f>
        <v>18</v>
      </c>
      <c r="G55" s="22">
        <f ca="1">IF($B$8="Overall Alert",'Compound Alert'!G23,IF($B$8="Underlying Vulnerability",'Compound Alert'!J23,IF($B$8="Emerging Threat",'Compound Alert'!M23)))</f>
        <v>3.5</v>
      </c>
      <c r="H55" s="23">
        <f ca="1">IF($B$8="Overall Alert",'Compound Alert'!H23,IF($B$8="Underlying Vulnerability",'Compound Alert'!K23,IF($B$8="Emerging Threat",'Compound Alert'!N23)))</f>
        <v>3.5</v>
      </c>
      <c r="I55" s="50">
        <f ca="1">ROUNDDOWN(G55,0)</f>
        <v>3</v>
      </c>
      <c r="J55" s="25" t="str">
        <f ca="1">IF(
   $B$8="Overall Alert",IF(
      'Compound Alert'!R23 &gt;= 7, "HIGH",IF(
         'Compound Alert'!R23 &gt;= 5, "MED","LOW")), IF(
            $B$8="Underlying Vulnerability", IF(
               'Compound Alert'!Y23 &gt;= 10, "HIGH",IF(
                  'Compound Alert'!Y23 &gt;= 7, "MED","LOW")),IF(
                     $B$8="Emerging Threat", IF(
                        'Compound Alert'!AF23 &gt;= 10, "HIGH",IF(
                            'Compound Alert'!AF23 &gt;= 7, "MED","LOW")))))</f>
        <v>MED</v>
      </c>
      <c r="K55"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55"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55"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HIGH</v>
      </c>
      <c r="N55"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55"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MED</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Alert'!B8</f>
        <v>Angola</v>
      </c>
      <c r="C56" s="20" t="str">
        <f>'Compound Alert'!C8</f>
        <v>AGO</v>
      </c>
      <c r="D56" s="20" t="str">
        <f>'Compound Alert'!D8</f>
        <v>SSF           Sub-Saharan Africa</v>
      </c>
      <c r="E56" s="20" t="str">
        <f>'Compound Alert'!E8</f>
        <v>IBRD</v>
      </c>
      <c r="F56" s="217">
        <f ca="1">'Compound Alert'!F8</f>
        <v>3</v>
      </c>
      <c r="G56" s="22">
        <f ca="1">IF($B$8="Overall Alert",'Compound Alert'!G8,IF($B$8="Underlying Vulnerability",'Compound Alert'!J8,IF($B$8="Emerging Threat",'Compound Alert'!M8)))</f>
        <v>3</v>
      </c>
      <c r="H56" s="23">
        <f ca="1">IF($B$8="Overall Alert",'Compound Alert'!H8,IF($B$8="Underlying Vulnerability",'Compound Alert'!K8,IF($B$8="Emerging Threat",'Compound Alert'!N8)))</f>
        <v>3</v>
      </c>
      <c r="I56" s="50">
        <f ca="1">ROUNDDOWN(G56,0)</f>
        <v>3</v>
      </c>
      <c r="J56"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56"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56" s="25" t="str">
        <f ca="1">IF(
   $B$8="Overall Alert",IF(
      'Compound Alert'!T8 &gt;= 7, "HIGH",IF(
         'Compound Alert'!T8 &gt;= 5, "MED","LOW")), IF(
            $B$8="Underlying Vulnerability", IF(
               'Compound Alert'!AA8 &gt;= 10, "HIGH",IF(
                  'Compound Alert'!AA8 &gt;= 7, "MED","LOW")),IF(
                     $B$8="Emerging Threat", IF(
                        'Compound Alert'!AH8 &gt;= 10, "HIGH",IF(
                            'Compound Alert'!AH8 &gt;= 7, "MED","LOW")))))</f>
        <v>HIGH</v>
      </c>
      <c r="M56"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56"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56"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Alert'!B22</f>
        <v>Burkina Faso</v>
      </c>
      <c r="C57" s="20" t="str">
        <f>'Compound Alert'!C22</f>
        <v>BFA</v>
      </c>
      <c r="D57" s="20" t="str">
        <f>'Compound Alert'!D22</f>
        <v>SSF           Sub-Saharan Africa</v>
      </c>
      <c r="E57" s="20" t="str">
        <f>'Compound Alert'!E22</f>
        <v>IDA</v>
      </c>
      <c r="F57" s="217">
        <f ca="1">'Compound Alert'!F22</f>
        <v>17</v>
      </c>
      <c r="G57" s="22">
        <f ca="1">IF($B$8="Overall Alert",'Compound Alert'!G22,IF($B$8="Underlying Vulnerability",'Compound Alert'!J22,IF($B$8="Emerging Threat",'Compound Alert'!M22)))</f>
        <v>3</v>
      </c>
      <c r="H57" s="23">
        <f ca="1">IF($B$8="Overall Alert",'Compound Alert'!H22,IF($B$8="Underlying Vulnerability",'Compound Alert'!K22,IF($B$8="Emerging Threat",'Compound Alert'!N22)))</f>
        <v>3</v>
      </c>
      <c r="I57" s="50">
        <f ca="1">ROUNDDOWN(G57,0)</f>
        <v>3</v>
      </c>
      <c r="J57"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57"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57"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57"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57"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57"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Alert'!B114</f>
        <v>Lebanon</v>
      </c>
      <c r="C58" s="20" t="str">
        <f>'Compound Alert'!C114</f>
        <v>LBN</v>
      </c>
      <c r="D58" s="20" t="str">
        <f>'Compound Alert'!D114</f>
        <v>MEA           Middle East &amp; North Africa</v>
      </c>
      <c r="E58" s="20" t="str">
        <f>'Compound Alert'!E114</f>
        <v>IBRD</v>
      </c>
      <c r="F58" s="217">
        <f ca="1">'Compound Alert'!F114</f>
        <v>109</v>
      </c>
      <c r="G58" s="22">
        <f ca="1">IF($B$8="Overall Alert",'Compound Alert'!G114,IF($B$8="Underlying Vulnerability",'Compound Alert'!J114,IF($B$8="Emerging Threat",'Compound Alert'!M114)))</f>
        <v>3</v>
      </c>
      <c r="H58" s="23">
        <f ca="1">IF($B$8="Overall Alert",'Compound Alert'!H114,IF($B$8="Underlying Vulnerability",'Compound Alert'!K114,IF($B$8="Emerging Threat",'Compound Alert'!N114)))</f>
        <v>3</v>
      </c>
      <c r="I58" s="50">
        <f ca="1">ROUNDDOWN(G58,0)</f>
        <v>3</v>
      </c>
      <c r="J58"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LOW</v>
      </c>
      <c r="K58"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8"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8"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8"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8"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Alert'!B140</f>
        <v>Mozambique</v>
      </c>
      <c r="C59" s="20" t="str">
        <f>'Compound Alert'!C140</f>
        <v>MOZ</v>
      </c>
      <c r="D59" s="20" t="str">
        <f>'Compound Alert'!D140</f>
        <v>SSF           Sub-Saharan Africa</v>
      </c>
      <c r="E59" s="20" t="str">
        <f>'Compound Alert'!E140</f>
        <v>IDA</v>
      </c>
      <c r="F59" s="217">
        <f ca="1">'Compound Alert'!F140</f>
        <v>135</v>
      </c>
      <c r="G59" s="22">
        <f ca="1">IF($B$8="Overall Alert",'Compound Alert'!G140,IF($B$8="Underlying Vulnerability",'Compound Alert'!J140,IF($B$8="Emerging Threat",'Compound Alert'!M140)))</f>
        <v>3</v>
      </c>
      <c r="H59" s="23">
        <f ca="1">IF($B$8="Overall Alert",'Compound Alert'!H140,IF($B$8="Underlying Vulnerability",'Compound Alert'!K140,IF($B$8="Emerging Threat",'Compound Alert'!N140)))</f>
        <v>3</v>
      </c>
      <c r="I59" s="50">
        <f ca="1">ROUNDDOWN(G59,0)</f>
        <v>3</v>
      </c>
      <c r="J59"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LOW</v>
      </c>
      <c r="K59"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59"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LOW</v>
      </c>
      <c r="M59"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59"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HIGH</v>
      </c>
      <c r="O59"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Alert'!B167</f>
        <v>West Bank and Gaza</v>
      </c>
      <c r="C60" s="20" t="str">
        <f>'Compound Alert'!C167</f>
        <v>PSE</v>
      </c>
      <c r="D60" s="20" t="str">
        <f>'Compound Alert'!D167</f>
        <v>MEA           Middle East &amp; North Africa</v>
      </c>
      <c r="E60" s="20" t="str">
        <f>'Compound Alert'!E167</f>
        <v>NA</v>
      </c>
      <c r="F60" s="217">
        <f ca="1">'Compound Alert'!F167</f>
        <v>162</v>
      </c>
      <c r="G60" s="22">
        <f ca="1">IF($B$8="Overall Alert",'Compound Alert'!G167,IF($B$8="Underlying Vulnerability",'Compound Alert'!J167,IF($B$8="Emerging Threat",'Compound Alert'!M167)))</f>
        <v>3</v>
      </c>
      <c r="H60" s="23">
        <f ca="1">IF($B$8="Overall Alert",'Compound Alert'!H167,IF($B$8="Underlying Vulnerability",'Compound Alert'!K167,IF($B$8="Emerging Threat",'Compound Alert'!N167)))</f>
        <v>3</v>
      </c>
      <c r="I60" s="50">
        <f ca="1">ROUNDDOWN(G60,0)</f>
        <v>3</v>
      </c>
      <c r="J60"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0"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MED</v>
      </c>
      <c r="L60"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0"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MED</v>
      </c>
      <c r="N60"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0"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Alert'!B220</f>
        <v>Yemen, Rep.</v>
      </c>
      <c r="C61" s="20" t="str">
        <f>'Compound Alert'!C220</f>
        <v>YEM</v>
      </c>
      <c r="D61" s="20" t="str">
        <f>'Compound Alert'!D220</f>
        <v>MEA           Middle East &amp; North Africa</v>
      </c>
      <c r="E61" s="20" t="str">
        <f>'Compound Alert'!E220</f>
        <v>IDA</v>
      </c>
      <c r="F61" s="217">
        <f>'Compound Alert'!F220</f>
        <v>0</v>
      </c>
      <c r="G61" s="22">
        <f ca="1">IF($B$8="Overall Alert",'Compound Alert'!G220,IF($B$8="Underlying Vulnerability",'Compound Alert'!J220,IF($B$8="Emerging Threat",'Compound Alert'!M220)))</f>
        <v>3</v>
      </c>
      <c r="H61" s="23">
        <f ca="1">IF($B$8="Overall Alert",'Compound Alert'!H220,IF($B$8="Underlying Vulnerability",'Compound Alert'!K220,IF($B$8="Emerging Threat",'Compound Alert'!N220)))</f>
        <v>3</v>
      </c>
      <c r="I61" s="50">
        <f ca="1">ROUNDDOWN(G61,0)</f>
        <v>3</v>
      </c>
      <c r="J61"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61"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61"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61"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HIGH</v>
      </c>
      <c r="N61"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61"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Alert'!B45</f>
        <v>Congo, Dem. Rep.</v>
      </c>
      <c r="C62" s="20" t="str">
        <f>'Compound Alert'!C45</f>
        <v>COD</v>
      </c>
      <c r="D62" s="20" t="str">
        <f>'Compound Alert'!D45</f>
        <v>SSF           Sub-Saharan Africa</v>
      </c>
      <c r="E62" s="20" t="str">
        <f>'Compound Alert'!E45</f>
        <v>IDA</v>
      </c>
      <c r="F62" s="217">
        <f ca="1">'Compound Alert'!F45</f>
        <v>40</v>
      </c>
      <c r="G62" s="22">
        <f ca="1">IF($B$8="Overall Alert",'Compound Alert'!G45,IF($B$8="Underlying Vulnerability",'Compound Alert'!J45,IF($B$8="Emerging Threat",'Compound Alert'!M45)))</f>
        <v>2.5</v>
      </c>
      <c r="H62" s="23">
        <f ca="1">IF($B$8="Overall Alert",'Compound Alert'!H45,IF($B$8="Underlying Vulnerability",'Compound Alert'!K45,IF($B$8="Emerging Threat",'Compound Alert'!N45)))</f>
        <v>2.5</v>
      </c>
      <c r="I62" s="50">
        <f ca="1">ROUNDDOWN(G62,0)</f>
        <v>2</v>
      </c>
      <c r="J62" s="25" t="str">
        <f ca="1">IF(
   $B$8="Overall Alert",IF(
      'Compound Alert'!R45 &gt;= 7, "HIGH",IF(
         'Compound Alert'!R45 &gt;= 5, "MED","LOW")), IF(
            $B$8="Underlying Vulnerability", IF(
               'Compound Alert'!Y45 &gt;= 10, "HIGH",IF(
                  'Compound Alert'!Y45 &gt;= 7, "MED","LOW")),IF(
                     $B$8="Emerging Threat", IF(
                        'Compound Alert'!AF45 &gt;= 10, "HIGH",IF(
                            'Compound Alert'!AF45 &gt;= 7, "MED","LOW")))))</f>
        <v>LOW</v>
      </c>
      <c r="K62"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62"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62"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62"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HIGH</v>
      </c>
      <c r="O62"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Alert'!B67</f>
        <v>Ethiopia</v>
      </c>
      <c r="C63" s="20" t="str">
        <f>'Compound Alert'!C67</f>
        <v>ETH</v>
      </c>
      <c r="D63" s="20" t="str">
        <f>'Compound Alert'!D67</f>
        <v>SSF           Sub-Saharan Africa</v>
      </c>
      <c r="E63" s="20" t="str">
        <f>'Compound Alert'!E67</f>
        <v>IDA</v>
      </c>
      <c r="F63" s="217">
        <f ca="1">'Compound Alert'!F67</f>
        <v>62</v>
      </c>
      <c r="G63" s="22">
        <f ca="1">IF($B$8="Overall Alert",'Compound Alert'!G67,IF($B$8="Underlying Vulnerability",'Compound Alert'!J67,IF($B$8="Emerging Threat",'Compound Alert'!M67)))</f>
        <v>2.5</v>
      </c>
      <c r="H63" s="23">
        <f ca="1">IF($B$8="Overall Alert",'Compound Alert'!H67,IF($B$8="Underlying Vulnerability",'Compound Alert'!K67,IF($B$8="Emerging Threat",'Compound Alert'!N67)))</f>
        <v>2.5</v>
      </c>
      <c r="I63" s="50">
        <f ca="1">ROUNDDOWN(G63,0)</f>
        <v>2</v>
      </c>
      <c r="J63" s="25" t="str">
        <f ca="1">IF(
   $B$8="Overall Alert",IF(
      'Compound Alert'!R67 &gt;= 7, "HIGH",IF(
         'Compound Alert'!R67 &gt;= 5, "MED","LOW")), IF(
            $B$8="Underlying Vulnerability", IF(
               'Compound Alert'!Y67 &gt;= 10, "HIGH",IF(
                  'Compound Alert'!Y67 &gt;= 7, "MED","LOW")),IF(
                     $B$8="Emerging Threat", IF(
                        'Compound Alert'!AF67 &gt;= 10, "HIGH",IF(
                            'Compound Alert'!AF67 &gt;= 7, "MED","LOW")))))</f>
        <v>LOW</v>
      </c>
      <c r="K63"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63"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LOW</v>
      </c>
      <c r="M63"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63"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63"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Alert'!B183</f>
        <v>South Sudan</v>
      </c>
      <c r="C64" s="20" t="str">
        <f>'Compound Alert'!C183</f>
        <v>SSD</v>
      </c>
      <c r="D64" s="20" t="str">
        <f>'Compound Alert'!D183</f>
        <v>SSF           Sub-Saharan Africa</v>
      </c>
      <c r="E64" s="20" t="str">
        <f>'Compound Alert'!E183</f>
        <v>IDA</v>
      </c>
      <c r="F64" s="217">
        <f ca="1">'Compound Alert'!F183</f>
        <v>178</v>
      </c>
      <c r="G64" s="22">
        <f ca="1">IF($B$8="Overall Alert",'Compound Alert'!G183,IF($B$8="Underlying Vulnerability",'Compound Alert'!J183,IF($B$8="Emerging Threat",'Compound Alert'!M183)))</f>
        <v>2.5</v>
      </c>
      <c r="H64" s="23">
        <f ca="1">IF($B$8="Overall Alert",'Compound Alert'!H183,IF($B$8="Underlying Vulnerability",'Compound Alert'!K183,IF($B$8="Emerging Threat",'Compound Alert'!N183)))</f>
        <v>2.5</v>
      </c>
      <c r="I64" s="50">
        <f ca="1">ROUNDDOWN(G64,0)</f>
        <v>2</v>
      </c>
      <c r="J64"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LOW</v>
      </c>
      <c r="K64"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64"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64"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64"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64"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Alert'!B207</f>
        <v>Uganda</v>
      </c>
      <c r="C65" s="20" t="str">
        <f>'Compound Alert'!C207</f>
        <v>UGA</v>
      </c>
      <c r="D65" s="20" t="str">
        <f>'Compound Alert'!D207</f>
        <v>SSF           Sub-Saharan Africa</v>
      </c>
      <c r="E65" s="20" t="str">
        <f>'Compound Alert'!E207</f>
        <v>IDA</v>
      </c>
      <c r="F65" s="217">
        <f>'Compound Alert'!F207</f>
        <v>0</v>
      </c>
      <c r="G65" s="22">
        <f ca="1">IF($B$8="Overall Alert",'Compound Alert'!G207,IF($B$8="Underlying Vulnerability",'Compound Alert'!J207,IF($B$8="Emerging Threat",'Compound Alert'!M207)))</f>
        <v>2.5</v>
      </c>
      <c r="H65" s="23">
        <f ca="1">IF($B$8="Overall Alert",'Compound Alert'!H207,IF($B$8="Underlying Vulnerability",'Compound Alert'!K207,IF($B$8="Emerging Threat",'Compound Alert'!N207)))</f>
        <v>2.5</v>
      </c>
      <c r="I65" s="50">
        <f ca="1">ROUNDDOWN(G65,0)</f>
        <v>2</v>
      </c>
      <c r="J65"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65"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5"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MED</v>
      </c>
      <c r="M65"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5"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65"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Alert'!B63</f>
        <v>Egypt, Arab Rep.</v>
      </c>
      <c r="C66" s="20" t="str">
        <f>'Compound Alert'!C63</f>
        <v>EGY</v>
      </c>
      <c r="D66" s="20" t="str">
        <f>'Compound Alert'!D63</f>
        <v>MEA           Middle East &amp; North Africa</v>
      </c>
      <c r="E66" s="20" t="str">
        <f>'Compound Alert'!E63</f>
        <v>IBRD</v>
      </c>
      <c r="F66" s="217">
        <f ca="1">'Compound Alert'!F63</f>
        <v>58</v>
      </c>
      <c r="G66" s="22">
        <f ca="1">IF($B$8="Overall Alert",'Compound Alert'!G63,IF($B$8="Underlying Vulnerability",'Compound Alert'!J63,IF($B$8="Emerging Threat",'Compound Alert'!M63)))</f>
        <v>2.5</v>
      </c>
      <c r="H66" s="23">
        <f ca="1">IF($B$8="Overall Alert",'Compound Alert'!H63,IF($B$8="Underlying Vulnerability",'Compound Alert'!K63,IF($B$8="Emerging Threat",'Compound Alert'!N63)))</f>
        <v>2.5</v>
      </c>
      <c r="I66" s="50">
        <f ca="1">ROUNDDOWN(G66,0)</f>
        <v>2</v>
      </c>
      <c r="J66"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6"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6"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6"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66"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MED</v>
      </c>
      <c r="O66"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Alert'!B106</f>
        <v>Kenya</v>
      </c>
      <c r="C67" s="20" t="str">
        <f>'Compound Alert'!C106</f>
        <v>KEN</v>
      </c>
      <c r="D67" s="20" t="str">
        <f>'Compound Alert'!D106</f>
        <v>SSF           Sub-Saharan Africa</v>
      </c>
      <c r="E67" s="20" t="str">
        <f>'Compound Alert'!E106</f>
        <v>Blend</v>
      </c>
      <c r="F67" s="217">
        <f ca="1">'Compound Alert'!F106</f>
        <v>101</v>
      </c>
      <c r="G67" s="22">
        <f ca="1">IF($B$8="Overall Alert",'Compound Alert'!G106,IF($B$8="Underlying Vulnerability",'Compound Alert'!J106,IF($B$8="Emerging Threat",'Compound Alert'!M106)))</f>
        <v>2.5</v>
      </c>
      <c r="H67" s="23">
        <f ca="1">IF($B$8="Overall Alert",'Compound Alert'!H106,IF($B$8="Underlying Vulnerability",'Compound Alert'!K106,IF($B$8="Emerging Threat",'Compound Alert'!N106)))</f>
        <v>2.5</v>
      </c>
      <c r="I67" s="50">
        <f ca="1">ROUNDDOWN(G67,0)</f>
        <v>2</v>
      </c>
      <c r="J67"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LOW</v>
      </c>
      <c r="K67"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67"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MED</v>
      </c>
      <c r="M67"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67"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67"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MED</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Alert'!B78</f>
        <v>Guinea</v>
      </c>
      <c r="C68" s="20" t="str">
        <f>'Compound Alert'!C78</f>
        <v>GIN</v>
      </c>
      <c r="D68" s="20" t="str">
        <f>'Compound Alert'!D78</f>
        <v>SSF           Sub-Saharan Africa</v>
      </c>
      <c r="E68" s="20" t="str">
        <f>'Compound Alert'!E78</f>
        <v>IDA</v>
      </c>
      <c r="F68" s="217">
        <f ca="1">'Compound Alert'!F78</f>
        <v>73</v>
      </c>
      <c r="G68" s="22">
        <f ca="1">IF($B$8="Overall Alert",'Compound Alert'!G78,IF($B$8="Underlying Vulnerability",'Compound Alert'!J78,IF($B$8="Emerging Threat",'Compound Alert'!M78)))</f>
        <v>2.5</v>
      </c>
      <c r="H68" s="23">
        <f ca="1">IF($B$8="Overall Alert",'Compound Alert'!H78,IF($B$8="Underlying Vulnerability",'Compound Alert'!K78,IF($B$8="Emerging Threat",'Compound Alert'!N78)))</f>
        <v>2.5</v>
      </c>
      <c r="I68" s="50">
        <f ca="1">ROUNDDOWN(G68,0)</f>
        <v>2</v>
      </c>
      <c r="J68" s="25" t="str">
        <f ca="1">IF(
   $B$8="Overall Alert",IF(
      'Compound Alert'!R78 &gt;= 7, "HIGH",IF(
         'Compound Alert'!R78 &gt;= 5, "MED","LOW")), IF(
            $B$8="Underlying Vulnerability", IF(
               'Compound Alert'!Y78 &gt;= 10, "HIGH",IF(
                  'Compound Alert'!Y78 &gt;= 7, "MED","LOW")),IF(
                     $B$8="Emerging Threat", IF(
                        'Compound Alert'!AF78 &gt;= 10, "HIGH",IF(
                            'Compound Alert'!AF78 &gt;= 7, "MED","LOW")))))</f>
        <v>LOW</v>
      </c>
      <c r="K68" s="25" t="str">
        <f ca="1">IF(
   $B$8="Overall Alert",IF(
      'Compound Alert'!S78 &gt;= 7, "HIGH",IF(
         'Compound Alert'!S78 &gt;= 5, "MED","LOW")), IF(
            $B$8="Underlying Vulnerability", IF(
               'Compound Alert'!Z78 &gt;= 10, "HIGH",IF(
                  'Compound Alert'!Z78 &gt;= 7, "MED","LOW")),IF(
                     $B$8="Emerging Threat", IF(
                        'Compound Alert'!AG78 &gt;= 10, "HIGH",IF(
                            'Compound Alert'!AG78 &gt;= 7, "MED","LOW")))))</f>
        <v>MED</v>
      </c>
      <c r="L68"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MED</v>
      </c>
      <c r="M68"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68"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68"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Alert'!B97</f>
        <v>Iran, Islamic Rep.</v>
      </c>
      <c r="C69" s="20" t="str">
        <f>'Compound Alert'!C97</f>
        <v>IRN</v>
      </c>
      <c r="D69" s="20" t="str">
        <f>'Compound Alert'!D97</f>
        <v>MEA           Middle East &amp; North Africa</v>
      </c>
      <c r="E69" s="20" t="str">
        <f>'Compound Alert'!E97</f>
        <v>IBRD</v>
      </c>
      <c r="F69" s="217">
        <f ca="1">'Compound Alert'!F97</f>
        <v>92</v>
      </c>
      <c r="G69" s="22">
        <f ca="1">IF($B$8="Overall Alert",'Compound Alert'!G97,IF($B$8="Underlying Vulnerability",'Compound Alert'!J97,IF($B$8="Emerging Threat",'Compound Alert'!M97)))</f>
        <v>2.5</v>
      </c>
      <c r="H69" s="23">
        <f ca="1">IF($B$8="Overall Alert",'Compound Alert'!H97,IF($B$8="Underlying Vulnerability",'Compound Alert'!K97,IF($B$8="Emerging Threat",'Compound Alert'!N97)))</f>
        <v>2.5</v>
      </c>
      <c r="I69" s="50">
        <f ca="1">ROUNDDOWN(G69,0)</f>
        <v>2</v>
      </c>
      <c r="J69"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69"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69"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69"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69"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HIGH</v>
      </c>
      <c r="O69"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HIGH</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Alert'!B31</f>
        <v>Bolivia</v>
      </c>
      <c r="C70" s="20" t="str">
        <f>'Compound Alert'!C31</f>
        <v>BOL</v>
      </c>
      <c r="D70" s="20" t="str">
        <f>'Compound Alert'!D31</f>
        <v>LCN           Latin America &amp; Caribbean</v>
      </c>
      <c r="E70" s="20" t="str">
        <f>'Compound Alert'!E31</f>
        <v>IBRD</v>
      </c>
      <c r="F70" s="217">
        <f ca="1">'Compound Alert'!F31</f>
        <v>26</v>
      </c>
      <c r="G70" s="22">
        <f ca="1">IF($B$8="Overall Alert",'Compound Alert'!G31,IF($B$8="Underlying Vulnerability",'Compound Alert'!J31,IF($B$8="Emerging Threat",'Compound Alert'!M31)))</f>
        <v>2</v>
      </c>
      <c r="H70" s="23">
        <f ca="1">IF($B$8="Overall Alert",'Compound Alert'!H31,IF($B$8="Underlying Vulnerability",'Compound Alert'!K31,IF($B$8="Emerging Threat",'Compound Alert'!N31)))</f>
        <v>2</v>
      </c>
      <c r="I70" s="50">
        <f ca="1">ROUNDDOWN(G70,0)</f>
        <v>2</v>
      </c>
      <c r="J70" s="25" t="str">
        <f ca="1">IF(
   $B$8="Overall Alert",IF(
      'Compound Alert'!R31 &gt;= 7, "HIGH",IF(
         'Compound Alert'!R31 &gt;= 5, "MED","LOW")), IF(
            $B$8="Underlying Vulnerability", IF(
               'Compound Alert'!Y31 &gt;= 10, "HIGH",IF(
                  'Compound Alert'!Y31 &gt;= 7, "MED","LOW")),IF(
                     $B$8="Emerging Threat", IF(
                        'Compound Alert'!AF31 &gt;= 10, "HIGH",IF(
                            'Compound Alert'!AF31 &gt;= 7, "MED","LOW")))))</f>
        <v>LOW</v>
      </c>
      <c r="K70"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70" s="25" t="e">
        <f ca="1">IF(
   $B$8="Overall Alert",IF(
      'Compound Alert'!T31 &gt;= 7, "HIGH",IF(
         'Compound Alert'!T31 &gt;= 5, "MED","LOW")), IF(
            $B$8="Underlying Vulnerability", IF(
               'Compound Alert'!AA31 &gt;= 10, "HIGH",IF(
                  'Compound Alert'!AA31 &gt;= 7, "MED","LOW")),IF(
                     $B$8="Emerging Threat", IF(
                        'Compound Alert'!AH31 &gt;= 10, "HIGH",IF(
                            'Compound Alert'!AH31 &gt;= 7, "MED","LOW")))))</f>
        <v>#N/A</v>
      </c>
      <c r="M70"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70"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70"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Alert'!B7</f>
        <v>Afghanistan</v>
      </c>
      <c r="C71" s="20" t="str">
        <f>'Compound Alert'!C7</f>
        <v>AFG</v>
      </c>
      <c r="D71" s="20" t="str">
        <f>'Compound Alert'!D7</f>
        <v>SAS           South Asia</v>
      </c>
      <c r="E71" s="20" t="str">
        <f>'Compound Alert'!E7</f>
        <v>IDA</v>
      </c>
      <c r="F71" s="217">
        <f ca="1">'Compound Alert'!F7</f>
        <v>2</v>
      </c>
      <c r="G71" s="22">
        <f ca="1">IF($B$8="Overall Alert",'Compound Alert'!G7,IF($B$8="Underlying Vulnerability",'Compound Alert'!J7,IF($B$8="Emerging Threat",'Compound Alert'!M7)))</f>
        <v>2</v>
      </c>
      <c r="H71" s="23">
        <f ca="1">IF($B$8="Overall Alert",'Compound Alert'!H7,IF($B$8="Underlying Vulnerability",'Compound Alert'!K7,IF($B$8="Emerging Threat",'Compound Alert'!N7)))</f>
        <v>2</v>
      </c>
      <c r="I71" s="50">
        <f ca="1">ROUNDDOWN(G71,0)</f>
        <v>2</v>
      </c>
      <c r="J71"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1"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1"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1"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1"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1"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Alert'!B79</f>
        <v>Gambia, The</v>
      </c>
      <c r="C72" s="20" t="str">
        <f>'Compound Alert'!C79</f>
        <v>GMB</v>
      </c>
      <c r="D72" s="20" t="str">
        <f>'Compound Alert'!D79</f>
        <v>SSF           Sub-Saharan Africa</v>
      </c>
      <c r="E72" s="20" t="str">
        <f>'Compound Alert'!E79</f>
        <v>IDA</v>
      </c>
      <c r="F72" s="217">
        <f ca="1">'Compound Alert'!F79</f>
        <v>74</v>
      </c>
      <c r="G72" s="22">
        <f ca="1">IF($B$8="Overall Alert",'Compound Alert'!G79,IF($B$8="Underlying Vulnerability",'Compound Alert'!J79,IF($B$8="Emerging Threat",'Compound Alert'!M79)))</f>
        <v>2</v>
      </c>
      <c r="H72" s="23">
        <f ca="1">IF($B$8="Overall Alert",'Compound Alert'!H79,IF($B$8="Underlying Vulnerability",'Compound Alert'!K79,IF($B$8="Emerging Threat",'Compound Alert'!N79)))</f>
        <v>2</v>
      </c>
      <c r="I72" s="50">
        <f ca="1">ROUNDDOWN(G72,0)</f>
        <v>2</v>
      </c>
      <c r="J72"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2"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2"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MED</v>
      </c>
      <c r="M72"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2"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2"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Alert'!B164</f>
        <v>Korea, Dem. People's Rep.</v>
      </c>
      <c r="C73" s="20" t="str">
        <f>'Compound Alert'!C164</f>
        <v>PRK</v>
      </c>
      <c r="D73" s="20" t="str">
        <f>'Compound Alert'!D164</f>
        <v>EAS           East Asia &amp; Pacific</v>
      </c>
      <c r="E73" s="20" t="str">
        <f>'Compound Alert'!E164</f>
        <v>NA</v>
      </c>
      <c r="F73" s="217">
        <f ca="1">'Compound Alert'!F164</f>
        <v>159</v>
      </c>
      <c r="G73" s="22">
        <f ca="1">IF($B$8="Overall Alert",'Compound Alert'!G164,IF($B$8="Underlying Vulnerability",'Compound Alert'!J164,IF($B$8="Emerging Threat",'Compound Alert'!M164)))</f>
        <v>2</v>
      </c>
      <c r="H73" s="23">
        <f ca="1">IF($B$8="Overall Alert",'Compound Alert'!H164,IF($B$8="Underlying Vulnerability",'Compound Alert'!K164,IF($B$8="Emerging Threat",'Compound Alert'!N164)))</f>
        <v>2</v>
      </c>
      <c r="I73" s="50">
        <f ca="1">ROUNDDOWN(G73,0)</f>
        <v>2</v>
      </c>
      <c r="J73"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3"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3"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3"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3"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3"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Alert'!B213</f>
        <v>Venezuela, RB</v>
      </c>
      <c r="C74" s="20" t="str">
        <f>'Compound Alert'!C213</f>
        <v>VEN</v>
      </c>
      <c r="D74" s="20" t="str">
        <f>'Compound Alert'!D213</f>
        <v>LCN           Latin America &amp; Caribbean</v>
      </c>
      <c r="E74" s="20" t="str">
        <f>'Compound Alert'!E213</f>
        <v>IBRD</v>
      </c>
      <c r="F74" s="217">
        <f>'Compound Alert'!F213</f>
        <v>0</v>
      </c>
      <c r="G74" s="22">
        <f ca="1">IF($B$8="Overall Alert",'Compound Alert'!G213,IF($B$8="Underlying Vulnerability",'Compound Alert'!J213,IF($B$8="Emerging Threat",'Compound Alert'!M213)))</f>
        <v>2</v>
      </c>
      <c r="H74" s="23">
        <f ca="1">IF($B$8="Overall Alert",'Compound Alert'!H213,IF($B$8="Underlying Vulnerability",'Compound Alert'!K213,IF($B$8="Emerging Threat",'Compound Alert'!N213)))</f>
        <v>2</v>
      </c>
      <c r="I74" s="50">
        <f ca="1">ROUNDDOWN(G74,0)</f>
        <v>2</v>
      </c>
      <c r="J74"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4"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4"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4"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4"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4"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Alert'!B222</f>
        <v>Zambia</v>
      </c>
      <c r="C75" s="20" t="str">
        <f>'Compound Alert'!C222</f>
        <v>ZMB</v>
      </c>
      <c r="D75" s="20" t="str">
        <f>'Compound Alert'!D222</f>
        <v>SSF           Sub-Saharan Africa</v>
      </c>
      <c r="E75" s="20" t="str">
        <f>'Compound Alert'!E222</f>
        <v>IDA</v>
      </c>
      <c r="F75" s="217">
        <f>'Compound Alert'!F222</f>
        <v>0</v>
      </c>
      <c r="G75" s="22">
        <f ca="1">IF($B$8="Overall Alert",'Compound Alert'!G222,IF($B$8="Underlying Vulnerability",'Compound Alert'!J222,IF($B$8="Emerging Threat",'Compound Alert'!M222)))</f>
        <v>2</v>
      </c>
      <c r="H75" s="23">
        <f ca="1">IF($B$8="Overall Alert",'Compound Alert'!H222,IF($B$8="Underlying Vulnerability",'Compound Alert'!K222,IF($B$8="Emerging Threat",'Compound Alert'!N222)))</f>
        <v>2</v>
      </c>
      <c r="I75" s="50">
        <f ca="1">ROUNDDOWN(G75,0)</f>
        <v>2</v>
      </c>
      <c r="J75"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HIGH</v>
      </c>
      <c r="K75"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75"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LOW</v>
      </c>
      <c r="M75"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75"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75"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MED</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Alert'!B161</f>
        <v>Papua New Guinea</v>
      </c>
      <c r="C76" s="20" t="str">
        <f>'Compound Alert'!C161</f>
        <v>PNG</v>
      </c>
      <c r="D76" s="20" t="str">
        <f>'Compound Alert'!D161</f>
        <v>EAS           East Asia &amp; Pacific</v>
      </c>
      <c r="E76" s="20" t="str">
        <f>'Compound Alert'!E161</f>
        <v>Blend</v>
      </c>
      <c r="F76" s="217">
        <f ca="1">'Compound Alert'!F161</f>
        <v>156</v>
      </c>
      <c r="G76" s="22">
        <f ca="1">IF($B$8="Overall Alert",'Compound Alert'!G161,IF($B$8="Underlying Vulnerability",'Compound Alert'!J161,IF($B$8="Emerging Threat",'Compound Alert'!M161)))</f>
        <v>2</v>
      </c>
      <c r="H76" s="23">
        <f ca="1">IF($B$8="Overall Alert",'Compound Alert'!H161,IF($B$8="Underlying Vulnerability",'Compound Alert'!K161,IF($B$8="Emerging Threat",'Compound Alert'!N161)))</f>
        <v>2</v>
      </c>
      <c r="I76" s="50">
        <f ca="1">ROUNDDOWN(G76,0)</f>
        <v>2</v>
      </c>
      <c r="J76"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76"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76"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LOW</v>
      </c>
      <c r="M76"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HIGH</v>
      </c>
      <c r="N76"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76"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Alert'!B197</f>
        <v>Tajikistan</v>
      </c>
      <c r="C77" s="20" t="str">
        <f>'Compound Alert'!C197</f>
        <v>TJK</v>
      </c>
      <c r="D77" s="20" t="str">
        <f>'Compound Alert'!D197</f>
        <v>ECS           Europe &amp; Central Asia</v>
      </c>
      <c r="E77" s="20" t="str">
        <f>'Compound Alert'!E197</f>
        <v>IDA</v>
      </c>
      <c r="F77" s="217">
        <f>'Compound Alert'!F197</f>
        <v>0</v>
      </c>
      <c r="G77" s="22">
        <f ca="1">IF($B$8="Overall Alert",'Compound Alert'!G197,IF($B$8="Underlying Vulnerability",'Compound Alert'!J197,IF($B$8="Emerging Threat",'Compound Alert'!M197)))</f>
        <v>2</v>
      </c>
      <c r="H77" s="23">
        <f ca="1">IF($B$8="Overall Alert",'Compound Alert'!H197,IF($B$8="Underlying Vulnerability",'Compound Alert'!K197,IF($B$8="Emerging Threat",'Compound Alert'!N197)))</f>
        <v>2</v>
      </c>
      <c r="I77" s="50">
        <f ca="1">ROUNDDOWN(G77,0)</f>
        <v>2</v>
      </c>
      <c r="J77"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77"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77"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77"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77"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HIGH</v>
      </c>
      <c r="O77"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Alert'!B211</f>
        <v>Uzbekistan</v>
      </c>
      <c r="C78" s="20" t="str">
        <f>'Compound Alert'!C211</f>
        <v>UZB</v>
      </c>
      <c r="D78" s="20" t="str">
        <f>'Compound Alert'!D211</f>
        <v>ECS           Europe &amp; Central Asia</v>
      </c>
      <c r="E78" s="20" t="str">
        <f>'Compound Alert'!E211</f>
        <v>Blend</v>
      </c>
      <c r="F78" s="217">
        <f>'Compound Alert'!F211</f>
        <v>0</v>
      </c>
      <c r="G78" s="22">
        <f ca="1">IF($B$8="Overall Alert",'Compound Alert'!G211,IF($B$8="Underlying Vulnerability",'Compound Alert'!J211,IF($B$8="Emerging Threat",'Compound Alert'!M211)))</f>
        <v>2</v>
      </c>
      <c r="H78" s="23">
        <f ca="1">IF($B$8="Overall Alert",'Compound Alert'!H211,IF($B$8="Underlying Vulnerability",'Compound Alert'!K211,IF($B$8="Emerging Threat",'Compound Alert'!N211)))</f>
        <v>2</v>
      </c>
      <c r="I78" s="50">
        <f ca="1">ROUNDDOWN(G78,0)</f>
        <v>2</v>
      </c>
      <c r="J78"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78"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78"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HIGH</v>
      </c>
      <c r="M78"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78"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HIGH</v>
      </c>
      <c r="O78"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Alert'!B44</f>
        <v>Cameroon</v>
      </c>
      <c r="C79" s="20" t="str">
        <f>'Compound Alert'!C44</f>
        <v>CMR</v>
      </c>
      <c r="D79" s="20" t="str">
        <f>'Compound Alert'!D44</f>
        <v>SSF           Sub-Saharan Africa</v>
      </c>
      <c r="E79" s="20" t="str">
        <f>'Compound Alert'!E44</f>
        <v>Blend</v>
      </c>
      <c r="F79" s="217">
        <f ca="1">'Compound Alert'!F44</f>
        <v>39</v>
      </c>
      <c r="G79" s="22">
        <f ca="1">IF($B$8="Overall Alert",'Compound Alert'!G44,IF($B$8="Underlying Vulnerability",'Compound Alert'!J44,IF($B$8="Emerging Threat",'Compound Alert'!M44)))</f>
        <v>1.5</v>
      </c>
      <c r="H79" s="23">
        <f ca="1">IF($B$8="Overall Alert",'Compound Alert'!H44,IF($B$8="Underlying Vulnerability",'Compound Alert'!K44,IF($B$8="Emerging Threat",'Compound Alert'!N44)))</f>
        <v>1.5</v>
      </c>
      <c r="I79" s="50">
        <f ca="1">ROUNDDOWN(G79,0)</f>
        <v>1</v>
      </c>
      <c r="J79" s="25" t="str">
        <f ca="1">IF(
   $B$8="Overall Alert",IF(
      'Compound Alert'!R44 &gt;= 7, "HIGH",IF(
         'Compound Alert'!R44 &gt;= 5, "MED","LOW")), IF(
            $B$8="Underlying Vulnerability", IF(
               'Compound Alert'!Y44 &gt;= 10, "HIGH",IF(
                  'Compound Alert'!Y44 &gt;= 7, "MED","LOW")),IF(
                     $B$8="Emerging Threat", IF(
                        'Compound Alert'!AF44 &gt;= 10, "HIGH",IF(
                            'Compound Alert'!AF44 &gt;= 7, "MED","LOW")))))</f>
        <v>LOW</v>
      </c>
      <c r="K79"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79"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MED</v>
      </c>
      <c r="M79"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79"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79"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Alert'!B129</f>
        <v>Madagascar</v>
      </c>
      <c r="C80" s="20" t="str">
        <f>'Compound Alert'!C129</f>
        <v>MDG</v>
      </c>
      <c r="D80" s="20" t="str">
        <f>'Compound Alert'!D129</f>
        <v>SSF           Sub-Saharan Africa</v>
      </c>
      <c r="E80" s="20" t="str">
        <f>'Compound Alert'!E129</f>
        <v>IDA</v>
      </c>
      <c r="F80" s="217">
        <f ca="1">'Compound Alert'!F129</f>
        <v>124</v>
      </c>
      <c r="G80" s="22">
        <f ca="1">IF($B$8="Overall Alert",'Compound Alert'!G129,IF($B$8="Underlying Vulnerability",'Compound Alert'!J129,IF($B$8="Emerging Threat",'Compound Alert'!M129)))</f>
        <v>1.5</v>
      </c>
      <c r="H80" s="23">
        <f ca="1">IF($B$8="Overall Alert",'Compound Alert'!H129,IF($B$8="Underlying Vulnerability",'Compound Alert'!K129,IF($B$8="Emerging Threat",'Compound Alert'!N129)))</f>
        <v>1.5</v>
      </c>
      <c r="I80" s="50">
        <f ca="1">ROUNDDOWN(G80,0)</f>
        <v>1</v>
      </c>
      <c r="J80"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80"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80"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80"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80"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80"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Alert'!B37</f>
        <v>Central African Republic</v>
      </c>
      <c r="C81" s="20" t="str">
        <f>'Compound Alert'!C37</f>
        <v>CAF</v>
      </c>
      <c r="D81" s="20" t="str">
        <f>'Compound Alert'!D37</f>
        <v>SSF           Sub-Saharan Africa</v>
      </c>
      <c r="E81" s="20" t="str">
        <f>'Compound Alert'!E37</f>
        <v>IDA</v>
      </c>
      <c r="F81" s="217">
        <f ca="1">'Compound Alert'!F37</f>
        <v>32</v>
      </c>
      <c r="G81" s="22">
        <f ca="1">IF($B$8="Overall Alert",'Compound Alert'!G37,IF($B$8="Underlying Vulnerability",'Compound Alert'!J37,IF($B$8="Emerging Threat",'Compound Alert'!M37)))</f>
        <v>1.5</v>
      </c>
      <c r="H81" s="23">
        <f ca="1">IF($B$8="Overall Alert",'Compound Alert'!H37,IF($B$8="Underlying Vulnerability",'Compound Alert'!K37,IF($B$8="Emerging Threat",'Compound Alert'!N37)))</f>
        <v>1.5</v>
      </c>
      <c r="I81" s="50">
        <f ca="1">ROUNDDOWN(G81,0)</f>
        <v>1</v>
      </c>
      <c r="J81"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81"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81"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MED</v>
      </c>
      <c r="M81"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81"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81"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Alert'!B57</f>
        <v>Djibouti</v>
      </c>
      <c r="C82" s="20" t="str">
        <f>'Compound Alert'!C57</f>
        <v>DJI</v>
      </c>
      <c r="D82" s="20" t="str">
        <f>'Compound Alert'!D57</f>
        <v>MEA           Middle East &amp; North Africa</v>
      </c>
      <c r="E82" s="20" t="str">
        <f>'Compound Alert'!E57</f>
        <v>IDA</v>
      </c>
      <c r="F82" s="217">
        <f ca="1">'Compound Alert'!F57</f>
        <v>52</v>
      </c>
      <c r="G82" s="22">
        <f ca="1">IF($B$8="Overall Alert",'Compound Alert'!G57,IF($B$8="Underlying Vulnerability",'Compound Alert'!J57,IF($B$8="Emerging Threat",'Compound Alert'!M57)))</f>
        <v>1.5</v>
      </c>
      <c r="H82" s="23">
        <f ca="1">IF($B$8="Overall Alert",'Compound Alert'!H57,IF($B$8="Underlying Vulnerability",'Compound Alert'!K57,IF($B$8="Emerging Threat",'Compound Alert'!N57)))</f>
        <v>1.5</v>
      </c>
      <c r="I82" s="50">
        <f ca="1">ROUNDDOWN(G82,0)</f>
        <v>1</v>
      </c>
      <c r="J82" s="25" t="str">
        <f ca="1">IF(
   $B$8="Overall Alert",IF(
      'Compound Alert'!R57 &gt;= 7, "HIGH",IF(
         'Compound Alert'!R57 &gt;= 5, "MED","LOW")), IF(
            $B$8="Underlying Vulnerability", IF(
               'Compound Alert'!Y57 &gt;= 10, "HIGH",IF(
                  'Compound Alert'!Y57 &gt;= 7, "MED","LOW")),IF(
                     $B$8="Emerging Threat", IF(
                        'Compound Alert'!AF57 &gt;= 10, "HIGH",IF(
                            'Compound Alert'!AF57 &gt;= 7, "MED","LOW")))))</f>
        <v>LOW</v>
      </c>
      <c r="K82"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82"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MED</v>
      </c>
      <c r="M82"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82"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82"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MED</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Alert'!B76</f>
        <v>Ghana</v>
      </c>
      <c r="C83" s="20" t="str">
        <f>'Compound Alert'!C76</f>
        <v>GHA</v>
      </c>
      <c r="D83" s="20" t="str">
        <f>'Compound Alert'!D76</f>
        <v>SSF           Sub-Saharan Africa</v>
      </c>
      <c r="E83" s="20" t="str">
        <f>'Compound Alert'!E76</f>
        <v>IDA</v>
      </c>
      <c r="F83" s="217">
        <f ca="1">'Compound Alert'!F76</f>
        <v>71</v>
      </c>
      <c r="G83" s="22">
        <f ca="1">IF($B$8="Overall Alert",'Compound Alert'!G76,IF($B$8="Underlying Vulnerability",'Compound Alert'!J76,IF($B$8="Emerging Threat",'Compound Alert'!M76)))</f>
        <v>1.5</v>
      </c>
      <c r="H83" s="23">
        <f ca="1">IF($B$8="Overall Alert",'Compound Alert'!H76,IF($B$8="Underlying Vulnerability",'Compound Alert'!K76,IF($B$8="Emerging Threat",'Compound Alert'!N76)))</f>
        <v>1.5</v>
      </c>
      <c r="I83" s="50">
        <f ca="1">ROUNDDOWN(G83,0)</f>
        <v>1</v>
      </c>
      <c r="J83"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3"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3"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MED</v>
      </c>
      <c r="M83"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3"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3"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Alert'!B85</f>
        <v>Guatemala</v>
      </c>
      <c r="C84" s="20" t="str">
        <f>'Compound Alert'!C85</f>
        <v>GTM</v>
      </c>
      <c r="D84" s="20" t="str">
        <f>'Compound Alert'!D85</f>
        <v>LCN           Latin America &amp; Caribbean</v>
      </c>
      <c r="E84" s="20" t="str">
        <f>'Compound Alert'!E85</f>
        <v>IBRD</v>
      </c>
      <c r="F84" s="217">
        <f ca="1">'Compound Alert'!F85</f>
        <v>80</v>
      </c>
      <c r="G84" s="22">
        <f ca="1">IF($B$8="Overall Alert",'Compound Alert'!G85,IF($B$8="Underlying Vulnerability",'Compound Alert'!J85,IF($B$8="Emerging Threat",'Compound Alert'!M85)))</f>
        <v>1.5</v>
      </c>
      <c r="H84" s="23">
        <f ca="1">IF($B$8="Overall Alert",'Compound Alert'!H85,IF($B$8="Underlying Vulnerability",'Compound Alert'!K85,IF($B$8="Emerging Threat",'Compound Alert'!N85)))</f>
        <v>1.5</v>
      </c>
      <c r="I84" s="50">
        <f ca="1">ROUNDDOWN(G84,0)</f>
        <v>1</v>
      </c>
      <c r="J84"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84"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84"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84"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84"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84"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Alert'!B107</f>
        <v>Kyrgyz Republic</v>
      </c>
      <c r="C85" s="20" t="str">
        <f>'Compound Alert'!C107</f>
        <v>KGZ</v>
      </c>
      <c r="D85" s="20" t="str">
        <f>'Compound Alert'!D107</f>
        <v>ECS           Europe &amp; Central Asia</v>
      </c>
      <c r="E85" s="20" t="str">
        <f>'Compound Alert'!E107</f>
        <v>IDA</v>
      </c>
      <c r="F85" s="217">
        <f ca="1">'Compound Alert'!F107</f>
        <v>102</v>
      </c>
      <c r="G85" s="22">
        <f ca="1">IF($B$8="Overall Alert",'Compound Alert'!G107,IF($B$8="Underlying Vulnerability",'Compound Alert'!J107,IF($B$8="Emerging Threat",'Compound Alert'!M107)))</f>
        <v>1.5</v>
      </c>
      <c r="H85" s="23">
        <f ca="1">IF($B$8="Overall Alert",'Compound Alert'!H107,IF($B$8="Underlying Vulnerability",'Compound Alert'!K107,IF($B$8="Emerging Threat",'Compound Alert'!N107)))</f>
        <v>1.5</v>
      </c>
      <c r="I85" s="50">
        <f ca="1">ROUNDDOWN(G85,0)</f>
        <v>1</v>
      </c>
      <c r="J85"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LOW</v>
      </c>
      <c r="K85"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85"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85"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85"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MED</v>
      </c>
      <c r="O85"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Alert'!B126</f>
        <v>Morocco</v>
      </c>
      <c r="C86" s="20" t="str">
        <f>'Compound Alert'!C126</f>
        <v>MAR</v>
      </c>
      <c r="D86" s="20" t="str">
        <f>'Compound Alert'!D126</f>
        <v>MEA           Middle East &amp; North Africa</v>
      </c>
      <c r="E86" s="20" t="str">
        <f>'Compound Alert'!E126</f>
        <v>IBRD</v>
      </c>
      <c r="F86" s="217">
        <f ca="1">'Compound Alert'!F126</f>
        <v>121</v>
      </c>
      <c r="G86" s="22">
        <f ca="1">IF($B$8="Overall Alert",'Compound Alert'!G126,IF($B$8="Underlying Vulnerability",'Compound Alert'!J126,IF($B$8="Emerging Threat",'Compound Alert'!M126)))</f>
        <v>1.5</v>
      </c>
      <c r="H86" s="23">
        <f ca="1">IF($B$8="Overall Alert",'Compound Alert'!H126,IF($B$8="Underlying Vulnerability",'Compound Alert'!K126,IF($B$8="Emerging Threat",'Compound Alert'!N126)))</f>
        <v>1.5</v>
      </c>
      <c r="I86" s="50">
        <f ca="1">ROUNDDOWN(G86,0)</f>
        <v>1</v>
      </c>
      <c r="J86"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6"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6"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6"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LOW</v>
      </c>
      <c r="N86"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86"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Alert'!B166</f>
        <v>Paraguay</v>
      </c>
      <c r="C87" s="20" t="str">
        <f>'Compound Alert'!C166</f>
        <v>PRY</v>
      </c>
      <c r="D87" s="20" t="str">
        <f>'Compound Alert'!D166</f>
        <v>LCN           Latin America &amp; Caribbean</v>
      </c>
      <c r="E87" s="20" t="str">
        <f>'Compound Alert'!E166</f>
        <v>IBRD</v>
      </c>
      <c r="F87" s="217">
        <f ca="1">'Compound Alert'!F166</f>
        <v>161</v>
      </c>
      <c r="G87" s="22">
        <f ca="1">IF($B$8="Overall Alert",'Compound Alert'!G166,IF($B$8="Underlying Vulnerability",'Compound Alert'!J166,IF($B$8="Emerging Threat",'Compound Alert'!M166)))</f>
        <v>1.5</v>
      </c>
      <c r="H87" s="23">
        <f ca="1">IF($B$8="Overall Alert",'Compound Alert'!H166,IF($B$8="Underlying Vulnerability",'Compound Alert'!K166,IF($B$8="Emerging Threat",'Compound Alert'!N166)))</f>
        <v>1.5</v>
      </c>
      <c r="I87" s="50">
        <f ca="1">ROUNDDOWN(G87,0)</f>
        <v>1</v>
      </c>
      <c r="J87"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87"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87"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87"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87"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87"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Alert'!B206</f>
        <v>Tanzania</v>
      </c>
      <c r="C88" s="20" t="str">
        <f>'Compound Alert'!C206</f>
        <v>TZA</v>
      </c>
      <c r="D88" s="20" t="str">
        <f>'Compound Alert'!D206</f>
        <v>SSF           Sub-Saharan Africa</v>
      </c>
      <c r="E88" s="20" t="str">
        <f>'Compound Alert'!E206</f>
        <v>IDA</v>
      </c>
      <c r="F88" s="217">
        <f>'Compound Alert'!F206</f>
        <v>0</v>
      </c>
      <c r="G88" s="22">
        <f ca="1">IF($B$8="Overall Alert",'Compound Alert'!G206,IF($B$8="Underlying Vulnerability",'Compound Alert'!J206,IF($B$8="Emerging Threat",'Compound Alert'!M206)))</f>
        <v>1.5</v>
      </c>
      <c r="H88" s="23">
        <f ca="1">IF($B$8="Overall Alert",'Compound Alert'!H206,IF($B$8="Underlying Vulnerability",'Compound Alert'!K206,IF($B$8="Emerging Threat",'Compound Alert'!N206)))</f>
        <v>1.5</v>
      </c>
      <c r="I88" s="50">
        <f ca="1">ROUNDDOWN(G88,0)</f>
        <v>1</v>
      </c>
      <c r="J88"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88"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88"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MED</v>
      </c>
      <c r="M88"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88"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88"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Alert'!B203</f>
        <v>Türkiye</v>
      </c>
      <c r="C89" s="20" t="str">
        <f>'Compound Alert'!C203</f>
        <v>TUR</v>
      </c>
      <c r="D89" s="20" t="str">
        <f>'Compound Alert'!D203</f>
        <v>ECS           Europe &amp; Central Asia</v>
      </c>
      <c r="E89" s="20" t="str">
        <f>'Compound Alert'!E203</f>
        <v>IBRD</v>
      </c>
      <c r="F89" s="217">
        <f>'Compound Alert'!F203</f>
        <v>0</v>
      </c>
      <c r="G89" s="22">
        <f ca="1">IF($B$8="Overall Alert",'Compound Alert'!G203,IF($B$8="Underlying Vulnerability",'Compound Alert'!J203,IF($B$8="Emerging Threat",'Compound Alert'!M203)))</f>
        <v>1.5</v>
      </c>
      <c r="H89" s="23">
        <f ca="1">IF($B$8="Overall Alert",'Compound Alert'!H203,IF($B$8="Underlying Vulnerability",'Compound Alert'!K203,IF($B$8="Emerging Threat",'Compound Alert'!N203)))</f>
        <v>1.5</v>
      </c>
      <c r="I89" s="50">
        <f ca="1">ROUNDDOWN(G89,0)</f>
        <v>1</v>
      </c>
      <c r="J89"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89"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89"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MED</v>
      </c>
      <c r="M89"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89"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89"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Alert'!B113</f>
        <v>Lao PDR</v>
      </c>
      <c r="C90" s="20" t="str">
        <f>'Compound Alert'!C113</f>
        <v>LAO</v>
      </c>
      <c r="D90" s="20" t="str">
        <f>'Compound Alert'!D113</f>
        <v>EAS           East Asia &amp; Pacific</v>
      </c>
      <c r="E90" s="20" t="str">
        <f>'Compound Alert'!E113</f>
        <v>IDA</v>
      </c>
      <c r="F90" s="217">
        <f ca="1">'Compound Alert'!F113</f>
        <v>108</v>
      </c>
      <c r="G90" s="22">
        <f ca="1">IF($B$8="Overall Alert",'Compound Alert'!G113,IF($B$8="Underlying Vulnerability",'Compound Alert'!J113,IF($B$8="Emerging Threat",'Compound Alert'!M113)))</f>
        <v>1.5</v>
      </c>
      <c r="H90" s="23">
        <f ca="1">IF($B$8="Overall Alert",'Compound Alert'!H113,IF($B$8="Underlying Vulnerability",'Compound Alert'!K113,IF($B$8="Emerging Threat",'Compound Alert'!N113)))</f>
        <v>1.5</v>
      </c>
      <c r="I90" s="50">
        <f ca="1">ROUNDDOWN(G90,0)</f>
        <v>1</v>
      </c>
      <c r="J90"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90"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90"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MED</v>
      </c>
      <c r="M90"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90"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MED</v>
      </c>
      <c r="O90"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Alert'!B208</f>
        <v>Ukraine</v>
      </c>
      <c r="C91" s="20" t="str">
        <f>'Compound Alert'!C208</f>
        <v>UKR</v>
      </c>
      <c r="D91" s="20" t="str">
        <f>'Compound Alert'!D208</f>
        <v>ECS           Europe &amp; Central Asia</v>
      </c>
      <c r="E91" s="20" t="str">
        <f>'Compound Alert'!E208</f>
        <v>IBRD</v>
      </c>
      <c r="F91" s="217">
        <f>'Compound Alert'!F208</f>
        <v>0</v>
      </c>
      <c r="G91" s="22">
        <f ca="1">IF($B$8="Overall Alert",'Compound Alert'!G208,IF($B$8="Underlying Vulnerability",'Compound Alert'!J208,IF($B$8="Emerging Threat",'Compound Alert'!M208)))</f>
        <v>1.5</v>
      </c>
      <c r="H91" s="23">
        <f ca="1">IF($B$8="Overall Alert",'Compound Alert'!H208,IF($B$8="Underlying Vulnerability",'Compound Alert'!K208,IF($B$8="Emerging Threat",'Compound Alert'!N208)))</f>
        <v>1.5</v>
      </c>
      <c r="I91" s="50">
        <f ca="1">ROUNDDOWN(G91,0)</f>
        <v>1</v>
      </c>
      <c r="J91"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91"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91"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LOW</v>
      </c>
      <c r="M91"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91"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91"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Alert'!B202</f>
        <v>Tunisia</v>
      </c>
      <c r="C92" s="20" t="str">
        <f>'Compound Alert'!C202</f>
        <v>TUN</v>
      </c>
      <c r="D92" s="20" t="str">
        <f>'Compound Alert'!D202</f>
        <v>MEA           Middle East &amp; North Africa</v>
      </c>
      <c r="E92" s="20" t="str">
        <f>'Compound Alert'!E202</f>
        <v>IBRD</v>
      </c>
      <c r="F92" s="217">
        <f>'Compound Alert'!F202</f>
        <v>0</v>
      </c>
      <c r="G92" s="22">
        <f ca="1">IF($B$8="Overall Alert",'Compound Alert'!G202,IF($B$8="Underlying Vulnerability",'Compound Alert'!J202,IF($B$8="Emerging Threat",'Compound Alert'!M202)))</f>
        <v>1.5</v>
      </c>
      <c r="H92" s="23">
        <f ca="1">IF($B$8="Overall Alert",'Compound Alert'!H202,IF($B$8="Underlying Vulnerability",'Compound Alert'!K202,IF($B$8="Emerging Threat",'Compound Alert'!N202)))</f>
        <v>1.5</v>
      </c>
      <c r="I92" s="50">
        <f ca="1">ROUNDDOWN(G92,0)</f>
        <v>1</v>
      </c>
      <c r="J92"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92"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92"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MED</v>
      </c>
      <c r="M92"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LOW</v>
      </c>
      <c r="N92"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92"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Alert'!B159</f>
        <v>Philippines</v>
      </c>
      <c r="C93" s="20" t="str">
        <f>'Compound Alert'!C159</f>
        <v>PHL</v>
      </c>
      <c r="D93" s="20" t="str">
        <f>'Compound Alert'!D159</f>
        <v>EAS           East Asia &amp; Pacific</v>
      </c>
      <c r="E93" s="20" t="str">
        <f>'Compound Alert'!E159</f>
        <v>IBRD</v>
      </c>
      <c r="F93" s="217">
        <f ca="1">'Compound Alert'!F159</f>
        <v>154</v>
      </c>
      <c r="G93" s="22">
        <f ca="1">IF($B$8="Overall Alert",'Compound Alert'!G159,IF($B$8="Underlying Vulnerability",'Compound Alert'!J159,IF($B$8="Emerging Threat",'Compound Alert'!M159)))</f>
        <v>1.5</v>
      </c>
      <c r="H93" s="23">
        <f ca="1">IF($B$8="Overall Alert",'Compound Alert'!H159,IF($B$8="Underlying Vulnerability",'Compound Alert'!K159,IF($B$8="Emerging Threat",'Compound Alert'!N159)))</f>
        <v>1.5</v>
      </c>
      <c r="I93" s="50">
        <f ca="1">ROUNDDOWN(G93,0)</f>
        <v>1</v>
      </c>
      <c r="J93"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93"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MED</v>
      </c>
      <c r="L93"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93"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93"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HIGH</v>
      </c>
      <c r="O93"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Alert'!B119</f>
        <v>Sri Lanka</v>
      </c>
      <c r="C94" s="20" t="str">
        <f>'Compound Alert'!C119</f>
        <v>LKA</v>
      </c>
      <c r="D94" s="20" t="str">
        <f>'Compound Alert'!D119</f>
        <v>SAS           South Asia</v>
      </c>
      <c r="E94" s="20" t="str">
        <f>'Compound Alert'!E119</f>
        <v>IBRD</v>
      </c>
      <c r="F94" s="217">
        <f ca="1">'Compound Alert'!F119</f>
        <v>114</v>
      </c>
      <c r="G94" s="22">
        <f ca="1">IF($B$8="Overall Alert",'Compound Alert'!G119,IF($B$8="Underlying Vulnerability",'Compound Alert'!J119,IF($B$8="Emerging Threat",'Compound Alert'!M119)))</f>
        <v>1</v>
      </c>
      <c r="H94" s="23">
        <f ca="1">IF($B$8="Overall Alert",'Compound Alert'!H119,IF($B$8="Underlying Vulnerability",'Compound Alert'!K119,IF($B$8="Emerging Threat",'Compound Alert'!N119)))</f>
        <v>1</v>
      </c>
      <c r="I94" s="50">
        <f ca="1">ROUNDDOWN(G94,0)</f>
        <v>1</v>
      </c>
      <c r="J94"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LOW</v>
      </c>
      <c r="K94"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94" s="25" t="e">
        <f ca="1">IF(
   $B$8="Overall Alert",IF(
      'Compound Alert'!T119 &gt;= 7, "HIGH",IF(
         'Compound Alert'!T119 &gt;= 5, "MED","LOW")), IF(
            $B$8="Underlying Vulnerability", IF(
               'Compound Alert'!AA119 &gt;= 10, "HIGH",IF(
                  'Compound Alert'!AA119 &gt;= 7, "MED","LOW")),IF(
                     $B$8="Emerging Threat", IF(
                        'Compound Alert'!AH119 &gt;= 10, "HIGH",IF(
                            'Compound Alert'!AH119 &gt;= 7, "MED","LOW")))))</f>
        <v>#N/A</v>
      </c>
      <c r="M94"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94"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94"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Alert'!B185</f>
        <v>Suriname</v>
      </c>
      <c r="C95" s="20" t="str">
        <f>'Compound Alert'!C185</f>
        <v>SUR</v>
      </c>
      <c r="D95" s="20" t="str">
        <f>'Compound Alert'!D185</f>
        <v>LCN           Latin America &amp; Caribbean</v>
      </c>
      <c r="E95" s="20" t="str">
        <f>'Compound Alert'!E185</f>
        <v>IBRD</v>
      </c>
      <c r="F95" s="217">
        <f ca="1">'Compound Alert'!F185</f>
        <v>180</v>
      </c>
      <c r="G95" s="22">
        <f ca="1">IF($B$8="Overall Alert",'Compound Alert'!G185,IF($B$8="Underlying Vulnerability",'Compound Alert'!J185,IF($B$8="Emerging Threat",'Compound Alert'!M185)))</f>
        <v>1</v>
      </c>
      <c r="H95" s="23">
        <f ca="1">IF($B$8="Overall Alert",'Compound Alert'!H185,IF($B$8="Underlying Vulnerability",'Compound Alert'!K185,IF($B$8="Emerging Threat",'Compound Alert'!N185)))</f>
        <v>1</v>
      </c>
      <c r="I95" s="50">
        <f ca="1">ROUNDDOWN(G95,0)</f>
        <v>1</v>
      </c>
      <c r="J95"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LOW</v>
      </c>
      <c r="K95"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95"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95"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95"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95"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Alert'!B12</f>
        <v>Argentina</v>
      </c>
      <c r="C96" s="20" t="str">
        <f>'Compound Alert'!C12</f>
        <v>ARG</v>
      </c>
      <c r="D96" s="20" t="str">
        <f>'Compound Alert'!D12</f>
        <v>LCN           Latin America &amp; Caribbean</v>
      </c>
      <c r="E96" s="20" t="str">
        <f>'Compound Alert'!E12</f>
        <v>IBRD</v>
      </c>
      <c r="F96" s="217">
        <f ca="1">'Compound Alert'!F12</f>
        <v>7</v>
      </c>
      <c r="G96" s="22">
        <f ca="1">IF($B$8="Overall Alert",'Compound Alert'!G12,IF($B$8="Underlying Vulnerability",'Compound Alert'!J12,IF($B$8="Emerging Threat",'Compound Alert'!M12)))</f>
        <v>1</v>
      </c>
      <c r="H96" s="23">
        <f ca="1">IF($B$8="Overall Alert",'Compound Alert'!H12,IF($B$8="Underlying Vulnerability",'Compound Alert'!K12,IF($B$8="Emerging Threat",'Compound Alert'!N12)))</f>
        <v>1</v>
      </c>
      <c r="I96" s="50">
        <f ca="1">ROUNDDOWN(G96,0)</f>
        <v>1</v>
      </c>
      <c r="J96"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96"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96"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LOW</v>
      </c>
      <c r="M96"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96"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96"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Alert'!B32</f>
        <v>Brazil</v>
      </c>
      <c r="C97" s="20" t="str">
        <f>'Compound Alert'!C32</f>
        <v>BRA</v>
      </c>
      <c r="D97" s="20" t="str">
        <f>'Compound Alert'!D32</f>
        <v>LCN           Latin America &amp; Caribbean</v>
      </c>
      <c r="E97" s="20" t="str">
        <f>'Compound Alert'!E32</f>
        <v>IBRD</v>
      </c>
      <c r="F97" s="217">
        <f ca="1">'Compound Alert'!F32</f>
        <v>27</v>
      </c>
      <c r="G97" s="22">
        <f ca="1">IF($B$8="Overall Alert",'Compound Alert'!G32,IF($B$8="Underlying Vulnerability",'Compound Alert'!J32,IF($B$8="Emerging Threat",'Compound Alert'!M32)))</f>
        <v>1</v>
      </c>
      <c r="H97" s="23">
        <f ca="1">IF($B$8="Overall Alert",'Compound Alert'!H32,IF($B$8="Underlying Vulnerability",'Compound Alert'!K32,IF($B$8="Emerging Threat",'Compound Alert'!N32)))</f>
        <v>1</v>
      </c>
      <c r="I97" s="50">
        <f ca="1">ROUNDDOWN(G97,0)</f>
        <v>1</v>
      </c>
      <c r="J97"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97"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97"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LOW</v>
      </c>
      <c r="M97"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LOW</v>
      </c>
      <c r="N97"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97"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Alert'!B108</f>
        <v>Cambodia</v>
      </c>
      <c r="C98" s="20" t="str">
        <f>'Compound Alert'!C108</f>
        <v>KHM</v>
      </c>
      <c r="D98" s="20" t="str">
        <f>'Compound Alert'!D108</f>
        <v>EAS           East Asia &amp; Pacific</v>
      </c>
      <c r="E98" s="20" t="str">
        <f>'Compound Alert'!E108</f>
        <v>IDA</v>
      </c>
      <c r="F98" s="217">
        <f ca="1">'Compound Alert'!F108</f>
        <v>103</v>
      </c>
      <c r="G98" s="22">
        <f ca="1">IF($B$8="Overall Alert",'Compound Alert'!G108,IF($B$8="Underlying Vulnerability",'Compound Alert'!J108,IF($B$8="Emerging Threat",'Compound Alert'!M108)))</f>
        <v>1</v>
      </c>
      <c r="H98" s="23">
        <f ca="1">IF($B$8="Overall Alert",'Compound Alert'!H108,IF($B$8="Underlying Vulnerability",'Compound Alert'!K108,IF($B$8="Emerging Threat",'Compound Alert'!N108)))</f>
        <v>1</v>
      </c>
      <c r="I98" s="50">
        <f ca="1">ROUNDDOWN(G98,0)</f>
        <v>1</v>
      </c>
      <c r="J98"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98"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98"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98"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98"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98"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Alert'!B41</f>
        <v>Chile</v>
      </c>
      <c r="C99" s="20" t="str">
        <f>'Compound Alert'!C41</f>
        <v>CHL</v>
      </c>
      <c r="D99" s="20" t="str">
        <f>'Compound Alert'!D41</f>
        <v>LCN           Latin America &amp; Caribbean</v>
      </c>
      <c r="E99" s="20" t="str">
        <f>'Compound Alert'!E41</f>
        <v>IBRD</v>
      </c>
      <c r="F99" s="217">
        <f ca="1">'Compound Alert'!F41</f>
        <v>36</v>
      </c>
      <c r="G99" s="22">
        <f ca="1">IF($B$8="Overall Alert",'Compound Alert'!G41,IF($B$8="Underlying Vulnerability",'Compound Alert'!J41,IF($B$8="Emerging Threat",'Compound Alert'!M41)))</f>
        <v>1</v>
      </c>
      <c r="H99" s="23">
        <f ca="1">IF($B$8="Overall Alert",'Compound Alert'!H41,IF($B$8="Underlying Vulnerability",'Compound Alert'!K41,IF($B$8="Emerging Threat",'Compound Alert'!N41)))</f>
        <v>1</v>
      </c>
      <c r="I99" s="50">
        <f ca="1">ROUNDDOWN(G99,0)</f>
        <v>1</v>
      </c>
      <c r="J99"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99"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99"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99"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99"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99"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Alert'!B47</f>
        <v>Colombia</v>
      </c>
      <c r="C100" s="20" t="str">
        <f>'Compound Alert'!C47</f>
        <v>COL</v>
      </c>
      <c r="D100" s="20" t="str">
        <f>'Compound Alert'!D47</f>
        <v>LCN           Latin America &amp; Caribbean</v>
      </c>
      <c r="E100" s="20" t="str">
        <f>'Compound Alert'!E47</f>
        <v>IBRD</v>
      </c>
      <c r="F100" s="217">
        <f ca="1">'Compound Alert'!F47</f>
        <v>42</v>
      </c>
      <c r="G100" s="22">
        <f ca="1">IF($B$8="Overall Alert",'Compound Alert'!G47,IF($B$8="Underlying Vulnerability",'Compound Alert'!J47,IF($B$8="Emerging Threat",'Compound Alert'!M47)))</f>
        <v>1</v>
      </c>
      <c r="H100" s="23">
        <f ca="1">IF($B$8="Overall Alert",'Compound Alert'!H47,IF($B$8="Underlying Vulnerability",'Compound Alert'!K47,IF($B$8="Emerging Threat",'Compound Alert'!N47)))</f>
        <v>1</v>
      </c>
      <c r="I100" s="50">
        <f ca="1">ROUNDDOWN(G100,0)</f>
        <v>1</v>
      </c>
      <c r="J100"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100"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100"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LOW</v>
      </c>
      <c r="M100"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LOW</v>
      </c>
      <c r="N100"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100"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Alert'!B48</f>
        <v>Comoros</v>
      </c>
      <c r="C101" s="20" t="str">
        <f>'Compound Alert'!C48</f>
        <v>COM</v>
      </c>
      <c r="D101" s="20" t="str">
        <f>'Compound Alert'!D48</f>
        <v>SSF           Sub-Saharan Africa</v>
      </c>
      <c r="E101" s="20" t="str">
        <f>'Compound Alert'!E48</f>
        <v>IDA</v>
      </c>
      <c r="F101" s="217">
        <f ca="1">'Compound Alert'!F48</f>
        <v>43</v>
      </c>
      <c r="G101" s="22">
        <f ca="1">IF($B$8="Overall Alert",'Compound Alert'!G48,IF($B$8="Underlying Vulnerability",'Compound Alert'!J48,IF($B$8="Emerging Threat",'Compound Alert'!M48)))</f>
        <v>1</v>
      </c>
      <c r="H101" s="23">
        <f ca="1">IF($B$8="Overall Alert",'Compound Alert'!H48,IF($B$8="Underlying Vulnerability",'Compound Alert'!K48,IF($B$8="Emerging Threat",'Compound Alert'!N48)))</f>
        <v>1</v>
      </c>
      <c r="I101" s="50">
        <f ca="1">ROUNDDOWN(G101,0)</f>
        <v>1</v>
      </c>
      <c r="J101" s="25" t="str">
        <f ca="1">IF(
   $B$8="Overall Alert",IF(
      'Compound Alert'!R48 &gt;= 7, "HIGH",IF(
         'Compound Alert'!R48 &gt;= 5, "MED","LOW")), IF(
            $B$8="Underlying Vulnerability", IF(
               'Compound Alert'!Y48 &gt;= 10, "HIGH",IF(
                  'Compound Alert'!Y48 &gt;= 7, "MED","LOW")),IF(
                     $B$8="Emerging Threat", IF(
                        'Compound Alert'!AF48 &gt;= 10, "HIGH",IF(
                            'Compound Alert'!AF48 &gt;= 7, "MED","LOW")))))</f>
        <v>HIGH</v>
      </c>
      <c r="K101"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01"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01"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01"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01"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Alert'!B46</f>
        <v>Congo, Rep.</v>
      </c>
      <c r="C102" s="20" t="str">
        <f>'Compound Alert'!C46</f>
        <v>COG</v>
      </c>
      <c r="D102" s="20" t="str">
        <f>'Compound Alert'!D46</f>
        <v>SSF           Sub-Saharan Africa</v>
      </c>
      <c r="E102" s="20" t="str">
        <f>'Compound Alert'!E46</f>
        <v>Blend</v>
      </c>
      <c r="F102" s="217">
        <f ca="1">'Compound Alert'!F46</f>
        <v>41</v>
      </c>
      <c r="G102" s="22">
        <f ca="1">IF($B$8="Overall Alert",'Compound Alert'!G46,IF($B$8="Underlying Vulnerability",'Compound Alert'!J46,IF($B$8="Emerging Threat",'Compound Alert'!M46)))</f>
        <v>1</v>
      </c>
      <c r="H102" s="23">
        <f ca="1">IF($B$8="Overall Alert",'Compound Alert'!H46,IF($B$8="Underlying Vulnerability",'Compound Alert'!K46,IF($B$8="Emerging Threat",'Compound Alert'!N46)))</f>
        <v>1</v>
      </c>
      <c r="I102" s="50">
        <f ca="1">ROUNDDOWN(G102,0)</f>
        <v>1</v>
      </c>
      <c r="J102"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102"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102"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MED</v>
      </c>
      <c r="M102"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102"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102"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Alert'!B43</f>
        <v>Côte d’Ivoire</v>
      </c>
      <c r="C103" s="20" t="str">
        <f>'Compound Alert'!C43</f>
        <v>CIV</v>
      </c>
      <c r="D103" s="20" t="str">
        <f>'Compound Alert'!D43</f>
        <v>SSF           Sub-Saharan Africa</v>
      </c>
      <c r="E103" s="20" t="str">
        <f>'Compound Alert'!E43</f>
        <v>IDA</v>
      </c>
      <c r="F103" s="217">
        <f ca="1">'Compound Alert'!F43</f>
        <v>38</v>
      </c>
      <c r="G103" s="22">
        <f ca="1">IF($B$8="Overall Alert",'Compound Alert'!G43,IF($B$8="Underlying Vulnerability",'Compound Alert'!J43,IF($B$8="Emerging Threat",'Compound Alert'!M43)))</f>
        <v>1</v>
      </c>
      <c r="H103" s="23">
        <f ca="1">IF($B$8="Overall Alert",'Compound Alert'!H43,IF($B$8="Underlying Vulnerability",'Compound Alert'!K43,IF($B$8="Emerging Threat",'Compound Alert'!N43)))</f>
        <v>1</v>
      </c>
      <c r="I103" s="50">
        <f ca="1">ROUNDDOWN(G103,0)</f>
        <v>1</v>
      </c>
      <c r="J103"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03"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03"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LOW</v>
      </c>
      <c r="M103"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103"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03"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Alert'!B51</f>
        <v>Cuba</v>
      </c>
      <c r="C104" s="20" t="str">
        <f>'Compound Alert'!C51</f>
        <v>CUB</v>
      </c>
      <c r="D104" s="20" t="str">
        <f>'Compound Alert'!D51</f>
        <v>LCN           Latin America &amp; Caribbean</v>
      </c>
      <c r="E104" s="20" t="str">
        <f>'Compound Alert'!E51</f>
        <v>NA</v>
      </c>
      <c r="F104" s="217">
        <f ca="1">'Compound Alert'!F51</f>
        <v>46</v>
      </c>
      <c r="G104" s="22">
        <f ca="1">IF($B$8="Overall Alert",'Compound Alert'!G51,IF($B$8="Underlying Vulnerability",'Compound Alert'!J51,IF($B$8="Emerging Threat",'Compound Alert'!M51)))</f>
        <v>1</v>
      </c>
      <c r="H104" s="23">
        <f ca="1">IF($B$8="Overall Alert",'Compound Alert'!H51,IF($B$8="Underlying Vulnerability",'Compound Alert'!K51,IF($B$8="Emerging Threat",'Compound Alert'!N51)))</f>
        <v>1</v>
      </c>
      <c r="I104" s="50">
        <f ca="1">ROUNDDOWN(G104,0)</f>
        <v>1</v>
      </c>
      <c r="J104"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04"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04"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04"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04"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04"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Alert'!B179</f>
        <v>El Salvador</v>
      </c>
      <c r="C105" s="20" t="str">
        <f>'Compound Alert'!C179</f>
        <v>SLV</v>
      </c>
      <c r="D105" s="20" t="str">
        <f>'Compound Alert'!D179</f>
        <v>LCN           Latin America &amp; Caribbean</v>
      </c>
      <c r="E105" s="20" t="str">
        <f>'Compound Alert'!E179</f>
        <v>IBRD</v>
      </c>
      <c r="F105" s="217">
        <f ca="1">'Compound Alert'!F179</f>
        <v>174</v>
      </c>
      <c r="G105" s="22">
        <f ca="1">IF($B$8="Overall Alert",'Compound Alert'!G179,IF($B$8="Underlying Vulnerability",'Compound Alert'!J179,IF($B$8="Emerging Threat",'Compound Alert'!M179)))</f>
        <v>1</v>
      </c>
      <c r="H105" s="23">
        <f ca="1">IF($B$8="Overall Alert",'Compound Alert'!H179,IF($B$8="Underlying Vulnerability",'Compound Alert'!K179,IF($B$8="Emerging Threat",'Compound Alert'!N179)))</f>
        <v>1</v>
      </c>
      <c r="I105" s="50">
        <f ca="1">ROUNDDOWN(G105,0)</f>
        <v>1</v>
      </c>
      <c r="J105"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05"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05" s="25" t="e">
        <f ca="1">IF(
   $B$8="Overall Alert",IF(
      'Compound Alert'!T179 &gt;= 7, "HIGH",IF(
         'Compound Alert'!T179 &gt;= 5, "MED","LOW")), IF(
            $B$8="Underlying Vulnerability", IF(
               'Compound Alert'!AA179 &gt;= 10, "HIGH",IF(
                  'Compound Alert'!AA179 &gt;= 7, "MED","LOW")),IF(
                     $B$8="Emerging Threat", IF(
                        'Compound Alert'!AH179 &gt;= 10, "HIGH",IF(
                            'Compound Alert'!AH179 &gt;= 7, "MED","LOW")))))</f>
        <v>#N/A</v>
      </c>
      <c r="M105"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05"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05"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Alert'!B64</f>
        <v>Eritrea</v>
      </c>
      <c r="C106" s="20" t="str">
        <f>'Compound Alert'!C64</f>
        <v>ERI</v>
      </c>
      <c r="D106" s="20" t="str">
        <f>'Compound Alert'!D64</f>
        <v>SSF           Sub-Saharan Africa</v>
      </c>
      <c r="E106" s="20" t="str">
        <f>'Compound Alert'!E64</f>
        <v>IDA</v>
      </c>
      <c r="F106" s="217">
        <f ca="1">'Compound Alert'!F64</f>
        <v>59</v>
      </c>
      <c r="G106" s="22">
        <f ca="1">IF($B$8="Overall Alert",'Compound Alert'!G64,IF($B$8="Underlying Vulnerability",'Compound Alert'!J64,IF($B$8="Emerging Threat",'Compound Alert'!M64)))</f>
        <v>1</v>
      </c>
      <c r="H106" s="23">
        <f ca="1">IF($B$8="Overall Alert",'Compound Alert'!H64,IF($B$8="Underlying Vulnerability",'Compound Alert'!K64,IF($B$8="Emerging Threat",'Compound Alert'!N64)))</f>
        <v>1</v>
      </c>
      <c r="I106" s="50">
        <f ca="1">ROUNDDOWN(G106,0)</f>
        <v>1</v>
      </c>
      <c r="J106"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06"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06"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06"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06"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06"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Alert'!B80</f>
        <v>Guinea-Bissau</v>
      </c>
      <c r="C107" s="20" t="str">
        <f>'Compound Alert'!C80</f>
        <v>GNB</v>
      </c>
      <c r="D107" s="20" t="str">
        <f>'Compound Alert'!D80</f>
        <v>SSF           Sub-Saharan Africa</v>
      </c>
      <c r="E107" s="20" t="str">
        <f>'Compound Alert'!E80</f>
        <v>IDA</v>
      </c>
      <c r="F107" s="217">
        <f ca="1">'Compound Alert'!F80</f>
        <v>75</v>
      </c>
      <c r="G107" s="22">
        <f ca="1">IF($B$8="Overall Alert",'Compound Alert'!G80,IF($B$8="Underlying Vulnerability",'Compound Alert'!J80,IF($B$8="Emerging Threat",'Compound Alert'!M80)))</f>
        <v>1</v>
      </c>
      <c r="H107" s="23">
        <f ca="1">IF($B$8="Overall Alert",'Compound Alert'!H80,IF($B$8="Underlying Vulnerability",'Compound Alert'!K80,IF($B$8="Emerging Threat",'Compound Alert'!N80)))</f>
        <v>1</v>
      </c>
      <c r="I107" s="50">
        <f ca="1">ROUNDDOWN(G107,0)</f>
        <v>1</v>
      </c>
      <c r="J107"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07"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07"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07"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07"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07"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Alert'!B87</f>
        <v>Guyana</v>
      </c>
      <c r="C108" s="20" t="str">
        <f>'Compound Alert'!C87</f>
        <v>GUY</v>
      </c>
      <c r="D108" s="20" t="str">
        <f>'Compound Alert'!D87</f>
        <v>LCN           Latin America &amp; Caribbean</v>
      </c>
      <c r="E108" s="20" t="str">
        <f>'Compound Alert'!E87</f>
        <v>IDA</v>
      </c>
      <c r="F108" s="217">
        <f ca="1">'Compound Alert'!F87</f>
        <v>82</v>
      </c>
      <c r="G108" s="22">
        <f ca="1">IF($B$8="Overall Alert",'Compound Alert'!G87,IF($B$8="Underlying Vulnerability",'Compound Alert'!J87,IF($B$8="Emerging Threat",'Compound Alert'!M87)))</f>
        <v>1</v>
      </c>
      <c r="H108" s="23">
        <f ca="1">IF($B$8="Overall Alert",'Compound Alert'!H87,IF($B$8="Underlying Vulnerability",'Compound Alert'!K87,IF($B$8="Emerging Threat",'Compound Alert'!N87)))</f>
        <v>1</v>
      </c>
      <c r="I108" s="50">
        <f ca="1">ROUNDDOWN(G108,0)</f>
        <v>1</v>
      </c>
      <c r="J108"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08"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08"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08"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08"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08"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Alert'!B219</f>
        <v>Kosovo</v>
      </c>
      <c r="C109" s="20" t="str">
        <f>'Compound Alert'!C219</f>
        <v>XKX</v>
      </c>
      <c r="D109" s="20" t="str">
        <f>'Compound Alert'!D219</f>
        <v>ECS           Europe &amp; Central Asia</v>
      </c>
      <c r="E109" s="20" t="str">
        <f>'Compound Alert'!E219</f>
        <v>IDA</v>
      </c>
      <c r="F109" s="217">
        <f>'Compound Alert'!F219</f>
        <v>0</v>
      </c>
      <c r="G109" s="22">
        <f ca="1">IF($B$8="Overall Alert",'Compound Alert'!G219,IF($B$8="Underlying Vulnerability",'Compound Alert'!J219,IF($B$8="Emerging Threat",'Compound Alert'!M219)))</f>
        <v>1</v>
      </c>
      <c r="H109" s="23">
        <f ca="1">IF($B$8="Overall Alert",'Compound Alert'!H219,IF($B$8="Underlying Vulnerability",'Compound Alert'!K219,IF($B$8="Emerging Threat",'Compound Alert'!N219)))</f>
        <v>1</v>
      </c>
      <c r="I109" s="50">
        <f ca="1">ROUNDDOWN(G109,0)</f>
        <v>1</v>
      </c>
      <c r="J109"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09"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09"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MED</v>
      </c>
      <c r="M109"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09"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09"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MED</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Alert'!B130</f>
        <v>Maldives</v>
      </c>
      <c r="C110" s="20" t="str">
        <f>'Compound Alert'!C130</f>
        <v>MDV</v>
      </c>
      <c r="D110" s="20" t="str">
        <f>'Compound Alert'!D130</f>
        <v>SAS           South Asia</v>
      </c>
      <c r="E110" s="20" t="str">
        <f>'Compound Alert'!E130</f>
        <v>IDA</v>
      </c>
      <c r="F110" s="217">
        <f ca="1">'Compound Alert'!F130</f>
        <v>125</v>
      </c>
      <c r="G110" s="22">
        <f ca="1">IF($B$8="Overall Alert",'Compound Alert'!G130,IF($B$8="Underlying Vulnerability",'Compound Alert'!J130,IF($B$8="Emerging Threat",'Compound Alert'!M130)))</f>
        <v>1</v>
      </c>
      <c r="H110" s="23">
        <f ca="1">IF($B$8="Overall Alert",'Compound Alert'!H130,IF($B$8="Underlying Vulnerability",'Compound Alert'!K130,IF($B$8="Emerging Threat",'Compound Alert'!N130)))</f>
        <v>1</v>
      </c>
      <c r="I110" s="50">
        <f ca="1">ROUNDDOWN(G110,0)</f>
        <v>1</v>
      </c>
      <c r="J110"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HIGH</v>
      </c>
      <c r="K110"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10"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110"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10"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10"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Alert'!B145</f>
        <v>Namibia</v>
      </c>
      <c r="C111" s="20" t="str">
        <f>'Compound Alert'!C145</f>
        <v>NAM</v>
      </c>
      <c r="D111" s="20" t="str">
        <f>'Compound Alert'!D145</f>
        <v>SSF           Sub-Saharan Africa</v>
      </c>
      <c r="E111" s="20" t="str">
        <f>'Compound Alert'!E145</f>
        <v>IBRD</v>
      </c>
      <c r="F111" s="217">
        <f ca="1">'Compound Alert'!F145</f>
        <v>140</v>
      </c>
      <c r="G111" s="22">
        <f ca="1">IF($B$8="Overall Alert",'Compound Alert'!G145,IF($B$8="Underlying Vulnerability",'Compound Alert'!J145,IF($B$8="Emerging Threat",'Compound Alert'!M145)))</f>
        <v>1</v>
      </c>
      <c r="H111" s="23">
        <f ca="1">IF($B$8="Overall Alert",'Compound Alert'!H145,IF($B$8="Underlying Vulnerability",'Compound Alert'!K145,IF($B$8="Emerging Threat",'Compound Alert'!N145)))</f>
        <v>1</v>
      </c>
      <c r="I111" s="50">
        <f ca="1">ROUNDDOWN(G111,0)</f>
        <v>1</v>
      </c>
      <c r="J111"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11"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11"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11"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11"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11"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Alert'!B158</f>
        <v>Peru</v>
      </c>
      <c r="C112" s="20" t="str">
        <f>'Compound Alert'!C158</f>
        <v>PER</v>
      </c>
      <c r="D112" s="20" t="str">
        <f>'Compound Alert'!D158</f>
        <v>LCN           Latin America &amp; Caribbean</v>
      </c>
      <c r="E112" s="20" t="str">
        <f>'Compound Alert'!E158</f>
        <v>IBRD</v>
      </c>
      <c r="F112" s="217">
        <f ca="1">'Compound Alert'!F158</f>
        <v>153</v>
      </c>
      <c r="G112" s="22">
        <f ca="1">IF($B$8="Overall Alert",'Compound Alert'!G158,IF($B$8="Underlying Vulnerability",'Compound Alert'!J158,IF($B$8="Emerging Threat",'Compound Alert'!M158)))</f>
        <v>1</v>
      </c>
      <c r="H112" s="23">
        <f ca="1">IF($B$8="Overall Alert",'Compound Alert'!H158,IF($B$8="Underlying Vulnerability",'Compound Alert'!K158,IF($B$8="Emerging Threat",'Compound Alert'!N158)))</f>
        <v>1</v>
      </c>
      <c r="I112" s="50">
        <f ca="1">ROUNDDOWN(G112,0)</f>
        <v>1</v>
      </c>
      <c r="J112"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12"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12"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LOW</v>
      </c>
      <c r="M112"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12"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12"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Alert'!B175</f>
        <v>Senegal</v>
      </c>
      <c r="C113" s="20" t="str">
        <f>'Compound Alert'!C175</f>
        <v>SEN</v>
      </c>
      <c r="D113" s="20" t="str">
        <f>'Compound Alert'!D175</f>
        <v>SSF           Sub-Saharan Africa</v>
      </c>
      <c r="E113" s="20" t="str">
        <f>'Compound Alert'!E175</f>
        <v>IDA</v>
      </c>
      <c r="F113" s="217">
        <f ca="1">'Compound Alert'!F175</f>
        <v>170</v>
      </c>
      <c r="G113" s="22">
        <f ca="1">IF($B$8="Overall Alert",'Compound Alert'!G175,IF($B$8="Underlying Vulnerability",'Compound Alert'!J175,IF($B$8="Emerging Threat",'Compound Alert'!M175)))</f>
        <v>1</v>
      </c>
      <c r="H113" s="23">
        <f ca="1">IF($B$8="Overall Alert",'Compound Alert'!H175,IF($B$8="Underlying Vulnerability",'Compound Alert'!K175,IF($B$8="Emerging Threat",'Compound Alert'!N175)))</f>
        <v>1</v>
      </c>
      <c r="I113" s="50">
        <f ca="1">ROUNDDOWN(G113,0)</f>
        <v>1</v>
      </c>
      <c r="J113"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13"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13"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13"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13"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13"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Alert'!B178</f>
        <v>Sierra Leone</v>
      </c>
      <c r="C114" s="20" t="str">
        <f>'Compound Alert'!C178</f>
        <v>SLE</v>
      </c>
      <c r="D114" s="20" t="str">
        <f>'Compound Alert'!D178</f>
        <v>SSF           Sub-Saharan Africa</v>
      </c>
      <c r="E114" s="20" t="str">
        <f>'Compound Alert'!E178</f>
        <v>IDA</v>
      </c>
      <c r="F114" s="217">
        <f ca="1">'Compound Alert'!F178</f>
        <v>173</v>
      </c>
      <c r="G114" s="22">
        <f ca="1">IF($B$8="Overall Alert",'Compound Alert'!G178,IF($B$8="Underlying Vulnerability",'Compound Alert'!J178,IF($B$8="Emerging Threat",'Compound Alert'!M178)))</f>
        <v>1</v>
      </c>
      <c r="H114" s="23">
        <f ca="1">IF($B$8="Overall Alert",'Compound Alert'!H178,IF($B$8="Underlying Vulnerability",'Compound Alert'!K178,IF($B$8="Emerging Threat",'Compound Alert'!N178)))</f>
        <v>1</v>
      </c>
      <c r="I114" s="50">
        <f ca="1">ROUNDDOWN(G114,0)</f>
        <v>1</v>
      </c>
      <c r="J114"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14"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14"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MED</v>
      </c>
      <c r="M114"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14"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14"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Alert'!B61</f>
        <v>Algeria</v>
      </c>
      <c r="C115" s="20" t="str">
        <f>'Compound Alert'!C61</f>
        <v>DZA</v>
      </c>
      <c r="D115" s="20" t="str">
        <f>'Compound Alert'!D61</f>
        <v>MEA           Middle East &amp; North Africa</v>
      </c>
      <c r="E115" s="20" t="str">
        <f>'Compound Alert'!E61</f>
        <v>IBRD</v>
      </c>
      <c r="F115" s="217">
        <f ca="1">'Compound Alert'!F61</f>
        <v>56</v>
      </c>
      <c r="G115" s="22">
        <f ca="1">IF($B$8="Overall Alert",'Compound Alert'!G61,IF($B$8="Underlying Vulnerability",'Compound Alert'!J61,IF($B$8="Emerging Threat",'Compound Alert'!M61)))</f>
        <v>1</v>
      </c>
      <c r="H115" s="23">
        <f ca="1">IF($B$8="Overall Alert",'Compound Alert'!H61,IF($B$8="Underlying Vulnerability",'Compound Alert'!K61,IF($B$8="Emerging Threat",'Compound Alert'!N61)))</f>
        <v>1</v>
      </c>
      <c r="I115" s="50">
        <f ca="1">ROUNDDOWN(G115,0)</f>
        <v>1</v>
      </c>
      <c r="J115"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15"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15"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15"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15"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MED</v>
      </c>
      <c r="O115"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Alert'!B115</f>
        <v>Liberia</v>
      </c>
      <c r="C116" s="20" t="str">
        <f>'Compound Alert'!C115</f>
        <v>LBR</v>
      </c>
      <c r="D116" s="20" t="str">
        <f>'Compound Alert'!D115</f>
        <v>SSF           Sub-Saharan Africa</v>
      </c>
      <c r="E116" s="20" t="str">
        <f>'Compound Alert'!E115</f>
        <v>IDA</v>
      </c>
      <c r="F116" s="217">
        <f ca="1">'Compound Alert'!F115</f>
        <v>110</v>
      </c>
      <c r="G116" s="22">
        <f ca="1">IF($B$8="Overall Alert",'Compound Alert'!G115,IF($B$8="Underlying Vulnerability",'Compound Alert'!J115,IF($B$8="Emerging Threat",'Compound Alert'!M115)))</f>
        <v>1</v>
      </c>
      <c r="H116" s="23">
        <f ca="1">IF($B$8="Overall Alert",'Compound Alert'!H115,IF($B$8="Underlying Vulnerability",'Compound Alert'!K115,IF($B$8="Emerging Threat",'Compound Alert'!N115)))</f>
        <v>1</v>
      </c>
      <c r="I116" s="50">
        <f ca="1">ROUNDDOWN(G116,0)</f>
        <v>1</v>
      </c>
      <c r="J116"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16"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16"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16"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16"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16"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MED</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Alert'!B65</f>
        <v>Spain</v>
      </c>
      <c r="C117" s="20" t="str">
        <f>'Compound Alert'!C65</f>
        <v>ESP</v>
      </c>
      <c r="D117" s="20" t="str">
        <f>'Compound Alert'!D65</f>
        <v>ECS           Europe &amp; Central Asia</v>
      </c>
      <c r="E117" s="20" t="str">
        <f>'Compound Alert'!E65</f>
        <v>NA</v>
      </c>
      <c r="F117" s="217">
        <f ca="1">'Compound Alert'!F65</f>
        <v>60</v>
      </c>
      <c r="G117" s="22">
        <f ca="1">IF($B$8="Overall Alert",'Compound Alert'!G65,IF($B$8="Underlying Vulnerability",'Compound Alert'!J65,IF($B$8="Emerging Threat",'Compound Alert'!M65)))</f>
        <v>1</v>
      </c>
      <c r="H117" s="23">
        <f ca="1">IF($B$8="Overall Alert",'Compound Alert'!H65,IF($B$8="Underlying Vulnerability",'Compound Alert'!K65,IF($B$8="Emerging Threat",'Compound Alert'!N65)))</f>
        <v>1</v>
      </c>
      <c r="I117" s="50">
        <f ca="1">ROUNDDOWN(G117,0)</f>
        <v>1</v>
      </c>
      <c r="J117"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17"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17"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MED</v>
      </c>
      <c r="M117"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17"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MED</v>
      </c>
      <c r="O117"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Alert'!B14</f>
        <v>American Samoa</v>
      </c>
      <c r="C118" s="20" t="str">
        <f>'Compound Alert'!C14</f>
        <v>ASM</v>
      </c>
      <c r="D118" s="20" t="str">
        <f>'Compound Alert'!D14</f>
        <v>EAS           East Asia &amp; Pacific</v>
      </c>
      <c r="E118" s="20" t="str">
        <f>'Compound Alert'!E14</f>
        <v>NA</v>
      </c>
      <c r="F118" s="217">
        <f ca="1">'Compound Alert'!F14</f>
        <v>9</v>
      </c>
      <c r="G118" s="22">
        <f ca="1">IF($B$8="Overall Alert",'Compound Alert'!G14,IF($B$8="Underlying Vulnerability",'Compound Alert'!J14,IF($B$8="Emerging Threat",'Compound Alert'!M14)))</f>
        <v>1</v>
      </c>
      <c r="H118" s="23">
        <f ca="1">IF($B$8="Overall Alert",'Compound Alert'!H14,IF($B$8="Underlying Vulnerability",'Compound Alert'!K14,IF($B$8="Emerging Threat",'Compound Alert'!N14)))</f>
        <v>1</v>
      </c>
      <c r="I118" s="50">
        <f ca="1">ROUNDDOWN(G118,0)</f>
        <v>1</v>
      </c>
      <c r="J118"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18"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18"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18"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18"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HIGH</v>
      </c>
      <c r="O118"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Alert'!B6</f>
        <v>Aruba</v>
      </c>
      <c r="C119" s="20" t="str">
        <f>'Compound Alert'!C6</f>
        <v>ABW</v>
      </c>
      <c r="D119" s="20" t="str">
        <f>'Compound Alert'!D6</f>
        <v>LCN           Latin America &amp; Caribbean</v>
      </c>
      <c r="E119" s="20" t="str">
        <f>'Compound Alert'!E6</f>
        <v>NA</v>
      </c>
      <c r="F119" s="217">
        <f ca="1">'Compound Alert'!F6</f>
        <v>1</v>
      </c>
      <c r="G119" s="22">
        <f ca="1">IF($B$8="Overall Alert",'Compound Alert'!G6,IF($B$8="Underlying Vulnerability",'Compound Alert'!J6,IF($B$8="Emerging Threat",'Compound Alert'!M6)))</f>
        <v>1</v>
      </c>
      <c r="H119" s="23">
        <f ca="1">IF($B$8="Overall Alert",'Compound Alert'!H6,IF($B$8="Underlying Vulnerability",'Compound Alert'!K6,IF($B$8="Emerging Threat",'Compound Alert'!N6)))</f>
        <v>1</v>
      </c>
      <c r="I119" s="50">
        <f ca="1">ROUNDDOWN(G119,0)</f>
        <v>1</v>
      </c>
      <c r="J119"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19"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19"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19"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19"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19"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Alert'!B214</f>
        <v>British Virgin Islands</v>
      </c>
      <c r="C120" s="20" t="str">
        <f>'Compound Alert'!C214</f>
        <v>VGB</v>
      </c>
      <c r="D120" s="20" t="str">
        <f>'Compound Alert'!D214</f>
        <v>LCN           Latin America &amp; Caribbean</v>
      </c>
      <c r="E120" s="20" t="str">
        <f>'Compound Alert'!E214</f>
        <v>NA</v>
      </c>
      <c r="F120" s="217">
        <f>'Compound Alert'!F214</f>
        <v>0</v>
      </c>
      <c r="G120" s="22">
        <f ca="1">IF($B$8="Overall Alert",'Compound Alert'!G214,IF($B$8="Underlying Vulnerability",'Compound Alert'!J214,IF($B$8="Emerging Threat",'Compound Alert'!M214)))</f>
        <v>1</v>
      </c>
      <c r="H120" s="23">
        <f ca="1">IF($B$8="Overall Alert",'Compound Alert'!H214,IF($B$8="Underlying Vulnerability",'Compound Alert'!K214,IF($B$8="Emerging Threat",'Compound Alert'!N214)))</f>
        <v>1</v>
      </c>
      <c r="I120" s="50">
        <f ca="1">ROUNDDOWN(G120,0)</f>
        <v>1</v>
      </c>
      <c r="J120"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20"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20"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20"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20"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HIGH</v>
      </c>
      <c r="O120"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Alert'!B82</f>
        <v>Greece</v>
      </c>
      <c r="C121" s="20" t="str">
        <f>'Compound Alert'!C82</f>
        <v>GRC</v>
      </c>
      <c r="D121" s="20" t="str">
        <f>'Compound Alert'!D82</f>
        <v>ECS           Europe &amp; Central Asia</v>
      </c>
      <c r="E121" s="20" t="str">
        <f>'Compound Alert'!E82</f>
        <v>NA</v>
      </c>
      <c r="F121" s="217">
        <f ca="1">'Compound Alert'!F82</f>
        <v>77</v>
      </c>
      <c r="G121" s="22">
        <f ca="1">IF($B$8="Overall Alert",'Compound Alert'!G82,IF($B$8="Underlying Vulnerability",'Compound Alert'!J82,IF($B$8="Emerging Threat",'Compound Alert'!M82)))</f>
        <v>1</v>
      </c>
      <c r="H121" s="23">
        <f ca="1">IF($B$8="Overall Alert",'Compound Alert'!H82,IF($B$8="Underlying Vulnerability",'Compound Alert'!K82,IF($B$8="Emerging Threat",'Compound Alert'!N82)))</f>
        <v>1</v>
      </c>
      <c r="I121" s="50">
        <f ca="1">ROUNDDOWN(G121,0)</f>
        <v>1</v>
      </c>
      <c r="J121"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21"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21"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21"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21"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HIGH</v>
      </c>
      <c r="O121"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Alert'!B86</f>
        <v>Guam</v>
      </c>
      <c r="C122" s="20" t="str">
        <f>'Compound Alert'!C86</f>
        <v>GUM</v>
      </c>
      <c r="D122" s="20" t="str">
        <f>'Compound Alert'!D86</f>
        <v>EAS           East Asia &amp; Pacific</v>
      </c>
      <c r="E122" s="20" t="str">
        <f>'Compound Alert'!E86</f>
        <v>NA</v>
      </c>
      <c r="F122" s="217">
        <f ca="1">'Compound Alert'!F86</f>
        <v>81</v>
      </c>
      <c r="G122" s="22">
        <f ca="1">IF($B$8="Overall Alert",'Compound Alert'!G86,IF($B$8="Underlying Vulnerability",'Compound Alert'!J86,IF($B$8="Emerging Threat",'Compound Alert'!M86)))</f>
        <v>1</v>
      </c>
      <c r="H122" s="23">
        <f ca="1">IF($B$8="Overall Alert",'Compound Alert'!H86,IF($B$8="Underlying Vulnerability",'Compound Alert'!K86,IF($B$8="Emerging Threat",'Compound Alert'!N86)))</f>
        <v>1</v>
      </c>
      <c r="I122" s="50">
        <f ca="1">ROUNDDOWN(G122,0)</f>
        <v>1</v>
      </c>
      <c r="J122"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122"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122"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122"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122"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HIGH</v>
      </c>
      <c r="O122"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Alert'!B101</f>
        <v>Italy</v>
      </c>
      <c r="C123" s="20" t="str">
        <f>'Compound Alert'!C101</f>
        <v>ITA</v>
      </c>
      <c r="D123" s="20" t="str">
        <f>'Compound Alert'!D101</f>
        <v>ECS           Europe &amp; Central Asia</v>
      </c>
      <c r="E123" s="20" t="str">
        <f>'Compound Alert'!E101</f>
        <v>NA</v>
      </c>
      <c r="F123" s="217">
        <f ca="1">'Compound Alert'!F101</f>
        <v>96</v>
      </c>
      <c r="G123" s="22">
        <f ca="1">IF($B$8="Overall Alert",'Compound Alert'!G101,IF($B$8="Underlying Vulnerability",'Compound Alert'!J101,IF($B$8="Emerging Threat",'Compound Alert'!M101)))</f>
        <v>1</v>
      </c>
      <c r="H123" s="23">
        <f ca="1">IF($B$8="Overall Alert",'Compound Alert'!H101,IF($B$8="Underlying Vulnerability",'Compound Alert'!K101,IF($B$8="Emerging Threat",'Compound Alert'!N101)))</f>
        <v>1</v>
      </c>
      <c r="I123" s="50">
        <f ca="1">ROUNDDOWN(G123,0)</f>
        <v>1</v>
      </c>
      <c r="J123"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123"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123"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123"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123"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HIGH</v>
      </c>
      <c r="O123"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Alert'!B105</f>
        <v>Kazakhstan</v>
      </c>
      <c r="C124" s="20" t="str">
        <f>'Compound Alert'!C105</f>
        <v>KAZ</v>
      </c>
      <c r="D124" s="20" t="str">
        <f>'Compound Alert'!D105</f>
        <v>ECS           Europe &amp; Central Asia</v>
      </c>
      <c r="E124" s="20" t="str">
        <f>'Compound Alert'!E105</f>
        <v>IBRD</v>
      </c>
      <c r="F124" s="217">
        <f ca="1">'Compound Alert'!F105</f>
        <v>100</v>
      </c>
      <c r="G124" s="22">
        <f ca="1">IF($B$8="Overall Alert",'Compound Alert'!G105,IF($B$8="Underlying Vulnerability",'Compound Alert'!J105,IF($B$8="Emerging Threat",'Compound Alert'!M105)))</f>
        <v>1</v>
      </c>
      <c r="H124" s="23">
        <f ca="1">IF($B$8="Overall Alert",'Compound Alert'!H105,IF($B$8="Underlying Vulnerability",'Compound Alert'!K105,IF($B$8="Emerging Threat",'Compound Alert'!N105)))</f>
        <v>1</v>
      </c>
      <c r="I124" s="50">
        <f ca="1">ROUNDDOWN(G124,0)</f>
        <v>1</v>
      </c>
      <c r="J124"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24"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24"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24"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24"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HIGH</v>
      </c>
      <c r="O124"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Alert'!B139</f>
        <v>Northern Mariana Islands</v>
      </c>
      <c r="C125" s="20" t="str">
        <f>'Compound Alert'!C139</f>
        <v>MNP</v>
      </c>
      <c r="D125" s="20" t="str">
        <f>'Compound Alert'!D139</f>
        <v>EAS           East Asia &amp; Pacific</v>
      </c>
      <c r="E125" s="20" t="str">
        <f>'Compound Alert'!E139</f>
        <v>NA</v>
      </c>
      <c r="F125" s="217">
        <f ca="1">'Compound Alert'!F139</f>
        <v>134</v>
      </c>
      <c r="G125" s="22">
        <f ca="1">IF($B$8="Overall Alert",'Compound Alert'!G139,IF($B$8="Underlying Vulnerability",'Compound Alert'!J139,IF($B$8="Emerging Threat",'Compound Alert'!M139)))</f>
        <v>1</v>
      </c>
      <c r="H125" s="23">
        <f ca="1">IF($B$8="Overall Alert",'Compound Alert'!H139,IF($B$8="Underlying Vulnerability",'Compound Alert'!K139,IF($B$8="Emerging Threat",'Compound Alert'!N139)))</f>
        <v>1</v>
      </c>
      <c r="I125" s="50">
        <f ca="1">ROUNDDOWN(G125,0)</f>
        <v>1</v>
      </c>
      <c r="J125"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125"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125"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125"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125"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HIGH</v>
      </c>
      <c r="O125"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Alert'!B163</f>
        <v>Puerto Rico</v>
      </c>
      <c r="C126" s="20" t="str">
        <f>'Compound Alert'!C163</f>
        <v>PRI</v>
      </c>
      <c r="D126" s="20" t="str">
        <f>'Compound Alert'!D163</f>
        <v>LCN           Latin America &amp; Caribbean</v>
      </c>
      <c r="E126" s="20" t="str">
        <f>'Compound Alert'!E163</f>
        <v>NA</v>
      </c>
      <c r="F126" s="217">
        <f ca="1">'Compound Alert'!F163</f>
        <v>158</v>
      </c>
      <c r="G126" s="22">
        <f ca="1">IF($B$8="Overall Alert",'Compound Alert'!G163,IF($B$8="Underlying Vulnerability",'Compound Alert'!J163,IF($B$8="Emerging Threat",'Compound Alert'!M163)))</f>
        <v>1</v>
      </c>
      <c r="H126" s="23">
        <f ca="1">IF($B$8="Overall Alert",'Compound Alert'!H163,IF($B$8="Underlying Vulnerability",'Compound Alert'!K163,IF($B$8="Emerging Threat",'Compound Alert'!N163)))</f>
        <v>1</v>
      </c>
      <c r="I126" s="50">
        <f ca="1">ROUNDDOWN(G126,0)</f>
        <v>1</v>
      </c>
      <c r="J126"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26"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26"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26"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26"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HIGH</v>
      </c>
      <c r="O126"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Alert'!B180</f>
        <v>San Marino</v>
      </c>
      <c r="C127" s="20" t="str">
        <f>'Compound Alert'!C180</f>
        <v>SMR</v>
      </c>
      <c r="D127" s="20" t="str">
        <f>'Compound Alert'!D180</f>
        <v>ECS           Europe &amp; Central Asia</v>
      </c>
      <c r="E127" s="20" t="str">
        <f>'Compound Alert'!E180</f>
        <v>NA</v>
      </c>
      <c r="F127" s="217">
        <f ca="1">'Compound Alert'!F180</f>
        <v>175</v>
      </c>
      <c r="G127" s="22">
        <f ca="1">IF($B$8="Overall Alert",'Compound Alert'!G180,IF($B$8="Underlying Vulnerability",'Compound Alert'!J180,IF($B$8="Emerging Threat",'Compound Alert'!M180)))</f>
        <v>1</v>
      </c>
      <c r="H127" s="23">
        <f ca="1">IF($B$8="Overall Alert",'Compound Alert'!H180,IF($B$8="Underlying Vulnerability",'Compound Alert'!K180,IF($B$8="Emerging Threat",'Compound Alert'!N180)))</f>
        <v>1</v>
      </c>
      <c r="I127" s="50">
        <f ca="1">ROUNDDOWN(G127,0)</f>
        <v>1</v>
      </c>
      <c r="J12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12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12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127"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12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HIGH</v>
      </c>
      <c r="O12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Alert'!B125</f>
        <v>St. Martin (French part)</v>
      </c>
      <c r="C128" s="20" t="str">
        <f>'Compound Alert'!C125</f>
        <v>MAF</v>
      </c>
      <c r="D128" s="20" t="str">
        <f>'Compound Alert'!D125</f>
        <v>LCN           Latin America &amp; Caribbean</v>
      </c>
      <c r="E128" s="20" t="str">
        <f>'Compound Alert'!E125</f>
        <v>NA</v>
      </c>
      <c r="F128" s="217">
        <f ca="1">'Compound Alert'!F125</f>
        <v>120</v>
      </c>
      <c r="G128" s="22">
        <f ca="1">IF($B$8="Overall Alert",'Compound Alert'!G125,IF($B$8="Underlying Vulnerability",'Compound Alert'!J125,IF($B$8="Emerging Threat",'Compound Alert'!M125)))</f>
        <v>1</v>
      </c>
      <c r="H128" s="23">
        <f ca="1">IF($B$8="Overall Alert",'Compound Alert'!H125,IF($B$8="Underlying Vulnerability",'Compound Alert'!K125,IF($B$8="Emerging Threat",'Compound Alert'!N125)))</f>
        <v>1</v>
      </c>
      <c r="I128" s="50">
        <f ca="1">ROUNDDOWN(G128,0)</f>
        <v>1</v>
      </c>
      <c r="J128"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28"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28"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28"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28"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HIGH</v>
      </c>
      <c r="O128"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Alert'!B196</f>
        <v>Thailand</v>
      </c>
      <c r="C129" s="20" t="str">
        <f>'Compound Alert'!C196</f>
        <v>THA</v>
      </c>
      <c r="D129" s="20" t="str">
        <f>'Compound Alert'!D196</f>
        <v>EAS           East Asia &amp; Pacific</v>
      </c>
      <c r="E129" s="20" t="str">
        <f>'Compound Alert'!E196</f>
        <v>IBRD</v>
      </c>
      <c r="F129" s="217">
        <f>'Compound Alert'!F196</f>
        <v>0</v>
      </c>
      <c r="G129" s="22">
        <f ca="1">IF($B$8="Overall Alert",'Compound Alert'!G196,IF($B$8="Underlying Vulnerability",'Compound Alert'!J196,IF($B$8="Emerging Threat",'Compound Alert'!M196)))</f>
        <v>1</v>
      </c>
      <c r="H129" s="23">
        <f ca="1">IF($B$8="Overall Alert",'Compound Alert'!H196,IF($B$8="Underlying Vulnerability",'Compound Alert'!K196,IF($B$8="Emerging Threat",'Compound Alert'!N196)))</f>
        <v>1</v>
      </c>
      <c r="I129" s="50">
        <f ca="1">ROUNDDOWN(G129,0)</f>
        <v>1</v>
      </c>
      <c r="J129"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29"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29"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LOW</v>
      </c>
      <c r="M129"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29"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HIGH</v>
      </c>
      <c r="O129"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Alert'!B198</f>
        <v>Turkmenistan</v>
      </c>
      <c r="C130" s="20" t="str">
        <f>'Compound Alert'!C198</f>
        <v>TKM</v>
      </c>
      <c r="D130" s="20" t="str">
        <f>'Compound Alert'!D198</f>
        <v>ECS           Europe &amp; Central Asia</v>
      </c>
      <c r="E130" s="20" t="str">
        <f>'Compound Alert'!E198</f>
        <v>IBRD</v>
      </c>
      <c r="F130" s="217">
        <f>'Compound Alert'!F198</f>
        <v>0</v>
      </c>
      <c r="G130" s="22">
        <f ca="1">IF($B$8="Overall Alert",'Compound Alert'!G198,IF($B$8="Underlying Vulnerability",'Compound Alert'!J198,IF($B$8="Emerging Threat",'Compound Alert'!M198)))</f>
        <v>1</v>
      </c>
      <c r="H130" s="23">
        <f ca="1">IF($B$8="Overall Alert",'Compound Alert'!H198,IF($B$8="Underlying Vulnerability",'Compound Alert'!K198,IF($B$8="Emerging Threat",'Compound Alert'!N198)))</f>
        <v>1</v>
      </c>
      <c r="I130" s="50">
        <f ca="1">ROUNDDOWN(G130,0)</f>
        <v>1</v>
      </c>
      <c r="J130"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130"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130" s="25" t="e">
        <f ca="1">IF(
   $B$8="Overall Alert",IF(
      'Compound Alert'!T198 &gt;= 7, "HIGH",IF(
         'Compound Alert'!T198 &gt;= 5, "MED","LOW")), IF(
            $B$8="Underlying Vulnerability", IF(
               'Compound Alert'!AA198 &gt;= 10, "HIGH",IF(
                  'Compound Alert'!AA198 &gt;= 7, "MED","LOW")),IF(
                     $B$8="Emerging Threat", IF(
                        'Compound Alert'!AH198 &gt;= 10, "HIGH",IF(
                            'Compound Alert'!AH198 &gt;= 7, "MED","LOW")))))</f>
        <v>#N/A</v>
      </c>
      <c r="M130"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130"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130"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Alert'!B215</f>
        <v>Virgin Islands (U.S.)</v>
      </c>
      <c r="C131" s="20" t="str">
        <f>'Compound Alert'!C215</f>
        <v>VIR</v>
      </c>
      <c r="D131" s="20" t="str">
        <f>'Compound Alert'!D215</f>
        <v>LCN           Latin America &amp; Caribbean</v>
      </c>
      <c r="E131" s="20" t="str">
        <f>'Compound Alert'!E215</f>
        <v>NA</v>
      </c>
      <c r="F131" s="217">
        <f>'Compound Alert'!F215</f>
        <v>0</v>
      </c>
      <c r="G131" s="22">
        <f ca="1">IF($B$8="Overall Alert",'Compound Alert'!G215,IF($B$8="Underlying Vulnerability",'Compound Alert'!J215,IF($B$8="Emerging Threat",'Compound Alert'!M215)))</f>
        <v>1</v>
      </c>
      <c r="H131" s="23">
        <f ca="1">IF($B$8="Overall Alert",'Compound Alert'!H215,IF($B$8="Underlying Vulnerability",'Compound Alert'!K215,IF($B$8="Emerging Threat",'Compound Alert'!N215)))</f>
        <v>1</v>
      </c>
      <c r="I131" s="50">
        <f ca="1">ROUNDDOWN(G131,0)</f>
        <v>1</v>
      </c>
      <c r="J131"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31"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31"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31"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31"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HIGH</v>
      </c>
      <c r="O131"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Alert'!B152</f>
        <v>Nepal</v>
      </c>
      <c r="C132" s="20" t="str">
        <f>'Compound Alert'!C152</f>
        <v>NPL</v>
      </c>
      <c r="D132" s="20" t="str">
        <f>'Compound Alert'!D152</f>
        <v>SAS           South Asia</v>
      </c>
      <c r="E132" s="20" t="str">
        <f>'Compound Alert'!E152</f>
        <v>IDA</v>
      </c>
      <c r="F132" s="217">
        <f ca="1">'Compound Alert'!F152</f>
        <v>147</v>
      </c>
      <c r="G132" s="22">
        <f ca="1">IF($B$8="Overall Alert",'Compound Alert'!G152,IF($B$8="Underlying Vulnerability",'Compound Alert'!J152,IF($B$8="Emerging Threat",'Compound Alert'!M152)))</f>
        <v>0.5</v>
      </c>
      <c r="H132" s="23">
        <f ca="1">IF($B$8="Overall Alert",'Compound Alert'!H152,IF($B$8="Underlying Vulnerability",'Compound Alert'!K152,IF($B$8="Emerging Threat",'Compound Alert'!N152)))</f>
        <v>0.5</v>
      </c>
      <c r="I132" s="50">
        <f ca="1">ROUNDDOWN(G132,0)</f>
        <v>0</v>
      </c>
      <c r="J132"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LOW</v>
      </c>
      <c r="K132"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132"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MED</v>
      </c>
      <c r="M132"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132"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132"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Alert'!B29</f>
        <v>Belize</v>
      </c>
      <c r="C133" s="20" t="str">
        <f>'Compound Alert'!C29</f>
        <v>BLZ</v>
      </c>
      <c r="D133" s="20" t="str">
        <f>'Compound Alert'!D29</f>
        <v>LCN           Latin America &amp; Caribbean</v>
      </c>
      <c r="E133" s="20" t="str">
        <f>'Compound Alert'!E29</f>
        <v>IBRD</v>
      </c>
      <c r="F133" s="217">
        <f ca="1">'Compound Alert'!F29</f>
        <v>24</v>
      </c>
      <c r="G133" s="22">
        <f ca="1">IF($B$8="Overall Alert",'Compound Alert'!G29,IF($B$8="Underlying Vulnerability",'Compound Alert'!J29,IF($B$8="Emerging Threat",'Compound Alert'!M29)))</f>
        <v>0.5</v>
      </c>
      <c r="H133" s="23">
        <f ca="1">IF($B$8="Overall Alert",'Compound Alert'!H29,IF($B$8="Underlying Vulnerability",'Compound Alert'!K29,IF($B$8="Emerging Threat",'Compound Alert'!N29)))</f>
        <v>0.5</v>
      </c>
      <c r="I133" s="50">
        <f ca="1">ROUNDDOWN(G133,0)</f>
        <v>0</v>
      </c>
      <c r="J133" s="25" t="str">
        <f ca="1">IF(
   $B$8="Overall Alert",IF(
      'Compound Alert'!R29 &gt;= 7, "HIGH",IF(
         'Compound Alert'!R29 &gt;= 5, "MED","LOW")), IF(
            $B$8="Underlying Vulnerability", IF(
               'Compound Alert'!Y29 &gt;= 10, "HIGH",IF(
                  'Compound Alert'!Y29 &gt;= 7, "MED","LOW")),IF(
                     $B$8="Emerging Threat", IF(
                        'Compound Alert'!AF29 &gt;= 10, "HIGH",IF(
                            'Compound Alert'!AF29 &gt;= 7, "MED","LOW")))))</f>
        <v>LOW</v>
      </c>
      <c r="K133"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33"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MED</v>
      </c>
      <c r="M133"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33"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33"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Alert'!B81</f>
        <v>Equatorial Guinea</v>
      </c>
      <c r="C134" s="20" t="str">
        <f>'Compound Alert'!C81</f>
        <v>GNQ</v>
      </c>
      <c r="D134" s="20" t="str">
        <f>'Compound Alert'!D81</f>
        <v>SSF           Sub-Saharan Africa</v>
      </c>
      <c r="E134" s="20" t="str">
        <f>'Compound Alert'!E81</f>
        <v>IBRD</v>
      </c>
      <c r="F134" s="217">
        <f ca="1">'Compound Alert'!F81</f>
        <v>76</v>
      </c>
      <c r="G134" s="22">
        <f ca="1">IF($B$8="Overall Alert",'Compound Alert'!G81,IF($B$8="Underlying Vulnerability",'Compound Alert'!J81,IF($B$8="Emerging Threat",'Compound Alert'!M81)))</f>
        <v>0.5</v>
      </c>
      <c r="H134" s="23">
        <f ca="1">IF($B$8="Overall Alert",'Compound Alert'!H81,IF($B$8="Underlying Vulnerability",'Compound Alert'!K81,IF($B$8="Emerging Threat",'Compound Alert'!N81)))</f>
        <v>0.5</v>
      </c>
      <c r="I134" s="50">
        <f ca="1">ROUNDDOWN(G134,0)</f>
        <v>0</v>
      </c>
      <c r="J134" s="25" t="str">
        <f ca="1">IF(
   $B$8="Overall Alert",IF(
      'Compound Alert'!R81 &gt;= 7, "HIGH",IF(
         'Compound Alert'!R81 &gt;= 5, "MED","LOW")), IF(
            $B$8="Underlying Vulnerability", IF(
               'Compound Alert'!Y81 &gt;= 10, "HIGH",IF(
                  'Compound Alert'!Y81 &gt;= 7, "MED","LOW")),IF(
                     $B$8="Emerging Threat", IF(
                        'Compound Alert'!AF81 &gt;= 10, "HIGH",IF(
                            'Compound Alert'!AF81 &gt;= 7, "MED","LOW")))))</f>
        <v>LOW</v>
      </c>
      <c r="K134"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134"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134"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134"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134"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Alert'!B73</f>
        <v>Gabon</v>
      </c>
      <c r="C135" s="20" t="str">
        <f>'Compound Alert'!C73</f>
        <v>GAB</v>
      </c>
      <c r="D135" s="20" t="str">
        <f>'Compound Alert'!D73</f>
        <v>SSF           Sub-Saharan Africa</v>
      </c>
      <c r="E135" s="20" t="str">
        <f>'Compound Alert'!E73</f>
        <v>IBRD</v>
      </c>
      <c r="F135" s="217">
        <f ca="1">'Compound Alert'!F73</f>
        <v>68</v>
      </c>
      <c r="G135" s="22">
        <f ca="1">IF($B$8="Overall Alert",'Compound Alert'!G73,IF($B$8="Underlying Vulnerability",'Compound Alert'!J73,IF($B$8="Emerging Threat",'Compound Alert'!M73)))</f>
        <v>0.5</v>
      </c>
      <c r="H135" s="23">
        <f ca="1">IF($B$8="Overall Alert",'Compound Alert'!H73,IF($B$8="Underlying Vulnerability",'Compound Alert'!K73,IF($B$8="Emerging Threat",'Compound Alert'!N73)))</f>
        <v>0.5</v>
      </c>
      <c r="I135" s="50">
        <f ca="1">ROUNDDOWN(G135,0)</f>
        <v>0</v>
      </c>
      <c r="J135" s="25" t="str">
        <f ca="1">IF(
   $B$8="Overall Alert",IF(
      'Compound Alert'!R73 &gt;= 7, "HIGH",IF(
         'Compound Alert'!R73 &gt;= 5, "MED","LOW")), IF(
            $B$8="Underlying Vulnerability", IF(
               'Compound Alert'!Y73 &gt;= 10, "HIGH",IF(
                  'Compound Alert'!Y73 &gt;= 7, "MED","LOW")),IF(
                     $B$8="Emerging Threat", IF(
                        'Compound Alert'!AF73 &gt;= 10, "HIGH",IF(
                            'Compound Alert'!AF73 &gt;= 7, "MED","LOW")))))</f>
        <v>LOW</v>
      </c>
      <c r="K135"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35"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MED</v>
      </c>
      <c r="M135"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35"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35"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Alert'!B116</f>
        <v>Libya</v>
      </c>
      <c r="C136" s="20" t="str">
        <f>'Compound Alert'!C116</f>
        <v>LBY</v>
      </c>
      <c r="D136" s="20" t="str">
        <f>'Compound Alert'!D116</f>
        <v>MEA           Middle East &amp; North Africa</v>
      </c>
      <c r="E136" s="20" t="str">
        <f>'Compound Alert'!E116</f>
        <v>IBRD</v>
      </c>
      <c r="F136" s="217">
        <f ca="1">'Compound Alert'!F116</f>
        <v>111</v>
      </c>
      <c r="G136" s="22">
        <f ca="1">IF($B$8="Overall Alert",'Compound Alert'!G116,IF($B$8="Underlying Vulnerability",'Compound Alert'!J116,IF($B$8="Emerging Threat",'Compound Alert'!M116)))</f>
        <v>0.5</v>
      </c>
      <c r="H136" s="23">
        <f ca="1">IF($B$8="Overall Alert",'Compound Alert'!H116,IF($B$8="Underlying Vulnerability",'Compound Alert'!K116,IF($B$8="Emerging Threat",'Compound Alert'!N116)))</f>
        <v>0.5</v>
      </c>
      <c r="I136" s="50">
        <f ca="1">ROUNDDOWN(G136,0)</f>
        <v>0</v>
      </c>
      <c r="J136"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36"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36"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36"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36"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36"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Alert'!B18</f>
        <v>Azerbaijan</v>
      </c>
      <c r="C137" s="20" t="str">
        <f>'Compound Alert'!C18</f>
        <v>AZE</v>
      </c>
      <c r="D137" s="20" t="str">
        <f>'Compound Alert'!D18</f>
        <v>ECS           Europe &amp; Central Asia</v>
      </c>
      <c r="E137" s="20" t="str">
        <f>'Compound Alert'!E18</f>
        <v>IBRD</v>
      </c>
      <c r="F137" s="217">
        <f ca="1">'Compound Alert'!F18</f>
        <v>13</v>
      </c>
      <c r="G137" s="22">
        <f ca="1">IF($B$8="Overall Alert",'Compound Alert'!G18,IF($B$8="Underlying Vulnerability",'Compound Alert'!J18,IF($B$8="Emerging Threat",'Compound Alert'!M18)))</f>
        <v>0.5</v>
      </c>
      <c r="H137" s="23">
        <f ca="1">IF($B$8="Overall Alert",'Compound Alert'!H18,IF($B$8="Underlying Vulnerability",'Compound Alert'!K18,IF($B$8="Emerging Threat",'Compound Alert'!N18)))</f>
        <v>0.5</v>
      </c>
      <c r="I137" s="50">
        <f ca="1">ROUNDDOWN(G137,0)</f>
        <v>0</v>
      </c>
      <c r="J137"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37"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37"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137"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LOW</v>
      </c>
      <c r="N137"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37"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Alert'!B16</f>
        <v>Australia</v>
      </c>
      <c r="C138" s="20" t="str">
        <f>'Compound Alert'!C16</f>
        <v>AUS</v>
      </c>
      <c r="D138" s="20" t="str">
        <f>'Compound Alert'!D16</f>
        <v>EAS           East Asia &amp; Pacific</v>
      </c>
      <c r="E138" s="20" t="str">
        <f>'Compound Alert'!E16</f>
        <v>NA</v>
      </c>
      <c r="F138" s="217">
        <f ca="1">'Compound Alert'!F16</f>
        <v>11</v>
      </c>
      <c r="G138" s="22">
        <f ca="1">IF($B$8="Overall Alert",'Compound Alert'!G16,IF($B$8="Underlying Vulnerability",'Compound Alert'!J16,IF($B$8="Emerging Threat",'Compound Alert'!M16)))</f>
        <v>0.5</v>
      </c>
      <c r="H138" s="23">
        <f ca="1">IF($B$8="Overall Alert",'Compound Alert'!H16,IF($B$8="Underlying Vulnerability",'Compound Alert'!K16,IF($B$8="Emerging Threat",'Compound Alert'!N16)))</f>
        <v>0.5</v>
      </c>
      <c r="I138" s="50">
        <f ca="1">ROUNDDOWN(G138,0)</f>
        <v>0</v>
      </c>
      <c r="J138"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38"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38"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MED</v>
      </c>
      <c r="M138"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38"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38"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Alert'!B25</f>
        <v>Bahrain</v>
      </c>
      <c r="C139" s="20" t="str">
        <f>'Compound Alert'!C25</f>
        <v>BHR</v>
      </c>
      <c r="D139" s="20" t="str">
        <f>'Compound Alert'!D25</f>
        <v>MEA           Middle East &amp; North Africa</v>
      </c>
      <c r="E139" s="20" t="str">
        <f>'Compound Alert'!E25</f>
        <v>NA</v>
      </c>
      <c r="F139" s="217">
        <f ca="1">'Compound Alert'!F25</f>
        <v>20</v>
      </c>
      <c r="G139" s="22">
        <f ca="1">IF($B$8="Overall Alert",'Compound Alert'!G25,IF($B$8="Underlying Vulnerability",'Compound Alert'!J25,IF($B$8="Emerging Threat",'Compound Alert'!M25)))</f>
        <v>0.5</v>
      </c>
      <c r="H139" s="23">
        <f ca="1">IF($B$8="Overall Alert",'Compound Alert'!H25,IF($B$8="Underlying Vulnerability",'Compound Alert'!K25,IF($B$8="Emerging Threat",'Compound Alert'!N25)))</f>
        <v>0.5</v>
      </c>
      <c r="I139" s="50">
        <f ca="1">ROUNDDOWN(G139,0)</f>
        <v>0</v>
      </c>
      <c r="J139"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139"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139"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MED</v>
      </c>
      <c r="M139"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139"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139"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Alert'!B35</f>
        <v>Bhutan</v>
      </c>
      <c r="C140" s="20" t="str">
        <f>'Compound Alert'!C35</f>
        <v>BTN</v>
      </c>
      <c r="D140" s="20" t="str">
        <f>'Compound Alert'!D35</f>
        <v>SAS           South Asia</v>
      </c>
      <c r="E140" s="20" t="str">
        <f>'Compound Alert'!E35</f>
        <v>IDA</v>
      </c>
      <c r="F140" s="217">
        <f ca="1">'Compound Alert'!F35</f>
        <v>30</v>
      </c>
      <c r="G140" s="22">
        <f ca="1">IF($B$8="Overall Alert",'Compound Alert'!G35,IF($B$8="Underlying Vulnerability",'Compound Alert'!J35,IF($B$8="Emerging Threat",'Compound Alert'!M35)))</f>
        <v>0.5</v>
      </c>
      <c r="H140" s="23">
        <f ca="1">IF($B$8="Overall Alert",'Compound Alert'!H35,IF($B$8="Underlying Vulnerability",'Compound Alert'!K35,IF($B$8="Emerging Threat",'Compound Alert'!N35)))</f>
        <v>0.5</v>
      </c>
      <c r="I140" s="50">
        <f ca="1">ROUNDDOWN(G140,0)</f>
        <v>0</v>
      </c>
      <c r="J140"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40"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40"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MED</v>
      </c>
      <c r="M140"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40"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40"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Alert'!B56</f>
        <v>Germany</v>
      </c>
      <c r="C141" s="20" t="str">
        <f>'Compound Alert'!C56</f>
        <v>DEU</v>
      </c>
      <c r="D141" s="20" t="str">
        <f>'Compound Alert'!D56</f>
        <v>ECS           Europe &amp; Central Asia</v>
      </c>
      <c r="E141" s="20" t="str">
        <f>'Compound Alert'!E56</f>
        <v>NA</v>
      </c>
      <c r="F141" s="217">
        <f ca="1">'Compound Alert'!F56</f>
        <v>51</v>
      </c>
      <c r="G141" s="22">
        <f ca="1">IF($B$8="Overall Alert",'Compound Alert'!G56,IF($B$8="Underlying Vulnerability",'Compound Alert'!J56,IF($B$8="Emerging Threat",'Compound Alert'!M56)))</f>
        <v>0.5</v>
      </c>
      <c r="H141" s="23">
        <f ca="1">IF($B$8="Overall Alert",'Compound Alert'!H56,IF($B$8="Underlying Vulnerability",'Compound Alert'!K56,IF($B$8="Emerging Threat",'Compound Alert'!N56)))</f>
        <v>0.5</v>
      </c>
      <c r="I141" s="50">
        <f ca="1">ROUNDDOWN(G141,0)</f>
        <v>0</v>
      </c>
      <c r="J141"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41"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41"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MED</v>
      </c>
      <c r="M141"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41"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41"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Alert'!B98</f>
        <v>Iraq</v>
      </c>
      <c r="C142" s="20" t="str">
        <f>'Compound Alert'!C98</f>
        <v>IRQ</v>
      </c>
      <c r="D142" s="20" t="str">
        <f>'Compound Alert'!D98</f>
        <v>MEA           Middle East &amp; North Africa</v>
      </c>
      <c r="E142" s="20" t="str">
        <f>'Compound Alert'!E98</f>
        <v>IBRD</v>
      </c>
      <c r="F142" s="217">
        <f ca="1">'Compound Alert'!F98</f>
        <v>93</v>
      </c>
      <c r="G142" s="22">
        <f ca="1">IF($B$8="Overall Alert",'Compound Alert'!G98,IF($B$8="Underlying Vulnerability",'Compound Alert'!J98,IF($B$8="Emerging Threat",'Compound Alert'!M98)))</f>
        <v>0.5</v>
      </c>
      <c r="H142" s="23">
        <f ca="1">IF($B$8="Overall Alert",'Compound Alert'!H98,IF($B$8="Underlying Vulnerability",'Compound Alert'!K98,IF($B$8="Emerging Threat",'Compound Alert'!N98)))</f>
        <v>0.5</v>
      </c>
      <c r="I142" s="50">
        <f ca="1">ROUNDDOWN(G142,0)</f>
        <v>0</v>
      </c>
      <c r="J142"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42"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42"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42"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42"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42"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Alert'!B100</f>
        <v>Israel</v>
      </c>
      <c r="C143" s="20" t="str">
        <f>'Compound Alert'!C100</f>
        <v>ISR</v>
      </c>
      <c r="D143" s="20" t="str">
        <f>'Compound Alert'!D100</f>
        <v>MEA           Middle East &amp; North Africa</v>
      </c>
      <c r="E143" s="20" t="str">
        <f>'Compound Alert'!E100</f>
        <v>NA</v>
      </c>
      <c r="F143" s="217">
        <f ca="1">'Compound Alert'!F100</f>
        <v>95</v>
      </c>
      <c r="G143" s="22">
        <f ca="1">IF($B$8="Overall Alert",'Compound Alert'!G100,IF($B$8="Underlying Vulnerability",'Compound Alert'!J100,IF($B$8="Emerging Threat",'Compound Alert'!M100)))</f>
        <v>0.5</v>
      </c>
      <c r="H143" s="23">
        <f ca="1">IF($B$8="Overall Alert",'Compound Alert'!H100,IF($B$8="Underlying Vulnerability",'Compound Alert'!K100,IF($B$8="Emerging Threat",'Compound Alert'!N100)))</f>
        <v>0.5</v>
      </c>
      <c r="I143" s="50">
        <f ca="1">ROUNDDOWN(G143,0)</f>
        <v>0</v>
      </c>
      <c r="J143"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43"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43"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MED</v>
      </c>
      <c r="M143"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43"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43"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Alert'!B120</f>
        <v>Lesotho</v>
      </c>
      <c r="C144" s="20" t="str">
        <f>'Compound Alert'!C120</f>
        <v>LSO</v>
      </c>
      <c r="D144" s="20" t="str">
        <f>'Compound Alert'!D120</f>
        <v>SSF           Sub-Saharan Africa</v>
      </c>
      <c r="E144" s="20" t="str">
        <f>'Compound Alert'!E120</f>
        <v>IDA</v>
      </c>
      <c r="F144" s="217">
        <f ca="1">'Compound Alert'!F120</f>
        <v>115</v>
      </c>
      <c r="G144" s="22">
        <f ca="1">IF($B$8="Overall Alert",'Compound Alert'!G120,IF($B$8="Underlying Vulnerability",'Compound Alert'!J120,IF($B$8="Emerging Threat",'Compound Alert'!M120)))</f>
        <v>0.5</v>
      </c>
      <c r="H144" s="23">
        <f ca="1">IF($B$8="Overall Alert",'Compound Alert'!H120,IF($B$8="Underlying Vulnerability",'Compound Alert'!K120,IF($B$8="Emerging Threat",'Compound Alert'!N120)))</f>
        <v>0.5</v>
      </c>
      <c r="I144" s="50">
        <f ca="1">ROUNDDOWN(G144,0)</f>
        <v>0</v>
      </c>
      <c r="J144"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44"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44"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MED</v>
      </c>
      <c r="M144"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44"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44"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Alert'!B142</f>
        <v>Mauritius</v>
      </c>
      <c r="C145" s="20" t="str">
        <f>'Compound Alert'!C142</f>
        <v>MUS</v>
      </c>
      <c r="D145" s="20" t="str">
        <f>'Compound Alert'!D142</f>
        <v>SSF           Sub-Saharan Africa</v>
      </c>
      <c r="E145" s="20" t="str">
        <f>'Compound Alert'!E142</f>
        <v>IBRD</v>
      </c>
      <c r="F145" s="217">
        <f ca="1">'Compound Alert'!F142</f>
        <v>137</v>
      </c>
      <c r="G145" s="22">
        <f ca="1">IF($B$8="Overall Alert",'Compound Alert'!G142,IF($B$8="Underlying Vulnerability",'Compound Alert'!J142,IF($B$8="Emerging Threat",'Compound Alert'!M142)))</f>
        <v>0.5</v>
      </c>
      <c r="H145" s="23">
        <f ca="1">IF($B$8="Overall Alert",'Compound Alert'!H142,IF($B$8="Underlying Vulnerability",'Compound Alert'!K142,IF($B$8="Emerging Threat",'Compound Alert'!N142)))</f>
        <v>0.5</v>
      </c>
      <c r="I145" s="50">
        <f ca="1">ROUNDDOWN(G145,0)</f>
        <v>0</v>
      </c>
      <c r="J145"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MED</v>
      </c>
      <c r="K145"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45"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45"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45"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LOW</v>
      </c>
      <c r="O145"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Alert'!B137</f>
        <v>Montenegro</v>
      </c>
      <c r="C146" s="20" t="str">
        <f>'Compound Alert'!C137</f>
        <v>MNE</v>
      </c>
      <c r="D146" s="20" t="str">
        <f>'Compound Alert'!D137</f>
        <v>ECS           Europe &amp; Central Asia</v>
      </c>
      <c r="E146" s="20" t="str">
        <f>'Compound Alert'!E137</f>
        <v>IBRD</v>
      </c>
      <c r="F146" s="217">
        <f ca="1">'Compound Alert'!F137</f>
        <v>132</v>
      </c>
      <c r="G146" s="22">
        <f ca="1">IF($B$8="Overall Alert",'Compound Alert'!G137,IF($B$8="Underlying Vulnerability",'Compound Alert'!J137,IF($B$8="Emerging Threat",'Compound Alert'!M137)))</f>
        <v>0.5</v>
      </c>
      <c r="H146" s="23">
        <f ca="1">IF($B$8="Overall Alert",'Compound Alert'!H137,IF($B$8="Underlying Vulnerability",'Compound Alert'!K137,IF($B$8="Emerging Threat",'Compound Alert'!N137)))</f>
        <v>0.5</v>
      </c>
      <c r="I146" s="50">
        <f ca="1">ROUNDDOWN(G146,0)</f>
        <v>0</v>
      </c>
      <c r="J146"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146"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146"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MED</v>
      </c>
      <c r="M146"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146"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146"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Alert'!B149</f>
        <v>Nicaragua</v>
      </c>
      <c r="C147" s="20" t="str">
        <f>'Compound Alert'!C149</f>
        <v>NIC</v>
      </c>
      <c r="D147" s="20" t="str">
        <f>'Compound Alert'!D149</f>
        <v>LCN           Latin America &amp; Caribbean</v>
      </c>
      <c r="E147" s="20" t="str">
        <f>'Compound Alert'!E149</f>
        <v>IDA</v>
      </c>
      <c r="F147" s="217">
        <f ca="1">'Compound Alert'!F149</f>
        <v>144</v>
      </c>
      <c r="G147" s="22">
        <f ca="1">IF($B$8="Overall Alert",'Compound Alert'!G149,IF($B$8="Underlying Vulnerability",'Compound Alert'!J149,IF($B$8="Emerging Threat",'Compound Alert'!M149)))</f>
        <v>0.5</v>
      </c>
      <c r="H147" s="23">
        <f ca="1">IF($B$8="Overall Alert",'Compound Alert'!H149,IF($B$8="Underlying Vulnerability",'Compound Alert'!K149,IF($B$8="Emerging Threat",'Compound Alert'!N149)))</f>
        <v>0.5</v>
      </c>
      <c r="I147" s="50">
        <f ca="1">ROUNDDOWN(G147,0)</f>
        <v>0</v>
      </c>
      <c r="J147"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47"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47"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147"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47"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147"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Alert'!B170</f>
        <v>Romania</v>
      </c>
      <c r="C148" s="20" t="str">
        <f>'Compound Alert'!C170</f>
        <v>ROU</v>
      </c>
      <c r="D148" s="20" t="str">
        <f>'Compound Alert'!D170</f>
        <v>ECS           Europe &amp; Central Asia</v>
      </c>
      <c r="E148" s="20" t="str">
        <f>'Compound Alert'!E170</f>
        <v>IBRD</v>
      </c>
      <c r="F148" s="217">
        <f ca="1">'Compound Alert'!F170</f>
        <v>165</v>
      </c>
      <c r="G148" s="22">
        <f ca="1">IF($B$8="Overall Alert",'Compound Alert'!G170,IF($B$8="Underlying Vulnerability",'Compound Alert'!J170,IF($B$8="Emerging Threat",'Compound Alert'!M170)))</f>
        <v>0.5</v>
      </c>
      <c r="H148" s="23">
        <f ca="1">IF($B$8="Overall Alert",'Compound Alert'!H170,IF($B$8="Underlying Vulnerability",'Compound Alert'!K170,IF($B$8="Emerging Threat",'Compound Alert'!N170)))</f>
        <v>0.5</v>
      </c>
      <c r="I148" s="50">
        <f ca="1">ROUNDDOWN(G148,0)</f>
        <v>0</v>
      </c>
      <c r="J148"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48"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48"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MED</v>
      </c>
      <c r="M148"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48"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48"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Alert'!B171</f>
        <v>Russian Federation</v>
      </c>
      <c r="C149" s="20" t="str">
        <f>'Compound Alert'!C171</f>
        <v>RUS</v>
      </c>
      <c r="D149" s="20" t="str">
        <f>'Compound Alert'!D171</f>
        <v>ECS           Europe &amp; Central Asia</v>
      </c>
      <c r="E149" s="20" t="str">
        <f>'Compound Alert'!E171</f>
        <v>IBRD</v>
      </c>
      <c r="F149" s="217">
        <f ca="1">'Compound Alert'!F171</f>
        <v>166</v>
      </c>
      <c r="G149" s="22">
        <f ca="1">IF($B$8="Overall Alert",'Compound Alert'!G171,IF($B$8="Underlying Vulnerability",'Compound Alert'!J171,IF($B$8="Emerging Threat",'Compound Alert'!M171)))</f>
        <v>0.5</v>
      </c>
      <c r="H149" s="23">
        <f ca="1">IF($B$8="Overall Alert",'Compound Alert'!H171,IF($B$8="Underlying Vulnerability",'Compound Alert'!K171,IF($B$8="Emerging Threat",'Compound Alert'!N171)))</f>
        <v>0.5</v>
      </c>
      <c r="I149" s="50">
        <f ca="1">ROUNDDOWN(G149,0)</f>
        <v>0</v>
      </c>
      <c r="J149"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49"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49"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LOW</v>
      </c>
      <c r="M149"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49"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49"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Alert'!B184</f>
        <v>São Tomé and Príncipe</v>
      </c>
      <c r="C150" s="20" t="str">
        <f>'Compound Alert'!C184</f>
        <v>STP</v>
      </c>
      <c r="D150" s="20" t="str">
        <f>'Compound Alert'!D184</f>
        <v>SSF           Sub-Saharan Africa</v>
      </c>
      <c r="E150" s="20" t="str">
        <f>'Compound Alert'!E184</f>
        <v>IDA</v>
      </c>
      <c r="F150" s="217">
        <f ca="1">'Compound Alert'!F184</f>
        <v>179</v>
      </c>
      <c r="G150" s="22">
        <f ca="1">IF($B$8="Overall Alert",'Compound Alert'!G184,IF($B$8="Underlying Vulnerability",'Compound Alert'!J184,IF($B$8="Emerging Threat",'Compound Alert'!M184)))</f>
        <v>0.5</v>
      </c>
      <c r="H150" s="23">
        <f ca="1">IF($B$8="Overall Alert",'Compound Alert'!H184,IF($B$8="Underlying Vulnerability",'Compound Alert'!K184,IF($B$8="Emerging Threat",'Compound Alert'!N184)))</f>
        <v>0.5</v>
      </c>
      <c r="I150" s="50">
        <f ca="1">ROUNDDOWN(G150,0)</f>
        <v>0</v>
      </c>
      <c r="J150"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50"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50"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50"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50"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50"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Alert'!B188</f>
        <v>Sweden</v>
      </c>
      <c r="C151" s="20" t="str">
        <f>'Compound Alert'!C188</f>
        <v>SWE</v>
      </c>
      <c r="D151" s="20" t="str">
        <f>'Compound Alert'!D188</f>
        <v>ECS           Europe &amp; Central Asia</v>
      </c>
      <c r="E151" s="20" t="str">
        <f>'Compound Alert'!E188</f>
        <v>NA</v>
      </c>
      <c r="F151" s="217">
        <f ca="1">'Compound Alert'!F188</f>
        <v>183</v>
      </c>
      <c r="G151" s="22">
        <f ca="1">IF($B$8="Overall Alert",'Compound Alert'!G188,IF($B$8="Underlying Vulnerability",'Compound Alert'!J188,IF($B$8="Emerging Threat",'Compound Alert'!M188)))</f>
        <v>0.5</v>
      </c>
      <c r="H151" s="23">
        <f ca="1">IF($B$8="Overall Alert",'Compound Alert'!H188,IF($B$8="Underlying Vulnerability",'Compound Alert'!K188,IF($B$8="Emerging Threat",'Compound Alert'!N188)))</f>
        <v>0.5</v>
      </c>
      <c r="I151" s="50">
        <f ca="1">ROUNDDOWN(G151,0)</f>
        <v>0</v>
      </c>
      <c r="J151"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151"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151"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MED</v>
      </c>
      <c r="M151"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151"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151"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Alert'!B15</f>
        <v>Antigua and Barbuda</v>
      </c>
      <c r="C152" s="20" t="str">
        <f>'Compound Alert'!C15</f>
        <v>ATG</v>
      </c>
      <c r="D152" s="20" t="str">
        <f>'Compound Alert'!D15</f>
        <v>LCN           Latin America &amp; Caribbean</v>
      </c>
      <c r="E152" s="20" t="str">
        <f>'Compound Alert'!E15</f>
        <v>IBRD</v>
      </c>
      <c r="F152" s="217">
        <f ca="1">'Compound Alert'!F15</f>
        <v>10</v>
      </c>
      <c r="G152" s="22">
        <f ca="1">IF($B$8="Overall Alert",'Compound Alert'!G15,IF($B$8="Underlying Vulnerability",'Compound Alert'!J15,IF($B$8="Emerging Threat",'Compound Alert'!M15)))</f>
        <v>0.5</v>
      </c>
      <c r="H152" s="23">
        <f ca="1">IF($B$8="Overall Alert",'Compound Alert'!H15,IF($B$8="Underlying Vulnerability",'Compound Alert'!K15,IF($B$8="Emerging Threat",'Compound Alert'!N15)))</f>
        <v>0.5</v>
      </c>
      <c r="I152" s="50">
        <f ca="1">ROUNDDOWN(G152,0)</f>
        <v>0</v>
      </c>
      <c r="J152"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52"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52"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52"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52"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MED</v>
      </c>
      <c r="O152"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Alert'!B33</f>
        <v>Barbados</v>
      </c>
      <c r="C153" s="20" t="str">
        <f>'Compound Alert'!C33</f>
        <v>BRB</v>
      </c>
      <c r="D153" s="20" t="str">
        <f>'Compound Alert'!D33</f>
        <v>LCN           Latin America &amp; Caribbean</v>
      </c>
      <c r="E153" s="20" t="str">
        <f>'Compound Alert'!E33</f>
        <v>NA</v>
      </c>
      <c r="F153" s="217">
        <f ca="1">'Compound Alert'!F33</f>
        <v>28</v>
      </c>
      <c r="G153" s="22">
        <f ca="1">IF($B$8="Overall Alert",'Compound Alert'!G33,IF($B$8="Underlying Vulnerability",'Compound Alert'!J33,IF($B$8="Emerging Threat",'Compound Alert'!M33)))</f>
        <v>0.5</v>
      </c>
      <c r="H153" s="23">
        <f ca="1">IF($B$8="Overall Alert",'Compound Alert'!H33,IF($B$8="Underlying Vulnerability",'Compound Alert'!K33,IF($B$8="Emerging Threat",'Compound Alert'!N33)))</f>
        <v>0.5</v>
      </c>
      <c r="I153" s="50">
        <f ca="1">ROUNDDOWN(G153,0)</f>
        <v>0</v>
      </c>
      <c r="J153"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153"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153"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153"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153"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MED</v>
      </c>
      <c r="O153"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Alert'!B28</f>
        <v>Belarus</v>
      </c>
      <c r="C154" s="20" t="str">
        <f>'Compound Alert'!C28</f>
        <v>BLR</v>
      </c>
      <c r="D154" s="20" t="str">
        <f>'Compound Alert'!D28</f>
        <v>ECS           Europe &amp; Central Asia</v>
      </c>
      <c r="E154" s="20" t="str">
        <f>'Compound Alert'!E28</f>
        <v>IBRD</v>
      </c>
      <c r="F154" s="217">
        <f ca="1">'Compound Alert'!F28</f>
        <v>23</v>
      </c>
      <c r="G154" s="22">
        <f ca="1">IF($B$8="Overall Alert",'Compound Alert'!G28,IF($B$8="Underlying Vulnerability",'Compound Alert'!J28,IF($B$8="Emerging Threat",'Compound Alert'!M28)))</f>
        <v>0.5</v>
      </c>
      <c r="H154" s="23">
        <f ca="1">IF($B$8="Overall Alert",'Compound Alert'!H28,IF($B$8="Underlying Vulnerability",'Compound Alert'!K28,IF($B$8="Emerging Threat",'Compound Alert'!N28)))</f>
        <v>0.5</v>
      </c>
      <c r="I154" s="50">
        <f ca="1">ROUNDDOWN(G154,0)</f>
        <v>0</v>
      </c>
      <c r="J154"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54"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54"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MED</v>
      </c>
      <c r="M154"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54"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54"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Alert'!B21</f>
        <v>Benin</v>
      </c>
      <c r="C155" s="20" t="str">
        <f>'Compound Alert'!C21</f>
        <v>BEN</v>
      </c>
      <c r="D155" s="20" t="str">
        <f>'Compound Alert'!D21</f>
        <v>SSF           Sub-Saharan Africa</v>
      </c>
      <c r="E155" s="20" t="str">
        <f>'Compound Alert'!E21</f>
        <v>IDA</v>
      </c>
      <c r="F155" s="217">
        <f ca="1">'Compound Alert'!F21</f>
        <v>16</v>
      </c>
      <c r="G155" s="22">
        <f ca="1">IF($B$8="Overall Alert",'Compound Alert'!G21,IF($B$8="Underlying Vulnerability",'Compound Alert'!J21,IF($B$8="Emerging Threat",'Compound Alert'!M21)))</f>
        <v>0.5</v>
      </c>
      <c r="H155" s="23">
        <f ca="1">IF($B$8="Overall Alert",'Compound Alert'!H21,IF($B$8="Underlying Vulnerability",'Compound Alert'!K21,IF($B$8="Emerging Threat",'Compound Alert'!N21)))</f>
        <v>0.5</v>
      </c>
      <c r="I155" s="50">
        <f ca="1">ROUNDDOWN(G155,0)</f>
        <v>0</v>
      </c>
      <c r="J155"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5"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5"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5"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5"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55"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Alert'!B54</f>
        <v>Cyprus</v>
      </c>
      <c r="C156" s="20" t="str">
        <f>'Compound Alert'!C54</f>
        <v>CYP</v>
      </c>
      <c r="D156" s="20" t="str">
        <f>'Compound Alert'!D54</f>
        <v>ECS           Europe &amp; Central Asia</v>
      </c>
      <c r="E156" s="20" t="str">
        <f>'Compound Alert'!E54</f>
        <v>NA</v>
      </c>
      <c r="F156" s="217">
        <f ca="1">'Compound Alert'!F54</f>
        <v>49</v>
      </c>
      <c r="G156" s="22">
        <f ca="1">IF($B$8="Overall Alert",'Compound Alert'!G54,IF($B$8="Underlying Vulnerability",'Compound Alert'!J54,IF($B$8="Emerging Threat",'Compound Alert'!M54)))</f>
        <v>0.5</v>
      </c>
      <c r="H156" s="23">
        <f ca="1">IF($B$8="Overall Alert",'Compound Alert'!H54,IF($B$8="Underlying Vulnerability",'Compound Alert'!K54,IF($B$8="Emerging Threat",'Compound Alert'!N54)))</f>
        <v>0.5</v>
      </c>
      <c r="I156" s="50">
        <f ca="1">ROUNDDOWN(G156,0)</f>
        <v>0</v>
      </c>
      <c r="J156"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56"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56"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56"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56"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MED</v>
      </c>
      <c r="O156"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Alert'!B58</f>
        <v>Dominica</v>
      </c>
      <c r="C157" s="20" t="str">
        <f>'Compound Alert'!C58</f>
        <v>DMA</v>
      </c>
      <c r="D157" s="20" t="str">
        <f>'Compound Alert'!D58</f>
        <v>LCN           Latin America &amp; Caribbean</v>
      </c>
      <c r="E157" s="20" t="str">
        <f>'Compound Alert'!E58</f>
        <v>Blend</v>
      </c>
      <c r="F157" s="217">
        <f ca="1">'Compound Alert'!F58</f>
        <v>53</v>
      </c>
      <c r="G157" s="22">
        <f ca="1">IF($B$8="Overall Alert",'Compound Alert'!G58,IF($B$8="Underlying Vulnerability",'Compound Alert'!J58,IF($B$8="Emerging Threat",'Compound Alert'!M58)))</f>
        <v>0.5</v>
      </c>
      <c r="H157" s="23">
        <f ca="1">IF($B$8="Overall Alert",'Compound Alert'!H58,IF($B$8="Underlying Vulnerability",'Compound Alert'!K58,IF($B$8="Emerging Threat",'Compound Alert'!N58)))</f>
        <v>0.5</v>
      </c>
      <c r="I157" s="50">
        <f ca="1">ROUNDDOWN(G157,0)</f>
        <v>0</v>
      </c>
      <c r="J157"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57"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57"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57"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57"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MED</v>
      </c>
      <c r="O157"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Alert'!B70</f>
        <v>France</v>
      </c>
      <c r="C158" s="20" t="str">
        <f>'Compound Alert'!C70</f>
        <v>FRA</v>
      </c>
      <c r="D158" s="20" t="str">
        <f>'Compound Alert'!D70</f>
        <v>ECS           Europe &amp; Central Asia</v>
      </c>
      <c r="E158" s="20" t="str">
        <f>'Compound Alert'!E70</f>
        <v>NA</v>
      </c>
      <c r="F158" s="217">
        <f ca="1">'Compound Alert'!F70</f>
        <v>65</v>
      </c>
      <c r="G158" s="22">
        <f ca="1">IF($B$8="Overall Alert",'Compound Alert'!G70,IF($B$8="Underlying Vulnerability",'Compound Alert'!J70,IF($B$8="Emerging Threat",'Compound Alert'!M70)))</f>
        <v>0.5</v>
      </c>
      <c r="H158" s="23">
        <f ca="1">IF($B$8="Overall Alert",'Compound Alert'!H70,IF($B$8="Underlying Vulnerability",'Compound Alert'!K70,IF($B$8="Emerging Threat",'Compound Alert'!N70)))</f>
        <v>0.5</v>
      </c>
      <c r="I158" s="50">
        <f ca="1">ROUNDDOWN(G158,0)</f>
        <v>0</v>
      </c>
      <c r="J158"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58"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58"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58"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58"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MED</v>
      </c>
      <c r="O158"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Alert'!B83</f>
        <v>Grenada</v>
      </c>
      <c r="C159" s="20" t="str">
        <f>'Compound Alert'!C83</f>
        <v>GRD</v>
      </c>
      <c r="D159" s="20" t="str">
        <f>'Compound Alert'!D83</f>
        <v>LCN           Latin America &amp; Caribbean</v>
      </c>
      <c r="E159" s="20" t="str">
        <f>'Compound Alert'!E83</f>
        <v>Blend</v>
      </c>
      <c r="F159" s="217">
        <f ca="1">'Compound Alert'!F83</f>
        <v>78</v>
      </c>
      <c r="G159" s="22">
        <f ca="1">IF($B$8="Overall Alert",'Compound Alert'!G83,IF($B$8="Underlying Vulnerability",'Compound Alert'!J83,IF($B$8="Emerging Threat",'Compound Alert'!M83)))</f>
        <v>0.5</v>
      </c>
      <c r="H159" s="23">
        <f ca="1">IF($B$8="Overall Alert",'Compound Alert'!H83,IF($B$8="Underlying Vulnerability",'Compound Alert'!K83,IF($B$8="Emerging Threat",'Compound Alert'!N83)))</f>
        <v>0.5</v>
      </c>
      <c r="I159" s="50">
        <f ca="1">ROUNDDOWN(G159,0)</f>
        <v>0</v>
      </c>
      <c r="J159"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59"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59"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59"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59"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59"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Alert'!B89</f>
        <v>Honduras</v>
      </c>
      <c r="C160" s="20" t="str">
        <f>'Compound Alert'!C89</f>
        <v>HND</v>
      </c>
      <c r="D160" s="20" t="str">
        <f>'Compound Alert'!D89</f>
        <v>LCN           Latin America &amp; Caribbean</v>
      </c>
      <c r="E160" s="20" t="str">
        <f>'Compound Alert'!E89</f>
        <v>IDA</v>
      </c>
      <c r="F160" s="217">
        <f ca="1">'Compound Alert'!F89</f>
        <v>84</v>
      </c>
      <c r="G160" s="22">
        <f ca="1">IF($B$8="Overall Alert",'Compound Alert'!G89,IF($B$8="Underlying Vulnerability",'Compound Alert'!J89,IF($B$8="Emerging Threat",'Compound Alert'!M89)))</f>
        <v>0.5</v>
      </c>
      <c r="H160" s="23">
        <f ca="1">IF($B$8="Overall Alert",'Compound Alert'!H89,IF($B$8="Underlying Vulnerability",'Compound Alert'!K89,IF($B$8="Emerging Threat",'Compound Alert'!N89)))</f>
        <v>0.5</v>
      </c>
      <c r="I160" s="50">
        <f ca="1">ROUNDDOWN(G160,0)</f>
        <v>0</v>
      </c>
      <c r="J160"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60"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60"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60"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60"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LOW</v>
      </c>
      <c r="O160"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MED</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Alert'!B93</f>
        <v>Indonesia</v>
      </c>
      <c r="C161" s="20" t="str">
        <f>'Compound Alert'!C93</f>
        <v>IDN</v>
      </c>
      <c r="D161" s="20" t="str">
        <f>'Compound Alert'!D93</f>
        <v>EAS           East Asia &amp; Pacific</v>
      </c>
      <c r="E161" s="20" t="str">
        <f>'Compound Alert'!E93</f>
        <v>IBRD</v>
      </c>
      <c r="F161" s="217">
        <f ca="1">'Compound Alert'!F93</f>
        <v>88</v>
      </c>
      <c r="G161" s="22">
        <f ca="1">IF($B$8="Overall Alert",'Compound Alert'!G93,IF($B$8="Underlying Vulnerability",'Compound Alert'!J93,IF($B$8="Emerging Threat",'Compound Alert'!M93)))</f>
        <v>0.5</v>
      </c>
      <c r="H161" s="23">
        <f ca="1">IF($B$8="Overall Alert",'Compound Alert'!H93,IF($B$8="Underlying Vulnerability",'Compound Alert'!K93,IF($B$8="Emerging Threat",'Compound Alert'!N93)))</f>
        <v>0.5</v>
      </c>
      <c r="I161" s="50">
        <f ca="1">ROUNDDOWN(G161,0)</f>
        <v>0</v>
      </c>
      <c r="J161"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61" s="25" t="str">
        <f ca="1">IF(
   $B$8="Overall Alert",IF(
      'Compound Alert'!S93 &gt;= 7, "HIGH",IF(
         'Compound Alert'!S93 &gt;= 5, "MED","LOW")), IF(
            $B$8="Underlying Vulnerability", IF(
               'Compound Alert'!Z93 &gt;= 10, "HIGH",IF(
                  'Compound Alert'!Z93 &gt;= 7, "MED","LOW")),IF(
                     $B$8="Emerging Threat", IF(
                        'Compound Alert'!AG93 &gt;= 10, "HIGH",IF(
                            'Compound Alert'!AG93 &gt;= 7, "MED","LOW")))))</f>
        <v>MED</v>
      </c>
      <c r="L161"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LOW</v>
      </c>
      <c r="M161"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61"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LOW</v>
      </c>
      <c r="O161"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Alert'!B141</f>
        <v>Mauritania</v>
      </c>
      <c r="C162" s="20" t="str">
        <f>'Compound Alert'!C141</f>
        <v>MRT</v>
      </c>
      <c r="D162" s="20" t="str">
        <f>'Compound Alert'!D141</f>
        <v>SSF           Sub-Saharan Africa</v>
      </c>
      <c r="E162" s="20" t="str">
        <f>'Compound Alert'!E141</f>
        <v>IDA</v>
      </c>
      <c r="F162" s="217">
        <f ca="1">'Compound Alert'!F141</f>
        <v>136</v>
      </c>
      <c r="G162" s="22">
        <f ca="1">IF($B$8="Overall Alert",'Compound Alert'!G141,IF($B$8="Underlying Vulnerability",'Compound Alert'!J141,IF($B$8="Emerging Threat",'Compound Alert'!M141)))</f>
        <v>0.5</v>
      </c>
      <c r="H162" s="23">
        <f ca="1">IF($B$8="Overall Alert",'Compound Alert'!H141,IF($B$8="Underlying Vulnerability",'Compound Alert'!K141,IF($B$8="Emerging Threat",'Compound Alert'!N141)))</f>
        <v>0.5</v>
      </c>
      <c r="I162" s="50">
        <f ca="1">ROUNDDOWN(G162,0)</f>
        <v>0</v>
      </c>
      <c r="J162"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62"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62"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62"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62"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62"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MED</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Alert'!B157</f>
        <v>Panama</v>
      </c>
      <c r="C163" s="20" t="str">
        <f>'Compound Alert'!C157</f>
        <v>PAN</v>
      </c>
      <c r="D163" s="20" t="str">
        <f>'Compound Alert'!D157</f>
        <v>LCN           Latin America &amp; Caribbean</v>
      </c>
      <c r="E163" s="20" t="str">
        <f>'Compound Alert'!E157</f>
        <v>IBRD</v>
      </c>
      <c r="F163" s="217">
        <f ca="1">'Compound Alert'!F157</f>
        <v>152</v>
      </c>
      <c r="G163" s="22">
        <f ca="1">IF($B$8="Overall Alert",'Compound Alert'!G157,IF($B$8="Underlying Vulnerability",'Compound Alert'!J157,IF($B$8="Emerging Threat",'Compound Alert'!M157)))</f>
        <v>0.5</v>
      </c>
      <c r="H163" s="23">
        <f ca="1">IF($B$8="Overall Alert",'Compound Alert'!H157,IF($B$8="Underlying Vulnerability",'Compound Alert'!K157,IF($B$8="Emerging Threat",'Compound Alert'!N157)))</f>
        <v>0.5</v>
      </c>
      <c r="I163" s="50">
        <f ca="1">ROUNDDOWN(G163,0)</f>
        <v>0</v>
      </c>
      <c r="J163"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63"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63"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63"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MED</v>
      </c>
      <c r="N163"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63"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Alert'!B110</f>
        <v>St. Kitts and Nevis</v>
      </c>
      <c r="C164" s="20" t="str">
        <f>'Compound Alert'!C110</f>
        <v>KNA</v>
      </c>
      <c r="D164" s="20" t="str">
        <f>'Compound Alert'!D110</f>
        <v>LCN           Latin America &amp; Caribbean</v>
      </c>
      <c r="E164" s="20" t="str">
        <f>'Compound Alert'!E110</f>
        <v>IBRD</v>
      </c>
      <c r="F164" s="217">
        <f ca="1">'Compound Alert'!F110</f>
        <v>105</v>
      </c>
      <c r="G164" s="22">
        <f ca="1">IF($B$8="Overall Alert",'Compound Alert'!G110,IF($B$8="Underlying Vulnerability",'Compound Alert'!J110,IF($B$8="Emerging Threat",'Compound Alert'!M110)))</f>
        <v>0.5</v>
      </c>
      <c r="H164" s="23">
        <f ca="1">IF($B$8="Overall Alert",'Compound Alert'!H110,IF($B$8="Underlying Vulnerability",'Compound Alert'!K110,IF($B$8="Emerging Threat",'Compound Alert'!N110)))</f>
        <v>0.5</v>
      </c>
      <c r="I164" s="50">
        <f ca="1">ROUNDDOWN(G164,0)</f>
        <v>0</v>
      </c>
      <c r="J164"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64"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64"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64"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64"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MED</v>
      </c>
      <c r="O164"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Alert'!B117</f>
        <v>St. Lucia</v>
      </c>
      <c r="C165" s="20" t="str">
        <f>'Compound Alert'!C117</f>
        <v>LCA</v>
      </c>
      <c r="D165" s="20" t="str">
        <f>'Compound Alert'!D117</f>
        <v>LCN           Latin America &amp; Caribbean</v>
      </c>
      <c r="E165" s="20" t="str">
        <f>'Compound Alert'!E117</f>
        <v>Blend</v>
      </c>
      <c r="F165" s="217">
        <f ca="1">'Compound Alert'!F117</f>
        <v>112</v>
      </c>
      <c r="G165" s="22">
        <f ca="1">IF($B$8="Overall Alert",'Compound Alert'!G117,IF($B$8="Underlying Vulnerability",'Compound Alert'!J117,IF($B$8="Emerging Threat",'Compound Alert'!M117)))</f>
        <v>0.5</v>
      </c>
      <c r="H165" s="23">
        <f ca="1">IF($B$8="Overall Alert",'Compound Alert'!H117,IF($B$8="Underlying Vulnerability",'Compound Alert'!K117,IF($B$8="Emerging Threat",'Compound Alert'!N117)))</f>
        <v>0.5</v>
      </c>
      <c r="I165" s="50">
        <f ca="1">ROUNDDOWN(G165,0)</f>
        <v>0</v>
      </c>
      <c r="J165"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165"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165"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165"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165"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MED</v>
      </c>
      <c r="O165"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Alert'!B212</f>
        <v>St. Vincent and the Grenadines</v>
      </c>
      <c r="C166" s="20" t="str">
        <f>'Compound Alert'!C212</f>
        <v>VCT</v>
      </c>
      <c r="D166" s="20" t="str">
        <f>'Compound Alert'!D212</f>
        <v>LCN           Latin America &amp; Caribbean</v>
      </c>
      <c r="E166" s="20" t="str">
        <f>'Compound Alert'!E212</f>
        <v>Blend</v>
      </c>
      <c r="F166" s="217">
        <f>'Compound Alert'!F212</f>
        <v>0</v>
      </c>
      <c r="G166" s="22">
        <f ca="1">IF($B$8="Overall Alert",'Compound Alert'!G212,IF($B$8="Underlying Vulnerability",'Compound Alert'!J212,IF($B$8="Emerging Threat",'Compound Alert'!M212)))</f>
        <v>0.5</v>
      </c>
      <c r="H166" s="23">
        <f ca="1">IF($B$8="Overall Alert",'Compound Alert'!H212,IF($B$8="Underlying Vulnerability",'Compound Alert'!K212,IF($B$8="Emerging Threat",'Compound Alert'!N212)))</f>
        <v>0.5</v>
      </c>
      <c r="I166" s="50">
        <f ca="1">ROUNDDOWN(G166,0)</f>
        <v>0</v>
      </c>
      <c r="J166"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66"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66"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66"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66"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MED</v>
      </c>
      <c r="O166"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Alert'!B199</f>
        <v>Timor-Leste</v>
      </c>
      <c r="C167" s="20" t="str">
        <f>'Compound Alert'!C199</f>
        <v>TLS</v>
      </c>
      <c r="D167" s="20" t="str">
        <f>'Compound Alert'!D199</f>
        <v>EAS           East Asia &amp; Pacific</v>
      </c>
      <c r="E167" s="20" t="str">
        <f>'Compound Alert'!E199</f>
        <v>Blend</v>
      </c>
      <c r="F167" s="217">
        <f>'Compound Alert'!F199</f>
        <v>0</v>
      </c>
      <c r="G167" s="22">
        <f ca="1">IF($B$8="Overall Alert",'Compound Alert'!G199,IF($B$8="Underlying Vulnerability",'Compound Alert'!J199,IF($B$8="Emerging Threat",'Compound Alert'!M199)))</f>
        <v>0.5</v>
      </c>
      <c r="H167" s="23">
        <f ca="1">IF($B$8="Overall Alert",'Compound Alert'!H199,IF($B$8="Underlying Vulnerability",'Compound Alert'!K199,IF($B$8="Emerging Threat",'Compound Alert'!N199)))</f>
        <v>0.5</v>
      </c>
      <c r="I167" s="50">
        <f ca="1">ROUNDDOWN(G167,0)</f>
        <v>0</v>
      </c>
      <c r="J167"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67"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67"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67"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67"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67"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Alert'!B195</f>
        <v>Togo</v>
      </c>
      <c r="C168" s="20" t="str">
        <f>'Compound Alert'!C195</f>
        <v>TGO</v>
      </c>
      <c r="D168" s="20" t="str">
        <f>'Compound Alert'!D195</f>
        <v>SSF           Sub-Saharan Africa</v>
      </c>
      <c r="E168" s="20" t="str">
        <f>'Compound Alert'!E195</f>
        <v>IDA</v>
      </c>
      <c r="F168" s="217">
        <f ca="1">'Compound Alert'!F195</f>
        <v>190</v>
      </c>
      <c r="G168" s="22">
        <f ca="1">IF($B$8="Overall Alert",'Compound Alert'!G195,IF($B$8="Underlying Vulnerability",'Compound Alert'!J195,IF($B$8="Emerging Threat",'Compound Alert'!M195)))</f>
        <v>0.5</v>
      </c>
      <c r="H168" s="23">
        <f ca="1">IF($B$8="Overall Alert",'Compound Alert'!H195,IF($B$8="Underlying Vulnerability",'Compound Alert'!K195,IF($B$8="Emerging Threat",'Compound Alert'!N195)))</f>
        <v>0.5</v>
      </c>
      <c r="I168" s="50">
        <f ca="1">ROUNDDOWN(G168,0)</f>
        <v>0</v>
      </c>
      <c r="J168"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68"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68"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68"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68"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68"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Alert'!B201</f>
        <v>Trinidad and Tobago</v>
      </c>
      <c r="C169" s="20" t="str">
        <f>'Compound Alert'!C201</f>
        <v>TTO</v>
      </c>
      <c r="D169" s="20" t="str">
        <f>'Compound Alert'!D201</f>
        <v>LCN           Latin America &amp; Caribbean</v>
      </c>
      <c r="E169" s="20" t="str">
        <f>'Compound Alert'!E201</f>
        <v>IBRD</v>
      </c>
      <c r="F169" s="217">
        <f>'Compound Alert'!F201</f>
        <v>0</v>
      </c>
      <c r="G169" s="22">
        <f ca="1">IF($B$8="Overall Alert",'Compound Alert'!G201,IF($B$8="Underlying Vulnerability",'Compound Alert'!J201,IF($B$8="Emerging Threat",'Compound Alert'!M201)))</f>
        <v>0.5</v>
      </c>
      <c r="H169" s="23">
        <f ca="1">IF($B$8="Overall Alert",'Compound Alert'!H201,IF($B$8="Underlying Vulnerability",'Compound Alert'!K201,IF($B$8="Emerging Threat",'Compound Alert'!N201)))</f>
        <v>0.5</v>
      </c>
      <c r="I169" s="50">
        <f ca="1">ROUNDDOWN(G169,0)</f>
        <v>0</v>
      </c>
      <c r="J169"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69"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69"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69"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69"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MED</v>
      </c>
      <c r="O169"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Alert'!B209</f>
        <v>Uruguay</v>
      </c>
      <c r="C170" s="20" t="str">
        <f>'Compound Alert'!C209</f>
        <v>URY</v>
      </c>
      <c r="D170" s="20" t="str">
        <f>'Compound Alert'!D209</f>
        <v>LCN           Latin America &amp; Caribbean</v>
      </c>
      <c r="E170" s="20" t="str">
        <f>'Compound Alert'!E209</f>
        <v>IBRD</v>
      </c>
      <c r="F170" s="217">
        <f>'Compound Alert'!F209</f>
        <v>0</v>
      </c>
      <c r="G170" s="22">
        <f ca="1">IF($B$8="Overall Alert",'Compound Alert'!G209,IF($B$8="Underlying Vulnerability",'Compound Alert'!J209,IF($B$8="Emerging Threat",'Compound Alert'!M209)))</f>
        <v>0.5</v>
      </c>
      <c r="H170" s="23">
        <f ca="1">IF($B$8="Overall Alert",'Compound Alert'!H209,IF($B$8="Underlying Vulnerability",'Compound Alert'!K209,IF($B$8="Emerging Threat",'Compound Alert'!N209)))</f>
        <v>0.5</v>
      </c>
      <c r="I170" s="50">
        <f ca="1">ROUNDDOWN(G170,0)</f>
        <v>0</v>
      </c>
      <c r="J170"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MED</v>
      </c>
      <c r="K170"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70"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LOW</v>
      </c>
      <c r="M170"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70"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70"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Alert'!B60</f>
        <v>Dominican Republic</v>
      </c>
      <c r="C171" s="20" t="str">
        <f>'Compound Alert'!C60</f>
        <v>DOM</v>
      </c>
      <c r="D171" s="20" t="str">
        <f>'Compound Alert'!D60</f>
        <v>LCN           Latin America &amp; Caribbean</v>
      </c>
      <c r="E171" s="20" t="str">
        <f>'Compound Alert'!E60</f>
        <v>IBRD</v>
      </c>
      <c r="F171" s="217">
        <f ca="1">'Compound Alert'!F60</f>
        <v>55</v>
      </c>
      <c r="G171" s="22">
        <f ca="1">IF($B$8="Overall Alert",'Compound Alert'!G60,IF($B$8="Underlying Vulnerability",'Compound Alert'!J60,IF($B$8="Emerging Threat",'Compound Alert'!M60)))</f>
        <v>0</v>
      </c>
      <c r="H171" s="23">
        <f ca="1">IF($B$8="Overall Alert",'Compound Alert'!H60,IF($B$8="Underlying Vulnerability",'Compound Alert'!K60,IF($B$8="Emerging Threat",'Compound Alert'!N60)))</f>
        <v>0</v>
      </c>
      <c r="I171" s="50">
        <f ca="1">ROUNDDOWN(G171,0)</f>
        <v>0</v>
      </c>
      <c r="J171" s="25" t="str">
        <f ca="1">IF(
   $B$8="Overall Alert",IF(
      'Compound Alert'!R60 &gt;= 7, "HIGH",IF(
         'Compound Alert'!R60 &gt;= 5, "MED","LOW")), IF(
            $B$8="Underlying Vulnerability", IF(
               'Compound Alert'!Y60 &gt;= 10, "HIGH",IF(
                  'Compound Alert'!Y60 &gt;= 7, "MED","LOW")),IF(
                     $B$8="Emerging Threat", IF(
                        'Compound Alert'!AF60 &gt;= 10, "HIGH",IF(
                            'Compound Alert'!AF60 &gt;= 7, "MED","LOW")))))</f>
        <v>LOW</v>
      </c>
      <c r="K171"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71"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71"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71"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71"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Alert'!B62</f>
        <v>Ecuador</v>
      </c>
      <c r="C172" s="20" t="str">
        <f>'Compound Alert'!C62</f>
        <v>ECU</v>
      </c>
      <c r="D172" s="20" t="str">
        <f>'Compound Alert'!D62</f>
        <v>LCN           Latin America &amp; Caribbean</v>
      </c>
      <c r="E172" s="20" t="str">
        <f>'Compound Alert'!E62</f>
        <v>IBRD</v>
      </c>
      <c r="F172" s="217">
        <f ca="1">'Compound Alert'!F62</f>
        <v>57</v>
      </c>
      <c r="G172" s="22">
        <f ca="1">IF($B$8="Overall Alert",'Compound Alert'!G62,IF($B$8="Underlying Vulnerability",'Compound Alert'!J62,IF($B$8="Emerging Threat",'Compound Alert'!M62)))</f>
        <v>0</v>
      </c>
      <c r="H172" s="23">
        <f ca="1">IF($B$8="Overall Alert",'Compound Alert'!H62,IF($B$8="Underlying Vulnerability",'Compound Alert'!K62,IF($B$8="Emerging Threat",'Compound Alert'!N62)))</f>
        <v>0</v>
      </c>
      <c r="I172" s="50">
        <f ca="1">ROUNDDOWN(G172,0)</f>
        <v>0</v>
      </c>
      <c r="J172"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72"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72"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72"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72"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LOW</v>
      </c>
      <c r="O172"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Alert'!B69</f>
        <v>Fiji</v>
      </c>
      <c r="C173" s="20" t="str">
        <f>'Compound Alert'!C69</f>
        <v>FJI</v>
      </c>
      <c r="D173" s="20" t="str">
        <f>'Compound Alert'!D69</f>
        <v>EAS           East Asia &amp; Pacific</v>
      </c>
      <c r="E173" s="20" t="str">
        <f>'Compound Alert'!E69</f>
        <v>Blend</v>
      </c>
      <c r="F173" s="217">
        <f ca="1">'Compound Alert'!F69</f>
        <v>64</v>
      </c>
      <c r="G173" s="22">
        <f ca="1">IF($B$8="Overall Alert",'Compound Alert'!G69,IF($B$8="Underlying Vulnerability",'Compound Alert'!J69,IF($B$8="Emerging Threat",'Compound Alert'!M69)))</f>
        <v>0</v>
      </c>
      <c r="H173" s="23">
        <f ca="1">IF($B$8="Overall Alert",'Compound Alert'!H69,IF($B$8="Underlying Vulnerability",'Compound Alert'!K69,IF($B$8="Emerging Threat",'Compound Alert'!N69)))</f>
        <v>0</v>
      </c>
      <c r="I173" s="50">
        <f ca="1">ROUNDDOWN(G173,0)</f>
        <v>0</v>
      </c>
      <c r="J173" s="25" t="str">
        <f ca="1">IF(
   $B$8="Overall Alert",IF(
      'Compound Alert'!R69 &gt;= 7, "HIGH",IF(
         'Compound Alert'!R69 &gt;= 5, "MED","LOW")), IF(
            $B$8="Underlying Vulnerability", IF(
               'Compound Alert'!Y69 &gt;= 10, "HIGH",IF(
                  'Compound Alert'!Y69 &gt;= 7, "MED","LOW")),IF(
                     $B$8="Emerging Threat", IF(
                        'Compound Alert'!AF69 &gt;= 10, "HIGH",IF(
                            'Compound Alert'!AF69 &gt;= 7, "MED","LOW")))))</f>
        <v>LOW</v>
      </c>
      <c r="K173"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173" s="25" t="e">
        <f ca="1">IF(
   $B$8="Overall Alert",IF(
      'Compound Alert'!T69 &gt;= 7, "HIGH",IF(
         'Compound Alert'!T69 &gt;= 5, "MED","LOW")), IF(
            $B$8="Underlying Vulnerability", IF(
               'Compound Alert'!AA69 &gt;= 10, "HIGH",IF(
                  'Compound Alert'!AA69 &gt;= 7, "MED","LOW")),IF(
                     $B$8="Emerging Threat", IF(
                        'Compound Alert'!AH69 &gt;= 10, "HIGH",IF(
                            'Compound Alert'!AH69 &gt;= 7, "MED","LOW")))))</f>
        <v>#N/A</v>
      </c>
      <c r="M173"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173"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173"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Alert'!B77</f>
        <v>Gibraltar</v>
      </c>
      <c r="C174" s="20" t="str">
        <f>'Compound Alert'!C77</f>
        <v>GIB</v>
      </c>
      <c r="D174" s="20" t="str">
        <f>'Compound Alert'!D77</f>
        <v>ECS           Europe &amp; Central Asia</v>
      </c>
      <c r="E174" s="20" t="str">
        <f>'Compound Alert'!E77</f>
        <v>NA</v>
      </c>
      <c r="F174" s="217">
        <f ca="1">'Compound Alert'!F77</f>
        <v>72</v>
      </c>
      <c r="G174" s="22">
        <f ca="1">IF($B$8="Overall Alert",'Compound Alert'!G77,IF($B$8="Underlying Vulnerability",'Compound Alert'!J77,IF($B$8="Emerging Threat",'Compound Alert'!M77)))</f>
        <v>0</v>
      </c>
      <c r="H174" s="23">
        <f ca="1">IF($B$8="Overall Alert",'Compound Alert'!H77,IF($B$8="Underlying Vulnerability",'Compound Alert'!K77,IF($B$8="Emerging Threat",'Compound Alert'!N77)))</f>
        <v>0</v>
      </c>
      <c r="I174" s="50">
        <f ca="1">ROUNDDOWN(G174,0)</f>
        <v>0</v>
      </c>
      <c r="J174"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174"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174"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174"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174"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174"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Alert'!B95</f>
        <v>India</v>
      </c>
      <c r="C175" s="20" t="str">
        <f>'Compound Alert'!C95</f>
        <v>IND</v>
      </c>
      <c r="D175" s="20" t="str">
        <f>'Compound Alert'!D95</f>
        <v>SAS           South Asia</v>
      </c>
      <c r="E175" s="20" t="str">
        <f>'Compound Alert'!E95</f>
        <v>IBRD</v>
      </c>
      <c r="F175" s="217">
        <f ca="1">'Compound Alert'!F95</f>
        <v>90</v>
      </c>
      <c r="G175" s="22">
        <f ca="1">IF($B$8="Overall Alert",'Compound Alert'!G95,IF($B$8="Underlying Vulnerability",'Compound Alert'!J95,IF($B$8="Emerging Threat",'Compound Alert'!M95)))</f>
        <v>0</v>
      </c>
      <c r="H175" s="23">
        <f ca="1">IF($B$8="Overall Alert",'Compound Alert'!H95,IF($B$8="Underlying Vulnerability",'Compound Alert'!K95,IF($B$8="Emerging Threat",'Compound Alert'!N95)))</f>
        <v>0</v>
      </c>
      <c r="I175" s="50">
        <f ca="1">ROUNDDOWN(G175,0)</f>
        <v>0</v>
      </c>
      <c r="J175"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75"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75"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LOW</v>
      </c>
      <c r="M175"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75"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75"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Alert'!B132</f>
        <v>Marshall Islands</v>
      </c>
      <c r="C176" s="20" t="str">
        <f>'Compound Alert'!C132</f>
        <v>MHL</v>
      </c>
      <c r="D176" s="20" t="str">
        <f>'Compound Alert'!D132</f>
        <v>EAS           East Asia &amp; Pacific</v>
      </c>
      <c r="E176" s="20" t="str">
        <f>'Compound Alert'!E132</f>
        <v>IDA</v>
      </c>
      <c r="F176" s="217">
        <f ca="1">'Compound Alert'!F132</f>
        <v>127</v>
      </c>
      <c r="G176" s="22">
        <f ca="1">IF($B$8="Overall Alert",'Compound Alert'!G132,IF($B$8="Underlying Vulnerability",'Compound Alert'!J132,IF($B$8="Emerging Threat",'Compound Alert'!M132)))</f>
        <v>0</v>
      </c>
      <c r="H176" s="23">
        <f ca="1">IF($B$8="Overall Alert",'Compound Alert'!H132,IF($B$8="Underlying Vulnerability",'Compound Alert'!K132,IF($B$8="Emerging Threat",'Compound Alert'!N132)))</f>
        <v>0</v>
      </c>
      <c r="I176" s="50">
        <f ca="1">ROUNDDOWN(G176,0)</f>
        <v>0</v>
      </c>
      <c r="J176"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176"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176"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176"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176"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176"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Alert'!B131</f>
        <v>Mexico</v>
      </c>
      <c r="C177" s="20" t="str">
        <f>'Compound Alert'!C131</f>
        <v>MEX</v>
      </c>
      <c r="D177" s="20" t="str">
        <f>'Compound Alert'!D131</f>
        <v>LCN           Latin America &amp; Caribbean</v>
      </c>
      <c r="E177" s="20" t="str">
        <f>'Compound Alert'!E131</f>
        <v>IBRD</v>
      </c>
      <c r="F177" s="217">
        <f ca="1">'Compound Alert'!F131</f>
        <v>126</v>
      </c>
      <c r="G177" s="22">
        <f ca="1">IF($B$8="Overall Alert",'Compound Alert'!G131,IF($B$8="Underlying Vulnerability",'Compound Alert'!J131,IF($B$8="Emerging Threat",'Compound Alert'!M131)))</f>
        <v>0</v>
      </c>
      <c r="H177" s="23">
        <f ca="1">IF($B$8="Overall Alert",'Compound Alert'!H131,IF($B$8="Underlying Vulnerability",'Compound Alert'!K131,IF($B$8="Emerging Threat",'Compound Alert'!N131)))</f>
        <v>0</v>
      </c>
      <c r="I177" s="50">
        <f ca="1">ROUNDDOWN(G177,0)</f>
        <v>0</v>
      </c>
      <c r="J177"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77"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77"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LOW</v>
      </c>
      <c r="M177"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77"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LOW</v>
      </c>
      <c r="O177"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Alert'!B146</f>
        <v>New Caledonia</v>
      </c>
      <c r="C178" s="20" t="str">
        <f>'Compound Alert'!C146</f>
        <v>NCL</v>
      </c>
      <c r="D178" s="20" t="str">
        <f>'Compound Alert'!D146</f>
        <v>EAS           East Asia &amp; Pacific</v>
      </c>
      <c r="E178" s="20" t="str">
        <f>'Compound Alert'!E146</f>
        <v>NA</v>
      </c>
      <c r="F178" s="217">
        <f ca="1">'Compound Alert'!F146</f>
        <v>141</v>
      </c>
      <c r="G178" s="22">
        <f ca="1">IF($B$8="Overall Alert",'Compound Alert'!G146,IF($B$8="Underlying Vulnerability",'Compound Alert'!J146,IF($B$8="Emerging Threat",'Compound Alert'!M146)))</f>
        <v>0</v>
      </c>
      <c r="H178" s="23">
        <f ca="1">IF($B$8="Overall Alert",'Compound Alert'!H146,IF($B$8="Underlying Vulnerability",'Compound Alert'!K146,IF($B$8="Emerging Threat",'Compound Alert'!N146)))</f>
        <v>0</v>
      </c>
      <c r="I178" s="50">
        <f ca="1">ROUNDDOWN(G178,0)</f>
        <v>0</v>
      </c>
      <c r="J178"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78"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78"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78"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78"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LOW</v>
      </c>
      <c r="O178"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Alert'!B210</f>
        <v>United States</v>
      </c>
      <c r="C179" s="20" t="str">
        <f>'Compound Alert'!C210</f>
        <v>USA</v>
      </c>
      <c r="D179" s="20" t="str">
        <f>'Compound Alert'!D210</f>
        <v>NAC           North America</v>
      </c>
      <c r="E179" s="20" t="str">
        <f>'Compound Alert'!E210</f>
        <v>NA</v>
      </c>
      <c r="F179" s="217">
        <f>'Compound Alert'!F210</f>
        <v>0</v>
      </c>
      <c r="G179" s="22">
        <f ca="1">IF($B$8="Overall Alert",'Compound Alert'!G210,IF($B$8="Underlying Vulnerability",'Compound Alert'!J210,IF($B$8="Emerging Threat",'Compound Alert'!M210)))</f>
        <v>0</v>
      </c>
      <c r="H179" s="23">
        <f ca="1">IF($B$8="Overall Alert",'Compound Alert'!H210,IF($B$8="Underlying Vulnerability",'Compound Alert'!K210,IF($B$8="Emerging Threat",'Compound Alert'!N210)))</f>
        <v>0</v>
      </c>
      <c r="I179" s="50">
        <f ca="1">ROUNDDOWN(G179,0)</f>
        <v>0</v>
      </c>
      <c r="J179"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79"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79"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79"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79"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LOW</v>
      </c>
      <c r="O179"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Alert'!B34</f>
        <v>Brunei Darussalam</v>
      </c>
      <c r="C180" s="20" t="str">
        <f>'Compound Alert'!C34</f>
        <v>BRN</v>
      </c>
      <c r="D180" s="20" t="str">
        <f>'Compound Alert'!D34</f>
        <v>EAS           East Asia &amp; Pacific</v>
      </c>
      <c r="E180" s="20" t="str">
        <f>'Compound Alert'!E34</f>
        <v>NA</v>
      </c>
      <c r="F180" s="217">
        <f ca="1">'Compound Alert'!F34</f>
        <v>29</v>
      </c>
      <c r="G180" s="22">
        <f ca="1">IF($B$8="Overall Alert",'Compound Alert'!G34,IF($B$8="Underlying Vulnerability",'Compound Alert'!J34,IF($B$8="Emerging Threat",'Compound Alert'!M34)))</f>
        <v>0</v>
      </c>
      <c r="H180" s="23">
        <f ca="1">IF($B$8="Overall Alert",'Compound Alert'!H34,IF($B$8="Underlying Vulnerability",'Compound Alert'!K34,IF($B$8="Emerging Threat",'Compound Alert'!N34)))</f>
        <v>0</v>
      </c>
      <c r="I180" s="50">
        <f ca="1">ROUNDDOWN(G180,0)</f>
        <v>0</v>
      </c>
      <c r="J180"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80"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80"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80"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80"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80"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Alert'!B50</f>
        <v>Costa Rica</v>
      </c>
      <c r="C181" s="20" t="str">
        <f>'Compound Alert'!C50</f>
        <v>CRI</v>
      </c>
      <c r="D181" s="20" t="str">
        <f>'Compound Alert'!D50</f>
        <v>LCN           Latin America &amp; Caribbean</v>
      </c>
      <c r="E181" s="20" t="str">
        <f>'Compound Alert'!E50</f>
        <v>IBRD</v>
      </c>
      <c r="F181" s="217">
        <f ca="1">'Compound Alert'!F50</f>
        <v>45</v>
      </c>
      <c r="G181" s="22">
        <f ca="1">IF($B$8="Overall Alert",'Compound Alert'!G50,IF($B$8="Underlying Vulnerability",'Compound Alert'!J50,IF($B$8="Emerging Threat",'Compound Alert'!M50)))</f>
        <v>0</v>
      </c>
      <c r="H181" s="23">
        <f ca="1">IF($B$8="Overall Alert",'Compound Alert'!H50,IF($B$8="Underlying Vulnerability",'Compound Alert'!K50,IF($B$8="Emerging Threat",'Compound Alert'!N50)))</f>
        <v>0</v>
      </c>
      <c r="I181" s="50">
        <f ca="1">ROUNDDOWN(G181,0)</f>
        <v>0</v>
      </c>
      <c r="J181" s="25" t="str">
        <f ca="1">IF(
   $B$8="Overall Alert",IF(
      'Compound Alert'!R50 &gt;= 7, "HIGH",IF(
         'Compound Alert'!R50 &gt;= 5, "MED","LOW")), IF(
            $B$8="Underlying Vulnerability", IF(
               'Compound Alert'!Y50 &gt;= 10, "HIGH",IF(
                  'Compound Alert'!Y50 &gt;= 7, "MED","LOW")),IF(
                     $B$8="Emerging Threat", IF(
                        'Compound Alert'!AF50 &gt;= 10, "HIGH",IF(
                            'Compound Alert'!AF50 &gt;= 7, "MED","LOW")))))</f>
        <v>LOW</v>
      </c>
      <c r="K181"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81"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81"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LOW</v>
      </c>
      <c r="N181"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81"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Alert'!B189</f>
        <v>Eswatini</v>
      </c>
      <c r="C182" s="20" t="str">
        <f>'Compound Alert'!C189</f>
        <v>SWZ</v>
      </c>
      <c r="D182" s="20" t="str">
        <f>'Compound Alert'!D189</f>
        <v>SSF           Sub-Saharan Africa</v>
      </c>
      <c r="E182" s="20" t="str">
        <f>'Compound Alert'!E189</f>
        <v>IBRD</v>
      </c>
      <c r="F182" s="217">
        <f ca="1">'Compound Alert'!F189</f>
        <v>184</v>
      </c>
      <c r="G182" s="22">
        <f ca="1">IF($B$8="Overall Alert",'Compound Alert'!G189,IF($B$8="Underlying Vulnerability",'Compound Alert'!J189,IF($B$8="Emerging Threat",'Compound Alert'!M189)))</f>
        <v>0</v>
      </c>
      <c r="H182" s="23">
        <f ca="1">IF($B$8="Overall Alert",'Compound Alert'!H189,IF($B$8="Underlying Vulnerability",'Compound Alert'!K189,IF($B$8="Emerging Threat",'Compound Alert'!N189)))</f>
        <v>0</v>
      </c>
      <c r="I182" s="50">
        <f ca="1">ROUNDDOWN(G182,0)</f>
        <v>0</v>
      </c>
      <c r="J182"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82"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82"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82"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82"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82"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Alert'!B112</f>
        <v>Kuwait</v>
      </c>
      <c r="C183" s="20" t="str">
        <f>'Compound Alert'!C112</f>
        <v>KWT</v>
      </c>
      <c r="D183" s="20" t="str">
        <f>'Compound Alert'!D112</f>
        <v>MEA           Middle East &amp; North Africa</v>
      </c>
      <c r="E183" s="20" t="str">
        <f>'Compound Alert'!E112</f>
        <v>NA</v>
      </c>
      <c r="F183" s="217">
        <f ca="1">'Compound Alert'!F112</f>
        <v>107</v>
      </c>
      <c r="G183" s="22">
        <f ca="1">IF($B$8="Overall Alert",'Compound Alert'!G112,IF($B$8="Underlying Vulnerability",'Compound Alert'!J112,IF($B$8="Emerging Threat",'Compound Alert'!M112)))</f>
        <v>0</v>
      </c>
      <c r="H183" s="23">
        <f ca="1">IF($B$8="Overall Alert",'Compound Alert'!H112,IF($B$8="Underlying Vulnerability",'Compound Alert'!K112,IF($B$8="Emerging Threat",'Compound Alert'!N112)))</f>
        <v>0</v>
      </c>
      <c r="I183" s="50">
        <f ca="1">ROUNDDOWN(G183,0)</f>
        <v>0</v>
      </c>
      <c r="J183"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183"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183"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183"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183"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183"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Alert'!B72</f>
        <v>Micronesia, Fed. Sts.</v>
      </c>
      <c r="C184" s="20" t="str">
        <f>'Compound Alert'!C72</f>
        <v>FSM</v>
      </c>
      <c r="D184" s="20" t="str">
        <f>'Compound Alert'!D72</f>
        <v>EAS           East Asia &amp; Pacific</v>
      </c>
      <c r="E184" s="20" t="str">
        <f>'Compound Alert'!E72</f>
        <v>IDA</v>
      </c>
      <c r="F184" s="217">
        <f ca="1">'Compound Alert'!F72</f>
        <v>67</v>
      </c>
      <c r="G184" s="22">
        <f ca="1">IF($B$8="Overall Alert",'Compound Alert'!G72,IF($B$8="Underlying Vulnerability",'Compound Alert'!J72,IF($B$8="Emerging Threat",'Compound Alert'!M72)))</f>
        <v>0</v>
      </c>
      <c r="H184" s="23">
        <f ca="1">IF($B$8="Overall Alert",'Compound Alert'!H72,IF($B$8="Underlying Vulnerability",'Compound Alert'!K72,IF($B$8="Emerging Threat",'Compound Alert'!N72)))</f>
        <v>0</v>
      </c>
      <c r="I184" s="50">
        <f ca="1">ROUNDDOWN(G184,0)</f>
        <v>0</v>
      </c>
      <c r="J184"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84"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84"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84"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84"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84"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Alert'!B138</f>
        <v>Mongolia</v>
      </c>
      <c r="C185" s="20" t="str">
        <f>'Compound Alert'!C138</f>
        <v>MNG</v>
      </c>
      <c r="D185" s="20" t="str">
        <f>'Compound Alert'!D138</f>
        <v>EAS           East Asia &amp; Pacific</v>
      </c>
      <c r="E185" s="20" t="str">
        <f>'Compound Alert'!E138</f>
        <v>IBRD</v>
      </c>
      <c r="F185" s="217">
        <f ca="1">'Compound Alert'!F138</f>
        <v>133</v>
      </c>
      <c r="G185" s="22">
        <f ca="1">IF($B$8="Overall Alert",'Compound Alert'!G138,IF($B$8="Underlying Vulnerability",'Compound Alert'!J138,IF($B$8="Emerging Threat",'Compound Alert'!M138)))</f>
        <v>0</v>
      </c>
      <c r="H185" s="23">
        <f ca="1">IF($B$8="Overall Alert",'Compound Alert'!H138,IF($B$8="Underlying Vulnerability",'Compound Alert'!K138,IF($B$8="Emerging Threat",'Compound Alert'!N138)))</f>
        <v>0</v>
      </c>
      <c r="I185" s="50">
        <f ca="1">ROUNDDOWN(G185,0)</f>
        <v>0</v>
      </c>
      <c r="J185"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LOW</v>
      </c>
      <c r="K185"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85"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85"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85"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85"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Alert'!B9</f>
        <v>Albania</v>
      </c>
      <c r="C186" s="20" t="str">
        <f>'Compound Alert'!C9</f>
        <v>ALB</v>
      </c>
      <c r="D186" s="20" t="str">
        <f>'Compound Alert'!D9</f>
        <v>ECS           Europe &amp; Central Asia</v>
      </c>
      <c r="E186" s="20" t="str">
        <f>'Compound Alert'!E9</f>
        <v>IBRD</v>
      </c>
      <c r="F186" s="217">
        <f ca="1">'Compound Alert'!F9</f>
        <v>4</v>
      </c>
      <c r="G186" s="22">
        <f ca="1">IF($B$8="Overall Alert",'Compound Alert'!G9,IF($B$8="Underlying Vulnerability",'Compound Alert'!J9,IF($B$8="Emerging Threat",'Compound Alert'!M9)))</f>
        <v>0</v>
      </c>
      <c r="H186" s="23">
        <f ca="1">IF($B$8="Overall Alert",'Compound Alert'!H9,IF($B$8="Underlying Vulnerability",'Compound Alert'!K9,IF($B$8="Emerging Threat",'Compound Alert'!N9)))</f>
        <v>0</v>
      </c>
      <c r="I186" s="50">
        <f ca="1">ROUNDDOWN(G186,0)</f>
        <v>0</v>
      </c>
      <c r="J186"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86"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86"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86"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86"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86"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Alert'!B10</f>
        <v>Andorra</v>
      </c>
      <c r="C187" s="20" t="str">
        <f>'Compound Alert'!C10</f>
        <v>AND</v>
      </c>
      <c r="D187" s="20" t="str">
        <f>'Compound Alert'!D10</f>
        <v>ECS           Europe &amp; Central Asia</v>
      </c>
      <c r="E187" s="20" t="str">
        <f>'Compound Alert'!E10</f>
        <v>NA</v>
      </c>
      <c r="F187" s="217">
        <f ca="1">'Compound Alert'!F10</f>
        <v>5</v>
      </c>
      <c r="G187" s="22">
        <f ca="1">IF($B$8="Overall Alert",'Compound Alert'!G10,IF($B$8="Underlying Vulnerability",'Compound Alert'!J10,IF($B$8="Emerging Threat",'Compound Alert'!M10)))</f>
        <v>0</v>
      </c>
      <c r="H187" s="23">
        <f ca="1">IF($B$8="Overall Alert",'Compound Alert'!H10,IF($B$8="Underlying Vulnerability",'Compound Alert'!K10,IF($B$8="Emerging Threat",'Compound Alert'!N10)))</f>
        <v>0</v>
      </c>
      <c r="I187" s="50">
        <f ca="1">ROUNDDOWN(G187,0)</f>
        <v>0</v>
      </c>
      <c r="J187"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87"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187"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187"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187"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87"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Alert'!B13</f>
        <v>Armenia</v>
      </c>
      <c r="C188" s="20" t="str">
        <f>'Compound Alert'!C13</f>
        <v>ARM</v>
      </c>
      <c r="D188" s="20" t="str">
        <f>'Compound Alert'!D13</f>
        <v>ECS           Europe &amp; Central Asia</v>
      </c>
      <c r="E188" s="20" t="str">
        <f>'Compound Alert'!E13</f>
        <v>IBRD</v>
      </c>
      <c r="F188" s="217">
        <f ca="1">'Compound Alert'!F13</f>
        <v>8</v>
      </c>
      <c r="G188" s="22">
        <f ca="1">IF($B$8="Overall Alert",'Compound Alert'!G13,IF($B$8="Underlying Vulnerability",'Compound Alert'!J13,IF($B$8="Emerging Threat",'Compound Alert'!M13)))</f>
        <v>0</v>
      </c>
      <c r="H188" s="23">
        <f ca="1">IF($B$8="Overall Alert",'Compound Alert'!H13,IF($B$8="Underlying Vulnerability",'Compound Alert'!K13,IF($B$8="Emerging Threat",'Compound Alert'!N13)))</f>
        <v>0</v>
      </c>
      <c r="I188" s="50">
        <f ca="1">ROUNDDOWN(G188,0)</f>
        <v>0</v>
      </c>
      <c r="J188"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88"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88"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88"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88"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88"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Alert'!B17</f>
        <v>Austria</v>
      </c>
      <c r="C189" s="20" t="str">
        <f>'Compound Alert'!C17</f>
        <v>AUT</v>
      </c>
      <c r="D189" s="20" t="str">
        <f>'Compound Alert'!D17</f>
        <v>ECS           Europe &amp; Central Asia</v>
      </c>
      <c r="E189" s="20" t="str">
        <f>'Compound Alert'!E17</f>
        <v>NA</v>
      </c>
      <c r="F189" s="217">
        <f ca="1">'Compound Alert'!F17</f>
        <v>12</v>
      </c>
      <c r="G189" s="22">
        <f ca="1">IF($B$8="Overall Alert",'Compound Alert'!G17,IF($B$8="Underlying Vulnerability",'Compound Alert'!J17,IF($B$8="Emerging Threat",'Compound Alert'!M17)))</f>
        <v>0</v>
      </c>
      <c r="H189" s="23">
        <f ca="1">IF($B$8="Overall Alert",'Compound Alert'!H17,IF($B$8="Underlying Vulnerability",'Compound Alert'!K17,IF($B$8="Emerging Threat",'Compound Alert'!N17)))</f>
        <v>0</v>
      </c>
      <c r="I189" s="50">
        <f ca="1">ROUNDDOWN(G189,0)</f>
        <v>0</v>
      </c>
      <c r="J189"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89"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89"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89"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89"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89"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Alert'!B26</f>
        <v>Bahamas, The</v>
      </c>
      <c r="C190" s="20" t="str">
        <f>'Compound Alert'!C26</f>
        <v>BHS</v>
      </c>
      <c r="D190" s="20" t="str">
        <f>'Compound Alert'!D26</f>
        <v>LCN           Latin America &amp; Caribbean</v>
      </c>
      <c r="E190" s="20" t="str">
        <f>'Compound Alert'!E26</f>
        <v>NA</v>
      </c>
      <c r="F190" s="217">
        <f ca="1">'Compound Alert'!F26</f>
        <v>21</v>
      </c>
      <c r="G190" s="22">
        <f ca="1">IF($B$8="Overall Alert",'Compound Alert'!G26,IF($B$8="Underlying Vulnerability",'Compound Alert'!J26,IF($B$8="Emerging Threat",'Compound Alert'!M26)))</f>
        <v>0</v>
      </c>
      <c r="H190" s="23">
        <f ca="1">IF($B$8="Overall Alert",'Compound Alert'!H26,IF($B$8="Underlying Vulnerability",'Compound Alert'!K26,IF($B$8="Emerging Threat",'Compound Alert'!N26)))</f>
        <v>0</v>
      </c>
      <c r="I190" s="50">
        <f ca="1">ROUNDDOWN(G190,0)</f>
        <v>0</v>
      </c>
      <c r="J190"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190"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190"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190"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190"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190"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Alert'!B20</f>
        <v>Belgium</v>
      </c>
      <c r="C191" s="20" t="str">
        <f>'Compound Alert'!C20</f>
        <v>BEL</v>
      </c>
      <c r="D191" s="20" t="str">
        <f>'Compound Alert'!D20</f>
        <v>ECS           Europe &amp; Central Asia</v>
      </c>
      <c r="E191" s="20" t="str">
        <f>'Compound Alert'!E20</f>
        <v>NA</v>
      </c>
      <c r="F191" s="217">
        <f ca="1">'Compound Alert'!F20</f>
        <v>15</v>
      </c>
      <c r="G191" s="22">
        <f ca="1">IF($B$8="Overall Alert",'Compound Alert'!G20,IF($B$8="Underlying Vulnerability",'Compound Alert'!J20,IF($B$8="Emerging Threat",'Compound Alert'!M20)))</f>
        <v>0</v>
      </c>
      <c r="H191" s="23">
        <f ca="1">IF($B$8="Overall Alert",'Compound Alert'!H20,IF($B$8="Underlying Vulnerability",'Compound Alert'!K20,IF($B$8="Emerging Threat",'Compound Alert'!N20)))</f>
        <v>0</v>
      </c>
      <c r="I191" s="50">
        <f ca="1">ROUNDDOWN(G191,0)</f>
        <v>0</v>
      </c>
      <c r="J191"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191"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191"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191"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191"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191"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Alert'!B30</f>
        <v>Bermuda</v>
      </c>
      <c r="C192" s="20" t="str">
        <f>'Compound Alert'!C30</f>
        <v>BMU</v>
      </c>
      <c r="D192" s="20" t="str">
        <f>'Compound Alert'!D30</f>
        <v>NAC           North America</v>
      </c>
      <c r="E192" s="20" t="str">
        <f>'Compound Alert'!E30</f>
        <v>NA</v>
      </c>
      <c r="F192" s="217">
        <f ca="1">'Compound Alert'!F30</f>
        <v>25</v>
      </c>
      <c r="G192" s="22">
        <f ca="1">IF($B$8="Overall Alert",'Compound Alert'!G30,IF($B$8="Underlying Vulnerability",'Compound Alert'!J30,IF($B$8="Emerging Threat",'Compound Alert'!M30)))</f>
        <v>0</v>
      </c>
      <c r="H192" s="23">
        <f ca="1">IF($B$8="Overall Alert",'Compound Alert'!H30,IF($B$8="Underlying Vulnerability",'Compound Alert'!K30,IF($B$8="Emerging Threat",'Compound Alert'!N30)))</f>
        <v>0</v>
      </c>
      <c r="I192" s="50">
        <f ca="1">ROUNDDOWN(G192,0)</f>
        <v>0</v>
      </c>
      <c r="J192"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92"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92"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92"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92"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192"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Alert'!B27</f>
        <v>Bosnia and Herzegovina</v>
      </c>
      <c r="C193" s="20" t="str">
        <f>'Compound Alert'!C27</f>
        <v>BIH</v>
      </c>
      <c r="D193" s="20" t="str">
        <f>'Compound Alert'!D27</f>
        <v>ECS           Europe &amp; Central Asia</v>
      </c>
      <c r="E193" s="20" t="str">
        <f>'Compound Alert'!E27</f>
        <v>IBRD</v>
      </c>
      <c r="F193" s="217">
        <f ca="1">'Compound Alert'!F27</f>
        <v>22</v>
      </c>
      <c r="G193" s="22">
        <f ca="1">IF($B$8="Overall Alert",'Compound Alert'!G27,IF($B$8="Underlying Vulnerability",'Compound Alert'!J27,IF($B$8="Emerging Threat",'Compound Alert'!M27)))</f>
        <v>0</v>
      </c>
      <c r="H193" s="23">
        <f ca="1">IF($B$8="Overall Alert",'Compound Alert'!H27,IF($B$8="Underlying Vulnerability",'Compound Alert'!K27,IF($B$8="Emerging Threat",'Compound Alert'!N27)))</f>
        <v>0</v>
      </c>
      <c r="I193" s="50">
        <f ca="1">ROUNDDOWN(G193,0)</f>
        <v>0</v>
      </c>
      <c r="J193"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93"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93"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93"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93"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93"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Alert'!B36</f>
        <v>Botswana</v>
      </c>
      <c r="C194" s="20" t="str">
        <f>'Compound Alert'!C36</f>
        <v>BWA</v>
      </c>
      <c r="D194" s="20" t="str">
        <f>'Compound Alert'!D36</f>
        <v>SSF           Sub-Saharan Africa</v>
      </c>
      <c r="E194" s="20" t="str">
        <f>'Compound Alert'!E36</f>
        <v>IBRD</v>
      </c>
      <c r="F194" s="217">
        <f ca="1">'Compound Alert'!F36</f>
        <v>31</v>
      </c>
      <c r="G194" s="22">
        <f ca="1">IF($B$8="Overall Alert",'Compound Alert'!G36,IF($B$8="Underlying Vulnerability",'Compound Alert'!J36,IF($B$8="Emerging Threat",'Compound Alert'!M36)))</f>
        <v>0</v>
      </c>
      <c r="H194" s="23">
        <f ca="1">IF($B$8="Overall Alert",'Compound Alert'!H36,IF($B$8="Underlying Vulnerability",'Compound Alert'!K36,IF($B$8="Emerging Threat",'Compound Alert'!N36)))</f>
        <v>0</v>
      </c>
      <c r="I194" s="50">
        <f ca="1">ROUNDDOWN(G194,0)</f>
        <v>0</v>
      </c>
      <c r="J194"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94"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94"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94"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94"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94"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Alert'!B24</f>
        <v>Bulgaria</v>
      </c>
      <c r="C195" s="20" t="str">
        <f>'Compound Alert'!C24</f>
        <v>BGR</v>
      </c>
      <c r="D195" s="20" t="str">
        <f>'Compound Alert'!D24</f>
        <v>ECS           Europe &amp; Central Asia</v>
      </c>
      <c r="E195" s="20" t="str">
        <f>'Compound Alert'!E24</f>
        <v>IBRD</v>
      </c>
      <c r="F195" s="217">
        <f ca="1">'Compound Alert'!F24</f>
        <v>19</v>
      </c>
      <c r="G195" s="22">
        <f ca="1">IF($B$8="Overall Alert",'Compound Alert'!G24,IF($B$8="Underlying Vulnerability",'Compound Alert'!J24,IF($B$8="Emerging Threat",'Compound Alert'!M24)))</f>
        <v>0</v>
      </c>
      <c r="H195" s="23">
        <f ca="1">IF($B$8="Overall Alert",'Compound Alert'!H24,IF($B$8="Underlying Vulnerability",'Compound Alert'!K24,IF($B$8="Emerging Threat",'Compound Alert'!N24)))</f>
        <v>0</v>
      </c>
      <c r="I195" s="50">
        <f ca="1">ROUNDDOWN(G195,0)</f>
        <v>0</v>
      </c>
      <c r="J195"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195"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195"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195"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195"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195"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Alert'!B49</f>
        <v>Cabo Verde</v>
      </c>
      <c r="C196" s="20" t="str">
        <f>'Compound Alert'!C49</f>
        <v>CPV</v>
      </c>
      <c r="D196" s="20" t="str">
        <f>'Compound Alert'!D49</f>
        <v>SSF           Sub-Saharan Africa</v>
      </c>
      <c r="E196" s="20" t="str">
        <f>'Compound Alert'!E49</f>
        <v>Blend</v>
      </c>
      <c r="F196" s="217">
        <f ca="1">'Compound Alert'!F49</f>
        <v>44</v>
      </c>
      <c r="G196" s="22">
        <f ca="1">IF($B$8="Overall Alert",'Compound Alert'!G49,IF($B$8="Underlying Vulnerability",'Compound Alert'!J49,IF($B$8="Emerging Threat",'Compound Alert'!M49)))</f>
        <v>0</v>
      </c>
      <c r="H196" s="23">
        <f ca="1">IF($B$8="Overall Alert",'Compound Alert'!H49,IF($B$8="Underlying Vulnerability",'Compound Alert'!K49,IF($B$8="Emerging Threat",'Compound Alert'!N49)))</f>
        <v>0</v>
      </c>
      <c r="I196" s="50">
        <f ca="1">ROUNDDOWN(G196,0)</f>
        <v>0</v>
      </c>
      <c r="J196"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196"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196"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196"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196"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196"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Alert'!B38</f>
        <v>Canada</v>
      </c>
      <c r="C197" s="20" t="str">
        <f>'Compound Alert'!C38</f>
        <v>CAN</v>
      </c>
      <c r="D197" s="20" t="str">
        <f>'Compound Alert'!D38</f>
        <v>NAC           North America</v>
      </c>
      <c r="E197" s="20" t="str">
        <f>'Compound Alert'!E38</f>
        <v>NA</v>
      </c>
      <c r="F197" s="217">
        <f ca="1">'Compound Alert'!F38</f>
        <v>33</v>
      </c>
      <c r="G197" s="22">
        <f ca="1">IF($B$8="Overall Alert",'Compound Alert'!G38,IF($B$8="Underlying Vulnerability",'Compound Alert'!J38,IF($B$8="Emerging Threat",'Compound Alert'!M38)))</f>
        <v>0</v>
      </c>
      <c r="H197" s="23">
        <f ca="1">IF($B$8="Overall Alert",'Compound Alert'!H38,IF($B$8="Underlying Vulnerability",'Compound Alert'!K38,IF($B$8="Emerging Threat",'Compound Alert'!N38)))</f>
        <v>0</v>
      </c>
      <c r="I197" s="50">
        <f ca="1">ROUNDDOWN(G197,0)</f>
        <v>0</v>
      </c>
      <c r="J197"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197"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197"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197"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197"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197"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Alert'!B53</f>
        <v>Cayman Islands</v>
      </c>
      <c r="C198" s="20" t="str">
        <f>'Compound Alert'!C53</f>
        <v>CYM</v>
      </c>
      <c r="D198" s="20" t="str">
        <f>'Compound Alert'!D53</f>
        <v>LCN           Latin America &amp; Caribbean</v>
      </c>
      <c r="E198" s="20" t="str">
        <f>'Compound Alert'!E53</f>
        <v>NA</v>
      </c>
      <c r="F198" s="217">
        <f ca="1">'Compound Alert'!F53</f>
        <v>48</v>
      </c>
      <c r="G198" s="22">
        <f ca="1">IF($B$8="Overall Alert",'Compound Alert'!G53,IF($B$8="Underlying Vulnerability",'Compound Alert'!J53,IF($B$8="Emerging Threat",'Compound Alert'!M53)))</f>
        <v>0</v>
      </c>
      <c r="H198" s="23">
        <f ca="1">IF($B$8="Overall Alert",'Compound Alert'!H53,IF($B$8="Underlying Vulnerability",'Compound Alert'!K53,IF($B$8="Emerging Threat",'Compound Alert'!N53)))</f>
        <v>0</v>
      </c>
      <c r="I198" s="50">
        <f ca="1">ROUNDDOWN(G198,0)</f>
        <v>0</v>
      </c>
      <c r="J198"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198"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198"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198"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198"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198"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Alert'!B40</f>
        <v>Channel Islands</v>
      </c>
      <c r="C199" s="20" t="str">
        <f>'Compound Alert'!C40</f>
        <v>CHI</v>
      </c>
      <c r="D199" s="20" t="str">
        <f>'Compound Alert'!D40</f>
        <v>ECS           Europe &amp; Central Asia</v>
      </c>
      <c r="E199" s="20" t="str">
        <f>'Compound Alert'!E40</f>
        <v>NA</v>
      </c>
      <c r="F199" s="217">
        <f ca="1">'Compound Alert'!F40</f>
        <v>35</v>
      </c>
      <c r="G199" s="22">
        <f ca="1">IF($B$8="Overall Alert",'Compound Alert'!G40,IF($B$8="Underlying Vulnerability",'Compound Alert'!J40,IF($B$8="Emerging Threat",'Compound Alert'!M40)))</f>
        <v>0</v>
      </c>
      <c r="H199" s="23">
        <f ca="1">IF($B$8="Overall Alert",'Compound Alert'!H40,IF($B$8="Underlying Vulnerability",'Compound Alert'!K40,IF($B$8="Emerging Threat",'Compound Alert'!N40)))</f>
        <v>0</v>
      </c>
      <c r="I199" s="50">
        <f ca="1">ROUNDDOWN(G199,0)</f>
        <v>0</v>
      </c>
      <c r="J199"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199"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199"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199"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199"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199"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Alert'!B42</f>
        <v>China</v>
      </c>
      <c r="C200" s="20" t="str">
        <f>'Compound Alert'!C42</f>
        <v>CHN</v>
      </c>
      <c r="D200" s="20" t="str">
        <f>'Compound Alert'!D42</f>
        <v>EAS           East Asia &amp; Pacific</v>
      </c>
      <c r="E200" s="20" t="str">
        <f>'Compound Alert'!E42</f>
        <v>IBRD</v>
      </c>
      <c r="F200" s="217">
        <f ca="1">'Compound Alert'!F42</f>
        <v>37</v>
      </c>
      <c r="G200" s="22">
        <f ca="1">IF($B$8="Overall Alert",'Compound Alert'!G42,IF($B$8="Underlying Vulnerability",'Compound Alert'!J42,IF($B$8="Emerging Threat",'Compound Alert'!M42)))</f>
        <v>0</v>
      </c>
      <c r="H200" s="23">
        <f ca="1">IF($B$8="Overall Alert",'Compound Alert'!H42,IF($B$8="Underlying Vulnerability",'Compound Alert'!K42,IF($B$8="Emerging Threat",'Compound Alert'!N42)))</f>
        <v>0</v>
      </c>
      <c r="I200" s="50">
        <f ca="1">ROUNDDOWN(G200,0)</f>
        <v>0</v>
      </c>
      <c r="J200"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200"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200"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LOW</v>
      </c>
      <c r="M200"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200"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200"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Alert'!B90</f>
        <v>Croatia</v>
      </c>
      <c r="C201" s="20" t="str">
        <f>'Compound Alert'!C90</f>
        <v>HRV</v>
      </c>
      <c r="D201" s="20" t="str">
        <f>'Compound Alert'!D90</f>
        <v>ECS           Europe &amp; Central Asia</v>
      </c>
      <c r="E201" s="20" t="str">
        <f>'Compound Alert'!E90</f>
        <v>IBRD</v>
      </c>
      <c r="F201" s="217">
        <f ca="1">'Compound Alert'!F90</f>
        <v>85</v>
      </c>
      <c r="G201" s="22">
        <f ca="1">IF($B$8="Overall Alert",'Compound Alert'!G90,IF($B$8="Underlying Vulnerability",'Compound Alert'!J90,IF($B$8="Emerging Threat",'Compound Alert'!M90)))</f>
        <v>0</v>
      </c>
      <c r="H201" s="23">
        <f ca="1">IF($B$8="Overall Alert",'Compound Alert'!H90,IF($B$8="Underlying Vulnerability",'Compound Alert'!K90,IF($B$8="Emerging Threat",'Compound Alert'!N90)))</f>
        <v>0</v>
      </c>
      <c r="I201" s="50">
        <f ca="1">ROUNDDOWN(G201,0)</f>
        <v>0</v>
      </c>
      <c r="J201"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01"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01"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01"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01"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01"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Alert'!B52</f>
        <v>Curaçao</v>
      </c>
      <c r="C202" s="20" t="str">
        <f>'Compound Alert'!C52</f>
        <v>CUW</v>
      </c>
      <c r="D202" s="20" t="str">
        <f>'Compound Alert'!D52</f>
        <v>LCN           Latin America &amp; Caribbean</v>
      </c>
      <c r="E202" s="20" t="str">
        <f>'Compound Alert'!E52</f>
        <v>NA</v>
      </c>
      <c r="F202" s="217">
        <f ca="1">'Compound Alert'!F52</f>
        <v>47</v>
      </c>
      <c r="G202" s="22">
        <f ca="1">IF($B$8="Overall Alert",'Compound Alert'!G52,IF($B$8="Underlying Vulnerability",'Compound Alert'!J52,IF($B$8="Emerging Threat",'Compound Alert'!M52)))</f>
        <v>0</v>
      </c>
      <c r="H202" s="23">
        <f ca="1">IF($B$8="Overall Alert",'Compound Alert'!H52,IF($B$8="Underlying Vulnerability",'Compound Alert'!K52,IF($B$8="Emerging Threat",'Compound Alert'!N52)))</f>
        <v>0</v>
      </c>
      <c r="I202" s="50">
        <f ca="1">ROUNDDOWN(G202,0)</f>
        <v>0</v>
      </c>
      <c r="J202"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02"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02"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02"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02"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02"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Alert'!B55</f>
        <v>Czech Republic</v>
      </c>
      <c r="C203" s="20" t="str">
        <f>'Compound Alert'!C55</f>
        <v>CZE</v>
      </c>
      <c r="D203" s="20" t="str">
        <f>'Compound Alert'!D55</f>
        <v>ECS           Europe &amp; Central Asia</v>
      </c>
      <c r="E203" s="20" t="str">
        <f>'Compound Alert'!E55</f>
        <v>NA</v>
      </c>
      <c r="F203" s="217">
        <f ca="1">'Compound Alert'!F55</f>
        <v>50</v>
      </c>
      <c r="G203" s="22">
        <f ca="1">IF($B$8="Overall Alert",'Compound Alert'!G55,IF($B$8="Underlying Vulnerability",'Compound Alert'!J55,IF($B$8="Emerging Threat",'Compound Alert'!M55)))</f>
        <v>0</v>
      </c>
      <c r="H203" s="23">
        <f ca="1">IF($B$8="Overall Alert",'Compound Alert'!H55,IF($B$8="Underlying Vulnerability",'Compound Alert'!K55,IF($B$8="Emerging Threat",'Compound Alert'!N55)))</f>
        <v>0</v>
      </c>
      <c r="I203" s="50">
        <f ca="1">ROUNDDOWN(G203,0)</f>
        <v>0</v>
      </c>
      <c r="J203"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03"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03"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03"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03"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03"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Alert'!B59</f>
        <v>Denmark</v>
      </c>
      <c r="C204" s="20" t="str">
        <f>'Compound Alert'!C59</f>
        <v>DNK</v>
      </c>
      <c r="D204" s="20" t="str">
        <f>'Compound Alert'!D59</f>
        <v>ECS           Europe &amp; Central Asia</v>
      </c>
      <c r="E204" s="20" t="str">
        <f>'Compound Alert'!E59</f>
        <v>NA</v>
      </c>
      <c r="F204" s="217">
        <f ca="1">'Compound Alert'!F59</f>
        <v>54</v>
      </c>
      <c r="G204" s="22">
        <f ca="1">IF($B$8="Overall Alert",'Compound Alert'!G59,IF($B$8="Underlying Vulnerability",'Compound Alert'!J59,IF($B$8="Emerging Threat",'Compound Alert'!M59)))</f>
        <v>0</v>
      </c>
      <c r="H204" s="23">
        <f ca="1">IF($B$8="Overall Alert",'Compound Alert'!H59,IF($B$8="Underlying Vulnerability",'Compound Alert'!K59,IF($B$8="Emerging Threat",'Compound Alert'!N59)))</f>
        <v>0</v>
      </c>
      <c r="I204" s="50">
        <f ca="1">ROUNDDOWN(G204,0)</f>
        <v>0</v>
      </c>
      <c r="J204"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04"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04"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04"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04"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04"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Alert'!B66</f>
        <v>Estonia</v>
      </c>
      <c r="C205" s="20" t="str">
        <f>'Compound Alert'!C66</f>
        <v>EST</v>
      </c>
      <c r="D205" s="20" t="str">
        <f>'Compound Alert'!D66</f>
        <v>ECS           Europe &amp; Central Asia</v>
      </c>
      <c r="E205" s="20" t="str">
        <f>'Compound Alert'!E66</f>
        <v>NA</v>
      </c>
      <c r="F205" s="217">
        <f ca="1">'Compound Alert'!F66</f>
        <v>61</v>
      </c>
      <c r="G205" s="22">
        <f ca="1">IF($B$8="Overall Alert",'Compound Alert'!G66,IF($B$8="Underlying Vulnerability",'Compound Alert'!J66,IF($B$8="Emerging Threat",'Compound Alert'!M66)))</f>
        <v>0</v>
      </c>
      <c r="H205" s="23">
        <f ca="1">IF($B$8="Overall Alert",'Compound Alert'!H66,IF($B$8="Underlying Vulnerability",'Compound Alert'!K66,IF($B$8="Emerging Threat",'Compound Alert'!N66)))</f>
        <v>0</v>
      </c>
      <c r="I205" s="50">
        <f ca="1">ROUNDDOWN(G205,0)</f>
        <v>0</v>
      </c>
      <c r="J205"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05"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05"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05"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05"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05"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Alert'!B71</f>
        <v>Faroe Islands</v>
      </c>
      <c r="C206" s="20" t="str">
        <f>'Compound Alert'!C71</f>
        <v>FRO</v>
      </c>
      <c r="D206" s="20" t="str">
        <f>'Compound Alert'!D71</f>
        <v>ECS           Europe &amp; Central Asia</v>
      </c>
      <c r="E206" s="20" t="str">
        <f>'Compound Alert'!E71</f>
        <v>NA</v>
      </c>
      <c r="F206" s="217">
        <f ca="1">'Compound Alert'!F71</f>
        <v>66</v>
      </c>
      <c r="G206" s="22">
        <f ca="1">IF($B$8="Overall Alert",'Compound Alert'!G71,IF($B$8="Underlying Vulnerability",'Compound Alert'!J71,IF($B$8="Emerging Threat",'Compound Alert'!M71)))</f>
        <v>0</v>
      </c>
      <c r="H206" s="23">
        <f ca="1">IF($B$8="Overall Alert",'Compound Alert'!H71,IF($B$8="Underlying Vulnerability",'Compound Alert'!K71,IF($B$8="Emerging Threat",'Compound Alert'!N71)))</f>
        <v>0</v>
      </c>
      <c r="I206" s="50">
        <f ca="1">ROUNDDOWN(G206,0)</f>
        <v>0</v>
      </c>
      <c r="J206"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06"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06"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06"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06"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06"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Alert'!B68</f>
        <v>Finland</v>
      </c>
      <c r="C207" s="20" t="str">
        <f>'Compound Alert'!C68</f>
        <v>FIN</v>
      </c>
      <c r="D207" s="20" t="str">
        <f>'Compound Alert'!D68</f>
        <v>ECS           Europe &amp; Central Asia</v>
      </c>
      <c r="E207" s="20" t="str">
        <f>'Compound Alert'!E68</f>
        <v>NA</v>
      </c>
      <c r="F207" s="217">
        <f ca="1">'Compound Alert'!F68</f>
        <v>63</v>
      </c>
      <c r="G207" s="22">
        <f ca="1">IF($B$8="Overall Alert",'Compound Alert'!G68,IF($B$8="Underlying Vulnerability",'Compound Alert'!J68,IF($B$8="Emerging Threat",'Compound Alert'!M68)))</f>
        <v>0</v>
      </c>
      <c r="H207" s="23">
        <f ca="1">IF($B$8="Overall Alert",'Compound Alert'!H68,IF($B$8="Underlying Vulnerability",'Compound Alert'!K68,IF($B$8="Emerging Threat",'Compound Alert'!N68)))</f>
        <v>0</v>
      </c>
      <c r="I207" s="50">
        <f ca="1">ROUNDDOWN(G207,0)</f>
        <v>0</v>
      </c>
      <c r="J207"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07"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07"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07"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07"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07"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Alert'!B168</f>
        <v>French Polynesia</v>
      </c>
      <c r="C208" s="20" t="str">
        <f>'Compound Alert'!C168</f>
        <v>PYF</v>
      </c>
      <c r="D208" s="20" t="str">
        <f>'Compound Alert'!D168</f>
        <v>EAS           East Asia &amp; Pacific</v>
      </c>
      <c r="E208" s="20" t="str">
        <f>'Compound Alert'!E168</f>
        <v>NA</v>
      </c>
      <c r="F208" s="217">
        <f ca="1">'Compound Alert'!F168</f>
        <v>163</v>
      </c>
      <c r="G208" s="22">
        <f ca="1">IF($B$8="Overall Alert",'Compound Alert'!G168,IF($B$8="Underlying Vulnerability",'Compound Alert'!J168,IF($B$8="Emerging Threat",'Compound Alert'!M168)))</f>
        <v>0</v>
      </c>
      <c r="H208" s="23">
        <f ca="1">IF($B$8="Overall Alert",'Compound Alert'!H168,IF($B$8="Underlying Vulnerability",'Compound Alert'!K168,IF($B$8="Emerging Threat",'Compound Alert'!N168)))</f>
        <v>0</v>
      </c>
      <c r="I208" s="50">
        <f ca="1">ROUNDDOWN(G208,0)</f>
        <v>0</v>
      </c>
      <c r="J208"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208"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208"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208"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208"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208"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Alert'!B75</f>
        <v>Georgia</v>
      </c>
      <c r="C209" s="20" t="str">
        <f>'Compound Alert'!C75</f>
        <v>GEO</v>
      </c>
      <c r="D209" s="20" t="str">
        <f>'Compound Alert'!D75</f>
        <v>ECS           Europe &amp; Central Asia</v>
      </c>
      <c r="E209" s="20" t="str">
        <f>'Compound Alert'!E75</f>
        <v>IBRD</v>
      </c>
      <c r="F209" s="217">
        <f ca="1">'Compound Alert'!F75</f>
        <v>70</v>
      </c>
      <c r="G209" s="22">
        <f ca="1">IF($B$8="Overall Alert",'Compound Alert'!G75,IF($B$8="Underlying Vulnerability",'Compound Alert'!J75,IF($B$8="Emerging Threat",'Compound Alert'!M75)))</f>
        <v>0</v>
      </c>
      <c r="H209" s="23">
        <f ca="1">IF($B$8="Overall Alert",'Compound Alert'!H75,IF($B$8="Underlying Vulnerability",'Compound Alert'!K75,IF($B$8="Emerging Threat",'Compound Alert'!N75)))</f>
        <v>0</v>
      </c>
      <c r="I209" s="50">
        <f ca="1">ROUNDDOWN(G209,0)</f>
        <v>0</v>
      </c>
      <c r="J209"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209"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209"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209"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LOW</v>
      </c>
      <c r="N209"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209"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Alert'!B84</f>
        <v>Greenland</v>
      </c>
      <c r="C210" s="20" t="str">
        <f>'Compound Alert'!C84</f>
        <v>GRL</v>
      </c>
      <c r="D210" s="20" t="str">
        <f>'Compound Alert'!D84</f>
        <v>ECS           Europe &amp; Central Asia</v>
      </c>
      <c r="E210" s="20" t="str">
        <f>'Compound Alert'!E84</f>
        <v>NA</v>
      </c>
      <c r="F210" s="217">
        <f ca="1">'Compound Alert'!F84</f>
        <v>79</v>
      </c>
      <c r="G210" s="22">
        <f ca="1">IF($B$8="Overall Alert",'Compound Alert'!G84,IF($B$8="Underlying Vulnerability",'Compound Alert'!J84,IF($B$8="Emerging Threat",'Compound Alert'!M84)))</f>
        <v>0</v>
      </c>
      <c r="H210" s="23">
        <f ca="1">IF($B$8="Overall Alert",'Compound Alert'!H84,IF($B$8="Underlying Vulnerability",'Compound Alert'!K84,IF($B$8="Emerging Threat",'Compound Alert'!N84)))</f>
        <v>0</v>
      </c>
      <c r="I210" s="50">
        <f ca="1">ROUNDDOWN(G210,0)</f>
        <v>0</v>
      </c>
      <c r="J210"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210"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210"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210"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210"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210"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Alert'!B88</f>
        <v>Hong Kong SAR, China</v>
      </c>
      <c r="C211" s="20" t="str">
        <f>'Compound Alert'!C88</f>
        <v>HKG</v>
      </c>
      <c r="D211" s="20" t="str">
        <f>'Compound Alert'!D88</f>
        <v>EAS           East Asia &amp; Pacific</v>
      </c>
      <c r="E211" s="20" t="str">
        <f>'Compound Alert'!E88</f>
        <v>NA</v>
      </c>
      <c r="F211" s="217">
        <f ca="1">'Compound Alert'!F88</f>
        <v>83</v>
      </c>
      <c r="G211" s="22">
        <f ca="1">IF($B$8="Overall Alert",'Compound Alert'!G88,IF($B$8="Underlying Vulnerability",'Compound Alert'!J88,IF($B$8="Emerging Threat",'Compound Alert'!M88)))</f>
        <v>0</v>
      </c>
      <c r="H211" s="23">
        <f ca="1">IF($B$8="Overall Alert",'Compound Alert'!H88,IF($B$8="Underlying Vulnerability",'Compound Alert'!K88,IF($B$8="Emerging Threat",'Compound Alert'!N88)))</f>
        <v>0</v>
      </c>
      <c r="I211" s="50">
        <f ca="1">ROUNDDOWN(G211,0)</f>
        <v>0</v>
      </c>
      <c r="J211"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11"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11"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11"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11"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11"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Alert'!B92</f>
        <v>Hungary</v>
      </c>
      <c r="C212" s="20" t="str">
        <f>'Compound Alert'!C92</f>
        <v>HUN</v>
      </c>
      <c r="D212" s="20" t="str">
        <f>'Compound Alert'!D92</f>
        <v>ECS           Europe &amp; Central Asia</v>
      </c>
      <c r="E212" s="20" t="str">
        <f>'Compound Alert'!E92</f>
        <v>NA</v>
      </c>
      <c r="F212" s="217">
        <f ca="1">'Compound Alert'!F92</f>
        <v>87</v>
      </c>
      <c r="G212" s="22">
        <f ca="1">IF($B$8="Overall Alert",'Compound Alert'!G92,IF($B$8="Underlying Vulnerability",'Compound Alert'!J92,IF($B$8="Emerging Threat",'Compound Alert'!M92)))</f>
        <v>0</v>
      </c>
      <c r="H212" s="23">
        <f ca="1">IF($B$8="Overall Alert",'Compound Alert'!H92,IF($B$8="Underlying Vulnerability",'Compound Alert'!K92,IF($B$8="Emerging Threat",'Compound Alert'!N92)))</f>
        <v>0</v>
      </c>
      <c r="I212" s="50">
        <f ca="1">ROUNDDOWN(G212,0)</f>
        <v>0</v>
      </c>
      <c r="J212"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212"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212"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LOW</v>
      </c>
      <c r="M212"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212"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212"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Alert'!B99</f>
        <v>Iceland</v>
      </c>
      <c r="C213" s="20" t="str">
        <f>'Compound Alert'!C99</f>
        <v>ISL</v>
      </c>
      <c r="D213" s="20" t="str">
        <f>'Compound Alert'!D99</f>
        <v>ECS           Europe &amp; Central Asia</v>
      </c>
      <c r="E213" s="20" t="str">
        <f>'Compound Alert'!E99</f>
        <v>NA</v>
      </c>
      <c r="F213" s="217">
        <f ca="1">'Compound Alert'!F99</f>
        <v>94</v>
      </c>
      <c r="G213" s="22">
        <f ca="1">IF($B$8="Overall Alert",'Compound Alert'!G99,IF($B$8="Underlying Vulnerability",'Compound Alert'!J99,IF($B$8="Emerging Threat",'Compound Alert'!M99)))</f>
        <v>0</v>
      </c>
      <c r="H213" s="23">
        <f ca="1">IF($B$8="Overall Alert",'Compound Alert'!H99,IF($B$8="Underlying Vulnerability",'Compound Alert'!K99,IF($B$8="Emerging Threat",'Compound Alert'!N99)))</f>
        <v>0</v>
      </c>
      <c r="I213" s="50">
        <f ca="1">ROUNDDOWN(G213,0)</f>
        <v>0</v>
      </c>
      <c r="J21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Alert'!B96</f>
        <v>Ireland</v>
      </c>
      <c r="C214" s="20" t="str">
        <f>'Compound Alert'!C96</f>
        <v>IRL</v>
      </c>
      <c r="D214" s="20" t="str">
        <f>'Compound Alert'!D96</f>
        <v>ECS           Europe &amp; Central Asia</v>
      </c>
      <c r="E214" s="20" t="str">
        <f>'Compound Alert'!E96</f>
        <v>NA</v>
      </c>
      <c r="F214" s="217">
        <f ca="1">'Compound Alert'!F96</f>
        <v>91</v>
      </c>
      <c r="G214" s="22">
        <f ca="1">IF($B$8="Overall Alert",'Compound Alert'!G96,IF($B$8="Underlying Vulnerability",'Compound Alert'!J96,IF($B$8="Emerging Threat",'Compound Alert'!M96)))</f>
        <v>0</v>
      </c>
      <c r="H214" s="23">
        <f ca="1">IF($B$8="Overall Alert",'Compound Alert'!H96,IF($B$8="Underlying Vulnerability",'Compound Alert'!K96,IF($B$8="Emerging Threat",'Compound Alert'!N96)))</f>
        <v>0</v>
      </c>
      <c r="I214" s="50">
        <f ca="1">ROUNDDOWN(G214,0)</f>
        <v>0</v>
      </c>
      <c r="J214"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14"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14"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14"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14"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14"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Alert'!B94</f>
        <v>Isle of Man</v>
      </c>
      <c r="C215" s="20" t="str">
        <f>'Compound Alert'!C94</f>
        <v>IMN</v>
      </c>
      <c r="D215" s="20" t="str">
        <f>'Compound Alert'!D94</f>
        <v>ECS           Europe &amp; Central Asia</v>
      </c>
      <c r="E215" s="20" t="str">
        <f>'Compound Alert'!E94</f>
        <v>NA</v>
      </c>
      <c r="F215" s="217">
        <f ca="1">'Compound Alert'!F94</f>
        <v>89</v>
      </c>
      <c r="G215" s="22">
        <f ca="1">IF($B$8="Overall Alert",'Compound Alert'!G94,IF($B$8="Underlying Vulnerability",'Compound Alert'!J94,IF($B$8="Emerging Threat",'Compound Alert'!M94)))</f>
        <v>0</v>
      </c>
      <c r="H215" s="23">
        <f ca="1">IF($B$8="Overall Alert",'Compound Alert'!H94,IF($B$8="Underlying Vulnerability",'Compound Alert'!K94,IF($B$8="Emerging Threat",'Compound Alert'!N94)))</f>
        <v>0</v>
      </c>
      <c r="I215" s="50">
        <f ca="1">ROUNDDOWN(G215,0)</f>
        <v>0</v>
      </c>
      <c r="J215"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15"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15"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15"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15"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15"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Alert'!B102</f>
        <v>Jamaica</v>
      </c>
      <c r="C216" s="20" t="str">
        <f>'Compound Alert'!C102</f>
        <v>JAM</v>
      </c>
      <c r="D216" s="20" t="str">
        <f>'Compound Alert'!D102</f>
        <v>LCN           Latin America &amp; Caribbean</v>
      </c>
      <c r="E216" s="20" t="str">
        <f>'Compound Alert'!E102</f>
        <v>IBRD</v>
      </c>
      <c r="F216" s="217">
        <f ca="1">'Compound Alert'!F102</f>
        <v>97</v>
      </c>
      <c r="G216" s="22">
        <f ca="1">IF($B$8="Overall Alert",'Compound Alert'!G102,IF($B$8="Underlying Vulnerability",'Compound Alert'!J102,IF($B$8="Emerging Threat",'Compound Alert'!M102)))</f>
        <v>0</v>
      </c>
      <c r="H216" s="23">
        <f ca="1">IF($B$8="Overall Alert",'Compound Alert'!H102,IF($B$8="Underlying Vulnerability",'Compound Alert'!K102,IF($B$8="Emerging Threat",'Compound Alert'!N102)))</f>
        <v>0</v>
      </c>
      <c r="I216" s="50">
        <f ca="1">ROUNDDOWN(G216,0)</f>
        <v>0</v>
      </c>
      <c r="J216"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6"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6"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6"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6"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6"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Alert'!B104</f>
        <v>Japan</v>
      </c>
      <c r="C217" s="20" t="str">
        <f>'Compound Alert'!C104</f>
        <v>JPN</v>
      </c>
      <c r="D217" s="20" t="str">
        <f>'Compound Alert'!D104</f>
        <v>EAS           East Asia &amp; Pacific</v>
      </c>
      <c r="E217" s="20" t="str">
        <f>'Compound Alert'!E104</f>
        <v>NA</v>
      </c>
      <c r="F217" s="217">
        <f ca="1">'Compound Alert'!F104</f>
        <v>99</v>
      </c>
      <c r="G217" s="22">
        <f ca="1">IF($B$8="Overall Alert",'Compound Alert'!G104,IF($B$8="Underlying Vulnerability",'Compound Alert'!J104,IF($B$8="Emerging Threat",'Compound Alert'!M104)))</f>
        <v>0</v>
      </c>
      <c r="H217" s="23">
        <f ca="1">IF($B$8="Overall Alert",'Compound Alert'!H104,IF($B$8="Underlying Vulnerability",'Compound Alert'!K104,IF($B$8="Emerging Threat",'Compound Alert'!N104)))</f>
        <v>0</v>
      </c>
      <c r="I217" s="50">
        <f ca="1">ROUNDDOWN(G217,0)</f>
        <v>0</v>
      </c>
      <c r="J217"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217"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217"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217"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217"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217"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Alert'!B103</f>
        <v>Jordan</v>
      </c>
      <c r="C218" s="20" t="str">
        <f>'Compound Alert'!C103</f>
        <v>JOR</v>
      </c>
      <c r="D218" s="20" t="str">
        <f>'Compound Alert'!D103</f>
        <v>MEA           Middle East &amp; North Africa</v>
      </c>
      <c r="E218" s="20" t="str">
        <f>'Compound Alert'!E103</f>
        <v>IBRD</v>
      </c>
      <c r="F218" s="217">
        <f ca="1">'Compound Alert'!F103</f>
        <v>98</v>
      </c>
      <c r="G218" s="22">
        <f ca="1">IF($B$8="Overall Alert",'Compound Alert'!G103,IF($B$8="Underlying Vulnerability",'Compound Alert'!J103,IF($B$8="Emerging Threat",'Compound Alert'!M103)))</f>
        <v>0</v>
      </c>
      <c r="H218" s="23">
        <f ca="1">IF($B$8="Overall Alert",'Compound Alert'!H103,IF($B$8="Underlying Vulnerability",'Compound Alert'!K103,IF($B$8="Emerging Threat",'Compound Alert'!N103)))</f>
        <v>0</v>
      </c>
      <c r="I218" s="50">
        <f ca="1">ROUNDDOWN(G218,0)</f>
        <v>0</v>
      </c>
      <c r="J218"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218"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218"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218"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LOW</v>
      </c>
      <c r="N218"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218"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Alert'!B109</f>
        <v>Kiribati</v>
      </c>
      <c r="C219" s="20" t="str">
        <f>'Compound Alert'!C109</f>
        <v>KIR</v>
      </c>
      <c r="D219" s="20" t="str">
        <f>'Compound Alert'!D109</f>
        <v>EAS           East Asia &amp; Pacific</v>
      </c>
      <c r="E219" s="20" t="str">
        <f>'Compound Alert'!E109</f>
        <v>IDA</v>
      </c>
      <c r="F219" s="217">
        <f ca="1">'Compound Alert'!F109</f>
        <v>104</v>
      </c>
      <c r="G219" s="22">
        <f ca="1">IF($B$8="Overall Alert",'Compound Alert'!G109,IF($B$8="Underlying Vulnerability",'Compound Alert'!J109,IF($B$8="Emerging Threat",'Compound Alert'!M109)))</f>
        <v>0</v>
      </c>
      <c r="H219" s="23">
        <f ca="1">IF($B$8="Overall Alert",'Compound Alert'!H109,IF($B$8="Underlying Vulnerability",'Compound Alert'!K109,IF($B$8="Emerging Threat",'Compound Alert'!N109)))</f>
        <v>0</v>
      </c>
      <c r="I219" s="50">
        <f ca="1">ROUNDDOWN(G219,0)</f>
        <v>0</v>
      </c>
      <c r="J219"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219"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219"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219"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219"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LOW</v>
      </c>
      <c r="O219"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Alert'!B111</f>
        <v>Korea, Rep.</v>
      </c>
      <c r="C220" s="20" t="str">
        <f>'Compound Alert'!C111</f>
        <v>KOR</v>
      </c>
      <c r="D220" s="20" t="str">
        <f>'Compound Alert'!D111</f>
        <v>EAS           East Asia &amp; Pacific</v>
      </c>
      <c r="E220" s="20" t="str">
        <f>'Compound Alert'!E111</f>
        <v>NA</v>
      </c>
      <c r="F220" s="217">
        <f ca="1">'Compound Alert'!F111</f>
        <v>106</v>
      </c>
      <c r="G220" s="22">
        <f ca="1">IF($B$8="Overall Alert",'Compound Alert'!G111,IF($B$8="Underlying Vulnerability",'Compound Alert'!J111,IF($B$8="Emerging Threat",'Compound Alert'!M111)))</f>
        <v>0</v>
      </c>
      <c r="H220" s="23">
        <f ca="1">IF($B$8="Overall Alert",'Compound Alert'!H111,IF($B$8="Underlying Vulnerability",'Compound Alert'!K111,IF($B$8="Emerging Threat",'Compound Alert'!N111)))</f>
        <v>0</v>
      </c>
      <c r="I220" s="50">
        <f ca="1">ROUNDDOWN(G220,0)</f>
        <v>0</v>
      </c>
      <c r="J220"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20"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20"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20"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20"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20"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Alert'!B123</f>
        <v>Latvia</v>
      </c>
      <c r="C221" s="20" t="str">
        <f>'Compound Alert'!C123</f>
        <v>LVA</v>
      </c>
      <c r="D221" s="20" t="str">
        <f>'Compound Alert'!D123</f>
        <v>ECS           Europe &amp; Central Asia</v>
      </c>
      <c r="E221" s="20" t="str">
        <f>'Compound Alert'!E123</f>
        <v>NA</v>
      </c>
      <c r="F221" s="217">
        <f ca="1">'Compound Alert'!F123</f>
        <v>118</v>
      </c>
      <c r="G221" s="22">
        <f ca="1">IF($B$8="Overall Alert",'Compound Alert'!G123,IF($B$8="Underlying Vulnerability",'Compound Alert'!J123,IF($B$8="Emerging Threat",'Compound Alert'!M123)))</f>
        <v>0</v>
      </c>
      <c r="H221" s="23">
        <f ca="1">IF($B$8="Overall Alert",'Compound Alert'!H123,IF($B$8="Underlying Vulnerability",'Compound Alert'!K123,IF($B$8="Emerging Threat",'Compound Alert'!N123)))</f>
        <v>0</v>
      </c>
      <c r="I221" s="50">
        <f ca="1">ROUNDDOWN(G221,0)</f>
        <v>0</v>
      </c>
      <c r="J221"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21"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21"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21"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21"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21"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Alert'!B118</f>
        <v>Liechtenstein</v>
      </c>
      <c r="C222" s="20" t="str">
        <f>'Compound Alert'!C118</f>
        <v>LIE</v>
      </c>
      <c r="D222" s="20" t="str">
        <f>'Compound Alert'!D118</f>
        <v>ECS           Europe &amp; Central Asia</v>
      </c>
      <c r="E222" s="20" t="str">
        <f>'Compound Alert'!E118</f>
        <v>NA</v>
      </c>
      <c r="F222" s="217">
        <f ca="1">'Compound Alert'!F118</f>
        <v>113</v>
      </c>
      <c r="G222" s="22">
        <f ca="1">IF($B$8="Overall Alert",'Compound Alert'!G118,IF($B$8="Underlying Vulnerability",'Compound Alert'!J118,IF($B$8="Emerging Threat",'Compound Alert'!M118)))</f>
        <v>0</v>
      </c>
      <c r="H222" s="23">
        <f ca="1">IF($B$8="Overall Alert",'Compound Alert'!H118,IF($B$8="Underlying Vulnerability",'Compound Alert'!K118,IF($B$8="Emerging Threat",'Compound Alert'!N118)))</f>
        <v>0</v>
      </c>
      <c r="I222" s="50">
        <f ca="1">ROUNDDOWN(G222,0)</f>
        <v>0</v>
      </c>
      <c r="J222"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22"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22"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22"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22"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22"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Alert'!B121</f>
        <v>Lithuania</v>
      </c>
      <c r="C223" s="20" t="str">
        <f>'Compound Alert'!C121</f>
        <v>LTU</v>
      </c>
      <c r="D223" s="20" t="str">
        <f>'Compound Alert'!D121</f>
        <v>ECS           Europe &amp; Central Asia</v>
      </c>
      <c r="E223" s="20" t="str">
        <f>'Compound Alert'!E121</f>
        <v>NA</v>
      </c>
      <c r="F223" s="217">
        <f ca="1">'Compound Alert'!F121</f>
        <v>116</v>
      </c>
      <c r="G223" s="22">
        <f ca="1">IF($B$8="Overall Alert",'Compound Alert'!G121,IF($B$8="Underlying Vulnerability",'Compound Alert'!J121,IF($B$8="Emerging Threat",'Compound Alert'!M121)))</f>
        <v>0</v>
      </c>
      <c r="H223" s="23">
        <f ca="1">IF($B$8="Overall Alert",'Compound Alert'!H121,IF($B$8="Underlying Vulnerability",'Compound Alert'!K121,IF($B$8="Emerging Threat",'Compound Alert'!N121)))</f>
        <v>0</v>
      </c>
      <c r="I223" s="50">
        <f ca="1">ROUNDDOWN(G223,0)</f>
        <v>0</v>
      </c>
      <c r="J223"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23"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23"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23"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23"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23"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Alert'!B122</f>
        <v>Luxembourg</v>
      </c>
      <c r="C224" s="20" t="str">
        <f>'Compound Alert'!C122</f>
        <v>LUX</v>
      </c>
      <c r="D224" s="20" t="str">
        <f>'Compound Alert'!D122</f>
        <v>ECS           Europe &amp; Central Asia</v>
      </c>
      <c r="E224" s="20" t="str">
        <f>'Compound Alert'!E122</f>
        <v>NA</v>
      </c>
      <c r="F224" s="217">
        <f ca="1">'Compound Alert'!F122</f>
        <v>117</v>
      </c>
      <c r="G224" s="22">
        <f ca="1">IF($B$8="Overall Alert",'Compound Alert'!G122,IF($B$8="Underlying Vulnerability",'Compound Alert'!J122,IF($B$8="Emerging Threat",'Compound Alert'!M122)))</f>
        <v>0</v>
      </c>
      <c r="H224" s="23">
        <f ca="1">IF($B$8="Overall Alert",'Compound Alert'!H122,IF($B$8="Underlying Vulnerability",'Compound Alert'!K122,IF($B$8="Emerging Threat",'Compound Alert'!N122)))</f>
        <v>0</v>
      </c>
      <c r="I224" s="50">
        <f ca="1">ROUNDDOWN(G224,0)</f>
        <v>0</v>
      </c>
      <c r="J224"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24"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24"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24"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24"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24"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Alert'!B124</f>
        <v>Macao SAR, China</v>
      </c>
      <c r="C225" s="20" t="str">
        <f>'Compound Alert'!C124</f>
        <v>MAC</v>
      </c>
      <c r="D225" s="20" t="str">
        <f>'Compound Alert'!D124</f>
        <v>EAS           East Asia &amp; Pacific</v>
      </c>
      <c r="E225" s="20" t="str">
        <f>'Compound Alert'!E124</f>
        <v>NA</v>
      </c>
      <c r="F225" s="217">
        <f ca="1">'Compound Alert'!F124</f>
        <v>119</v>
      </c>
      <c r="G225" s="22">
        <f ca="1">IF($B$8="Overall Alert",'Compound Alert'!G124,IF($B$8="Underlying Vulnerability",'Compound Alert'!J124,IF($B$8="Emerging Threat",'Compound Alert'!M124)))</f>
        <v>0</v>
      </c>
      <c r="H225" s="23">
        <f ca="1">IF($B$8="Overall Alert",'Compound Alert'!H124,IF($B$8="Underlying Vulnerability",'Compound Alert'!K124,IF($B$8="Emerging Threat",'Compound Alert'!N124)))</f>
        <v>0</v>
      </c>
      <c r="I225" s="50">
        <f ca="1">ROUNDDOWN(G225,0)</f>
        <v>0</v>
      </c>
      <c r="J225"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25"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25" s="25" t="e">
        <f ca="1">IF(
   $B$8="Overall Alert",IF(
      'Compound Alert'!T124 &gt;= 7, "HIGH",IF(
         'Compound Alert'!T124 &gt;= 5, "MED","LOW")), IF(
            $B$8="Underlying Vulnerability", IF(
               'Compound Alert'!AA124 &gt;= 10, "HIGH",IF(
                  'Compound Alert'!AA124 &gt;= 7, "MED","LOW")),IF(
                     $B$8="Emerging Threat", IF(
                        'Compound Alert'!AH124 &gt;= 10, "HIGH",IF(
                            'Compound Alert'!AH124 &gt;= 7, "MED","LOW")))))</f>
        <v>#N/A</v>
      </c>
      <c r="M225"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25"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25"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Alert'!B144</f>
        <v>Malaysia</v>
      </c>
      <c r="C226" s="20" t="str">
        <f>'Compound Alert'!C144</f>
        <v>MYS</v>
      </c>
      <c r="D226" s="20" t="str">
        <f>'Compound Alert'!D144</f>
        <v>EAS           East Asia &amp; Pacific</v>
      </c>
      <c r="E226" s="20" t="str">
        <f>'Compound Alert'!E144</f>
        <v>IBRD</v>
      </c>
      <c r="F226" s="217">
        <f ca="1">'Compound Alert'!F144</f>
        <v>139</v>
      </c>
      <c r="G226" s="22">
        <f ca="1">IF($B$8="Overall Alert",'Compound Alert'!G144,IF($B$8="Underlying Vulnerability",'Compound Alert'!J144,IF($B$8="Emerging Threat",'Compound Alert'!M144)))</f>
        <v>0</v>
      </c>
      <c r="H226" s="23">
        <f ca="1">IF($B$8="Overall Alert",'Compound Alert'!H144,IF($B$8="Underlying Vulnerability",'Compound Alert'!K144,IF($B$8="Emerging Threat",'Compound Alert'!N144)))</f>
        <v>0</v>
      </c>
      <c r="I226" s="50">
        <f ca="1">ROUNDDOWN(G226,0)</f>
        <v>0</v>
      </c>
      <c r="J226"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226"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226"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LOW</v>
      </c>
      <c r="M226"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226"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226"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Alert'!B135</f>
        <v>Malta</v>
      </c>
      <c r="C227" s="20" t="str">
        <f>'Compound Alert'!C135</f>
        <v>MLT</v>
      </c>
      <c r="D227" s="20" t="str">
        <f>'Compound Alert'!D135</f>
        <v>MEA           Middle East &amp; North Africa</v>
      </c>
      <c r="E227" s="20" t="str">
        <f>'Compound Alert'!E135</f>
        <v>NA</v>
      </c>
      <c r="F227" s="217">
        <f ca="1">'Compound Alert'!F135</f>
        <v>130</v>
      </c>
      <c r="G227" s="22">
        <f ca="1">IF($B$8="Overall Alert",'Compound Alert'!G135,IF($B$8="Underlying Vulnerability",'Compound Alert'!J135,IF($B$8="Emerging Threat",'Compound Alert'!M135)))</f>
        <v>0</v>
      </c>
      <c r="H227" s="23">
        <f ca="1">IF($B$8="Overall Alert",'Compound Alert'!H135,IF($B$8="Underlying Vulnerability",'Compound Alert'!K135,IF($B$8="Emerging Threat",'Compound Alert'!N135)))</f>
        <v>0</v>
      </c>
      <c r="I227" s="50">
        <f ca="1">ROUNDDOWN(G227,0)</f>
        <v>0</v>
      </c>
      <c r="J227"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27"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27"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27"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27"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27"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Alert'!B128</f>
        <v>Moldova</v>
      </c>
      <c r="C228" s="20" t="str">
        <f>'Compound Alert'!C128</f>
        <v>MDA</v>
      </c>
      <c r="D228" s="20" t="str">
        <f>'Compound Alert'!D128</f>
        <v>ECS           Europe &amp; Central Asia</v>
      </c>
      <c r="E228" s="20" t="str">
        <f>'Compound Alert'!E128</f>
        <v>IBRD</v>
      </c>
      <c r="F228" s="217">
        <f ca="1">'Compound Alert'!F128</f>
        <v>123</v>
      </c>
      <c r="G228" s="22">
        <f ca="1">IF($B$8="Overall Alert",'Compound Alert'!G128,IF($B$8="Underlying Vulnerability",'Compound Alert'!J128,IF($B$8="Emerging Threat",'Compound Alert'!M128)))</f>
        <v>0</v>
      </c>
      <c r="H228" s="23">
        <f ca="1">IF($B$8="Overall Alert",'Compound Alert'!H128,IF($B$8="Underlying Vulnerability",'Compound Alert'!K128,IF($B$8="Emerging Threat",'Compound Alert'!N128)))</f>
        <v>0</v>
      </c>
      <c r="I228" s="50">
        <f ca="1">ROUNDDOWN(G228,0)</f>
        <v>0</v>
      </c>
      <c r="J228"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228"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228"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228"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228"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228"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Alert'!B127</f>
        <v>Monaco</v>
      </c>
      <c r="C229" s="20" t="str">
        <f>'Compound Alert'!C127</f>
        <v>MCO</v>
      </c>
      <c r="D229" s="20" t="str">
        <f>'Compound Alert'!D127</f>
        <v>ECS           Europe &amp; Central Asia</v>
      </c>
      <c r="E229" s="20" t="str">
        <f>'Compound Alert'!E127</f>
        <v>NA</v>
      </c>
      <c r="F229" s="217">
        <f ca="1">'Compound Alert'!F127</f>
        <v>122</v>
      </c>
      <c r="G229" s="22">
        <f ca="1">IF($B$8="Overall Alert",'Compound Alert'!G127,IF($B$8="Underlying Vulnerability",'Compound Alert'!J127,IF($B$8="Emerging Threat",'Compound Alert'!M127)))</f>
        <v>0</v>
      </c>
      <c r="H229" s="23">
        <f ca="1">IF($B$8="Overall Alert",'Compound Alert'!H127,IF($B$8="Underlying Vulnerability",'Compound Alert'!K127,IF($B$8="Emerging Threat",'Compound Alert'!N127)))</f>
        <v>0</v>
      </c>
      <c r="I229" s="50">
        <f ca="1">ROUNDDOWN(G229,0)</f>
        <v>0</v>
      </c>
      <c r="J229"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29"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29"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29"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29"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29"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Alert'!B153</f>
        <v>Nauru</v>
      </c>
      <c r="C230" s="20" t="str">
        <f>'Compound Alert'!C153</f>
        <v>NRU</v>
      </c>
      <c r="D230" s="20" t="str">
        <f>'Compound Alert'!D153</f>
        <v>EAS           East Asia &amp; Pacific</v>
      </c>
      <c r="E230" s="20" t="str">
        <f>'Compound Alert'!E153</f>
        <v>IBRD</v>
      </c>
      <c r="F230" s="217">
        <f ca="1">'Compound Alert'!F153</f>
        <v>148</v>
      </c>
      <c r="G230" s="22">
        <f ca="1">IF($B$8="Overall Alert",'Compound Alert'!G153,IF($B$8="Underlying Vulnerability",'Compound Alert'!J153,IF($B$8="Emerging Threat",'Compound Alert'!M153)))</f>
        <v>0</v>
      </c>
      <c r="H230" s="23">
        <f ca="1">IF($B$8="Overall Alert",'Compound Alert'!H153,IF($B$8="Underlying Vulnerability",'Compound Alert'!K153,IF($B$8="Emerging Threat",'Compound Alert'!N153)))</f>
        <v>0</v>
      </c>
      <c r="I230" s="50">
        <f ca="1">ROUNDDOWN(G230,0)</f>
        <v>0</v>
      </c>
      <c r="J230"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230"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230"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230"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230"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230"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Alert'!B150</f>
        <v>Netherlands</v>
      </c>
      <c r="C231" s="20" t="str">
        <f>'Compound Alert'!C150</f>
        <v>NLD</v>
      </c>
      <c r="D231" s="20" t="str">
        <f>'Compound Alert'!D150</f>
        <v>ECS           Europe &amp; Central Asia</v>
      </c>
      <c r="E231" s="20" t="str">
        <f>'Compound Alert'!E150</f>
        <v>NA</v>
      </c>
      <c r="F231" s="217">
        <f ca="1">'Compound Alert'!F150</f>
        <v>145</v>
      </c>
      <c r="G231" s="22">
        <f ca="1">IF($B$8="Overall Alert",'Compound Alert'!G150,IF($B$8="Underlying Vulnerability",'Compound Alert'!J150,IF($B$8="Emerging Threat",'Compound Alert'!M150)))</f>
        <v>0</v>
      </c>
      <c r="H231" s="23">
        <f ca="1">IF($B$8="Overall Alert",'Compound Alert'!H150,IF($B$8="Underlying Vulnerability",'Compound Alert'!K150,IF($B$8="Emerging Threat",'Compound Alert'!N150)))</f>
        <v>0</v>
      </c>
      <c r="I231" s="50">
        <f ca="1">ROUNDDOWN(G231,0)</f>
        <v>0</v>
      </c>
      <c r="J231"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31"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31"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31"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31"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31"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Alert'!B154</f>
        <v>New Zealand</v>
      </c>
      <c r="C232" s="20" t="str">
        <f>'Compound Alert'!C154</f>
        <v>NZL</v>
      </c>
      <c r="D232" s="20" t="str">
        <f>'Compound Alert'!D154</f>
        <v>EAS           East Asia &amp; Pacific</v>
      </c>
      <c r="E232" s="20" t="str">
        <f>'Compound Alert'!E154</f>
        <v>NA</v>
      </c>
      <c r="F232" s="217">
        <f ca="1">'Compound Alert'!F154</f>
        <v>149</v>
      </c>
      <c r="G232" s="22">
        <f ca="1">IF($B$8="Overall Alert",'Compound Alert'!G154,IF($B$8="Underlying Vulnerability",'Compound Alert'!J154,IF($B$8="Emerging Threat",'Compound Alert'!M154)))</f>
        <v>0</v>
      </c>
      <c r="H232" s="23">
        <f ca="1">IF($B$8="Overall Alert",'Compound Alert'!H154,IF($B$8="Underlying Vulnerability",'Compound Alert'!K154,IF($B$8="Emerging Threat",'Compound Alert'!N154)))</f>
        <v>0</v>
      </c>
      <c r="I232" s="50">
        <f ca="1">ROUNDDOWN(G232,0)</f>
        <v>0</v>
      </c>
      <c r="J232"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32"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32"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32"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32"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32"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Y232" s="27"/>
      <c r="Z232" s="27"/>
      <c r="AA232" s="27"/>
      <c r="AB232" s="27"/>
      <c r="AC232" s="27"/>
      <c r="AD232" s="27"/>
      <c r="AE232" s="27"/>
      <c r="AF232" s="27"/>
    </row>
    <row r="233" spans="1:50" x14ac:dyDescent="0.2">
      <c r="A233" s="63">
        <v>192</v>
      </c>
      <c r="B233" s="20" t="str">
        <f>'Compound Alert'!B133</f>
        <v>North Macedonia</v>
      </c>
      <c r="C233" s="20" t="str">
        <f>'Compound Alert'!C133</f>
        <v>MKD</v>
      </c>
      <c r="D233" s="20" t="str">
        <f>'Compound Alert'!D133</f>
        <v>ECS           Europe &amp; Central Asia</v>
      </c>
      <c r="E233" s="20" t="str">
        <f>'Compound Alert'!E133</f>
        <v>IBRD</v>
      </c>
      <c r="F233" s="217">
        <f ca="1">'Compound Alert'!F133</f>
        <v>128</v>
      </c>
      <c r="G233" s="22">
        <f ca="1">IF($B$8="Overall Alert",'Compound Alert'!G133,IF($B$8="Underlying Vulnerability",'Compound Alert'!J133,IF($B$8="Emerging Threat",'Compound Alert'!M133)))</f>
        <v>0</v>
      </c>
      <c r="H233" s="23">
        <f ca="1">IF($B$8="Overall Alert",'Compound Alert'!H133,IF($B$8="Underlying Vulnerability",'Compound Alert'!K133,IF($B$8="Emerging Threat",'Compound Alert'!N133)))</f>
        <v>0</v>
      </c>
      <c r="I233" s="50">
        <f ca="1">ROUNDDOWN(G233,0)</f>
        <v>0</v>
      </c>
      <c r="J233"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33"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33"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33"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33"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33"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Y233" s="27"/>
      <c r="Z233" s="27"/>
      <c r="AA233" s="27"/>
      <c r="AB233" s="27"/>
      <c r="AC233" s="27"/>
      <c r="AD233" s="27"/>
      <c r="AE233" s="27"/>
      <c r="AF233" s="27"/>
    </row>
    <row r="234" spans="1:50" x14ac:dyDescent="0.2">
      <c r="A234" s="63">
        <v>193</v>
      </c>
      <c r="B234" s="20" t="str">
        <f>'Compound Alert'!B151</f>
        <v>Norway</v>
      </c>
      <c r="C234" s="20" t="str">
        <f>'Compound Alert'!C151</f>
        <v>NOR</v>
      </c>
      <c r="D234" s="20" t="str">
        <f>'Compound Alert'!D151</f>
        <v>ECS           Europe &amp; Central Asia</v>
      </c>
      <c r="E234" s="20" t="str">
        <f>'Compound Alert'!E151</f>
        <v>NA</v>
      </c>
      <c r="F234" s="217">
        <f ca="1">'Compound Alert'!F151</f>
        <v>146</v>
      </c>
      <c r="G234" s="22">
        <f ca="1">IF($B$8="Overall Alert",'Compound Alert'!G151,IF($B$8="Underlying Vulnerability",'Compound Alert'!J151,IF($B$8="Emerging Threat",'Compound Alert'!M151)))</f>
        <v>0</v>
      </c>
      <c r="H234" s="23">
        <f ca="1">IF($B$8="Overall Alert",'Compound Alert'!H151,IF($B$8="Underlying Vulnerability",'Compound Alert'!K151,IF($B$8="Emerging Threat",'Compound Alert'!N151)))</f>
        <v>0</v>
      </c>
      <c r="I234" s="50">
        <f ca="1">ROUNDDOWN(G234,0)</f>
        <v>0</v>
      </c>
      <c r="J234"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234"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234"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234"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234"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234"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Y234" s="27"/>
      <c r="Z234" s="27"/>
      <c r="AA234" s="27"/>
      <c r="AB234" s="27"/>
      <c r="AC234" s="27"/>
      <c r="AD234" s="27"/>
      <c r="AE234" s="27"/>
      <c r="AF234" s="27"/>
    </row>
    <row r="235" spans="1:50" x14ac:dyDescent="0.2">
      <c r="A235" s="63">
        <v>194</v>
      </c>
      <c r="B235" s="20" t="str">
        <f>'Compound Alert'!B155</f>
        <v>Oman</v>
      </c>
      <c r="C235" s="20" t="str">
        <f>'Compound Alert'!C155</f>
        <v>OMN</v>
      </c>
      <c r="D235" s="20" t="str">
        <f>'Compound Alert'!D155</f>
        <v>MEA           Middle East &amp; North Africa</v>
      </c>
      <c r="E235" s="20" t="str">
        <f>'Compound Alert'!E155</f>
        <v>NA</v>
      </c>
      <c r="F235" s="217">
        <f ca="1">'Compound Alert'!F155</f>
        <v>150</v>
      </c>
      <c r="G235" s="22">
        <f ca="1">IF($B$8="Overall Alert",'Compound Alert'!G155,IF($B$8="Underlying Vulnerability",'Compound Alert'!J155,IF($B$8="Emerging Threat",'Compound Alert'!M155)))</f>
        <v>0</v>
      </c>
      <c r="H235" s="23">
        <f ca="1">IF($B$8="Overall Alert",'Compound Alert'!H155,IF($B$8="Underlying Vulnerability",'Compound Alert'!K155,IF($B$8="Emerging Threat",'Compound Alert'!N155)))</f>
        <v>0</v>
      </c>
      <c r="I235" s="50">
        <f ca="1">ROUNDDOWN(G235,0)</f>
        <v>0</v>
      </c>
      <c r="J235"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35"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35"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35"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35"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35"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row>
    <row r="236" spans="1:50" x14ac:dyDescent="0.2">
      <c r="A236" s="63">
        <v>195</v>
      </c>
      <c r="B236" s="20" t="str">
        <f>'Compound Alert'!B160</f>
        <v>Palau</v>
      </c>
      <c r="C236" s="20" t="str">
        <f>'Compound Alert'!C160</f>
        <v>PLW</v>
      </c>
      <c r="D236" s="20" t="str">
        <f>'Compound Alert'!D160</f>
        <v>EAS           East Asia &amp; Pacific</v>
      </c>
      <c r="E236" s="20" t="str">
        <f>'Compound Alert'!E160</f>
        <v>IBRD</v>
      </c>
      <c r="F236" s="217">
        <f ca="1">'Compound Alert'!F160</f>
        <v>155</v>
      </c>
      <c r="G236" s="22">
        <f ca="1">IF($B$8="Overall Alert",'Compound Alert'!G160,IF($B$8="Underlying Vulnerability",'Compound Alert'!J160,IF($B$8="Emerging Threat",'Compound Alert'!M160)))</f>
        <v>0</v>
      </c>
      <c r="H236" s="23">
        <f ca="1">IF($B$8="Overall Alert",'Compound Alert'!H160,IF($B$8="Underlying Vulnerability",'Compound Alert'!K160,IF($B$8="Emerging Threat",'Compound Alert'!N160)))</f>
        <v>0</v>
      </c>
      <c r="I236" s="50">
        <f ca="1">ROUNDDOWN(G236,0)</f>
        <v>0</v>
      </c>
      <c r="J236"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36"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36"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36"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36"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36"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row>
    <row r="237" spans="1:50" x14ac:dyDescent="0.2">
      <c r="A237" s="63">
        <v>196</v>
      </c>
      <c r="B237" s="20" t="str">
        <f>'Compound Alert'!B162</f>
        <v>Poland</v>
      </c>
      <c r="C237" s="20" t="str">
        <f>'Compound Alert'!C162</f>
        <v>POL</v>
      </c>
      <c r="D237" s="20" t="str">
        <f>'Compound Alert'!D162</f>
        <v>ECS           Europe &amp; Central Asia</v>
      </c>
      <c r="E237" s="20" t="str">
        <f>'Compound Alert'!E162</f>
        <v>IBRD</v>
      </c>
      <c r="F237" s="217">
        <f ca="1">'Compound Alert'!F162</f>
        <v>157</v>
      </c>
      <c r="G237" s="22">
        <f ca="1">IF($B$8="Overall Alert",'Compound Alert'!G162,IF($B$8="Underlying Vulnerability",'Compound Alert'!J162,IF($B$8="Emerging Threat",'Compound Alert'!M162)))</f>
        <v>0</v>
      </c>
      <c r="H237" s="23">
        <f ca="1">IF($B$8="Overall Alert",'Compound Alert'!H162,IF($B$8="Underlying Vulnerability",'Compound Alert'!K162,IF($B$8="Emerging Threat",'Compound Alert'!N162)))</f>
        <v>0</v>
      </c>
      <c r="I237" s="50">
        <f ca="1">ROUNDDOWN(G237,0)</f>
        <v>0</v>
      </c>
      <c r="J237"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37"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37"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37"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37"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37"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row>
    <row r="238" spans="1:50" x14ac:dyDescent="0.2">
      <c r="A238" s="63">
        <v>197</v>
      </c>
      <c r="B238" s="20" t="str">
        <f>'Compound Alert'!B165</f>
        <v>Portugal</v>
      </c>
      <c r="C238" s="20" t="str">
        <f>'Compound Alert'!C165</f>
        <v>PRT</v>
      </c>
      <c r="D238" s="20" t="str">
        <f>'Compound Alert'!D165</f>
        <v>ECS           Europe &amp; Central Asia</v>
      </c>
      <c r="E238" s="20" t="str">
        <f>'Compound Alert'!E165</f>
        <v>NA</v>
      </c>
      <c r="F238" s="217">
        <f ca="1">'Compound Alert'!F165</f>
        <v>160</v>
      </c>
      <c r="G238" s="22">
        <f ca="1">IF($B$8="Overall Alert",'Compound Alert'!G165,IF($B$8="Underlying Vulnerability",'Compound Alert'!J165,IF($B$8="Emerging Threat",'Compound Alert'!M165)))</f>
        <v>0</v>
      </c>
      <c r="H238" s="23">
        <f ca="1">IF($B$8="Overall Alert",'Compound Alert'!H165,IF($B$8="Underlying Vulnerability",'Compound Alert'!K165,IF($B$8="Emerging Threat",'Compound Alert'!N165)))</f>
        <v>0</v>
      </c>
      <c r="I238" s="50">
        <f ca="1">ROUNDDOWN(G238,0)</f>
        <v>0</v>
      </c>
      <c r="J238"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238"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238"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238"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238"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238"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row>
    <row r="239" spans="1:50" x14ac:dyDescent="0.2">
      <c r="A239" s="63">
        <v>198</v>
      </c>
      <c r="B239" s="20" t="str">
        <f>'Compound Alert'!B169</f>
        <v>Qatar</v>
      </c>
      <c r="C239" s="20" t="str">
        <f>'Compound Alert'!C169</f>
        <v>QAT</v>
      </c>
      <c r="D239" s="20" t="str">
        <f>'Compound Alert'!D169</f>
        <v>MEA           Middle East &amp; North Africa</v>
      </c>
      <c r="E239" s="20" t="str">
        <f>'Compound Alert'!E169</f>
        <v>NA</v>
      </c>
      <c r="F239" s="217">
        <f ca="1">'Compound Alert'!F169</f>
        <v>164</v>
      </c>
      <c r="G239" s="22">
        <f ca="1">IF($B$8="Overall Alert",'Compound Alert'!G169,IF($B$8="Underlying Vulnerability",'Compound Alert'!J169,IF($B$8="Emerging Threat",'Compound Alert'!M169)))</f>
        <v>0</v>
      </c>
      <c r="H239" s="23">
        <f ca="1">IF($B$8="Overall Alert",'Compound Alert'!H169,IF($B$8="Underlying Vulnerability",'Compound Alert'!K169,IF($B$8="Emerging Threat",'Compound Alert'!N169)))</f>
        <v>0</v>
      </c>
      <c r="I239" s="50">
        <f ca="1">ROUNDDOWN(G239,0)</f>
        <v>0</v>
      </c>
      <c r="J239"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39"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39"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39"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39"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39"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40" spans="1:50" x14ac:dyDescent="0.2">
      <c r="A240" s="63">
        <v>199</v>
      </c>
      <c r="B240" s="20" t="str">
        <f>'Compound Alert'!B172</f>
        <v>Rwanda</v>
      </c>
      <c r="C240" s="20" t="str">
        <f>'Compound Alert'!C172</f>
        <v>RWA</v>
      </c>
      <c r="D240" s="20" t="str">
        <f>'Compound Alert'!D172</f>
        <v>SSF           Sub-Saharan Africa</v>
      </c>
      <c r="E240" s="20" t="str">
        <f>'Compound Alert'!E172</f>
        <v>IDA</v>
      </c>
      <c r="F240" s="217">
        <f ca="1">'Compound Alert'!F172</f>
        <v>167</v>
      </c>
      <c r="G240" s="22">
        <f ca="1">IF($B$8="Overall Alert",'Compound Alert'!G172,IF($B$8="Underlying Vulnerability",'Compound Alert'!J172,IF($B$8="Emerging Threat",'Compound Alert'!M172)))</f>
        <v>0</v>
      </c>
      <c r="H240" s="23">
        <f ca="1">IF($B$8="Overall Alert",'Compound Alert'!H172,IF($B$8="Underlying Vulnerability",'Compound Alert'!K172,IF($B$8="Emerging Threat",'Compound Alert'!N172)))</f>
        <v>0</v>
      </c>
      <c r="I240" s="50">
        <f ca="1">ROUNDDOWN(G240,0)</f>
        <v>0</v>
      </c>
      <c r="J240"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240"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240"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LOW</v>
      </c>
      <c r="M240"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240"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240"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row>
    <row r="241" spans="1:15" x14ac:dyDescent="0.2">
      <c r="A241" s="63">
        <v>200</v>
      </c>
      <c r="B241" s="20" t="str">
        <f>'Compound Alert'!B218</f>
        <v>Samoa</v>
      </c>
      <c r="C241" s="20" t="str">
        <f>'Compound Alert'!C218</f>
        <v>WSM</v>
      </c>
      <c r="D241" s="20" t="str">
        <f>'Compound Alert'!D218</f>
        <v>EAS           East Asia &amp; Pacific</v>
      </c>
      <c r="E241" s="20" t="str">
        <f>'Compound Alert'!E218</f>
        <v>IDA</v>
      </c>
      <c r="F241" s="217">
        <f>'Compound Alert'!F218</f>
        <v>0</v>
      </c>
      <c r="G241" s="22">
        <f ca="1">IF($B$8="Overall Alert",'Compound Alert'!G218,IF($B$8="Underlying Vulnerability",'Compound Alert'!J218,IF($B$8="Emerging Threat",'Compound Alert'!M218)))</f>
        <v>0</v>
      </c>
      <c r="H241" s="23">
        <f ca="1">IF($B$8="Overall Alert",'Compound Alert'!H218,IF($B$8="Underlying Vulnerability",'Compound Alert'!K218,IF($B$8="Emerging Threat",'Compound Alert'!N218)))</f>
        <v>0</v>
      </c>
      <c r="I241" s="50">
        <f ca="1">ROUNDDOWN(G241,0)</f>
        <v>0</v>
      </c>
      <c r="J241"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241"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241"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241"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241"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241"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row>
    <row r="242" spans="1:15" x14ac:dyDescent="0.2">
      <c r="A242" s="63">
        <v>201</v>
      </c>
      <c r="B242" s="20" t="str">
        <f>'Compound Alert'!B173</f>
        <v>Saudi Arabia</v>
      </c>
      <c r="C242" s="20" t="str">
        <f>'Compound Alert'!C173</f>
        <v>SAU</v>
      </c>
      <c r="D242" s="20" t="str">
        <f>'Compound Alert'!D173</f>
        <v>MEA           Middle East &amp; North Africa</v>
      </c>
      <c r="E242" s="20" t="str">
        <f>'Compound Alert'!E173</f>
        <v>NA</v>
      </c>
      <c r="F242" s="217">
        <f ca="1">'Compound Alert'!F173</f>
        <v>168</v>
      </c>
      <c r="G242" s="22">
        <f ca="1">IF($B$8="Overall Alert",'Compound Alert'!G173,IF($B$8="Underlying Vulnerability",'Compound Alert'!J173,IF($B$8="Emerging Threat",'Compound Alert'!M173)))</f>
        <v>0</v>
      </c>
      <c r="H242" s="23">
        <f ca="1">IF($B$8="Overall Alert",'Compound Alert'!H173,IF($B$8="Underlying Vulnerability",'Compound Alert'!K173,IF($B$8="Emerging Threat",'Compound Alert'!N173)))</f>
        <v>0</v>
      </c>
      <c r="I242" s="50">
        <f ca="1">ROUNDDOWN(G242,0)</f>
        <v>0</v>
      </c>
      <c r="J242"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242"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242"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LOW</v>
      </c>
      <c r="M242"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242"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242"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row>
    <row r="243" spans="1:15" x14ac:dyDescent="0.2">
      <c r="A243" s="63">
        <v>202</v>
      </c>
      <c r="B243" s="20" t="str">
        <f>'Compound Alert'!B182</f>
        <v>Serbia</v>
      </c>
      <c r="C243" s="20" t="str">
        <f>'Compound Alert'!C182</f>
        <v>SRB</v>
      </c>
      <c r="D243" s="20" t="str">
        <f>'Compound Alert'!D182</f>
        <v>ECS           Europe &amp; Central Asia</v>
      </c>
      <c r="E243" s="20" t="str">
        <f>'Compound Alert'!E182</f>
        <v>IBRD</v>
      </c>
      <c r="F243" s="217">
        <f ca="1">'Compound Alert'!F182</f>
        <v>177</v>
      </c>
      <c r="G243" s="22">
        <f ca="1">IF($B$8="Overall Alert",'Compound Alert'!G182,IF($B$8="Underlying Vulnerability",'Compound Alert'!J182,IF($B$8="Emerging Threat",'Compound Alert'!M182)))</f>
        <v>0</v>
      </c>
      <c r="H243" s="23">
        <f ca="1">IF($B$8="Overall Alert",'Compound Alert'!H182,IF($B$8="Underlying Vulnerability",'Compound Alert'!K182,IF($B$8="Emerging Threat",'Compound Alert'!N182)))</f>
        <v>0</v>
      </c>
      <c r="I243" s="50">
        <f ca="1">ROUNDDOWN(G243,0)</f>
        <v>0</v>
      </c>
      <c r="J243"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243"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243"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243"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243"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243"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row>
    <row r="244" spans="1:15" x14ac:dyDescent="0.2">
      <c r="A244" s="63">
        <v>203</v>
      </c>
      <c r="B244" s="20" t="str">
        <f>'Compound Alert'!B191</f>
        <v>Seychelles</v>
      </c>
      <c r="C244" s="20" t="str">
        <f>'Compound Alert'!C191</f>
        <v>SYC</v>
      </c>
      <c r="D244" s="20" t="str">
        <f>'Compound Alert'!D191</f>
        <v>SSF           Sub-Saharan Africa</v>
      </c>
      <c r="E244" s="20" t="str">
        <f>'Compound Alert'!E191</f>
        <v>IBRD</v>
      </c>
      <c r="F244" s="217">
        <f ca="1">'Compound Alert'!F191</f>
        <v>186</v>
      </c>
      <c r="G244" s="22">
        <f ca="1">IF($B$8="Overall Alert",'Compound Alert'!G191,IF($B$8="Underlying Vulnerability",'Compound Alert'!J191,IF($B$8="Emerging Threat",'Compound Alert'!M191)))</f>
        <v>0</v>
      </c>
      <c r="H244" s="23">
        <f ca="1">IF($B$8="Overall Alert",'Compound Alert'!H191,IF($B$8="Underlying Vulnerability",'Compound Alert'!K191,IF($B$8="Emerging Threat",'Compound Alert'!N191)))</f>
        <v>0</v>
      </c>
      <c r="I244" s="50">
        <f ca="1">ROUNDDOWN(G244,0)</f>
        <v>0</v>
      </c>
      <c r="J244"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244"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244"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244"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244"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244"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row>
    <row r="245" spans="1:15" x14ac:dyDescent="0.2">
      <c r="A245" s="63">
        <v>204</v>
      </c>
      <c r="B245" s="20" t="str">
        <f>'Compound Alert'!B176</f>
        <v>Singapore</v>
      </c>
      <c r="C245" s="20" t="str">
        <f>'Compound Alert'!C176</f>
        <v>SGP</v>
      </c>
      <c r="D245" s="20" t="str">
        <f>'Compound Alert'!D176</f>
        <v>EAS           East Asia &amp; Pacific</v>
      </c>
      <c r="E245" s="20" t="str">
        <f>'Compound Alert'!E176</f>
        <v>NA</v>
      </c>
      <c r="F245" s="217">
        <f ca="1">'Compound Alert'!F176</f>
        <v>171</v>
      </c>
      <c r="G245" s="22">
        <f ca="1">IF($B$8="Overall Alert",'Compound Alert'!G176,IF($B$8="Underlying Vulnerability",'Compound Alert'!J176,IF($B$8="Emerging Threat",'Compound Alert'!M176)))</f>
        <v>0</v>
      </c>
      <c r="H245" s="23">
        <f ca="1">IF($B$8="Overall Alert",'Compound Alert'!H176,IF($B$8="Underlying Vulnerability",'Compound Alert'!K176,IF($B$8="Emerging Threat",'Compound Alert'!N176)))</f>
        <v>0</v>
      </c>
      <c r="I245" s="50">
        <f ca="1">ROUNDDOWN(G245,0)</f>
        <v>0</v>
      </c>
      <c r="J245"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45"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45"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45"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45"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45"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row>
    <row r="246" spans="1:15" x14ac:dyDescent="0.2">
      <c r="A246" s="63">
        <v>205</v>
      </c>
      <c r="B246" s="20" t="str">
        <f>'Compound Alert'!B190</f>
        <v>Sint Maarten (Dutch part)</v>
      </c>
      <c r="C246" s="20" t="str">
        <f>'Compound Alert'!C190</f>
        <v>SXM</v>
      </c>
      <c r="D246" s="20" t="str">
        <f>'Compound Alert'!D190</f>
        <v>LCN           Latin America &amp; Caribbean</v>
      </c>
      <c r="E246" s="20" t="str">
        <f>'Compound Alert'!E190</f>
        <v>NA</v>
      </c>
      <c r="F246" s="217">
        <f ca="1">'Compound Alert'!F190</f>
        <v>185</v>
      </c>
      <c r="G246" s="22">
        <f ca="1">IF($B$8="Overall Alert",'Compound Alert'!G190,IF($B$8="Underlying Vulnerability",'Compound Alert'!J190,IF($B$8="Emerging Threat",'Compound Alert'!M190)))</f>
        <v>0</v>
      </c>
      <c r="H246" s="23">
        <f ca="1">IF($B$8="Overall Alert",'Compound Alert'!H190,IF($B$8="Underlying Vulnerability",'Compound Alert'!K190,IF($B$8="Emerging Threat",'Compound Alert'!N190)))</f>
        <v>0</v>
      </c>
      <c r="I246" s="50">
        <f ca="1">ROUNDDOWN(G246,0)</f>
        <v>0</v>
      </c>
      <c r="J246"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46"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46"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46"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46"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46"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47" spans="1:15" x14ac:dyDescent="0.2">
      <c r="A247" s="63">
        <v>206</v>
      </c>
      <c r="B247" s="20" t="str">
        <f>'Compound Alert'!B186</f>
        <v>Slovak Republic</v>
      </c>
      <c r="C247" s="20" t="str">
        <f>'Compound Alert'!C186</f>
        <v>SVK</v>
      </c>
      <c r="D247" s="20" t="str">
        <f>'Compound Alert'!D186</f>
        <v>ECS           Europe &amp; Central Asia</v>
      </c>
      <c r="E247" s="20" t="str">
        <f>'Compound Alert'!E186</f>
        <v>NA</v>
      </c>
      <c r="F247" s="217">
        <f ca="1">'Compound Alert'!F186</f>
        <v>181</v>
      </c>
      <c r="G247" s="22">
        <f ca="1">IF($B$8="Overall Alert",'Compound Alert'!G186,IF($B$8="Underlying Vulnerability",'Compound Alert'!J186,IF($B$8="Emerging Threat",'Compound Alert'!M186)))</f>
        <v>0</v>
      </c>
      <c r="H247" s="23">
        <f ca="1">IF($B$8="Overall Alert",'Compound Alert'!H186,IF($B$8="Underlying Vulnerability",'Compound Alert'!K186,IF($B$8="Emerging Threat",'Compound Alert'!N186)))</f>
        <v>0</v>
      </c>
      <c r="I247" s="50">
        <f ca="1">ROUNDDOWN(G247,0)</f>
        <v>0</v>
      </c>
      <c r="J247"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47"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47"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47"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47"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47"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row>
    <row r="248" spans="1:15" x14ac:dyDescent="0.2">
      <c r="A248" s="63">
        <v>207</v>
      </c>
      <c r="B248" s="20" t="str">
        <f>'Compound Alert'!B187</f>
        <v>Slovenia</v>
      </c>
      <c r="C248" s="20" t="str">
        <f>'Compound Alert'!C187</f>
        <v>SVN</v>
      </c>
      <c r="D248" s="20" t="str">
        <f>'Compound Alert'!D187</f>
        <v>ECS           Europe &amp; Central Asia</v>
      </c>
      <c r="E248" s="20" t="str">
        <f>'Compound Alert'!E187</f>
        <v>NA</v>
      </c>
      <c r="F248" s="217">
        <f ca="1">'Compound Alert'!F187</f>
        <v>182</v>
      </c>
      <c r="G248" s="22">
        <f ca="1">IF($B$8="Overall Alert",'Compound Alert'!G187,IF($B$8="Underlying Vulnerability",'Compound Alert'!J187,IF($B$8="Emerging Threat",'Compound Alert'!M187)))</f>
        <v>0</v>
      </c>
      <c r="H248" s="23">
        <f ca="1">IF($B$8="Overall Alert",'Compound Alert'!H187,IF($B$8="Underlying Vulnerability",'Compound Alert'!K187,IF($B$8="Emerging Threat",'Compound Alert'!N187)))</f>
        <v>0</v>
      </c>
      <c r="I248" s="50">
        <f ca="1">ROUNDDOWN(G248,0)</f>
        <v>0</v>
      </c>
      <c r="J248"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48"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48"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48"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48"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48"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row>
    <row r="249" spans="1:15" x14ac:dyDescent="0.2">
      <c r="A249" s="63">
        <v>208</v>
      </c>
      <c r="B249" s="20" t="str">
        <f>'Compound Alert'!B177</f>
        <v>Solomon Islands</v>
      </c>
      <c r="C249" s="20" t="str">
        <f>'Compound Alert'!C177</f>
        <v>SLB</v>
      </c>
      <c r="D249" s="20" t="str">
        <f>'Compound Alert'!D177</f>
        <v>EAS           East Asia &amp; Pacific</v>
      </c>
      <c r="E249" s="20" t="str">
        <f>'Compound Alert'!E177</f>
        <v>IDA</v>
      </c>
      <c r="F249" s="217">
        <f ca="1">'Compound Alert'!F177</f>
        <v>172</v>
      </c>
      <c r="G249" s="22">
        <f ca="1">IF($B$8="Overall Alert",'Compound Alert'!G177,IF($B$8="Underlying Vulnerability",'Compound Alert'!J177,IF($B$8="Emerging Threat",'Compound Alert'!M177)))</f>
        <v>0</v>
      </c>
      <c r="H249" s="23">
        <f ca="1">IF($B$8="Overall Alert",'Compound Alert'!H177,IF($B$8="Underlying Vulnerability",'Compound Alert'!K177,IF($B$8="Emerging Threat",'Compound Alert'!N177)))</f>
        <v>0</v>
      </c>
      <c r="I249" s="50">
        <f ca="1">ROUNDDOWN(G249,0)</f>
        <v>0</v>
      </c>
      <c r="J249"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249"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249"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249"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249"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249"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row>
    <row r="250" spans="1:15" x14ac:dyDescent="0.2">
      <c r="A250" s="63">
        <v>209</v>
      </c>
      <c r="B250" s="20" t="str">
        <f>'Compound Alert'!B221</f>
        <v>South Africa</v>
      </c>
      <c r="C250" s="20" t="str">
        <f>'Compound Alert'!C221</f>
        <v>ZAF</v>
      </c>
      <c r="D250" s="20" t="str">
        <f>'Compound Alert'!D221</f>
        <v>SSF           Sub-Saharan Africa</v>
      </c>
      <c r="E250" s="20" t="str">
        <f>'Compound Alert'!E221</f>
        <v>IBRD</v>
      </c>
      <c r="F250" s="217">
        <f>'Compound Alert'!F221</f>
        <v>0</v>
      </c>
      <c r="G250" s="22">
        <f ca="1">IF($B$8="Overall Alert",'Compound Alert'!G221,IF($B$8="Underlying Vulnerability",'Compound Alert'!J221,IF($B$8="Emerging Threat",'Compound Alert'!M221)))</f>
        <v>0</v>
      </c>
      <c r="H250" s="23">
        <f ca="1">IF($B$8="Overall Alert",'Compound Alert'!H221,IF($B$8="Underlying Vulnerability",'Compound Alert'!K221,IF($B$8="Emerging Threat",'Compound Alert'!N221)))</f>
        <v>0</v>
      </c>
      <c r="I250" s="50">
        <f ca="1">ROUNDDOWN(G250,0)</f>
        <v>0</v>
      </c>
      <c r="J250"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250"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250"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LOW</v>
      </c>
      <c r="M250"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LOW</v>
      </c>
      <c r="N250"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250"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row>
    <row r="251" spans="1:15" x14ac:dyDescent="0.2">
      <c r="A251" s="63">
        <v>210</v>
      </c>
      <c r="B251" s="20" t="str">
        <f>'Compound Alert'!B39</f>
        <v>Switzerland</v>
      </c>
      <c r="C251" s="20" t="str">
        <f>'Compound Alert'!C39</f>
        <v>CHE</v>
      </c>
      <c r="D251" s="20" t="str">
        <f>'Compound Alert'!D39</f>
        <v>ECS           Europe &amp; Central Asia</v>
      </c>
      <c r="E251" s="20" t="str">
        <f>'Compound Alert'!E39</f>
        <v>NA</v>
      </c>
      <c r="F251" s="217">
        <f ca="1">'Compound Alert'!F39</f>
        <v>34</v>
      </c>
      <c r="G251" s="22">
        <f ca="1">IF($B$8="Overall Alert",'Compound Alert'!G39,IF($B$8="Underlying Vulnerability",'Compound Alert'!J39,IF($B$8="Emerging Threat",'Compound Alert'!M39)))</f>
        <v>0</v>
      </c>
      <c r="H251" s="23">
        <f ca="1">IF($B$8="Overall Alert",'Compound Alert'!H39,IF($B$8="Underlying Vulnerability",'Compound Alert'!K39,IF($B$8="Emerging Threat",'Compound Alert'!N39)))</f>
        <v>0</v>
      </c>
      <c r="I251" s="50">
        <f ca="1">ROUNDDOWN(G251,0)</f>
        <v>0</v>
      </c>
      <c r="J251"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51"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51"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51"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51"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51"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row>
    <row r="252" spans="1:15" x14ac:dyDescent="0.2">
      <c r="A252" s="63">
        <v>211</v>
      </c>
      <c r="B252" s="20" t="str">
        <f>'Compound Alert'!B205</f>
        <v>Taiwan, China</v>
      </c>
      <c r="C252" s="20" t="str">
        <f>'Compound Alert'!C205</f>
        <v>TWN</v>
      </c>
      <c r="D252" s="20" t="str">
        <f>'Compound Alert'!D205</f>
        <v>EAS           East Asia &amp; Pacific</v>
      </c>
      <c r="E252" s="20" t="str">
        <f>'Compound Alert'!E205</f>
        <v>NA</v>
      </c>
      <c r="F252" s="217">
        <f>'Compound Alert'!F205</f>
        <v>0</v>
      </c>
      <c r="G252" s="22">
        <f ca="1">IF($B$8="Overall Alert",'Compound Alert'!G205,IF($B$8="Underlying Vulnerability",'Compound Alert'!J205,IF($B$8="Emerging Threat",'Compound Alert'!M205)))</f>
        <v>0</v>
      </c>
      <c r="H252" s="23">
        <f ca="1">IF($B$8="Overall Alert",'Compound Alert'!H205,IF($B$8="Underlying Vulnerability",'Compound Alert'!K205,IF($B$8="Emerging Threat",'Compound Alert'!N205)))</f>
        <v>0</v>
      </c>
      <c r="I252" s="50">
        <f ca="1">ROUNDDOWN(G252,0)</f>
        <v>0</v>
      </c>
      <c r="J252"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252"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252"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LOW</v>
      </c>
      <c r="M252"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252"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252"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row>
    <row r="253" spans="1:15" x14ac:dyDescent="0.2">
      <c r="A253" s="63">
        <v>212</v>
      </c>
      <c r="B253" s="20" t="str">
        <f>'Compound Alert'!B200</f>
        <v>Tonga</v>
      </c>
      <c r="C253" s="20" t="str">
        <f>'Compound Alert'!C200</f>
        <v>TON</v>
      </c>
      <c r="D253" s="20" t="str">
        <f>'Compound Alert'!D200</f>
        <v>EAS           East Asia &amp; Pacific</v>
      </c>
      <c r="E253" s="20" t="str">
        <f>'Compound Alert'!E200</f>
        <v>IDA</v>
      </c>
      <c r="F253" s="217">
        <f>'Compound Alert'!F200</f>
        <v>0</v>
      </c>
      <c r="G253" s="22">
        <f ca="1">IF($B$8="Overall Alert",'Compound Alert'!G200,IF($B$8="Underlying Vulnerability",'Compound Alert'!J200,IF($B$8="Emerging Threat",'Compound Alert'!M200)))</f>
        <v>0</v>
      </c>
      <c r="H253" s="23">
        <f ca="1">IF($B$8="Overall Alert",'Compound Alert'!H200,IF($B$8="Underlying Vulnerability",'Compound Alert'!K200,IF($B$8="Emerging Threat",'Compound Alert'!N200)))</f>
        <v>0</v>
      </c>
      <c r="I253" s="50">
        <f ca="1">ROUNDDOWN(G253,0)</f>
        <v>0</v>
      </c>
      <c r="J253"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53"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53"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53"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53"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53"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row>
    <row r="254" spans="1:15" x14ac:dyDescent="0.2">
      <c r="A254" s="63">
        <v>213</v>
      </c>
      <c r="B254" s="20" t="str">
        <f>'Compound Alert'!B193</f>
        <v>Turks and Caicos Islands</v>
      </c>
      <c r="C254" s="20" t="str">
        <f>'Compound Alert'!C193</f>
        <v>TCA</v>
      </c>
      <c r="D254" s="20" t="str">
        <f>'Compound Alert'!D193</f>
        <v>LCN           Latin America &amp; Caribbean</v>
      </c>
      <c r="E254" s="20" t="str">
        <f>'Compound Alert'!E193</f>
        <v>NA</v>
      </c>
      <c r="F254" s="217">
        <f ca="1">'Compound Alert'!F193</f>
        <v>188</v>
      </c>
      <c r="G254" s="22">
        <f ca="1">IF($B$8="Overall Alert",'Compound Alert'!G193,IF($B$8="Underlying Vulnerability",'Compound Alert'!J193,IF($B$8="Emerging Threat",'Compound Alert'!M193)))</f>
        <v>0</v>
      </c>
      <c r="H254" s="23">
        <f ca="1">IF($B$8="Overall Alert",'Compound Alert'!H193,IF($B$8="Underlying Vulnerability",'Compound Alert'!K193,IF($B$8="Emerging Threat",'Compound Alert'!N193)))</f>
        <v>0</v>
      </c>
      <c r="I254" s="50">
        <f ca="1">ROUNDDOWN(G254,0)</f>
        <v>0</v>
      </c>
      <c r="J254"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4"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4"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4"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4"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4"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5" spans="1:15" x14ac:dyDescent="0.2">
      <c r="A255" s="63">
        <v>214</v>
      </c>
      <c r="B255" s="20" t="str">
        <f>'Compound Alert'!B204</f>
        <v>Tuvalu</v>
      </c>
      <c r="C255" s="20" t="str">
        <f>'Compound Alert'!C204</f>
        <v>TUV</v>
      </c>
      <c r="D255" s="20" t="str">
        <f>'Compound Alert'!D204</f>
        <v>EAS           East Asia &amp; Pacific</v>
      </c>
      <c r="E255" s="20" t="str">
        <f>'Compound Alert'!E204</f>
        <v>IDA</v>
      </c>
      <c r="F255" s="217">
        <f>'Compound Alert'!F204</f>
        <v>0</v>
      </c>
      <c r="G255" s="22">
        <f ca="1">IF($B$8="Overall Alert",'Compound Alert'!G204,IF($B$8="Underlying Vulnerability",'Compound Alert'!J204,IF($B$8="Emerging Threat",'Compound Alert'!M204)))</f>
        <v>0</v>
      </c>
      <c r="H255" s="23">
        <f ca="1">IF($B$8="Overall Alert",'Compound Alert'!H204,IF($B$8="Underlying Vulnerability",'Compound Alert'!K204,IF($B$8="Emerging Threat",'Compound Alert'!N204)))</f>
        <v>0</v>
      </c>
      <c r="I255" s="50">
        <f ca="1">ROUNDDOWN(G255,0)</f>
        <v>0</v>
      </c>
      <c r="J255"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55"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55"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55"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55"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55"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row>
    <row r="256" spans="1:15" x14ac:dyDescent="0.2">
      <c r="A256" s="63">
        <v>215</v>
      </c>
      <c r="B256" s="20" t="str">
        <f>'Compound Alert'!B11</f>
        <v>United Arab Emirates</v>
      </c>
      <c r="C256" s="20" t="str">
        <f>'Compound Alert'!C11</f>
        <v>ARE</v>
      </c>
      <c r="D256" s="20" t="str">
        <f>'Compound Alert'!D11</f>
        <v>MEA           Middle East &amp; North Africa</v>
      </c>
      <c r="E256" s="20" t="str">
        <f>'Compound Alert'!E11</f>
        <v>NA</v>
      </c>
      <c r="F256" s="217">
        <f ca="1">'Compound Alert'!F11</f>
        <v>6</v>
      </c>
      <c r="G256" s="22">
        <f ca="1">IF($B$8="Overall Alert",'Compound Alert'!G11,IF($B$8="Underlying Vulnerability",'Compound Alert'!J11,IF($B$8="Emerging Threat",'Compound Alert'!M11)))</f>
        <v>0</v>
      </c>
      <c r="H256" s="23">
        <f ca="1">IF($B$8="Overall Alert",'Compound Alert'!H11,IF($B$8="Underlying Vulnerability",'Compound Alert'!K11,IF($B$8="Emerging Threat",'Compound Alert'!N11)))</f>
        <v>0</v>
      </c>
      <c r="I256" s="50">
        <f ca="1">ROUNDDOWN(G256,0)</f>
        <v>0</v>
      </c>
      <c r="J256"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256"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256"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256"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256"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256"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row>
    <row r="257" spans="1:15" x14ac:dyDescent="0.2">
      <c r="A257" s="63">
        <v>216</v>
      </c>
      <c r="B257" s="20" t="str">
        <f>'Compound Alert'!B74</f>
        <v>United Kingdom</v>
      </c>
      <c r="C257" s="20" t="str">
        <f>'Compound Alert'!C74</f>
        <v>GBR</v>
      </c>
      <c r="D257" s="20" t="str">
        <f>'Compound Alert'!D74</f>
        <v>ECS           Europe &amp; Central Asia</v>
      </c>
      <c r="E257" s="20" t="str">
        <f>'Compound Alert'!E74</f>
        <v>NA</v>
      </c>
      <c r="F257" s="217">
        <f ca="1">'Compound Alert'!F74</f>
        <v>69</v>
      </c>
      <c r="G257" s="22">
        <f ca="1">IF($B$8="Overall Alert",'Compound Alert'!G74,IF($B$8="Underlying Vulnerability",'Compound Alert'!J74,IF($B$8="Emerging Threat",'Compound Alert'!M74)))</f>
        <v>0</v>
      </c>
      <c r="H257" s="23">
        <f ca="1">IF($B$8="Overall Alert",'Compound Alert'!H74,IF($B$8="Underlying Vulnerability",'Compound Alert'!K74,IF($B$8="Emerging Threat",'Compound Alert'!N74)))</f>
        <v>0</v>
      </c>
      <c r="I257" s="50">
        <f ca="1">ROUNDDOWN(G257,0)</f>
        <v>0</v>
      </c>
      <c r="J257"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57"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57"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57"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57"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57"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row>
    <row r="258" spans="1:15" x14ac:dyDescent="0.2">
      <c r="A258" s="63">
        <v>217</v>
      </c>
      <c r="B258" s="20" t="str">
        <f>'Compound Alert'!B217</f>
        <v>Vanuatu</v>
      </c>
      <c r="C258" s="20" t="str">
        <f>'Compound Alert'!C217</f>
        <v>VUT</v>
      </c>
      <c r="D258" s="20" t="str">
        <f>'Compound Alert'!D217</f>
        <v>EAS           East Asia &amp; Pacific</v>
      </c>
      <c r="E258" s="20" t="str">
        <f>'Compound Alert'!E217</f>
        <v>IDA</v>
      </c>
      <c r="F258" s="217">
        <f>'Compound Alert'!F217</f>
        <v>0</v>
      </c>
      <c r="G258" s="22">
        <f ca="1">IF($B$8="Overall Alert",'Compound Alert'!G217,IF($B$8="Underlying Vulnerability",'Compound Alert'!J217,IF($B$8="Emerging Threat",'Compound Alert'!M217)))</f>
        <v>0</v>
      </c>
      <c r="H258" s="23">
        <f ca="1">IF($B$8="Overall Alert",'Compound Alert'!H217,IF($B$8="Underlying Vulnerability",'Compound Alert'!K217,IF($B$8="Emerging Threat",'Compound Alert'!N217)))</f>
        <v>0</v>
      </c>
      <c r="I258" s="50">
        <f ca="1">ROUNDDOWN(G258,0)</f>
        <v>0</v>
      </c>
      <c r="J258"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58"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58"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58"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58"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58"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row>
    <row r="259" spans="1:15" x14ac:dyDescent="0.2">
      <c r="A259" s="63">
        <v>218</v>
      </c>
      <c r="B259" s="20" t="str">
        <f>'Compound Alert'!B216</f>
        <v>Vietnam</v>
      </c>
      <c r="C259" s="20" t="str">
        <f>'Compound Alert'!C216</f>
        <v>VNM</v>
      </c>
      <c r="D259" s="20" t="str">
        <f>'Compound Alert'!D216</f>
        <v>EAS           East Asia &amp; Pacific</v>
      </c>
      <c r="E259" s="20" t="str">
        <f>'Compound Alert'!E216</f>
        <v>IBRD</v>
      </c>
      <c r="F259" s="217">
        <f>'Compound Alert'!F216</f>
        <v>0</v>
      </c>
      <c r="G259" s="22">
        <f ca="1">IF($B$8="Overall Alert",'Compound Alert'!G216,IF($B$8="Underlying Vulnerability",'Compound Alert'!J216,IF($B$8="Emerging Threat",'Compound Alert'!M216)))</f>
        <v>0</v>
      </c>
      <c r="H259" s="23">
        <f ca="1">IF($B$8="Overall Alert",'Compound Alert'!H216,IF($B$8="Underlying Vulnerability",'Compound Alert'!K216,IF($B$8="Emerging Threat",'Compound Alert'!N216)))</f>
        <v>0</v>
      </c>
      <c r="I259" s="50">
        <f ca="1">ROUNDDOWN(G259,0)</f>
        <v>0</v>
      </c>
      <c r="J259"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259"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259"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LOW</v>
      </c>
      <c r="M259"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259"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259"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row>
    <row r="269" spans="1:15" x14ac:dyDescent="0.2">
      <c r="B269" s="28" t="s">
        <v>462</v>
      </c>
      <c r="G269" s="29" t="s">
        <v>463</v>
      </c>
    </row>
    <row r="270" spans="1:15" x14ac:dyDescent="0.2">
      <c r="B270" s="28">
        <v>0</v>
      </c>
      <c r="G270" s="29">
        <f t="shared" ref="G270:G276" ca="1" si="0">COUNTIFS($G$42:$G$259,"&gt;="&amp;B270,$G$42:$G$259,"&lt;"&amp;B271)</f>
        <v>128</v>
      </c>
    </row>
    <row r="271" spans="1:15" x14ac:dyDescent="0.2">
      <c r="B271" s="28">
        <v>1</v>
      </c>
      <c r="G271" s="29">
        <f t="shared" ca="1" si="0"/>
        <v>53</v>
      </c>
    </row>
    <row r="272" spans="1:15" x14ac:dyDescent="0.2">
      <c r="B272" s="28">
        <v>2</v>
      </c>
      <c r="G272" s="29">
        <f t="shared" ca="1" si="0"/>
        <v>17</v>
      </c>
    </row>
    <row r="273" spans="2:7" x14ac:dyDescent="0.2">
      <c r="B273" s="28">
        <v>3</v>
      </c>
      <c r="G273" s="29">
        <f t="shared" ca="1" si="0"/>
        <v>13</v>
      </c>
    </row>
    <row r="274" spans="2:7" x14ac:dyDescent="0.2">
      <c r="B274" s="28">
        <v>4</v>
      </c>
      <c r="G274" s="29">
        <f t="shared" ca="1" si="0"/>
        <v>4</v>
      </c>
    </row>
    <row r="275" spans="2:7" x14ac:dyDescent="0.2">
      <c r="B275" s="28">
        <v>5</v>
      </c>
      <c r="G275" s="29">
        <f t="shared" ca="1" si="0"/>
        <v>3</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4" priority="3">
      <formula>J42=""</formula>
    </cfRule>
    <cfRule type="containsText" dxfId="323" priority="4" operator="containsText" text="LOW">
      <formula>NOT(ISERROR(SEARCH("LOW",J42)))</formula>
    </cfRule>
    <cfRule type="containsText" dxfId="322" priority="5" operator="containsText" text="MED">
      <formula>NOT(ISERROR(SEARCH("MED",J42)))</formula>
    </cfRule>
    <cfRule type="containsText" dxfId="321" priority="6" operator="containsText" text="HIGH">
      <formula>NOT(ISERROR(SEARCH("HIGH",J42)))</formula>
    </cfRule>
  </conditionalFormatting>
  <conditionalFormatting sqref="J41:P41 P42:P231">
    <cfRule type="expression" dxfId="320" priority="14">
      <formula>J41=""</formula>
    </cfRule>
    <cfRule type="containsText" dxfId="319" priority="15" operator="containsText" text="LOW">
      <formula>NOT(ISERROR(SEARCH("LOW",J41)))</formula>
    </cfRule>
    <cfRule type="containsText" dxfId="318" priority="16" operator="containsText" text="MED">
      <formula>NOT(ISERROR(SEARCH("MED",J41)))</formula>
    </cfRule>
    <cfRule type="containsText" dxfId="317" priority="17" operator="containsText" text="HIGH">
      <formula>NOT(ISERROR(SEARCH("HIGH",J41)))</formula>
    </cfRule>
  </conditionalFormatting>
  <conditionalFormatting sqref="Q41:R231">
    <cfRule type="expression" dxfId="316" priority="20">
      <formula>Q41=""</formula>
    </cfRule>
    <cfRule type="cellIs" dxfId="315" priority="21" operator="between">
      <formula>0</formula>
      <formula>0.332</formula>
    </cfRule>
    <cfRule type="cellIs" dxfId="314" priority="22" operator="between">
      <formula>0.333333333333333</formula>
      <formula>0.665</formula>
    </cfRule>
    <cfRule type="cellIs" dxfId="313"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4"/>
  <sheetViews>
    <sheetView workbookViewId="0">
      <selection activeCell="H28" sqref="H28"/>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6.710937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535</v>
      </c>
      <c r="C7" s="74" t="s">
        <v>536</v>
      </c>
      <c r="D7" s="235" t="s">
        <v>537</v>
      </c>
      <c r="E7" s="74" t="s">
        <v>538</v>
      </c>
      <c r="F7" s="74" t="s">
        <v>539</v>
      </c>
      <c r="G7" s="74" t="s">
        <v>540</v>
      </c>
      <c r="H7" s="237" t="s">
        <v>541</v>
      </c>
      <c r="I7" s="245" t="s">
        <v>542</v>
      </c>
      <c r="J7" s="245" t="s">
        <v>543</v>
      </c>
      <c r="K7" s="224" t="s">
        <v>544</v>
      </c>
      <c r="L7" s="224" t="s">
        <v>545</v>
      </c>
      <c r="M7" s="77" t="s">
        <v>623</v>
      </c>
      <c r="N7" s="77" t="s">
        <v>624</v>
      </c>
      <c r="O7" s="231" t="s">
        <v>625</v>
      </c>
      <c r="P7" s="237" t="s">
        <v>626</v>
      </c>
      <c r="Q7" s="237" t="s">
        <v>546</v>
      </c>
      <c r="R7" s="237" t="s">
        <v>547</v>
      </c>
    </row>
    <row r="8" spans="2:18" ht="17" x14ac:dyDescent="0.2">
      <c r="B8" s="226" t="s">
        <v>542</v>
      </c>
      <c r="C8" s="227" t="s">
        <v>379</v>
      </c>
      <c r="D8" s="227">
        <v>1</v>
      </c>
      <c r="E8" s="227" t="s">
        <v>548</v>
      </c>
      <c r="F8" s="228" t="s">
        <v>549</v>
      </c>
      <c r="G8" s="228" t="s">
        <v>631</v>
      </c>
      <c r="H8" s="238">
        <v>45117</v>
      </c>
      <c r="I8" s="230">
        <v>1</v>
      </c>
      <c r="J8" s="230"/>
      <c r="K8" s="222" t="s">
        <v>503</v>
      </c>
      <c r="L8" s="222" t="s">
        <v>550</v>
      </c>
      <c r="M8" s="222" t="b">
        <v>0</v>
      </c>
      <c r="N8" s="232" t="s">
        <v>627</v>
      </c>
      <c r="O8" s="232" t="s">
        <v>769</v>
      </c>
      <c r="P8" s="249" t="s">
        <v>628</v>
      </c>
      <c r="Q8" s="232" t="b">
        <v>0</v>
      </c>
      <c r="R8" s="232" t="b">
        <v>1</v>
      </c>
    </row>
    <row r="9" spans="2:18" ht="17" x14ac:dyDescent="0.2">
      <c r="B9" s="226" t="s">
        <v>542</v>
      </c>
      <c r="C9" s="227" t="s">
        <v>379</v>
      </c>
      <c r="D9" s="227">
        <v>34</v>
      </c>
      <c r="E9" s="227" t="s">
        <v>629</v>
      </c>
      <c r="F9" s="228" t="s">
        <v>630</v>
      </c>
      <c r="G9" s="228" t="s">
        <v>631</v>
      </c>
      <c r="H9" s="238">
        <v>45092</v>
      </c>
      <c r="I9" s="230">
        <v>1</v>
      </c>
      <c r="J9" s="230"/>
      <c r="K9" s="222" t="s">
        <v>612</v>
      </c>
      <c r="L9" s="222" t="s">
        <v>632</v>
      </c>
      <c r="M9" s="222" t="b">
        <v>0</v>
      </c>
      <c r="N9" s="232" t="s">
        <v>633</v>
      </c>
      <c r="O9" s="232" t="s">
        <v>770</v>
      </c>
      <c r="P9" s="249" t="s">
        <v>634</v>
      </c>
      <c r="Q9" s="232" t="b">
        <v>0</v>
      </c>
      <c r="R9" s="232" t="b">
        <v>1</v>
      </c>
    </row>
    <row r="10" spans="2:18" ht="17" x14ac:dyDescent="0.2">
      <c r="B10" s="226" t="s">
        <v>542</v>
      </c>
      <c r="C10" s="227" t="s">
        <v>372</v>
      </c>
      <c r="D10" s="227">
        <v>2</v>
      </c>
      <c r="E10" s="227" t="s">
        <v>551</v>
      </c>
      <c r="F10" s="228" t="s">
        <v>552</v>
      </c>
      <c r="G10" s="228" t="s">
        <v>553</v>
      </c>
      <c r="H10" s="238">
        <v>44428</v>
      </c>
      <c r="I10" s="230">
        <v>2</v>
      </c>
      <c r="J10" s="230"/>
      <c r="K10" s="222" t="s">
        <v>386</v>
      </c>
      <c r="L10" s="222" t="s">
        <v>554</v>
      </c>
      <c r="M10" s="222" t="b">
        <v>0</v>
      </c>
      <c r="N10" s="232" t="s">
        <v>555</v>
      </c>
      <c r="O10" s="232" t="s">
        <v>771</v>
      </c>
      <c r="P10" s="249" t="s">
        <v>635</v>
      </c>
      <c r="Q10" s="232" t="b">
        <v>1</v>
      </c>
      <c r="R10" s="232" t="b">
        <v>1</v>
      </c>
    </row>
    <row r="11" spans="2:18" ht="17" x14ac:dyDescent="0.2">
      <c r="B11" s="226" t="s">
        <v>542</v>
      </c>
      <c r="C11" s="227" t="s">
        <v>372</v>
      </c>
      <c r="D11" s="227">
        <v>42</v>
      </c>
      <c r="E11" s="227" t="s">
        <v>750</v>
      </c>
      <c r="F11" s="228" t="s">
        <v>560</v>
      </c>
      <c r="G11" s="228" t="s">
        <v>631</v>
      </c>
      <c r="H11" s="238">
        <v>44805</v>
      </c>
      <c r="I11" s="230">
        <v>1</v>
      </c>
      <c r="J11" s="230"/>
      <c r="K11" s="222" t="s">
        <v>748</v>
      </c>
      <c r="L11" s="222" t="s">
        <v>751</v>
      </c>
      <c r="M11" s="222" t="b">
        <v>0</v>
      </c>
      <c r="N11" s="232" t="s">
        <v>752</v>
      </c>
      <c r="O11" s="232" t="s">
        <v>772</v>
      </c>
      <c r="P11" s="249" t="s">
        <v>753</v>
      </c>
      <c r="Q11" s="232" t="b">
        <v>0</v>
      </c>
      <c r="R11" s="232" t="b">
        <v>1</v>
      </c>
    </row>
    <row r="12" spans="2:18" ht="34" x14ac:dyDescent="0.2">
      <c r="B12" s="226" t="s">
        <v>542</v>
      </c>
      <c r="C12" s="227" t="s">
        <v>371</v>
      </c>
      <c r="D12" s="227">
        <v>3</v>
      </c>
      <c r="E12" s="227" t="s">
        <v>556</v>
      </c>
      <c r="F12" s="228" t="s">
        <v>557</v>
      </c>
      <c r="G12" s="228" t="s">
        <v>631</v>
      </c>
      <c r="H12" s="238">
        <v>44546</v>
      </c>
      <c r="I12" s="230">
        <v>1</v>
      </c>
      <c r="J12" s="230"/>
      <c r="K12" s="222" t="s">
        <v>387</v>
      </c>
      <c r="L12" s="222" t="s">
        <v>558</v>
      </c>
      <c r="M12" s="222" t="b">
        <v>0</v>
      </c>
      <c r="N12" s="232" t="s">
        <v>636</v>
      </c>
      <c r="O12" s="232" t="s">
        <v>773</v>
      </c>
      <c r="P12" s="249" t="s">
        <v>637</v>
      </c>
      <c r="Q12" s="232" t="b">
        <v>0</v>
      </c>
      <c r="R12" s="232" t="b">
        <v>1</v>
      </c>
    </row>
    <row r="13" spans="2:18" ht="17" x14ac:dyDescent="0.2">
      <c r="B13" s="226" t="s">
        <v>542</v>
      </c>
      <c r="C13" s="227" t="s">
        <v>373</v>
      </c>
      <c r="D13" s="227">
        <v>5</v>
      </c>
      <c r="E13" s="227" t="s">
        <v>603</v>
      </c>
      <c r="F13" s="228" t="s">
        <v>560</v>
      </c>
      <c r="G13" s="228" t="s">
        <v>561</v>
      </c>
      <c r="H13" s="238">
        <v>45292</v>
      </c>
      <c r="I13" s="230">
        <v>2</v>
      </c>
      <c r="J13" s="230"/>
      <c r="K13" s="222" t="s">
        <v>388</v>
      </c>
      <c r="L13" s="222" t="s">
        <v>562</v>
      </c>
      <c r="M13" s="222" t="b">
        <v>0</v>
      </c>
      <c r="N13" s="232" t="s">
        <v>638</v>
      </c>
      <c r="O13" s="232" t="s">
        <v>774</v>
      </c>
      <c r="P13" s="249" t="s">
        <v>803</v>
      </c>
      <c r="Q13" s="232" t="b">
        <v>0</v>
      </c>
      <c r="R13" s="232" t="b">
        <v>1</v>
      </c>
    </row>
    <row r="14" spans="2:18" ht="17" x14ac:dyDescent="0.2">
      <c r="B14" s="226" t="s">
        <v>542</v>
      </c>
      <c r="C14" s="227" t="s">
        <v>563</v>
      </c>
      <c r="D14" s="227">
        <v>6</v>
      </c>
      <c r="E14" s="227" t="s">
        <v>564</v>
      </c>
      <c r="F14" s="228" t="s">
        <v>559</v>
      </c>
      <c r="G14" s="228" t="s">
        <v>631</v>
      </c>
      <c r="H14" s="238">
        <v>45184</v>
      </c>
      <c r="I14" s="230">
        <v>1</v>
      </c>
      <c r="J14" s="230"/>
      <c r="K14" s="222" t="s">
        <v>389</v>
      </c>
      <c r="L14" s="222" t="s">
        <v>565</v>
      </c>
      <c r="M14" s="222" t="b">
        <v>0</v>
      </c>
      <c r="N14" s="232" t="s">
        <v>640</v>
      </c>
      <c r="O14" s="232" t="s">
        <v>775</v>
      </c>
      <c r="P14" s="249" t="s">
        <v>641</v>
      </c>
      <c r="Q14" s="232" t="b">
        <v>0</v>
      </c>
      <c r="R14" s="232" t="b">
        <v>1</v>
      </c>
    </row>
    <row r="15" spans="2:18" ht="17" x14ac:dyDescent="0.2">
      <c r="B15" s="226" t="s">
        <v>542</v>
      </c>
      <c r="C15" s="227" t="s">
        <v>390</v>
      </c>
      <c r="D15" s="227">
        <v>7</v>
      </c>
      <c r="E15" s="227" t="s">
        <v>566</v>
      </c>
      <c r="F15" s="228" t="s">
        <v>559</v>
      </c>
      <c r="G15" s="228" t="s">
        <v>631</v>
      </c>
      <c r="H15" s="238">
        <v>45184</v>
      </c>
      <c r="I15" s="229">
        <v>1</v>
      </c>
      <c r="J15" s="230"/>
      <c r="K15" s="222" t="s">
        <v>391</v>
      </c>
      <c r="L15" s="222" t="s">
        <v>567</v>
      </c>
      <c r="M15" s="222" t="b">
        <v>0</v>
      </c>
      <c r="N15" s="232" t="s">
        <v>642</v>
      </c>
      <c r="O15" s="232" t="s">
        <v>775</v>
      </c>
      <c r="P15" s="249" t="s">
        <v>641</v>
      </c>
      <c r="Q15" s="232" t="b">
        <v>0</v>
      </c>
      <c r="R15" s="232" t="b">
        <v>1</v>
      </c>
    </row>
    <row r="16" spans="2:18" ht="17" x14ac:dyDescent="0.2">
      <c r="B16" s="226" t="s">
        <v>568</v>
      </c>
      <c r="C16" s="227" t="s">
        <v>379</v>
      </c>
      <c r="D16" s="227">
        <v>8</v>
      </c>
      <c r="E16" s="227" t="s">
        <v>569</v>
      </c>
      <c r="F16" s="228" t="s">
        <v>570</v>
      </c>
      <c r="G16" s="228" t="s">
        <v>594</v>
      </c>
      <c r="H16" s="238">
        <v>45383</v>
      </c>
      <c r="I16" s="229"/>
      <c r="J16" s="230">
        <v>1</v>
      </c>
      <c r="K16" s="222" t="s">
        <v>413</v>
      </c>
      <c r="L16" s="222" t="s">
        <v>571</v>
      </c>
      <c r="M16" s="222" t="b">
        <v>1</v>
      </c>
      <c r="N16" s="232" t="s">
        <v>572</v>
      </c>
      <c r="O16" s="232" t="s">
        <v>776</v>
      </c>
      <c r="P16" s="249" t="s">
        <v>643</v>
      </c>
      <c r="Q16" s="232" t="b">
        <v>0</v>
      </c>
      <c r="R16" s="232" t="b">
        <v>1</v>
      </c>
    </row>
    <row r="17" spans="2:18" ht="17" x14ac:dyDescent="0.2">
      <c r="B17" s="226" t="s">
        <v>568</v>
      </c>
      <c r="C17" s="227" t="s">
        <v>379</v>
      </c>
      <c r="D17" s="227">
        <v>32</v>
      </c>
      <c r="E17" s="227" t="s">
        <v>573</v>
      </c>
      <c r="F17" s="228" t="s">
        <v>574</v>
      </c>
      <c r="G17" s="228" t="s">
        <v>553</v>
      </c>
      <c r="H17" s="238">
        <v>45383</v>
      </c>
      <c r="I17" s="229"/>
      <c r="J17" s="230">
        <v>1</v>
      </c>
      <c r="K17" s="222" t="s">
        <v>520</v>
      </c>
      <c r="L17" s="222" t="s">
        <v>575</v>
      </c>
      <c r="M17" s="222" t="b">
        <v>1</v>
      </c>
      <c r="N17" s="232" t="s">
        <v>777</v>
      </c>
      <c r="O17" s="232" t="s">
        <v>778</v>
      </c>
      <c r="P17" s="249" t="s">
        <v>804</v>
      </c>
      <c r="Q17" s="232" t="b">
        <v>0</v>
      </c>
      <c r="R17" s="232" t="b">
        <v>1</v>
      </c>
    </row>
    <row r="18" spans="2:18" ht="17" x14ac:dyDescent="0.2">
      <c r="B18" s="226" t="s">
        <v>568</v>
      </c>
      <c r="C18" s="227" t="s">
        <v>379</v>
      </c>
      <c r="D18" s="227">
        <v>36</v>
      </c>
      <c r="E18" s="227" t="s">
        <v>644</v>
      </c>
      <c r="F18" s="228" t="s">
        <v>645</v>
      </c>
      <c r="G18" s="228" t="s">
        <v>553</v>
      </c>
      <c r="H18" s="238">
        <v>45383</v>
      </c>
      <c r="I18" s="229"/>
      <c r="J18" s="230">
        <v>1</v>
      </c>
      <c r="K18" s="222" t="s">
        <v>613</v>
      </c>
      <c r="L18" s="222" t="s">
        <v>760</v>
      </c>
      <c r="M18" s="222" t="b">
        <v>1</v>
      </c>
      <c r="N18" s="232" t="s">
        <v>646</v>
      </c>
      <c r="O18" s="232" t="s">
        <v>779</v>
      </c>
      <c r="P18" s="232" t="s">
        <v>647</v>
      </c>
      <c r="Q18" s="232" t="b">
        <v>0</v>
      </c>
      <c r="R18" s="232" t="b">
        <v>1</v>
      </c>
    </row>
    <row r="19" spans="2:18" ht="17" x14ac:dyDescent="0.2">
      <c r="B19" s="226" t="s">
        <v>568</v>
      </c>
      <c r="C19" s="227" t="s">
        <v>379</v>
      </c>
      <c r="D19" s="227">
        <v>37</v>
      </c>
      <c r="E19" s="227" t="s">
        <v>648</v>
      </c>
      <c r="F19" s="228" t="s">
        <v>560</v>
      </c>
      <c r="G19" s="228" t="s">
        <v>561</v>
      </c>
      <c r="H19" s="238">
        <v>45292</v>
      </c>
      <c r="I19" s="229"/>
      <c r="J19" s="230">
        <v>1</v>
      </c>
      <c r="K19" s="222" t="s">
        <v>794</v>
      </c>
      <c r="L19" s="222" t="s">
        <v>796</v>
      </c>
      <c r="M19" s="222" t="b">
        <v>0</v>
      </c>
      <c r="N19" s="232" t="s">
        <v>649</v>
      </c>
      <c r="O19" s="232" t="s">
        <v>774</v>
      </c>
      <c r="P19" s="249" t="s">
        <v>639</v>
      </c>
      <c r="Q19" s="232" t="b">
        <v>0</v>
      </c>
      <c r="R19" s="232" t="b">
        <v>1</v>
      </c>
    </row>
    <row r="20" spans="2:18" ht="17" x14ac:dyDescent="0.2">
      <c r="B20" s="226" t="s">
        <v>568</v>
      </c>
      <c r="C20" s="227" t="s">
        <v>379</v>
      </c>
      <c r="D20" s="227">
        <v>38</v>
      </c>
      <c r="E20" s="227" t="s">
        <v>650</v>
      </c>
      <c r="F20" s="228" t="s">
        <v>570</v>
      </c>
      <c r="G20" s="228" t="s">
        <v>594</v>
      </c>
      <c r="H20" s="238">
        <v>45383</v>
      </c>
      <c r="I20" s="229"/>
      <c r="J20" s="230">
        <v>1</v>
      </c>
      <c r="K20" s="222" t="s">
        <v>614</v>
      </c>
      <c r="L20" s="222" t="s">
        <v>651</v>
      </c>
      <c r="M20" s="222" t="b">
        <v>1</v>
      </c>
      <c r="N20" s="232" t="s">
        <v>652</v>
      </c>
      <c r="O20" s="232" t="s">
        <v>776</v>
      </c>
      <c r="P20" s="249" t="s">
        <v>643</v>
      </c>
      <c r="Q20" s="232" t="b">
        <v>0</v>
      </c>
      <c r="R20" s="232" t="b">
        <v>1</v>
      </c>
    </row>
    <row r="21" spans="2:18" ht="17" x14ac:dyDescent="0.2">
      <c r="B21" s="226" t="s">
        <v>568</v>
      </c>
      <c r="C21" s="227" t="s">
        <v>372</v>
      </c>
      <c r="D21" s="227">
        <v>11</v>
      </c>
      <c r="E21" s="227" t="s">
        <v>576</v>
      </c>
      <c r="F21" s="228" t="s">
        <v>577</v>
      </c>
      <c r="G21" s="228" t="s">
        <v>553</v>
      </c>
      <c r="H21" s="238">
        <v>45383</v>
      </c>
      <c r="I21" s="229"/>
      <c r="J21" s="230">
        <v>1</v>
      </c>
      <c r="K21" s="222" t="s">
        <v>754</v>
      </c>
      <c r="L21" s="222" t="s">
        <v>759</v>
      </c>
      <c r="M21" s="222" t="b">
        <v>0</v>
      </c>
      <c r="N21" s="232" t="s">
        <v>578</v>
      </c>
      <c r="O21" s="232" t="s">
        <v>780</v>
      </c>
      <c r="P21" s="249" t="s">
        <v>805</v>
      </c>
      <c r="Q21" s="232" t="b">
        <v>0</v>
      </c>
      <c r="R21" s="232" t="b">
        <v>1</v>
      </c>
    </row>
    <row r="22" spans="2:18" ht="17" x14ac:dyDescent="0.2">
      <c r="B22" s="226" t="s">
        <v>568</v>
      </c>
      <c r="C22" s="227" t="s">
        <v>372</v>
      </c>
      <c r="D22" s="227">
        <v>12</v>
      </c>
      <c r="E22" s="227" t="s">
        <v>579</v>
      </c>
      <c r="F22" s="228" t="s">
        <v>580</v>
      </c>
      <c r="G22" s="228" t="s">
        <v>581</v>
      </c>
      <c r="H22" s="238">
        <v>45380</v>
      </c>
      <c r="I22" s="229"/>
      <c r="J22" s="229">
        <v>1</v>
      </c>
      <c r="K22" s="222" t="s">
        <v>438</v>
      </c>
      <c r="L22" s="222" t="s">
        <v>582</v>
      </c>
      <c r="M22" s="222" t="b">
        <v>0</v>
      </c>
      <c r="N22" s="232" t="s">
        <v>653</v>
      </c>
      <c r="O22" s="232" t="s">
        <v>653</v>
      </c>
      <c r="P22" s="249" t="s">
        <v>800</v>
      </c>
      <c r="Q22" s="232" t="b">
        <v>0</v>
      </c>
      <c r="R22" s="232" t="b">
        <v>1</v>
      </c>
    </row>
    <row r="23" spans="2:18" ht="17" x14ac:dyDescent="0.2">
      <c r="B23" s="226" t="s">
        <v>568</v>
      </c>
      <c r="C23" s="227" t="s">
        <v>372</v>
      </c>
      <c r="D23" s="227">
        <v>13</v>
      </c>
      <c r="E23" s="227" t="s">
        <v>611</v>
      </c>
      <c r="F23" s="228" t="s">
        <v>549</v>
      </c>
      <c r="G23" s="228" t="s">
        <v>561</v>
      </c>
      <c r="H23" s="238">
        <v>45377</v>
      </c>
      <c r="I23" s="229"/>
      <c r="J23" s="229">
        <v>1</v>
      </c>
      <c r="K23" s="222" t="s">
        <v>392</v>
      </c>
      <c r="L23" s="222" t="s">
        <v>583</v>
      </c>
      <c r="M23" s="222" t="b">
        <v>0</v>
      </c>
      <c r="N23" s="232" t="s">
        <v>584</v>
      </c>
      <c r="O23" s="232" t="s">
        <v>781</v>
      </c>
      <c r="P23" s="249" t="s">
        <v>806</v>
      </c>
      <c r="Q23" s="232" t="b">
        <v>0</v>
      </c>
      <c r="R23" s="232" t="b">
        <v>1</v>
      </c>
    </row>
    <row r="24" spans="2:18" ht="17" x14ac:dyDescent="0.2">
      <c r="B24" s="226" t="s">
        <v>568</v>
      </c>
      <c r="C24" s="227" t="s">
        <v>371</v>
      </c>
      <c r="D24" s="227">
        <v>21</v>
      </c>
      <c r="E24" s="227" t="s">
        <v>586</v>
      </c>
      <c r="F24" s="228" t="s">
        <v>587</v>
      </c>
      <c r="G24" s="228" t="s">
        <v>553</v>
      </c>
      <c r="H24" s="238">
        <v>45383</v>
      </c>
      <c r="I24" s="229"/>
      <c r="J24" s="229">
        <v>1</v>
      </c>
      <c r="K24" s="222" t="s">
        <v>521</v>
      </c>
      <c r="L24" s="222" t="s">
        <v>588</v>
      </c>
      <c r="M24" s="222" t="b">
        <v>1</v>
      </c>
      <c r="N24" s="232" t="s">
        <v>654</v>
      </c>
      <c r="O24" s="232" t="s">
        <v>782</v>
      </c>
      <c r="P24" s="249" t="s">
        <v>655</v>
      </c>
      <c r="Q24" s="232" t="b">
        <v>0</v>
      </c>
      <c r="R24" s="232" t="b">
        <v>1</v>
      </c>
    </row>
    <row r="25" spans="2:18" ht="17" x14ac:dyDescent="0.2">
      <c r="B25" s="226" t="s">
        <v>568</v>
      </c>
      <c r="C25" s="227" t="s">
        <v>371</v>
      </c>
      <c r="D25" s="227">
        <v>39</v>
      </c>
      <c r="E25" s="227" t="s">
        <v>656</v>
      </c>
      <c r="F25" s="228" t="s">
        <v>657</v>
      </c>
      <c r="G25" s="228" t="s">
        <v>553</v>
      </c>
      <c r="H25" s="238">
        <v>45383</v>
      </c>
      <c r="I25" s="229"/>
      <c r="J25" s="229">
        <v>1</v>
      </c>
      <c r="K25" s="222" t="s">
        <v>617</v>
      </c>
      <c r="L25" s="222" t="s">
        <v>658</v>
      </c>
      <c r="M25" s="222" t="b">
        <v>1</v>
      </c>
      <c r="N25" s="232" t="s">
        <v>659</v>
      </c>
      <c r="O25" s="232" t="s">
        <v>783</v>
      </c>
      <c r="P25" s="249" t="s">
        <v>660</v>
      </c>
      <c r="Q25" s="232" t="b">
        <v>0</v>
      </c>
      <c r="R25" s="232" t="b">
        <v>1</v>
      </c>
    </row>
    <row r="26" spans="2:18" ht="17" x14ac:dyDescent="0.2">
      <c r="B26" s="226" t="s">
        <v>568</v>
      </c>
      <c r="C26" s="227" t="s">
        <v>373</v>
      </c>
      <c r="D26" s="227">
        <v>22</v>
      </c>
      <c r="E26" s="227" t="s">
        <v>604</v>
      </c>
      <c r="F26" s="228" t="s">
        <v>560</v>
      </c>
      <c r="G26" s="228" t="s">
        <v>561</v>
      </c>
      <c r="H26" s="238">
        <v>45292</v>
      </c>
      <c r="I26" s="229"/>
      <c r="J26" s="229">
        <v>2</v>
      </c>
      <c r="K26" s="222" t="s">
        <v>393</v>
      </c>
      <c r="L26" s="222" t="s">
        <v>589</v>
      </c>
      <c r="M26" s="222" t="b">
        <v>0</v>
      </c>
      <c r="N26" s="232" t="s">
        <v>638</v>
      </c>
      <c r="O26" s="232" t="s">
        <v>774</v>
      </c>
      <c r="P26" s="249" t="s">
        <v>803</v>
      </c>
      <c r="Q26" s="232" t="b">
        <v>0</v>
      </c>
      <c r="R26" s="232" t="b">
        <v>1</v>
      </c>
    </row>
    <row r="27" spans="2:18" ht="34" x14ac:dyDescent="0.2">
      <c r="B27" s="226" t="s">
        <v>568</v>
      </c>
      <c r="C27" s="227" t="s">
        <v>563</v>
      </c>
      <c r="D27" s="227">
        <v>23</v>
      </c>
      <c r="E27" s="227" t="s">
        <v>590</v>
      </c>
      <c r="F27" s="228" t="s">
        <v>591</v>
      </c>
      <c r="G27" s="228" t="s">
        <v>585</v>
      </c>
      <c r="H27" s="238">
        <v>45383</v>
      </c>
      <c r="I27" s="229"/>
      <c r="J27" s="229">
        <v>1</v>
      </c>
      <c r="K27" s="222" t="s">
        <v>395</v>
      </c>
      <c r="L27" s="222" t="s">
        <v>592</v>
      </c>
      <c r="M27" s="222" t="b">
        <v>1</v>
      </c>
      <c r="N27" s="232" t="s">
        <v>661</v>
      </c>
      <c r="O27" s="232" t="s">
        <v>784</v>
      </c>
      <c r="P27" s="249" t="s">
        <v>662</v>
      </c>
      <c r="Q27" s="232" t="b">
        <v>0</v>
      </c>
      <c r="R27" s="232" t="b">
        <v>1</v>
      </c>
    </row>
    <row r="28" spans="2:18" ht="17" x14ac:dyDescent="0.2">
      <c r="B28" s="226" t="s">
        <v>568</v>
      </c>
      <c r="C28" s="227" t="s">
        <v>563</v>
      </c>
      <c r="D28" s="227">
        <v>24</v>
      </c>
      <c r="E28" s="227" t="s">
        <v>593</v>
      </c>
      <c r="F28" s="228" t="s">
        <v>577</v>
      </c>
      <c r="G28" s="228" t="s">
        <v>594</v>
      </c>
      <c r="H28" s="238">
        <v>45353</v>
      </c>
      <c r="I28" s="229"/>
      <c r="J28" s="230">
        <v>1</v>
      </c>
      <c r="K28" s="222" t="s">
        <v>396</v>
      </c>
      <c r="L28" s="222" t="s">
        <v>396</v>
      </c>
      <c r="M28" s="222" t="b">
        <v>0</v>
      </c>
      <c r="N28" s="232" t="s">
        <v>663</v>
      </c>
      <c r="O28" s="232" t="s">
        <v>785</v>
      </c>
      <c r="P28" s="249" t="s">
        <v>664</v>
      </c>
      <c r="Q28" s="232" t="b">
        <v>0</v>
      </c>
      <c r="R28" s="232" t="b">
        <v>1</v>
      </c>
    </row>
    <row r="29" spans="2:18" ht="17" x14ac:dyDescent="0.2">
      <c r="B29" s="226" t="s">
        <v>568</v>
      </c>
      <c r="C29" s="227" t="s">
        <v>563</v>
      </c>
      <c r="D29" s="227">
        <v>25</v>
      </c>
      <c r="E29" s="227" t="s">
        <v>595</v>
      </c>
      <c r="F29" s="228" t="s">
        <v>559</v>
      </c>
      <c r="G29" s="228" t="s">
        <v>561</v>
      </c>
      <c r="H29" s="238">
        <v>45351</v>
      </c>
      <c r="I29" s="229"/>
      <c r="J29" s="230">
        <v>1</v>
      </c>
      <c r="K29" s="222" t="s">
        <v>762</v>
      </c>
      <c r="L29" s="222" t="s">
        <v>764</v>
      </c>
      <c r="M29" s="222" t="b">
        <v>1</v>
      </c>
      <c r="N29" s="232" t="s">
        <v>790</v>
      </c>
      <c r="O29" s="232" t="s">
        <v>791</v>
      </c>
      <c r="P29" s="249" t="s">
        <v>792</v>
      </c>
      <c r="Q29" s="232" t="b">
        <v>0</v>
      </c>
      <c r="R29" s="232" t="b">
        <v>1</v>
      </c>
    </row>
    <row r="30" spans="2:18" ht="34" x14ac:dyDescent="0.2">
      <c r="B30" s="226" t="s">
        <v>568</v>
      </c>
      <c r="C30" s="227" t="s">
        <v>563</v>
      </c>
      <c r="D30" s="227">
        <v>26</v>
      </c>
      <c r="E30" s="227" t="s">
        <v>596</v>
      </c>
      <c r="F30" s="228" t="s">
        <v>597</v>
      </c>
      <c r="G30" s="228" t="s">
        <v>598</v>
      </c>
      <c r="H30" s="238">
        <v>45370</v>
      </c>
      <c r="I30" s="229"/>
      <c r="J30" s="230">
        <v>1</v>
      </c>
      <c r="K30" s="222" t="s">
        <v>394</v>
      </c>
      <c r="L30" s="222" t="s">
        <v>599</v>
      </c>
      <c r="M30" s="222" t="b">
        <v>1</v>
      </c>
      <c r="N30" s="232" t="s">
        <v>665</v>
      </c>
      <c r="O30" s="232" t="s">
        <v>665</v>
      </c>
      <c r="P30" s="249" t="s">
        <v>666</v>
      </c>
      <c r="Q30" s="232" t="b">
        <v>0</v>
      </c>
      <c r="R30" s="232" t="b">
        <v>1</v>
      </c>
    </row>
    <row r="31" spans="2:18" ht="17" x14ac:dyDescent="0.2">
      <c r="B31" s="226" t="s">
        <v>568</v>
      </c>
      <c r="C31" s="227" t="s">
        <v>563</v>
      </c>
      <c r="D31" s="227">
        <v>41</v>
      </c>
      <c r="E31" s="227" t="s">
        <v>667</v>
      </c>
      <c r="F31" s="228" t="s">
        <v>645</v>
      </c>
      <c r="G31" s="228" t="s">
        <v>553</v>
      </c>
      <c r="H31" s="238">
        <v>45383</v>
      </c>
      <c r="I31" s="229"/>
      <c r="J31" s="230">
        <v>1</v>
      </c>
      <c r="K31" s="222" t="s">
        <v>619</v>
      </c>
      <c r="L31" s="222" t="s">
        <v>668</v>
      </c>
      <c r="M31" s="222" t="b">
        <v>1</v>
      </c>
      <c r="N31" s="232" t="s">
        <v>646</v>
      </c>
      <c r="O31" s="232" t="s">
        <v>786</v>
      </c>
      <c r="P31" s="249" t="s">
        <v>647</v>
      </c>
      <c r="Q31" s="232" t="b">
        <v>0</v>
      </c>
      <c r="R31" s="232" t="b">
        <v>1</v>
      </c>
    </row>
    <row r="32" spans="2:18" ht="17" x14ac:dyDescent="0.2">
      <c r="B32" s="226" t="s">
        <v>568</v>
      </c>
      <c r="C32" s="227" t="s">
        <v>390</v>
      </c>
      <c r="D32" s="227">
        <v>27</v>
      </c>
      <c r="E32" s="227" t="s">
        <v>600</v>
      </c>
      <c r="F32" s="228" t="s">
        <v>601</v>
      </c>
      <c r="G32" s="228" t="s">
        <v>581</v>
      </c>
      <c r="H32" s="238">
        <v>45204</v>
      </c>
      <c r="I32" s="229"/>
      <c r="J32" s="230">
        <v>1</v>
      </c>
      <c r="K32" s="222" t="s">
        <v>477</v>
      </c>
      <c r="L32" s="222" t="s">
        <v>854</v>
      </c>
      <c r="M32" s="222" t="b">
        <v>0</v>
      </c>
      <c r="N32" s="232" t="s">
        <v>669</v>
      </c>
      <c r="O32" s="232" t="s">
        <v>787</v>
      </c>
      <c r="P32" s="249" t="s">
        <v>807</v>
      </c>
      <c r="Q32" s="232" t="b">
        <v>0</v>
      </c>
      <c r="R32" s="232" t="b">
        <v>1</v>
      </c>
    </row>
    <row r="33" spans="2:18" ht="17" x14ac:dyDescent="0.2">
      <c r="B33" s="226" t="s">
        <v>568</v>
      </c>
      <c r="C33" s="227" t="s">
        <v>390</v>
      </c>
      <c r="D33" s="227">
        <v>31</v>
      </c>
      <c r="E33" s="227" t="s">
        <v>768</v>
      </c>
      <c r="F33" s="228" t="s">
        <v>549</v>
      </c>
      <c r="G33" s="228" t="s">
        <v>581</v>
      </c>
      <c r="H33" s="238">
        <v>45197</v>
      </c>
      <c r="I33" s="229"/>
      <c r="J33" s="230">
        <v>1</v>
      </c>
      <c r="K33" s="222" t="s">
        <v>439</v>
      </c>
      <c r="L33" s="222" t="s">
        <v>602</v>
      </c>
      <c r="M33" s="222" t="b">
        <v>0</v>
      </c>
      <c r="N33" s="232" t="s">
        <v>670</v>
      </c>
      <c r="O33" s="232" t="s">
        <v>788</v>
      </c>
      <c r="P33" s="249" t="s">
        <v>801</v>
      </c>
      <c r="Q33" s="232" t="b">
        <v>0</v>
      </c>
      <c r="R33" s="232" t="b">
        <v>1</v>
      </c>
    </row>
    <row r="34" spans="2:18" ht="17" x14ac:dyDescent="0.2">
      <c r="B34" s="226" t="s">
        <v>568</v>
      </c>
      <c r="C34" s="227" t="s">
        <v>390</v>
      </c>
      <c r="D34" s="227">
        <v>40</v>
      </c>
      <c r="E34" s="227" t="s">
        <v>671</v>
      </c>
      <c r="F34" s="228" t="s">
        <v>645</v>
      </c>
      <c r="G34" s="228" t="s">
        <v>553</v>
      </c>
      <c r="H34" s="238">
        <v>45383</v>
      </c>
      <c r="I34" s="229"/>
      <c r="J34" s="230">
        <v>1</v>
      </c>
      <c r="K34" s="222" t="s">
        <v>621</v>
      </c>
      <c r="L34" s="222" t="s">
        <v>672</v>
      </c>
      <c r="M34" s="222" t="b">
        <v>1</v>
      </c>
      <c r="N34" s="232" t="s">
        <v>646</v>
      </c>
      <c r="O34" s="232" t="s">
        <v>789</v>
      </c>
      <c r="P34" s="249" t="s">
        <v>647</v>
      </c>
      <c r="Q34" s="232" t="b">
        <v>0</v>
      </c>
      <c r="R34" s="232" t="b">
        <v>1</v>
      </c>
    </row>
    <row r="35" spans="2:18" x14ac:dyDescent="0.2">
      <c r="K35" s="232"/>
      <c r="L35" s="232"/>
      <c r="M35" s="222"/>
      <c r="N35" s="232"/>
      <c r="O35" s="232"/>
      <c r="P35" s="232"/>
      <c r="Q35" s="232"/>
      <c r="R35" s="232"/>
    </row>
    <row r="36" spans="2:18" x14ac:dyDescent="0.2">
      <c r="K36" s="232"/>
      <c r="L36" s="232"/>
      <c r="M36" s="222"/>
      <c r="N36" s="232"/>
      <c r="O36" s="232"/>
      <c r="P36" s="232"/>
      <c r="Q36" s="232"/>
      <c r="R36" s="232"/>
    </row>
    <row r="37" spans="2:18" x14ac:dyDescent="0.2">
      <c r="K37" s="232"/>
      <c r="L37" s="232"/>
      <c r="M37" s="222"/>
      <c r="N37" s="232"/>
      <c r="O37" s="232"/>
      <c r="P37" s="232"/>
      <c r="Q37" s="232"/>
      <c r="R37" s="232"/>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sheetData>
  <mergeCells count="3">
    <mergeCell ref="I6:J6"/>
    <mergeCell ref="J2:M4"/>
    <mergeCell ref="I2:I4"/>
  </mergeCells>
  <conditionalFormatting sqref="B8:C33">
    <cfRule type="expression" dxfId="312" priority="776">
      <formula>B8=B7</formula>
    </cfRule>
  </conditionalFormatting>
  <conditionalFormatting sqref="B34:C34">
    <cfRule type="expression" dxfId="311" priority="890">
      <formula>B34=#REF!</formula>
    </cfRule>
  </conditionalFormatting>
  <conditionalFormatting sqref="B9:R45">
    <cfRule type="expression" dxfId="310" priority="731" stopIfTrue="1">
      <formula>$B9&lt;&gt;$B8</formula>
    </cfRule>
  </conditionalFormatting>
  <conditionalFormatting sqref="C9:R45">
    <cfRule type="expression" dxfId="309" priority="795" stopIfTrue="1">
      <formula>$C9&lt;&gt;$C8</formula>
    </cfRule>
  </conditionalFormatting>
  <conditionalFormatting sqref="D8:R34">
    <cfRule type="expression" dxfId="308" priority="1">
      <formula>$R8=FALSE</formula>
    </cfRule>
  </conditionalFormatting>
  <conditionalFormatting sqref="D9:R45">
    <cfRule type="expression" dxfId="307" priority="869" stopIfTrue="1">
      <formula>$D9&lt;&gt;$D8</formula>
    </cfRule>
  </conditionalFormatting>
  <conditionalFormatting sqref="H8:H34">
    <cfRule type="expression" dxfId="306" priority="892">
      <formula>1=1</formula>
    </cfRule>
  </conditionalFormatting>
  <conditionalFormatting sqref="H8:H48">
    <cfRule type="colorScale" priority="706">
      <colorScale>
        <cfvo type="formula" val="TODAY()-180"/>
        <cfvo type="formula" val="TODAY()-90"/>
        <cfvo type="max"/>
        <color rgb="FFFFC2C3"/>
        <color theme="0"/>
        <color rgb="FFFFFEC2"/>
      </colorScale>
    </cfRule>
  </conditionalFormatting>
  <conditionalFormatting sqref="I8:J45">
    <cfRule type="expression" dxfId="305" priority="4">
      <formula>NOT(ISBLANK($E8))</formula>
    </cfRule>
  </conditionalFormatting>
  <dataValidations disablePrompts="1" count="1">
    <dataValidation type="list" allowBlank="1" showInputMessage="1" showErrorMessage="1" sqref="I8:J33"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169" activePane="bottomLeft" state="frozen"/>
      <selection pane="bottomLeft" activeCell="A208" sqref="A208:XFD20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455</v>
      </c>
      <c r="AG2" s="278"/>
      <c r="AH2" s="278"/>
      <c r="AI2" s="278"/>
      <c r="AJ2" s="278"/>
      <c r="AK2" s="279"/>
      <c r="AL2" s="45"/>
      <c r="AM2" s="279" t="s">
        <v>365</v>
      </c>
      <c r="AN2" s="284"/>
    </row>
    <row r="3" spans="1:53" s="7" customFormat="1" ht="58" customHeight="1" x14ac:dyDescent="0.2">
      <c r="A3" s="59"/>
      <c r="B3" s="8"/>
      <c r="C3" s="9"/>
      <c r="D3" s="9"/>
      <c r="E3" s="9"/>
      <c r="F3" s="59"/>
      <c r="G3" s="292" t="s">
        <v>444</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491</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505</v>
      </c>
      <c r="AL4" s="47" t="s">
        <v>405</v>
      </c>
      <c r="AM4" s="16" t="s">
        <v>5</v>
      </c>
      <c r="AN4" s="16" t="s">
        <v>491</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701</v>
      </c>
      <c r="C6" s="20" t="s">
        <v>673</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6.40701071080818</v>
      </c>
      <c r="AI6" s="25" t="e">
        <f ca="1">IFERROR(INDEX(Socioeconomic!$I$8:$I$225,MATCH($C6,_xlfn.ANCHORARRAY(Socioeconomic!$C$8),0)),NA())</f>
        <v>#N/A</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0.75</v>
      </c>
      <c r="AN6" s="25">
        <f>IFERROR(INDEX('Data Reliability'!$H$6:$H$409,MATCH($C6,'Data Reliability'!$E$6:$E$409,0)),NA())</f>
        <v>0.58333333333333304</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5</v>
      </c>
      <c r="K7" s="23">
        <f t="shared" ca="1" si="2"/>
        <v>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
      </c>
      <c r="P7" s="24"/>
      <c r="Q7" s="49"/>
      <c r="R7" s="25">
        <f ca="1">IFERROR(INDEX(Health!$G$8:$G$225,MATCH($C7,_xlfn.ANCHORARRAY(Health!$C$8),0)),NA())</f>
        <v>0</v>
      </c>
      <c r="S7" s="25">
        <f ca="1">IFERROR(INDEX(Food!$G$8:$G$225,MATCH($C7,_xlfn.ANCHORARRAY(Food!$C$8),0)),NA())</f>
        <v>8.3666002653407556</v>
      </c>
      <c r="T7" s="25">
        <f ca="1">IFERROR(INDEX(Macro!$G$8:$G$225,MATCH($C7,_xlfn.ANCHORARRAY(Macro!$C$8),0)),NA())</f>
        <v>4.1631760776544153</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10</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1.7332035053554</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8.3333333333333301E-2</v>
      </c>
      <c r="AN7" s="25">
        <f>IFERROR(INDEX('Data Reliability'!$H$6:$H$409,MATCH($C7,'Data Reliability'!$E$6:$E$409,0)),NA())</f>
        <v>0.31666666666666698</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1.5</v>
      </c>
      <c r="K8" s="23">
        <f t="shared" ca="1" si="2"/>
        <v>1.5</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7.1109002049892878</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6.4269992663242803</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7.8675754625121801</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0.42777777777777798</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4.6481870139151091</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3.9765223771093101</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5.4333008763388504</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8.3333333333333301E-2</v>
      </c>
      <c r="AN9" s="25">
        <f>IFERROR(INDEX('Data Reliability'!$H$6:$H$409,MATCH($C9,'Data Reliability'!$E$6:$E$409,0)),NA())</f>
        <v>0.58333333333333304</v>
      </c>
      <c r="AO9" s="21"/>
      <c r="AP9" s="21"/>
      <c r="AQ9" s="21"/>
      <c r="AR9" s="21"/>
      <c r="AS9" s="21"/>
      <c r="AT9" s="21"/>
      <c r="AU9" s="21"/>
      <c r="AV9" s="21"/>
      <c r="AW9" s="21"/>
      <c r="AX9" s="21"/>
      <c r="AY9" s="21"/>
      <c r="AZ9" s="21"/>
      <c r="BA9" s="21"/>
    </row>
    <row r="10" spans="1:53" x14ac:dyDescent="0.2">
      <c r="A10" s="62">
        <v>137</v>
      </c>
      <c r="B10" s="20" t="s">
        <v>702</v>
      </c>
      <c r="C10" s="20" t="s">
        <v>674</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0.78333333333333299</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1.4930418627818642</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0.42553191489361603</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5.2385589094449898</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0</v>
      </c>
      <c r="AN11" s="25">
        <f>IFERROR(INDEX('Data Reliability'!$H$6:$H$409,MATCH($C11,'Data Reliability'!$E$6:$E$409,0)),NA())</f>
        <v>0.58333333333333304</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0.5</v>
      </c>
      <c r="K12" s="23">
        <f t="shared" ca="1" si="2"/>
        <v>0.5</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1</v>
      </c>
      <c r="N12" s="23">
        <f t="shared" ca="1" si="4"/>
        <v>1</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9.8606016140865709</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5.3571428571428497</v>
      </c>
      <c r="AL12" s="49"/>
      <c r="AM12" s="25">
        <f>IFERROR(INDEX('Data Reliability'!$G$6:$G$409,MATCH($C12,'Data Reliability'!$E$6:$E$409,0)),NA())</f>
        <v>0</v>
      </c>
      <c r="AN12" s="25">
        <f>IFERROR(INDEX('Data Reliability'!$H$6:$H$409,MATCH($C12,'Data Reliability'!$E$6:$E$409,0)),NA())</f>
        <v>0.46111111111111103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1.6441865107999913</v>
      </c>
      <c r="T13" s="25">
        <f ca="1">IFERROR(INDEX(Macro!$G$8:$G$225,MATCH($C13,_xlfn.ANCHORARRAY(Macro!$C$8),0)),NA())</f>
        <v>4.0040328262797287</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3.5950110051357198</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f ca="1">IFERROR(INDEX(Food!$I$8:$I$225,MATCH($C13,_xlfn.ANCHORARRAY(Food!$C$8),0)),NA())</f>
        <v>1</v>
      </c>
      <c r="AH13" s="25">
        <f ca="1">IFERROR(INDEX(Macro!$I$8:$I$225,MATCH($C13,_xlfn.ANCHORARRAY(Macro!$C$8),0)),NA())</f>
        <v>4.4595910418695297</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8.3333333333333301E-2</v>
      </c>
      <c r="AN13" s="25">
        <f>IFERROR(INDEX('Data Reliability'!$H$6:$H$409,MATCH($C13,'Data Reliability'!$E$6:$E$409,0)),NA())</f>
        <v>0.37222222222222201</v>
      </c>
      <c r="AO13" s="21"/>
      <c r="AP13" s="21"/>
      <c r="AQ13" s="21"/>
      <c r="AR13" s="21"/>
      <c r="AS13" s="21"/>
      <c r="AT13" s="21"/>
      <c r="AU13" s="21"/>
      <c r="AV13" s="21"/>
      <c r="AW13" s="21"/>
      <c r="AX13" s="21"/>
      <c r="AY13" s="21"/>
      <c r="AZ13" s="21"/>
      <c r="BA13" s="21"/>
    </row>
    <row r="14" spans="1:53" x14ac:dyDescent="0.2">
      <c r="A14" s="62">
        <v>186</v>
      </c>
      <c r="B14" s="20" t="s">
        <v>703</v>
      </c>
      <c r="C14" s="20" t="s">
        <v>675</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1</v>
      </c>
      <c r="H14" s="23">
        <f t="shared" ca="1" si="0"/>
        <v>1</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1</v>
      </c>
      <c r="N14" s="23">
        <f t="shared" ca="1" si="4"/>
        <v>1</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10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10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0.78333333333333299</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0.5</v>
      </c>
      <c r="H15" s="23">
        <f t="shared" ca="1" si="0"/>
        <v>0.5</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1</v>
      </c>
      <c r="N15" s="23">
        <f t="shared" ca="1" si="4"/>
        <v>1</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6.7082039324993685</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10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0.75</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0.5</v>
      </c>
      <c r="H16" s="23">
        <f t="shared" ca="1" si="0"/>
        <v>0.5</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0.5</v>
      </c>
      <c r="N16" s="23">
        <f t="shared" ca="1" si="4"/>
        <v>0.5</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6.9</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7</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0</v>
      </c>
      <c r="AN16" s="25">
        <f>IFERROR(INDEX('Data Reliability'!$H$6:$H$409,MATCH($C16,'Data Reliability'!$E$6:$E$409,0)),NA())</f>
        <v>0.55000000000000004</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2.0623922376846537</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0.953778429933969</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4.4595910418695297</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0</v>
      </c>
      <c r="AN17" s="25">
        <f>IFERROR(INDEX('Data Reliability'!$H$6:$H$409,MATCH($C17,'Data Reliability'!$E$6:$E$409,0)),NA())</f>
        <v>0.58333333333333304</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0.5</v>
      </c>
      <c r="H18" s="23">
        <f t="shared" ca="1" si="0"/>
        <v>0.5</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v>
      </c>
      <c r="N18" s="23">
        <f t="shared" ca="1" si="4"/>
        <v>1</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6.9</v>
      </c>
      <c r="U18" s="25">
        <f ca="1">IFERROR(INDEX(Socioeconomic!$G$8:$G$225,MATCH($C18,_xlfn.ANCHORARRAY(Socioeconomic!$C$8),0)),NA())</f>
        <v>0</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3.7417461482024899</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7</v>
      </c>
      <c r="AI18" s="25" t="e">
        <f ca="1">IFERROR(INDEX(Socioeconomic!$I$8:$I$225,MATCH($C18,_xlfn.ANCHORARRAY(Socioeconomic!$C$8),0)),NA())</f>
        <v>#N/A</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0</v>
      </c>
      <c r="AN18" s="25">
        <f>IFERROR(INDEX('Data Reliability'!$H$6:$H$409,MATCH($C18,'Data Reliability'!$E$6:$E$409,0)),NA())</f>
        <v>0.55000000000000004</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v>
      </c>
      <c r="K19" s="23">
        <f t="shared" ca="1" si="2"/>
        <v>4</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2.5</v>
      </c>
      <c r="N19" s="23">
        <f t="shared" ca="1" si="4"/>
        <v>2.5</v>
      </c>
      <c r="O19" s="116" t="str">
        <f t="shared" si="5"/>
        <v/>
      </c>
      <c r="P19" s="24"/>
      <c r="Q19" s="49"/>
      <c r="R19" s="25">
        <f ca="1">IFERROR(INDEX(Health!$G$8:$G$225,MATCH($C19,_xlfn.ANCHORARRAY(Health!$C$8),0)),NA())</f>
        <v>0</v>
      </c>
      <c r="S19" s="25">
        <f ca="1">IFERROR(INDEX(Food!$G$8:$G$225,MATCH($C19,_xlfn.ANCHORARRAY(Food!$C$8),0)),NA())</f>
        <v>7.0710678118654755</v>
      </c>
      <c r="T19" s="25">
        <f ca="1">IFERROR(INDEX(Macro!$G$8:$G$225,MATCH($C19,_xlfn.ANCHORARRAY(Macro!$C$8),0)),NA())</f>
        <v>7.7807660072593787</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10</v>
      </c>
      <c r="X19" s="50"/>
      <c r="Y19" s="25">
        <f ca="1">IFERROR(INDEX(Health!$H$8:$H$225,MATCH($C19,_xlfn.ANCHORARRAY(Health!$C$8),0)),NA())</f>
        <v>9.7317784256559694</v>
      </c>
      <c r="Z19" s="25">
        <f ca="1">IFERROR(INDEX(Food!$H$8:$H$225,MATCH($C19,_xlfn.ANCHORARRAY(Food!$C$8),0)),NA())</f>
        <v>10</v>
      </c>
      <c r="AA19" s="25">
        <f ca="1">IFERROR(INDEX(Macro!$H$8:$H$225,MATCH($C19,_xlfn.ANCHORARRAY(Macro!$C$8),0)),NA())</f>
        <v>8.2024944974321308</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0</v>
      </c>
      <c r="AG19" s="25">
        <f ca="1">IFERROR(INDEX(Food!$I$8:$I$225,MATCH($C19,_xlfn.ANCHORARRAY(Food!$C$8),0)),NA())</f>
        <v>5</v>
      </c>
      <c r="AH19" s="25">
        <f ca="1">IFERROR(INDEX(Macro!$I$8:$I$225,MATCH($C19,_xlfn.ANCHORARRAY(Macro!$C$8),0)),NA())</f>
        <v>7.3807205452775104</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10</v>
      </c>
      <c r="AL19" s="49"/>
      <c r="AM19" s="25">
        <f>IFERROR(INDEX('Data Reliability'!$G$6:$G$409,MATCH($C19,'Data Reliability'!$E$6:$E$409,0)),NA())</f>
        <v>0</v>
      </c>
      <c r="AN19" s="25">
        <f>IFERROR(INDEX('Data Reliability'!$H$6:$H$409,MATCH($C19,'Data Reliability'!$E$6:$E$409,0)),NA())</f>
        <v>0.31666666666666698</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2.5469436722544554</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1.0124724871606701</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6.40701071080818</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0</v>
      </c>
      <c r="AN20" s="25">
        <f>IFERROR(INDEX('Data Reliability'!$H$6:$H$409,MATCH($C20,'Data Reliability'!$E$6:$E$409,0)),NA())</f>
        <v>0.55000000000000004</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4.7599601429072473</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3.53631694790902</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6.40701071080818</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0</v>
      </c>
      <c r="AN21" s="25">
        <f>IFERROR(INDEX('Data Reliability'!$H$6:$H$409,MATCH($C21,'Data Reliability'!$E$6:$E$409,0)),NA())</f>
        <v>0.46111111111111103</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3</v>
      </c>
      <c r="N22" s="23">
        <f t="shared" ca="1" si="4"/>
        <v>3</v>
      </c>
      <c r="O22" s="116" t="str">
        <f t="shared" si="5"/>
        <v/>
      </c>
      <c r="P22" s="24"/>
      <c r="Q22" s="49"/>
      <c r="R22" s="25">
        <f ca="1">IFERROR(INDEX(Health!$G$8:$G$225,MATCH($C22,_xlfn.ANCHORARRAY(Health!$C$8),0)),NA())</f>
        <v>0</v>
      </c>
      <c r="S22" s="25">
        <f ca="1">IFERROR(INDEX(Food!$G$8:$G$225,MATCH($C22,_xlfn.ANCHORARRAY(Food!$C$8),0)),NA())</f>
        <v>9.080480410933168</v>
      </c>
      <c r="T22" s="25">
        <f ca="1">IFERROR(INDEX(Macro!$G$8:$G$225,MATCH($C22,_xlfn.ANCHORARRAY(Macro!$C$8),0)),NA())</f>
        <v>4.3116204630321375</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3.1401320616287598</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5.9201557935735201</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0</v>
      </c>
      <c r="AN22" s="25">
        <f>IFERROR(INDEX('Data Reliability'!$H$6:$H$409,MATCH($C22,'Data Reliability'!$E$6:$E$409,0)),NA())</f>
        <v>0.29444444444444401</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3.5</v>
      </c>
      <c r="H23" s="23">
        <f t="shared" ca="1" si="0"/>
        <v>3.5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v>
      </c>
      <c r="K23" s="23">
        <f t="shared" ca="1" si="2"/>
        <v>1</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3</v>
      </c>
      <c r="N23" s="23">
        <f t="shared" ca="1" si="4"/>
        <v>3</v>
      </c>
      <c r="O23" s="116" t="str">
        <f t="shared" si="5"/>
        <v>!</v>
      </c>
      <c r="P23" s="24"/>
      <c r="Q23" s="49"/>
      <c r="R23" s="25">
        <f ca="1">IFERROR(INDEX(Health!$G$8:$G$225,MATCH($C23,_xlfn.ANCHORARRAY(Health!$C$8),0)),NA())</f>
        <v>6.3855704681791421</v>
      </c>
      <c r="S23" s="25">
        <f ca="1">IFERROR(INDEX(Food!$G$8:$G$225,MATCH($C23,_xlfn.ANCHORARRAY(Food!$C$8),0)),NA())</f>
        <v>4.573279053047921</v>
      </c>
      <c r="T23" s="25">
        <f ca="1">IFERROR(INDEX(Macro!$G$8:$G$225,MATCH($C23,_xlfn.ANCHORARRAY(Macro!$C$8),0)),NA())</f>
        <v>6.9</v>
      </c>
      <c r="U23" s="25">
        <f ca="1">IFERROR(INDEX(Socioeconomic!$G$8:$G$225,MATCH($C23,_xlfn.ANCHORARRAY(Socioeconomic!$C$8),0)),NA())</f>
        <v>8.1064348337777759</v>
      </c>
      <c r="V23" s="25">
        <f ca="1">IFERROR(INDEX('Natural Hazard'!$G$8:$G$225,MATCH($C23,_xlfn.ANCHORARRAY('Natural Hazard'!$C$8),0)),NA())</f>
        <v>10</v>
      </c>
      <c r="W23" s="25">
        <f ca="1">IFERROR(INDEX(Conflict!$G$8:$G$225,MATCH($C23,_xlfn.ANCHORARRAY(Conflict!$C$8),0)),NA())</f>
        <v>5.5854820023115215</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4.7248716067498098</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7</v>
      </c>
      <c r="AG23" s="25">
        <f ca="1">IFERROR(INDEX(Food!$I$8:$I$225,MATCH($C23,_xlfn.ANCHORARRAY(Food!$C$8),0)),NA())</f>
        <v>3</v>
      </c>
      <c r="AH23" s="25">
        <f ca="1">IFERROR(INDEX(Macro!$I$8:$I$225,MATCH($C23,_xlfn.ANCHORARRAY(Macro!$C$8),0)),NA())</f>
        <v>7</v>
      </c>
      <c r="AI23" s="25">
        <f ca="1">IFERROR(INDEX(Socioeconomic!$I$8:$I$225,MATCH($C23,_xlfn.ANCHORARRAY(Socioeconomic!$C$8),0)),NA())</f>
        <v>10</v>
      </c>
      <c r="AJ23" s="25">
        <f ca="1">IFERROR(INDEX('Natural Hazard'!$I$8:$I$225,MATCH($C23,_xlfn.ANCHORARRAY('Natural Hazard'!$C$8),0)),NA())</f>
        <v>10</v>
      </c>
      <c r="AK23" s="25">
        <f ca="1">IFERROR(INDEX(Conflict!$I$8:$I$225,MATCH($C23,_xlfn.ANCHORARRAY(Conflict!$C$8),0)),NA())</f>
        <v>6.0413064575333699</v>
      </c>
      <c r="AL23" s="49"/>
      <c r="AM23" s="25">
        <f>IFERROR(INDEX('Data Reliability'!$G$6:$G$409,MATCH($C23,'Data Reliability'!$E$6:$E$409,0)),NA())</f>
        <v>0</v>
      </c>
      <c r="AN23" s="25">
        <f>IFERROR(INDEX('Data Reliability'!$H$6:$H$409,MATCH($C23,'Data Reliability'!$E$6:$E$409,0)),NA())</f>
        <v>0.35</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2.2979883857367756</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1.7608217168011699</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2.99902629016553</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3.5714285714285601</v>
      </c>
      <c r="AL24" s="49"/>
      <c r="AM24" s="25">
        <f>IFERROR(INDEX('Data Reliability'!$G$6:$G$409,MATCH($C24,'Data Reliability'!$E$6:$E$409,0)),NA())</f>
        <v>0</v>
      </c>
      <c r="AN24" s="25">
        <f>IFERROR(INDEX('Data Reliability'!$H$6:$H$409,MATCH($C24,'Data Reliability'!$E$6:$E$409,0)),NA())</f>
        <v>0.49444444444444402</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0.5</v>
      </c>
      <c r="H25" s="23">
        <f t="shared" ca="1" si="0"/>
        <v>0.5</v>
      </c>
      <c r="I25" s="116" t="str">
        <f t="shared" si="1"/>
        <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0.5</v>
      </c>
      <c r="N25" s="23">
        <f t="shared" ca="1" si="4"/>
        <v>0.5</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6.9</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3.2868672046955201</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7</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0</v>
      </c>
      <c r="AN25" s="25">
        <f>IFERROR(INDEX('Data Reliability'!$H$6:$H$409,MATCH($C25,'Data Reliability'!$E$6:$E$409,0)),NA())</f>
        <v>0.58333333333333304</v>
      </c>
    </row>
    <row r="26" spans="2:40" x14ac:dyDescent="0.2">
      <c r="B26" s="28" t="s">
        <v>704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4.7599601429072473</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3.53631694790902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6.40701071080818</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8.3333333333333301E-2</v>
      </c>
      <c r="AN26" s="25">
        <f>IFERROR(INDEX('Data Reliability'!$H$6:$H$409,MATCH($C26,'Data Reliability'!$E$6:$E$409,0)),NA())</f>
        <v>0.58333333333333304</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2.8799368188977508</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3.3015407190022001</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2.5121713729308599</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8.3333333333333301E-2</v>
      </c>
      <c r="AN27" s="25">
        <f>IFERROR(INDEX('Data Reliability'!$H$6:$H$409,MATCH($C27,'Data Reliability'!$E$6:$E$409,0)),NA())</f>
        <v>0.58333333333333304</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0.5</v>
      </c>
      <c r="H28" s="23">
        <f t="shared" ca="1" si="0"/>
        <v>0.5</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5.8446799922516863</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8.5986793837123994</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3.9727361246348498</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0</v>
      </c>
      <c r="AN28" s="25">
        <f>IFERROR(INDEX('Data Reliability'!$H$6:$H$409,MATCH($C28,'Data Reliability'!$E$6:$E$409,0)),NA())</f>
        <v>0.49444444444444402</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0.5</v>
      </c>
      <c r="H29" s="23">
        <f t="shared" ca="1" si="0"/>
        <v>0.5</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0.5</v>
      </c>
      <c r="N29" s="23">
        <f t="shared" ca="1" si="4"/>
        <v>0.5</v>
      </c>
      <c r="O29" s="116" t="str">
        <f t="shared" si="5"/>
        <v>!</v>
      </c>
      <c r="P29" s="24"/>
      <c r="Q29" s="49"/>
      <c r="R29" s="25">
        <f ca="1">IFERROR(INDEX(Health!$G$8:$G$225,MATCH($C29,_xlfn.ANCHORARRAY(Health!$C$8),0)),NA())</f>
        <v>0</v>
      </c>
      <c r="S29" s="25">
        <f ca="1">IFERROR(INDEX(Food!$G$8:$G$225,MATCH($C29,_xlfn.ANCHORARRAY(Food!$C$8),0)),NA())</f>
        <v>0</v>
      </c>
      <c r="T29" s="25">
        <f ca="1">IFERROR(INDEX(Macro!$G$8:$G$225,MATCH($C29,_xlfn.ANCHORARRAY(Macro!$C$8),0)),NA())</f>
        <v>5.0196338901894508</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4.9009537784299297</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0</v>
      </c>
      <c r="AG29" s="25" t="e">
        <f ca="1">IFERROR(INDEX(Food!$I$8:$I$225,MATCH($C29,_xlfn.ANCHORARRAY(Food!$C$8),0)),NA())</f>
        <v>#N/A</v>
      </c>
      <c r="AH29" s="25">
        <f ca="1">IFERROR(INDEX(Macro!$I$8:$I$225,MATCH($C29,_xlfn.ANCHORARRAY(Macro!$C$8),0)),NA())</f>
        <v>5.1411879259980502</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7</v>
      </c>
      <c r="AL29" s="49"/>
      <c r="AM29" s="25">
        <f>IFERROR(INDEX('Data Reliability'!$G$6:$G$409,MATCH($C29,'Data Reliability'!$E$6:$E$409,0)),NA())</f>
        <v>8.3333333333333301E-2</v>
      </c>
      <c r="AN29" s="25">
        <f>IFERROR(INDEX('Data Reliability'!$H$6:$H$409,MATCH($C29,'Data Reliability'!$E$6:$E$409,0)),NA())</f>
        <v>0.51666666666666705</v>
      </c>
    </row>
    <row r="30" spans="2:40" x14ac:dyDescent="0.2">
      <c r="B30" s="28" t="s">
        <v>705</v>
      </c>
      <c r="C30" s="28" t="s">
        <v>676</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2</v>
      </c>
      <c r="H31" s="23">
        <f t="shared" ca="1" si="0"/>
        <v>2</v>
      </c>
      <c r="I31" s="116" t="str">
        <f t="shared" si="1"/>
        <v>!</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2.5</v>
      </c>
      <c r="N31" s="23">
        <f t="shared" ca="1" si="4"/>
        <v>2.5</v>
      </c>
      <c r="O31" s="116" t="str">
        <f t="shared" si="5"/>
        <v>!</v>
      </c>
      <c r="P31" s="24"/>
      <c r="Q31" s="49"/>
      <c r="R31" s="25">
        <f ca="1">IFERROR(INDEX(Health!$G$8:$G$225,MATCH($C31,_xlfn.ANCHORARRAY(Health!$C$8),0)),NA())</f>
        <v>0</v>
      </c>
      <c r="S31" s="25">
        <f ca="1">IFERROR(INDEX(Food!$G$8:$G$225,MATCH($C31,_xlfn.ANCHORARRAY(Food!$C$8),0)),NA())</f>
        <v>0</v>
      </c>
      <c r="T31" s="25" t="e">
        <f ca="1">IFERROR(INDEX(Macro!$G$8:$G$225,MATCH($C31,_xlfn.ANCHORARRAY(Macro!$C$8),0)),NA())</f>
        <v>#N/A</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t="e">
        <f ca="1">IFERROR(INDEX(Macro!$H$8:$H$225,MATCH($C31,_xlfn.ANCHORARRAY(Macro!$C$8),0)),NA())</f>
        <v>#N/A</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0</v>
      </c>
      <c r="AG31" s="25" t="e">
        <f ca="1">IFERROR(INDEX(Food!$I$8:$I$225,MATCH($C31,_xlfn.ANCHORARRAY(Food!$C$8),0)),NA())</f>
        <v>#N/A</v>
      </c>
      <c r="AH31" s="25" t="e">
        <f ca="1">IFERROR(INDEX(Macro!$I$8:$I$225,MATCH($C31,_xlfn.ANCHORARRAY(Macro!$C$8),0)),NA())</f>
        <v>#N/A</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0.16666666666666699</v>
      </c>
      <c r="AN31" s="25">
        <f>IFERROR(INDEX('Data Reliability'!$H$6:$H$409,MATCH($C31,'Data Reliability'!$E$6:$E$409,0)),NA())</f>
        <v>0.62777777777777799</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1</v>
      </c>
      <c r="H32" s="23">
        <f t="shared" ca="1" si="0"/>
        <v>1</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0</v>
      </c>
      <c r="K32" s="23">
        <f t="shared" ca="1" si="2"/>
        <v>0</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1.5</v>
      </c>
      <c r="N32" s="23">
        <f t="shared" ca="1" si="4"/>
        <v>1.5</v>
      </c>
      <c r="O32" s="116" t="str">
        <f t="shared" si="5"/>
        <v>!</v>
      </c>
      <c r="P32" s="24"/>
      <c r="Q32" s="49"/>
      <c r="R32" s="25">
        <f ca="1">IFERROR(INDEX(Health!$G$8:$G$225,MATCH($C32,_xlfn.ANCHORARRAY(Health!$C$8),0)),NA())</f>
        <v>2.955451552225306</v>
      </c>
      <c r="S32" s="25">
        <f ca="1">IFERROR(INDEX(Food!$G$8:$G$225,MATCH($C32,_xlfn.ANCHORARRAY(Food!$C$8),0)),NA())</f>
        <v>0</v>
      </c>
      <c r="T32" s="25">
        <f ca="1">IFERROR(INDEX(Macro!$G$8:$G$225,MATCH($C32,_xlfn.ANCHORARRAY(Macro!$C$8),0)),NA())</f>
        <v>4.354519278519013</v>
      </c>
      <c r="U32" s="25">
        <f ca="1">IFERROR(INDEX(Socioeconomic!$G$8:$G$225,MATCH($C32,_xlfn.ANCHORARRAY(Socioeconomic!$C$8),0)),NA())</f>
        <v>0</v>
      </c>
      <c r="V32" s="25">
        <f ca="1">IFERROR(INDEX('Natural Hazard'!$G$8:$G$225,MATCH($C32,_xlfn.ANCHORARRAY('Natural Hazard'!$C$8),0)),NA())</f>
        <v>7.0710678118654755</v>
      </c>
      <c r="W32" s="25">
        <f ca="1">IFERROR(INDEX(Conflict!$G$8:$G$225,MATCH($C32,_xlfn.ANCHORARRAY(Conflict!$C$8),0)),NA())</f>
        <v>0</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4.4460748349229604</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7</v>
      </c>
      <c r="AG32" s="25" t="e">
        <f ca="1">IFERROR(INDEX(Food!$I$8:$I$225,MATCH($C32,_xlfn.ANCHORARRAY(Food!$C$8),0)),NA())</f>
        <v>#N/A</v>
      </c>
      <c r="AH32" s="25">
        <f ca="1">IFERROR(INDEX(Macro!$I$8:$I$225,MATCH($C32,_xlfn.ANCHORARRAY(Macro!$C$8),0)),NA())</f>
        <v>4.2648490749756602</v>
      </c>
      <c r="AI32" s="25">
        <f ca="1">IFERROR(INDEX(Socioeconomic!$I$8:$I$225,MATCH($C32,_xlfn.ANCHORARRAY(Socioeconomic!$C$8),0)),NA())</f>
        <v>0</v>
      </c>
      <c r="AJ32" s="25">
        <f ca="1">IFERROR(INDEX('Natural Hazard'!$I$8:$I$225,MATCH($C32,_xlfn.ANCHORARRAY('Natural Hazard'!$C$8),0)),NA())</f>
        <v>10</v>
      </c>
      <c r="AK32" s="25">
        <f ca="1">IFERROR(INDEX(Conflict!$I$8:$I$225,MATCH($C32,_xlfn.ANCHORARRAY(Conflict!$C$8),0)),NA())</f>
        <v>0</v>
      </c>
      <c r="AL32" s="49"/>
      <c r="AM32" s="25">
        <f>IFERROR(INDEX('Data Reliability'!$G$6:$G$409,MATCH($C32,'Data Reliability'!$E$6:$E$409,0)),NA())</f>
        <v>0</v>
      </c>
      <c r="AN32" s="25">
        <f>IFERROR(INDEX('Data Reliability'!$H$6:$H$409,MATCH($C32,'Data Reliability'!$E$6:$E$409,0)),NA())</f>
        <v>0.42777777777777798</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0.5</v>
      </c>
      <c r="H33" s="23">
        <f t="shared" ca="1" si="0"/>
        <v>0.5</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1</v>
      </c>
      <c r="N33" s="23">
        <f t="shared" ca="1" si="4"/>
        <v>1</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4.245938190976779</v>
      </c>
      <c r="U33" s="25">
        <f ca="1">IFERROR(INDEX(Socioeconomic!$G$8:$G$225,MATCH($C33,_xlfn.ANCHORARRAY(Socioeconomic!$C$8),0)),NA())</f>
        <v>0</v>
      </c>
      <c r="V33" s="25">
        <f ca="1">IFERROR(INDEX('Natural Hazard'!$G$8:$G$225,MATCH($C33,_xlfn.ANCHORARRAY('Natural Hazard'!$C$8),0)),NA())</f>
        <v>6.9522178715380676</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3.0961115187087298</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5.8227848101265902</v>
      </c>
      <c r="AI33" s="25" t="e">
        <f ca="1">IFERROR(INDEX(Socioeconomic!$I$8:$I$225,MATCH($C33,_xlfn.ANCHORARRAY(Socioeconomic!$C$8),0)),NA())</f>
        <v>#N/A</v>
      </c>
      <c r="AJ33" s="25">
        <f ca="1">IFERROR(INDEX('Natural Hazard'!$I$8:$I$225,MATCH($C33,_xlfn.ANCHORARRAY('Natural Hazard'!$C$8),0)),NA())</f>
        <v>10</v>
      </c>
      <c r="AK33" s="25">
        <f ca="1">IFERROR(INDEX(Conflict!$I$8:$I$225,MATCH($C33,_xlfn.ANCHORARRAY(Conflict!$C$8),0)),NA())</f>
        <v>0</v>
      </c>
      <c r="AL33" s="49"/>
      <c r="AM33" s="25">
        <f>IFERROR(INDEX('Data Reliability'!$G$6:$G$409,MATCH($C33,'Data Reliability'!$E$6:$E$409,0)),NA())</f>
        <v>8.3333333333333301E-2</v>
      </c>
      <c r="AN33" s="25">
        <f>IFERROR(INDEX('Data Reliability'!$H$6:$H$409,MATCH($C33,'Data Reliability'!$E$6:$E$409,0)),NA())</f>
        <v>0.58333333333333304</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6.40701071080818</v>
      </c>
      <c r="AI34" s="25" t="e">
        <f ca="1">IFERROR(INDEX(Socioeconomic!$I$8:$I$225,MATCH($C34,_xlfn.ANCHORARRAY(Socioeconomic!$C$8),0)),NA())</f>
        <v>#N/A</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8.3333333333333301E-2</v>
      </c>
      <c r="AN34" s="25">
        <f>IFERROR(INDEX('Data Reliability'!$H$6:$H$409,MATCH($C34,'Data Reliability'!$E$6:$E$409,0)),NA())</f>
        <v>0.58333333333333304</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0.5</v>
      </c>
      <c r="H35" s="23">
        <f t="shared" ca="1" si="0"/>
        <v>0.5</v>
      </c>
      <c r="I35" s="116" t="str">
        <f t="shared" si="1"/>
        <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6.9</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2.62655906089508</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8.3333333333333301E-2</v>
      </c>
      <c r="AN35" s="25">
        <f>IFERROR(INDEX('Data Reliability'!$H$6:$H$409,MATCH($C35,'Data Reliability'!$E$6:$E$409,0)),NA())</f>
        <v>0.52777777777777801</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v>
      </c>
      <c r="N36" s="23">
        <f t="shared" ca="1" si="4"/>
        <v>1</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1.5553925165077001</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5.3571428571428497</v>
      </c>
      <c r="AL36" s="49"/>
      <c r="AM36" s="25">
        <f>IFERROR(INDEX('Data Reliability'!$G$6:$G$409,MATCH($C36,'Data Reliability'!$E$6:$E$409,0)),NA())</f>
        <v>0</v>
      </c>
      <c r="AN36" s="25">
        <f>IFERROR(INDEX('Data Reliability'!$H$6:$H$409,MATCH($C36,'Data Reliability'!$E$6:$E$409,0)),NA())</f>
        <v>0.46111111111111103</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1.5</v>
      </c>
      <c r="H37" s="23">
        <f t="shared" ca="1" si="0"/>
        <v>1.5</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5.898990520161794</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5.0476889214966896</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6.8938656280428496</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8.3333333333333301E-2</v>
      </c>
      <c r="AN37" s="25">
        <f>IFERROR(INDEX('Data Reliability'!$H$6:$H$409,MATCH($C37,'Data Reliability'!$E$6:$E$409,0)),NA())</f>
        <v>0.43888888888888899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0</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1.26192223037417</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0</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3.5714285714285601</v>
      </c>
      <c r="AL38" s="49"/>
      <c r="AM38" s="25">
        <f>IFERROR(INDEX('Data Reliability'!$G$6:$G$409,MATCH($C38,'Data Reliability'!$E$6:$E$409,0)),NA())</f>
        <v>0</v>
      </c>
      <c r="AN38" s="25">
        <f>IFERROR(INDEX('Data Reliability'!$H$6:$H$409,MATCH($C38,'Data Reliability'!$E$6:$E$409,0)),NA())</f>
        <v>0.55000000000000004</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6.8938656280428496</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0</v>
      </c>
      <c r="AN39" s="25">
        <f>IFERROR(INDEX('Data Reliability'!$H$6:$H$409,MATCH($C39,'Data Reliability'!$E$6:$E$409,0)),NA())</f>
        <v>0.58333333333333304</v>
      </c>
    </row>
    <row r="40" spans="2:40" x14ac:dyDescent="0.2">
      <c r="B40" s="28" t="s">
        <v>706</v>
      </c>
      <c r="C40" s="28" t="s">
        <v>677</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0.81666666666666698</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8.6602540378443873</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1.04181951577402</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10</v>
      </c>
      <c r="AK41" s="25">
        <f ca="1">IFERROR(INDEX(Conflict!$I$8:$I$225,MATCH($C41,_xlfn.ANCHORARRAY(Conflict!$C$8),0)),NA())</f>
        <v>7</v>
      </c>
      <c r="AL41" s="49"/>
      <c r="AM41" s="25">
        <f>IFERROR(INDEX('Data Reliability'!$G$6:$G$409,MATCH($C41,'Data Reliability'!$E$6:$E$409,0)),NA())</f>
        <v>0</v>
      </c>
      <c r="AN41" s="25">
        <f>IFERROR(INDEX('Data Reliability'!$H$6:$H$409,MATCH($C41,'Data Reliability'!$E$6:$E$409,0)),NA())</f>
        <v>0.42777777777777798</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v>
      </c>
      <c r="H42" s="23">
        <f t="shared" ca="1" si="0"/>
        <v>0</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v>
      </c>
      <c r="K42" s="23">
        <f t="shared" ca="1" si="2"/>
        <v>1</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0.5</v>
      </c>
      <c r="N42" s="23">
        <f t="shared" ca="1" si="4"/>
        <v>0.5</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4.6130122399657427</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3.53631694790902</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6.0175267770204499</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0.49444444444444402</v>
      </c>
    </row>
    <row r="43" spans="2:40" x14ac:dyDescent="0.2">
      <c r="B43" s="28" t="s">
        <v>744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1.5</v>
      </c>
      <c r="K43" s="23">
        <f t="shared" ca="1" si="2"/>
        <v>1.5</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4.0792603875051814</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2.59721203228173</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6.40701071080818</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0.46111111111111103</v>
      </c>
    </row>
    <row r="44" spans="2:40" x14ac:dyDescent="0.2">
      <c r="B44" s="28" t="s">
        <v>70</v>
      </c>
      <c r="C44" s="28" t="s">
        <v>71</v>
      </c>
      <c r="D44" s="28" t="s">
        <v>432</v>
      </c>
      <c r="E44" s="28" t="s">
        <v>532</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1.5</v>
      </c>
      <c r="H44" s="23">
        <f t="shared" ca="1" si="0"/>
        <v>1.5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1</v>
      </c>
      <c r="N44" s="23">
        <f t="shared" ca="1" si="4"/>
        <v>1</v>
      </c>
      <c r="O44" s="116" t="str">
        <f t="shared" si="5"/>
        <v>!</v>
      </c>
      <c r="P44" s="24"/>
      <c r="Q44" s="49"/>
      <c r="R44" s="25">
        <f ca="1">IFERROR(INDEX(Health!$G$8:$G$225,MATCH($C44,_xlfn.ANCHORARRAY(Health!$C$8),0)),NA())</f>
        <v>0</v>
      </c>
      <c r="S44" s="25">
        <f ca="1">IFERROR(INDEX(Food!$G$8:$G$225,MATCH($C44,_xlfn.ANCHORARRAY(Food!$C$8),0)),NA())</f>
        <v>9.5770426136114644</v>
      </c>
      <c r="T44" s="25">
        <f ca="1">IFERROR(INDEX(Macro!$G$8:$G$225,MATCH($C44,_xlfn.ANCHORARRAY(Macro!$C$8),0)),NA())</f>
        <v>5.5615102746408756</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4.3398973896788853</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4.8275862068965498</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0</v>
      </c>
      <c r="AG44" s="25">
        <f ca="1">IFERROR(INDEX(Food!$I$8:$I$225,MATCH($C44,_xlfn.ANCHORARRAY(Food!$C$8),0)),NA())</f>
        <v>10</v>
      </c>
      <c r="AH44" s="25">
        <f ca="1">IFERROR(INDEX(Macro!$I$8:$I$225,MATCH($C44,_xlfn.ANCHORARRAY(Macro!$C$8),0)),NA())</f>
        <v>6.40701071080818</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1.8834709352941601</v>
      </c>
      <c r="AL44" s="49"/>
      <c r="AM44" s="25">
        <f>IFERROR(INDEX('Data Reliability'!$G$6:$G$409,MATCH($C44,'Data Reliability'!$E$6:$E$409,0)),NA())</f>
        <v>0</v>
      </c>
      <c r="AN44" s="25">
        <f>IFERROR(INDEX('Data Reliability'!$H$6:$H$409,MATCH($C44,'Data Reliability'!$E$6:$E$409,0)),NA())</f>
        <v>0.35</v>
      </c>
    </row>
    <row r="45" spans="2:40" x14ac:dyDescent="0.2">
      <c r="B45" s="28" t="s">
        <v>707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2.5</v>
      </c>
      <c r="H45" s="23">
        <f t="shared" ca="1" si="0"/>
        <v>2.5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0</v>
      </c>
      <c r="S45" s="25">
        <f ca="1">IFERROR(INDEX(Food!$G$8:$G$225,MATCH($C45,_xlfn.ANCHORARRAY(Food!$C$8),0)),NA())</f>
        <v>10</v>
      </c>
      <c r="T45" s="25">
        <f ca="1">IFERROR(INDEX(Macro!$G$8:$G$225,MATCH($C45,_xlfn.ANCHORARRAY(Macro!$C$8),0)),NA())</f>
        <v>6.4961965747778541</v>
      </c>
      <c r="U45" s="25">
        <f ca="1">IFERROR(INDEX(Socioeconomic!$G$8:$G$225,MATCH($C45,_xlfn.ANCHORARRAY(Socioeconomic!$C$8),0)),NA())</f>
        <v>0</v>
      </c>
      <c r="V45" s="25">
        <f ca="1">IFERROR(INDEX('Natural Hazard'!$G$8:$G$225,MATCH($C45,_xlfn.ANCHORARRAY('Natural Hazard'!$C$8),0)),NA())</f>
        <v>7.0710678118654755</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8.0557593543653692</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0</v>
      </c>
      <c r="AG45" s="25">
        <f ca="1">IFERROR(INDEX(Food!$I$8:$I$225,MATCH($C45,_xlfn.ANCHORARRAY(Food!$C$8),0)),NA())</f>
        <v>10</v>
      </c>
      <c r="AH45" s="25">
        <f ca="1">IFERROR(INDEX(Macro!$I$8:$I$225,MATCH($C45,_xlfn.ANCHORARRAY(Macro!$C$8),0)),NA())</f>
        <v>5.2385589094449898</v>
      </c>
      <c r="AI45" s="25">
        <f ca="1">IFERROR(INDEX(Socioeconomic!$I$8:$I$225,MATCH($C45,_xlfn.ANCHORARRAY(Socioeconomic!$C$8),0)),NA())</f>
        <v>0</v>
      </c>
      <c r="AJ45" s="25">
        <f ca="1">IFERROR(INDEX('Natural Hazard'!$I$8:$I$225,MATCH($C45,_xlfn.ANCHORARRAY('Natural Hazard'!$C$8),0)),NA())</f>
        <v>10</v>
      </c>
      <c r="AK45" s="25">
        <f ca="1">IFERROR(INDEX(Conflict!$I$8:$I$225,MATCH($C45,_xlfn.ANCHORARRAY(Conflict!$C$8),0)),NA())</f>
        <v>0</v>
      </c>
      <c r="AL45" s="49"/>
      <c r="AM45" s="25">
        <f>IFERROR(INDEX('Data Reliability'!$G$6:$G$409,MATCH($C45,'Data Reliability'!$E$6:$E$409,0)),NA())</f>
        <v>0</v>
      </c>
      <c r="AN45" s="25">
        <f>IFERROR(INDEX('Data Reliability'!$H$6:$H$409,MATCH($C45,'Data Reliability'!$E$6:$E$409,0)),NA())</f>
        <v>0.26111111111111102</v>
      </c>
    </row>
    <row r="46" spans="2:40" x14ac:dyDescent="0.2">
      <c r="B46" s="28" t="s">
        <v>708</v>
      </c>
      <c r="C46" s="28" t="s">
        <v>73</v>
      </c>
      <c r="D46" s="28" t="s">
        <v>432</v>
      </c>
      <c r="E46" s="28" t="s">
        <v>532</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v>
      </c>
      <c r="H46" s="23">
        <f t="shared" ca="1" si="0"/>
        <v>1</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3</v>
      </c>
      <c r="K46" s="23">
        <f t="shared" ca="1" si="2"/>
        <v>3</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0</v>
      </c>
      <c r="N46" s="23">
        <f t="shared" ca="1" si="4"/>
        <v>0</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6.0162400950517361</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5.6493030080704303</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6.40701071080818</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0.43888888888888899</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v>
      </c>
      <c r="H47" s="23">
        <f t="shared" ca="1" si="0"/>
        <v>1</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0.5</v>
      </c>
      <c r="K47" s="23">
        <f t="shared" ca="1" si="2"/>
        <v>0.5</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v>
      </c>
      <c r="N47" s="23">
        <f t="shared" ca="1" si="4"/>
        <v>1</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3.2310190185247079</v>
      </c>
      <c r="U47" s="25">
        <f ca="1">IFERROR(INDEX(Socioeconomic!$G$8:$G$225,MATCH($C47,_xlfn.ANCHORARRAY(Socioeconomic!$C$8),0)),NA())</f>
        <v>0</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4.50476889214967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2.3174294060370002</v>
      </c>
      <c r="AI47" s="25">
        <f ca="1">IFERROR(INDEX(Socioeconomic!$I$8:$I$225,MATCH($C47,_xlfn.ANCHORARRAY(Socioeconomic!$C$8),0)),NA())</f>
        <v>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0.42777777777777798</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1</v>
      </c>
      <c r="N48" s="23">
        <f t="shared" ca="1" si="4"/>
        <v>1</v>
      </c>
      <c r="O48" s="116" t="str">
        <f t="shared" si="5"/>
        <v>!</v>
      </c>
      <c r="P48" s="24"/>
      <c r="Q48" s="49"/>
      <c r="R48" s="25">
        <f ca="1">IFERROR(INDEX(Health!$G$8:$G$225,MATCH($C48,_xlfn.ANCHORARRAY(Health!$C$8),0)),NA())</f>
        <v>9.4421670685514414</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0</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10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0</v>
      </c>
      <c r="AK48" s="25">
        <f ca="1">IFERROR(INDEX(Conflict!$I$8:$I$225,MATCH($C48,_xlfn.ANCHORARRAY(Conflict!$C$8),0)),NA())</f>
        <v>0</v>
      </c>
      <c r="AL48" s="49"/>
      <c r="AM48" s="25">
        <f>IFERROR(INDEX('Data Reliability'!$G$6:$G$409,MATCH($C48,'Data Reliability'!$E$6:$E$409,0)),NA())</f>
        <v>0.25</v>
      </c>
      <c r="AN48" s="25">
        <f>IFERROR(INDEX('Data Reliability'!$H$6:$H$409,MATCH($C48,'Data Reliability'!$E$6:$E$409,0)),NA())</f>
        <v>0.61111111111111105</v>
      </c>
    </row>
    <row r="49" spans="2:40" x14ac:dyDescent="0.2">
      <c r="B49" s="28" t="s">
        <v>78</v>
      </c>
      <c r="C49" s="28" t="s">
        <v>79</v>
      </c>
      <c r="D49" s="28" t="s">
        <v>432</v>
      </c>
      <c r="E49" s="28" t="s">
        <v>532</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4.9535328633841775</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3.8297872340425498</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6.40701071080818</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8.3333333333333301E-2</v>
      </c>
      <c r="AN49" s="25">
        <f>IFERROR(INDEX('Data Reliability'!$H$6:$H$409,MATCH($C49,'Data Reliability'!$E$6:$E$409,0)),NA())</f>
        <v>0.52777777777777801</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v>
      </c>
      <c r="H50" s="23">
        <f t="shared" ca="1" si="0"/>
        <v>0</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0.5</v>
      </c>
      <c r="N50" s="23">
        <f t="shared" ca="1" si="4"/>
        <v>0.5</v>
      </c>
      <c r="O50" s="116" t="str">
        <f t="shared" si="5"/>
        <v>!</v>
      </c>
      <c r="P50" s="24"/>
      <c r="Q50" s="49"/>
      <c r="R50" s="25">
        <f ca="1">IFERROR(INDEX(Health!$G$8:$G$225,MATCH($C50,_xlfn.ANCHORARRAY(Health!$C$8),0)),NA())</f>
        <v>0</v>
      </c>
      <c r="S50" s="25">
        <f ca="1">IFERROR(INDEX(Food!$G$8:$G$225,MATCH($C50,_xlfn.ANCHORARRAY(Food!$C$8),0)),NA())</f>
        <v>0</v>
      </c>
      <c r="T50" s="25">
        <f ca="1">IFERROR(INDEX(Macro!$G$8:$G$225,MATCH($C50,_xlfn.ANCHORARRAY(Macro!$C$8),0)),NA())</f>
        <v>3.1848321875567489</v>
      </c>
      <c r="U50" s="25">
        <f ca="1">IFERROR(INDEX(Socioeconomic!$G$8:$G$225,MATCH($C50,_xlfn.ANCHORARRAY(Socioeconomic!$C$8),0)),NA())</f>
        <v>0</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2.5531914893617</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0</v>
      </c>
      <c r="AG50" s="25" t="e">
        <f ca="1">IFERROR(INDEX(Food!$I$8:$I$225,MATCH($C50,_xlfn.ANCHORARRAY(Food!$C$8),0)),NA())</f>
        <v>#N/A</v>
      </c>
      <c r="AH50" s="25">
        <f ca="1">IFERROR(INDEX(Macro!$I$8:$I$225,MATCH($C50,_xlfn.ANCHORARRAY(Macro!$C$8),0)),NA())</f>
        <v>3.97273612463486</v>
      </c>
      <c r="AI50" s="25">
        <f ca="1">IFERROR(INDEX(Socioeconomic!$I$8:$I$225,MATCH($C50,_xlfn.ANCHORARRAY(Socioeconomic!$C$8),0)),NA())</f>
        <v>0</v>
      </c>
      <c r="AJ50" s="25">
        <f ca="1">IFERROR(INDEX('Natural Hazard'!$I$8:$I$225,MATCH($C50,_xlfn.ANCHORARRAY('Natural Hazard'!$C$8),0)),NA())</f>
        <v>0</v>
      </c>
      <c r="AK50" s="25">
        <f ca="1">IFERROR(INDEX(Conflict!$I$8:$I$225,MATCH($C50,_xlfn.ANCHORARRAY(Conflict!$C$8),0)),NA())</f>
        <v>7</v>
      </c>
      <c r="AL50" s="49"/>
      <c r="AM50" s="25">
        <f>IFERROR(INDEX('Data Reliability'!$G$6:$G$409,MATCH($C50,'Data Reliability'!$E$6:$E$409,0)),NA())</f>
        <v>0</v>
      </c>
      <c r="AN50" s="25">
        <f>IFERROR(INDEX('Data Reliability'!$H$6:$H$409,MATCH($C50,'Data Reliability'!$E$6:$E$409,0)),NA())</f>
        <v>0.49444444444444402</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1</v>
      </c>
      <c r="N51" s="23">
        <f t="shared" ca="1" si="4"/>
        <v>1</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8.524857014478993</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9.9779897285399795</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7.2833495618305797</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7</v>
      </c>
      <c r="AL51" s="49"/>
      <c r="AM51" s="25">
        <f>IFERROR(INDEX('Data Reliability'!$G$6:$G$409,MATCH($C51,'Data Reliability'!$E$6:$E$409,0)),NA())</f>
        <v>8.3333333333333301E-2</v>
      </c>
      <c r="AN51" s="25">
        <f>IFERROR(INDEX('Data Reliability'!$H$6:$H$409,MATCH($C51,'Data Reliability'!$E$6:$E$409,0)),NA())</f>
        <v>0.55000000000000004</v>
      </c>
    </row>
    <row r="52" spans="2:40" x14ac:dyDescent="0.2">
      <c r="B52" s="28" t="s">
        <v>745</v>
      </c>
      <c r="C52" s="28" t="s">
        <v>678</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0.81666666666666698</v>
      </c>
    </row>
    <row r="53" spans="2:40" x14ac:dyDescent="0.2">
      <c r="B53" s="28" t="s">
        <v>709</v>
      </c>
      <c r="C53" s="28" t="s">
        <v>679</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5.0438169425511203</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0.75</v>
      </c>
      <c r="AN53" s="25">
        <f>IFERROR(INDEX('Data Reliability'!$H$6:$H$409,MATCH($C53,'Data Reliability'!$E$6:$E$409,0)),NA())</f>
        <v>0.61666666666666703</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0.5</v>
      </c>
      <c r="H54" s="23">
        <f t="shared" ca="1" si="0"/>
        <v>0.5</v>
      </c>
      <c r="I54" s="116" t="str">
        <f t="shared" si="1"/>
        <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1.5</v>
      </c>
      <c r="N54" s="23">
        <f t="shared" ca="1" si="4"/>
        <v>1.5</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3.9385536620861261</v>
      </c>
      <c r="U54" s="25">
        <f ca="1">IFERROR(INDEX(Socioeconomic!$G$8:$G$225,MATCH($C54,_xlfn.ANCHORARRAY(Socioeconomic!$C$8),0)),NA())</f>
        <v>0</v>
      </c>
      <c r="V54" s="25">
        <f ca="1">IFERROR(INDEX('Natural Hazard'!$G$8:$G$225,MATCH($C54,_xlfn.ANCHORARRAY('Natural Hazard'!$C$8),0)),NA())</f>
        <v>5.7735026918962546</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2.4211298606016101</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6.40701071080818</v>
      </c>
      <c r="AI54" s="25" t="e">
        <f ca="1">IFERROR(INDEX(Socioeconomic!$I$8:$I$225,MATCH($C54,_xlfn.ANCHORARRAY(Socioeconomic!$C$8),0)),NA())</f>
        <v>#N/A</v>
      </c>
      <c r="AJ54" s="25">
        <f ca="1">IFERROR(INDEX('Natural Hazard'!$I$8:$I$225,MATCH($C54,_xlfn.ANCHORARRAY('Natural Hazard'!$C$8),0)),NA())</f>
        <v>10</v>
      </c>
      <c r="AK54" s="25">
        <f ca="1">IFERROR(INDEX(Conflict!$I$8:$I$225,MATCH($C54,_xlfn.ANCHORARRAY(Conflict!$C$8),0)),NA())</f>
        <v>7</v>
      </c>
      <c r="AL54" s="49"/>
      <c r="AM54" s="25">
        <f>IFERROR(INDEX('Data Reliability'!$G$6:$G$409,MATCH($C54,'Data Reliability'!$E$6:$E$409,0)),NA())</f>
        <v>8.3333333333333301E-2</v>
      </c>
      <c r="AN54" s="25">
        <f>IFERROR(INDEX('Data Reliability'!$H$6:$H$409,MATCH($C54,'Data Reliability'!$E$6:$E$409,0)),NA())</f>
        <v>0.51666666666666705</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2.8173147468818698</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0</v>
      </c>
      <c r="AN55" s="25">
        <f>IFERROR(INDEX('Data Reliability'!$H$6:$H$409,MATCH($C55,'Data Reliability'!$E$6:$E$409,0)),NA())</f>
        <v>0.58333333333333304</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0.5</v>
      </c>
      <c r="N56" s="23">
        <f t="shared" ca="1" si="4"/>
        <v>0.5</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6.9</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0.79236977256052799</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7</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0</v>
      </c>
      <c r="AN56" s="25">
        <f>IFERROR(INDEX('Data Reliability'!$H$6:$H$409,MATCH($C56,'Data Reliability'!$E$6:$E$409,0)),NA())</f>
        <v>0.58333333333333304</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1.5</v>
      </c>
      <c r="H57" s="23">
        <f t="shared" ca="1" si="0"/>
        <v>1.5</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0.5</v>
      </c>
      <c r="N57" s="23">
        <f t="shared" ca="1" si="4"/>
        <v>0.5</v>
      </c>
      <c r="O57" s="116" t="str">
        <f t="shared" si="5"/>
        <v>!</v>
      </c>
      <c r="P57" s="24"/>
      <c r="Q57" s="49"/>
      <c r="R57" s="25">
        <f ca="1">IFERROR(INDEX(Health!$G$8:$G$225,MATCH($C57,_xlfn.ANCHORARRAY(Health!$C$8),0)),NA())</f>
        <v>0</v>
      </c>
      <c r="S57" s="25">
        <f ca="1">IFERROR(INDEX(Food!$G$8:$G$225,MATCH($C57,_xlfn.ANCHORARRAY(Food!$C$8),0)),NA())</f>
        <v>6.4240129657194851</v>
      </c>
      <c r="T57" s="25">
        <f ca="1">IFERROR(INDEX(Macro!$G$8:$G$225,MATCH($C57,_xlfn.ANCHORARRAY(Macro!$C$8),0)),NA())</f>
        <v>5.2841242328731894</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5.6140809036127202</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4.3580337490829004</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0</v>
      </c>
      <c r="AG57" s="25">
        <f ca="1">IFERROR(INDEX(Food!$I$8:$I$225,MATCH($C57,_xlfn.ANCHORARRAY(Food!$C$8),0)),NA())</f>
        <v>5</v>
      </c>
      <c r="AH57" s="25">
        <f ca="1">IFERROR(INDEX(Macro!$I$8:$I$225,MATCH($C57,_xlfn.ANCHORARRAY(Macro!$C$8),0)),NA())</f>
        <v>6.40701071080818</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7</v>
      </c>
      <c r="AL57" s="49"/>
      <c r="AM57" s="25">
        <f>IFERROR(INDEX('Data Reliability'!$G$6:$G$409,MATCH($C57,'Data Reliability'!$E$6:$E$409,0)),NA())</f>
        <v>8.3333333333333301E-2</v>
      </c>
      <c r="AN57" s="25">
        <f>IFERROR(INDEX('Data Reliability'!$H$6:$H$409,MATCH($C57,'Data Reliability'!$E$6:$E$409,0)),NA())</f>
        <v>0.405555555555556</v>
      </c>
    </row>
    <row r="58" spans="2:40" x14ac:dyDescent="0.2">
      <c r="B58" s="28" t="s">
        <v>92</v>
      </c>
      <c r="C58" s="28" t="s">
        <v>93</v>
      </c>
      <c r="D58" s="28" t="s">
        <v>435</v>
      </c>
      <c r="E58" s="28" t="s">
        <v>532</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0.5</v>
      </c>
      <c r="H58" s="23">
        <f t="shared" ca="1" si="0"/>
        <v>0.5</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1</v>
      </c>
      <c r="N58" s="23">
        <f t="shared" ca="1" si="4"/>
        <v>1</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6.8313005106397275</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10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0.78333333333333299</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4.8490749756572598</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0</v>
      </c>
      <c r="AN59" s="25">
        <f>IFERROR(INDEX('Data Reliability'!$H$6:$H$409,MATCH($C59,'Data Reliability'!$E$6:$E$409,0)),NA())</f>
        <v>0.58333333333333304</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0</v>
      </c>
      <c r="H60" s="23">
        <f t="shared" ca="1" si="0"/>
        <v>0</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0.5</v>
      </c>
      <c r="N60" s="23">
        <f t="shared" ca="1" si="4"/>
        <v>0.5</v>
      </c>
      <c r="O60" s="116" t="str">
        <f t="shared" si="5"/>
        <v>!</v>
      </c>
      <c r="P60" s="24"/>
      <c r="Q60" s="49"/>
      <c r="R60" s="25">
        <f ca="1">IFERROR(INDEX(Health!$G$8:$G$225,MATCH($C60,_xlfn.ANCHORARRAY(Health!$C$8),0)),NA())</f>
        <v>0</v>
      </c>
      <c r="S60" s="25">
        <f ca="1">IFERROR(INDEX(Food!$G$8:$G$225,MATCH($C60,_xlfn.ANCHORARRAY(Food!$C$8),0)),NA())</f>
        <v>0</v>
      </c>
      <c r="T60" s="25">
        <f ca="1">IFERROR(INDEX(Macro!$G$8:$G$225,MATCH($C60,_xlfn.ANCHORARRAY(Macro!$C$8),0)),NA())</f>
        <v>4.1327091406488359</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3.8297872340425498</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0</v>
      </c>
      <c r="AG60" s="25" t="e">
        <f ca="1">IFERROR(INDEX(Food!$I$8:$I$225,MATCH($C60,_xlfn.ANCHORARRAY(Food!$C$8),0)),NA())</f>
        <v>#N/A</v>
      </c>
      <c r="AH60" s="25">
        <f ca="1">IFERROR(INDEX(Macro!$I$8:$I$225,MATCH($C60,_xlfn.ANCHORARRAY(Macro!$C$8),0)),NA())</f>
        <v>4.4595910418695297</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7</v>
      </c>
      <c r="AL60" s="49"/>
      <c r="AM60" s="25">
        <f>IFERROR(INDEX('Data Reliability'!$G$6:$G$409,MATCH($C60,'Data Reliability'!$E$6:$E$409,0)),NA())</f>
        <v>0</v>
      </c>
      <c r="AN60" s="25">
        <f>IFERROR(INDEX('Data Reliability'!$H$6:$H$409,MATCH($C60,'Data Reliability'!$E$6:$E$409,0)),NA())</f>
        <v>0.46111111111111103</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1</v>
      </c>
      <c r="H61" s="23">
        <f t="shared" ca="1" si="0"/>
        <v>1</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1.5</v>
      </c>
      <c r="N61" s="23">
        <f t="shared" ca="1" si="4"/>
        <v>1.5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6.9720499796740887</v>
      </c>
      <c r="U61" s="25">
        <f ca="1">IFERROR(INDEX(Socioeconomic!$G$8:$G$225,MATCH($C61,_xlfn.ANCHORARRAY(Socioeconomic!$C$8),0)),NA())</f>
        <v>0</v>
      </c>
      <c r="V61" s="25">
        <f ca="1">IFERROR(INDEX('Natural Hazard'!$G$8:$G$225,MATCH($C61,_xlfn.ANCHORARRAY('Natural Hazard'!$C$8),0)),NA())</f>
        <v>6.0553007081949781</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6.7644900953778402</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7.1859785783836401</v>
      </c>
      <c r="AI61" s="25" t="e">
        <f ca="1">IFERROR(INDEX(Socioeconomic!$I$8:$I$225,MATCH($C61,_xlfn.ANCHORARRAY(Socioeconomic!$C$8),0)),NA())</f>
        <v>#N/A</v>
      </c>
      <c r="AJ61" s="25">
        <f ca="1">IFERROR(INDEX('Natural Hazard'!$I$8:$I$225,MATCH($C61,_xlfn.ANCHORARRAY('Natural Hazard'!$C$8),0)),NA())</f>
        <v>10</v>
      </c>
      <c r="AK61" s="25">
        <f ca="1">IFERROR(INDEX(Conflict!$I$8:$I$225,MATCH($C61,_xlfn.ANCHORARRAY(Conflict!$C$8),0)),NA())</f>
        <v>0</v>
      </c>
      <c r="AL61" s="49"/>
      <c r="AM61" s="25">
        <f>IFERROR(INDEX('Data Reliability'!$G$6:$G$409,MATCH($C61,'Data Reliability'!$E$6:$E$409,0)),NA())</f>
        <v>0</v>
      </c>
      <c r="AN61" s="25">
        <f>IFERROR(INDEX('Data Reliability'!$H$6:$H$409,MATCH($C61,'Data Reliability'!$E$6:$E$409,0)),NA())</f>
        <v>0.51666666666666705</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0</v>
      </c>
      <c r="H62" s="23">
        <f t="shared" ca="1" si="0"/>
        <v>0</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0.5</v>
      </c>
      <c r="N62" s="23">
        <f t="shared" ca="1" si="4"/>
        <v>0.5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4.0516722115243642</v>
      </c>
      <c r="U62" s="25">
        <f ca="1">IFERROR(INDEX(Socioeconomic!$G$8:$G$225,MATCH($C62,_xlfn.ANCHORARRAY(Socioeconomic!$C$8),0)),NA())</f>
        <v>4.0105964196070758</v>
      </c>
      <c r="V62" s="25">
        <f ca="1">IFERROR(INDEX('Natural Hazard'!$G$8:$G$225,MATCH($C62,_xlfn.ANCHORARRAY('Natural Hazard'!$C$8),0)),NA())</f>
        <v>0</v>
      </c>
      <c r="W62" s="25">
        <f ca="1">IFERROR(INDEX(Conflict!$G$8:$G$225,MATCH($C62,_xlfn.ANCHORARRAY(Conflict!$C$8),0)),NA())</f>
        <v>3.4642980218530401</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2.5238444607483501</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6.5043816942551098</v>
      </c>
      <c r="AI62" s="25">
        <f ca="1">IFERROR(INDEX(Socioeconomic!$I$8:$I$225,MATCH($C62,_xlfn.ANCHORARRAY(Socioeconomic!$C$8),0)),NA())</f>
        <v>3.63207049957277</v>
      </c>
      <c r="AJ62" s="25">
        <f ca="1">IFERROR(INDEX('Natural Hazard'!$I$8:$I$225,MATCH($C62,_xlfn.ANCHORARRAY('Natural Hazard'!$C$8),0)),NA())</f>
        <v>0</v>
      </c>
      <c r="AK62" s="25">
        <f ca="1">IFERROR(INDEX(Conflict!$I$8:$I$225,MATCH($C62,_xlfn.ANCHORARRAY(Conflict!$C$8),0)),NA())</f>
        <v>7.1428571428571601</v>
      </c>
      <c r="AL62" s="49"/>
      <c r="AM62" s="25">
        <f>IFERROR(INDEX('Data Reliability'!$G$6:$G$409,MATCH($C62,'Data Reliability'!$E$6:$E$409,0)),NA())</f>
        <v>0</v>
      </c>
      <c r="AN62" s="25">
        <f>IFERROR(INDEX('Data Reliability'!$H$6:$H$409,MATCH($C62,'Data Reliability'!$E$6:$E$409,0)),NA())</f>
        <v>0.46111111111111103</v>
      </c>
    </row>
    <row r="63" spans="2:40" x14ac:dyDescent="0.2">
      <c r="B63" s="28" t="s">
        <v>710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v>
      </c>
      <c r="K63" s="23">
        <f t="shared" ca="1" si="2"/>
        <v>1</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7.7941227363726124</v>
      </c>
      <c r="U63" s="25">
        <f ca="1">IFERROR(INDEX(Socioeconomic!$G$8:$G$225,MATCH($C63,_xlfn.ANCHORARRAY(Socioeconomic!$C$8),0)),NA())</f>
        <v>7.0710678118654755</v>
      </c>
      <c r="V63" s="25">
        <f ca="1">IFERROR(INDEX('Natural Hazard'!$G$8:$G$225,MATCH($C63,_xlfn.ANCHORARRAY('Natural Hazard'!$C$8),0)),NA())</f>
        <v>5.0497524691810387</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6.0748349229640501</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3</v>
      </c>
      <c r="AK63" s="25">
        <f ca="1">IFERROR(INDEX(Conflict!$I$8:$I$225,MATCH($C63,_xlfn.ANCHORARRAY(Conflict!$C$8),0)),NA())</f>
        <v>0</v>
      </c>
      <c r="AL63" s="49"/>
      <c r="AM63" s="25">
        <f>IFERROR(INDEX('Data Reliability'!$G$6:$G$409,MATCH($C63,'Data Reliability'!$E$6:$E$409,0)),NA())</f>
        <v>0</v>
      </c>
      <c r="AN63" s="25">
        <f>IFERROR(INDEX('Data Reliability'!$H$6:$H$409,MATCH($C63,'Data Reliability'!$E$6:$E$409,0)),NA())</f>
        <v>0.46111111111111103</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9.0405461498842978</v>
      </c>
      <c r="U64" s="25">
        <f ca="1">IFERROR(INDEX(Socioeconomic!$G$8:$G$225,MATCH($C64,_xlfn.ANCHORARRAY(Socioeconomic!$C$8),0)),NA())</f>
        <v>0</v>
      </c>
      <c r="V64" s="25">
        <f ca="1">IFERROR(INDEX('Natural Hazard'!$G$8:$G$225,MATCH($C64,_xlfn.ANCHORARRAY('Natural Hazard'!$C$8),0)),NA())</f>
        <v>3.2403703492039302</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8.1731474688187795</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3</v>
      </c>
      <c r="AK64" s="25">
        <f ca="1">IFERROR(INDEX(Conflict!$I$8:$I$225,MATCH($C64,_xlfn.ANCHORARRAY(Conflict!$C$8),0)),NA())</f>
        <v>0</v>
      </c>
      <c r="AL64" s="49"/>
      <c r="AM64" s="25">
        <f>IFERROR(INDEX('Data Reliability'!$G$6:$G$409,MATCH($C64,'Data Reliability'!$E$6:$E$409,0)),NA())</f>
        <v>8.3333333333333301E-2</v>
      </c>
      <c r="AN64" s="25">
        <f>IFERROR(INDEX('Data Reliability'!$H$6:$H$409,MATCH($C64,'Data Reliability'!$E$6:$E$409,0)),NA())</f>
        <v>0.55000000000000004</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1</v>
      </c>
      <c r="H65" s="23">
        <f t="shared" ca="1" si="0"/>
        <v>1</v>
      </c>
      <c r="I65" s="116" t="str">
        <f t="shared" si="1"/>
        <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2</v>
      </c>
      <c r="N65" s="23">
        <f t="shared" ca="1" si="4"/>
        <v>2</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6.9</v>
      </c>
      <c r="U65" s="25">
        <f ca="1">IFERROR(INDEX(Socioeconomic!$G$8:$G$225,MATCH($C65,_xlfn.ANCHORARRAY(Socioeconomic!$C$8),0)),NA())</f>
        <v>0</v>
      </c>
      <c r="V65" s="25">
        <f ca="1">IFERROR(INDEX('Natural Hazard'!$G$8:$G$225,MATCH($C65,_xlfn.ANCHORARRAY('Natural Hazard'!$C$8),0)),NA())</f>
        <v>6.8313005106397275</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0.49889948642699899</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7</v>
      </c>
      <c r="AG65" s="25" t="e">
        <f ca="1">IFERROR(INDEX(Food!$I$8:$I$225,MATCH($C65,_xlfn.ANCHORARRAY(Food!$C$8),0)),NA())</f>
        <v>#N/A</v>
      </c>
      <c r="AH65" s="25">
        <f ca="1">IFERROR(INDEX(Macro!$I$8:$I$225,MATCH($C65,_xlfn.ANCHORARRAY(Macro!$C$8),0)),NA())</f>
        <v>7</v>
      </c>
      <c r="AI65" s="25" t="e">
        <f ca="1">IFERROR(INDEX(Socioeconomic!$I$8:$I$225,MATCH($C65,_xlfn.ANCHORARRAY(Socioeconomic!$C$8),0)),NA())</f>
        <v>#N/A</v>
      </c>
      <c r="AJ65" s="25">
        <f ca="1">IFERROR(INDEX('Natural Hazard'!$I$8:$I$225,MATCH($C65,_xlfn.ANCHORARRAY('Natural Hazard'!$C$8),0)),NA())</f>
        <v>10</v>
      </c>
      <c r="AK65" s="25">
        <f ca="1">IFERROR(INDEX(Conflict!$I$8:$I$225,MATCH($C65,_xlfn.ANCHORARRAY(Conflict!$C$8),0)),NA())</f>
        <v>0</v>
      </c>
      <c r="AL65" s="49"/>
      <c r="AM65" s="25">
        <f>IFERROR(INDEX('Data Reliability'!$G$6:$G$409,MATCH($C65,'Data Reliability'!$E$6:$E$409,0)),NA())</f>
        <v>0</v>
      </c>
      <c r="AN65" s="25">
        <f>IFERROR(INDEX('Data Reliability'!$H$6:$H$409,MATCH($C65,'Data Reliability'!$E$6:$E$409,0)),NA())</f>
        <v>0.58333333333333304</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1.8048422597211999</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8.3333333333333301E-2</v>
      </c>
      <c r="AN66" s="25">
        <f>IFERROR(INDEX('Data Reliability'!$H$6:$H$409,MATCH($C66,'Data Reliability'!$E$6:$E$409,0)),NA())</f>
        <v>0.58333333333333304</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2.5</v>
      </c>
      <c r="H67" s="23">
        <f t="shared" ca="1" si="0"/>
        <v>2.5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2.5</v>
      </c>
      <c r="K67" s="23">
        <f t="shared" ca="1" si="2"/>
        <v>2.5</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2.5</v>
      </c>
      <c r="N67" s="23">
        <f t="shared" ca="1" si="4"/>
        <v>2.5</v>
      </c>
      <c r="O67" s="116" t="str">
        <f t="shared" si="5"/>
        <v>!</v>
      </c>
      <c r="P67" s="24"/>
      <c r="Q67" s="49"/>
      <c r="R67" s="25">
        <f ca="1">IFERROR(INDEX(Health!$G$8:$G$225,MATCH($C67,_xlfn.ANCHORARRAY(Health!$C$8),0)),NA())</f>
        <v>0</v>
      </c>
      <c r="S67" s="25">
        <f ca="1">IFERROR(INDEX(Food!$G$8:$G$225,MATCH($C67,_xlfn.ANCHORARRAY(Food!$C$8),0)),NA())</f>
        <v>9.8600514086450541</v>
      </c>
      <c r="T67" s="25">
        <f ca="1">IFERROR(INDEX(Macro!$G$8:$G$225,MATCH($C67,_xlfn.ANCHORARRAY(Macro!$C$8),0)),NA())</f>
        <v>4.6437585865537425</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9.8077271838893285</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8.5840058694057202</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0</v>
      </c>
      <c r="AG67" s="25">
        <f ca="1">IFERROR(INDEX(Food!$I$8:$I$225,MATCH($C67,_xlfn.ANCHORARRAY(Food!$C$8),0)),NA())</f>
        <v>10</v>
      </c>
      <c r="AH67" s="25">
        <f ca="1">IFERROR(INDEX(Macro!$I$8:$I$225,MATCH($C67,_xlfn.ANCHORARRAY(Macro!$C$8),0)),NA())</f>
        <v>2.5121713729308701</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9.6191512513601705</v>
      </c>
      <c r="AL67" s="49"/>
      <c r="AM67" s="25">
        <f>IFERROR(INDEX('Data Reliability'!$G$6:$G$409,MATCH($C67,'Data Reliability'!$E$6:$E$409,0)),NA())</f>
        <v>0</v>
      </c>
      <c r="AN67" s="25">
        <f>IFERROR(INDEX('Data Reliability'!$H$6:$H$409,MATCH($C67,'Data Reliability'!$E$6:$E$409,0)),NA())</f>
        <v>0.38333333333333303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0.5</v>
      </c>
      <c r="N68" s="23">
        <f t="shared" ca="1" si="4"/>
        <v>0.5</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4.0701071080817899</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7</v>
      </c>
      <c r="AL68" s="49"/>
      <c r="AM68" s="25">
        <f>IFERROR(INDEX('Data Reliability'!$G$6:$G$409,MATCH($C68,'Data Reliability'!$E$6:$E$409,0)),NA())</f>
        <v>0</v>
      </c>
      <c r="AN68" s="25">
        <f>IFERROR(INDEX('Data Reliability'!$H$6:$H$409,MATCH($C68,'Data Reliability'!$E$6:$E$409,0)),NA())</f>
        <v>0.58333333333333304</v>
      </c>
    </row>
    <row r="69" spans="2:40" x14ac:dyDescent="0.2">
      <c r="B69" s="28" t="s">
        <v>113</v>
      </c>
      <c r="C69" s="28" t="s">
        <v>114</v>
      </c>
      <c r="D69" s="28" t="s">
        <v>436</v>
      </c>
      <c r="E69" s="28" t="s">
        <v>532</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0</v>
      </c>
      <c r="H69" s="23">
        <f t="shared" ca="1" si="0"/>
        <v>0</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0.5</v>
      </c>
      <c r="K69" s="23">
        <f t="shared" ca="1" si="2"/>
        <v>0.5</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0</v>
      </c>
      <c r="N69" s="23">
        <f t="shared" ca="1" si="4"/>
        <v>0</v>
      </c>
      <c r="O69" s="116" t="str">
        <f t="shared" si="5"/>
        <v>!!</v>
      </c>
      <c r="P69" s="24"/>
      <c r="Q69" s="49"/>
      <c r="R69" s="25">
        <f ca="1">IFERROR(INDEX(Health!$G$8:$G$225,MATCH($C69,_xlfn.ANCHORARRAY(Health!$C$8),0)),NA())</f>
        <v>0</v>
      </c>
      <c r="S69" s="25">
        <f ca="1">IFERROR(INDEX(Food!$G$8:$G$225,MATCH($C69,_xlfn.ANCHORARRAY(Food!$C$8),0)),NA())</f>
        <v>0</v>
      </c>
      <c r="T69" s="25" t="e">
        <f ca="1">IFERROR(INDEX(Macro!$G$8:$G$225,MATCH($C69,_xlfn.ANCHORARRAY(Macro!$C$8),0)),NA())</f>
        <v>#N/A</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t="e">
        <f ca="1">IFERROR(INDEX(Macro!$H$8:$H$225,MATCH($C69,_xlfn.ANCHORARRAY(Macro!$C$8),0)),NA())</f>
        <v>#N/A</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0</v>
      </c>
      <c r="AG69" s="25" t="e">
        <f ca="1">IFERROR(INDEX(Food!$I$8:$I$225,MATCH($C69,_xlfn.ANCHORARRAY(Food!$C$8),0)),NA())</f>
        <v>#N/A</v>
      </c>
      <c r="AH69" s="25" t="e">
        <f ca="1">IFERROR(INDEX(Macro!$I$8:$I$225,MATCH($C69,_xlfn.ANCHORARRAY(Macro!$C$8),0)),NA())</f>
        <v>#N/A</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0.25</v>
      </c>
      <c r="AN69" s="25">
        <f>IFERROR(INDEX('Data Reliability'!$H$6:$H$409,MATCH($C69,'Data Reliability'!$E$6:$E$409,0)),NA())</f>
        <v>0.72777777777777797</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0.5</v>
      </c>
      <c r="H70" s="23">
        <f t="shared" ref="H70:H133" ca="1" si="6">G70</f>
        <v>0.5</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1.5</v>
      </c>
      <c r="N70" s="23">
        <f t="shared" ref="N70:N133" ca="1" si="10">M70</f>
        <v>1.5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0.89958762073026322</v>
      </c>
      <c r="U70" s="25">
        <f ca="1">IFERROR(INDEX(Socioeconomic!$G$8:$G$225,MATCH($C70,_xlfn.ANCHORARRAY(Socioeconomic!$C$8),0)),NA())</f>
        <v>0</v>
      </c>
      <c r="V70" s="25">
        <f ca="1">IFERROR(INDEX('Natural Hazard'!$G$8:$G$225,MATCH($C70,_xlfn.ANCHORARRAY('Natural Hazard'!$C$8),0)),NA())</f>
        <v>6.9522178715380676</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0.117388114453412</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6.8938656280428399</v>
      </c>
      <c r="AI70" s="25" t="e">
        <f ca="1">IFERROR(INDEX(Socioeconomic!$I$8:$I$225,MATCH($C70,_xlfn.ANCHORARRAY(Socioeconomic!$C$8),0)),NA())</f>
        <v>#N/A</v>
      </c>
      <c r="AJ70" s="25">
        <f ca="1">IFERROR(INDEX('Natural Hazard'!$I$8:$I$225,MATCH($C70,_xlfn.ANCHORARRAY('Natural Hazard'!$C$8),0)),NA())</f>
        <v>10</v>
      </c>
      <c r="AK70" s="25">
        <f ca="1">IFERROR(INDEX(Conflict!$I$8:$I$225,MATCH($C70,_xlfn.ANCHORARRAY(Conflict!$C$8),0)),NA())</f>
        <v>7</v>
      </c>
      <c r="AL70" s="49"/>
      <c r="AM70" s="25">
        <f>IFERROR(INDEX('Data Reliability'!$G$6:$G$409,MATCH($C70,'Data Reliability'!$E$6:$E$409,0)),NA())</f>
        <v>0</v>
      </c>
      <c r="AN70" s="25">
        <f>IFERROR(INDEX('Data Reliability'!$H$6:$H$409,MATCH($C70,'Data Reliability'!$E$6:$E$409,0)),NA())</f>
        <v>0.51666666666666705</v>
      </c>
    </row>
    <row r="71" spans="2:40" x14ac:dyDescent="0.2">
      <c r="B71" s="28" t="s">
        <v>711</v>
      </c>
      <c r="C71" s="28" t="s">
        <v>680</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0.81666666666666698</v>
      </c>
    </row>
    <row r="72" spans="2:40" x14ac:dyDescent="0.2">
      <c r="B72" s="28" t="s">
        <v>712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0.5</v>
      </c>
      <c r="H73" s="23">
        <f t="shared" ca="1" si="6"/>
        <v>0.5</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1.5</v>
      </c>
      <c r="N73" s="23">
        <f t="shared" ca="1" si="10"/>
        <v>1.5</v>
      </c>
      <c r="O73" s="116" t="str">
        <f t="shared" si="11"/>
        <v>!</v>
      </c>
      <c r="P73" s="24"/>
      <c r="Q73" s="49"/>
      <c r="R73" s="25">
        <f ca="1">IFERROR(INDEX(Health!$G$8:$G$225,MATCH($C73,_xlfn.ANCHORARRAY(Health!$C$8),0)),NA())</f>
        <v>0</v>
      </c>
      <c r="S73" s="25">
        <f ca="1">IFERROR(INDEX(Food!$G$8:$G$225,MATCH($C73,_xlfn.ANCHORARRAY(Food!$C$8),0)),NA())</f>
        <v>0</v>
      </c>
      <c r="T73" s="25">
        <f ca="1">IFERROR(INDEX(Macro!$G$8:$G$225,MATCH($C73,_xlfn.ANCHORARRAY(Macro!$C$8),0)),NA())</f>
        <v>6.8510552083256302</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5.1944240645634601</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0</v>
      </c>
      <c r="AG73" s="25" t="e">
        <f ca="1">IFERROR(INDEX(Food!$I$8:$I$225,MATCH($C73,_xlfn.ANCHORARRAY(Food!$C$8),0)),NA())</f>
        <v>#N/A</v>
      </c>
      <c r="AH73" s="25">
        <f ca="1">IFERROR(INDEX(Macro!$I$8:$I$225,MATCH($C73,_xlfn.ANCHORARRAY(Macro!$C$8),0)),NA())</f>
        <v>9.0360272638753703</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8.3333333333333301E-2</v>
      </c>
      <c r="AN73" s="25">
        <f>IFERROR(INDEX('Data Reliability'!$H$6:$H$409,MATCH($C73,'Data Reliability'!$E$6:$E$409,0)),NA())</f>
        <v>0.46111111111111103</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1.9350793933360664</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1.8488628026412299</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2.0253164556962</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0</v>
      </c>
      <c r="AN74" s="25">
        <f>IFERROR(INDEX('Data Reliability'!$H$6:$H$409,MATCH($C74,'Data Reliability'!$E$6:$E$409,0)),NA())</f>
        <v>0.58333333333333304</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v>
      </c>
      <c r="H75" s="23">
        <f t="shared" ca="1" si="6"/>
        <v>0</v>
      </c>
      <c r="I75" s="116" t="str">
        <f t="shared" si="7"/>
        <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0</v>
      </c>
      <c r="N75" s="23">
        <f t="shared" ca="1" si="10"/>
        <v>0</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2.9766907892733694</v>
      </c>
      <c r="U75" s="25">
        <f ca="1">IFERROR(INDEX(Socioeconomic!$G$8:$G$225,MATCH($C75,_xlfn.ANCHORARRAY(Socioeconomic!$C$8),0)),NA())</f>
        <v>0</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1.49669845928099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5.9201557935735201</v>
      </c>
      <c r="AI75" s="25">
        <f ca="1">IFERROR(INDEX(Socioeconomic!$I$8:$I$225,MATCH($C75,_xlfn.ANCHORARRAY(Socioeconomic!$C$8),0)),NA())</f>
        <v>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8.3333333333333301E-2</v>
      </c>
      <c r="AN75" s="25">
        <f>IFERROR(INDEX('Data Reliability'!$H$6:$H$409,MATCH($C75,'Data Reliability'!$E$6:$E$409,0)),NA())</f>
        <v>0.49444444444444402</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1.5</v>
      </c>
      <c r="H76" s="23">
        <f t="shared" ca="1" si="6"/>
        <v>1.5</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1.5</v>
      </c>
      <c r="K76" s="23">
        <f t="shared" ca="1" si="8"/>
        <v>1.5</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6.2605225497543966</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0.97882615607575896</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7.9236977256052796</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4.9464459591041896</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8.3561116150840302</v>
      </c>
      <c r="AL76" s="49"/>
      <c r="AM76" s="25">
        <f>IFERROR(INDEX('Data Reliability'!$G$6:$G$409,MATCH($C76,'Data Reliability'!$E$6:$E$409,0)),NA())</f>
        <v>0</v>
      </c>
      <c r="AN76" s="25">
        <f>IFERROR(INDEX('Data Reliability'!$H$6:$H$409,MATCH($C76,'Data Reliability'!$E$6:$E$409,0)),NA())</f>
        <v>0.49444444444444402</v>
      </c>
    </row>
    <row r="77" spans="2:40" x14ac:dyDescent="0.2">
      <c r="B77" s="28" t="s">
        <v>713</v>
      </c>
      <c r="C77" s="28" t="s">
        <v>681</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0.78333333333333299</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2.5</v>
      </c>
      <c r="H78" s="23">
        <f t="shared" ca="1" si="6"/>
        <v>2.5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0</v>
      </c>
      <c r="S78" s="25">
        <f ca="1">IFERROR(INDEX(Food!$G$8:$G$225,MATCH($C78,_xlfn.ANCHORARRAY(Food!$C$8),0)),NA())</f>
        <v>5.352106988681899</v>
      </c>
      <c r="T78" s="25">
        <f ca="1">IFERROR(INDEX(Macro!$G$8:$G$225,MATCH($C78,_xlfn.ANCHORARRAY(Macro!$C$8),0)),NA())</f>
        <v>6.3025791080307068</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8.9981476308590747</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7.0579603815113696</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0</v>
      </c>
      <c r="AG78" s="25">
        <f ca="1">IFERROR(INDEX(Food!$I$8:$I$225,MATCH($C78,_xlfn.ANCHORARRAY(Food!$C$8),0)),NA())</f>
        <v>3</v>
      </c>
      <c r="AH78" s="25">
        <f ca="1">IFERROR(INDEX(Macro!$I$8:$I$225,MATCH($C78,_xlfn.ANCHORARRAY(Macro!$C$8),0)),NA())</f>
        <v>5.6280428432327199</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10</v>
      </c>
      <c r="AL78" s="49"/>
      <c r="AM78" s="25">
        <f>IFERROR(INDEX('Data Reliability'!$G$6:$G$409,MATCH($C78,'Data Reliability'!$E$6:$E$409,0)),NA())</f>
        <v>0</v>
      </c>
      <c r="AN78" s="25">
        <f>IFERROR(INDEX('Data Reliability'!$H$6:$H$409,MATCH($C78,'Data Reliability'!$E$6:$E$409,0)),NA())</f>
        <v>0.405555555555556</v>
      </c>
    </row>
    <row r="79" spans="2:40" x14ac:dyDescent="0.2">
      <c r="B79" s="28" t="s">
        <v>714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v>
      </c>
      <c r="H79" s="23">
        <f t="shared" ca="1" si="6"/>
        <v>2</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v>
      </c>
      <c r="K79" s="23">
        <f t="shared" ca="1" si="8"/>
        <v>2</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5.7117480554870443</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2.3745388171513739</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5.8987527512839302</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5.53067185978579</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1.78571428571427</v>
      </c>
      <c r="AL79" s="49"/>
      <c r="AM79" s="25">
        <f>IFERROR(INDEX('Data Reliability'!$G$6:$G$409,MATCH($C79,'Data Reliability'!$E$6:$E$409,0)),NA())</f>
        <v>8.3333333333333301E-2</v>
      </c>
      <c r="AN79" s="25">
        <f>IFERROR(INDEX('Data Reliability'!$H$6:$H$409,MATCH($C79,'Data Reliability'!$E$6:$E$409,0)),NA())</f>
        <v>0.405555555555556</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0.63888888888888895</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0.5</v>
      </c>
      <c r="H81" s="23">
        <f t="shared" ca="1" si="6"/>
        <v>0.5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0</v>
      </c>
      <c r="N81" s="23">
        <f t="shared" ca="1" si="10"/>
        <v>0</v>
      </c>
      <c r="O81" s="116" t="str">
        <f t="shared" si="11"/>
        <v>!</v>
      </c>
      <c r="P81" s="24"/>
      <c r="Q81" s="49"/>
      <c r="R81" s="25">
        <f ca="1">IFERROR(INDEX(Health!$G$8:$G$225,MATCH($C81,_xlfn.ANCHORARRAY(Health!$C$8),0)),NA())</f>
        <v>0</v>
      </c>
      <c r="S81" s="25">
        <f ca="1">IFERROR(INDEX(Food!$G$8:$G$225,MATCH($C81,_xlfn.ANCHORARRAY(Food!$C$8),0)),NA())</f>
        <v>0</v>
      </c>
      <c r="T81" s="25">
        <f ca="1">IFERROR(INDEX(Macro!$G$8:$G$225,MATCH($C81,_xlfn.ANCHORARRAY(Macro!$C$8),0)),NA())</f>
        <v>6.8510552083256275</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6.8085106382978697</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0</v>
      </c>
      <c r="AG81" s="25" t="e">
        <f ca="1">IFERROR(INDEX(Food!$I$8:$I$225,MATCH($C81,_xlfn.ANCHORARRAY(Food!$C$8),0)),NA())</f>
        <v>#N/A</v>
      </c>
      <c r="AH81" s="25">
        <f ca="1">IFERROR(INDEX(Macro!$I$8:$I$225,MATCH($C81,_xlfn.ANCHORARRAY(Macro!$C$8),0)),NA())</f>
        <v>6.8938656280428399</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8.3333333333333301E-2</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1</v>
      </c>
      <c r="H82" s="23">
        <f t="shared" ca="1" si="6"/>
        <v>1</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1</v>
      </c>
      <c r="N82" s="23">
        <f t="shared" ca="1" si="10"/>
        <v>1</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2.0029974659014806</v>
      </c>
      <c r="U82" s="25">
        <f ca="1">IFERROR(INDEX(Socioeconomic!$G$8:$G$225,MATCH($C82,_xlfn.ANCHORARRAY(Socioeconomic!$C$8),0)),NA())</f>
        <v>0</v>
      </c>
      <c r="V82" s="25">
        <f ca="1">IFERROR(INDEX('Natural Hazard'!$G$8:$G$225,MATCH($C82,_xlfn.ANCHORARRAY('Natural Hazard'!$C$8),0)),NA())</f>
        <v>8.0622577482985491</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3.8151137197358702</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1.05160662122688</v>
      </c>
      <c r="AI82" s="25" t="e">
        <f ca="1">IFERROR(INDEX(Socioeconomic!$I$8:$I$225,MATCH($C82,_xlfn.ANCHORARRAY(Socioeconomic!$C$8),0)),NA())</f>
        <v>#N/A</v>
      </c>
      <c r="AJ82" s="25">
        <f ca="1">IFERROR(INDEX('Natural Hazard'!$I$8:$I$225,MATCH($C82,_xlfn.ANCHORARRAY('Natural Hazard'!$C$8),0)),NA())</f>
        <v>10</v>
      </c>
      <c r="AK82" s="25">
        <f ca="1">IFERROR(INDEX(Conflict!$I$8:$I$225,MATCH($C82,_xlfn.ANCHORARRAY(Conflict!$C$8),0)),NA())</f>
        <v>0</v>
      </c>
      <c r="AL82" s="49"/>
      <c r="AM82" s="25">
        <f>IFERROR(INDEX('Data Reliability'!$G$6:$G$409,MATCH($C82,'Data Reliability'!$E$6:$E$409,0)),NA())</f>
        <v>0</v>
      </c>
      <c r="AN82" s="25">
        <f>IFERROR(INDEX('Data Reliability'!$H$6:$H$409,MATCH($C82,'Data Reliability'!$E$6:$E$409,0)),NA())</f>
        <v>0.51666666666666705</v>
      </c>
    </row>
    <row r="83" spans="2:40" x14ac:dyDescent="0.2">
      <c r="B83" s="28" t="s">
        <v>135</v>
      </c>
      <c r="C83" s="28" t="s">
        <v>136</v>
      </c>
      <c r="D83" s="28" t="s">
        <v>435</v>
      </c>
      <c r="E83" s="28" t="s">
        <v>532</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715</v>
      </c>
      <c r="C84" s="28" t="s">
        <v>682</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5.4333008763388504</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0.75</v>
      </c>
      <c r="AN84" s="25">
        <f>IFERROR(INDEX('Data Reliability'!$H$6:$H$409,MATCH($C84,'Data Reliability'!$E$6:$E$409,0)),NA())</f>
        <v>0.61666666666666703</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4.6802899114735412</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3.4189288334556101</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6.40701071080818</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0</v>
      </c>
      <c r="AN85" s="25">
        <f>IFERROR(INDEX('Data Reliability'!$H$6:$H$409,MATCH($C85,'Data Reliability'!$E$6:$E$409,0)),NA())</f>
        <v>0.266666666666667</v>
      </c>
    </row>
    <row r="86" spans="2:40" x14ac:dyDescent="0.2">
      <c r="B86" s="28" t="s">
        <v>716</v>
      </c>
      <c r="C86" s="28" t="s">
        <v>683</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1</v>
      </c>
      <c r="H86" s="23">
        <f t="shared" ca="1" si="6"/>
        <v>1</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1</v>
      </c>
      <c r="N86" s="23">
        <f t="shared" ca="1" si="10"/>
        <v>1</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10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10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3.3957004984868302</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3.0520909757886998</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3.7779941577409901</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8.3333333333333301E-2</v>
      </c>
      <c r="AN87" s="25">
        <f>IFERROR(INDEX('Data Reliability'!$H$6:$H$409,MATCH($C87,'Data Reliability'!$E$6:$E$409,0)),NA())</f>
        <v>0.55000000000000004</v>
      </c>
    </row>
    <row r="88" spans="2:40" x14ac:dyDescent="0.2">
      <c r="B88" s="28" t="s">
        <v>717</v>
      </c>
      <c r="C88" s="28" t="s">
        <v>684</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6.40701071080818</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0.66666666666666696</v>
      </c>
      <c r="AN88" s="25">
        <f>IFERROR(INDEX('Data Reliability'!$H$6:$H$409,MATCH($C88,'Data Reliability'!$E$6:$E$409,0)),NA())</f>
        <v>0.58333333333333304</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0.5</v>
      </c>
      <c r="H89" s="23">
        <f t="shared" ca="1" si="6"/>
        <v>0.5</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0.5</v>
      </c>
      <c r="N89" s="23">
        <f t="shared" ca="1" si="10"/>
        <v>0.5</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4.5581743379892918</v>
      </c>
      <c r="U89" s="25">
        <f ca="1">IFERROR(INDEX(Socioeconomic!$G$8:$G$225,MATCH($C89,_xlfn.ANCHORARRAY(Socioeconomic!$C$8),0)),NA())</f>
        <v>0</v>
      </c>
      <c r="V89" s="25">
        <f ca="1">IFERROR(INDEX('Natural Hazard'!$G$8:$G$225,MATCH($C89,_xlfn.ANCHORARRAY('Natural Hazard'!$C$8),0)),NA())</f>
        <v>0</v>
      </c>
      <c r="W89" s="25">
        <f ca="1">IFERROR(INDEX(Conflict!$G$8:$G$225,MATCH($C89,_xlfn.ANCHORARRAY(Conflict!$C$8),0)),NA())</f>
        <v>5.7235659233074268</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3.2428466617754901</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6.40701071080818</v>
      </c>
      <c r="AI89" s="25">
        <f ca="1">IFERROR(INDEX(Socioeconomic!$I$8:$I$225,MATCH($C89,_xlfn.ANCHORARRAY(Socioeconomic!$C$8),0)),NA())</f>
        <v>0</v>
      </c>
      <c r="AJ89" s="25">
        <f ca="1">IFERROR(INDEX('Natural Hazard'!$I$8:$I$225,MATCH($C89,_xlfn.ANCHORARRAY('Natural Hazard'!$C$8),0)),NA())</f>
        <v>0</v>
      </c>
      <c r="AK89" s="25">
        <f ca="1">IFERROR(INDEX(Conflict!$I$8:$I$225,MATCH($C89,_xlfn.ANCHORARRAY(Conflict!$C$8),0)),NA())</f>
        <v>8.3372365339578405</v>
      </c>
      <c r="AL89" s="49"/>
      <c r="AM89" s="25">
        <f>IFERROR(INDEX('Data Reliability'!$G$6:$G$409,MATCH($C89,'Data Reliability'!$E$6:$E$409,0)),NA())</f>
        <v>0</v>
      </c>
      <c r="AN89" s="25">
        <f>IFERROR(INDEX('Data Reliability'!$H$6:$H$409,MATCH($C89,'Data Reliability'!$E$6:$E$409,0)),NA())</f>
        <v>0.405555555555556</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2.1264490580935487</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1.26192223037417</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3.58325219084713</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0</v>
      </c>
      <c r="AL90" s="49"/>
      <c r="AM90" s="25">
        <f>IFERROR(INDEX('Data Reliability'!$G$6:$G$409,MATCH($C90,'Data Reliability'!$E$6:$E$409,0)),NA())</f>
        <v>8.3333333333333301E-2</v>
      </c>
      <c r="AN90" s="25">
        <f>IFERROR(INDEX('Data Reliability'!$H$6:$H$409,MATCH($C90,'Data Reliability'!$E$6:$E$409,0)),NA())</f>
        <v>0.52777777777777801</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3.5</v>
      </c>
      <c r="H91" s="23">
        <f t="shared" ca="1" si="6"/>
        <v>3.5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3</v>
      </c>
      <c r="N91" s="23">
        <f t="shared" ca="1" si="10"/>
        <v>3</v>
      </c>
      <c r="O91" s="116" t="str">
        <f t="shared" si="11"/>
        <v/>
      </c>
      <c r="P91" s="24"/>
      <c r="Q91" s="49"/>
      <c r="R91" s="25">
        <f ca="1">IFERROR(INDEX(Health!$G$8:$G$225,MATCH($C91,_xlfn.ANCHORARRAY(Health!$C$8),0)),NA())</f>
        <v>0</v>
      </c>
      <c r="S91" s="25">
        <f ca="1">IFERROR(INDEX(Food!$G$8:$G$225,MATCH($C91,_xlfn.ANCHORARRAY(Food!$C$8),0)),NA())</f>
        <v>10</v>
      </c>
      <c r="T91" s="25">
        <f ca="1">IFERROR(INDEX(Macro!$G$8:$G$225,MATCH($C91,_xlfn.ANCHORARRAY(Macro!$C$8),0)),NA())</f>
        <v>4.297447343870954</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5.9761430466719503</v>
      </c>
      <c r="X91" s="50"/>
      <c r="Y91" s="25">
        <f ca="1">IFERROR(INDEX(Health!$H$8:$H$225,MATCH($C91,_xlfn.ANCHORARRAY(Health!$C$8),0)),NA())</f>
        <v>7.3119533527696801</v>
      </c>
      <c r="Z91" s="25">
        <f ca="1">IFERROR(INDEX(Food!$H$8:$H$225,MATCH($C91,_xlfn.ANCHORARRAY(Food!$C$8),0)),NA())</f>
        <v>10</v>
      </c>
      <c r="AA91" s="25">
        <f ca="1">IFERROR(INDEX(Macro!$H$8:$H$225,MATCH($C91,_xlfn.ANCHORARRAY(Macro!$C$8),0)),NA())</f>
        <v>7.3514306676448999</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0</v>
      </c>
      <c r="AG91" s="25">
        <f ca="1">IFERROR(INDEX(Food!$I$8:$I$225,MATCH($C91,_xlfn.ANCHORARRAY(Food!$C$8),0)),NA())</f>
        <v>10</v>
      </c>
      <c r="AH91" s="25">
        <f ca="1">IFERROR(INDEX(Macro!$I$8:$I$225,MATCH($C91,_xlfn.ANCHORARRAY(Macro!$C$8),0)),NA())</f>
        <v>2.5121713729308599</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3.5714285714285499</v>
      </c>
      <c r="AL91" s="49"/>
      <c r="AM91" s="25">
        <f>IFERROR(INDEX('Data Reliability'!$G$6:$G$409,MATCH($C91,'Data Reliability'!$E$6:$E$409,0)),NA())</f>
        <v>0</v>
      </c>
      <c r="AN91" s="25">
        <f>IFERROR(INDEX('Data Reliability'!$H$6:$H$409,MATCH($C91,'Data Reliability'!$E$6:$E$409,0)),NA())</f>
        <v>0.29444444444444401</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v>
      </c>
      <c r="H92" s="23">
        <f t="shared" ca="1" si="6"/>
        <v>0</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3.822313006289225</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4.8716067498165803</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2.99902629016553</v>
      </c>
      <c r="AI92" s="25" t="e">
        <f ca="1">IFERROR(INDEX(Socioeconomic!$I$8:$I$225,MATCH($C92,_xlfn.ANCHORARRAY(Socioeconomic!$C$8),0)),NA())</f>
        <v>#N/A</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0</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0.5</v>
      </c>
      <c r="H93" s="23">
        <f t="shared" ca="1" si="6"/>
        <v>0.5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v>
      </c>
      <c r="K93" s="23">
        <f t="shared" ca="1" si="8"/>
        <v>1</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1</v>
      </c>
      <c r="N93" s="23">
        <f t="shared" ca="1" si="10"/>
        <v>1</v>
      </c>
      <c r="O93" s="116" t="str">
        <f t="shared" si="11"/>
        <v>!</v>
      </c>
      <c r="P93" s="24"/>
      <c r="Q93" s="49"/>
      <c r="R93" s="25">
        <f ca="1">IFERROR(INDEX(Health!$G$8:$G$225,MATCH($C93,_xlfn.ANCHORARRAY(Health!$C$8),0)),NA())</f>
        <v>3.2198364770241779</v>
      </c>
      <c r="S93" s="25">
        <f ca="1">IFERROR(INDEX(Food!$G$8:$G$225,MATCH($C93,_xlfn.ANCHORARRAY(Food!$C$8),0)),NA())</f>
        <v>5.0875371412195998</v>
      </c>
      <c r="T93" s="25">
        <f ca="1">IFERROR(INDEX(Macro!$G$8:$G$225,MATCH($C93,_xlfn.ANCHORARRAY(Macro!$C$8),0)),NA())</f>
        <v>3.4793686922540621</v>
      </c>
      <c r="U93" s="25">
        <f ca="1">IFERROR(INDEX(Socioeconomic!$G$8:$G$225,MATCH($C93,_xlfn.ANCHORARRAY(Socioeconomic!$C$8),0)),NA())</f>
        <v>0</v>
      </c>
      <c r="V93" s="25">
        <f ca="1">IFERROR(INDEX('Natural Hazard'!$G$8:$G$225,MATCH($C93,_xlfn.ANCHORARRAY('Natural Hazard'!$C$8),0)),NA())</f>
        <v>0</v>
      </c>
      <c r="W93" s="25">
        <f ca="1">IFERROR(INDEX(Conflict!$G$8:$G$225,MATCH($C93,_xlfn.ANCHORARRAY(Conflict!$C$8),0)),NA())</f>
        <v>2.428188955831355</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2.7146001467351399</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7</v>
      </c>
      <c r="AG93" s="25">
        <f ca="1">IFERROR(INDEX(Food!$I$8:$I$225,MATCH($C93,_xlfn.ANCHORARRAY(Food!$C$8),0)),NA())</f>
        <v>5</v>
      </c>
      <c r="AH93" s="25">
        <f ca="1">IFERROR(INDEX(Macro!$I$8:$I$225,MATCH($C93,_xlfn.ANCHORARRAY(Macro!$C$8),0)),NA())</f>
        <v>4.4595910418695297</v>
      </c>
      <c r="AI93" s="25">
        <f ca="1">IFERROR(INDEX(Socioeconomic!$I$8:$I$225,MATCH($C93,_xlfn.ANCHORARRAY(Socioeconomic!$C$8),0)),NA())</f>
        <v>0</v>
      </c>
      <c r="AJ93" s="25">
        <f ca="1">IFERROR(INDEX('Natural Hazard'!$I$8:$I$225,MATCH($C93,_xlfn.ANCHORARRAY('Natural Hazard'!$C$8),0)),NA())</f>
        <v>0</v>
      </c>
      <c r="AK93" s="25">
        <f ca="1">IFERROR(INDEX(Conflict!$I$8:$I$225,MATCH($C93,_xlfn.ANCHORARRAY(Conflict!$C$8),0)),NA())</f>
        <v>7</v>
      </c>
      <c r="AL93" s="49"/>
      <c r="AM93" s="25">
        <f>IFERROR(INDEX('Data Reliability'!$G$6:$G$409,MATCH($C93,'Data Reliability'!$E$6:$E$409,0)),NA())</f>
        <v>0</v>
      </c>
      <c r="AN93" s="25">
        <f>IFERROR(INDEX('Data Reliability'!$H$6:$H$409,MATCH($C93,'Data Reliability'!$E$6:$E$409,0)),NA())</f>
        <v>0.33888888888888902</v>
      </c>
    </row>
    <row r="94" spans="2:40" x14ac:dyDescent="0.2">
      <c r="B94" s="28" t="s">
        <v>718</v>
      </c>
      <c r="C94" s="28" t="s">
        <v>685</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0.78333333333333299</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0</v>
      </c>
      <c r="H95" s="23">
        <f t="shared" ca="1" si="6"/>
        <v>0</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v>
      </c>
      <c r="K95" s="23">
        <f t="shared" ca="1" si="8"/>
        <v>1</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0</v>
      </c>
      <c r="N95" s="23">
        <f t="shared" ca="1" si="10"/>
        <v>0</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0.68976946490476898</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2.7146001467351399</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0.17526777020447601</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0.42777777777777798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2.3957018264951468</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0.953778429933969</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6.0175267770204499</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0</v>
      </c>
      <c r="AN96" s="25">
        <f>IFERROR(INDEX('Data Reliability'!$H$6:$H$409,MATCH($C96,'Data Reliability'!$E$6:$E$409,0)),NA())</f>
        <v>0.58333333333333304</v>
      </c>
    </row>
    <row r="97" spans="2:40" x14ac:dyDescent="0.2">
      <c r="B97" s="28" t="s">
        <v>719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2.5</v>
      </c>
      <c r="H97" s="23">
        <f t="shared" ca="1" si="6"/>
        <v>2.5</v>
      </c>
      <c r="I97" s="116" t="str">
        <f t="shared" si="7"/>
        <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2</v>
      </c>
      <c r="N97" s="23">
        <f t="shared" ca="1" si="10"/>
        <v>2</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6.9312728405443522</v>
      </c>
      <c r="U97" s="25">
        <f ca="1">IFERROR(INDEX(Socioeconomic!$G$8:$G$225,MATCH($C97,_xlfn.ANCHORARRAY(Socioeconomic!$C$8),0)),NA())</f>
        <v>0</v>
      </c>
      <c r="V97" s="25">
        <f ca="1">IFERROR(INDEX('Natural Hazard'!$G$8:$G$225,MATCH($C97,_xlfn.ANCHORARRAY('Natural Hazard'!$C$8),0)),NA())</f>
        <v>9.6609178307929575</v>
      </c>
      <c r="W97" s="25">
        <f ca="1">IFERROR(INDEX(Conflict!$G$8:$G$225,MATCH($C97,_xlfn.ANCHORARRAY(Conflict!$C$8),0)),NA())</f>
        <v>7.2167510594898587</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9.1709464416727808</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5.2385589094449898</v>
      </c>
      <c r="AI97" s="25" t="e">
        <f ca="1">IFERROR(INDEX(Socioeconomic!$I$8:$I$225,MATCH($C97,_xlfn.ANCHORARRAY(Socioeconomic!$C$8),0)),NA())</f>
        <v>#N/A</v>
      </c>
      <c r="AJ97" s="25">
        <f ca="1">IFERROR(INDEX('Natural Hazard'!$I$8:$I$225,MATCH($C97,_xlfn.ANCHORARRAY('Natural Hazard'!$C$8),0)),NA())</f>
        <v>10</v>
      </c>
      <c r="AK97" s="25">
        <f ca="1">IFERROR(INDEX(Conflict!$I$8:$I$225,MATCH($C97,_xlfn.ANCHORARRAY(Conflict!$C$8),0)),NA())</f>
        <v>10</v>
      </c>
      <c r="AL97" s="49"/>
      <c r="AM97" s="25">
        <f>IFERROR(INDEX('Data Reliability'!$G$6:$G$409,MATCH($C97,'Data Reliability'!$E$6:$E$409,0)),NA())</f>
        <v>8.3333333333333301E-2</v>
      </c>
      <c r="AN97" s="25">
        <f>IFERROR(INDEX('Data Reliability'!$H$6:$H$409,MATCH($C97,'Data Reliability'!$E$6:$E$409,0)),NA())</f>
        <v>0.483333333333333</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0.5</v>
      </c>
      <c r="H98" s="23">
        <f t="shared" ca="1" si="6"/>
        <v>0.5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4.2103767916034229</v>
      </c>
      <c r="T98" s="25">
        <f ca="1">IFERROR(INDEX(Macro!$G$8:$G$225,MATCH($C98,_xlfn.ANCHORARRAY(Macro!$C$8),0)),NA())</f>
        <v>5.6798402804842967</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5.6346294937637502</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3</v>
      </c>
      <c r="AH98" s="25">
        <f ca="1">IFERROR(INDEX(Macro!$I$8:$I$225,MATCH($C98,_xlfn.ANCHORARRAY(Macro!$C$8),0)),NA())</f>
        <v>5.7254138266796497</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8.3333333333333301E-2</v>
      </c>
      <c r="AN98" s="25">
        <f>IFERROR(INDEX('Data Reliability'!$H$6:$H$409,MATCH($C98,'Data Reliability'!$E$6:$E$409,0)),NA())</f>
        <v>0.42777777777777798</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2.3510939704329537</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2.7292736610418098</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2.0253164556962</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7</v>
      </c>
      <c r="AL99" s="49"/>
      <c r="AM99" s="25">
        <f>IFERROR(INDEX('Data Reliability'!$G$6:$G$409,MATCH($C99,'Data Reliability'!$E$6:$E$409,0)),NA())</f>
        <v>8.3333333333333301E-2</v>
      </c>
      <c r="AN99" s="25">
        <f>IFERROR(INDEX('Data Reliability'!$H$6:$H$409,MATCH($C99,'Data Reliability'!$E$6:$E$409,0)),NA())</f>
        <v>0.55000000000000004</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0.5</v>
      </c>
      <c r="H100" s="23">
        <f t="shared" ca="1" si="6"/>
        <v>0.5</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6.9</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0.55759354365370495</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0</v>
      </c>
      <c r="AN100" s="25">
        <f>IFERROR(INDEX('Data Reliability'!$H$6:$H$409,MATCH($C100,'Data Reliability'!$E$6:$E$409,0)),NA())</f>
        <v>0.51666666666666705</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1</v>
      </c>
      <c r="H101" s="23">
        <f t="shared" ca="1" si="6"/>
        <v>1</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1</v>
      </c>
      <c r="N101" s="23">
        <f t="shared" ca="1" si="10"/>
        <v>1</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1.9586371748264386</v>
      </c>
      <c r="U101" s="25">
        <f ca="1">IFERROR(INDEX(Socioeconomic!$G$8:$G$225,MATCH($C101,_xlfn.ANCHORARRAY(Socioeconomic!$C$8),0)),NA())</f>
        <v>0</v>
      </c>
      <c r="V101" s="25">
        <f ca="1">IFERROR(INDEX('Natural Hazard'!$G$8:$G$225,MATCH($C101,_xlfn.ANCHORARRAY('Natural Hazard'!$C$8),0)),NA())</f>
        <v>8.1649658092772555</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1.10051357300073</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3.4858812074002001</v>
      </c>
      <c r="AI101" s="25" t="e">
        <f ca="1">IFERROR(INDEX(Socioeconomic!$I$8:$I$225,MATCH($C101,_xlfn.ANCHORARRAY(Socioeconomic!$C$8),0)),NA())</f>
        <v>#N/A</v>
      </c>
      <c r="AJ101" s="25">
        <f ca="1">IFERROR(INDEX('Natural Hazard'!$I$8:$I$225,MATCH($C101,_xlfn.ANCHORARRAY('Natural Hazard'!$C$8),0)),NA())</f>
        <v>10</v>
      </c>
      <c r="AK101" s="25">
        <f ca="1">IFERROR(INDEX(Conflict!$I$8:$I$225,MATCH($C101,_xlfn.ANCHORARRAY(Conflict!$C$8),0)),NA())</f>
        <v>1.78571428571427</v>
      </c>
      <c r="AL101" s="49"/>
      <c r="AM101" s="25">
        <f>IFERROR(INDEX('Data Reliability'!$G$6:$G$409,MATCH($C101,'Data Reliability'!$E$6:$E$409,0)),NA())</f>
        <v>0</v>
      </c>
      <c r="AN101" s="25">
        <f>IFERROR(INDEX('Data Reliability'!$H$6:$H$409,MATCH($C101,'Data Reliability'!$E$6:$E$409,0)),NA())</f>
        <v>0.55000000000000004</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3.9860078276948165</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0.25455696480103918</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2.4798239178283201</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6.40701071080818</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2.4489795918367299</v>
      </c>
      <c r="AL102" s="49"/>
      <c r="AM102" s="25">
        <f>IFERROR(INDEX('Data Reliability'!$G$6:$G$409,MATCH($C102,'Data Reliability'!$E$6:$E$409,0)),NA())</f>
        <v>8.3333333333333301E-2</v>
      </c>
      <c r="AN102" s="25">
        <f>IFERROR(INDEX('Data Reliability'!$H$6:$H$409,MATCH($C102,'Data Reliability'!$E$6:$E$409,0)),NA())</f>
        <v>0.51666666666666705</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0</v>
      </c>
      <c r="H103" s="23">
        <f t="shared" ca="1" si="6"/>
        <v>0</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0</v>
      </c>
      <c r="N103" s="23">
        <f t="shared" ca="1" si="10"/>
        <v>0</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2.3863799941521986</v>
      </c>
      <c r="U103" s="25">
        <f ca="1">IFERROR(INDEX(Socioeconomic!$G$8:$G$225,MATCH($C103,_xlfn.ANCHORARRAY(Socioeconomic!$C$8),0)),NA())</f>
        <v>0</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1.3352898019075501</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4.2648490749756602</v>
      </c>
      <c r="AI103" s="25" t="e">
        <f ca="1">IFERROR(INDEX(Socioeconomic!$I$8:$I$225,MATCH($C103,_xlfn.ANCHORARRAY(Socioeconomic!$C$8),0)),NA())</f>
        <v>#N/A</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0</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5.4333008763388504</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0</v>
      </c>
      <c r="AN104" s="25">
        <f>IFERROR(INDEX('Data Reliability'!$H$6:$H$409,MATCH($C104,'Data Reliability'!$E$6:$E$409,0)),NA())</f>
        <v>0.58333333333333304</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1</v>
      </c>
      <c r="H105" s="23">
        <f t="shared" ca="1" si="6"/>
        <v>1</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1</v>
      </c>
      <c r="N105" s="23">
        <f t="shared" ca="1" si="10"/>
        <v>1</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2.5009204971174737</v>
      </c>
      <c r="U105" s="25">
        <f ca="1">IFERROR(INDEX(Socioeconomic!$G$8:$G$225,MATCH($C105,_xlfn.ANCHORARRAY(Socioeconomic!$C$8),0)),NA())</f>
        <v>0</v>
      </c>
      <c r="V105" s="25">
        <f ca="1">IFERROR(INDEX('Natural Hazard'!$G$8:$G$225,MATCH($C105,_xlfn.ANCHORARRAY('Natural Hazard'!$C$8),0)),NA())</f>
        <v>7.0710678118654755</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5.0183418928833401</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1.2463485881207399</v>
      </c>
      <c r="AI105" s="25" t="e">
        <f ca="1">IFERROR(INDEX(Socioeconomic!$I$8:$I$225,MATCH($C105,_xlfn.ANCHORARRAY(Socioeconomic!$C$8),0)),NA())</f>
        <v>#N/A</v>
      </c>
      <c r="AJ105" s="25">
        <f ca="1">IFERROR(INDEX('Natural Hazard'!$I$8:$I$225,MATCH($C105,_xlfn.ANCHORARRAY('Natural Hazard'!$C$8),0)),NA())</f>
        <v>10</v>
      </c>
      <c r="AK105" s="25">
        <f ca="1">IFERROR(INDEX(Conflict!$I$8:$I$225,MATCH($C105,_xlfn.ANCHORARRAY(Conflict!$C$8),0)),NA())</f>
        <v>0</v>
      </c>
      <c r="AL105" s="49"/>
      <c r="AM105" s="25">
        <f>IFERROR(INDEX('Data Reliability'!$G$6:$G$409,MATCH($C105,'Data Reliability'!$E$6:$E$409,0)),NA())</f>
        <v>0</v>
      </c>
      <c r="AN105" s="25">
        <f>IFERROR(INDEX('Data Reliability'!$H$6:$H$409,MATCH($C105,'Data Reliability'!$E$6:$E$409,0)),NA())</f>
        <v>0.51666666666666705</v>
      </c>
    </row>
    <row r="106" spans="2:40" x14ac:dyDescent="0.2">
      <c r="B106" s="28" t="s">
        <v>172</v>
      </c>
      <c r="C106" s="28" t="s">
        <v>173</v>
      </c>
      <c r="D106" s="28" t="s">
        <v>432</v>
      </c>
      <c r="E106" s="28" t="s">
        <v>532</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2.5</v>
      </c>
      <c r="H106" s="23">
        <f t="shared" ca="1" si="6"/>
        <v>2.5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2</v>
      </c>
      <c r="N106" s="23">
        <f t="shared" ca="1" si="10"/>
        <v>2</v>
      </c>
      <c r="O106" s="116" t="str">
        <f t="shared" si="11"/>
        <v>!</v>
      </c>
      <c r="P106" s="24"/>
      <c r="Q106" s="49"/>
      <c r="R106" s="25">
        <f ca="1">IFERROR(INDEX(Health!$G$8:$G$225,MATCH($C106,_xlfn.ANCHORARRAY(Health!$C$8),0)),NA())</f>
        <v>0</v>
      </c>
      <c r="S106" s="25">
        <f ca="1">IFERROR(INDEX(Food!$G$8:$G$225,MATCH($C106,_xlfn.ANCHORARRAY(Food!$C$8),0)),NA())</f>
        <v>6.0254238426915991</v>
      </c>
      <c r="T106" s="25">
        <f ca="1">IFERROR(INDEX(Macro!$G$8:$G$225,MATCH($C106,_xlfn.ANCHORARRAY(Macro!$C$8),0)),NA())</f>
        <v>6.7389612015299827</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6.6917311606466088</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4.7688921496698402</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0</v>
      </c>
      <c r="AG106" s="25">
        <f ca="1">IFERROR(INDEX(Food!$I$8:$I$225,MATCH($C106,_xlfn.ANCHORARRAY(Food!$C$8),0)),NA())</f>
        <v>5</v>
      </c>
      <c r="AH106" s="25">
        <f ca="1">IFERROR(INDEX(Macro!$I$8:$I$225,MATCH($C106,_xlfn.ANCHORARRAY(Macro!$C$8),0)),NA())</f>
        <v>9.5228821811100293</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7.8048780487804796</v>
      </c>
      <c r="AL106" s="49"/>
      <c r="AM106" s="25">
        <f>IFERROR(INDEX('Data Reliability'!$G$6:$G$409,MATCH($C106,'Data Reliability'!$E$6:$E$409,0)),NA())</f>
        <v>0</v>
      </c>
      <c r="AN106" s="25">
        <f>IFERROR(INDEX('Data Reliability'!$H$6:$H$409,MATCH($C106,'Data Reliability'!$E$6:$E$409,0)),NA())</f>
        <v>0.35</v>
      </c>
    </row>
    <row r="107" spans="2:40" x14ac:dyDescent="0.2">
      <c r="B107" s="28" t="s">
        <v>720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0</v>
      </c>
      <c r="S107" s="25">
        <f ca="1">IFERROR(INDEX(Food!$G$8:$G$225,MATCH($C107,_xlfn.ANCHORARRAY(Food!$C$8),0)),NA())</f>
        <v>0</v>
      </c>
      <c r="T107" s="25">
        <f ca="1">IFERROR(INDEX(Macro!$G$8:$G$225,MATCH($C107,_xlfn.ANCHORARRAY(Macro!$C$8),0)),NA())</f>
        <v>7.0736612716306047</v>
      </c>
      <c r="U107" s="25">
        <f ca="1">IFERROR(INDEX(Socioeconomic!$G$8:$G$225,MATCH($C107,_xlfn.ANCHORARRAY(Socioeconomic!$C$8),0)),NA())</f>
        <v>3.5797143016166655</v>
      </c>
      <c r="V107" s="25">
        <f ca="1">IFERROR(INDEX('Natural Hazard'!$G$8:$G$225,MATCH($C107,_xlfn.ANCHORARRAY('Natural Hazard'!$C$8),0)),NA())</f>
        <v>6.9522178715380676</v>
      </c>
      <c r="W107" s="25">
        <f ca="1">IFERROR(INDEX(Conflict!$G$8:$G$225,MATCH($C107,_xlfn.ANCHORARRAY(Conflict!$C$8),0)),NA())</f>
        <v>0</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5.0036683785766698</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0</v>
      </c>
      <c r="AG107" s="25" t="e">
        <f ca="1">IFERROR(INDEX(Food!$I$8:$I$225,MATCH($C107,_xlfn.ANCHORARRAY(Food!$C$8),0)),NA())</f>
        <v>#N/A</v>
      </c>
      <c r="AH107" s="25">
        <f ca="1">IFERROR(INDEX(Macro!$I$8:$I$225,MATCH($C107,_xlfn.ANCHORARRAY(Macro!$C$8),0)),NA())</f>
        <v>10</v>
      </c>
      <c r="AI107" s="25">
        <f ca="1">IFERROR(INDEX(Socioeconomic!$I$8:$I$225,MATCH($C107,_xlfn.ANCHORARRAY(Socioeconomic!$C$8),0)),NA())</f>
        <v>2.6382494520115398</v>
      </c>
      <c r="AJ107" s="25">
        <f ca="1">IFERROR(INDEX('Natural Hazard'!$I$8:$I$225,MATCH($C107,_xlfn.ANCHORARRAY('Natural Hazard'!$C$8),0)),NA())</f>
        <v>10</v>
      </c>
      <c r="AK107" s="25">
        <f ca="1">IFERROR(INDEX(Conflict!$I$8:$I$225,MATCH($C107,_xlfn.ANCHORARRAY(Conflict!$C$8),0)),NA())</f>
        <v>0</v>
      </c>
      <c r="AL107" s="49"/>
      <c r="AM107" s="25">
        <f>IFERROR(INDEX('Data Reliability'!$G$6:$G$409,MATCH($C107,'Data Reliability'!$E$6:$E$409,0)),NA())</f>
        <v>8.3333333333333301E-2</v>
      </c>
      <c r="AN107" s="25">
        <f>IFERROR(INDEX('Data Reliability'!$H$6:$H$409,MATCH($C107,'Data Reliability'!$E$6:$E$409,0)),NA())</f>
        <v>0.49444444444444402</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4.31401320616287</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7</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0</v>
      </c>
      <c r="AN108" s="25">
        <f>IFERROR(INDEX('Data Reliability'!$H$6:$H$409,MATCH($C108,'Data Reliability'!$E$6:$E$409,0)),NA())</f>
        <v>0.58333333333333304</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v>
      </c>
      <c r="H109" s="23">
        <f t="shared" ca="1" si="6"/>
        <v>0</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0</v>
      </c>
      <c r="N109" s="23">
        <f t="shared" ca="1" si="10"/>
        <v>0</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0</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721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0.5</v>
      </c>
      <c r="H110" s="23">
        <f t="shared" ca="1" si="6"/>
        <v>0.5</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1</v>
      </c>
      <c r="N110" s="23">
        <f t="shared" ca="1" si="10"/>
        <v>1</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5.7735026918962546</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10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722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5.9201557935735201</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0</v>
      </c>
      <c r="AN111" s="25">
        <f>IFERROR(INDEX('Data Reliability'!$H$6:$H$409,MATCH($C111,'Data Reliability'!$E$6:$E$409,0)),NA())</f>
        <v>0.58333333333333304</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6.8938656280428496</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0</v>
      </c>
      <c r="AN112" s="25">
        <f>IFERROR(INDEX('Data Reliability'!$H$6:$H$409,MATCH($C112,'Data Reliability'!$E$6:$E$409,0)),NA())</f>
        <v>0.58333333333333304</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1.5</v>
      </c>
      <c r="H113" s="23">
        <f t="shared" ca="1" si="6"/>
        <v>1.5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1</v>
      </c>
      <c r="N113" s="23">
        <f t="shared" ca="1" si="10"/>
        <v>1</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5.9489640541436257</v>
      </c>
      <c r="U113" s="25">
        <f ca="1">IFERROR(INDEX(Socioeconomic!$G$8:$G$225,MATCH($C113,_xlfn.ANCHORARRAY(Socioeconomic!$C$8),0)),NA())</f>
        <v>0</v>
      </c>
      <c r="V113" s="25">
        <f ca="1">IFERROR(INDEX('Natural Hazard'!$G$8:$G$225,MATCH($C113,_xlfn.ANCHORARRAY('Natural Hazard'!$C$8),0)),NA())</f>
        <v>6.7082039324993685</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6.6324284666177498</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5.3359298928919197</v>
      </c>
      <c r="AI113" s="25">
        <f ca="1">IFERROR(INDEX(Socioeconomic!$I$8:$I$225,MATCH($C113,_xlfn.ANCHORARRAY(Socioeconomic!$C$8),0)),NA())</f>
        <v>0</v>
      </c>
      <c r="AJ113" s="25">
        <f ca="1">IFERROR(INDEX('Natural Hazard'!$I$8:$I$225,MATCH($C113,_xlfn.ANCHORARRAY('Natural Hazard'!$C$8),0)),NA())</f>
        <v>10</v>
      </c>
      <c r="AK113" s="25">
        <f ca="1">IFERROR(INDEX(Conflict!$I$8:$I$225,MATCH($C113,_xlfn.ANCHORARRAY(Conflict!$C$8),0)),NA())</f>
        <v>0</v>
      </c>
      <c r="AL113" s="49"/>
      <c r="AM113" s="25">
        <f>IFERROR(INDEX('Data Reliability'!$G$6:$G$409,MATCH($C113,'Data Reliability'!$E$6:$E$409,0)),NA())</f>
        <v>0</v>
      </c>
      <c r="AN113" s="25">
        <f>IFERROR(INDEX('Data Reliability'!$H$6:$H$409,MATCH($C113,'Data Reliability'!$E$6:$E$409,0)),NA())</f>
        <v>0.47222222222222199</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v>
      </c>
      <c r="N114" s="23">
        <f t="shared" ca="1" si="10"/>
        <v>3</v>
      </c>
      <c r="O114" s="116" t="str">
        <f t="shared" si="11"/>
        <v>!</v>
      </c>
      <c r="P114" s="24"/>
      <c r="Q114" s="49"/>
      <c r="R114" s="25">
        <f ca="1">IFERROR(INDEX(Health!$G$8:$G$225,MATCH($C114,_xlfn.ANCHORARRAY(Health!$C$8),0)),NA())</f>
        <v>0</v>
      </c>
      <c r="S114" s="25">
        <f ca="1">IFERROR(INDEX(Food!$G$8:$G$225,MATCH($C114,_xlfn.ANCHORARRAY(Food!$C$8),0)),NA())</f>
        <v>4.8592633383453849</v>
      </c>
      <c r="T114" s="25">
        <f ca="1">IFERROR(INDEX(Macro!$G$8:$G$225,MATCH($C114,_xlfn.ANCHORARRAY(Macro!$C$8),0)),NA())</f>
        <v>9.658229762340607</v>
      </c>
      <c r="U114" s="25">
        <f ca="1">IFERROR(INDEX(Socioeconomic!$G$8:$G$225,MATCH($C114,_xlfn.ANCHORARRAY(Socioeconomic!$C$8),0)),NA())</f>
        <v>8.3666002653407556</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0</v>
      </c>
      <c r="AG114" s="25">
        <f ca="1">IFERROR(INDEX(Food!$I$8:$I$225,MATCH($C114,_xlfn.ANCHORARRAY(Food!$C$8),0)),NA())</f>
        <v>7</v>
      </c>
      <c r="AH114" s="25">
        <f ca="1">IFERROR(INDEX(Macro!$I$8:$I$225,MATCH($C114,_xlfn.ANCHORARRAY(Macro!$C$8),0)),NA())</f>
        <v>9.3281402142161909</v>
      </c>
      <c r="AI114" s="25">
        <f ca="1">IFERROR(INDEX(Socioeconomic!$I$8:$I$225,MATCH($C114,_xlfn.ANCHORARRAY(Socioeconomic!$C$8),0)),NA())</f>
        <v>10</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0.37222222222222201</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1</v>
      </c>
      <c r="H115" s="23">
        <f t="shared" ca="1" si="6"/>
        <v>1</v>
      </c>
      <c r="I115" s="116" t="str">
        <f t="shared" si="7"/>
        <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0.5</v>
      </c>
      <c r="N115" s="23">
        <f t="shared" ca="1" si="10"/>
        <v>0.5</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4.314568715835871</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6.4698712841045412</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7.4101247248715998</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2.5121713729308599</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7</v>
      </c>
      <c r="AL115" s="49"/>
      <c r="AM115" s="25">
        <f>IFERROR(INDEX('Data Reliability'!$G$6:$G$409,MATCH($C115,'Data Reliability'!$E$6:$E$409,0)),NA())</f>
        <v>8.3333333333333301E-2</v>
      </c>
      <c r="AN115" s="25">
        <f>IFERROR(INDEX('Data Reliability'!$H$6:$H$409,MATCH($C115,'Data Reliability'!$E$6:$E$409,0)),NA())</f>
        <v>0.405555555555556</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0.5</v>
      </c>
      <c r="H116" s="23">
        <f t="shared" ca="1" si="6"/>
        <v>0.5</v>
      </c>
      <c r="I116" s="116" t="str">
        <f t="shared" si="7"/>
        <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1.5</v>
      </c>
      <c r="K116" s="23">
        <f t="shared" ca="1" si="8"/>
        <v>1.5</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1</v>
      </c>
      <c r="N116" s="23">
        <f t="shared" ca="1" si="10"/>
        <v>1</v>
      </c>
      <c r="O116" s="116" t="str">
        <f t="shared" si="11"/>
        <v>!</v>
      </c>
      <c r="P116" s="24"/>
      <c r="Q116" s="49"/>
      <c r="R116" s="25">
        <f ca="1">IFERROR(INDEX(Health!$G$8:$G$225,MATCH($C116,_xlfn.ANCHORARRAY(Health!$C$8),0)),NA())</f>
        <v>0</v>
      </c>
      <c r="S116" s="25">
        <f ca="1">IFERROR(INDEX(Food!$G$8:$G$225,MATCH($C116,_xlfn.ANCHORARRAY(Food!$C$8),0)),NA())</f>
        <v>3.2036163775859339</v>
      </c>
      <c r="T116" s="25">
        <f ca="1">IFERROR(INDEX(Macro!$G$8:$G$225,MATCH($C116,_xlfn.ANCHORARRAY(Macro!$C$8),0)),NA())</f>
        <v>3.1323601923417992</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6.8085106382978697</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f ca="1">IFERROR(INDEX(Food!$I$8:$I$225,MATCH($C116,_xlfn.ANCHORARRAY(Food!$C$8),0)),NA())</f>
        <v>3</v>
      </c>
      <c r="AH116" s="25">
        <f ca="1">IFERROR(INDEX(Macro!$I$8:$I$225,MATCH($C116,_xlfn.ANCHORARRAY(Macro!$C$8),0)),NA())</f>
        <v>1.44109055501461</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0</v>
      </c>
      <c r="AL116" s="49"/>
      <c r="AM116" s="25">
        <f>IFERROR(INDEX('Data Reliability'!$G$6:$G$409,MATCH($C116,'Data Reliability'!$E$6:$E$409,0)),NA())</f>
        <v>8.3333333333333301E-2</v>
      </c>
      <c r="AN116" s="25">
        <f>IFERROR(INDEX('Data Reliability'!$H$6:$H$409,MATCH($C116,'Data Reliability'!$E$6:$E$409,0)),NA())</f>
        <v>0.39444444444444399</v>
      </c>
    </row>
    <row r="117" spans="2:40" x14ac:dyDescent="0.2">
      <c r="B117" s="28" t="s">
        <v>528</v>
      </c>
      <c r="C117" s="28" t="s">
        <v>191</v>
      </c>
      <c r="D117" s="28" t="s">
        <v>435</v>
      </c>
      <c r="E117" s="28" t="s">
        <v>532</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0.5</v>
      </c>
      <c r="H117" s="23">
        <f t="shared" ca="1" si="6"/>
        <v>0.5</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1</v>
      </c>
      <c r="N117" s="23">
        <f t="shared" ca="1" si="10"/>
        <v>1</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6.4549722436790233</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10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0.72777777777777797</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5.4333008763388602</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0.25</v>
      </c>
      <c r="AN118" s="25">
        <f>IFERROR(INDEX('Data Reliability'!$H$6:$H$409,MATCH($C118,'Data Reliability'!$E$6:$E$409,0)),NA())</f>
        <v>0.58333333333333304</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1</v>
      </c>
      <c r="H119" s="23">
        <f t="shared" ca="1" si="6"/>
        <v>1</v>
      </c>
      <c r="I119" s="116" t="str">
        <f t="shared" si="7"/>
        <v>!</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0</v>
      </c>
      <c r="K119" s="23">
        <f t="shared" ca="1" si="8"/>
        <v>0</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1.5</v>
      </c>
      <c r="N119" s="23">
        <f t="shared" ca="1" si="10"/>
        <v>1.5</v>
      </c>
      <c r="O119" s="116" t="str">
        <f t="shared" si="11"/>
        <v>!</v>
      </c>
      <c r="P119" s="24"/>
      <c r="Q119" s="49"/>
      <c r="R119" s="25">
        <f ca="1">IFERROR(INDEX(Health!$G$8:$G$225,MATCH($C119,_xlfn.ANCHORARRAY(Health!$C$8),0)),NA())</f>
        <v>0</v>
      </c>
      <c r="S119" s="25">
        <f ca="1">IFERROR(INDEX(Food!$G$8:$G$225,MATCH($C119,_xlfn.ANCHORARRAY(Food!$C$8),0)),NA())</f>
        <v>2.5737528672458123</v>
      </c>
      <c r="T119" s="25" t="e">
        <f ca="1">IFERROR(INDEX(Macro!$G$8:$G$225,MATCH($C119,_xlfn.ANCHORARRAY(Macro!$C$8),0)),NA())</f>
        <v>#N/A</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t="e">
        <f ca="1">IFERROR(INDEX(Macro!$H$8:$H$225,MATCH($C119,_xlfn.ANCHORARRAY(Macro!$C$8),0)),NA())</f>
        <v>#N/A</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0</v>
      </c>
      <c r="AG119" s="25">
        <f ca="1">IFERROR(INDEX(Food!$I$8:$I$225,MATCH($C119,_xlfn.ANCHORARRAY(Food!$C$8),0)),NA())</f>
        <v>1</v>
      </c>
      <c r="AH119" s="25" t="e">
        <f ca="1">IFERROR(INDEX(Macro!$I$8:$I$225,MATCH($C119,_xlfn.ANCHORARRAY(Macro!$C$8),0)),NA())</f>
        <v>#N/A</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0.16666666666666699</v>
      </c>
      <c r="AN119" s="25">
        <f>IFERROR(INDEX('Data Reliability'!$H$6:$H$409,MATCH($C119,'Data Reliability'!$E$6:$E$409,0)),NA())</f>
        <v>0.57222222222222197</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0.5</v>
      </c>
      <c r="H120" s="23">
        <f t="shared" ca="1" si="6"/>
        <v>0.5</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0.5</v>
      </c>
      <c r="N120" s="23">
        <f t="shared" ca="1" si="10"/>
        <v>0.5</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5.3992460597849554</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4.7340637963829337</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5.17975055025678</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5.6280428432327101</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7</v>
      </c>
      <c r="AL120" s="49"/>
      <c r="AM120" s="25">
        <f>IFERROR(INDEX('Data Reliability'!$G$6:$G$409,MATCH($C120,'Data Reliability'!$E$6:$E$409,0)),NA())</f>
        <v>8.3333333333333301E-2</v>
      </c>
      <c r="AN120" s="25">
        <f>IFERROR(INDEX('Data Reliability'!$H$6:$H$409,MATCH($C120,'Data Reliability'!$E$6:$E$409,0)),NA())</f>
        <v>0.49444444444444402</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2.7879677182685199</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8.3333333333333301E-2</v>
      </c>
      <c r="AN121" s="25">
        <f>IFERROR(INDEX('Data Reliability'!$H$6:$H$409,MATCH($C121,'Data Reliability'!$E$6:$E$409,0)),NA())</f>
        <v>0.58333333333333304</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0</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8.3333333333333301E-2</v>
      </c>
      <c r="AN122" s="25">
        <f>IFERROR(INDEX('Data Reliability'!$H$6:$H$409,MATCH($C122,'Data Reliability'!$E$6:$E$409,0)),NA())</f>
        <v>0.61666666666666703</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3.0830749452074655</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3.1694790902421102</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2.99902629016553</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8.3333333333333301E-2</v>
      </c>
      <c r="AN123" s="25">
        <f>IFERROR(INDEX('Data Reliability'!$H$6:$H$409,MATCH($C123,'Data Reliability'!$E$6:$E$409,0)),NA())</f>
        <v>0.61666666666666703</v>
      </c>
    </row>
    <row r="124" spans="2:40" x14ac:dyDescent="0.2">
      <c r="B124" s="28" t="s">
        <v>723</v>
      </c>
      <c r="C124" s="28" t="s">
        <v>686</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t="e">
        <f ca="1">IFERROR(INDEX(Macro!$G$8:$G$225,MATCH($C124,_xlfn.ANCHORARRAY(Macro!$C$8),0)),NA())</f>
        <v>#N/A</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t="e">
        <f ca="1">IFERROR(INDEX(Macro!$H$8:$H$225,MATCH($C124,_xlfn.ANCHORARRAY(Macro!$C$8),0)),NA())</f>
        <v>#N/A</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t="e">
        <f ca="1">IFERROR(INDEX(Macro!$I$8:$I$225,MATCH($C124,_xlfn.ANCHORARRAY(Macro!$C$8),0)),NA())</f>
        <v>#N/A</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0.78333333333333299</v>
      </c>
    </row>
    <row r="125" spans="2:40" x14ac:dyDescent="0.2">
      <c r="B125" s="28" t="s">
        <v>724</v>
      </c>
      <c r="C125" s="28" t="s">
        <v>687</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1</v>
      </c>
      <c r="H125" s="23">
        <f t="shared" ca="1" si="6"/>
        <v>1</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1</v>
      </c>
      <c r="N125" s="23">
        <f t="shared" ca="1" si="10"/>
        <v>1</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10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10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0.78333333333333299</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v>
      </c>
      <c r="K126" s="23">
        <f t="shared" ca="1" si="8"/>
        <v>0</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1.5</v>
      </c>
      <c r="N126" s="23">
        <f t="shared" ca="1" si="10"/>
        <v>1.5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0</v>
      </c>
      <c r="V126" s="25">
        <f ca="1">IFERROR(INDEX('Natural Hazard'!$G$8:$G$225,MATCH($C126,_xlfn.ANCHORARRAY('Natural Hazard'!$C$8),0)),NA())</f>
        <v>7.416198487095663</v>
      </c>
      <c r="W126" s="25">
        <f ca="1">IFERROR(INDEX(Conflict!$G$8:$G$225,MATCH($C126,_xlfn.ANCHORARRAY(Conflict!$C$8),0)),NA())</f>
        <v>0</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2.5678650036683699</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0</v>
      </c>
      <c r="AJ126" s="25">
        <f ca="1">IFERROR(INDEX('Natural Hazard'!$I$8:$I$225,MATCH($C126,_xlfn.ANCHORARRAY('Natural Hazard'!$C$8),0)),NA())</f>
        <v>10</v>
      </c>
      <c r="AK126" s="25">
        <f ca="1">IFERROR(INDEX(Conflict!$I$8:$I$225,MATCH($C126,_xlfn.ANCHORARRAY(Conflict!$C$8),0)),NA())</f>
        <v>0</v>
      </c>
      <c r="AL126" s="49"/>
      <c r="AM126" s="25">
        <f>IFERROR(INDEX('Data Reliability'!$G$6:$G$409,MATCH($C126,'Data Reliability'!$E$6:$E$409,0)),NA())</f>
        <v>0</v>
      </c>
      <c r="AN126" s="25">
        <f>IFERROR(INDEX('Data Reliability'!$H$6:$H$409,MATCH($C126,'Data Reliability'!$E$6:$E$409,0)),NA())</f>
        <v>0.42777777777777798</v>
      </c>
    </row>
    <row r="127" spans="2:40" x14ac:dyDescent="0.2">
      <c r="B127" s="28" t="s">
        <v>725</v>
      </c>
      <c r="C127" s="28" t="s">
        <v>688</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0.78333333333333299</v>
      </c>
    </row>
    <row r="128" spans="2:40" x14ac:dyDescent="0.2">
      <c r="B128" s="28" t="s">
        <v>529</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1.4875648997431188</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6.1922230374174596</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1.78571428571429</v>
      </c>
      <c r="AL128" s="49"/>
      <c r="AM128" s="25">
        <f>IFERROR(INDEX('Data Reliability'!$G$6:$G$409,MATCH($C128,'Data Reliability'!$E$6:$E$409,0)),NA())</f>
        <v>8.3333333333333301E-2</v>
      </c>
      <c r="AN128" s="25">
        <f>IFERROR(INDEX('Data Reliability'!$H$6:$H$409,MATCH($C128,'Data Reliability'!$E$6:$E$409,0)),NA())</f>
        <v>0.49444444444444402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v>
      </c>
      <c r="N129" s="23">
        <f t="shared" ca="1" si="10"/>
        <v>1</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3.6463529609434246</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6.292445834340592</v>
      </c>
      <c r="X129" s="50"/>
      <c r="Y129" s="25">
        <f ca="1">IFERROR(INDEX(Health!$H$8:$H$225,MATCH($C129,_xlfn.ANCHORARRAY(Health!$C$8),0)),NA())</f>
        <v>7.3119533527696801</v>
      </c>
      <c r="Z129" s="25">
        <f ca="1">IFERROR(INDEX(Food!$H$8:$H$225,MATCH($C129,_xlfn.ANCHORARRAY(Food!$C$8),0)),NA())</f>
        <v>10</v>
      </c>
      <c r="AA129" s="25">
        <f ca="1">IFERROR(INDEX(Macro!$H$8:$H$225,MATCH($C129,_xlfn.ANCHORARRAY(Macro!$C$8),0)),NA())</f>
        <v>5.7373440939104903</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2.3174294060370002</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9.0145921278436791</v>
      </c>
      <c r="AL129" s="49"/>
      <c r="AM129" s="25">
        <f>IFERROR(INDEX('Data Reliability'!$G$6:$G$409,MATCH($C129,'Data Reliability'!$E$6:$E$409,0)),NA())</f>
        <v>0</v>
      </c>
      <c r="AN129" s="25">
        <f>IFERROR(INDEX('Data Reliability'!$H$6:$H$409,MATCH($C129,'Data Reliability'!$E$6:$E$409,0)),NA())</f>
        <v>0.405555555555556</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1</v>
      </c>
      <c r="H130" s="23">
        <f t="shared" ca="1" si="6"/>
        <v>1</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1</v>
      </c>
      <c r="N130" s="23">
        <f t="shared" ca="1" si="10"/>
        <v>1</v>
      </c>
      <c r="O130" s="116" t="str">
        <f t="shared" si="11"/>
        <v>!!</v>
      </c>
      <c r="P130" s="24"/>
      <c r="Q130" s="49"/>
      <c r="R130" s="25">
        <f ca="1">IFERROR(INDEX(Health!$G$8:$G$225,MATCH($C130,_xlfn.ANCHORARRAY(Health!$C$8),0)),NA())</f>
        <v>8.2737422304315711</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10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0</v>
      </c>
      <c r="H131" s="23">
        <f t="shared" ca="1" si="6"/>
        <v>0</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0.5</v>
      </c>
      <c r="K131" s="23">
        <f t="shared" ca="1" si="8"/>
        <v>0.5</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0</v>
      </c>
      <c r="N131" s="23">
        <f t="shared" ca="1" si="10"/>
        <v>0</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3.6408631159737808</v>
      </c>
      <c r="U131" s="25">
        <f ca="1">IFERROR(INDEX(Socioeconomic!$G$8:$G$225,MATCH($C131,_xlfn.ANCHORARRAY(Socioeconomic!$C$8),0)),NA())</f>
        <v>0</v>
      </c>
      <c r="V131" s="25">
        <f ca="1">IFERROR(INDEX('Natural Hazard'!$G$8:$G$225,MATCH($C131,_xlfn.ANCHORARRAY('Natural Hazard'!$C$8),0)),NA())</f>
        <v>0</v>
      </c>
      <c r="W131" s="25">
        <f ca="1">IFERROR(INDEX(Conflict!$G$8:$G$225,MATCH($C131,_xlfn.ANCHORARRAY(Conflict!$C$8),0)),NA())</f>
        <v>1.4580435277639709</v>
      </c>
      <c r="X131" s="50"/>
      <c r="Y131" s="25">
        <f ca="1">IFERROR(INDEX(Health!$H$8:$H$225,MATCH($C131,_xlfn.ANCHORARRAY(Health!$C$8),0)),NA())</f>
        <v>0</v>
      </c>
      <c r="Z131" s="25">
        <f ca="1">IFERROR(INDEX(Food!$H$8:$H$225,MATCH($C131,_xlfn.ANCHORARRAY(Food!$C$8),0)),NA())</f>
        <v>2.59988419224088</v>
      </c>
      <c r="AA131" s="25">
        <f ca="1">IFERROR(INDEX(Macro!$H$8:$H$225,MATCH($C131,_xlfn.ANCHORARRAY(Macro!$C$8),0)),NA())</f>
        <v>2.0689655172413799</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6.40701071080818</v>
      </c>
      <c r="AI131" s="25">
        <f ca="1">IFERROR(INDEX(Socioeconomic!$I$8:$I$225,MATCH($C131,_xlfn.ANCHORARRAY(Socioeconomic!$C$8),0)),NA())</f>
        <v>0</v>
      </c>
      <c r="AJ131" s="25">
        <f ca="1">IFERROR(INDEX('Natural Hazard'!$I$8:$I$225,MATCH($C131,_xlfn.ANCHORARRAY('Natural Hazard'!$C$8),0)),NA())</f>
        <v>0</v>
      </c>
      <c r="AK131" s="25">
        <f ca="1">IFERROR(INDEX(Conflict!$I$8:$I$225,MATCH($C131,_xlfn.ANCHORARRAY(Conflict!$C$8),0)),NA())</f>
        <v>1.2021621621621601</v>
      </c>
      <c r="AL131" s="49"/>
      <c r="AM131" s="25">
        <f>IFERROR(INDEX('Data Reliability'!$G$6:$G$409,MATCH($C131,'Data Reliability'!$E$6:$E$409,0)),NA())</f>
        <v>0</v>
      </c>
      <c r="AN131" s="25">
        <f>IFERROR(INDEX('Data Reliability'!$H$6:$H$409,MATCH($C131,'Data Reliability'!$E$6:$E$409,0)),NA())</f>
        <v>0.42777777777777798</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2.7997907991842226</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1.58473954512105</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4.9464459591041896</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8.3333333333333301E-2</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3.5</v>
      </c>
      <c r="H134" s="23">
        <f t="shared" ref="H134:H197" ca="1" si="12">G134</f>
        <v>3.5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2.5</v>
      </c>
      <c r="N134" s="23">
        <f t="shared" ref="N134:N197" ca="1" si="16">M134</f>
        <v>2.5</v>
      </c>
      <c r="O134" s="116" t="str">
        <f t="shared" ref="O134:O197" si="17">IF(AN134 &gt;= 0.666, "!!", IF(AND(AN134 &lt; 0.666, AN134  &gt;= 0.333), "!", IF(AN134 &lt; 0.333, "")))</f>
        <v/>
      </c>
      <c r="P134" s="24"/>
      <c r="Q134" s="49"/>
      <c r="R134" s="25">
        <f ca="1">IFERROR(INDEX(Health!$G$8:$G$225,MATCH($C134,_xlfn.ANCHORARRAY(Health!$C$8),0)),NA())</f>
        <v>0</v>
      </c>
      <c r="S134" s="25">
        <f ca="1">IFERROR(INDEX(Food!$G$8:$G$225,MATCH($C134,_xlfn.ANCHORARRAY(Food!$C$8),0)),NA())</f>
        <v>8.7061000651238203</v>
      </c>
      <c r="T134" s="25">
        <f ca="1">IFERROR(INDEX(Macro!$G$8:$G$225,MATCH($C134,_xlfn.ANCHORARRAY(Macro!$C$8),0)),NA())</f>
        <v>6.0388064673130364</v>
      </c>
      <c r="U134" s="25">
        <f ca="1">IFERROR(INDEX(Socioeconomic!$G$8:$G$225,MATCH($C134,_xlfn.ANCHORARRAY(Socioeconomic!$C$8),0)),NA())</f>
        <v>10</v>
      </c>
      <c r="V134" s="25">
        <f ca="1">IFERROR(INDEX('Natural Hazard'!$G$8:$G$225,MATCH($C134,_xlfn.ANCHORARRAY('Natural Hazard'!$C$8),0)),NA())</f>
        <v>3.7416573867739387</v>
      </c>
      <c r="W134" s="25">
        <f ca="1">IFERROR(INDEX(Conflict!$G$8:$G$225,MATCH($C134,_xlfn.ANCHORARRAY(Conflict!$C$8),0)),NA())</f>
        <v>8.4568741721050689</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6.0601614086573701</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0</v>
      </c>
      <c r="AG134" s="25">
        <f ca="1">IFERROR(INDEX(Food!$I$8:$I$225,MATCH($C134,_xlfn.ANCHORARRAY(Food!$C$8),0)),NA())</f>
        <v>10</v>
      </c>
      <c r="AH134" s="25">
        <f ca="1">IFERROR(INDEX(Macro!$I$8:$I$225,MATCH($C134,_xlfn.ANCHORARRAY(Macro!$C$8),0)),NA())</f>
        <v>6.0175267770204597</v>
      </c>
      <c r="AI134" s="25">
        <f ca="1">IFERROR(INDEX(Socioeconomic!$I$8:$I$225,MATCH($C134,_xlfn.ANCHORARRAY(Socioeconomic!$C$8),0)),NA())</f>
        <v>10</v>
      </c>
      <c r="AJ134" s="25">
        <f ca="1">IFERROR(INDEX('Natural Hazard'!$I$8:$I$225,MATCH($C134,_xlfn.ANCHORARRAY('Natural Hazard'!$C$8),0)),NA())</f>
        <v>3</v>
      </c>
      <c r="AK134" s="25">
        <f ca="1">IFERROR(INDEX(Conflict!$I$8:$I$225,MATCH($C134,_xlfn.ANCHORARRAY(Conflict!$C$8),0)),NA())</f>
        <v>7.15187207628178</v>
      </c>
      <c r="AL134" s="49"/>
      <c r="AM134" s="25">
        <f>IFERROR(INDEX('Data Reliability'!$G$6:$G$409,MATCH($C134,'Data Reliability'!$E$6:$E$409,0)),NA())</f>
        <v>0</v>
      </c>
      <c r="AN134" s="25">
        <f>IFERROR(INDEX('Data Reliability'!$H$6:$H$409,MATCH($C134,'Data Reliability'!$E$6:$E$409,0)),NA())</f>
        <v>0.29444444444444401</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1</v>
      </c>
      <c r="N135" s="23">
        <f t="shared" ca="1" si="16"/>
        <v>1</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3.4156502553198562</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6.40701071080818</v>
      </c>
      <c r="AI135" s="25" t="e">
        <f ca="1">IFERROR(INDEX(Socioeconomic!$I$8:$I$225,MATCH($C135,_xlfn.ANCHORARRAY(Socioeconomic!$C$8),0)),NA())</f>
        <v>#N/A</v>
      </c>
      <c r="AJ135" s="25">
        <f ca="1">IFERROR(INDEX('Natural Hazard'!$I$8:$I$225,MATCH($C135,_xlfn.ANCHORARRAY('Natural Hazard'!$C$8),0)),NA())</f>
        <v>10</v>
      </c>
      <c r="AK135" s="25">
        <f ca="1">IFERROR(INDEX(Conflict!$I$8:$I$225,MATCH($C135,_xlfn.ANCHORARRAY(Conflict!$C$8),0)),NA())</f>
        <v>0</v>
      </c>
      <c r="AL135" s="49"/>
      <c r="AM135" s="25">
        <f>IFERROR(INDEX('Data Reliability'!$G$6:$G$409,MATCH($C135,'Data Reliability'!$E$6:$E$409,0)),NA())</f>
        <v>8.3333333333333301E-2</v>
      </c>
      <c r="AN135" s="25">
        <f>IFERROR(INDEX('Data Reliability'!$H$6:$H$409,MATCH($C135,'Data Reliability'!$E$6:$E$409,0)),NA())</f>
        <v>0.58333333333333304</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3.5</v>
      </c>
      <c r="N136" s="23">
        <f t="shared" ca="1" si="16"/>
        <v>3.5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9.7661580467140148</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9.5377842993396893</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10</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0</v>
      </c>
      <c r="AN136" s="25">
        <f>IFERROR(INDEX('Data Reliability'!$H$6:$H$409,MATCH($C136,'Data Reliability'!$E$6:$E$409,0)),NA())</f>
        <v>0.37222222222222201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0.5</v>
      </c>
      <c r="H137" s="23">
        <f t="shared" ca="1" si="12"/>
        <v>0.5</v>
      </c>
      <c r="I137" s="116" t="str">
        <f t="shared" si="13"/>
        <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5.0366831678971202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4.7542186353631699</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5.3359298928919197</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8.3333333333333301E-2</v>
      </c>
      <c r="AN137" s="25">
        <f>IFERROR(INDEX('Data Reliability'!$H$6:$H$409,MATCH($C137,'Data Reliability'!$E$6:$E$409,0)),NA())</f>
        <v>0.56111111111111101</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v>
      </c>
      <c r="H138" s="23">
        <f t="shared" ca="1" si="12"/>
        <v>0</v>
      </c>
      <c r="I138" s="116" t="str">
        <f t="shared" si="13"/>
        <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0</v>
      </c>
      <c r="N138" s="23">
        <f t="shared" ca="1" si="16"/>
        <v>0</v>
      </c>
      <c r="O138" s="116" t="str">
        <f t="shared" si="17"/>
        <v>!</v>
      </c>
      <c r="P138" s="24"/>
      <c r="Q138" s="49"/>
      <c r="R138" s="25">
        <f ca="1">IFERROR(INDEX(Health!$G$8:$G$225,MATCH($C138,_xlfn.ANCHORARRAY(Health!$C$8),0)),NA())</f>
        <v>0</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4.8275862068965498</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8.3333333333333301E-2</v>
      </c>
      <c r="AN138" s="25">
        <f>IFERROR(INDEX('Data Reliability'!$H$6:$H$409,MATCH($C138,'Data Reliability'!$E$6:$E$409,0)),NA())</f>
        <v>0.52777777777777801</v>
      </c>
    </row>
    <row r="139" spans="2:40" x14ac:dyDescent="0.2">
      <c r="B139" s="28" t="s">
        <v>726</v>
      </c>
      <c r="C139" s="28" t="s">
        <v>689</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1</v>
      </c>
      <c r="H139" s="23">
        <f t="shared" ca="1" si="12"/>
        <v>1</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1</v>
      </c>
      <c r="N139" s="23">
        <f t="shared" ca="1" si="16"/>
        <v>1</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10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10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3</v>
      </c>
      <c r="K140" s="23">
        <f t="shared" ca="1" si="14"/>
        <v>3</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v>
      </c>
      <c r="P140" s="24"/>
      <c r="Q140" s="49"/>
      <c r="R140" s="25">
        <f ca="1">IFERROR(INDEX(Health!$G$8:$G$225,MATCH($C140,_xlfn.ANCHORARRAY(Health!$C$8),0)),NA())</f>
        <v>0</v>
      </c>
      <c r="S140" s="25">
        <f ca="1">IFERROR(INDEX(Food!$G$8:$G$225,MATCH($C140,_xlfn.ANCHORARRAY(Food!$C$8),0)),NA())</f>
        <v>7.8980915068080275</v>
      </c>
      <c r="T140" s="25">
        <f ca="1">IFERROR(INDEX(Macro!$G$8:$G$225,MATCH($C140,_xlfn.ANCHORARRAY(Macro!$C$8),0)),NA())</f>
        <v>4.4674994405386963</v>
      </c>
      <c r="U140" s="25">
        <f ca="1">IFERROR(INDEX(Socioeconomic!$G$8:$G$225,MATCH($C140,_xlfn.ANCHORARRAY(Socioeconomic!$C$8),0)),NA())</f>
        <v>0</v>
      </c>
      <c r="V140" s="25">
        <f ca="1">IFERROR(INDEX('Natural Hazard'!$G$8:$G$225,MATCH($C140,_xlfn.ANCHORARRAY('Natural Hazard'!$C$8),0)),NA())</f>
        <v>8.1649658092772555</v>
      </c>
      <c r="W140" s="25">
        <f ca="1">IFERROR(INDEX(Conflict!$G$8:$G$225,MATCH($C140,_xlfn.ANCHORARRAY(Conflict!$C$8),0)),NA())</f>
        <v>10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4.4754218635363099</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0</v>
      </c>
      <c r="AG140" s="25">
        <f ca="1">IFERROR(INDEX(Food!$I$8:$I$225,MATCH($C140,_xlfn.ANCHORARRAY(Food!$C$8),0)),NA())</f>
        <v>7</v>
      </c>
      <c r="AH140" s="25">
        <f ca="1">IFERROR(INDEX(Macro!$I$8:$I$225,MATCH($C140,_xlfn.ANCHORARRAY(Macro!$C$8),0)),NA())</f>
        <v>4.4595910418695297</v>
      </c>
      <c r="AI140" s="25">
        <f ca="1">IFERROR(INDEX(Socioeconomic!$I$8:$I$225,MATCH($C140,_xlfn.ANCHORARRAY(Socioeconomic!$C$8),0)),NA())</f>
        <v>0</v>
      </c>
      <c r="AJ140" s="25">
        <f ca="1">IFERROR(INDEX('Natural Hazard'!$I$8:$I$225,MATCH($C140,_xlfn.ANCHORARRAY('Natural Hazard'!$C$8),0)),NA())</f>
        <v>10</v>
      </c>
      <c r="AK140" s="25">
        <f ca="1">IFERROR(INDEX(Conflict!$I$8:$I$225,MATCH($C140,_xlfn.ANCHORARRAY(Conflict!$C$8),0)),NA())</f>
        <v>10</v>
      </c>
      <c r="AL140" s="49"/>
      <c r="AM140" s="25">
        <f>IFERROR(INDEX('Data Reliability'!$G$6:$G$409,MATCH($C140,'Data Reliability'!$E$6:$E$409,0)),NA())</f>
        <v>0</v>
      </c>
      <c r="AN140" s="25">
        <f>IFERROR(INDEX('Data Reliability'!$H$6:$H$409,MATCH($C140,'Data Reliability'!$E$6:$E$409,0)),NA())</f>
        <v>0.35</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0.5</v>
      </c>
      <c r="H141" s="23">
        <f t="shared" ca="1" si="12"/>
        <v>0.5</v>
      </c>
      <c r="I141" s="116" t="str">
        <f t="shared" si="13"/>
        <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0.5</v>
      </c>
      <c r="N141" s="23">
        <f t="shared" ca="1" si="16"/>
        <v>0.5</v>
      </c>
      <c r="O141" s="116" t="str">
        <f t="shared" si="17"/>
        <v>!</v>
      </c>
      <c r="P141" s="24"/>
      <c r="Q141" s="49"/>
      <c r="R141" s="25">
        <f ca="1">IFERROR(INDEX(Health!$G$8:$G$225,MATCH($C141,_xlfn.ANCHORARRAY(Health!$C$8),0)),NA())</f>
        <v>0</v>
      </c>
      <c r="S141" s="25">
        <f ca="1">IFERROR(INDEX(Food!$G$8:$G$225,MATCH($C141,_xlfn.ANCHORARRAY(Food!$C$8),0)),NA())</f>
        <v>2.8520117972873149</v>
      </c>
      <c r="T141" s="25">
        <f ca="1">IFERROR(INDEX(Macro!$G$8:$G$225,MATCH($C141,_xlfn.ANCHORARRAY(Macro!$C$8),0)),NA())</f>
        <v>3.4342338507681114</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6.2391200061567949</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4.0645634629493701</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f ca="1">IFERROR(INDEX(Food!$I$8:$I$225,MATCH($C141,_xlfn.ANCHORARRAY(Food!$C$8),0)),NA())</f>
        <v>1</v>
      </c>
      <c r="AH141" s="25">
        <f ca="1">IFERROR(INDEX(Macro!$I$8:$I$225,MATCH($C141,_xlfn.ANCHORARRAY(Macro!$C$8),0)),NA())</f>
        <v>2.9016553067186002</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7</v>
      </c>
      <c r="AL141" s="49"/>
      <c r="AM141" s="25">
        <f>IFERROR(INDEX('Data Reliability'!$G$6:$G$409,MATCH($C141,'Data Reliability'!$E$6:$E$409,0)),NA())</f>
        <v>8.3333333333333301E-2</v>
      </c>
      <c r="AN141" s="25">
        <f>IFERROR(INDEX('Data Reliability'!$H$6:$H$409,MATCH($C141,'Data Reliability'!$E$6:$E$409,0)),NA())</f>
        <v>0.47222222222222199</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v>
      </c>
      <c r="N142" s="23">
        <f t="shared" ca="1" si="16"/>
        <v>1</v>
      </c>
      <c r="O142" s="116" t="str">
        <f t="shared" si="17"/>
        <v>!</v>
      </c>
      <c r="P142" s="24"/>
      <c r="Q142" s="49"/>
      <c r="R142" s="25">
        <f ca="1">IFERROR(INDEX(Health!$G$8:$G$225,MATCH($C142,_xlfn.ANCHORARRAY(Health!$C$8),0)),NA())</f>
        <v>6.7827598294344753</v>
      </c>
      <c r="S142" s="25">
        <f ca="1">IFERROR(INDEX(Food!$G$8:$G$225,MATCH($C142,_xlfn.ANCHORARRAY(Food!$C$8),0)),NA())</f>
        <v>0</v>
      </c>
      <c r="T142" s="25">
        <f ca="1">IFERROR(INDEX(Macro!$G$8:$G$225,MATCH($C142,_xlfn.ANCHORARRAY(Macro!$C$8),0)),NA())</f>
        <v>3.0801539829740392</v>
      </c>
      <c r="U142" s="25">
        <f ca="1">IFERROR(INDEX(Socioeconomic!$G$8:$G$225,MATCH($C142,_xlfn.ANCHORARRAY(Socioeconomic!$C$8),0)),NA())</f>
        <v>0</v>
      </c>
      <c r="V142" s="25">
        <f ca="1">IFERROR(INDEX('Natural Hazard'!$G$8:$G$225,MATCH($C142,_xlfn.ANCHORARRAY('Natural Hazard'!$C$8),0)),NA())</f>
        <v>0</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1.7461482024944901</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10</v>
      </c>
      <c r="AG142" s="25" t="e">
        <f ca="1">IFERROR(INDEX(Food!$I$8:$I$225,MATCH($C142,_xlfn.ANCHORARRAY(Food!$C$8),0)),NA())</f>
        <v>#N/A</v>
      </c>
      <c r="AH142" s="25">
        <f ca="1">IFERROR(INDEX(Macro!$I$8:$I$225,MATCH($C142,_xlfn.ANCHORARRAY(Macro!$C$8),0)),NA())</f>
        <v>5.4333008763388602</v>
      </c>
      <c r="AI142" s="25" t="e">
        <f ca="1">IFERROR(INDEX(Socioeconomic!$I$8:$I$225,MATCH($C142,_xlfn.ANCHORARRAY(Socioeconomic!$C$8),0)),NA())</f>
        <v>#N/A</v>
      </c>
      <c r="AJ142" s="25">
        <f ca="1">IFERROR(INDEX('Natural Hazard'!$I$8:$I$225,MATCH($C142,_xlfn.ANCHORARRAY('Natural Hazard'!$C$8),0)),NA())</f>
        <v>0</v>
      </c>
      <c r="AK142" s="25">
        <f ca="1">IFERROR(INDEX(Conflict!$I$8:$I$225,MATCH($C142,_xlfn.ANCHORARRAY(Conflict!$C$8),0)),NA())</f>
        <v>0</v>
      </c>
      <c r="AL142" s="49"/>
      <c r="AM142" s="25">
        <f>IFERROR(INDEX('Data Reliability'!$G$6:$G$409,MATCH($C142,'Data Reliability'!$E$6:$E$409,0)),NA())</f>
        <v>8.3333333333333301E-2</v>
      </c>
      <c r="AN142" s="25">
        <f>IFERROR(INDEX('Data Reliability'!$H$6:$H$409,MATCH($C142,'Data Reliability'!$E$6:$E$409,0)),NA())</f>
        <v>0.43333333333333302</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v>
      </c>
      <c r="N143" s="23">
        <f t="shared" ca="1" si="16"/>
        <v>3</v>
      </c>
      <c r="O143" s="116" t="str">
        <f t="shared" si="17"/>
        <v/>
      </c>
      <c r="P143" s="24"/>
      <c r="Q143" s="49"/>
      <c r="R143" s="25">
        <f ca="1">IFERROR(INDEX(Health!$G$8:$G$225,MATCH($C143,_xlfn.ANCHORARRAY(Health!$C$8),0)),NA())</f>
        <v>0</v>
      </c>
      <c r="S143" s="25">
        <f ca="1">IFERROR(INDEX(Food!$G$8:$G$225,MATCH($C143,_xlfn.ANCHORARRAY(Food!$C$8),0)),NA())</f>
        <v>7.7947765088060779</v>
      </c>
      <c r="T143" s="25">
        <f ca="1">IFERROR(INDEX(Macro!$G$8:$G$225,MATCH($C143,_xlfn.ANCHORARRAY(Macro!$C$8),0)),NA())</f>
        <v>8.7952988294485497</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8.04108584005869</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7</v>
      </c>
      <c r="AH143" s="25">
        <f ca="1">IFERROR(INDEX(Macro!$I$8:$I$225,MATCH($C143,_xlfn.ANCHORARRAY(Macro!$C$8),0)),NA())</f>
        <v>9.6202531645569902</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0</v>
      </c>
      <c r="AN143" s="25">
        <f>IFERROR(INDEX('Data Reliability'!$H$6:$H$409,MATCH($C143,'Data Reliability'!$E$6:$E$409,0)),NA())</f>
        <v>0.20555555555555599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v>
      </c>
      <c r="H144" s="23">
        <f t="shared" ca="1" si="12"/>
        <v>0</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v>
      </c>
      <c r="K144" s="23">
        <f t="shared" ca="1" si="14"/>
        <v>0</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0</v>
      </c>
      <c r="N144" s="23">
        <f t="shared" ca="1" si="16"/>
        <v>0</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0</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0</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0</v>
      </c>
      <c r="AG144" s="25" t="e">
        <f ca="1">IFERROR(INDEX(Food!$I$8:$I$225,MATCH($C144,_xlfn.ANCHORARRAY(Food!$C$8),0)),NA())</f>
        <v>#N/A</v>
      </c>
      <c r="AH144" s="25">
        <f ca="1">IFERROR(INDEX(Macro!$I$8:$I$225,MATCH($C144,_xlfn.ANCHORARRAY(Macro!$C$8),0)),NA())</f>
        <v>4.3622200584225901</v>
      </c>
      <c r="AI144" s="25" t="e">
        <f ca="1">IFERROR(INDEX(Socioeconomic!$I$8:$I$225,MATCH($C144,_xlfn.ANCHORARRAY(Socioeconomic!$C$8),0)),NA())</f>
        <v>#N/A</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0.58333333333333304</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3.8905207229649492</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2.3624358033749</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6.40701071080818</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8.3333333333333301E-2</v>
      </c>
      <c r="AN145" s="25">
        <f>IFERROR(INDEX('Data Reliability'!$H$6:$H$409,MATCH($C145,'Data Reliability'!$E$6:$E$409,0)),NA())</f>
        <v>0.49444444444444402</v>
      </c>
    </row>
    <row r="146" spans="2:42" x14ac:dyDescent="0.2">
      <c r="B146" s="28" t="s">
        <v>727</v>
      </c>
      <c r="C146" s="28" t="s">
        <v>690</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0</v>
      </c>
      <c r="H146" s="23">
        <f t="shared" ca="1" si="12"/>
        <v>0</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0</v>
      </c>
      <c r="N146" s="23">
        <f t="shared" ca="1" si="16"/>
        <v>0</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3.5</v>
      </c>
      <c r="H147" s="23">
        <f t="shared" ca="1" si="12"/>
        <v>3.5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6.9</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3.0814380044020502</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0</v>
      </c>
      <c r="AN147" s="25">
        <f>IFERROR(INDEX('Data Reliability'!$H$6:$H$409,MATCH($C147,'Data Reliability'!$E$6:$E$409,0)),NA())</f>
        <v>0.29444444444444401</v>
      </c>
    </row>
    <row r="148" spans="2:42" x14ac:dyDescent="0.2">
      <c r="B148" s="28" t="s">
        <v>241</v>
      </c>
      <c r="C148" s="28" t="s">
        <v>242</v>
      </c>
      <c r="D148" s="28" t="s">
        <v>432</v>
      </c>
      <c r="E148" s="28" t="s">
        <v>532</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5</v>
      </c>
      <c r="H148" s="23">
        <f t="shared" ca="1" si="12"/>
        <v>5</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v>
      </c>
      <c r="K148" s="23">
        <f t="shared" ca="1" si="14"/>
        <v>3</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8.9442719099991592</v>
      </c>
      <c r="T148" s="25">
        <f ca="1">IFERROR(INDEX(Macro!$G$8:$G$225,MATCH($C148,_xlfn.ANCHORARRAY(Macro!$C$8),0)),NA())</f>
        <v>8.0609167635943475</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9.9710563792368063</v>
      </c>
      <c r="X148" s="50"/>
      <c r="Y148" s="25">
        <f ca="1">IFERROR(INDEX(Health!$H$8:$H$225,MATCH($C148,_xlfn.ANCHORARRAY(Health!$C$8),0)),NA())</f>
        <v>5.0962099125364402</v>
      </c>
      <c r="Z148" s="25">
        <f ca="1">IFERROR(INDEX(Food!$H$8:$H$225,MATCH($C148,_xlfn.ANCHORARRAY(Food!$C$8),0)),NA())</f>
        <v>10</v>
      </c>
      <c r="AA148" s="25">
        <f ca="1">IFERROR(INDEX(Macro!$H$8:$H$225,MATCH($C148,_xlfn.ANCHORARRAY(Macro!$C$8),0)),NA())</f>
        <v>8.9214966984592792</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8</v>
      </c>
      <c r="AH148" s="25">
        <f ca="1">IFERROR(INDEX(Macro!$I$8:$I$225,MATCH($C148,_xlfn.ANCHORARRAY(Macro!$C$8),0)),NA())</f>
        <v>7.2833495618305797</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9.9421965317919003</v>
      </c>
      <c r="AL148" s="49"/>
      <c r="AM148" s="25">
        <f>IFERROR(INDEX('Data Reliability'!$G$6:$G$409,MATCH($C148,'Data Reliability'!$E$6:$E$409,0)),NA())</f>
        <v>0</v>
      </c>
      <c r="AN148" s="25">
        <f>IFERROR(INDEX('Data Reliability'!$H$6:$H$409,MATCH($C148,'Data Reliability'!$E$6:$E$409,0)),NA())</f>
        <v>0.3</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0.5</v>
      </c>
      <c r="H149" s="23">
        <f t="shared" ca="1" si="12"/>
        <v>0.5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0</v>
      </c>
      <c r="N149" s="23">
        <f t="shared" ca="1" si="16"/>
        <v>0</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1.7296150112606319</v>
      </c>
      <c r="U149" s="25">
        <f ca="1">IFERROR(INDEX(Socioeconomic!$G$8:$G$225,MATCH($C149,_xlfn.ANCHORARRAY(Socioeconomic!$C$8),0)),NA())</f>
        <v>0</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5.2971386647101903</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0.56475170399221297</v>
      </c>
      <c r="AI149" s="25">
        <f ca="1">IFERROR(INDEX(Socioeconomic!$I$8:$I$225,MATCH($C149,_xlfn.ANCHORARRAY(Socioeconomic!$C$8),0)),NA())</f>
        <v>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0</v>
      </c>
      <c r="AN149" s="25">
        <f>IFERROR(INDEX('Data Reliability'!$H$6:$H$409,MATCH($C149,'Data Reliability'!$E$6:$E$409,0)),NA())</f>
        <v>0.43888888888888899</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1.4533754671083614</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0.704328686720469</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2.99902629016553</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0</v>
      </c>
      <c r="AN150" s="25">
        <f>IFERROR(INDEX('Data Reliability'!$H$6:$H$409,MATCH($C150,'Data Reliability'!$E$6:$E$409,0)),NA())</f>
        <v>0.58333333333333304</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3.6806231742940598</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0</v>
      </c>
      <c r="AL151" s="49"/>
      <c r="AM151" s="25">
        <f>IFERROR(INDEX('Data Reliability'!$G$6:$G$409,MATCH($C151,'Data Reliability'!$E$6:$E$409,0)),NA())</f>
        <v>0</v>
      </c>
      <c r="AN151" s="25">
        <f>IFERROR(INDEX('Data Reliability'!$H$6:$H$409,MATCH($C151,'Data Reliability'!$E$6:$E$409,0)),NA())</f>
        <v>0.58333333333333304</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0.5</v>
      </c>
      <c r="H152" s="23">
        <f t="shared" ca="1" si="12"/>
        <v>0.5</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0</v>
      </c>
      <c r="N152" s="23">
        <f t="shared" ca="1" si="16"/>
        <v>0</v>
      </c>
      <c r="O152" s="116" t="str">
        <f t="shared" si="17"/>
        <v>!</v>
      </c>
      <c r="P152" s="24"/>
      <c r="Q152" s="49"/>
      <c r="R152" s="25">
        <f ca="1">IFERROR(INDEX(Health!$G$8:$G$225,MATCH($C152,_xlfn.ANCHORARRAY(Health!$C$8),0)),NA())</f>
        <v>0</v>
      </c>
      <c r="S152" s="25">
        <f ca="1">IFERROR(INDEX(Food!$G$8:$G$225,MATCH($C152,_xlfn.ANCHORARRAY(Food!$C$8),0)),NA())</f>
        <v>0</v>
      </c>
      <c r="T152" s="25">
        <f ca="1">IFERROR(INDEX(Macro!$G$8:$G$225,MATCH($C152,_xlfn.ANCHORARRAY(Macro!$C$8),0)),NA())</f>
        <v>5.6620276310587645</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5.0036683785766698</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0</v>
      </c>
      <c r="AG152" s="25" t="e">
        <f ca="1">IFERROR(INDEX(Food!$I$8:$I$225,MATCH($C152,_xlfn.ANCHORARRAY(Food!$C$8),0)),NA())</f>
        <v>#N/A</v>
      </c>
      <c r="AH152" s="25">
        <f ca="1">IFERROR(INDEX(Macro!$I$8:$I$225,MATCH($C152,_xlfn.ANCHORARRAY(Macro!$C$8),0)),NA())</f>
        <v>6.40701071080818</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0</v>
      </c>
      <c r="AL152" s="49"/>
      <c r="AM152" s="25">
        <f>IFERROR(INDEX('Data Reliability'!$G$6:$G$409,MATCH($C152,'Data Reliability'!$E$6:$E$409,0)),NA())</f>
        <v>0</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0</v>
      </c>
      <c r="N153" s="23">
        <f t="shared" ca="1" si="16"/>
        <v>0</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0</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2.99902629016553</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0</v>
      </c>
      <c r="AN154" s="25">
        <f>IFERROR(INDEX('Data Reliability'!$H$6:$H$409,MATCH($C154,'Data Reliability'!$E$6:$E$409,0)),NA())</f>
        <v>0.58333333333333304</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2.0391923300951538</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0.99779897285399699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4.1674780915287304</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0</v>
      </c>
      <c r="AN155" s="25">
        <f>IFERROR(INDEX('Data Reliability'!$H$6:$H$409,MATCH($C155,'Data Reliability'!$E$6:$E$409,0)),NA())</f>
        <v>0.55000000000000004</v>
      </c>
    </row>
    <row r="156" spans="2:42" x14ac:dyDescent="0.2">
      <c r="B156" s="28" t="s">
        <v>257</v>
      </c>
      <c r="C156" s="28" t="s">
        <v>258</v>
      </c>
      <c r="D156" s="28" t="s">
        <v>431</v>
      </c>
      <c r="E156" s="28" t="s">
        <v>532</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5</v>
      </c>
      <c r="H156" s="23">
        <f t="shared" ca="1" si="12"/>
        <v>5</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v>
      </c>
      <c r="K156" s="23">
        <f t="shared" ca="1" si="14"/>
        <v>3</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7.2015633541035458</v>
      </c>
      <c r="U156" s="25">
        <f ca="1">IFERROR(INDEX(Socioeconomic!$G$8:$G$225,MATCH($C156,_xlfn.ANCHORARRAY(Socioeconomic!$C$8),0)),NA())</f>
        <v>8.7013956187663197</v>
      </c>
      <c r="V156" s="25">
        <f ca="1">IFERROR(INDEX('Natural Hazard'!$G$8:$G$225,MATCH($C156,_xlfn.ANCHORARRAY('Natural Hazard'!$C$8),0)),NA())</f>
        <v>10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8.9068231841526</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5.8227848101265902</v>
      </c>
      <c r="AI156" s="25">
        <f ca="1">IFERROR(INDEX(Socioeconomic!$I$8:$I$225,MATCH($C156,_xlfn.ANCHORARRAY(Socioeconomic!$C$8),0)),NA())</f>
        <v>10</v>
      </c>
      <c r="AJ156" s="25">
        <f ca="1">IFERROR(INDEX('Natural Hazard'!$I$8:$I$225,MATCH($C156,_xlfn.ANCHORARRAY('Natural Hazard'!$C$8),0)),NA())</f>
        <v>10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0.37222222222222201</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0.5</v>
      </c>
      <c r="H157" s="23">
        <f t="shared" ca="1" si="12"/>
        <v>0.5</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0.5</v>
      </c>
      <c r="N157" s="23">
        <f t="shared" ca="1" si="16"/>
        <v>0.5</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2.3800851269645671</v>
      </c>
      <c r="U157" s="25">
        <f ca="1">IFERROR(INDEX(Socioeconomic!$G$8:$G$225,MATCH($C157,_xlfn.ANCHORARRAY(Socioeconomic!$C$8),0)),NA())</f>
        <v>5.0990195135927818</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0.82171680117388102</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6.8938656280428496</v>
      </c>
      <c r="AI157" s="25">
        <f ca="1">IFERROR(INDEX(Socioeconomic!$I$8:$I$225,MATCH($C157,_xlfn.ANCHORARRAY(Socioeconomic!$C$8),0)),NA())</f>
        <v>7</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0</v>
      </c>
      <c r="AN157" s="25">
        <f>IFERROR(INDEX('Data Reliability'!$H$6:$H$409,MATCH($C157,'Data Reliability'!$E$6:$E$409,0)),NA())</f>
        <v>0.405555555555556</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v>
      </c>
      <c r="H158" s="23">
        <f t="shared" ca="1" si="12"/>
        <v>1</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0.5</v>
      </c>
      <c r="K158" s="23">
        <f t="shared" ca="1" si="14"/>
        <v>0.5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2.1800632006625387</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4.1799781485408527</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1.58473954512105</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2.99902629016553</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7</v>
      </c>
      <c r="AL158" s="49"/>
      <c r="AM158" s="25">
        <f>IFERROR(INDEX('Data Reliability'!$G$6:$G$409,MATCH($C158,'Data Reliability'!$E$6:$E$409,0)),NA())</f>
        <v>0</v>
      </c>
      <c r="AN158" s="25">
        <f>IFERROR(INDEX('Data Reliability'!$H$6:$H$409,MATCH($C158,'Data Reliability'!$E$6:$E$409,0)),NA())</f>
        <v>0.46111111111111103</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1.5</v>
      </c>
      <c r="H159" s="23">
        <f t="shared" ca="1" si="12"/>
        <v>1.5</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1</v>
      </c>
      <c r="N159" s="23">
        <f t="shared" ca="1" si="16"/>
        <v>1</v>
      </c>
      <c r="O159" s="116" t="str">
        <f t="shared" si="17"/>
        <v>!</v>
      </c>
      <c r="P159" s="24"/>
      <c r="Q159" s="49"/>
      <c r="R159" s="25">
        <f ca="1">IFERROR(INDEX(Health!$G$8:$G$225,MATCH($C159,_xlfn.ANCHORARRAY(Health!$C$8),0)),NA())</f>
        <v>0</v>
      </c>
      <c r="S159" s="25">
        <f ca="1">IFERROR(INDEX(Food!$G$8:$G$225,MATCH($C159,_xlfn.ANCHORARRAY(Food!$C$8),0)),NA())</f>
        <v>5.2140072356477747</v>
      </c>
      <c r="T159" s="25">
        <f ca="1">IFERROR(INDEX(Macro!$G$8:$G$225,MATCH($C159,_xlfn.ANCHORARRAY(Macro!$C$8),0)),NA())</f>
        <v>2.9368735100901362</v>
      </c>
      <c r="U159" s="25">
        <f ca="1">IFERROR(INDEX(Socioeconomic!$G$8:$G$225,MATCH($C159,_xlfn.ANCHORARRAY(Socioeconomic!$C$8),0)),NA())</f>
        <v>0</v>
      </c>
      <c r="V159" s="25">
        <f ca="1">IFERROR(INDEX('Natural Hazard'!$G$8:$G$225,MATCH($C159,_xlfn.ANCHORARRAY('Natural Hazard'!$C$8),0)),NA())</f>
        <v>10</v>
      </c>
      <c r="W159" s="25">
        <f ca="1">IFERROR(INDEX(Conflict!$G$8:$G$225,MATCH($C159,_xlfn.ANCHORARRAY(Conflict!$C$8),0)),NA())</f>
        <v>2.6734258561564599</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2.8760088041085798</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f ca="1">IFERROR(INDEX(Food!$I$8:$I$225,MATCH($C159,_xlfn.ANCHORARRAY(Food!$C$8),0)),NA())</f>
        <v>5</v>
      </c>
      <c r="AH159" s="25">
        <f ca="1">IFERROR(INDEX(Macro!$I$8:$I$225,MATCH($C159,_xlfn.ANCHORARRAY(Macro!$C$8),0)),NA())</f>
        <v>2.99902629016553</v>
      </c>
      <c r="AI159" s="25">
        <f ca="1">IFERROR(INDEX(Socioeconomic!$I$8:$I$225,MATCH($C159,_xlfn.ANCHORARRAY(Socioeconomic!$C$8),0)),NA())</f>
        <v>0</v>
      </c>
      <c r="AJ159" s="25">
        <f ca="1">IFERROR(INDEX('Natural Hazard'!$I$8:$I$225,MATCH($C159,_xlfn.ANCHORARRAY('Natural Hazard'!$C$8),0)),NA())</f>
        <v>10</v>
      </c>
      <c r="AK159" s="25">
        <f ca="1">IFERROR(INDEX(Conflict!$I$8:$I$225,MATCH($C159,_xlfn.ANCHORARRAY(Conflict!$C$8),0)),NA())</f>
        <v>2.0233463035019401</v>
      </c>
      <c r="AL159" s="49"/>
      <c r="AM159" s="25">
        <f>IFERROR(INDEX('Data Reliability'!$G$6:$G$409,MATCH($C159,'Data Reliability'!$E$6:$E$409,0)),NA())</f>
        <v>0</v>
      </c>
      <c r="AN159" s="25">
        <f>IFERROR(INDEX('Data Reliability'!$H$6:$H$409,MATCH($C159,'Data Reliability'!$E$6:$E$409,0)),NA())</f>
        <v>0.37222222222222201</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532</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3.5</v>
      </c>
      <c r="K161" s="23">
        <f t="shared" ca="1" si="14"/>
        <v>3.5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4.2531668702153818</v>
      </c>
      <c r="U161" s="25">
        <f ca="1">IFERROR(INDEX(Socioeconomic!$G$8:$G$225,MATCH($C161,_xlfn.ANCHORARRAY(Socioeconomic!$C$8),0)),NA())</f>
        <v>9.6362411165943112</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5.6639765223771104</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3.1937682570593999</v>
      </c>
      <c r="AI161" s="25">
        <f ca="1">IFERROR(INDEX(Socioeconomic!$I$8:$I$225,MATCH($C161,_xlfn.ANCHORARRAY(Socioeconomic!$C$8),0)),NA())</f>
        <v>10</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0.39444444444444399</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v>
      </c>
      <c r="N162" s="23">
        <f t="shared" ca="1" si="16"/>
        <v>0</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3.2428466617754901</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0</v>
      </c>
      <c r="AI162" s="25" t="e">
        <f ca="1">IFERROR(INDEX(Socioeconomic!$I$8:$I$225,MATCH($C162,_xlfn.ANCHORARRAY(Socioeconomic!$C$8),0)),NA())</f>
        <v>#N/A</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0</v>
      </c>
      <c r="AN162" s="25">
        <f>IFERROR(INDEX('Data Reliability'!$H$6:$H$409,MATCH($C162,'Data Reliability'!$E$6:$E$409,0)),NA())</f>
        <v>0.58333333333333304</v>
      </c>
    </row>
    <row r="163" spans="2:40" x14ac:dyDescent="0.2">
      <c r="B163" s="28" t="s">
        <v>728</v>
      </c>
      <c r="C163" s="28" t="s">
        <v>691</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1</v>
      </c>
      <c r="H163" s="23">
        <f t="shared" ca="1" si="12"/>
        <v>1</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2</v>
      </c>
      <c r="N163" s="23">
        <f t="shared" ca="1" si="16"/>
        <v>2</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4.5257103569331463</v>
      </c>
      <c r="U163" s="25" t="e">
        <f ca="1">IFERROR(INDEX(Socioeconomic!$G$8:$G$225,MATCH($C163,_xlfn.ANCHORARRAY(Socioeconomic!$C$8),0)),NA())</f>
        <v>#N/A</v>
      </c>
      <c r="V163" s="25">
        <f ca="1">IFERROR(INDEX('Natural Hazard'!$G$8:$G$225,MATCH($C163,_xlfn.ANCHORARRAY('Natural Hazard'!$C$8),0)),NA())</f>
        <v>10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4.5928099779897202</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4.4595910418695297</v>
      </c>
      <c r="AI163" s="25" t="e">
        <f ca="1">IFERROR(INDEX(Socioeconomic!$I$8:$I$225,MATCH($C163,_xlfn.ANCHORARRAY(Socioeconomic!$C$8),0)),NA())</f>
        <v>#N/A</v>
      </c>
      <c r="AJ163" s="25">
        <f ca="1">IFERROR(INDEX('Natural Hazard'!$I$8:$I$225,MATCH($C163,_xlfn.ANCHORARRAY('Natural Hazard'!$C$8),0)),NA())</f>
        <v>10</v>
      </c>
      <c r="AK163" s="25">
        <f ca="1">IFERROR(INDEX(Conflict!$I$8:$I$225,MATCH($C163,_xlfn.ANCHORARRAY(Conflict!$C$8),0)),NA())</f>
        <v>10</v>
      </c>
      <c r="AL163" s="49"/>
      <c r="AM163" s="25">
        <f>IFERROR(INDEX('Data Reliability'!$G$6:$G$409,MATCH($C163,'Data Reliability'!$E$6:$E$409,0)),NA())</f>
        <v>0.66666666666666696</v>
      </c>
      <c r="AN163" s="25">
        <f>IFERROR(INDEX('Data Reliability'!$H$6:$H$409,MATCH($C163,'Data Reliability'!$E$6:$E$409,0)),NA())</f>
        <v>0.51666666666666705</v>
      </c>
    </row>
    <row r="164" spans="2:40" x14ac:dyDescent="0.2">
      <c r="B164" s="28" t="s">
        <v>729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v>
      </c>
      <c r="N164" s="23">
        <f t="shared" ca="1" si="16"/>
        <v>1</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8.2440855433431253</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6.79649464459591</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8.3333333333333301E-2</v>
      </c>
      <c r="AN164" s="25">
        <f>IFERROR(INDEX('Data Reliability'!$H$6:$H$409,MATCH($C164,'Data Reliability'!$E$6:$E$409,0)),NA())</f>
        <v>0.55000000000000004</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3.1008654849417598</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2.3624358033749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4.0701071080817899</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0</v>
      </c>
      <c r="AN165" s="25">
        <f>IFERROR(INDEX('Data Reliability'!$H$6:$H$409,MATCH($C165,'Data Reliability'!$E$6:$E$409,0)),NA())</f>
        <v>0.58333333333333304</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3.6626170910612155</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3.0080704328686698</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4.4595910418695297</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0</v>
      </c>
      <c r="AN166" s="25">
        <f>IFERROR(INDEX('Data Reliability'!$H$6:$H$409,MATCH($C166,'Data Reliability'!$E$6:$E$409,0)),NA())</f>
        <v>0.46111111111111103</v>
      </c>
    </row>
    <row r="167" spans="2:40" x14ac:dyDescent="0.2">
      <c r="B167" s="28" t="s">
        <v>730</v>
      </c>
      <c r="C167" s="28" t="s">
        <v>692</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3</v>
      </c>
      <c r="H167" s="23">
        <f t="shared" ca="1" si="12"/>
        <v>3</v>
      </c>
      <c r="I167" s="116" t="str">
        <f t="shared" si="13"/>
        <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3.5</v>
      </c>
      <c r="N167" s="23">
        <f t="shared" ca="1" si="16"/>
        <v>3.5</v>
      </c>
      <c r="O167" s="116" t="str">
        <f t="shared" si="17"/>
        <v/>
      </c>
      <c r="P167" s="24"/>
      <c r="Q167" s="49"/>
      <c r="R167" s="25">
        <f ca="1">IFERROR(INDEX(Health!$G$8:$G$225,MATCH($C167,_xlfn.ANCHORARRAY(Health!$C$8),0)),NA())</f>
        <v>0</v>
      </c>
      <c r="S167" s="25">
        <f ca="1">IFERROR(INDEX(Food!$G$8:$G$225,MATCH($C167,_xlfn.ANCHORARRAY(Food!$C$8),0)),NA())</f>
        <v>6.1675179377089533</v>
      </c>
      <c r="T167" s="25">
        <f ca="1">IFERROR(INDEX(Macro!$G$8:$G$225,MATCH($C167,_xlfn.ANCHORARRAY(Macro!$C$8),0)),NA())</f>
        <v>7.1150280644586141</v>
      </c>
      <c r="U167" s="25">
        <f ca="1">IFERROR(INDEX(Socioeconomic!$G$8:$G$225,MATCH($C167,_xlfn.ANCHORARRAY(Socioeconomic!$C$8),0)),NA())</f>
        <v>6.1644140029689716</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5.0623624358033696</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f ca="1">IFERROR(INDEX(Food!$I$8:$I$225,MATCH($C167,_xlfn.ANCHORARRAY(Food!$C$8),0)),NA())</f>
        <v>10</v>
      </c>
      <c r="AH167" s="25">
        <f ca="1">IFERROR(INDEX(Macro!$I$8:$I$225,MATCH($C167,_xlfn.ANCHORARRAY(Macro!$C$8),0)),NA())</f>
        <v>10</v>
      </c>
      <c r="AI167" s="25">
        <f ca="1">IFERROR(INDEX(Socioeconomic!$I$8:$I$225,MATCH($C167,_xlfn.ANCHORARRAY(Socioeconomic!$C$8),0)),NA())</f>
        <v>7</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0.25</v>
      </c>
      <c r="AN167" s="25">
        <f>IFERROR(INDEX('Data Reliability'!$H$6:$H$409,MATCH($C167,'Data Reliability'!$E$6:$E$409,0)),NA())</f>
        <v>0.31666666666666698</v>
      </c>
    </row>
    <row r="168" spans="2:40" x14ac:dyDescent="0.2">
      <c r="B168" s="28" t="s">
        <v>731</v>
      </c>
      <c r="C168" s="28" t="s">
        <v>693</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0.78333333333333299</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2.7595438807117931</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1.18855465884079</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6.40701071080818</v>
      </c>
      <c r="AI169" s="25" t="e">
        <f ca="1">IFERROR(INDEX(Socioeconomic!$I$8:$I$225,MATCH($C169,_xlfn.ANCHORARRAY(Socioeconomic!$C$8),0)),NA())</f>
        <v>#N/A</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0</v>
      </c>
      <c r="AN169" s="25">
        <f>IFERROR(INDEX('Data Reliability'!$H$6:$H$409,MATCH($C169,'Data Reliability'!$E$6:$E$409,0)),NA())</f>
        <v>0.61666666666666703</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0.5</v>
      </c>
      <c r="H170" s="23">
        <f t="shared" ca="1" si="12"/>
        <v>0.5</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5.1018749912274419</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3.8297872340425498</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6.7964946445959198</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0</v>
      </c>
      <c r="AN170" s="25">
        <f>IFERROR(INDEX('Data Reliability'!$H$6:$H$409,MATCH($C170,'Data Reliability'!$E$6:$E$409,0)),NA())</f>
        <v>0.49444444444444402</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0.5</v>
      </c>
      <c r="H171" s="23">
        <f t="shared" ca="1" si="12"/>
        <v>0.5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0.5</v>
      </c>
      <c r="K171" s="23">
        <f t="shared" ca="1" si="14"/>
        <v>0.5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v>
      </c>
      <c r="N171" s="23">
        <f t="shared" ca="1" si="16"/>
        <v>1</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4.4325669668886301</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6.4589562678387598</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7.8209831254585396</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2.5121713729308599</v>
      </c>
      <c r="AI171" s="25" t="e">
        <f ca="1">IFERROR(INDEX(Socioeconomic!$I$8:$I$225,MATCH($C171,_xlfn.ANCHORARRAY(Socioeconomic!$C$8),0)),NA())</f>
        <v>#N/A</v>
      </c>
      <c r="AJ171" s="25">
        <f ca="1">IFERROR(INDEX('Natural Hazard'!$I$8:$I$225,MATCH($C171,_xlfn.ANCHORARRAY('Natural Hazard'!$C$8),0)),NA())</f>
        <v>0</v>
      </c>
      <c r="AK171" s="25">
        <f ca="1">IFERROR(INDEX(Conflict!$I$8:$I$225,MATCH($C171,_xlfn.ANCHORARRAY(Conflict!$C$8),0)),NA())</f>
        <v>10</v>
      </c>
      <c r="AL171" s="49"/>
      <c r="AM171" s="25">
        <f>IFERROR(INDEX('Data Reliability'!$G$6:$G$409,MATCH($C171,'Data Reliability'!$E$6:$E$409,0)),NA())</f>
        <v>0</v>
      </c>
      <c r="AN171" s="25">
        <f>IFERROR(INDEX('Data Reliability'!$H$6:$H$409,MATCH($C171,'Data Reliability'!$E$6:$E$409,0)),NA())</f>
        <v>0.483333333333333</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v>
      </c>
      <c r="H172" s="23">
        <f t="shared" ca="1" si="12"/>
        <v>0</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3.7278838814043813</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2.8424736192244824</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5.5319148936170199</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2.5121713729308701</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1.78571428571427</v>
      </c>
      <c r="AL172" s="49"/>
      <c r="AM172" s="25">
        <f>IFERROR(INDEX('Data Reliability'!$G$6:$G$409,MATCH($C172,'Data Reliability'!$E$6:$E$409,0)),NA())</f>
        <v>0</v>
      </c>
      <c r="AN172" s="25">
        <f>IFERROR(INDEX('Data Reliability'!$H$6:$H$409,MATCH($C172,'Data Reliability'!$E$6:$E$409,0)),NA())</f>
        <v>0.49444444444444402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v>
      </c>
      <c r="H173" s="23">
        <f t="shared" ca="1" si="12"/>
        <v>0</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v>
      </c>
      <c r="K173" s="23">
        <f t="shared" ca="1" si="14"/>
        <v>0</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4.6467017049401633</v>
      </c>
      <c r="S173" s="25">
        <f ca="1">IFERROR(INDEX(Food!$G$8:$G$225,MATCH($C173,_xlfn.ANCHORARRAY(Food!$C$8),0)),NA())</f>
        <v>0</v>
      </c>
      <c r="T173" s="25">
        <f ca="1">IFERROR(INDEX(Macro!$G$8:$G$225,MATCH($C173,_xlfn.ANCHORARRAY(Macro!$C$8),0)),NA())</f>
        <v>2.011539071670164</v>
      </c>
      <c r="U173" s="25">
        <f ca="1">IFERROR(INDEX(Socioeconomic!$G$8:$G$225,MATCH($C173,_xlfn.ANCHORARRAY(Socioeconomic!$C$8),0)),NA())</f>
        <v>0</v>
      </c>
      <c r="V173" s="25">
        <f ca="1">IFERROR(INDEX('Natural Hazard'!$G$8:$G$225,MATCH($C173,_xlfn.ANCHORARRAY('Natural Hazard'!$C$8),0)),NA())</f>
        <v>3.4641016151377548</v>
      </c>
      <c r="W173" s="25">
        <f ca="1">IFERROR(INDEX(Conflict!$G$8:$G$225,MATCH($C173,_xlfn.ANCHORARRAY(Conflict!$C$8),0)),NA())</f>
        <v>2.3308918843522233</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0.58694057226705698</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7</v>
      </c>
      <c r="AG173" s="25" t="e">
        <f ca="1">IFERROR(INDEX(Food!$I$8:$I$225,MATCH($C173,_xlfn.ANCHORARRAY(Food!$C$8),0)),NA())</f>
        <v>#N/A</v>
      </c>
      <c r="AH173" s="25">
        <f ca="1">IFERROR(INDEX(Macro!$I$8:$I$225,MATCH($C173,_xlfn.ANCHORARRAY(Macro!$C$8),0)),NA())</f>
        <v>6.8938656280428496</v>
      </c>
      <c r="AI173" s="25" t="e">
        <f ca="1">IFERROR(INDEX(Socioeconomic!$I$8:$I$225,MATCH($C173,_xlfn.ANCHORARRAY(Socioeconomic!$C$8),0)),NA())</f>
        <v>#N/A</v>
      </c>
      <c r="AJ173" s="25">
        <f ca="1">IFERROR(INDEX('Natural Hazard'!$I$8:$I$225,MATCH($C173,_xlfn.ANCHORARRAY('Natural Hazard'!$C$8),0)),NA())</f>
        <v>3</v>
      </c>
      <c r="AK173" s="25">
        <f ca="1">IFERROR(INDEX(Conflict!$I$8:$I$225,MATCH($C173,_xlfn.ANCHORARRAY(Conflict!$C$8),0)),NA())</f>
        <v>7</v>
      </c>
      <c r="AL173" s="49"/>
      <c r="AM173" s="25">
        <f>IFERROR(INDEX('Data Reliability'!$G$6:$G$409,MATCH($C173,'Data Reliability'!$E$6:$E$409,0)),NA())</f>
        <v>0</v>
      </c>
      <c r="AN173" s="25">
        <f>IFERROR(INDEX('Data Reliability'!$H$6:$H$409,MATCH($C173,'Data Reliability'!$E$6:$E$409,0)),NA())</f>
        <v>0.55000000000000004</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4.5</v>
      </c>
      <c r="H174" s="23">
        <f t="shared" ca="1" si="12"/>
        <v>4.5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4.5</v>
      </c>
      <c r="N174" s="23">
        <f t="shared" ca="1" si="16"/>
        <v>4.5</v>
      </c>
      <c r="O174" s="116" t="str">
        <f t="shared" si="17"/>
        <v/>
      </c>
      <c r="P174" s="24"/>
      <c r="Q174" s="49"/>
      <c r="R174" s="25">
        <f ca="1">IFERROR(INDEX(Health!$G$8:$G$225,MATCH($C174,_xlfn.ANCHORARRAY(Health!$C$8),0)),NA())</f>
        <v>0</v>
      </c>
      <c r="S174" s="25">
        <f ca="1">IFERROR(INDEX(Food!$G$8:$G$225,MATCH($C174,_xlfn.ANCHORARRAY(Food!$C$8),0)),NA())</f>
        <v>10</v>
      </c>
      <c r="T174" s="25">
        <f ca="1">IFERROR(INDEX(Macro!$G$8:$G$225,MATCH($C174,_xlfn.ANCHORARRAY(Macro!$C$8),0)),NA())</f>
        <v>9.7085071960951339</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0</v>
      </c>
      <c r="AG174" s="25">
        <f ca="1">IFERROR(INDEX(Food!$I$8:$I$225,MATCH($C174,_xlfn.ANCHORARRAY(Food!$C$8),0)),NA())</f>
        <v>10</v>
      </c>
      <c r="AH174" s="25">
        <f ca="1">IFERROR(INDEX(Macro!$I$8:$I$225,MATCH($C174,_xlfn.ANCHORARRAY(Macro!$C$8),0)),NA())</f>
        <v>9.4255111976631003</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0</v>
      </c>
      <c r="AN174" s="25">
        <f>IFERROR(INDEX('Data Reliability'!$H$6:$H$409,MATCH($C174,'Data Reliability'!$E$6:$E$409,0)),NA())</f>
        <v>0.26111111111111102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2.7896740692874249</v>
      </c>
      <c r="T175" s="25">
        <f ca="1">IFERROR(INDEX(Macro!$G$8:$G$225,MATCH($C175,_xlfn.ANCHORARRAY(Macro!$C$8),0)),NA())</f>
        <v>4.4070612994269931</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2.8173147468818698</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f ca="1">IFERROR(INDEX(Food!$I$8:$I$225,MATCH($C175,_xlfn.ANCHORARRAY(Food!$C$8),0)),NA())</f>
        <v>1</v>
      </c>
      <c r="AH175" s="25">
        <f ca="1">IFERROR(INDEX(Macro!$I$8:$I$225,MATCH($C175,_xlfn.ANCHORARRAY(Macro!$C$8),0)),NA())</f>
        <v>6.8938656280428399</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0</v>
      </c>
      <c r="AN175" s="25">
        <f>IFERROR(INDEX('Data Reliability'!$H$6:$H$409,MATCH($C175,'Data Reliability'!$E$6:$E$409,0)),NA())</f>
        <v>0.405555555555556</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0.5</v>
      </c>
      <c r="N176" s="23">
        <f t="shared" ca="1" si="16"/>
        <v>0.5</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5.4333008763388504</v>
      </c>
      <c r="AI176" s="25" t="e">
        <f ca="1">IFERROR(INDEX(Socioeconomic!$I$8:$I$225,MATCH($C176,_xlfn.ANCHORARRAY(Socioeconomic!$C$8),0)),NA())</f>
        <v>#N/A</v>
      </c>
      <c r="AJ176" s="25">
        <f ca="1">IFERROR(INDEX('Natural Hazard'!$I$8:$I$225,MATCH($C176,_xlfn.ANCHORARRAY('Natural Hazard'!$C$8),0)),NA())</f>
        <v>0</v>
      </c>
      <c r="AK176" s="25">
        <f ca="1">IFERROR(INDEX(Conflict!$I$8:$I$225,MATCH($C176,_xlfn.ANCHORARRAY(Conflict!$C$8),0)),NA())</f>
        <v>7</v>
      </c>
      <c r="AL176" s="49"/>
      <c r="AM176" s="25">
        <f>IFERROR(INDEX('Data Reliability'!$G$6:$G$409,MATCH($C176,'Data Reliability'!$E$6:$E$409,0)),NA())</f>
        <v>0</v>
      </c>
      <c r="AN176" s="25">
        <f>IFERROR(INDEX('Data Reliability'!$H$6:$H$409,MATCH($C176,'Data Reliability'!$E$6:$E$409,0)),NA())</f>
        <v>0.58333333333333304</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0.78333333333333299</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0.5</v>
      </c>
      <c r="N178" s="23">
        <f t="shared" ca="1" si="16"/>
        <v>0.5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6.9685038079007784</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7.2487160674981599</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6.6991236611489704</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0.46111111111111103</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t="e">
        <f ca="1">IFERROR(INDEX(Macro!$G$8:$G$225,MATCH($C179,_xlfn.ANCHORARRAY(Macro!$C$8),0)),NA())</f>
        <v>#N/A</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t="e">
        <f ca="1">IFERROR(INDEX(Macro!$H$8:$H$225,MATCH($C179,_xlfn.ANCHORARRAY(Macro!$C$8),0)),NA())</f>
        <v>#N/A</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t="e">
        <f ca="1">IFERROR(INDEX(Macro!$I$8:$I$225,MATCH($C179,_xlfn.ANCHORARRAY(Macro!$C$8),0)),NA())</f>
        <v>#N/A</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0.16666666666666699</v>
      </c>
      <c r="AN179" s="25">
        <f>IFERROR(INDEX('Data Reliability'!$H$6:$H$409,MATCH($C179,'Data Reliability'!$E$6:$E$409,0)),NA())</f>
        <v>0.60555555555555596</v>
      </c>
    </row>
    <row r="180" spans="2:40" x14ac:dyDescent="0.2">
      <c r="B180" s="28" t="s">
        <v>732</v>
      </c>
      <c r="C180" s="28" t="s">
        <v>694</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1</v>
      </c>
      <c r="H180" s="23">
        <f t="shared" ca="1" si="12"/>
        <v>1</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1</v>
      </c>
      <c r="N180" s="23">
        <f t="shared" ca="1" si="16"/>
        <v>1</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10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10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0.75</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4</v>
      </c>
      <c r="N181" s="23">
        <f t="shared" ca="1" si="16"/>
        <v>4</v>
      </c>
      <c r="O181" s="116" t="str">
        <f t="shared" si="17"/>
        <v/>
      </c>
      <c r="P181" s="24"/>
      <c r="Q181" s="49"/>
      <c r="R181" s="25">
        <f ca="1">IFERROR(INDEX(Health!$G$8:$G$225,MATCH($C181,_xlfn.ANCHORARRAY(Health!$C$8),0)),NA())</f>
        <v>10</v>
      </c>
      <c r="S181" s="25">
        <f ca="1">IFERROR(INDEX(Food!$G$8:$G$225,MATCH($C181,_xlfn.ANCHORARRAY(Food!$C$8),0)),NA())</f>
        <v>8.3666002653407556</v>
      </c>
      <c r="T181" s="25">
        <f ca="1">IFERROR(INDEX(Macro!$G$8:$G$225,MATCH($C181,_xlfn.ANCHORARRAY(Macro!$C$8),0)),NA())</f>
        <v>9.4995848849336628</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4.0621446690673269</v>
      </c>
      <c r="X181" s="50"/>
      <c r="Y181" s="25">
        <f ca="1">IFERROR(INDEX(Health!$H$8:$H$225,MATCH($C181,_xlfn.ANCHORARRAY(Health!$C$8),0)),NA())</f>
        <v>10</v>
      </c>
      <c r="Z181" s="25">
        <f ca="1">IFERROR(INDEX(Food!$H$8:$H$225,MATCH($C181,_xlfn.ANCHORARRAY(Food!$C$8),0)),NA())</f>
        <v>10</v>
      </c>
      <c r="AA181" s="25">
        <f ca="1">IFERROR(INDEX(Macro!$H$8:$H$225,MATCH($C181,_xlfn.ANCHORARRAY(Macro!$C$8),0)),NA())</f>
        <v>9.0242112986060103</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10</v>
      </c>
      <c r="AG181" s="25">
        <f ca="1">IFERROR(INDEX(Food!$I$8:$I$225,MATCH($C181,_xlfn.ANCHORARRAY(Food!$C$8),0)),NA())</f>
        <v>7</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1.6501019312432099</v>
      </c>
      <c r="AL181" s="49"/>
      <c r="AM181" s="25">
        <f>IFERROR(INDEX('Data Reliability'!$G$6:$G$409,MATCH($C181,'Data Reliability'!$E$6:$E$409,0)),NA())</f>
        <v>8.3333333333333301E-2</v>
      </c>
      <c r="AN181" s="25">
        <f>IFERROR(INDEX('Data Reliability'!$H$6:$H$409,MATCH($C181,'Data Reliability'!$E$6:$E$409,0)),NA())</f>
        <v>0.211111111111111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0</v>
      </c>
      <c r="N182" s="23">
        <f t="shared" ca="1" si="16"/>
        <v>0</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0</v>
      </c>
      <c r="U182" s="25">
        <f ca="1">IFERROR(INDEX(Socioeconomic!$G$8:$G$225,MATCH($C182,_xlfn.ANCHORARRAY(Socioeconomic!$C$8),0)),NA())</f>
        <v>0</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4.7542186353631699</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0</v>
      </c>
      <c r="AI182" s="25">
        <f ca="1">IFERROR(INDEX(Socioeconomic!$I$8:$I$225,MATCH($C182,_xlfn.ANCHORARRAY(Socioeconomic!$C$8),0)),NA())</f>
        <v>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0</v>
      </c>
      <c r="AN182" s="25">
        <f>IFERROR(INDEX('Data Reliability'!$H$6:$H$409,MATCH($C182,'Data Reliability'!$E$6:$E$409,0)),NA())</f>
        <v>0.46111111111111103</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2.5</v>
      </c>
      <c r="H183" s="23">
        <f t="shared" ca="1" si="12"/>
        <v>2.5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3</v>
      </c>
      <c r="N183" s="23">
        <f t="shared" ca="1" si="16"/>
        <v>3</v>
      </c>
      <c r="O183" s="116" t="str">
        <f t="shared" si="17"/>
        <v>!</v>
      </c>
      <c r="P183" s="24"/>
      <c r="Q183" s="49"/>
      <c r="R183" s="25">
        <f ca="1">IFERROR(INDEX(Health!$G$8:$G$225,MATCH($C183,_xlfn.ANCHORARRAY(Health!$C$8),0)),NA())</f>
        <v>0</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0.52777777777777801</v>
      </c>
    </row>
    <row r="184" spans="2:40" x14ac:dyDescent="0.2">
      <c r="B184" s="28" t="s">
        <v>746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0.5</v>
      </c>
      <c r="N184" s="23">
        <f t="shared" ca="1" si="16"/>
        <v>0.5</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6.3727142504977987</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5.5759354365370504</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7.2833495618305797</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8.3333333333333301E-2</v>
      </c>
      <c r="AN184" s="25">
        <f>IFERROR(INDEX('Data Reliability'!$H$6:$H$409,MATCH($C184,'Data Reliability'!$E$6:$E$409,0)),NA())</f>
        <v>0.56111111111111101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1</v>
      </c>
      <c r="H185" s="23">
        <f t="shared" ca="1" si="12"/>
        <v>1</v>
      </c>
      <c r="I185" s="116" t="str">
        <f t="shared" si="13"/>
        <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1</v>
      </c>
      <c r="N185" s="23">
        <f t="shared" ca="1" si="16"/>
        <v>1</v>
      </c>
      <c r="O185" s="116" t="str">
        <f t="shared" si="17"/>
        <v>!</v>
      </c>
      <c r="P185" s="24"/>
      <c r="Q185" s="49"/>
      <c r="R185" s="25">
        <f ca="1">IFERROR(INDEX(Health!$G$8:$G$225,MATCH($C185,_xlfn.ANCHORARRAY(Health!$C$8),0)),NA())</f>
        <v>0</v>
      </c>
      <c r="S185" s="25">
        <f ca="1">IFERROR(INDEX(Food!$G$8:$G$225,MATCH($C185,_xlfn.ANCHORARRAY(Food!$C$8),0)),NA())</f>
        <v>0</v>
      </c>
      <c r="T185" s="25">
        <f ca="1">IFERROR(INDEX(Macro!$G$8:$G$225,MATCH($C185,_xlfn.ANCHORARRAY(Macro!$C$8),0)),NA())</f>
        <v>6.8629946107631916</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7.3514306676448999</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0</v>
      </c>
      <c r="AG185" s="25" t="e">
        <f ca="1">IFERROR(INDEX(Food!$I$8:$I$225,MATCH($C185,_xlfn.ANCHORARRAY(Food!$C$8),0)),NA())</f>
        <v>#N/A</v>
      </c>
      <c r="AH185" s="25">
        <f ca="1">IFERROR(INDEX(Macro!$I$8:$I$225,MATCH($C185,_xlfn.ANCHORARRAY(Macro!$C$8),0)),NA())</f>
        <v>6.40701071080818</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8.3333333333333301E-2</v>
      </c>
      <c r="AN185" s="25">
        <f>IFERROR(INDEX('Data Reliability'!$H$6:$H$409,MATCH($C185,'Data Reliability'!$E$6:$E$409,0)),NA())</f>
        <v>0.51666666666666705</v>
      </c>
    </row>
    <row r="186" spans="2:40" x14ac:dyDescent="0.2">
      <c r="B186" s="28" t="s">
        <v>733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2.6705796038151099</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0</v>
      </c>
      <c r="AN186" s="25">
        <f>IFERROR(INDEX('Data Reliability'!$H$6:$H$409,MATCH($C186,'Data Reliability'!$E$6:$E$409,0)),NA())</f>
        <v>0.58333333333333304</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3.2016558070318908</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1.73147468818782</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5.9201557935735201</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8.3333333333333301E-2</v>
      </c>
      <c r="AN187" s="25">
        <f>IFERROR(INDEX('Data Reliability'!$H$6:$H$409,MATCH($C187,'Data Reliability'!$E$6:$E$409,0)),NA())</f>
        <v>0.58333333333333304</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0.5</v>
      </c>
      <c r="H188" s="23">
        <f t="shared" ca="1" si="12"/>
        <v>0.5</v>
      </c>
      <c r="I188" s="116" t="str">
        <f t="shared" si="13"/>
        <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6.9</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0.60161408657373405</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0</v>
      </c>
      <c r="AN188" s="25">
        <f>IFERROR(INDEX('Data Reliability'!$H$6:$H$409,MATCH($C188,'Data Reliability'!$E$6:$E$409,0)),NA())</f>
        <v>0.58333333333333304</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v>
      </c>
      <c r="H189" s="23">
        <f t="shared" ca="1" si="12"/>
        <v>0</v>
      </c>
      <c r="I189" s="116" t="str">
        <f t="shared" si="13"/>
        <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v>
      </c>
      <c r="N189" s="23">
        <f t="shared" ca="1" si="16"/>
        <v>0</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4.9668982377293673</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4.5231640115579381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5.5319148936170199</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4.4595910418695297</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5.3571428571428497</v>
      </c>
      <c r="AL189" s="49"/>
      <c r="AM189" s="25">
        <f>IFERROR(INDEX('Data Reliability'!$G$6:$G$409,MATCH($C189,'Data Reliability'!$E$6:$E$409,0)),NA())</f>
        <v>8.3333333333333301E-2</v>
      </c>
      <c r="AN189" s="25">
        <f>IFERROR(INDEX('Data Reliability'!$H$6:$H$409,MATCH($C189,'Data Reliability'!$E$6:$E$409,0)),NA())</f>
        <v>0.46111111111111103</v>
      </c>
    </row>
    <row r="190" spans="2:40" x14ac:dyDescent="0.2">
      <c r="B190" s="28" t="s">
        <v>734</v>
      </c>
      <c r="C190" s="28" t="s">
        <v>695</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0.81666666666666698</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1</v>
      </c>
      <c r="N191" s="23">
        <f t="shared" ca="1" si="16"/>
        <v>1</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4.2596454221352831</v>
      </c>
      <c r="U191" s="25">
        <f ca="1">IFERROR(INDEX(Socioeconomic!$G$8:$G$225,MATCH($C191,_xlfn.ANCHORARRAY(Socioeconomic!$C$8),0)),NA())</f>
        <v>0</v>
      </c>
      <c r="V191" s="25">
        <f ca="1">IFERROR(INDEX('Natural Hazard'!$G$8:$G$225,MATCH($C191,_xlfn.ANCHORARRAY('Natural Hazard'!$C$8),0)),NA())</f>
        <v>4.4721359549995796</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2.8319882611885498</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6.40701071080818</v>
      </c>
      <c r="AI191" s="25">
        <f ca="1">IFERROR(INDEX(Socioeconomic!$I$8:$I$225,MATCH($C191,_xlfn.ANCHORARRAY(Socioeconomic!$C$8),0)),NA())</f>
        <v>0</v>
      </c>
      <c r="AJ191" s="25">
        <f ca="1">IFERROR(INDEX('Natural Hazard'!$I$8:$I$225,MATCH($C191,_xlfn.ANCHORARRAY('Natural Hazard'!$C$8),0)),NA())</f>
        <v>10</v>
      </c>
      <c r="AK191" s="25">
        <f ca="1">IFERROR(INDEX(Conflict!$I$8:$I$225,MATCH($C191,_xlfn.ANCHORARRAY(Conflict!$C$8),0)),NA())</f>
        <v>0</v>
      </c>
      <c r="AL191" s="49"/>
      <c r="AM191" s="25">
        <f>IFERROR(INDEX('Data Reliability'!$G$6:$G$409,MATCH($C191,'Data Reliability'!$E$6:$E$409,0)),NA())</f>
        <v>8.3333333333333301E-2</v>
      </c>
      <c r="AN191" s="25">
        <f>IFERROR(INDEX('Data Reliability'!$H$6:$H$409,MATCH($C191,'Data Reliability'!$E$6:$E$409,0)),NA())</f>
        <v>0.52777777777777801</v>
      </c>
    </row>
    <row r="192" spans="2:40" x14ac:dyDescent="0.2">
      <c r="B192" s="28" t="s">
        <v>735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4</v>
      </c>
      <c r="H192" s="23">
        <f t="shared" ca="1" si="12"/>
        <v>4</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7.0330974393251431</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8.7340887805299232</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4.9464459591041896</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7.6284306826178696</v>
      </c>
      <c r="AL192" s="49"/>
      <c r="AM192" s="25">
        <f>IFERROR(INDEX('Data Reliability'!$G$6:$G$409,MATCH($C192,'Data Reliability'!$E$6:$E$409,0)),NA())</f>
        <v>0</v>
      </c>
      <c r="AN192" s="25">
        <f>IFERROR(INDEX('Data Reliability'!$H$6:$H$409,MATCH($C192,'Data Reliability'!$E$6:$E$409,0)),NA())</f>
        <v>0.405555555555556</v>
      </c>
    </row>
    <row r="193" spans="1:40" x14ac:dyDescent="0.2">
      <c r="B193" s="28" t="s">
        <v>736</v>
      </c>
      <c r="C193" s="28" t="s">
        <v>696</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3.5</v>
      </c>
      <c r="H194" s="23">
        <f t="shared" ca="1" si="12"/>
        <v>3.5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2.5</v>
      </c>
      <c r="N194" s="23">
        <f t="shared" ca="1" si="16"/>
        <v>2.5</v>
      </c>
      <c r="O194" s="116" t="str">
        <f t="shared" si="17"/>
        <v/>
      </c>
      <c r="P194" s="24"/>
      <c r="Q194" s="49"/>
      <c r="R194" s="25">
        <f ca="1">IFERROR(INDEX(Health!$G$8:$G$225,MATCH($C194,_xlfn.ANCHORARRAY(Health!$C$8),0)),NA())</f>
        <v>0</v>
      </c>
      <c r="S194" s="25">
        <f ca="1">IFERROR(INDEX(Food!$G$8:$G$225,MATCH($C194,_xlfn.ANCHORARRAY(Food!$C$8),0)),NA())</f>
        <v>10</v>
      </c>
      <c r="T194" s="25">
        <f ca="1">IFERROR(INDEX(Macro!$G$8:$G$225,MATCH($C194,_xlfn.ANCHORARRAY(Macro!$C$8),0)),NA())</f>
        <v>6.8804691808538427</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10</v>
      </c>
      <c r="X194" s="50"/>
      <c r="Y194" s="25">
        <f ca="1">IFERROR(INDEX(Health!$H$8:$H$225,MATCH($C194,_xlfn.ANCHORARRAY(Health!$C$8),0)),NA())</f>
        <v>9.2069970845480995</v>
      </c>
      <c r="Z194" s="25">
        <f ca="1">IFERROR(INDEX(Food!$H$8:$H$225,MATCH($C194,_xlfn.ANCHORARRAY(Food!$C$8),0)),NA())</f>
        <v>10</v>
      </c>
      <c r="AA194" s="25">
        <f ca="1">IFERROR(INDEX(Macro!$H$8:$H$225,MATCH($C194,_xlfn.ANCHORARRAY(Macro!$C$8),0)),NA())</f>
        <v>5.2580092932257196</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10</v>
      </c>
      <c r="AH194" s="25">
        <f ca="1">IFERROR(INDEX(Macro!$I$8:$I$225,MATCH($C194,_xlfn.ANCHORARRAY(Macro!$C$8),0)),NA())</f>
        <v>9.0035702693930695</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10</v>
      </c>
      <c r="AL194" s="49"/>
      <c r="AM194" s="25">
        <f>IFERROR(INDEX('Data Reliability'!$G$6:$G$409,MATCH($C194,'Data Reliability'!$E$6:$E$409,0)),NA())</f>
        <v>0</v>
      </c>
      <c r="AN194" s="25">
        <f>IFERROR(INDEX('Data Reliability'!$H$6:$H$409,MATCH($C194,'Data Reliability'!$E$6:$E$409,0)),NA())</f>
        <v>0.29444444444444401</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0.5</v>
      </c>
      <c r="H195" s="23">
        <f t="shared" ca="1" si="12"/>
        <v>0.5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0.5</v>
      </c>
      <c r="N195" s="23">
        <f t="shared" ca="1" si="16"/>
        <v>0.5</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4.7155385258597198</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5.6003175073158333</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4.0205429200293397</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5.53067185978579</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7</v>
      </c>
      <c r="AL195" s="49"/>
      <c r="AM195" s="25">
        <f>IFERROR(INDEX('Data Reliability'!$G$6:$G$409,MATCH($C195,'Data Reliability'!$E$6:$E$409,0)),NA())</f>
        <v>0</v>
      </c>
      <c r="AN195" s="25">
        <f>IFERROR(INDEX('Data Reliability'!$H$6:$H$409,MATCH($C195,'Data Reliability'!$E$6:$E$409,0)),NA())</f>
        <v>0.46111111111111103</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1</v>
      </c>
      <c r="H196" s="23">
        <f t="shared" ca="1" si="12"/>
        <v>1</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0.5</v>
      </c>
      <c r="K196" s="23">
        <f t="shared" ca="1" si="14"/>
        <v>0.5</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1</v>
      </c>
      <c r="N196" s="23">
        <f t="shared" ca="1" si="16"/>
        <v>1</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0.44080986211547918</v>
      </c>
      <c r="U196" s="25">
        <f ca="1">IFERROR(INDEX(Socioeconomic!$G$8:$G$225,MATCH($C196,_xlfn.ANCHORARRAY(Socioeconomic!$C$8),0)),NA())</f>
        <v>0</v>
      </c>
      <c r="V196" s="25">
        <f ca="1">IFERROR(INDEX('Natural Hazard'!$G$8:$G$225,MATCH($C196,_xlfn.ANCHORARRAY('Natural Hazard'!$C$8),0)),NA())</f>
        <v>8.9442719099991592</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0.29347028613352999</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0.66212268743914504</v>
      </c>
      <c r="AI196" s="25">
        <f ca="1">IFERROR(INDEX(Socioeconomic!$I$8:$I$225,MATCH($C196,_xlfn.ANCHORARRAY(Socioeconomic!$C$8),0)),NA())</f>
        <v>0</v>
      </c>
      <c r="AJ196" s="25">
        <f ca="1">IFERROR(INDEX('Natural Hazard'!$I$8:$I$225,MATCH($C196,_xlfn.ANCHORARRAY('Natural Hazard'!$C$8),0)),NA())</f>
        <v>10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0.46111111111111103</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2</v>
      </c>
      <c r="H197" s="23">
        <f t="shared" ca="1" si="12"/>
        <v>2</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v>
      </c>
      <c r="K197" s="23">
        <f t="shared" ca="1" si="14"/>
        <v>1</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1.5</v>
      </c>
      <c r="N197" s="23">
        <f t="shared" ca="1" si="16"/>
        <v>1.5</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8.0548171538969235</v>
      </c>
      <c r="U197" s="25">
        <f ca="1">IFERROR(INDEX(Socioeconomic!$G$8:$G$225,MATCH($C197,_xlfn.ANCHORARRAY(Socioeconomic!$C$8),0)),NA())</f>
        <v>0</v>
      </c>
      <c r="V197" s="25">
        <f ca="1">IFERROR(INDEX('Natural Hazard'!$G$8:$G$225,MATCH($C197,_xlfn.ANCHORARRAY('Natural Hazard'!$C$8),0)),NA())</f>
        <v>8.1649658092772555</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8.2465150403521594</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7.8675754625121597</v>
      </c>
      <c r="AI197" s="25">
        <f ca="1">IFERROR(INDEX(Socioeconomic!$I$8:$I$225,MATCH($C197,_xlfn.ANCHORARRAY(Socioeconomic!$C$8),0)),NA())</f>
        <v>0</v>
      </c>
      <c r="AJ197" s="25">
        <f ca="1">IFERROR(INDEX('Natural Hazard'!$I$8:$I$225,MATCH($C197,_xlfn.ANCHORARRAY('Natural Hazard'!$C$8),0)),NA())</f>
        <v>10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0.49444444444444402</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v>
      </c>
      <c r="H198" s="23">
        <f t="shared" ref="H198:H223" ca="1" si="18">G198</f>
        <v>1</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v>
      </c>
      <c r="K198" s="23">
        <f t="shared" ref="K198:K223" ca="1" si="20">J198</f>
        <v>0</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t="e">
        <f ca="1">IFERROR(INDEX(Macro!$G$8:$G$225,MATCH($C198,_xlfn.ANCHORARRAY(Macro!$C$8),0)),NA())</f>
        <v>#N/A</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t="e">
        <f ca="1">IFERROR(INDEX(Macro!$H$8:$H$225,MATCH($C198,_xlfn.ANCHORARRAY(Macro!$C$8),0)),NA())</f>
        <v>#N/A</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t="e">
        <f ca="1">IFERROR(INDEX(Macro!$I$8:$I$225,MATCH($C198,_xlfn.ANCHORARRAY(Macro!$C$8),0)),NA())</f>
        <v>#N/A</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0.25</v>
      </c>
      <c r="AN198" s="25">
        <f>IFERROR(INDEX('Data Reliability'!$H$6:$H$409,MATCH($C198,'Data Reliability'!$E$6:$E$409,0)),NA())</f>
        <v>0.68333333333333302</v>
      </c>
    </row>
    <row r="199" spans="1:40" x14ac:dyDescent="0.2">
      <c r="B199" s="28" t="s">
        <v>327</v>
      </c>
      <c r="C199" s="28" t="s">
        <v>328</v>
      </c>
      <c r="D199" s="28" t="s">
        <v>436</v>
      </c>
      <c r="E199" s="28" t="s">
        <v>532</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4.6309107112246268</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3.1107850330154001</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6.8938656280428399</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8.3333333333333301E-2</v>
      </c>
      <c r="AN199" s="25">
        <f>IFERROR(INDEX('Data Reliability'!$H$6:$H$409,MATCH($C199,'Data Reliability'!$E$6:$E$409,0)),NA())</f>
        <v>0.49444444444444402</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0.5</v>
      </c>
      <c r="H201" s="23">
        <f t="shared" ca="1" si="18"/>
        <v>0.5</v>
      </c>
      <c r="I201" s="116" t="str">
        <f t="shared" si="19"/>
        <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v>
      </c>
      <c r="N201" s="23">
        <f t="shared" ca="1" si="22"/>
        <v>1</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2.9018806416012803</v>
      </c>
      <c r="U201" s="25">
        <f ca="1">IFERROR(INDEX(Socioeconomic!$G$8:$G$225,MATCH($C201,_xlfn.ANCHORARRAY(Socioeconomic!$C$8),0)),NA())</f>
        <v>0</v>
      </c>
      <c r="V201" s="25">
        <f ca="1">IFERROR(INDEX('Natural Hazard'!$G$8:$G$225,MATCH($C201,_xlfn.ANCHORARRAY('Natural Hazard'!$C$8),0)),NA())</f>
        <v>6.4549722436790233</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2.0689655172413799</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4.0701071080817899</v>
      </c>
      <c r="AI201" s="25" t="e">
        <f ca="1">IFERROR(INDEX(Socioeconomic!$I$8:$I$225,MATCH($C201,_xlfn.ANCHORARRAY(Socioeconomic!$C$8),0)),NA())</f>
        <v>#N/A</v>
      </c>
      <c r="AJ201" s="25">
        <f ca="1">IFERROR(INDEX('Natural Hazard'!$I$8:$I$225,MATCH($C201,_xlfn.ANCHORARRAY('Natural Hazard'!$C$8),0)),NA())</f>
        <v>10</v>
      </c>
      <c r="AK201" s="25">
        <f ca="1">IFERROR(INDEX(Conflict!$I$8:$I$225,MATCH($C201,_xlfn.ANCHORARRAY(Conflict!$C$8),0)),NA())</f>
        <v>6.5211194314648697</v>
      </c>
      <c r="AL201" s="49"/>
      <c r="AM201" s="25">
        <f>IFERROR(INDEX('Data Reliability'!$G$6:$G$409,MATCH($C201,'Data Reliability'!$E$6:$E$409,0)),NA())</f>
        <v>8.3333333333333301E-2</v>
      </c>
      <c r="AN201" s="25">
        <f>IFERROR(INDEX('Data Reliability'!$H$6:$H$409,MATCH($C201,'Data Reliability'!$E$6:$E$409,0)),NA())</f>
        <v>0.483333333333333</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1.5</v>
      </c>
      <c r="H202" s="23">
        <f t="shared" ca="1" si="18"/>
        <v>1.5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0</v>
      </c>
      <c r="K202" s="23">
        <f t="shared" ca="1" si="20"/>
        <v>0</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1</v>
      </c>
      <c r="N202" s="23">
        <f t="shared" ca="1" si="22"/>
        <v>1</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6.3705839765788443</v>
      </c>
      <c r="U202" s="25">
        <f ca="1">IFERROR(INDEX(Socioeconomic!$G$8:$G$225,MATCH($C202,_xlfn.ANCHORARRAY(Socioeconomic!$C$8),0)),NA())</f>
        <v>0</v>
      </c>
      <c r="V202" s="25">
        <f ca="1">IFERROR(INDEX('Natural Hazard'!$G$8:$G$225,MATCH($C202,_xlfn.ANCHORARRAY('Natural Hazard'!$C$8),0)),NA())</f>
        <v>7.1879528842826037</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6.9699192956713096</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5.8227848101265902</v>
      </c>
      <c r="AI202" s="25">
        <f ca="1">IFERROR(INDEX(Socioeconomic!$I$8:$I$225,MATCH($C202,_xlfn.ANCHORARRAY(Socioeconomic!$C$8),0)),NA())</f>
        <v>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0.46111111111111103</v>
      </c>
    </row>
    <row r="203" spans="1:40" x14ac:dyDescent="0.2">
      <c r="B203" s="28" t="s">
        <v>747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1.5</v>
      </c>
      <c r="H203" s="23">
        <f t="shared" ca="1" si="18"/>
        <v>1.5</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0.5</v>
      </c>
      <c r="K203" s="23">
        <f t="shared" ca="1" si="20"/>
        <v>0.5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1</v>
      </c>
      <c r="N203" s="23">
        <f t="shared" ca="1" si="22"/>
        <v>1</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5.3548180001809813</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4.4754218635363099</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6.40701071080818</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0.42777777777777798</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1:40" x14ac:dyDescent="0.2">
      <c r="B205" s="28" t="s">
        <v>737</v>
      </c>
      <c r="C205" s="28" t="s">
        <v>697</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v>
      </c>
      <c r="H205" s="23">
        <f t="shared" ca="1" si="18"/>
        <v>0</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v>
      </c>
      <c r="K205" s="23">
        <f t="shared" ca="1" si="20"/>
        <v>0</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v>
      </c>
      <c r="N205" s="23">
        <f t="shared" ca="1" si="22"/>
        <v>0</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0.37342789534471071</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2.9347028613353001E-2</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4.7517039922103299</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0.61666666666666703</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1.5</v>
      </c>
      <c r="H206" s="23">
        <f t="shared" ca="1" si="18"/>
        <v>1.5</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5.3248234306855489</v>
      </c>
      <c r="U206" s="25">
        <f ca="1">IFERROR(INDEX(Socioeconomic!$G$8:$G$225,MATCH($C206,_xlfn.ANCHORARRAY(Socioeconomic!$C$8),0)),NA())</f>
        <v>0</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4.6368305209097498</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6.1148977604673798</v>
      </c>
      <c r="AI206" s="25">
        <f ca="1">IFERROR(INDEX(Socioeconomic!$I$8:$I$225,MATCH($C206,_xlfn.ANCHORARRAY(Socioeconomic!$C$8),0)),NA())</f>
        <v>0</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0</v>
      </c>
      <c r="AN206" s="25">
        <f>IFERROR(INDEX('Data Reliability'!$H$6:$H$409,MATCH($C206,'Data Reliability'!$E$6:$E$409,0)),NA())</f>
        <v>0.37777777777777799</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2.5</v>
      </c>
      <c r="H207" s="23">
        <f t="shared" ca="1" si="18"/>
        <v>2.5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1</v>
      </c>
      <c r="K207" s="23">
        <f t="shared" ca="1" si="20"/>
        <v>1</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1.5</v>
      </c>
      <c r="N207" s="23">
        <f t="shared" ca="1" si="22"/>
        <v>1.5</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5.306761467474252</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5.6933235509904598</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4.9464459591041896</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0.32222222222222202</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1.5</v>
      </c>
      <c r="H208" s="23">
        <f t="shared" ca="1" si="18"/>
        <v>1.5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2</v>
      </c>
      <c r="N208" s="23">
        <f t="shared" ca="1" si="22"/>
        <v>2</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0</v>
      </c>
      <c r="U208" s="25">
        <f ca="1">IFERROR(INDEX(Socioeconomic!$G$8:$G$225,MATCH($C208,_xlfn.ANCHORARRAY(Socioeconomic!$C$8),0)),NA())</f>
        <v>5.4772255750516514</v>
      </c>
      <c r="V208" s="25">
        <f ca="1">IFERROR(INDEX('Natural Hazard'!$G$8:$G$225,MATCH($C208,_xlfn.ANCHORARRAY('Natural Hazard'!$C$8),0)),NA())</f>
        <v>0</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0</v>
      </c>
      <c r="AI208" s="25">
        <f ca="1">IFERROR(INDEX(Socioeconomic!$I$8:$I$225,MATCH($C208,_xlfn.ANCHORARRAY(Socioeconomic!$C$8),0)),NA())</f>
        <v>10</v>
      </c>
      <c r="AJ208" s="25">
        <f ca="1">IFERROR(INDEX('Natural Hazard'!$I$8:$I$225,MATCH($C208,_xlfn.ANCHORARRAY('Natural Hazard'!$C$8),0)),NA())</f>
        <v>0</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0.39444444444444399</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0.5</v>
      </c>
      <c r="N209" s="23">
        <f t="shared" ca="1" si="22"/>
        <v>0.5</v>
      </c>
      <c r="O209" s="116" t="str">
        <f t="shared" si="23"/>
        <v>!</v>
      </c>
      <c r="P209" s="24"/>
      <c r="Q209" s="49"/>
      <c r="R209" s="25">
        <f ca="1">IFERROR(INDEX(Health!$G$8:$G$225,MATCH($C209,_xlfn.ANCHORARRAY(Health!$C$8),0)),NA())</f>
        <v>5.5659313539366124</v>
      </c>
      <c r="S209" s="25">
        <f ca="1">IFERROR(INDEX(Food!$G$8:$G$225,MATCH($C209,_xlfn.ANCHORARRAY(Food!$C$8),0)),NA())</f>
        <v>0</v>
      </c>
      <c r="T209" s="25">
        <f ca="1">IFERROR(INDEX(Macro!$G$8:$G$225,MATCH($C209,_xlfn.ANCHORARRAY(Macro!$C$8),0)),NA())</f>
        <v>0</v>
      </c>
      <c r="U209" s="25">
        <f ca="1">IFERROR(INDEX(Socioeconomic!$G$8:$G$225,MATCH($C209,_xlfn.ANCHORARRAY(Socioeconomic!$C$8),0)),NA())</f>
        <v>1.4874464746303968</v>
      </c>
      <c r="V209" s="25">
        <f ca="1">IFERROR(INDEX('Natural Hazard'!$G$8:$G$225,MATCH($C209,_xlfn.ANCHORARRAY('Natural Hazard'!$C$8),0)),NA())</f>
        <v>0</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5.1504035216434296</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7</v>
      </c>
      <c r="AG209" s="25" t="e">
        <f ca="1">IFERROR(INDEX(Food!$I$8:$I$225,MATCH($C209,_xlfn.ANCHORARRAY(Food!$C$8),0)),NA())</f>
        <v>#N/A</v>
      </c>
      <c r="AH209" s="25">
        <f ca="1">IFERROR(INDEX(Macro!$I$8:$I$225,MATCH($C209,_xlfn.ANCHORARRAY(Macro!$C$8),0)),NA())</f>
        <v>0</v>
      </c>
      <c r="AI209" s="25">
        <f ca="1">IFERROR(INDEX(Socioeconomic!$I$8:$I$225,MATCH($C209,_xlfn.ANCHORARRAY(Socioeconomic!$C$8),0)),NA())</f>
        <v>0.86041550579071002</v>
      </c>
      <c r="AJ209" s="25">
        <f ca="1">IFERROR(INDEX('Natural Hazard'!$I$8:$I$225,MATCH($C209,_xlfn.ANCHORARRAY('Natural Hazard'!$C$8),0)),NA())</f>
        <v>0</v>
      </c>
      <c r="AK209" s="25">
        <f ca="1">IFERROR(INDEX(Conflict!$I$8:$I$225,MATCH($C209,_xlfn.ANCHORARRAY(Conflict!$C$8),0)),NA())</f>
        <v>0</v>
      </c>
      <c r="AL209" s="49"/>
      <c r="AM209" s="25">
        <f>IFERROR(INDEX('Data Reliability'!$G$6:$G$409,MATCH($C209,'Data Reliability'!$E$6:$E$409,0)),NA())</f>
        <v>0</v>
      </c>
      <c r="AN209" s="25">
        <f>IFERROR(INDEX('Data Reliability'!$H$6:$H$409,MATCH($C209,'Data Reliability'!$E$6:$E$409,0)),NA())</f>
        <v>0.49444444444444402</v>
      </c>
    </row>
    <row r="210" spans="2:40" x14ac:dyDescent="0.2">
      <c r="B210" s="28" t="s">
        <v>530</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0</v>
      </c>
      <c r="H210" s="23">
        <f t="shared" ca="1" si="18"/>
        <v>0</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0</v>
      </c>
      <c r="N210" s="23">
        <f t="shared" ca="1" si="22"/>
        <v>0</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3.2417908776753555</v>
      </c>
      <c r="U210" s="25">
        <f ca="1">IFERROR(INDEX(Socioeconomic!$G$8:$G$225,MATCH($C210,_xlfn.ANCHORARRAY(Socioeconomic!$C$8),0)),NA())</f>
        <v>0</v>
      </c>
      <c r="V210" s="25">
        <f ca="1">IFERROR(INDEX('Natural Hazard'!$G$8:$G$225,MATCH($C210,_xlfn.ANCHORARRAY('Natural Hazard'!$C$8),0)),NA())</f>
        <v>0</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1.8048422597211999</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5.8227848101265902</v>
      </c>
      <c r="AI210" s="25" t="e">
        <f ca="1">IFERROR(INDEX(Socioeconomic!$I$8:$I$225,MATCH($C210,_xlfn.ANCHORARRAY(Socioeconomic!$C$8),0)),NA())</f>
        <v>#N/A</v>
      </c>
      <c r="AJ210" s="25">
        <f ca="1">IFERROR(INDEX('Natural Hazard'!$I$8:$I$225,MATCH($C210,_xlfn.ANCHORARRAY('Natural Hazard'!$C$8),0)),NA())</f>
        <v>0</v>
      </c>
      <c r="AK210" s="25">
        <f ca="1">IFERROR(INDEX(Conflict!$I$8:$I$225,MATCH($C210,_xlfn.ANCHORARRAY(Conflict!$C$8),0)),NA())</f>
        <v>0</v>
      </c>
      <c r="AL210" s="49"/>
      <c r="AM210" s="25">
        <f>IFERROR(INDEX('Data Reliability'!$G$6:$G$409,MATCH($C210,'Data Reliability'!$E$6:$E$409,0)),NA())</f>
        <v>0</v>
      </c>
      <c r="AN210" s="25">
        <f>IFERROR(INDEX('Data Reliability'!$H$6:$H$409,MATCH($C210,'Data Reliability'!$E$6:$E$409,0)),NA())</f>
        <v>0.483333333333333</v>
      </c>
    </row>
    <row r="211" spans="2:40" x14ac:dyDescent="0.2">
      <c r="B211" s="28" t="s">
        <v>347</v>
      </c>
      <c r="C211" s="28" t="s">
        <v>348</v>
      </c>
      <c r="D211" s="28" t="s">
        <v>433</v>
      </c>
      <c r="E211" s="28" t="s">
        <v>532</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2</v>
      </c>
      <c r="H211" s="23">
        <f t="shared" ca="1" si="18"/>
        <v>2</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1</v>
      </c>
      <c r="N211" s="23">
        <f t="shared" ca="1" si="22"/>
        <v>1</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7.1317059362040069</v>
      </c>
      <c r="U211" s="25">
        <f ca="1">IFERROR(INDEX(Socioeconomic!$G$8:$G$225,MATCH($C211,_xlfn.ANCHORARRAY(Socioeconomic!$C$8),0)),NA())</f>
        <v>0</v>
      </c>
      <c r="V211" s="25">
        <f ca="1">IFERROR(INDEX('Natural Hazard'!$G$8:$G$225,MATCH($C211,_xlfn.ANCHORARRAY('Natural Hazard'!$C$8),0)),NA())</f>
        <v>8.0622577482985491</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7.9383712399119499</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6.40701071080818</v>
      </c>
      <c r="AI211" s="25" t="e">
        <f ca="1">IFERROR(INDEX(Socioeconomic!$I$8:$I$225,MATCH($C211,_xlfn.ANCHORARRAY(Socioeconomic!$C$8),0)),NA())</f>
        <v>#N/A</v>
      </c>
      <c r="AJ211" s="25">
        <f ca="1">IFERROR(INDEX('Natural Hazard'!$I$8:$I$225,MATCH($C211,_xlfn.ANCHORARRAY('Natural Hazard'!$C$8),0)),NA())</f>
        <v>10</v>
      </c>
      <c r="AK211" s="25">
        <f ca="1">IFERROR(INDEX(Conflict!$I$8:$I$225,MATCH($C211,_xlfn.ANCHORARRAY(Conflict!$C$8),0)),NA())</f>
        <v>0</v>
      </c>
      <c r="AL211" s="49"/>
      <c r="AM211" s="25">
        <f>IFERROR(INDEX('Data Reliability'!$G$6:$G$409,MATCH($C211,'Data Reliability'!$E$6:$E$409,0)),NA())</f>
        <v>0</v>
      </c>
      <c r="AN211" s="25">
        <f>IFERROR(INDEX('Data Reliability'!$H$6:$H$409,MATCH($C211,'Data Reliability'!$E$6:$E$409,0)),NA())</f>
        <v>0.51666666666666705</v>
      </c>
    </row>
    <row r="212" spans="2:40" x14ac:dyDescent="0.2">
      <c r="B212" s="28" t="s">
        <v>738</v>
      </c>
      <c r="C212" s="28" t="s">
        <v>349</v>
      </c>
      <c r="D212" s="28" t="s">
        <v>435</v>
      </c>
      <c r="E212" s="28" t="s">
        <v>532</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0.5</v>
      </c>
      <c r="H212" s="23">
        <f t="shared" ca="1" si="18"/>
        <v>0.5</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1</v>
      </c>
      <c r="N212" s="23">
        <f t="shared" ca="1" si="22"/>
        <v>1</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6.1913918736689002</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10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739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8.3029305838618512</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6.8938656280428496</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0</v>
      </c>
      <c r="AN213" s="25">
        <f>IFERROR(INDEX('Data Reliability'!$H$6:$H$409,MATCH($C213,'Data Reliability'!$E$6:$E$409,0)),NA())</f>
        <v>0.483333333333333</v>
      </c>
    </row>
    <row r="214" spans="2:40" x14ac:dyDescent="0.2">
      <c r="B214" s="28" t="s">
        <v>740</v>
      </c>
      <c r="C214" s="28" t="s">
        <v>698</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1</v>
      </c>
      <c r="H214" s="23">
        <f t="shared" ca="1" si="18"/>
        <v>1</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1</v>
      </c>
      <c r="N214" s="23">
        <f t="shared" ca="1" si="22"/>
        <v>1</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10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10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741</v>
      </c>
      <c r="C215" s="28" t="s">
        <v>699</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1</v>
      </c>
      <c r="H215" s="23">
        <f t="shared" ca="1" si="18"/>
        <v>1</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1</v>
      </c>
      <c r="N215" s="23">
        <f t="shared" ca="1" si="22"/>
        <v>1</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10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10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0.78333333333333299</v>
      </c>
    </row>
    <row r="216" spans="2:40" x14ac:dyDescent="0.2">
      <c r="B216" s="28" t="s">
        <v>531</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v>
      </c>
      <c r="H216" s="23">
        <f t="shared" ca="1" si="18"/>
        <v>0</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v>
      </c>
      <c r="K216" s="23">
        <f t="shared" ca="1" si="20"/>
        <v>1</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v>
      </c>
      <c r="N216" s="23">
        <f t="shared" ca="1" si="22"/>
        <v>0</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3.7883709275984807</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2.1423330887747598</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6.6991236611489802</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0.49444444444444402</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742</v>
      </c>
      <c r="C219" s="28" t="s">
        <v>700</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5.7607913740049419</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5.9761430466719503</v>
      </c>
      <c r="X219" s="50"/>
      <c r="Y219" s="25" t="e">
        <f ca="1">IFERROR(INDEX(Health!$H$8:$H$225,MATCH($C219,_xlfn.ANCHORARRAY(Health!$C$8),0)),NA())</f>
        <v>#N/A</v>
      </c>
      <c r="Z219" s="25" t="e">
        <f ca="1">IFERROR(INDEX(Food!$H$8:$H$225,MATCH($C219,_xlfn.ANCHORARRAY(Food!$C$8),0)),NA())</f>
        <v>#N/A</v>
      </c>
      <c r="AA219" s="25">
        <f ca="1">IFERROR(INDEX(Macro!$H$8:$H$225,MATCH($C219,_xlfn.ANCHORARRAY(Macro!$C$8),0)),NA())</f>
        <v>5.17975055025678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6.40701071080818</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3.5714285714285499</v>
      </c>
      <c r="AL219" s="49"/>
      <c r="AM219" s="25">
        <f>IFERROR(INDEX('Data Reliability'!$G$6:$G$409,MATCH($C219,'Data Reliability'!$E$6:$E$409,0)),NA())</f>
        <v>0.75</v>
      </c>
      <c r="AN219" s="25">
        <f>IFERROR(INDEX('Data Reliability'!$H$6:$H$409,MATCH($C219,'Data Reliability'!$E$6:$E$409,0)),NA())</f>
        <v>0.58333333333333304</v>
      </c>
    </row>
    <row r="220" spans="2:40" x14ac:dyDescent="0.2">
      <c r="B220" s="28" t="s">
        <v>743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3</v>
      </c>
      <c r="H220" s="23">
        <f t="shared" ca="1" si="18"/>
        <v>3</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1.5</v>
      </c>
      <c r="N220" s="23">
        <f t="shared" ca="1" si="22"/>
        <v>1.5</v>
      </c>
      <c r="O220" s="116" t="str">
        <f t="shared" si="23"/>
        <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0</v>
      </c>
      <c r="U220" s="25">
        <f ca="1">IFERROR(INDEX(Socioeconomic!$G$8:$G$225,MATCH($C220,_xlfn.ANCHORARRAY(Socioeconomic!$C$8),0)),NA())</f>
        <v>8.3666002653407556</v>
      </c>
      <c r="V220" s="25">
        <f ca="1">IFERROR(INDEX('Natural Hazard'!$G$8:$G$225,MATCH($C220,_xlfn.ANCHORARRAY('Natural Hazard'!$C$8),0)),NA())</f>
        <v>4.0620192023179804</v>
      </c>
      <c r="W220" s="25">
        <f ca="1">IFERROR(INDEX(Conflict!$G$8:$G$225,MATCH($C220,_xlfn.ANCHORARRAY(Conflict!$C$8),0)),NA())</f>
        <v>8.4515425472851575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0</v>
      </c>
      <c r="AI220" s="25">
        <f ca="1">IFERROR(INDEX(Socioeconomic!$I$8:$I$225,MATCH($C220,_xlfn.ANCHORARRAY(Socioeconomic!$C$8),0)),NA())</f>
        <v>7</v>
      </c>
      <c r="AJ220" s="25">
        <f ca="1">IFERROR(INDEX('Natural Hazard'!$I$8:$I$225,MATCH($C220,_xlfn.ANCHORARRAY('Natural Hazard'!$C$8),0)),NA())</f>
        <v>3</v>
      </c>
      <c r="AK220" s="25">
        <f ca="1">IFERROR(INDEX(Conflict!$I$8:$I$225,MATCH($C220,_xlfn.ANCHORARRAY(Conflict!$C$8),0)),NA())</f>
        <v>7.1428571428571299</v>
      </c>
      <c r="AL220" s="49"/>
      <c r="AM220" s="25">
        <f>IFERROR(INDEX('Data Reliability'!$G$6:$G$409,MATCH($C220,'Data Reliability'!$E$6:$E$409,0)),NA())</f>
        <v>0</v>
      </c>
      <c r="AN220" s="25">
        <f>IFERROR(INDEX('Data Reliability'!$H$6:$H$409,MATCH($C220,'Data Reliability'!$E$6:$E$409,0)),NA())</f>
        <v>0.29444444444444401</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0</v>
      </c>
      <c r="H221" s="23">
        <f t="shared" ca="1" si="18"/>
        <v>0</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v>
      </c>
      <c r="K221" s="23">
        <f t="shared" ca="1" si="20"/>
        <v>0</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v>
      </c>
      <c r="N221" s="23">
        <f t="shared" ca="1" si="22"/>
        <v>1</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3.8930171884122933</v>
      </c>
      <c r="U221" s="25">
        <f ca="1">IFERROR(INDEX(Socioeconomic!$G$8:$G$225,MATCH($C221,_xlfn.ANCHORARRAY(Socioeconomic!$C$8),0)),NA())</f>
        <v>4.0286532649336602</v>
      </c>
      <c r="V221" s="25">
        <f ca="1">IFERROR(INDEX('Natural Hazard'!$G$8:$G$225,MATCH($C221,_xlfn.ANCHORARRAY('Natural Hazard'!$C$8),0)),NA())</f>
        <v>0</v>
      </c>
      <c r="W221" s="25">
        <f ca="1">IFERROR(INDEX(Conflict!$G$8:$G$225,MATCH($C221,_xlfn.ANCHORARRAY(Conflict!$C$8),0)),NA())</f>
        <v>4.7470873802651035</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3.1254585473220802</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4.84907497565725</v>
      </c>
      <c r="AI221" s="25">
        <f ca="1">IFERROR(INDEX(Socioeconomic!$I$8:$I$225,MATCH($C221,_xlfn.ANCHORARRAY(Socioeconomic!$C$8),0)),NA())</f>
        <v>2.7050078548434402</v>
      </c>
      <c r="AJ221" s="25">
        <f ca="1">IFERROR(INDEX('Natural Hazard'!$I$8:$I$225,MATCH($C221,_xlfn.ANCHORARRAY('Natural Hazard'!$C$8),0)),NA())</f>
        <v>0</v>
      </c>
      <c r="AK221" s="25">
        <f ca="1">IFERROR(INDEX(Conflict!$I$8:$I$225,MATCH($C221,_xlfn.ANCHORARRAY(Conflict!$C$8),0)),NA())</f>
        <v>10</v>
      </c>
      <c r="AL221" s="49"/>
      <c r="AM221" s="25">
        <f>IFERROR(INDEX('Data Reliability'!$G$6:$G$409,MATCH($C221,'Data Reliability'!$E$6:$E$409,0)),NA())</f>
        <v>0</v>
      </c>
      <c r="AN221" s="25">
        <f>IFERROR(INDEX('Data Reliability'!$H$6:$H$409,MATCH($C221,'Data Reliability'!$E$6:$E$409,0)),NA())</f>
        <v>0.42777777777777798</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2</v>
      </c>
      <c r="H222" s="23">
        <f t="shared" ca="1" si="18"/>
        <v>2</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2</v>
      </c>
      <c r="K222" s="23">
        <f t="shared" ca="1" si="20"/>
        <v>2</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2.5</v>
      </c>
      <c r="N222" s="23">
        <f t="shared" ca="1" si="22"/>
        <v>2.5</v>
      </c>
      <c r="O222" s="116" t="str">
        <f t="shared" si="23"/>
        <v>!</v>
      </c>
      <c r="P222" s="24"/>
      <c r="Q222" s="49"/>
      <c r="R222" s="25">
        <f ca="1">IFERROR(INDEX(Health!$G$8:$G$225,MATCH($C222,_xlfn.ANCHORARRAY(Health!$C$8),0)),NA())</f>
        <v>9.1918331097973756</v>
      </c>
      <c r="S222" s="25">
        <f ca="1">IFERROR(INDEX(Food!$G$8:$G$225,MATCH($C222,_xlfn.ANCHORARRAY(Food!$C$8),0)),NA())</f>
        <v>0</v>
      </c>
      <c r="T222" s="25">
        <f ca="1">IFERROR(INDEX(Macro!$G$8:$G$225,MATCH($C222,_xlfn.ANCHORARRAY(Macro!$C$8),0)),NA())</f>
        <v>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5.5588228568705018</v>
      </c>
      <c r="X222" s="50"/>
      <c r="Y222" s="25">
        <f ca="1">IFERROR(INDEX(Health!$H$8:$H$225,MATCH($C222,_xlfn.ANCHORARRAY(Health!$C$8),0)),NA())</f>
        <v>8.4489795918367303</v>
      </c>
      <c r="Z222" s="25">
        <f ca="1">IFERROR(INDEX(Food!$H$8:$H$225,MATCH($C222,_xlfn.ANCHORARRAY(Food!$C$8),0)),NA())</f>
        <v>10</v>
      </c>
      <c r="AA222" s="25">
        <f ca="1">IFERROR(INDEX(Macro!$H$8:$H$225,MATCH($C222,_xlfn.ANCHORARRAY(Macro!$C$8),0)),NA())</f>
        <v>6.7204695524578097</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10</v>
      </c>
      <c r="AG222" s="25" t="e">
        <f ca="1">IFERROR(INDEX(Food!$I$8:$I$225,MATCH($C222,_xlfn.ANCHORARRAY(Food!$C$8),0)),NA())</f>
        <v>#N/A</v>
      </c>
      <c r="AH222" s="25">
        <f ca="1">IFERROR(INDEX(Macro!$I$8:$I$225,MATCH($C222,_xlfn.ANCHORARRAY(Macro!$C$8),0)),NA())</f>
        <v>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7</v>
      </c>
      <c r="AL222" s="49"/>
      <c r="AM222" s="25">
        <f>IFERROR(INDEX('Data Reliability'!$G$6:$G$409,MATCH($C222,'Data Reliability'!$E$6:$E$409,0)),NA())</f>
        <v>0</v>
      </c>
      <c r="AN222" s="25">
        <f>IFERROR(INDEX('Data Reliability'!$H$6:$H$409,MATCH($C222,'Data Reliability'!$E$6:$E$409,0)),NA())</f>
        <v>0.37777777777777799</v>
      </c>
    </row>
    <row r="223" spans="2:40" x14ac:dyDescent="0.2">
      <c r="B223" s="28" t="s">
        <v>361</v>
      </c>
      <c r="C223" s="28" t="s">
        <v>362</v>
      </c>
      <c r="D223" s="28" t="s">
        <v>432</v>
      </c>
      <c r="E223" s="28" t="s">
        <v>532</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3</v>
      </c>
      <c r="N223" s="23">
        <f t="shared" ca="1" si="22"/>
        <v>3</v>
      </c>
      <c r="O223" s="116" t="str">
        <f t="shared" si="23"/>
        <v/>
      </c>
      <c r="P223" s="24"/>
      <c r="Q223" s="49"/>
      <c r="R223" s="25">
        <f ca="1">IFERROR(INDEX(Health!$G$8:$G$225,MATCH($C223,_xlfn.ANCHORARRAY(Health!$C$8),0)),NA())</f>
        <v>8.2029646919640768</v>
      </c>
      <c r="S223" s="25">
        <f ca="1">IFERROR(INDEX(Food!$G$8:$G$225,MATCH($C223,_xlfn.ANCHORARRAY(Food!$C$8),0)),NA())</f>
        <v>10</v>
      </c>
      <c r="T223" s="25">
        <f ca="1">IFERROR(INDEX(Macro!$G$8:$G$225,MATCH($C223,_xlfn.ANCHORARRAY(Macro!$C$8),0)),NA())</f>
        <v>8.2440855433431253</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5.9761430466719503</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10</v>
      </c>
      <c r="AH223" s="25">
        <f ca="1">IFERROR(INDEX(Macro!$I$8:$I$225,MATCH($C223,_xlfn.ANCHORARRAY(Macro!$C$8),0)),NA())</f>
        <v>6.79649464459591</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3.5714285714285499</v>
      </c>
      <c r="AL223" s="49"/>
      <c r="AM223" s="25">
        <f>IFERROR(INDEX('Data Reliability'!$G$6:$G$409,MATCH($C223,'Data Reliability'!$E$6:$E$409,0)),NA())</f>
        <v>8.3333333333333301E-2</v>
      </c>
      <c r="AN223" s="25">
        <f>IFERROR(INDEX('Data Reliability'!$H$6:$H$409,MATCH($C223,'Data Reliability'!$E$6:$E$409,0)),NA())</f>
        <v>0.233333333333333</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topLeftCell="A2"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Dictionary'!$I$8:$I$36,MATCH(M7,'Data Dictionary'!$K$8:$K$36,0)),"")</f>
        <v>1</v>
      </c>
      <c r="N4" s="180">
        <f>IFERROR(INDEX('Data Dictionary'!$I$8:$I$36,MATCH(N7,'Data Dictionary'!$K$8:$K$36,0)),"")</f>
        <v>0</v>
      </c>
      <c r="O4" s="180">
        <f>IFERROR(INDEX('Data Dictionary'!$I$8:$I$36,MATCH(O7,'Data Dictionary'!$K$8:$K$36,0)),"")</f>
        <v>0</v>
      </c>
      <c r="P4" s="180" t="str">
        <f>IFERROR(INDEX('Data Dictionary'!$I$8:$I$36,MATCH(P7,'Data Dictionary'!$K$8:$K$36,0)),"")</f>
        <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t="str">
        <f>IFERROR(INDEX('Data Dictionary'!$J$8:$J$36,MATCH(P7,'Data Dictionary'!$K$8:$K$36,0)),"")</f>
        <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Global Health Security Index</v>
      </c>
      <c r="N6" s="246" t="str">
        <f>IFERROR(INDEX('Data Dictionary'!$E$8:$E$36,MATCH(N7,'Data Dictionary'!$K$8:$K$36,0)),IFERROR(CONCATENATE(INDEX('Data Dictionary'!$E$8:$E$36,MATCH(LEFT(N7, SEARCH("_raw",N7,1)-1),'Data Dictionary'!$L$8:$L$36,0))," (Raw)"),""))</f>
        <v>WHO Disease Outbreak News</v>
      </c>
      <c r="O6" s="246" t="str">
        <f>IFERROR(INDEX('Data Dictionary'!$E$8:$E$36,MATCH(O7,'Data Dictionary'!$K$8:$K$36,0)),IFERROR(CONCATENATE(INDEX('Data Dictionary'!$E$8:$E$36,MATCH(LEFT(O7, SEARCH("_raw",O7,1)-1),'Data Dictionary'!$L$8:$L$36,0))," (Raw)"),""))</f>
        <v>IFRC Epidemics</v>
      </c>
      <c r="P6" s="246" t="str">
        <f>IFERROR(INDEX('Data Dictionary'!$E$8:$E$36,MATCH(P7,'Data Dictionary'!$K$8:$K$36,0)),IFERROR(CONCATENATE(INDEX('Data Dictionary'!$E$8:$E$36,MATCH(LEFT(P7, SEARCH("_raw",P7,1)-1),'Data Dictionary'!$L$8:$L$36,0))," (Raw)"),""))</f>
        <v>Global Health Security Index (Raw)</v>
      </c>
      <c r="Q6" s="246" t="str">
        <f>IFERROR(INDEX('Data Dictionary'!$E$8:$E$36,MATCH(Q7,'Data Dictionary'!$K$8:$K$36,0)),IFERROR(CONCATENATE(INDEX('Data Dictionary'!$E$8:$E$36,MATCH(LEFT(Q7, SEARCH("_raw",Q7,1)-1),'Data Dictionary'!$L$8:$L$36,0))," (Raw)"),""))</f>
        <v>WHO Disease Outbreak News (Raw)</v>
      </c>
      <c r="R6" s="246" t="str">
        <f>IFERROR(INDEX('Data Dictionary'!$E$8:$E$36,MATCH(R7,'Data Dictionary'!$K$8:$K$36,0)),IFERROR(CONCATENATE(INDEX('Data Dictionary'!$E$8:$E$36,MATCH(LEFT(R7, SEARCH("_raw",R7,1)-1),'Data Dictionary'!$L$8:$L$36,0))," (Raw)"),""))</f>
        <v>IFRC Epidemics (Raw)</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204" t="str">
        <f>IFERROR(INDEX('Data Dictionary'!$E$8:$E$36,MATCH(AA7,'Data Dictionary'!$K$8:$K$36,0)),IFERROR(CONCATENATE(INDEX('Data Dictionary'!$E$8:$E$36,MATCH(LEFT(AA7, SEARCH("_raw",AA7,1)-1),'Data Dictionary'!$L$8:$L$36,0))," (Raw)"),""))</f>
        <v/>
      </c>
      <c r="AB6" s="204" t="str">
        <f>IFERROR(INDEX('Data Dictionary'!$E$8:$E$36,MATCH(AB7,'Data Dictionary'!$K$8:$K$36,0)),IFERROR(CONCATENATE(INDEX('Data Dictionary'!$E$8:$E$36,MATCH(LEFT(AB7, SEARCH("_raw",AB7,1)-1),'Data Dictionary'!$L$8:$L$36,0))," (Raw)"),""))</f>
        <v/>
      </c>
      <c r="AC6" s="204"/>
      <c r="AD6" s="204"/>
      <c r="AE6" s="204" t="str">
        <f>IFERROR(INDEX('Data Dictionary'!$E$8:$E$36,MATCH(AE7,'Data Dictionary'!$K$8:$K$36,0)),IFERROR(CONCATENATE(INDEX('Data Dictionary'!$E$8:$E$36,MATCH(LEFT(AE7, SEARCH("_raw",AE7,1)-1),'Data Dictionary'!$L$8:$L$36,0))," (Raw)"),""))</f>
        <v/>
      </c>
      <c r="AF6" s="204" t="str">
        <f>IFERROR(INDEX('Data Dictionary'!$E$8:$E$36,MATCH(AF7,'Data Dictionary'!$K$8:$K$36,0)),IFERROR(CONCATENATE(INDEX('Data Dictionary'!$E$8:$E$36,MATCH(LEFT(AF7, SEARCH("_raw",AF7,1)-1),'Data Dictionary'!$L$8:$L$36,0))," (Raw)"),""))</f>
        <v/>
      </c>
      <c r="AG6" s="187" t="str">
        <f>IFERROR(INDEX('Data Dictionary'!$E$8:$E$36,MATCH(AG7,'Data Dictionary'!$K$8:$K$36,0)),IFERROR(CONCATENATE(INDEX('Data Dictionary'!$E$8:$E$36,MATCH(LEFT(AG7, SEARCH("_raw",AG7,1)-1),'Data Dictionary'!$L$8:$L$36,0))," (Raw)"),""))</f>
        <v/>
      </c>
      <c r="AH6" s="187" t="str">
        <f>IFERROR(INDEX('Data Dictionary'!$E$8:$E$36,MATCH(AH7,'Data Dictionary'!$K$8:$K$36,0)),IFERROR(CONCATENATE(INDEX('Data Dictionary'!$E$8:$E$36,MATCH(LEFT(AH7, SEARCH("_raw",AH7,1)-1),'Data Dictionary'!$L$8:$L$36,0))," (Raw)"),""))</f>
        <v/>
      </c>
      <c r="AI6" s="187" t="str">
        <f>IFERROR(INDEX('Data Dictionary'!$E$8:$E$36,MATCH(AI7,'Data Dictionary'!$K$8:$K$36,0)),IFERROR(CONCATENATE(INDEX('Data Dictionary'!$E$8:$E$36,MATCH(LEFT(AI7, SEARCH("_raw",AI7,1)-1),'Data Dictionary'!$L$8:$L$36,0))," (Raw)"),""))</f>
        <v/>
      </c>
      <c r="AJ6" s="187" t="str">
        <f>IFERROR(INDEX('Data Dictionary'!$E$8:$E$36,MATCH(AJ7,'Data Dictionary'!$K$8:$K$36,0)),IFERROR(CONCATENATE(INDEX('Data Dictionary'!$E$8:$E$36,MATCH(LEFT(AJ7, SEARCH("_raw",AJ7,1)-1),'Data Dictionary'!$L$8:$L$36,0))," (Raw)"),""))</f>
        <v/>
      </c>
      <c r="AK6" s="101"/>
    </row>
    <row r="7" spans="1:37" s="94" customFormat="1" x14ac:dyDescent="0.2">
      <c r="A7" s="188"/>
      <c r="B7" s="188"/>
      <c r="C7" s="188"/>
      <c r="D7" s="218"/>
      <c r="E7" s="218"/>
      <c r="F7" s="102"/>
      <c r="G7" s="189"/>
      <c r="H7" s="189"/>
      <c r="I7" s="189"/>
      <c r="J7" s="243" t="s">
        <v>605</v>
      </c>
      <c r="K7" s="243" t="s">
        <v>606</v>
      </c>
      <c r="L7" s="244" t="s">
        <v>2</v>
      </c>
      <c r="M7" s="247" t="s">
        <v>387</v>
      </c>
      <c r="N7" s="247" t="s">
        <v>521</v>
      </c>
      <c r="O7" s="247" t="s">
        <v>617</v>
      </c>
      <c r="P7" s="247" t="s">
        <v>469</v>
      </c>
      <c r="Q7" s="247" t="s">
        <v>522</v>
      </c>
      <c r="R7" s="247" t="s">
        <v>618</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673</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674</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45383</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675</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0</v>
      </c>
      <c r="J21" s="242">
        <v>44753</v>
      </c>
      <c r="K21" s="242">
        <v>45383</v>
      </c>
      <c r="L21" s="91" t="s">
        <v>27</v>
      </c>
      <c r="M21" s="192">
        <v>9.7317784256559694</v>
      </c>
      <c r="N21" s="192">
        <v>0</v>
      </c>
      <c r="O21" s="192" t="s">
        <v>409</v>
      </c>
      <c r="P21" s="192">
        <v>22.1</v>
      </c>
      <c r="Q21" s="192" t="s">
        <v>409</v>
      </c>
      <c r="R21" s="192" t="s">
        <v>409</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6.3855704681791421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44753</v>
      </c>
      <c r="K25" s="242">
        <v>45370</v>
      </c>
      <c r="L25" s="91" t="s">
        <v>35</v>
      </c>
      <c r="M25" s="192">
        <v>5.8250728862973702</v>
      </c>
      <c r="N25" s="192">
        <v>7</v>
      </c>
      <c r="O25" s="192" t="s">
        <v>409</v>
      </c>
      <c r="P25" s="192">
        <v>35.5</v>
      </c>
      <c r="Q25" s="192" t="s">
        <v>837</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0</v>
      </c>
      <c r="J31" s="242">
        <v>44753</v>
      </c>
      <c r="K31" s="242">
        <v>45383</v>
      </c>
      <c r="L31" s="91" t="s">
        <v>46</v>
      </c>
      <c r="M31" s="192">
        <v>7.5160349854227402</v>
      </c>
      <c r="N31" s="192">
        <v>0</v>
      </c>
      <c r="O31" s="192" t="s">
        <v>409</v>
      </c>
      <c r="P31" s="192">
        <v>29.7</v>
      </c>
      <c r="Q31" s="192" t="s">
        <v>409</v>
      </c>
      <c r="R31" s="192" t="s">
        <v>409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676</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0</v>
      </c>
      <c r="J33" s="242">
        <v>44753</v>
      </c>
      <c r="K33" s="242">
        <v>45383</v>
      </c>
      <c r="L33" s="91" t="s">
        <v>48</v>
      </c>
      <c r="M33" s="192">
        <v>7.45772594752186</v>
      </c>
      <c r="N33" s="192">
        <v>0</v>
      </c>
      <c r="O33" s="192" t="s">
        <v>409</v>
      </c>
      <c r="P33" s="192">
        <v>29.9</v>
      </c>
      <c r="Q33" s="192" t="s">
        <v>409</v>
      </c>
      <c r="R33" s="192" t="s">
        <v>409</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2.955451552225306</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7</v>
      </c>
      <c r="J34" s="242">
        <v>44753</v>
      </c>
      <c r="K34" s="242">
        <v>45336</v>
      </c>
      <c r="L34" s="91" t="s">
        <v>50</v>
      </c>
      <c r="M34" s="192">
        <v>1.24781341107871</v>
      </c>
      <c r="N34" s="192">
        <v>7</v>
      </c>
      <c r="O34" s="192" t="s">
        <v>409</v>
      </c>
      <c r="P34" s="192">
        <v>51.2</v>
      </c>
      <c r="Q34" s="192" t="s">
        <v>838</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677</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45383</v>
      </c>
      <c r="L44" s="91" t="s">
        <v>68</v>
      </c>
      <c r="M44" s="192">
        <v>2.3265306122448899</v>
      </c>
      <c r="N44" s="192">
        <v>7</v>
      </c>
      <c r="O44" s="192" t="s">
        <v>409</v>
      </c>
      <c r="P44" s="192">
        <v>47.5</v>
      </c>
      <c r="Q44" s="192" t="s">
        <v>839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44753</v>
      </c>
      <c r="K46" s="242">
        <v>45383</v>
      </c>
      <c r="L46" s="91" t="s">
        <v>71</v>
      </c>
      <c r="M46" s="192">
        <v>7.83673469387755</v>
      </c>
      <c r="N46" s="192">
        <v>0</v>
      </c>
      <c r="O46" s="192" t="s">
        <v>409</v>
      </c>
      <c r="P46" s="192">
        <v>28.6</v>
      </c>
      <c r="Q46" s="192" t="s">
        <v>409</v>
      </c>
      <c r="R46" s="192" t="s">
        <v>409</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0</v>
      </c>
      <c r="J47" s="242">
        <v>44753</v>
      </c>
      <c r="K47" s="242">
        <v>45383</v>
      </c>
      <c r="L47" s="91" t="s">
        <v>72</v>
      </c>
      <c r="M47" s="192">
        <v>8.56559766763848</v>
      </c>
      <c r="N47" s="192">
        <v>0</v>
      </c>
      <c r="O47" s="192" t="s">
        <v>409</v>
      </c>
      <c r="P47" s="192">
        <v>26.1</v>
      </c>
      <c r="Q47" s="192" t="s">
        <v>409</v>
      </c>
      <c r="R47" s="192" t="s">
        <v>409</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9.4421670685514414</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10</v>
      </c>
      <c r="J50" s="242">
        <v>44753</v>
      </c>
      <c r="K50" s="242">
        <v>45383</v>
      </c>
      <c r="L50" s="91" t="s">
        <v>77</v>
      </c>
      <c r="M50" s="192">
        <v>8.9154518950437307</v>
      </c>
      <c r="N50" s="192">
        <v>0</v>
      </c>
      <c r="O50" s="192">
        <v>10</v>
      </c>
      <c r="P50" s="192">
        <v>24.9</v>
      </c>
      <c r="Q50" s="192" t="s">
        <v>409</v>
      </c>
      <c r="R50" s="192" t="s">
        <v>840</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0</v>
      </c>
      <c r="J52" s="242">
        <v>44753</v>
      </c>
      <c r="K52" s="242">
        <v>45383</v>
      </c>
      <c r="L52" s="91" t="s">
        <v>81</v>
      </c>
      <c r="M52" s="192">
        <v>4.2798833819241997</v>
      </c>
      <c r="N52" s="192">
        <v>0</v>
      </c>
      <c r="O52" s="192" t="s">
        <v>409</v>
      </c>
      <c r="P52" s="192">
        <v>40.799999999999997</v>
      </c>
      <c r="Q52" s="192" t="s">
        <v>409</v>
      </c>
      <c r="R52" s="192" t="s">
        <v>409</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678</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t="s">
        <v>409</v>
      </c>
      <c r="L55" s="91" t="s">
        <v>679</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0</v>
      </c>
      <c r="J59" s="242">
        <v>44753</v>
      </c>
      <c r="K59" s="242">
        <v>45383</v>
      </c>
      <c r="L59" s="91" t="s">
        <v>91</v>
      </c>
      <c r="M59" s="192">
        <v>8.8279883381924193</v>
      </c>
      <c r="N59" s="192">
        <v>0</v>
      </c>
      <c r="O59" s="192" t="s">
        <v>409</v>
      </c>
      <c r="P59" s="192">
        <v>25.2</v>
      </c>
      <c r="Q59" s="192" t="s">
        <v>409</v>
      </c>
      <c r="R59" s="192" t="s">
        <v>409</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0</v>
      </c>
      <c r="J62" s="242">
        <v>44753</v>
      </c>
      <c r="K62" s="242">
        <v>45383</v>
      </c>
      <c r="L62" s="91" t="s">
        <v>97</v>
      </c>
      <c r="M62" s="192">
        <v>6.1166180758017497</v>
      </c>
      <c r="N62" s="192">
        <v>0</v>
      </c>
      <c r="O62" s="192" t="s">
        <v>409</v>
      </c>
      <c r="P62" s="192">
        <v>34.5</v>
      </c>
      <c r="Q62" s="192" t="s">
        <v>409</v>
      </c>
      <c r="R62" s="192" t="s">
        <v>409</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44753</v>
      </c>
      <c r="K67" s="242">
        <v>45336</v>
      </c>
      <c r="L67" s="91" t="s">
        <v>106</v>
      </c>
      <c r="M67" s="192">
        <v>0</v>
      </c>
      <c r="N67" s="192">
        <v>7</v>
      </c>
      <c r="O67" s="192" t="s">
        <v>409</v>
      </c>
      <c r="P67" s="192">
        <v>60.9</v>
      </c>
      <c r="Q67" s="192" t="s">
        <v>841</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0</v>
      </c>
      <c r="J69" s="242">
        <v>44753</v>
      </c>
      <c r="K69" s="242">
        <v>45383</v>
      </c>
      <c r="L69" s="91" t="s">
        <v>110</v>
      </c>
      <c r="M69" s="192">
        <v>5.1545189504373097</v>
      </c>
      <c r="N69" s="192">
        <v>0</v>
      </c>
      <c r="O69" s="192" t="s">
        <v>409</v>
      </c>
      <c r="P69" s="192">
        <v>37.799999999999997</v>
      </c>
      <c r="Q69" s="192" t="s">
        <v>409</v>
      </c>
      <c r="R69" s="192" t="s">
        <v>409</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0</v>
      </c>
      <c r="J71" s="242">
        <v>44753</v>
      </c>
      <c r="K71" s="242">
        <v>45383</v>
      </c>
      <c r="L71" s="91" t="s">
        <v>114</v>
      </c>
      <c r="M71" s="192">
        <v>8.6530612244897895</v>
      </c>
      <c r="N71" s="192">
        <v>0</v>
      </c>
      <c r="O71" s="192" t="s">
        <v>409</v>
      </c>
      <c r="P71" s="192">
        <v>25.8</v>
      </c>
      <c r="Q71" s="192" t="s">
        <v>409</v>
      </c>
      <c r="R71" s="192" t="s">
        <v>409</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680</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0</v>
      </c>
      <c r="J75" s="242">
        <v>44753</v>
      </c>
      <c r="K75" s="242">
        <v>45383</v>
      </c>
      <c r="L75" s="91" t="s">
        <v>119</v>
      </c>
      <c r="M75" s="192">
        <v>9.8192419825072808</v>
      </c>
      <c r="N75" s="192">
        <v>0</v>
      </c>
      <c r="O75" s="192" t="s">
        <v>409</v>
      </c>
      <c r="P75" s="192">
        <v>21.8</v>
      </c>
      <c r="Q75" s="192" t="s">
        <v>409</v>
      </c>
      <c r="R75" s="192" t="s">
        <v>409</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681</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0</v>
      </c>
      <c r="J80" s="242">
        <v>44753</v>
      </c>
      <c r="K80" s="242">
        <v>45383</v>
      </c>
      <c r="L80" s="91" t="s">
        <v>127</v>
      </c>
      <c r="M80" s="192">
        <v>8.3615160349854207</v>
      </c>
      <c r="N80" s="192">
        <v>0</v>
      </c>
      <c r="O80" s="192" t="s">
        <v>409</v>
      </c>
      <c r="P80" s="192">
        <v>26.8</v>
      </c>
      <c r="Q80" s="192" t="s">
        <v>409</v>
      </c>
      <c r="R80" s="192" t="s">
        <v>409</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0</v>
      </c>
      <c r="J83" s="242">
        <v>44753</v>
      </c>
      <c r="K83" s="242">
        <v>45383</v>
      </c>
      <c r="L83" s="91" t="s">
        <v>132</v>
      </c>
      <c r="M83" s="192">
        <v>10</v>
      </c>
      <c r="N83" s="192">
        <v>0</v>
      </c>
      <c r="O83" s="192" t="s">
        <v>409</v>
      </c>
      <c r="P83" s="192">
        <v>17.399999999999999</v>
      </c>
      <c r="Q83" s="192" t="s">
        <v>409</v>
      </c>
      <c r="R83" s="192" t="s">
        <v>409</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45376</v>
      </c>
      <c r="L86" s="91" t="s">
        <v>682</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45383</v>
      </c>
      <c r="L87" s="91" t="s">
        <v>138</v>
      </c>
      <c r="M87" s="192">
        <v>7.6909620991253602</v>
      </c>
      <c r="N87" s="192">
        <v>0</v>
      </c>
      <c r="O87" s="192">
        <v>10</v>
      </c>
      <c r="P87" s="192">
        <v>29.1</v>
      </c>
      <c r="Q87" s="192" t="s">
        <v>409</v>
      </c>
      <c r="R87" s="192" t="s">
        <v>842</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683</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684</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0</v>
      </c>
      <c r="J93" s="242">
        <v>44753</v>
      </c>
      <c r="K93" s="242">
        <v>45383</v>
      </c>
      <c r="L93" s="91" t="s">
        <v>146</v>
      </c>
      <c r="M93" s="192">
        <v>7.3119533527696801</v>
      </c>
      <c r="N93" s="192">
        <v>0</v>
      </c>
      <c r="O93" s="192" t="s">
        <v>409</v>
      </c>
      <c r="P93" s="192">
        <v>30.4</v>
      </c>
      <c r="Q93" s="192" t="s">
        <v>409</v>
      </c>
      <c r="R93" s="192" t="s">
        <v>409</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45307</v>
      </c>
      <c r="L95" s="91" t="s">
        <v>150</v>
      </c>
      <c r="M95" s="192">
        <v>1.48104956268221</v>
      </c>
      <c r="N95" s="192">
        <v>7</v>
      </c>
      <c r="O95" s="192" t="s">
        <v>409</v>
      </c>
      <c r="P95" s="192">
        <v>50.4</v>
      </c>
      <c r="Q95" s="192" t="s">
        <v>820</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685</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44753</v>
      </c>
      <c r="K108" s="242">
        <v>45383</v>
      </c>
      <c r="L108" s="91" t="s">
        <v>173</v>
      </c>
      <c r="M108" s="192">
        <v>4.86297376093294</v>
      </c>
      <c r="N108" s="192">
        <v>0</v>
      </c>
      <c r="O108" s="192" t="s">
        <v>409</v>
      </c>
      <c r="P108" s="192">
        <v>38.799999999999997</v>
      </c>
      <c r="Q108" s="192" t="s">
        <v>409</v>
      </c>
      <c r="R108" s="192" t="s">
        <v>409</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0</v>
      </c>
      <c r="J109" s="242">
        <v>44753</v>
      </c>
      <c r="K109" s="242">
        <v>45383</v>
      </c>
      <c r="L109" s="91" t="s">
        <v>174</v>
      </c>
      <c r="M109" s="192">
        <v>3.8134110787172002</v>
      </c>
      <c r="N109" s="192">
        <v>0</v>
      </c>
      <c r="O109" s="192" t="s">
        <v>409</v>
      </c>
      <c r="P109" s="192">
        <v>42.4</v>
      </c>
      <c r="Q109" s="192" t="s">
        <v>409</v>
      </c>
      <c r="R109" s="192" t="s">
        <v>409</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45370</v>
      </c>
      <c r="L110" s="91" t="s">
        <v>176</v>
      </c>
      <c r="M110" s="192">
        <v>7.1078717201166102</v>
      </c>
      <c r="N110" s="192">
        <v>7</v>
      </c>
      <c r="O110" s="192" t="s">
        <v>409</v>
      </c>
      <c r="P110" s="192">
        <v>31.1</v>
      </c>
      <c r="Q110" s="192" t="s">
        <v>843</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0</v>
      </c>
      <c r="J116" s="242">
        <v>44753</v>
      </c>
      <c r="K116" s="242">
        <v>45383</v>
      </c>
      <c r="L116" s="91" t="s">
        <v>186</v>
      </c>
      <c r="M116" s="192">
        <v>6.4373177842565603</v>
      </c>
      <c r="N116" s="192">
        <v>0</v>
      </c>
      <c r="O116" s="192" t="s">
        <v>409</v>
      </c>
      <c r="P116" s="192">
        <v>33.4</v>
      </c>
      <c r="Q116" s="192" t="s">
        <v>409</v>
      </c>
      <c r="R116" s="192" t="s">
        <v>409</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0</v>
      </c>
      <c r="J121" s="242">
        <v>44753</v>
      </c>
      <c r="K121" s="242">
        <v>45383</v>
      </c>
      <c r="L121" s="91" t="s">
        <v>195</v>
      </c>
      <c r="M121" s="192">
        <v>6.2332361516034904</v>
      </c>
      <c r="N121" s="192">
        <v>0</v>
      </c>
      <c r="O121" s="192" t="s">
        <v>409</v>
      </c>
      <c r="P121" s="192">
        <v>34.1</v>
      </c>
      <c r="Q121" s="192" t="s">
        <v>409</v>
      </c>
      <c r="R121" s="192" t="s">
        <v>409</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t="s">
        <v>409</v>
      </c>
      <c r="L126" s="91" t="s">
        <v>686</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687</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688</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8.2737422304315711</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10</v>
      </c>
      <c r="J132" s="242">
        <v>44753</v>
      </c>
      <c r="K132" s="242">
        <v>45383</v>
      </c>
      <c r="L132" s="91" t="s">
        <v>210</v>
      </c>
      <c r="M132" s="192">
        <v>6.8454810495626797</v>
      </c>
      <c r="N132" s="192">
        <v>0</v>
      </c>
      <c r="O132" s="192">
        <v>10</v>
      </c>
      <c r="P132" s="192">
        <v>32</v>
      </c>
      <c r="Q132" s="192" t="s">
        <v>409</v>
      </c>
      <c r="R132" s="192" t="s">
        <v>844</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0</v>
      </c>
      <c r="J136" s="242">
        <v>44753</v>
      </c>
      <c r="K136" s="242">
        <v>45383</v>
      </c>
      <c r="L136" s="91" t="s">
        <v>218</v>
      </c>
      <c r="M136" s="192">
        <v>7.7201166180758003</v>
      </c>
      <c r="N136" s="192">
        <v>0</v>
      </c>
      <c r="O136" s="192" t="s">
        <v>409</v>
      </c>
      <c r="P136" s="192">
        <v>29</v>
      </c>
      <c r="Q136" s="192" t="s">
        <v>409</v>
      </c>
      <c r="R136" s="192" t="s">
        <v>409</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44753</v>
      </c>
      <c r="K140" s="242">
        <v>45383</v>
      </c>
      <c r="L140" s="91" t="s">
        <v>226</v>
      </c>
      <c r="M140" s="192">
        <v>4.2215743440233204</v>
      </c>
      <c r="N140" s="192">
        <v>0</v>
      </c>
      <c r="O140" s="192" t="s">
        <v>409</v>
      </c>
      <c r="P140" s="192">
        <v>41</v>
      </c>
      <c r="Q140" s="192" t="s">
        <v>409</v>
      </c>
      <c r="R140" s="192" t="s">
        <v>409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689</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0</v>
      </c>
      <c r="J142" s="242">
        <v>44753</v>
      </c>
      <c r="K142" s="242">
        <v>45383</v>
      </c>
      <c r="L142" s="91" t="s">
        <v>228</v>
      </c>
      <c r="M142" s="192">
        <v>7.3119533527696801</v>
      </c>
      <c r="N142" s="192">
        <v>0</v>
      </c>
      <c r="O142" s="192" t="s">
        <v>409</v>
      </c>
      <c r="P142" s="192">
        <v>30.4</v>
      </c>
      <c r="Q142" s="192" t="s">
        <v>409</v>
      </c>
      <c r="R142" s="192" t="s">
        <v>409</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6.7827598294344753</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10</v>
      </c>
      <c r="J144" s="242">
        <v>44753</v>
      </c>
      <c r="K144" s="242">
        <v>45383</v>
      </c>
      <c r="L144" s="91" t="s">
        <v>232</v>
      </c>
      <c r="M144" s="192">
        <v>4.6005830903789997</v>
      </c>
      <c r="N144" s="192">
        <v>0</v>
      </c>
      <c r="O144" s="192">
        <v>10</v>
      </c>
      <c r="P144" s="192">
        <v>39.700000000000003</v>
      </c>
      <c r="Q144" s="192" t="s">
        <v>409</v>
      </c>
      <c r="R144" s="192" t="s">
        <v>845</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0</v>
      </c>
      <c r="J146" s="242">
        <v>44753</v>
      </c>
      <c r="K146" s="242">
        <v>45383</v>
      </c>
      <c r="L146" s="91" t="s">
        <v>236</v>
      </c>
      <c r="M146" s="192">
        <v>0</v>
      </c>
      <c r="N146" s="192">
        <v>0</v>
      </c>
      <c r="O146" s="192" t="s">
        <v>409</v>
      </c>
      <c r="P146" s="192">
        <v>56.4</v>
      </c>
      <c r="Q146" s="192" t="s">
        <v>409</v>
      </c>
      <c r="R146" s="192" t="s">
        <v>409</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690</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45383</v>
      </c>
      <c r="L150" s="91" t="s">
        <v>242</v>
      </c>
      <c r="M150" s="192">
        <v>5.0962099125364402</v>
      </c>
      <c r="N150" s="192">
        <v>0</v>
      </c>
      <c r="O150" s="192">
        <v>10</v>
      </c>
      <c r="P150" s="192">
        <v>38</v>
      </c>
      <c r="Q150" s="192" t="s">
        <v>409</v>
      </c>
      <c r="R150" s="192" t="s">
        <v>846</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0</v>
      </c>
      <c r="J154" s="242">
        <v>44753</v>
      </c>
      <c r="K154" s="242">
        <v>45383</v>
      </c>
      <c r="L154" s="91" t="s">
        <v>250</v>
      </c>
      <c r="M154" s="192">
        <v>6.2623906705539296</v>
      </c>
      <c r="N154" s="192">
        <v>0</v>
      </c>
      <c r="O154" s="192" t="s">
        <v>409</v>
      </c>
      <c r="P154" s="192">
        <v>34</v>
      </c>
      <c r="Q154" s="192" t="s">
        <v>409</v>
      </c>
      <c r="R154" s="192" t="s">
        <v>409</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691</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692</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693</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4.6467017049401633</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44753</v>
      </c>
      <c r="K175" s="242">
        <v>45383</v>
      </c>
      <c r="L175" s="91" t="s">
        <v>285</v>
      </c>
      <c r="M175" s="192">
        <v>3.08454810495626</v>
      </c>
      <c r="N175" s="192">
        <v>7</v>
      </c>
      <c r="O175" s="192" t="s">
        <v>409</v>
      </c>
      <c r="P175" s="192">
        <v>44.9</v>
      </c>
      <c r="Q175" s="192" t="s">
        <v>847</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0</v>
      </c>
      <c r="J176" s="242">
        <v>44753</v>
      </c>
      <c r="K176" s="242">
        <v>45383</v>
      </c>
      <c r="L176" s="91" t="s">
        <v>287</v>
      </c>
      <c r="M176" s="192">
        <v>7.9241982507288604</v>
      </c>
      <c r="N176" s="192">
        <v>0</v>
      </c>
      <c r="O176" s="192" t="s">
        <v>409</v>
      </c>
      <c r="P176" s="192">
        <v>28.3</v>
      </c>
      <c r="Q176" s="192" t="s">
        <v>409</v>
      </c>
      <c r="R176" s="192" t="s">
        <v>409</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694</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44753</v>
      </c>
      <c r="K183" s="242">
        <v>45383</v>
      </c>
      <c r="L183" s="91" t="s">
        <v>299</v>
      </c>
      <c r="M183" s="192">
        <v>10</v>
      </c>
      <c r="N183" s="192">
        <v>0</v>
      </c>
      <c r="O183" s="192">
        <v>10</v>
      </c>
      <c r="P183" s="192">
        <v>16</v>
      </c>
      <c r="Q183" s="192" t="s">
        <v>409</v>
      </c>
      <c r="R183" s="192" t="s">
        <v>848</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0</v>
      </c>
      <c r="J185" s="242">
        <v>44753</v>
      </c>
      <c r="K185" s="242">
        <v>45383</v>
      </c>
      <c r="L185" s="91" t="s">
        <v>303</v>
      </c>
      <c r="M185" s="192">
        <v>9.9650145772594705</v>
      </c>
      <c r="N185" s="192">
        <v>0</v>
      </c>
      <c r="O185" s="192" t="s">
        <v>409</v>
      </c>
      <c r="P185" s="192">
        <v>21.3</v>
      </c>
      <c r="Q185" s="192" t="s">
        <v>409</v>
      </c>
      <c r="R185" s="192" t="s">
        <v>409</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0</v>
      </c>
      <c r="J187" s="242">
        <v>44753</v>
      </c>
      <c r="K187" s="242">
        <v>45383</v>
      </c>
      <c r="L187" s="91" t="s">
        <v>306</v>
      </c>
      <c r="M187" s="192">
        <v>5.9708454810495599</v>
      </c>
      <c r="N187" s="192">
        <v>0</v>
      </c>
      <c r="O187" s="192" t="s">
        <v>409</v>
      </c>
      <c r="P187" s="192">
        <v>35</v>
      </c>
      <c r="Q187" s="192" t="s">
        <v>409</v>
      </c>
      <c r="R187" s="192" t="s">
        <v>409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695</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696</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t="s">
        <v>409</v>
      </c>
      <c r="L207" s="91" t="s">
        <v>697</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45383</v>
      </c>
      <c r="L208" s="91" t="s">
        <v>339</v>
      </c>
      <c r="M208" s="192">
        <v>7.0495626822157398</v>
      </c>
      <c r="N208" s="192">
        <v>0</v>
      </c>
      <c r="O208" s="192">
        <v>10</v>
      </c>
      <c r="P208" s="192">
        <v>31.3</v>
      </c>
      <c r="Q208" s="192" t="s">
        <v>409</v>
      </c>
      <c r="R208" s="192" t="s">
        <v>849</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45383</v>
      </c>
      <c r="L209" s="91" t="s">
        <v>341</v>
      </c>
      <c r="M209" s="192">
        <v>5.5335276967929996</v>
      </c>
      <c r="N209" s="192">
        <v>0</v>
      </c>
      <c r="O209" s="192">
        <v>10</v>
      </c>
      <c r="P209" s="192">
        <v>36.5</v>
      </c>
      <c r="Q209" s="192" t="s">
        <v>409</v>
      </c>
      <c r="R209" s="192" t="s">
        <v>850</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5.5659313539366124</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7</v>
      </c>
      <c r="J211" s="242">
        <v>44753</v>
      </c>
      <c r="K211" s="242">
        <v>45336</v>
      </c>
      <c r="L211" s="91" t="s">
        <v>345</v>
      </c>
      <c r="M211" s="192">
        <v>4.4256559766763797</v>
      </c>
      <c r="N211" s="192">
        <v>7</v>
      </c>
      <c r="O211" s="192" t="s">
        <v>409</v>
      </c>
      <c r="P211" s="192">
        <v>40.299999999999997</v>
      </c>
      <c r="Q211" s="192" t="s">
        <v>851</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698</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699</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700</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9.1918331097973756</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44753</v>
      </c>
      <c r="K224" s="242">
        <v>45383</v>
      </c>
      <c r="L224" s="91" t="s">
        <v>360</v>
      </c>
      <c r="M224" s="192">
        <v>8.4489795918367303</v>
      </c>
      <c r="N224" s="192">
        <v>0</v>
      </c>
      <c r="O224" s="192">
        <v>10</v>
      </c>
      <c r="P224" s="192">
        <v>26.5</v>
      </c>
      <c r="Q224" s="192" t="s">
        <v>409</v>
      </c>
      <c r="R224" s="192" t="s">
        <v>852</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45383</v>
      </c>
      <c r="L225" s="91" t="s">
        <v>362</v>
      </c>
      <c r="M225" s="192">
        <v>6.72886297376093</v>
      </c>
      <c r="N225" s="192">
        <v>0</v>
      </c>
      <c r="O225" s="192">
        <v>10</v>
      </c>
      <c r="P225" s="192">
        <v>32.4</v>
      </c>
      <c r="Q225" s="192" t="s">
        <v>409</v>
      </c>
      <c r="R225" s="192" t="s">
        <v>853</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135" activePane="bottomLeft" state="frozen"/>
      <selection pane="bottomLeft" activeCell="C169" sqref="C169"/>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710937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Proteus Composite Index</v>
      </c>
      <c r="N6" s="246" t="str">
        <f>IFERROR(INDEX('Data Dictionary'!$E$8:$E$36,MATCH(N7,'Data Dictionary'!$K$8:$K$36,0)),IFERROR(CONCATENATE(INDEX('Data Dictionary'!$E$8:$E$36,MATCH(LEFT(N7, SEARCH("_raw",N7,1)-1),'Data Dictionary'!$L$8:$L$36,0))," (Raw)"),""))</f>
        <v>Global Food Security Index</v>
      </c>
      <c r="O6" s="246" t="str">
        <f>IFERROR(INDEX('Data Dictionary'!$E$8:$E$36,MATCH(O7,'Data Dictionary'!$K$8:$K$36,0)),IFERROR(CONCATENATE(INDEX('Data Dictionary'!$E$8:$E$36,MATCH(LEFT(O7, SEARCH("_raw",O7,1)-1),'Data Dictionary'!$L$8:$L$36,0))," (Raw)"),""))</f>
        <v>FAO WFP Warning</v>
      </c>
      <c r="P6" s="246" t="str">
        <f>IFERROR(INDEX('Data Dictionary'!$E$8:$E$36,MATCH(P7,'Data Dictionary'!$K$8:$K$36,0)),IFERROR(CONCATENATE(INDEX('Data Dictionary'!$E$8:$E$36,MATCH(LEFT(P7, SEARCH("_raw",P7,1)-1),'Data Dictionary'!$L$8:$L$36,0))," (Raw)"),""))</f>
        <v>FEWS NET Score</v>
      </c>
      <c r="Q6" s="246" t="str">
        <f>IFERROR(INDEX('Data Dictionary'!$E$8:$E$36,MATCH(Q7,'Data Dictionary'!$K$8:$K$36,0)),IFERROR(CONCATENATE(INDEX('Data Dictionary'!$E$8:$E$36,MATCH(LEFT(Q7, SEARCH("_raw",Q7,1)-1),'Data Dictionary'!$L$8:$L$36,0))," (Raw)"),""))</f>
        <v>Food Price Inflation</v>
      </c>
      <c r="R6" s="246" t="str">
        <f>IFERROR(INDEX('Data Dictionary'!$E$8:$E$36,MATCH(R7,'Data Dictionary'!$K$8:$K$36,0)),IFERROR(CONCATENATE(INDEX('Data Dictionary'!$E$8:$E$36,MATCH(LEFT(R7, SEARCH("_raw",R7,1)-1),'Data Dictionary'!$L$8:$L$36,0))," (Raw)"),""))</f>
        <v>Proteus Composite Index (Raw)</v>
      </c>
      <c r="S6" s="246" t="str">
        <f>IFERROR(INDEX('Data Dictionary'!$E$8:$E$36,MATCH(S7,'Data Dictionary'!$K$8:$K$36,0)),IFERROR(CONCATENATE(INDEX('Data Dictionary'!$E$8:$E$36,MATCH(LEFT(S7, SEARCH("_raw",S7,1)-1),'Data Dictionary'!$L$8:$L$36,0))," (Raw)"),""))</f>
        <v>Global Food Security Index (Raw)</v>
      </c>
      <c r="T6" s="246" t="str">
        <f>IFERROR(INDEX('Data Dictionary'!$E$8:$E$36,MATCH(T7,'Data Dictionary'!$K$8:$K$36,0)),IFERROR(CONCATENATE(INDEX('Data Dictionary'!$E$8:$E$36,MATCH(LEFT(T7, SEARCH("_raw",T7,1)-1),'Data Dictionary'!$L$8:$L$36,0))," (Raw)"),""))</f>
        <v>FAO WFP Warning (Raw)</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99"/>
      <c r="AB6" s="99"/>
      <c r="AC6" s="99"/>
    </row>
    <row r="7" spans="1:38" s="94" customFormat="1" ht="29" x14ac:dyDescent="0.2">
      <c r="A7" s="198"/>
      <c r="B7" s="188"/>
      <c r="C7" s="188"/>
      <c r="D7" s="218"/>
      <c r="E7" s="218"/>
      <c r="F7" s="102"/>
      <c r="G7" s="189"/>
      <c r="H7" s="189"/>
      <c r="I7" s="189"/>
      <c r="J7" s="243" t="s">
        <v>605</v>
      </c>
      <c r="K7" s="243" t="s">
        <v>606</v>
      </c>
      <c r="L7" s="244" t="s">
        <v>2</v>
      </c>
      <c r="M7" s="247" t="s">
        <v>386</v>
      </c>
      <c r="N7" s="247" t="s">
        <v>748</v>
      </c>
      <c r="O7" s="247" t="s">
        <v>754</v>
      </c>
      <c r="P7" s="247" t="s">
        <v>438</v>
      </c>
      <c r="Q7" s="247" t="s">
        <v>392</v>
      </c>
      <c r="R7" s="247" t="s">
        <v>470</v>
      </c>
      <c r="S7" s="247" t="s">
        <v>749</v>
      </c>
      <c r="T7" s="247" t="s">
        <v>755</v>
      </c>
      <c r="U7" s="247" t="s">
        <v>534</v>
      </c>
      <c r="V7" s="247" t="s">
        <v>533</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673</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45383</v>
      </c>
      <c r="L9" s="91" t="s">
        <v>7</v>
      </c>
      <c r="M9" s="192">
        <v>10</v>
      </c>
      <c r="N9" s="192" t="s">
        <v>409</v>
      </c>
      <c r="O9" s="192">
        <v>7</v>
      </c>
      <c r="P9" s="192">
        <v>7</v>
      </c>
      <c r="Q9" s="192">
        <v>1</v>
      </c>
      <c r="R9" s="192">
        <v>0.66100000000000003</v>
      </c>
      <c r="S9" s="192" t="s">
        <v>409</v>
      </c>
      <c r="T9" s="192" t="s">
        <v>757</v>
      </c>
      <c r="U9" s="192" t="s">
        <v>832</v>
      </c>
      <c r="V9" s="192">
        <v>-9.81</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674</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1.6441865107999913</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1</v>
      </c>
      <c r="J15" s="242" t="s">
        <v>409</v>
      </c>
      <c r="K15" s="242">
        <v>45383</v>
      </c>
      <c r="L15" s="91" t="s">
        <v>17</v>
      </c>
      <c r="M15" s="192">
        <v>2.7033492822966498</v>
      </c>
      <c r="N15" s="192" t="s">
        <v>409</v>
      </c>
      <c r="O15" s="192" t="s">
        <v>409</v>
      </c>
      <c r="P15" s="192" t="s">
        <v>409</v>
      </c>
      <c r="Q15" s="192">
        <v>1</v>
      </c>
      <c r="R15" s="192">
        <v>0.27100000000000002</v>
      </c>
      <c r="S15" s="192" t="s">
        <v>409</v>
      </c>
      <c r="T15" s="192" t="s">
        <v>409</v>
      </c>
      <c r="U15" s="192" t="s">
        <v>409</v>
      </c>
      <c r="V15" s="192">
        <v>-5.56</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675</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45383</v>
      </c>
      <c r="L21" s="91" t="s">
        <v>27</v>
      </c>
      <c r="M21" s="192">
        <v>9.9282296650717701</v>
      </c>
      <c r="N21" s="192">
        <v>10</v>
      </c>
      <c r="O21" s="192" t="s">
        <v>409</v>
      </c>
      <c r="P21" s="192">
        <v>5</v>
      </c>
      <c r="Q21" s="192">
        <v>5</v>
      </c>
      <c r="R21" s="192">
        <v>0.57299999999999995</v>
      </c>
      <c r="S21" s="192">
        <v>40.6</v>
      </c>
      <c r="T21" s="192" t="s">
        <v>409</v>
      </c>
      <c r="U21" s="192" t="s">
        <v>833</v>
      </c>
      <c r="V21" s="192">
        <v>12.95</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45272</v>
      </c>
      <c r="L24" s="91" t="s">
        <v>33</v>
      </c>
      <c r="M24" s="192">
        <v>8.7559808612440193</v>
      </c>
      <c r="N24" s="192">
        <v>8.2455124493341003</v>
      </c>
      <c r="O24" s="192">
        <v>10</v>
      </c>
      <c r="P24" s="192">
        <v>10</v>
      </c>
      <c r="Q24" s="192">
        <v>1</v>
      </c>
      <c r="R24" s="192">
        <v>0.52400000000000002</v>
      </c>
      <c r="S24" s="192">
        <v>49.6</v>
      </c>
      <c r="T24" s="192" t="s">
        <v>756</v>
      </c>
      <c r="U24" s="192" t="s">
        <v>811</v>
      </c>
      <c r="V24" s="192">
        <v>-4.42</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4.573279053047921</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3</v>
      </c>
      <c r="J25" s="242">
        <v>44753</v>
      </c>
      <c r="K25" s="242">
        <v>45383</v>
      </c>
      <c r="L25" s="91" t="s">
        <v>35</v>
      </c>
      <c r="M25" s="192">
        <v>8.03827751196172</v>
      </c>
      <c r="N25" s="192">
        <v>6.9716270990156302</v>
      </c>
      <c r="O25" s="192" t="s">
        <v>409</v>
      </c>
      <c r="P25" s="192" t="s">
        <v>409</v>
      </c>
      <c r="Q25" s="192">
        <v>3</v>
      </c>
      <c r="R25" s="192">
        <v>0.49399999999999999</v>
      </c>
      <c r="S25" s="192">
        <v>54</v>
      </c>
      <c r="T25" s="192" t="s">
        <v>409</v>
      </c>
      <c r="U25" s="192" t="s">
        <v>409</v>
      </c>
      <c r="V25" s="192">
        <v>3.42</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676</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45383</v>
      </c>
      <c r="L39" s="91" t="s">
        <v>60</v>
      </c>
      <c r="M39" s="192">
        <v>10</v>
      </c>
      <c r="N39" s="192" t="s">
        <v>409</v>
      </c>
      <c r="O39" s="192" t="s">
        <v>409</v>
      </c>
      <c r="P39" s="192" t="s">
        <v>409</v>
      </c>
      <c r="Q39" s="192">
        <v>1</v>
      </c>
      <c r="R39" s="192">
        <v>0.69499999999999995</v>
      </c>
      <c r="S39" s="192" t="s">
        <v>409</v>
      </c>
      <c r="T39" s="192" t="s">
        <v>409</v>
      </c>
      <c r="U39" s="192" t="s">
        <v>409</v>
      </c>
      <c r="V39" s="192">
        <v>-3.97</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677</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45383</v>
      </c>
      <c r="L46" s="91" t="s">
        <v>71</v>
      </c>
      <c r="M46" s="192">
        <v>8.1339712918660201</v>
      </c>
      <c r="N46" s="192">
        <v>9.1719745222929898</v>
      </c>
      <c r="O46" s="192" t="s">
        <v>409</v>
      </c>
      <c r="P46" s="192">
        <v>10</v>
      </c>
      <c r="Q46" s="192">
        <v>1</v>
      </c>
      <c r="R46" s="192">
        <v>0.498</v>
      </c>
      <c r="S46" s="192">
        <v>46.4</v>
      </c>
      <c r="T46" s="192" t="s">
        <v>409</v>
      </c>
      <c r="U46" s="192" t="s">
        <v>834</v>
      </c>
      <c r="V46" s="192">
        <v>-2.08</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45272</v>
      </c>
      <c r="L47" s="91" t="s">
        <v>72</v>
      </c>
      <c r="M47" s="192">
        <v>10</v>
      </c>
      <c r="N47" s="192">
        <v>10</v>
      </c>
      <c r="O47" s="192">
        <v>7</v>
      </c>
      <c r="P47" s="192">
        <v>10</v>
      </c>
      <c r="Q47" s="192">
        <v>7</v>
      </c>
      <c r="R47" s="192">
        <v>0.629</v>
      </c>
      <c r="S47" s="192">
        <v>43</v>
      </c>
      <c r="T47" s="192" t="s">
        <v>757</v>
      </c>
      <c r="U47" s="192" t="s">
        <v>812</v>
      </c>
      <c r="V47" s="192">
        <v>340.93</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45383</v>
      </c>
      <c r="L48" s="91" t="s">
        <v>73</v>
      </c>
      <c r="M48" s="192">
        <v>10</v>
      </c>
      <c r="N48" s="192" t="s">
        <v>409</v>
      </c>
      <c r="O48" s="192" t="s">
        <v>409</v>
      </c>
      <c r="P48" s="192" t="s">
        <v>409</v>
      </c>
      <c r="Q48" s="192">
        <v>1</v>
      </c>
      <c r="R48" s="192">
        <v>0.57599999999999996</v>
      </c>
      <c r="S48" s="192" t="s">
        <v>409</v>
      </c>
      <c r="T48" s="192" t="s">
        <v>409</v>
      </c>
      <c r="U48" s="192" t="s">
        <v>409</v>
      </c>
      <c r="V48" s="192">
        <v>-3.85</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678</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679</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758</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45336</v>
      </c>
      <c r="L69" s="91" t="s">
        <v>110</v>
      </c>
      <c r="M69" s="192">
        <v>10</v>
      </c>
      <c r="N69" s="192">
        <v>9.7220613781123308</v>
      </c>
      <c r="O69" s="192">
        <v>7</v>
      </c>
      <c r="P69" s="192">
        <v>10</v>
      </c>
      <c r="Q69" s="192" t="s">
        <v>409</v>
      </c>
      <c r="R69" s="192">
        <v>0.64600000000000002</v>
      </c>
      <c r="S69" s="192">
        <v>44.5</v>
      </c>
      <c r="T69" s="192" t="s">
        <v>757</v>
      </c>
      <c r="U69" s="192" t="s">
        <v>811</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680</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681</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5.352106988681899</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3</v>
      </c>
      <c r="J80" s="242">
        <v>44888</v>
      </c>
      <c r="K80" s="242">
        <v>45383</v>
      </c>
      <c r="L80" s="91" t="s">
        <v>127</v>
      </c>
      <c r="M80" s="192">
        <v>8.8277511961722492</v>
      </c>
      <c r="N80" s="192">
        <v>9.5483497394325401</v>
      </c>
      <c r="O80" s="192" t="s">
        <v>409</v>
      </c>
      <c r="P80" s="192" t="s">
        <v>409</v>
      </c>
      <c r="Q80" s="192">
        <v>3</v>
      </c>
      <c r="R80" s="192">
        <v>0.52700000000000002</v>
      </c>
      <c r="S80" s="192">
        <v>45.1</v>
      </c>
      <c r="T80" s="192" t="s">
        <v>409</v>
      </c>
      <c r="U80" s="192" t="s">
        <v>409</v>
      </c>
      <c r="V80" s="192">
        <v>3.95</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45383</v>
      </c>
      <c r="L81" s="91" t="s">
        <v>128</v>
      </c>
      <c r="M81" s="192">
        <v>7.5119617224880297</v>
      </c>
      <c r="N81" s="192" t="s">
        <v>409</v>
      </c>
      <c r="O81" s="192" t="s">
        <v>409</v>
      </c>
      <c r="P81" s="192" t="s">
        <v>409</v>
      </c>
      <c r="Q81" s="192">
        <v>5</v>
      </c>
      <c r="R81" s="192">
        <v>0.47199999999999998</v>
      </c>
      <c r="S81" s="192" t="s">
        <v>409</v>
      </c>
      <c r="T81" s="192" t="s">
        <v>409</v>
      </c>
      <c r="U81" s="192" t="s">
        <v>409</v>
      </c>
      <c r="V81" s="192">
        <v>16.18</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45383</v>
      </c>
      <c r="L82" s="91" t="s">
        <v>130</v>
      </c>
      <c r="M82" s="192">
        <v>8.6602870813397104</v>
      </c>
      <c r="N82" s="192" t="s">
        <v>409</v>
      </c>
      <c r="O82" s="192" t="s">
        <v>409</v>
      </c>
      <c r="P82" s="192" t="s">
        <v>409</v>
      </c>
      <c r="Q82" s="192">
        <v>1</v>
      </c>
      <c r="R82" s="192">
        <v>0.52</v>
      </c>
      <c r="S82" s="192" t="s">
        <v>409</v>
      </c>
      <c r="T82" s="192" t="s">
        <v>409</v>
      </c>
      <c r="U82" s="192" t="s">
        <v>409</v>
      </c>
      <c r="V82" s="192">
        <v>-5.0999999999999996</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682</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45383</v>
      </c>
      <c r="L87" s="91" t="s">
        <v>138</v>
      </c>
      <c r="M87" s="192">
        <v>6.5071770334928196</v>
      </c>
      <c r="N87" s="192">
        <v>4.4238563983786898</v>
      </c>
      <c r="O87" s="192">
        <v>5</v>
      </c>
      <c r="P87" s="192">
        <v>10</v>
      </c>
      <c r="Q87" s="192" t="s">
        <v>409</v>
      </c>
      <c r="R87" s="192">
        <v>0.43</v>
      </c>
      <c r="S87" s="192">
        <v>62.8</v>
      </c>
      <c r="T87" s="192" t="s">
        <v>758</v>
      </c>
      <c r="U87" s="192" t="s">
        <v>834</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683</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684</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758</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45383</v>
      </c>
      <c r="L93" s="91" t="s">
        <v>146</v>
      </c>
      <c r="M93" s="192">
        <v>10</v>
      </c>
      <c r="N93" s="192">
        <v>10</v>
      </c>
      <c r="O93" s="192">
        <v>7</v>
      </c>
      <c r="P93" s="192">
        <v>10</v>
      </c>
      <c r="Q93" s="192">
        <v>1</v>
      </c>
      <c r="R93" s="192">
        <v>0.70099999999999996</v>
      </c>
      <c r="S93" s="192">
        <v>38.5</v>
      </c>
      <c r="T93" s="192" t="s">
        <v>757</v>
      </c>
      <c r="U93" s="192" t="s">
        <v>835</v>
      </c>
      <c r="V93" s="192">
        <v>-3.4</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5.0875371412195998</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5</v>
      </c>
      <c r="J95" s="242">
        <v>44753</v>
      </c>
      <c r="K95" s="242">
        <v>45383</v>
      </c>
      <c r="L95" s="91" t="s">
        <v>150</v>
      </c>
      <c r="M95" s="192">
        <v>5.2392344497607599</v>
      </c>
      <c r="N95" s="192">
        <v>5.1766068326577797</v>
      </c>
      <c r="O95" s="192" t="s">
        <v>409</v>
      </c>
      <c r="P95" s="192" t="s">
        <v>409</v>
      </c>
      <c r="Q95" s="192">
        <v>5</v>
      </c>
      <c r="R95" s="192">
        <v>0.377</v>
      </c>
      <c r="S95" s="192">
        <v>60.2</v>
      </c>
      <c r="T95" s="192" t="s">
        <v>409</v>
      </c>
      <c r="U95" s="192" t="s">
        <v>409</v>
      </c>
      <c r="V95" s="192">
        <v>23.79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685</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4.2103767916034229</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3</v>
      </c>
      <c r="J100" s="242">
        <v>44753</v>
      </c>
      <c r="K100" s="242">
        <v>45383</v>
      </c>
      <c r="L100" s="91" t="s">
        <v>157</v>
      </c>
      <c r="M100" s="192">
        <v>5.9090909090909101</v>
      </c>
      <c r="N100" s="192" t="s">
        <v>409</v>
      </c>
      <c r="O100" s="192" t="s">
        <v>409</v>
      </c>
      <c r="P100" s="192" t="s">
        <v>409</v>
      </c>
      <c r="Q100" s="192">
        <v>3</v>
      </c>
      <c r="R100" s="192">
        <v>0.40500000000000003</v>
      </c>
      <c r="S100" s="192" t="s">
        <v>409</v>
      </c>
      <c r="T100" s="192" t="s">
        <v>409</v>
      </c>
      <c r="U100" s="192" t="s">
        <v>409</v>
      </c>
      <c r="V100" s="192">
        <v>4.72</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45272</v>
      </c>
      <c r="L108" s="91" t="s">
        <v>173</v>
      </c>
      <c r="M108" s="192">
        <v>10</v>
      </c>
      <c r="N108" s="192">
        <v>7.2611464968152797</v>
      </c>
      <c r="O108" s="192" t="s">
        <v>409</v>
      </c>
      <c r="P108" s="192">
        <v>5</v>
      </c>
      <c r="Q108" s="192">
        <v>3</v>
      </c>
      <c r="R108" s="192">
        <v>0.59299999999999997</v>
      </c>
      <c r="S108" s="192">
        <v>53</v>
      </c>
      <c r="T108" s="192" t="s">
        <v>409</v>
      </c>
      <c r="U108" s="192" t="s">
        <v>810</v>
      </c>
      <c r="V108" s="192">
        <v>4.71</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45383</v>
      </c>
      <c r="L115" s="91" t="s">
        <v>184</v>
      </c>
      <c r="M115" s="192">
        <v>8.6602870813397104</v>
      </c>
      <c r="N115" s="192">
        <v>7.2321945570353199</v>
      </c>
      <c r="O115" s="192" t="s">
        <v>409</v>
      </c>
      <c r="P115" s="192" t="s">
        <v>409</v>
      </c>
      <c r="Q115" s="192">
        <v>5</v>
      </c>
      <c r="R115" s="192">
        <v>0.52</v>
      </c>
      <c r="S115" s="192">
        <v>53.1</v>
      </c>
      <c r="T115" s="192" t="s">
        <v>409</v>
      </c>
      <c r="U115" s="192" t="s">
        <v>409</v>
      </c>
      <c r="V115" s="192">
        <v>28.76</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45383</v>
      </c>
      <c r="L116" s="91" t="s">
        <v>186</v>
      </c>
      <c r="M116" s="192">
        <v>3.3732057416267902</v>
      </c>
      <c r="N116" s="192" t="s">
        <v>409</v>
      </c>
      <c r="O116" s="192" t="s">
        <v>409</v>
      </c>
      <c r="P116" s="192" t="s">
        <v>409</v>
      </c>
      <c r="Q116" s="192">
        <v>7</v>
      </c>
      <c r="R116" s="192">
        <v>0.29899999999999999</v>
      </c>
      <c r="S116" s="192" t="s">
        <v>409</v>
      </c>
      <c r="T116" s="192" t="s">
        <v>409</v>
      </c>
      <c r="U116" s="192" t="s">
        <v>409</v>
      </c>
      <c r="V116" s="192">
        <v>77.260000000000005</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45383</v>
      </c>
      <c r="L117" s="91" t="s">
        <v>188</v>
      </c>
      <c r="M117" s="192">
        <v>9.7368421052631504</v>
      </c>
      <c r="N117" s="192" t="s">
        <v>409</v>
      </c>
      <c r="O117" s="192" t="s">
        <v>409</v>
      </c>
      <c r="P117" s="192" t="s">
        <v>409</v>
      </c>
      <c r="Q117" s="192">
        <v>5</v>
      </c>
      <c r="R117" s="192">
        <v>0.56499999999999995</v>
      </c>
      <c r="S117" s="192" t="s">
        <v>409</v>
      </c>
      <c r="T117" s="192" t="s">
        <v>409</v>
      </c>
      <c r="U117" s="192" t="s">
        <v>409</v>
      </c>
      <c r="V117" s="192">
        <v>13.48</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3.2036163775859339</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3</v>
      </c>
      <c r="J118" s="242">
        <v>44753</v>
      </c>
      <c r="K118" s="242">
        <v>45383</v>
      </c>
      <c r="L118" s="91" t="s">
        <v>190</v>
      </c>
      <c r="M118" s="192">
        <v>3.4210526315789398</v>
      </c>
      <c r="N118" s="192" t="s">
        <v>409</v>
      </c>
      <c r="O118" s="192" t="s">
        <v>409</v>
      </c>
      <c r="P118" s="192" t="s">
        <v>409</v>
      </c>
      <c r="Q118" s="192">
        <v>3</v>
      </c>
      <c r="R118" s="192">
        <v>0.30099999999999999</v>
      </c>
      <c r="S118" s="192" t="s">
        <v>409</v>
      </c>
      <c r="T118" s="192" t="s">
        <v>409</v>
      </c>
      <c r="U118" s="192" t="s">
        <v>409</v>
      </c>
      <c r="V118" s="192">
        <v>2.29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2.5737528672458123</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v>
      </c>
      <c r="J121" s="242">
        <v>44888</v>
      </c>
      <c r="K121" s="242">
        <v>45383</v>
      </c>
      <c r="L121" s="91" t="s">
        <v>195</v>
      </c>
      <c r="M121" s="192">
        <v>5.6698564593301404</v>
      </c>
      <c r="N121" s="192">
        <v>6.6242038216560397</v>
      </c>
      <c r="O121" s="192" t="s">
        <v>409</v>
      </c>
      <c r="P121" s="192" t="s">
        <v>409</v>
      </c>
      <c r="Q121" s="192">
        <v>1</v>
      </c>
      <c r="R121" s="192">
        <v>0.39500000000000002</v>
      </c>
      <c r="S121" s="192">
        <v>55.2</v>
      </c>
      <c r="T121" s="192" t="s">
        <v>409</v>
      </c>
      <c r="U121" s="192" t="s">
        <v>409</v>
      </c>
      <c r="V121" s="192">
        <v>-1.52</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686</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687</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688</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45272</v>
      </c>
      <c r="L131" s="91" t="s">
        <v>208</v>
      </c>
      <c r="M131" s="192">
        <v>10</v>
      </c>
      <c r="N131" s="192">
        <v>10</v>
      </c>
      <c r="O131" s="192" t="s">
        <v>409</v>
      </c>
      <c r="P131" s="192">
        <v>7</v>
      </c>
      <c r="Q131" s="192" t="s">
        <v>409</v>
      </c>
      <c r="R131" s="192">
        <v>0.63500000000000001</v>
      </c>
      <c r="S131" s="192">
        <v>40.6</v>
      </c>
      <c r="T131" s="192" t="s">
        <v>409</v>
      </c>
      <c r="U131" s="192" t="s">
        <v>813</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8</v>
      </c>
      <c r="Q136" s="192">
        <v>1</v>
      </c>
      <c r="R136" s="192">
        <v>0.502</v>
      </c>
      <c r="S136" s="192">
        <v>51.9</v>
      </c>
      <c r="T136" s="192" t="s">
        <v>756</v>
      </c>
      <c r="U136" s="192" t="s">
        <v>836</v>
      </c>
      <c r="V136" s="192">
        <v>-12.09</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45383</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51.36</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689</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45383</v>
      </c>
      <c r="L142" s="91" t="s">
        <v>228</v>
      </c>
      <c r="M142" s="192">
        <v>10</v>
      </c>
      <c r="N142" s="192">
        <v>8.9114070642733001</v>
      </c>
      <c r="O142" s="192" t="s">
        <v>409</v>
      </c>
      <c r="P142" s="192">
        <v>7</v>
      </c>
      <c r="Q142" s="192">
        <v>1</v>
      </c>
      <c r="R142" s="192">
        <v>0.59199999999999997</v>
      </c>
      <c r="S142" s="192">
        <v>47.3</v>
      </c>
      <c r="T142" s="192" t="s">
        <v>409</v>
      </c>
      <c r="U142" s="192" t="s">
        <v>832</v>
      </c>
      <c r="V142" s="192">
        <v>1.84</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2.8520117972873149</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1</v>
      </c>
      <c r="J143" s="242">
        <v>44753</v>
      </c>
      <c r="K143" s="242">
        <v>45383</v>
      </c>
      <c r="L143" s="91" t="s">
        <v>230</v>
      </c>
      <c r="M143" s="192">
        <v>8.1339712918660201</v>
      </c>
      <c r="N143" s="192" t="s">
        <v>409</v>
      </c>
      <c r="O143" s="192" t="s">
        <v>409</v>
      </c>
      <c r="P143" s="192" t="s">
        <v>409</v>
      </c>
      <c r="Q143" s="192">
        <v>1</v>
      </c>
      <c r="R143" s="192">
        <v>0.498</v>
      </c>
      <c r="S143" s="192" t="s">
        <v>409</v>
      </c>
      <c r="T143" s="192" t="s">
        <v>409</v>
      </c>
      <c r="U143" s="192" t="s">
        <v>409</v>
      </c>
      <c r="V143" s="192">
        <v>-1.27</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7.7947765088060779</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7</v>
      </c>
      <c r="J145" s="242">
        <v>44753</v>
      </c>
      <c r="K145" s="242">
        <v>45383</v>
      </c>
      <c r="L145" s="91" t="s">
        <v>234</v>
      </c>
      <c r="M145" s="192">
        <v>10</v>
      </c>
      <c r="N145" s="192">
        <v>8.6797915460335808</v>
      </c>
      <c r="O145" s="192">
        <v>5</v>
      </c>
      <c r="P145" s="192">
        <v>5</v>
      </c>
      <c r="Q145" s="192">
        <v>7</v>
      </c>
      <c r="R145" s="192">
        <v>0.57699999999999996</v>
      </c>
      <c r="S145" s="192">
        <v>48.1</v>
      </c>
      <c r="T145" s="192" t="s">
        <v>758</v>
      </c>
      <c r="U145" s="192" t="s">
        <v>833</v>
      </c>
      <c r="V145" s="192">
        <v>40.51</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690</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45383</v>
      </c>
      <c r="L149" s="91" t="s">
        <v>240</v>
      </c>
      <c r="M149" s="192">
        <v>10</v>
      </c>
      <c r="N149" s="192">
        <v>9.2009264620729603</v>
      </c>
      <c r="O149" s="192">
        <v>5</v>
      </c>
      <c r="P149" s="192">
        <v>7</v>
      </c>
      <c r="Q149" s="192">
        <v>5</v>
      </c>
      <c r="R149" s="192">
        <v>0.60599999999999998</v>
      </c>
      <c r="S149" s="192">
        <v>46.3</v>
      </c>
      <c r="T149" s="192" t="s">
        <v>758</v>
      </c>
      <c r="U149" s="192" t="s">
        <v>832</v>
      </c>
      <c r="V149" s="192">
        <v>24.99</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8</v>
      </c>
      <c r="J150" s="242">
        <v>44888</v>
      </c>
      <c r="K150" s="242">
        <v>45272</v>
      </c>
      <c r="L150" s="91" t="s">
        <v>242</v>
      </c>
      <c r="M150" s="192">
        <v>8.4928229665071697</v>
      </c>
      <c r="N150" s="192">
        <v>10</v>
      </c>
      <c r="O150" s="192" t="s">
        <v>409</v>
      </c>
      <c r="P150" s="192">
        <v>8</v>
      </c>
      <c r="Q150" s="192">
        <v>5</v>
      </c>
      <c r="R150" s="192">
        <v>0.51300000000000001</v>
      </c>
      <c r="S150" s="192">
        <v>42</v>
      </c>
      <c r="T150" s="192" t="s">
        <v>409</v>
      </c>
      <c r="U150" s="192" t="s">
        <v>814</v>
      </c>
      <c r="V150" s="192">
        <v>16.61</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758</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757</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5.2140072356477747</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5</v>
      </c>
      <c r="J161" s="242">
        <v>44753</v>
      </c>
      <c r="K161" s="242">
        <v>45383</v>
      </c>
      <c r="L161" s="91" t="s">
        <v>264</v>
      </c>
      <c r="M161" s="192">
        <v>7.2009569377990399</v>
      </c>
      <c r="N161" s="192">
        <v>5.4371742906774703</v>
      </c>
      <c r="O161" s="192" t="s">
        <v>409</v>
      </c>
      <c r="P161" s="192" t="s">
        <v>409</v>
      </c>
      <c r="Q161" s="192">
        <v>5</v>
      </c>
      <c r="R161" s="192">
        <v>0.45900000000000002</v>
      </c>
      <c r="S161" s="192">
        <v>59.3</v>
      </c>
      <c r="T161" s="192" t="s">
        <v>409</v>
      </c>
      <c r="U161" s="192" t="s">
        <v>409</v>
      </c>
      <c r="V161" s="192">
        <v>5.53</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691</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6.1675179377089533</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44887</v>
      </c>
      <c r="K169" s="242">
        <v>45383</v>
      </c>
      <c r="L169" s="91" t="s">
        <v>692</v>
      </c>
      <c r="M169" s="192">
        <v>3.8038277511961698</v>
      </c>
      <c r="N169" s="192" t="s">
        <v>409</v>
      </c>
      <c r="O169" s="192">
        <v>10</v>
      </c>
      <c r="P169" s="192" t="s">
        <v>409</v>
      </c>
      <c r="Q169" s="192" t="s">
        <v>409</v>
      </c>
      <c r="R169" s="192">
        <v>0.317</v>
      </c>
      <c r="S169" s="192" t="s">
        <v>409</v>
      </c>
      <c r="T169" s="192" t="s">
        <v>756</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693</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45272</v>
      </c>
      <c r="L176" s="91" t="s">
        <v>287</v>
      </c>
      <c r="M176" s="192">
        <v>10</v>
      </c>
      <c r="N176" s="192">
        <v>10</v>
      </c>
      <c r="O176" s="192">
        <v>10</v>
      </c>
      <c r="P176" s="192">
        <v>10</v>
      </c>
      <c r="Q176" s="192">
        <v>5</v>
      </c>
      <c r="R176" s="192">
        <v>0.57599999999999996</v>
      </c>
      <c r="S176" s="192">
        <v>42.8</v>
      </c>
      <c r="T176" s="192" t="s">
        <v>756</v>
      </c>
      <c r="U176" s="192" t="s">
        <v>811</v>
      </c>
      <c r="V176" s="192">
        <v>6.3</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2.7896740692874249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1</v>
      </c>
      <c r="J177" s="242">
        <v>44888</v>
      </c>
      <c r="K177" s="242">
        <v>45383</v>
      </c>
      <c r="L177" s="91" t="s">
        <v>289</v>
      </c>
      <c r="M177" s="192">
        <v>7.3923444976076498</v>
      </c>
      <c r="N177" s="192">
        <v>7.78228141285466</v>
      </c>
      <c r="O177" s="192" t="s">
        <v>409</v>
      </c>
      <c r="P177" s="192" t="s">
        <v>409</v>
      </c>
      <c r="Q177" s="192">
        <v>1</v>
      </c>
      <c r="R177" s="192">
        <v>0.46700000000000003</v>
      </c>
      <c r="S177" s="192">
        <v>51.2</v>
      </c>
      <c r="T177" s="192" t="s">
        <v>409</v>
      </c>
      <c r="U177" s="192" t="s">
        <v>409</v>
      </c>
      <c r="V177" s="192">
        <v>-11.64</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758</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694</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3</v>
      </c>
      <c r="R183" s="192">
        <v>0.77500000000000002</v>
      </c>
      <c r="S183" s="192" t="s">
        <v>409</v>
      </c>
      <c r="T183" s="192" t="s">
        <v>757</v>
      </c>
      <c r="U183" s="192" t="s">
        <v>813</v>
      </c>
      <c r="V183" s="192">
        <v>3.31</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756</v>
      </c>
      <c r="U185" s="192" t="s">
        <v>814</v>
      </c>
      <c r="V185" s="192">
        <v>75.45</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695</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45383</v>
      </c>
      <c r="L194" s="91" t="s">
        <v>316</v>
      </c>
      <c r="M194" s="192">
        <v>6.1722488038277499</v>
      </c>
      <c r="N194" s="192">
        <v>10</v>
      </c>
      <c r="O194" s="192">
        <v>7</v>
      </c>
      <c r="P194" s="192" t="s">
        <v>409</v>
      </c>
      <c r="Q194" s="192">
        <v>7</v>
      </c>
      <c r="R194" s="192">
        <v>0.41599999999999998</v>
      </c>
      <c r="S194" s="192">
        <v>36.299999999999997</v>
      </c>
      <c r="T194" s="192" t="s">
        <v>757</v>
      </c>
      <c r="U194" s="192" t="s">
        <v>409</v>
      </c>
      <c r="V194" s="192">
        <v>89.01</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696</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45383</v>
      </c>
      <c r="L196" s="91" t="s">
        <v>318</v>
      </c>
      <c r="M196" s="192">
        <v>10</v>
      </c>
      <c r="N196" s="192">
        <v>10</v>
      </c>
      <c r="O196" s="192">
        <v>5</v>
      </c>
      <c r="P196" s="192">
        <v>10</v>
      </c>
      <c r="Q196" s="192">
        <v>1</v>
      </c>
      <c r="R196" s="192">
        <v>0.64800000000000002</v>
      </c>
      <c r="S196" s="192">
        <v>43.2</v>
      </c>
      <c r="T196" s="192" t="s">
        <v>758</v>
      </c>
      <c r="U196" s="192" t="s">
        <v>835</v>
      </c>
      <c r="V196" s="192">
        <v>-6.49</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697</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45336</v>
      </c>
      <c r="L209" s="91" t="s">
        <v>341</v>
      </c>
      <c r="M209" s="192">
        <v>10</v>
      </c>
      <c r="N209" s="192">
        <v>8.7955993051534396</v>
      </c>
      <c r="O209" s="192" t="s">
        <v>409</v>
      </c>
      <c r="P209" s="192">
        <v>7</v>
      </c>
      <c r="Q209" s="192" t="s">
        <v>409</v>
      </c>
      <c r="R209" s="192">
        <v>0.59299999999999997</v>
      </c>
      <c r="S209" s="192">
        <v>47.7</v>
      </c>
      <c r="T209" s="192" t="s">
        <v>409</v>
      </c>
      <c r="U209" s="192" t="s">
        <v>813</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698</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699</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700</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45272</v>
      </c>
      <c r="L222" s="91" t="s">
        <v>356</v>
      </c>
      <c r="M222" s="192">
        <v>10</v>
      </c>
      <c r="N222" s="192">
        <v>10</v>
      </c>
      <c r="O222" s="192">
        <v>7</v>
      </c>
      <c r="P222" s="192">
        <v>8</v>
      </c>
      <c r="Q222" s="192">
        <v>5</v>
      </c>
      <c r="R222" s="192">
        <v>0.60399999999999998</v>
      </c>
      <c r="S222" s="192">
        <v>40.1</v>
      </c>
      <c r="T222" s="192" t="s">
        <v>757</v>
      </c>
      <c r="U222" s="192" t="s">
        <v>802</v>
      </c>
      <c r="V222" s="192">
        <v>11.3</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45383</v>
      </c>
      <c r="L225" s="91" t="s">
        <v>362</v>
      </c>
      <c r="M225" s="192">
        <v>10</v>
      </c>
      <c r="N225" s="192" t="s">
        <v>409</v>
      </c>
      <c r="O225" s="192">
        <v>5</v>
      </c>
      <c r="P225" s="192">
        <v>10</v>
      </c>
      <c r="Q225" s="192" t="s">
        <v>409</v>
      </c>
      <c r="R225" s="192">
        <v>0.58099999999999996</v>
      </c>
      <c r="S225" s="192" t="s">
        <v>409</v>
      </c>
      <c r="T225" s="192" t="s">
        <v>758</v>
      </c>
      <c r="U225" s="192" t="s">
        <v>834</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54" activePane="bottomLeft" state="frozen"/>
      <selection pane="bottomLeft" activeCell="E36" sqref="E36"/>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customWidth="1"/>
    <col min="15" max="15" width="10.140625" style="86" bestFit="1" customWidth="1"/>
    <col min="16" max="16" width="16.425781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Raw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0</v>
      </c>
      <c r="O4" s="180" t="str">
        <f>IFERROR(INDEX('Data Dictionary'!$I$8:$I$36,MATCH(O7,'Data Dictionary'!$K$8:$K$36,0)),"")</f>
        <v/>
      </c>
      <c r="P4" s="180" t="str">
        <f>IFERROR(INDEX('Data Dictionary'!$I$8:$I$36,MATCH(P7,'Data Dictionary'!$K$8:$K$36,0)),"")</f>
        <v/>
      </c>
      <c r="Q4" s="180"/>
      <c r="R4" s="180"/>
      <c r="S4" s="180" t="str">
        <f>IFERROR(INDEX('Data Dictionary'!$I$8:$I$36,MATCH(S7,'Data Dictionary'!$K$8:$K$36,0)),"")</f>
        <v/>
      </c>
      <c r="T4" s="180" t="str">
        <f>IFERROR(INDEX('Data Dictionary'!$I$8:$I$36,MATCH(T7,'Data Dictionary'!$K$8:$K$36,0)),"")</f>
        <v/>
      </c>
      <c r="U4" s="180" t="str">
        <f>IFERROR(INDEX('Data Dictionary'!$I$8:$I$36,MATCH(U7,'Data Dictionary'!$K$8:$K$36,0)),"")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2</v>
      </c>
      <c r="O5" s="181" t="str">
        <f>IFERROR(INDEX('Data Dictionary'!$J$8:$J$36,MATCH(O7,'Data Dictionary'!$K$8:$K$36,0)),"")</f>
        <v/>
      </c>
      <c r="P5" s="181" t="str">
        <f>IFERROR(INDEX('Data Dictionary'!$J$8:$J$36,MATCH(P7,'Data Dictionary'!$K$8:$K$36,0)),"")</f>
        <v/>
      </c>
      <c r="Q5" s="181"/>
      <c r="R5" s="181"/>
      <c r="S5" s="181" t="str">
        <f>IFERROR(INDEX('Data Dictionary'!$J$8:$J$36,MATCH(S7,'Data Dictionary'!$K$8:$K$36,0)),"")</f>
        <v/>
      </c>
      <c r="T5" s="181" t="str">
        <f>IFERROR(INDEX('Data Dictionary'!$J$8:$J$36,MATCH(T7,'Data Dictionary'!$K$8:$K$36,0)),"")</f>
        <v/>
      </c>
      <c r="U5" s="181" t="str">
        <f>IFERROR(INDEX('Data Dictionary'!$J$8:$J$36,MATCH(U7,'Data Dictionary'!$K$8:$K$36,0)),"")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Operational Risk Score, 12M</v>
      </c>
      <c r="N6" s="246" t="str">
        <f>IFERROR(INDEX('Data Dictionary'!$E$8:$E$36,MATCH(N7,'Data Dictionary'!$K$8:$K$36,0)),IFERROR(CONCATENATE(INDEX('Data Dictionary'!$E$8:$E$36,MATCH(LEFT(N7, SEARCH("_raw",N7,1)-1),'Data Dictionary'!$L$8:$L$36,0))," (Raw)"),""))</f>
        <v>Operational Risk Score, Change</v>
      </c>
      <c r="O6" s="246" t="str">
        <f>IFERROR(INDEX('Data Dictionary'!$E$8:$E$36,MATCH(O7,'Data Dictionary'!$K$8:$K$36,0)),IFERROR(CONCATENATE(INDEX('Data Dictionary'!$E$8:$E$36,MATCH(LEFT(O7, SEARCH("_raw",O7,1)-1),'Data Dictionary'!$L$8:$L$36,0))," (Raw)"),""))</f>
        <v>Operational Risk Score, 12M (Raw)</v>
      </c>
      <c r="P6" s="246" t="str">
        <f>IFERROR(INDEX('Data Dictionary'!$E$8:$E$36,MATCH(P7,'Data Dictionary'!$K$8:$K$36,0)),IFERROR(CONCATENATE(INDEX('Data Dictionary'!$E$8:$E$36,MATCH(LEFT(P7, SEARCH("_raw",P7,1)-1),'Data Dictionary'!$L$8:$L$36,0))," (Raw)"),""))</f>
        <v>Operational Risk Score, Change (Raw)</v>
      </c>
      <c r="Q6" s="246"/>
      <c r="R6" s="246"/>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t="str">
        <f>IFERROR(INDEX('Data Dictionary'!$E$8:$E$36,MATCH(U7,'Data Dictionary'!$K$8:$K$36,0)),IFERROR(CONCATENATE(INDEX('Data Dictionary'!$E$8:$E$36,MATCH(LEFT(U7, SEARCH("_raw",U7,1)-1),'Data Dictionary'!$L$8:$L$36,0))," (Raw)"),""))</f>
        <v/>
      </c>
      <c r="V6" s="246" t="str">
        <f>IFERROR(INDEX('Data Dictionary'!$E$8:$E$36,MATCH(V7,'Data Dictionary'!$K$8:$K$36,0)),IFERROR(CONCATENATE(INDEX('Data Dictionary'!$E$8:$E$36,MATCH(LEFT(V7, SEARCH("_raw",V7,1)-1),'Data Dictionary'!$L$8:$L$36,0))," (Raw)"),""))</f>
        <v/>
      </c>
      <c r="W6" s="246"/>
      <c r="X6" s="246"/>
      <c r="Y6" s="246"/>
      <c r="Z6" s="246"/>
      <c r="AA6" s="99"/>
      <c r="AB6" s="99"/>
      <c r="AC6" s="99"/>
    </row>
    <row r="7" spans="1:38" s="94" customFormat="1" ht="57" x14ac:dyDescent="0.2">
      <c r="A7" s="198"/>
      <c r="B7" s="188"/>
      <c r="C7" s="188"/>
      <c r="D7" s="218"/>
      <c r="E7" s="218"/>
      <c r="F7" s="102"/>
      <c r="G7" s="189"/>
      <c r="H7" s="189"/>
      <c r="I7" s="189"/>
      <c r="J7" s="243" t="s">
        <v>605</v>
      </c>
      <c r="K7" s="243" t="s">
        <v>606</v>
      </c>
      <c r="L7" s="244" t="s">
        <v>2</v>
      </c>
      <c r="M7" s="247" t="s">
        <v>388</v>
      </c>
      <c r="N7" s="247" t="s">
        <v>393</v>
      </c>
      <c r="O7" s="247" t="s">
        <v>472</v>
      </c>
      <c r="P7" s="247" t="s">
        <v>473</v>
      </c>
      <c r="Q7"/>
      <c r="R7"/>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6.40701071080818</v>
      </c>
      <c r="J8" s="242">
        <v>44887</v>
      </c>
      <c r="K8" s="242">
        <v>44887</v>
      </c>
      <c r="L8" s="91" t="s">
        <v>673</v>
      </c>
      <c r="M8" s="192">
        <v>0</v>
      </c>
      <c r="N8" s="192">
        <v>6.40701071080818</v>
      </c>
      <c r="O8" s="192">
        <v>16.3333333333333</v>
      </c>
      <c r="P8" s="192">
        <v>0</v>
      </c>
      <c r="Q8"/>
      <c r="R8"/>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4.1631760776544153</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1.7332035053554</v>
      </c>
      <c r="J9" s="242">
        <v>45272</v>
      </c>
      <c r="K9" s="242">
        <v>45272</v>
      </c>
      <c r="L9" s="91" t="s">
        <v>7</v>
      </c>
      <c r="M9" s="192">
        <v>10</v>
      </c>
      <c r="N9" s="192">
        <v>1.7332035053554</v>
      </c>
      <c r="O9" s="192">
        <v>78.3333333333333</v>
      </c>
      <c r="P9" s="192">
        <v>-4</v>
      </c>
      <c r="Q9"/>
      <c r="R9"/>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7.1109002049892878</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6.4269992663242803</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7.8675754625121801</v>
      </c>
      <c r="J10" s="242">
        <v>44895</v>
      </c>
      <c r="K10" s="242">
        <v>45294</v>
      </c>
      <c r="L10" s="91" t="s">
        <v>9</v>
      </c>
      <c r="M10" s="192">
        <v>6.4269992663242803</v>
      </c>
      <c r="N10" s="192">
        <v>7.8675754625121801</v>
      </c>
      <c r="O10" s="192">
        <v>57.75</v>
      </c>
      <c r="P10" s="192">
        <v>1.25</v>
      </c>
      <c r="Q10"/>
      <c r="R10"/>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4.6481870139151091</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3.9765223771093101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5.4333008763388504</v>
      </c>
      <c r="J11" s="242">
        <v>45272</v>
      </c>
      <c r="K11" s="242">
        <v>45272</v>
      </c>
      <c r="L11" s="91" t="s">
        <v>11</v>
      </c>
      <c r="M11" s="192">
        <v>3.9765223771093101</v>
      </c>
      <c r="N11" s="192">
        <v>5.4333008763388504</v>
      </c>
      <c r="O11" s="192">
        <v>43.8333333333333</v>
      </c>
      <c r="P11" s="192">
        <v>-0.83333333333333504</v>
      </c>
      <c r="Q11"/>
      <c r="R11"/>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674</v>
      </c>
      <c r="M12" s="192" t="s">
        <v>409</v>
      </c>
      <c r="N12" s="192" t="s">
        <v>409</v>
      </c>
      <c r="O12" s="192" t="s">
        <v>409</v>
      </c>
      <c r="P12" s="192" t="s">
        <v>409</v>
      </c>
      <c r="Q12"/>
      <c r="R12"/>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1.4930418627818642</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0.42553191489361603</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5.2385589094449898</v>
      </c>
      <c r="J13" s="242">
        <v>45294</v>
      </c>
      <c r="K13" s="242">
        <v>45294</v>
      </c>
      <c r="L13" s="91" t="s">
        <v>13</v>
      </c>
      <c r="M13" s="192">
        <v>0.42553191489361603</v>
      </c>
      <c r="N13" s="192">
        <v>5.2385589094449898</v>
      </c>
      <c r="O13" s="192">
        <v>23.6666666666666</v>
      </c>
      <c r="P13" s="192">
        <v>-0.999999999999996</v>
      </c>
      <c r="Q13"/>
      <c r="R13"/>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9.8606016140865709</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44895</v>
      </c>
      <c r="K14" s="242">
        <v>44887</v>
      </c>
      <c r="L14" s="91" t="s">
        <v>15</v>
      </c>
      <c r="M14" s="192">
        <v>9.8606016140865709</v>
      </c>
      <c r="N14" s="192">
        <v>0</v>
      </c>
      <c r="O14" s="192">
        <v>77.25</v>
      </c>
      <c r="P14" s="192">
        <v>-6.25</v>
      </c>
      <c r="Q14"/>
      <c r="R14"/>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4.0040328262797287</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3.5950110051357198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4.4595910418695297</v>
      </c>
      <c r="J15" s="242">
        <v>45272</v>
      </c>
      <c r="K15" s="242">
        <v>45272</v>
      </c>
      <c r="L15" s="91" t="s">
        <v>17</v>
      </c>
      <c r="M15" s="192">
        <v>3.5950110051357198</v>
      </c>
      <c r="N15" s="192">
        <v>4.4595910418695297</v>
      </c>
      <c r="O15" s="192">
        <v>41.6666666666666</v>
      </c>
      <c r="P15" s="192">
        <v>-1.6666666666666601</v>
      </c>
      <c r="Q15"/>
      <c r="R15"/>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675</v>
      </c>
      <c r="M16" s="192" t="s">
        <v>409</v>
      </c>
      <c r="N16" s="192" t="s">
        <v>409</v>
      </c>
      <c r="O16" s="192" t="s">
        <v>409</v>
      </c>
      <c r="P16" s="192" t="s">
        <v>409</v>
      </c>
      <c r="Q16"/>
      <c r="R16"/>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c r="R17"/>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6.9</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45272</v>
      </c>
      <c r="K18" s="242">
        <v>45272</v>
      </c>
      <c r="L18" s="91" t="s">
        <v>21</v>
      </c>
      <c r="M18" s="192">
        <v>0</v>
      </c>
      <c r="N18" s="192">
        <v>7</v>
      </c>
      <c r="O18" s="192">
        <v>14.8333333333333</v>
      </c>
      <c r="P18" s="192">
        <v>0.83333333333333304</v>
      </c>
      <c r="Q18"/>
      <c r="R18"/>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2.0623922376846537</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0.953778429933969</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4.4595910418695297</v>
      </c>
      <c r="J19" s="242">
        <v>45272</v>
      </c>
      <c r="K19" s="242">
        <v>45272</v>
      </c>
      <c r="L19" s="91" t="s">
        <v>23</v>
      </c>
      <c r="M19" s="192">
        <v>0.953778429933969</v>
      </c>
      <c r="N19" s="192">
        <v>4.4595910418695297</v>
      </c>
      <c r="O19" s="192">
        <v>26.6666666666666</v>
      </c>
      <c r="P19" s="192">
        <v>-1.6666666666666601</v>
      </c>
      <c r="Q19"/>
      <c r="R19"/>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6.9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3.7417461482024899</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7</v>
      </c>
      <c r="J20" s="242">
        <v>45383</v>
      </c>
      <c r="K20" s="242">
        <v>45383</v>
      </c>
      <c r="L20" s="91" t="s">
        <v>25</v>
      </c>
      <c r="M20" s="192">
        <v>3.7417461482024899</v>
      </c>
      <c r="N20" s="192">
        <v>7</v>
      </c>
      <c r="O20" s="192">
        <v>42.5</v>
      </c>
      <c r="P20" s="192">
        <v>1.8333333333333299</v>
      </c>
      <c r="Q20"/>
      <c r="R20"/>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7.7807660072593787</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8.2024944974321308</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7.3807205452775104</v>
      </c>
      <c r="J21" s="242">
        <v>44895</v>
      </c>
      <c r="K21" s="242">
        <v>45272</v>
      </c>
      <c r="L21" s="91" t="s">
        <v>27</v>
      </c>
      <c r="M21" s="192">
        <v>8.2024944974321308</v>
      </c>
      <c r="N21" s="192">
        <v>7.3807205452775104</v>
      </c>
      <c r="O21" s="192">
        <v>67.8333333333333</v>
      </c>
      <c r="P21" s="192">
        <v>0.83333333333332804</v>
      </c>
      <c r="Q21"/>
      <c r="R21"/>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2.5469436722544554</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1.0124724871606701</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6.40701071080818</v>
      </c>
      <c r="J22" s="242">
        <v>45142</v>
      </c>
      <c r="K22" s="242">
        <v>45142</v>
      </c>
      <c r="L22" s="91" t="s">
        <v>29</v>
      </c>
      <c r="M22" s="192">
        <v>1.0124724871606701</v>
      </c>
      <c r="N22" s="192">
        <v>6.40701071080818</v>
      </c>
      <c r="O22" s="192">
        <v>27</v>
      </c>
      <c r="P22" s="192">
        <v>0</v>
      </c>
      <c r="Q22"/>
      <c r="R22"/>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4.7599601429072473</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3.53631694790902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6.40701071080818</v>
      </c>
      <c r="J23" s="242">
        <v>44830</v>
      </c>
      <c r="K23" s="242">
        <v>44830</v>
      </c>
      <c r="L23" s="91" t="s">
        <v>31</v>
      </c>
      <c r="M23" s="192">
        <v>3.53631694790902</v>
      </c>
      <c r="N23" s="192">
        <v>6.40701071080818</v>
      </c>
      <c r="O23" s="192">
        <v>41.3333333333333</v>
      </c>
      <c r="P23" s="192">
        <v>0</v>
      </c>
      <c r="Q23"/>
      <c r="R23"/>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4.3116204630321375</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3.1401320616287598</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5.9201557935735201</v>
      </c>
      <c r="J24" s="242">
        <v>45272</v>
      </c>
      <c r="K24" s="242">
        <v>45272</v>
      </c>
      <c r="L24" s="91" t="s">
        <v>33</v>
      </c>
      <c r="M24" s="192">
        <v>3.1401320616287598</v>
      </c>
      <c r="N24" s="192">
        <v>5.9201557935735201</v>
      </c>
      <c r="O24" s="192">
        <v>39.0833333333333</v>
      </c>
      <c r="P24" s="192">
        <v>-0.41666666666666402</v>
      </c>
      <c r="Q24"/>
      <c r="R24"/>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4.7248716067498098</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45370</v>
      </c>
      <c r="L25" s="91" t="s">
        <v>35</v>
      </c>
      <c r="M25" s="192">
        <v>4.7248716067498098</v>
      </c>
      <c r="N25" s="192">
        <v>7</v>
      </c>
      <c r="O25" s="192">
        <v>48.0833333333333</v>
      </c>
      <c r="P25" s="192">
        <v>1.5833333333333299</v>
      </c>
      <c r="Q25"/>
      <c r="R25"/>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2.2979883857367756</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1.7608217168011699</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2.99902629016553</v>
      </c>
      <c r="J26" s="242">
        <v>45272</v>
      </c>
      <c r="K26" s="242">
        <v>45272</v>
      </c>
      <c r="L26" s="91" t="s">
        <v>37</v>
      </c>
      <c r="M26" s="192">
        <v>1.7608217168011699</v>
      </c>
      <c r="N26" s="192">
        <v>2.99902629016553</v>
      </c>
      <c r="O26" s="192">
        <v>31.25</v>
      </c>
      <c r="P26" s="192">
        <v>-2.9166666666666599</v>
      </c>
      <c r="Q26"/>
      <c r="R26"/>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6.9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3.2868672046955201</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7</v>
      </c>
      <c r="J27" s="242">
        <v>45383</v>
      </c>
      <c r="K27" s="242">
        <v>45383</v>
      </c>
      <c r="L27" s="91" t="s">
        <v>39</v>
      </c>
      <c r="M27" s="192">
        <v>3.2868672046955201</v>
      </c>
      <c r="N27" s="192">
        <v>7</v>
      </c>
      <c r="O27" s="192">
        <v>39.9166666666666</v>
      </c>
      <c r="P27" s="192">
        <v>0.75</v>
      </c>
      <c r="Q27"/>
      <c r="R27"/>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4.7599601429072473</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3.53631694790902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6.40701071080818</v>
      </c>
      <c r="J28" s="242">
        <v>45272</v>
      </c>
      <c r="K28" s="242">
        <v>45272</v>
      </c>
      <c r="L28" s="91" t="s">
        <v>40</v>
      </c>
      <c r="M28" s="192">
        <v>3.53631694790902</v>
      </c>
      <c r="N28" s="192">
        <v>6.40701071080818</v>
      </c>
      <c r="O28" s="192">
        <v>41.3333333333333</v>
      </c>
      <c r="P28" s="192">
        <v>0</v>
      </c>
      <c r="Q28"/>
      <c r="R28"/>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2.8799368188977508</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3.3015407190022001</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2.5121713729308599</v>
      </c>
      <c r="J29" s="242">
        <v>45272</v>
      </c>
      <c r="K29" s="242">
        <v>45272</v>
      </c>
      <c r="L29" s="91" t="s">
        <v>42</v>
      </c>
      <c r="M29" s="192">
        <v>3.3015407190022001</v>
      </c>
      <c r="N29" s="192">
        <v>2.5121713729308599</v>
      </c>
      <c r="O29" s="192">
        <v>40</v>
      </c>
      <c r="P29" s="192">
        <v>-3.3333333333333299</v>
      </c>
      <c r="Q29"/>
      <c r="R29"/>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5.8446799922516863</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8.5986793837123994</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3.9727361246348498</v>
      </c>
      <c r="J30" s="242">
        <v>45383</v>
      </c>
      <c r="K30" s="242">
        <v>45383</v>
      </c>
      <c r="L30" s="91" t="s">
        <v>44</v>
      </c>
      <c r="M30" s="192">
        <v>8.5986793837123994</v>
      </c>
      <c r="N30" s="192">
        <v>3.9727361246348498</v>
      </c>
      <c r="O30" s="192">
        <v>70.0833333333333</v>
      </c>
      <c r="P30" s="192">
        <v>-2.0833333333333401</v>
      </c>
      <c r="Q30"/>
      <c r="R30"/>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5.0196338901894508</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4.9009537784299297</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5.1411879259980502</v>
      </c>
      <c r="J31" s="242">
        <v>45272</v>
      </c>
      <c r="K31" s="242">
        <v>45272</v>
      </c>
      <c r="L31" s="91" t="s">
        <v>46</v>
      </c>
      <c r="M31" s="192">
        <v>4.9009537784299297</v>
      </c>
      <c r="N31" s="192">
        <v>5.1411879259980502</v>
      </c>
      <c r="O31" s="192">
        <v>49.0833333333333</v>
      </c>
      <c r="P31" s="192">
        <v>-1.0833333333333299</v>
      </c>
      <c r="Q31"/>
      <c r="R31"/>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676</v>
      </c>
      <c r="M32" s="192" t="s">
        <v>409</v>
      </c>
      <c r="N32" s="192" t="s">
        <v>409</v>
      </c>
      <c r="O32" s="192" t="s">
        <v>409</v>
      </c>
      <c r="P32" s="192" t="s">
        <v>409</v>
      </c>
      <c r="Q32"/>
      <c r="R32"/>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t="e">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#N/A</v>
      </c>
      <c r="H33" s="80" t="e"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#N/A</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45294</v>
      </c>
      <c r="K33" s="242">
        <v>45294</v>
      </c>
      <c r="L33" s="91" t="s">
        <v>48</v>
      </c>
      <c r="M33" s="192" t="s">
        <v>409</v>
      </c>
      <c r="N33" s="192" t="s">
        <v>409</v>
      </c>
      <c r="O33" s="192" t="s">
        <v>409</v>
      </c>
      <c r="P33" s="192" t="s">
        <v>409</v>
      </c>
      <c r="Q33"/>
      <c r="R33"/>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4.354519278519013</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4.4460748349229604</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4.2648490749756602</v>
      </c>
      <c r="J34" s="242">
        <v>44895</v>
      </c>
      <c r="K34" s="242">
        <v>44887</v>
      </c>
      <c r="L34" s="91" t="s">
        <v>50</v>
      </c>
      <c r="M34" s="192">
        <v>4.4460748349229604</v>
      </c>
      <c r="N34" s="192">
        <v>4.2648490749756602</v>
      </c>
      <c r="O34" s="192">
        <v>46.5</v>
      </c>
      <c r="P34" s="192">
        <v>-1.8333333333333299</v>
      </c>
      <c r="Q34"/>
      <c r="R34"/>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4.245938190976779</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3.0961115187087298</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5.8227848101265902</v>
      </c>
      <c r="J35" s="242">
        <v>45383</v>
      </c>
      <c r="K35" s="242">
        <v>45383</v>
      </c>
      <c r="L35" s="91" t="s">
        <v>52</v>
      </c>
      <c r="M35" s="192">
        <v>3.0961115187087298</v>
      </c>
      <c r="N35" s="192">
        <v>5.8227848101265902</v>
      </c>
      <c r="O35" s="192">
        <v>38.8333333333333</v>
      </c>
      <c r="P35" s="192">
        <v>-0.5</v>
      </c>
      <c r="Q35"/>
      <c r="R35"/>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6.40701071080818</v>
      </c>
      <c r="J36" s="242">
        <v>44778</v>
      </c>
      <c r="K36" s="242">
        <v>44778</v>
      </c>
      <c r="L36" s="91" t="s">
        <v>54</v>
      </c>
      <c r="M36" s="192">
        <v>0</v>
      </c>
      <c r="N36" s="192">
        <v>6.40701071080818</v>
      </c>
      <c r="O36" s="192">
        <v>19.3333333333333</v>
      </c>
      <c r="P36" s="192">
        <v>0</v>
      </c>
      <c r="Q36"/>
      <c r="R36"/>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6.9</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2.62655906089508</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45294</v>
      </c>
      <c r="K37" s="242">
        <v>45294</v>
      </c>
      <c r="L37" s="91" t="s">
        <v>56</v>
      </c>
      <c r="M37" s="192">
        <v>2.62655906089508</v>
      </c>
      <c r="N37" s="192">
        <v>7</v>
      </c>
      <c r="O37" s="192">
        <v>36.1666666666666</v>
      </c>
      <c r="P37" s="192">
        <v>4.5</v>
      </c>
      <c r="Q37"/>
      <c r="R37"/>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1.5553925165077001</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45272</v>
      </c>
      <c r="K38" s="242">
        <v>45272</v>
      </c>
      <c r="L38" s="91" t="s">
        <v>58</v>
      </c>
      <c r="M38" s="192">
        <v>1.5553925165077001</v>
      </c>
      <c r="N38" s="192">
        <v>0</v>
      </c>
      <c r="O38" s="192">
        <v>30.0833333333333</v>
      </c>
      <c r="P38" s="192">
        <v>-6.75</v>
      </c>
      <c r="Q38"/>
      <c r="R38"/>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5.898990520161794</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5.0476889214966896</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6.8938656280428496</v>
      </c>
      <c r="J39" s="242">
        <v>45294</v>
      </c>
      <c r="K39" s="242">
        <v>45294</v>
      </c>
      <c r="L39" s="91" t="s">
        <v>60</v>
      </c>
      <c r="M39" s="192">
        <v>5.0476889214966896</v>
      </c>
      <c r="N39" s="192">
        <v>6.8938656280428496</v>
      </c>
      <c r="O39" s="192">
        <v>49.9166666666666</v>
      </c>
      <c r="P39" s="192">
        <v>0.41666666666667102</v>
      </c>
      <c r="Q39"/>
      <c r="R39"/>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1.26192223037417</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45294</v>
      </c>
      <c r="K40" s="242">
        <v>45294</v>
      </c>
      <c r="L40" s="91" t="s">
        <v>62</v>
      </c>
      <c r="M40" s="192">
        <v>1.26192223037417</v>
      </c>
      <c r="N40" s="192">
        <v>0</v>
      </c>
      <c r="O40" s="192">
        <v>28.4166666666666</v>
      </c>
      <c r="P40" s="192">
        <v>-5.7499999999999902</v>
      </c>
      <c r="Q40"/>
      <c r="R40"/>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6.8938656280428496</v>
      </c>
      <c r="J41" s="242">
        <v>45272</v>
      </c>
      <c r="K41" s="242">
        <v>45272</v>
      </c>
      <c r="L41" s="91" t="s">
        <v>64</v>
      </c>
      <c r="M41" s="192">
        <v>0</v>
      </c>
      <c r="N41" s="192">
        <v>6.8938656280428496</v>
      </c>
      <c r="O41" s="192">
        <v>15.9166666666666</v>
      </c>
      <c r="P41" s="192">
        <v>0.41666666666666602</v>
      </c>
      <c r="Q41"/>
      <c r="R41"/>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677</v>
      </c>
      <c r="M42" s="192" t="s">
        <v>409</v>
      </c>
      <c r="N42" s="192" t="s">
        <v>409</v>
      </c>
      <c r="O42" s="192" t="s">
        <v>409</v>
      </c>
      <c r="P42" s="192" t="s">
        <v>409</v>
      </c>
      <c r="Q42"/>
      <c r="R42"/>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1.04181951577402</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45142</v>
      </c>
      <c r="K43" s="242">
        <v>45272</v>
      </c>
      <c r="L43" s="91" t="s">
        <v>66</v>
      </c>
      <c r="M43" s="192">
        <v>1.04181951577402</v>
      </c>
      <c r="N43" s="192">
        <v>0</v>
      </c>
      <c r="O43" s="192">
        <v>27.1666666666666</v>
      </c>
      <c r="P43" s="192">
        <v>-5.8333333333333304</v>
      </c>
      <c r="Q43"/>
      <c r="R43"/>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4.6130122399657427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3.53631694790902</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6.0175267770204499</v>
      </c>
      <c r="J44" s="242">
        <v>44895</v>
      </c>
      <c r="K44" s="242">
        <v>44887</v>
      </c>
      <c r="L44" s="91" t="s">
        <v>68</v>
      </c>
      <c r="M44" s="192">
        <v>3.53631694790902</v>
      </c>
      <c r="N44" s="192">
        <v>6.0175267770204499</v>
      </c>
      <c r="O44" s="192">
        <v>41.3333333333333</v>
      </c>
      <c r="P44" s="192">
        <v>-0.33333333333333498</v>
      </c>
      <c r="Q44"/>
      <c r="R44"/>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4.0792603875051814</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2.59721203228173</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6.40701071080818</v>
      </c>
      <c r="J45" s="242">
        <v>44998</v>
      </c>
      <c r="K45" s="242">
        <v>44753</v>
      </c>
      <c r="L45" s="91" t="s">
        <v>69</v>
      </c>
      <c r="M45" s="192">
        <v>2.59721203228173</v>
      </c>
      <c r="N45" s="192">
        <v>6.40701071080818</v>
      </c>
      <c r="O45" s="192">
        <v>36</v>
      </c>
      <c r="P45" s="192">
        <v>0</v>
      </c>
      <c r="Q45"/>
      <c r="R45"/>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5.5615102746408756</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4.8275862068965498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6.40701071080818</v>
      </c>
      <c r="J46" s="242">
        <v>45294</v>
      </c>
      <c r="K46" s="242">
        <v>44887</v>
      </c>
      <c r="L46" s="91" t="s">
        <v>71</v>
      </c>
      <c r="M46" s="192">
        <v>4.8275862068965498</v>
      </c>
      <c r="N46" s="192">
        <v>6.40701071080818</v>
      </c>
      <c r="O46" s="192">
        <v>48.6666666666666</v>
      </c>
      <c r="P46" s="192">
        <v>0</v>
      </c>
      <c r="Q46"/>
      <c r="R46"/>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6.4961965747778541</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8.0557593543653692</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5.2385589094449898</v>
      </c>
      <c r="J47" s="242">
        <v>45383</v>
      </c>
      <c r="K47" s="242">
        <v>45383</v>
      </c>
      <c r="L47" s="91" t="s">
        <v>72</v>
      </c>
      <c r="M47" s="192">
        <v>8.0557593543653692</v>
      </c>
      <c r="N47" s="192">
        <v>5.2385589094449898</v>
      </c>
      <c r="O47" s="192">
        <v>67</v>
      </c>
      <c r="P47" s="192">
        <v>-1</v>
      </c>
      <c r="Q47"/>
      <c r="R47"/>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6.0162400950517361</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5.6493030080704303</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6.40701071080818</v>
      </c>
      <c r="J48" s="242">
        <v>44895</v>
      </c>
      <c r="K48" s="242">
        <v>45142</v>
      </c>
      <c r="L48" s="91" t="s">
        <v>73</v>
      </c>
      <c r="M48" s="192">
        <v>5.6493030080704303</v>
      </c>
      <c r="N48" s="192">
        <v>6.40701071080818</v>
      </c>
      <c r="O48" s="192">
        <v>53.3333333333333</v>
      </c>
      <c r="P48" s="192">
        <v>0</v>
      </c>
      <c r="Q48"/>
      <c r="R48"/>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3.2310190185247079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4.50476889214967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2.3174294060370002</v>
      </c>
      <c r="J49" s="242">
        <v>44895</v>
      </c>
      <c r="K49" s="242">
        <v>44887</v>
      </c>
      <c r="L49" s="91" t="s">
        <v>75</v>
      </c>
      <c r="M49" s="192">
        <v>4.50476889214967</v>
      </c>
      <c r="N49" s="192">
        <v>2.3174294060370002</v>
      </c>
      <c r="O49" s="192">
        <v>46.8333333333333</v>
      </c>
      <c r="P49" s="192">
        <v>-3.5</v>
      </c>
      <c r="Q49"/>
      <c r="R49"/>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c r="R50"/>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4.9535328633841775</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3.8297872340425498</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6.40701071080818</v>
      </c>
      <c r="J51" s="242">
        <v>45142</v>
      </c>
      <c r="K51" s="242">
        <v>45142</v>
      </c>
      <c r="L51" s="91" t="s">
        <v>79</v>
      </c>
      <c r="M51" s="192">
        <v>3.8297872340425498</v>
      </c>
      <c r="N51" s="192">
        <v>6.40701071080818</v>
      </c>
      <c r="O51" s="192">
        <v>43</v>
      </c>
      <c r="P51" s="192">
        <v>0</v>
      </c>
      <c r="Q51"/>
      <c r="R51"/>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3.1848321875567489</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2.5531914893617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3.97273612463486</v>
      </c>
      <c r="J52" s="242">
        <v>45294</v>
      </c>
      <c r="K52" s="242">
        <v>45294</v>
      </c>
      <c r="L52" s="91" t="s">
        <v>81</v>
      </c>
      <c r="M52" s="192">
        <v>2.5531914893617</v>
      </c>
      <c r="N52" s="192">
        <v>3.97273612463486</v>
      </c>
      <c r="O52" s="192">
        <v>35.75</v>
      </c>
      <c r="P52" s="192">
        <v>-2.0833333333333299</v>
      </c>
      <c r="Q52"/>
      <c r="R52"/>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8.524857014478993</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9.9779897285399795</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7.2833495618305797</v>
      </c>
      <c r="J53" s="242">
        <v>45294</v>
      </c>
      <c r="K53" s="242">
        <v>45294</v>
      </c>
      <c r="L53" s="91" t="s">
        <v>83</v>
      </c>
      <c r="M53" s="192">
        <v>9.9779897285399795</v>
      </c>
      <c r="N53" s="192">
        <v>7.2833495618305797</v>
      </c>
      <c r="O53" s="192">
        <v>77.9166666666666</v>
      </c>
      <c r="P53" s="192">
        <v>0.75</v>
      </c>
      <c r="Q53"/>
      <c r="R53"/>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678</v>
      </c>
      <c r="M54" s="192" t="s">
        <v>409</v>
      </c>
      <c r="N54" s="192" t="s">
        <v>409</v>
      </c>
      <c r="O54" s="192" t="s">
        <v>409</v>
      </c>
      <c r="P54" s="192" t="s">
        <v>409</v>
      </c>
      <c r="Q54"/>
      <c r="R54"/>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5.0438169425511203</v>
      </c>
      <c r="J55" s="242">
        <v>45294</v>
      </c>
      <c r="K55" s="242">
        <v>45294</v>
      </c>
      <c r="L55" s="91" t="s">
        <v>679</v>
      </c>
      <c r="M55" s="192">
        <v>0</v>
      </c>
      <c r="N55" s="192">
        <v>5.0438169425511203</v>
      </c>
      <c r="O55" s="192">
        <v>20.8333333333333</v>
      </c>
      <c r="P55" s="192">
        <v>-1.1666666666666601</v>
      </c>
      <c r="Q55"/>
      <c r="R55"/>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3.9385536620861261</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2.4211298606016101</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6.40701071080818</v>
      </c>
      <c r="J56" s="242">
        <v>45142</v>
      </c>
      <c r="K56" s="242">
        <v>45142</v>
      </c>
      <c r="L56" s="91" t="s">
        <v>85</v>
      </c>
      <c r="M56" s="192">
        <v>2.4211298606016101</v>
      </c>
      <c r="N56" s="192">
        <v>6.40701071080818</v>
      </c>
      <c r="O56" s="192">
        <v>35</v>
      </c>
      <c r="P56" s="192">
        <v>0</v>
      </c>
      <c r="Q56"/>
      <c r="R56"/>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2.8173147468818698</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45294</v>
      </c>
      <c r="K57" s="242">
        <v>45294</v>
      </c>
      <c r="L57" s="91" t="s">
        <v>87</v>
      </c>
      <c r="M57" s="192">
        <v>2.8173147468818698</v>
      </c>
      <c r="N57" s="192">
        <v>0</v>
      </c>
      <c r="O57" s="192">
        <v>37.25</v>
      </c>
      <c r="P57" s="192">
        <v>-11.5833333333333</v>
      </c>
      <c r="Q57"/>
      <c r="R57"/>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6.9</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0.79236977256052799</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7</v>
      </c>
      <c r="J58" s="242">
        <v>45272</v>
      </c>
      <c r="K58" s="242">
        <v>45272</v>
      </c>
      <c r="L58" s="91" t="s">
        <v>89</v>
      </c>
      <c r="M58" s="192">
        <v>0.79236977256052799</v>
      </c>
      <c r="N58" s="192">
        <v>7</v>
      </c>
      <c r="O58" s="192">
        <v>25.75</v>
      </c>
      <c r="P58" s="192">
        <v>0.91666666666666696</v>
      </c>
      <c r="Q58"/>
      <c r="R58"/>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5.2841242328731894</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4.3580337490829004</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6.40701071080818</v>
      </c>
      <c r="J59" s="242">
        <v>45272</v>
      </c>
      <c r="K59" s="242">
        <v>45272</v>
      </c>
      <c r="L59" s="91" t="s">
        <v>91</v>
      </c>
      <c r="M59" s="192">
        <v>4.3580337490829004</v>
      </c>
      <c r="N59" s="192">
        <v>6.40701071080818</v>
      </c>
      <c r="O59" s="192">
        <v>46</v>
      </c>
      <c r="P59" s="192">
        <v>0</v>
      </c>
      <c r="Q59"/>
      <c r="R59"/>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c r="R60"/>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4.8490749756572598</v>
      </c>
      <c r="J61" s="242">
        <v>45294</v>
      </c>
      <c r="K61" s="242">
        <v>45294</v>
      </c>
      <c r="L61" s="91" t="s">
        <v>95</v>
      </c>
      <c r="M61" s="192">
        <v>0</v>
      </c>
      <c r="N61" s="192">
        <v>4.8490749756572598</v>
      </c>
      <c r="O61" s="192">
        <v>19.6666666666666</v>
      </c>
      <c r="P61" s="192">
        <v>-1.3333333333333299</v>
      </c>
      <c r="Q61"/>
      <c r="R61"/>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4.1327091406488359</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3.8297872340425498</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4.4595910418695297</v>
      </c>
      <c r="J62" s="242">
        <v>45272</v>
      </c>
      <c r="K62" s="242">
        <v>45272</v>
      </c>
      <c r="L62" s="91" t="s">
        <v>97</v>
      </c>
      <c r="M62" s="192">
        <v>3.8297872340425498</v>
      </c>
      <c r="N62" s="192">
        <v>4.4595910418695297</v>
      </c>
      <c r="O62" s="192">
        <v>43</v>
      </c>
      <c r="P62" s="192">
        <v>-1.6666666666666601</v>
      </c>
      <c r="Q62"/>
      <c r="R62"/>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6.9720499796740887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6.7644900953778402</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7.1859785783836401</v>
      </c>
      <c r="J63" s="242">
        <v>45272</v>
      </c>
      <c r="K63" s="242">
        <v>45272</v>
      </c>
      <c r="L63" s="91" t="s">
        <v>99</v>
      </c>
      <c r="M63" s="192">
        <v>6.7644900953778402</v>
      </c>
      <c r="N63" s="192">
        <v>7.1859785783836401</v>
      </c>
      <c r="O63" s="192">
        <v>59.6666666666666</v>
      </c>
      <c r="P63" s="192">
        <v>0.66666666666666397</v>
      </c>
      <c r="Q63"/>
      <c r="R63"/>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4.0516722115243642</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2.5238444607483501</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6.5043816942551098</v>
      </c>
      <c r="J64" s="242">
        <v>45294</v>
      </c>
      <c r="K64" s="242">
        <v>45294</v>
      </c>
      <c r="L64" s="91" t="s">
        <v>101</v>
      </c>
      <c r="M64" s="192">
        <v>2.5238444607483501</v>
      </c>
      <c r="N64" s="192">
        <v>6.5043816942551098</v>
      </c>
      <c r="O64" s="192">
        <v>35.5833333333333</v>
      </c>
      <c r="P64" s="192">
        <v>8.3333333333328596E-2</v>
      </c>
      <c r="Q64"/>
      <c r="R64"/>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7.7941227363726124</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6.0748349229640501</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45272</v>
      </c>
      <c r="L65" s="91" t="s">
        <v>102</v>
      </c>
      <c r="M65" s="192">
        <v>6.0748349229640501</v>
      </c>
      <c r="N65" s="192">
        <v>10</v>
      </c>
      <c r="O65" s="192">
        <v>55.75</v>
      </c>
      <c r="P65" s="192">
        <v>8.25</v>
      </c>
      <c r="Q65"/>
      <c r="R65"/>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9.0405461498842978</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8.1731474688187795</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45272</v>
      </c>
      <c r="K66" s="242">
        <v>45272</v>
      </c>
      <c r="L66" s="91" t="s">
        <v>104</v>
      </c>
      <c r="M66" s="192">
        <v>8.1731474688187795</v>
      </c>
      <c r="N66" s="192">
        <v>10</v>
      </c>
      <c r="O66" s="192">
        <v>67.6666666666666</v>
      </c>
      <c r="P66" s="192">
        <v>5.3333333333333401</v>
      </c>
      <c r="Q66"/>
      <c r="R66"/>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0.49889948642699899</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45142</v>
      </c>
      <c r="K67" s="242">
        <v>45294</v>
      </c>
      <c r="L67" s="91" t="s">
        <v>106</v>
      </c>
      <c r="M67" s="192">
        <v>0.49889948642699899</v>
      </c>
      <c r="N67" s="192">
        <v>7</v>
      </c>
      <c r="O67" s="192">
        <v>24.0833333333333</v>
      </c>
      <c r="P67" s="192">
        <v>1.24999999999999</v>
      </c>
      <c r="Q67"/>
      <c r="R67"/>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1.8048422597211999</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45272</v>
      </c>
      <c r="K68" s="242">
        <v>45272</v>
      </c>
      <c r="L68" s="91" t="s">
        <v>108</v>
      </c>
      <c r="M68" s="192">
        <v>1.8048422597211999</v>
      </c>
      <c r="N68" s="192">
        <v>0</v>
      </c>
      <c r="O68" s="192">
        <v>31.5</v>
      </c>
      <c r="P68" s="192">
        <v>-9.1666666666666607</v>
      </c>
      <c r="Q68"/>
      <c r="R68"/>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4.6437585865537425</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8.5840058694057202</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2.5121713729308701</v>
      </c>
      <c r="J69" s="242">
        <v>44895</v>
      </c>
      <c r="K69" s="242">
        <v>45272</v>
      </c>
      <c r="L69" s="91" t="s">
        <v>110</v>
      </c>
      <c r="M69" s="192">
        <v>8.5840058694057202</v>
      </c>
      <c r="N69" s="192">
        <v>2.5121713729308701</v>
      </c>
      <c r="O69" s="192">
        <v>70</v>
      </c>
      <c r="P69" s="192">
        <v>-3.3333333333333202</v>
      </c>
      <c r="Q69"/>
      <c r="R69"/>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4.0701071080817899</v>
      </c>
      <c r="J70" s="242">
        <v>45294</v>
      </c>
      <c r="K70" s="242">
        <v>45294</v>
      </c>
      <c r="L70" s="91" t="s">
        <v>112</v>
      </c>
      <c r="M70" s="192">
        <v>0</v>
      </c>
      <c r="N70" s="192">
        <v>4.0701071080817899</v>
      </c>
      <c r="O70" s="192">
        <v>21</v>
      </c>
      <c r="P70" s="192">
        <v>-2</v>
      </c>
      <c r="Q70"/>
      <c r="R70"/>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t="e">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#N/A</v>
      </c>
      <c r="H71" s="80" t="e"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#N/A</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44895</v>
      </c>
      <c r="K71" s="242">
        <v>44887</v>
      </c>
      <c r="L71" s="91" t="s">
        <v>114</v>
      </c>
      <c r="M71" s="192" t="s">
        <v>409</v>
      </c>
      <c r="N71" s="192" t="s">
        <v>409</v>
      </c>
      <c r="O71" s="192" t="s">
        <v>409</v>
      </c>
      <c r="P71" s="192" t="s">
        <v>409</v>
      </c>
      <c r="Q71"/>
      <c r="R71"/>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0.89958762073026322</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0.117388114453412</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6.8938656280428399</v>
      </c>
      <c r="J72" s="242">
        <v>45294</v>
      </c>
      <c r="K72" s="242">
        <v>45294</v>
      </c>
      <c r="L72" s="91" t="s">
        <v>116</v>
      </c>
      <c r="M72" s="192">
        <v>0.117388114453412</v>
      </c>
      <c r="N72" s="192">
        <v>6.8938656280428399</v>
      </c>
      <c r="O72" s="192">
        <v>21.9166666666666</v>
      </c>
      <c r="P72" s="192">
        <v>0.41666666666666402</v>
      </c>
      <c r="Q72"/>
      <c r="R72"/>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680</v>
      </c>
      <c r="M73" s="192" t="s">
        <v>409</v>
      </c>
      <c r="N73" s="192" t="s">
        <v>409</v>
      </c>
      <c r="O73" s="192" t="s">
        <v>409</v>
      </c>
      <c r="P73" s="192" t="s">
        <v>409</v>
      </c>
      <c r="Q73"/>
      <c r="R73"/>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c r="R74"/>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6.8510552083256302</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5.1944240645634601</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9.0360272638753703</v>
      </c>
      <c r="J75" s="242">
        <v>45142</v>
      </c>
      <c r="K75" s="242">
        <v>45294</v>
      </c>
      <c r="L75" s="91" t="s">
        <v>119</v>
      </c>
      <c r="M75" s="192">
        <v>5.1944240645634601</v>
      </c>
      <c r="N75" s="192">
        <v>9.0360272638753703</v>
      </c>
      <c r="O75" s="192">
        <v>50.75</v>
      </c>
      <c r="P75" s="192">
        <v>2.25</v>
      </c>
      <c r="Q75"/>
      <c r="R75"/>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1.9350793933360664</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1.8488628026412299</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2.0253164556962</v>
      </c>
      <c r="J76" s="242">
        <v>45294</v>
      </c>
      <c r="K76" s="242">
        <v>45294</v>
      </c>
      <c r="L76" s="91" t="s">
        <v>121</v>
      </c>
      <c r="M76" s="192">
        <v>1.8488628026412299</v>
      </c>
      <c r="N76" s="192">
        <v>2.0253164556962</v>
      </c>
      <c r="O76" s="192">
        <v>31.75</v>
      </c>
      <c r="P76" s="192">
        <v>-3.75</v>
      </c>
      <c r="Q76"/>
      <c r="R76"/>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2.9766907892733694</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1.49669845928099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5.9201557935735201</v>
      </c>
      <c r="J77" s="242">
        <v>45294</v>
      </c>
      <c r="K77" s="242">
        <v>45294</v>
      </c>
      <c r="L77" s="91" t="s">
        <v>123</v>
      </c>
      <c r="M77" s="192">
        <v>1.49669845928099</v>
      </c>
      <c r="N77" s="192">
        <v>5.9201557935735201</v>
      </c>
      <c r="O77" s="192">
        <v>29.75</v>
      </c>
      <c r="P77" s="192">
        <v>-0.41666666666666702</v>
      </c>
      <c r="Q77"/>
      <c r="R77"/>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6.2605225497543966</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7.9236977256052796</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4.9464459591041896</v>
      </c>
      <c r="J78" s="242">
        <v>44895</v>
      </c>
      <c r="K78" s="242">
        <v>44887</v>
      </c>
      <c r="L78" s="91" t="s">
        <v>125</v>
      </c>
      <c r="M78" s="192">
        <v>7.9236977256052796</v>
      </c>
      <c r="N78" s="192">
        <v>4.9464459591041896</v>
      </c>
      <c r="O78" s="192">
        <v>66.25</v>
      </c>
      <c r="P78" s="192">
        <v>-1.25</v>
      </c>
      <c r="Q78"/>
      <c r="R78"/>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681</v>
      </c>
      <c r="M79" s="192" t="s">
        <v>409</v>
      </c>
      <c r="N79" s="192" t="s">
        <v>409</v>
      </c>
      <c r="O79" s="192" t="s">
        <v>409</v>
      </c>
      <c r="P79" s="192" t="s">
        <v>409</v>
      </c>
      <c r="Q79"/>
      <c r="R79"/>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6.3025791080307068</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7.0579603815113696</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5.6280428432327199</v>
      </c>
      <c r="J80" s="242">
        <v>45294</v>
      </c>
      <c r="K80" s="242">
        <v>45294</v>
      </c>
      <c r="L80" s="91" t="s">
        <v>127</v>
      </c>
      <c r="M80" s="192">
        <v>7.0579603815113696</v>
      </c>
      <c r="N80" s="192">
        <v>5.6280428432327199</v>
      </c>
      <c r="O80" s="192">
        <v>61.3333333333333</v>
      </c>
      <c r="P80" s="192">
        <v>-0.66666666666666397</v>
      </c>
      <c r="Q80"/>
      <c r="R80"/>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5.7117480554870443</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5.8987527512839302</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5.53067185978579</v>
      </c>
      <c r="J81" s="242">
        <v>44895</v>
      </c>
      <c r="K81" s="242">
        <v>45272</v>
      </c>
      <c r="L81" s="91" t="s">
        <v>128</v>
      </c>
      <c r="M81" s="192">
        <v>5.8987527512839302</v>
      </c>
      <c r="N81" s="192">
        <v>5.53067185978579</v>
      </c>
      <c r="O81" s="192">
        <v>54.75</v>
      </c>
      <c r="P81" s="192">
        <v>-0.75</v>
      </c>
      <c r="Q81"/>
      <c r="R81"/>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c r="R82"/>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6.8510552083256275</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6.8085106382978697</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6.8938656280428399</v>
      </c>
      <c r="J83" s="242">
        <v>45272</v>
      </c>
      <c r="K83" s="242">
        <v>45272</v>
      </c>
      <c r="L83" s="91" t="s">
        <v>132</v>
      </c>
      <c r="M83" s="192">
        <v>6.8085106382978697</v>
      </c>
      <c r="N83" s="192">
        <v>6.8938656280428399</v>
      </c>
      <c r="O83" s="192">
        <v>59.9166666666666</v>
      </c>
      <c r="P83" s="192">
        <v>0.41666666666666402</v>
      </c>
      <c r="Q83"/>
      <c r="R83"/>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2.0029974659014806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3.8151137197358702</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1.05160662122688</v>
      </c>
      <c r="J84" s="242">
        <v>45294</v>
      </c>
      <c r="K84" s="242">
        <v>45294</v>
      </c>
      <c r="L84" s="91" t="s">
        <v>134</v>
      </c>
      <c r="M84" s="192">
        <v>3.8151137197358702</v>
      </c>
      <c r="N84" s="192">
        <v>1.05160662122688</v>
      </c>
      <c r="O84" s="192">
        <v>42.9166666666666</v>
      </c>
      <c r="P84" s="192">
        <v>-4.5833333333333197</v>
      </c>
      <c r="Q84"/>
      <c r="R84"/>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c r="R85"/>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5.4333008763388504</v>
      </c>
      <c r="J86" s="242">
        <v>45294</v>
      </c>
      <c r="K86" s="242">
        <v>45294</v>
      </c>
      <c r="L86" s="91" t="s">
        <v>682</v>
      </c>
      <c r="M86" s="192">
        <v>0</v>
      </c>
      <c r="N86" s="192">
        <v>5.4333008763388504</v>
      </c>
      <c r="O86" s="192">
        <v>12.5</v>
      </c>
      <c r="P86" s="192">
        <v>-0.83333333333333304</v>
      </c>
      <c r="Q86"/>
      <c r="R86"/>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4.6802899114735412</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3.4189288334556101</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6.40701071080818</v>
      </c>
      <c r="J87" s="242">
        <v>44753</v>
      </c>
      <c r="K87" s="242">
        <v>44753</v>
      </c>
      <c r="L87" s="91" t="s">
        <v>138</v>
      </c>
      <c r="M87" s="192">
        <v>3.4189288334556101</v>
      </c>
      <c r="N87" s="192">
        <v>6.40701071080818</v>
      </c>
      <c r="O87" s="192">
        <v>40.6666666666666</v>
      </c>
      <c r="P87" s="192">
        <v>0</v>
      </c>
      <c r="Q87"/>
      <c r="R87"/>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683</v>
      </c>
      <c r="M88" s="192" t="s">
        <v>409</v>
      </c>
      <c r="N88" s="192" t="s">
        <v>409</v>
      </c>
      <c r="O88" s="192" t="s">
        <v>409</v>
      </c>
      <c r="P88" s="192" t="s">
        <v>409</v>
      </c>
      <c r="Q88"/>
      <c r="R88"/>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3.3957004984868302</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3.0520909757886998</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3.7779941577409901</v>
      </c>
      <c r="J89" s="242">
        <v>45383</v>
      </c>
      <c r="K89" s="242">
        <v>45383</v>
      </c>
      <c r="L89" s="91" t="s">
        <v>140</v>
      </c>
      <c r="M89" s="192">
        <v>3.0520909757886998</v>
      </c>
      <c r="N89" s="192">
        <v>3.7779941577409901</v>
      </c>
      <c r="O89" s="192">
        <v>38.5833333333333</v>
      </c>
      <c r="P89" s="192">
        <v>-2.25</v>
      </c>
      <c r="Q89"/>
      <c r="R89"/>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6.40701071080818</v>
      </c>
      <c r="J90" s="242">
        <v>45142</v>
      </c>
      <c r="K90" s="242">
        <v>45142</v>
      </c>
      <c r="L90" s="91" t="s">
        <v>684</v>
      </c>
      <c r="M90" s="192">
        <v>0</v>
      </c>
      <c r="N90" s="192">
        <v>6.40701071080818</v>
      </c>
      <c r="O90" s="192">
        <v>5.3333333333333304</v>
      </c>
      <c r="P90" s="192">
        <v>0</v>
      </c>
      <c r="Q90"/>
      <c r="R90"/>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4.5581743379892918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3.2428466617754901</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6.40701071080818</v>
      </c>
      <c r="J91" s="242">
        <v>45294</v>
      </c>
      <c r="K91" s="242">
        <v>45294</v>
      </c>
      <c r="L91" s="91" t="s">
        <v>142</v>
      </c>
      <c r="M91" s="192">
        <v>3.2428466617754901</v>
      </c>
      <c r="N91" s="192">
        <v>6.40701071080818</v>
      </c>
      <c r="O91" s="192">
        <v>39.6666666666666</v>
      </c>
      <c r="P91" s="192">
        <v>0</v>
      </c>
      <c r="Q91"/>
      <c r="R91"/>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2.1264490580935487</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1.26192223037417</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3.58325219084713</v>
      </c>
      <c r="J92" s="242">
        <v>45383</v>
      </c>
      <c r="K92" s="242">
        <v>45383</v>
      </c>
      <c r="L92" s="91" t="s">
        <v>144</v>
      </c>
      <c r="M92" s="192">
        <v>1.26192223037417</v>
      </c>
      <c r="N92" s="192">
        <v>3.58325219084713</v>
      </c>
      <c r="O92" s="192">
        <v>28.4166666666666</v>
      </c>
      <c r="P92" s="192">
        <v>-2.4166666666666599</v>
      </c>
      <c r="Q92"/>
      <c r="R92"/>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4.297447343870954</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7.3514306676448999</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2.5121713729308599</v>
      </c>
      <c r="J93" s="242">
        <v>45272</v>
      </c>
      <c r="K93" s="242">
        <v>45272</v>
      </c>
      <c r="L93" s="91" t="s">
        <v>146</v>
      </c>
      <c r="M93" s="192">
        <v>7.3514306676448999</v>
      </c>
      <c r="N93" s="192">
        <v>2.5121713729308599</v>
      </c>
      <c r="O93" s="192">
        <v>63</v>
      </c>
      <c r="P93" s="192">
        <v>-3.3333333333333299</v>
      </c>
      <c r="Q93"/>
      <c r="R93"/>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3.822313006289225</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4.8716067498165803</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2.99902629016553</v>
      </c>
      <c r="J94" s="242">
        <v>45294</v>
      </c>
      <c r="K94" s="242">
        <v>45294</v>
      </c>
      <c r="L94" s="91" t="s">
        <v>148</v>
      </c>
      <c r="M94" s="192">
        <v>4.8716067498165803</v>
      </c>
      <c r="N94" s="192">
        <v>2.99902629016553</v>
      </c>
      <c r="O94" s="192">
        <v>48.9166666666666</v>
      </c>
      <c r="P94" s="192">
        <v>-2.9166666666666701</v>
      </c>
      <c r="Q94"/>
      <c r="R94"/>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3.4793686922540621</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2.7146001467351399</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4.4595910418695297</v>
      </c>
      <c r="J95" s="242">
        <v>44895</v>
      </c>
      <c r="K95" s="242">
        <v>44887</v>
      </c>
      <c r="L95" s="91" t="s">
        <v>150</v>
      </c>
      <c r="M95" s="192">
        <v>2.7146001467351399</v>
      </c>
      <c r="N95" s="192">
        <v>4.4595910418695297</v>
      </c>
      <c r="O95" s="192">
        <v>36.6666666666666</v>
      </c>
      <c r="P95" s="192">
        <v>-1.6666666666666601</v>
      </c>
      <c r="Q95"/>
      <c r="R95"/>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685</v>
      </c>
      <c r="M96" s="192" t="s">
        <v>409</v>
      </c>
      <c r="N96" s="192" t="s">
        <v>409</v>
      </c>
      <c r="O96" s="192" t="s">
        <v>409</v>
      </c>
      <c r="P96" s="192" t="s">
        <v>409</v>
      </c>
      <c r="Q96"/>
      <c r="R96"/>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0.68976946490476898</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2.7146001467351399</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0.17526777020447601</v>
      </c>
      <c r="J97" s="242">
        <v>44895</v>
      </c>
      <c r="K97" s="242">
        <v>44887</v>
      </c>
      <c r="L97" s="91" t="s">
        <v>152</v>
      </c>
      <c r="M97" s="192">
        <v>2.7146001467351399</v>
      </c>
      <c r="N97" s="192">
        <v>0.17526777020447601</v>
      </c>
      <c r="O97" s="192">
        <v>36.6666666666666</v>
      </c>
      <c r="P97" s="192">
        <v>-5.3333333333333304</v>
      </c>
      <c r="Q97"/>
      <c r="R97"/>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2.3957018264951468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0.953778429933969</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6.0175267770204499</v>
      </c>
      <c r="J98" s="242">
        <v>45294</v>
      </c>
      <c r="K98" s="242">
        <v>45294</v>
      </c>
      <c r="L98" s="91" t="s">
        <v>154</v>
      </c>
      <c r="M98" s="192">
        <v>0.953778429933969</v>
      </c>
      <c r="N98" s="192">
        <v>6.0175267770204499</v>
      </c>
      <c r="O98" s="192">
        <v>26.6666666666666</v>
      </c>
      <c r="P98" s="192">
        <v>-0.33333333333333198</v>
      </c>
      <c r="Q98"/>
      <c r="R98"/>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6.9312728405443522</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9.1709464416727808</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5.2385589094449898</v>
      </c>
      <c r="J99" s="242">
        <v>45294</v>
      </c>
      <c r="K99" s="242">
        <v>45294</v>
      </c>
      <c r="L99" s="91" t="s">
        <v>155</v>
      </c>
      <c r="M99" s="192">
        <v>9.1709464416727808</v>
      </c>
      <c r="N99" s="192">
        <v>5.2385589094449898</v>
      </c>
      <c r="O99" s="192">
        <v>73.3333333333333</v>
      </c>
      <c r="P99" s="192">
        <v>-1</v>
      </c>
      <c r="Q99"/>
      <c r="R99"/>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5.6798402804842967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5.6346294937637502</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5.7254138266796497</v>
      </c>
      <c r="J100" s="242">
        <v>45218</v>
      </c>
      <c r="K100" s="242">
        <v>45294</v>
      </c>
      <c r="L100" s="91" t="s">
        <v>157</v>
      </c>
      <c r="M100" s="192">
        <v>5.6346294937637502</v>
      </c>
      <c r="N100" s="192">
        <v>5.7254138266796497</v>
      </c>
      <c r="O100" s="192">
        <v>53.25</v>
      </c>
      <c r="P100" s="192">
        <v>-0.58333333333333504</v>
      </c>
      <c r="Q100"/>
      <c r="R100"/>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2.3510939704329537</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2.7292736610418098</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2.0253164556962</v>
      </c>
      <c r="J101" s="242">
        <v>45294</v>
      </c>
      <c r="K101" s="242">
        <v>45294</v>
      </c>
      <c r="L101" s="91" t="s">
        <v>159</v>
      </c>
      <c r="M101" s="192">
        <v>2.7292736610418098</v>
      </c>
      <c r="N101" s="192">
        <v>2.0253164556962</v>
      </c>
      <c r="O101" s="192">
        <v>36.75</v>
      </c>
      <c r="P101" s="192">
        <v>-3.75</v>
      </c>
      <c r="Q101"/>
      <c r="R101"/>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6.9</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0.55759354365370495</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45272</v>
      </c>
      <c r="K102" s="242">
        <v>45272</v>
      </c>
      <c r="L102" s="91" t="s">
        <v>161</v>
      </c>
      <c r="M102" s="192">
        <v>0.55759354365370495</v>
      </c>
      <c r="N102" s="192">
        <v>7</v>
      </c>
      <c r="O102" s="192">
        <v>24.4166666666666</v>
      </c>
      <c r="P102" s="192">
        <v>6.9166666666666599</v>
      </c>
      <c r="Q102"/>
      <c r="R102"/>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1.9586371748264386</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1.10051357300073</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3.4858812074002001</v>
      </c>
      <c r="J103" s="242">
        <v>45294</v>
      </c>
      <c r="K103" s="242">
        <v>45294</v>
      </c>
      <c r="L103" s="91" t="s">
        <v>163</v>
      </c>
      <c r="M103" s="192">
        <v>1.10051357300073</v>
      </c>
      <c r="N103" s="192">
        <v>3.4858812074002001</v>
      </c>
      <c r="O103" s="192">
        <v>27.5</v>
      </c>
      <c r="P103" s="192">
        <v>-2.5</v>
      </c>
      <c r="Q103"/>
      <c r="R103"/>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3.9860078276948165</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2.4798239178283201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6.40701071080818</v>
      </c>
      <c r="J104" s="242">
        <v>44753</v>
      </c>
      <c r="K104" s="242">
        <v>44753</v>
      </c>
      <c r="L104" s="91" t="s">
        <v>165</v>
      </c>
      <c r="M104" s="192">
        <v>2.4798239178283201</v>
      </c>
      <c r="N104" s="192">
        <v>6.40701071080818</v>
      </c>
      <c r="O104" s="192">
        <v>35.3333333333333</v>
      </c>
      <c r="P104" s="192">
        <v>0</v>
      </c>
      <c r="Q104"/>
      <c r="R104"/>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2.3863799941521986</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1.3352898019075501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4.2648490749756602</v>
      </c>
      <c r="J105" s="242">
        <v>45272</v>
      </c>
      <c r="K105" s="242">
        <v>45272</v>
      </c>
      <c r="L105" s="91" t="s">
        <v>167</v>
      </c>
      <c r="M105" s="192">
        <v>1.3352898019075501</v>
      </c>
      <c r="N105" s="192">
        <v>4.2648490749756602</v>
      </c>
      <c r="O105" s="192">
        <v>28.8333333333333</v>
      </c>
      <c r="P105" s="192">
        <v>-1.8333333333333299</v>
      </c>
      <c r="Q105"/>
      <c r="R105"/>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5.4333008763388504</v>
      </c>
      <c r="J106" s="242">
        <v>45272</v>
      </c>
      <c r="K106" s="242">
        <v>45272</v>
      </c>
      <c r="L106" s="91" t="s">
        <v>169</v>
      </c>
      <c r="M106" s="192">
        <v>0</v>
      </c>
      <c r="N106" s="192">
        <v>5.4333008763388504</v>
      </c>
      <c r="O106" s="192">
        <v>19.1666666666666</v>
      </c>
      <c r="P106" s="192">
        <v>-0.83333333333333504</v>
      </c>
      <c r="Q106"/>
      <c r="R106"/>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2.5009204971174737</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5.0183418928833401</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1.2463485881207399</v>
      </c>
      <c r="J107" s="242">
        <v>45294</v>
      </c>
      <c r="K107" s="242">
        <v>45294</v>
      </c>
      <c r="L107" s="91" t="s">
        <v>171</v>
      </c>
      <c r="M107" s="192">
        <v>5.0183418928833401</v>
      </c>
      <c r="N107" s="192">
        <v>1.2463485881207399</v>
      </c>
      <c r="O107" s="192">
        <v>49.75</v>
      </c>
      <c r="P107" s="192">
        <v>-4.4166666666666599</v>
      </c>
      <c r="Q107"/>
      <c r="R107"/>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6.7389612015299827</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4.7688921496698402</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9.5228821811100293</v>
      </c>
      <c r="J108" s="242">
        <v>45294</v>
      </c>
      <c r="K108" s="242">
        <v>45294</v>
      </c>
      <c r="L108" s="91" t="s">
        <v>173</v>
      </c>
      <c r="M108" s="192">
        <v>4.7688921496698402</v>
      </c>
      <c r="N108" s="192">
        <v>9.5228821811100293</v>
      </c>
      <c r="O108" s="192">
        <v>48.3333333333333</v>
      </c>
      <c r="P108" s="192">
        <v>2.6666666666666599</v>
      </c>
      <c r="Q108"/>
      <c r="R108"/>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7.0736612716306047</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5.0036683785766698</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45272</v>
      </c>
      <c r="K109" s="242">
        <v>45272</v>
      </c>
      <c r="L109" s="91" t="s">
        <v>174</v>
      </c>
      <c r="M109" s="192">
        <v>5.0036683785766698</v>
      </c>
      <c r="N109" s="192">
        <v>10</v>
      </c>
      <c r="O109" s="192">
        <v>49.6666666666666</v>
      </c>
      <c r="P109" s="192">
        <v>4.6666666666666599</v>
      </c>
      <c r="Q109"/>
      <c r="R109"/>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4.31401320616287</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45294</v>
      </c>
      <c r="K110" s="242">
        <v>45294</v>
      </c>
      <c r="L110" s="91" t="s">
        <v>176</v>
      </c>
      <c r="M110" s="192">
        <v>4.31401320616287</v>
      </c>
      <c r="N110" s="192">
        <v>0</v>
      </c>
      <c r="O110" s="192">
        <v>45.75</v>
      </c>
      <c r="P110" s="192">
        <v>-6.75</v>
      </c>
      <c r="Q110"/>
      <c r="R110"/>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c r="R111"/>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c r="R112"/>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5.9201557935735201</v>
      </c>
      <c r="J113" s="242">
        <v>45272</v>
      </c>
      <c r="K113" s="242">
        <v>45272</v>
      </c>
      <c r="L113" s="91" t="s">
        <v>180</v>
      </c>
      <c r="M113" s="192">
        <v>0</v>
      </c>
      <c r="N113" s="192">
        <v>5.9201557935735201</v>
      </c>
      <c r="O113" s="192">
        <v>20.0833333333333</v>
      </c>
      <c r="P113" s="192">
        <v>-0.41666666666666402</v>
      </c>
      <c r="Q113"/>
      <c r="R113"/>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6.8938656280428496</v>
      </c>
      <c r="J114" s="242">
        <v>45383</v>
      </c>
      <c r="K114" s="242">
        <v>45383</v>
      </c>
      <c r="L114" s="91" t="s">
        <v>182</v>
      </c>
      <c r="M114" s="192">
        <v>0</v>
      </c>
      <c r="N114" s="192">
        <v>6.8938656280428496</v>
      </c>
      <c r="O114" s="192">
        <v>21.25</v>
      </c>
      <c r="P114" s="192">
        <v>0.41666666666666702</v>
      </c>
      <c r="Q114"/>
      <c r="R114"/>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5.9489640541436257</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6.6324284666177498</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5.3359298928919197</v>
      </c>
      <c r="J115" s="242">
        <v>45272</v>
      </c>
      <c r="K115" s="242">
        <v>45272</v>
      </c>
      <c r="L115" s="91" t="s">
        <v>184</v>
      </c>
      <c r="M115" s="192">
        <v>6.6324284666177498</v>
      </c>
      <c r="N115" s="192">
        <v>5.3359298928919197</v>
      </c>
      <c r="O115" s="192">
        <v>58.9166666666666</v>
      </c>
      <c r="P115" s="192">
        <v>-0.91666666666666397</v>
      </c>
      <c r="Q115"/>
      <c r="R115"/>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9.658229762340607</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9.3281402142161909</v>
      </c>
      <c r="J116" s="242">
        <v>45294</v>
      </c>
      <c r="K116" s="242">
        <v>44887</v>
      </c>
      <c r="L116" s="91" t="s">
        <v>186</v>
      </c>
      <c r="M116" s="192">
        <v>10</v>
      </c>
      <c r="N116" s="192">
        <v>9.3281402142161909</v>
      </c>
      <c r="O116" s="192">
        <v>86.1666666666666</v>
      </c>
      <c r="P116" s="192">
        <v>2.5000000000000102</v>
      </c>
      <c r="Q116"/>
      <c r="R116"/>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4.314568715835871</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7.4101247248715998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2.5121713729308599</v>
      </c>
      <c r="J117" s="242">
        <v>45294</v>
      </c>
      <c r="K117" s="242">
        <v>45294</v>
      </c>
      <c r="L117" s="91" t="s">
        <v>188</v>
      </c>
      <c r="M117" s="192">
        <v>7.4101247248715998</v>
      </c>
      <c r="N117" s="192">
        <v>2.5121713729308599</v>
      </c>
      <c r="O117" s="192">
        <v>63.3333333333333</v>
      </c>
      <c r="P117" s="192">
        <v>-3.3333333333333299</v>
      </c>
      <c r="Q117"/>
      <c r="R117"/>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3.1323601923417992</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6.8085106382978697</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1.44109055501461</v>
      </c>
      <c r="J118" s="242">
        <v>45294</v>
      </c>
      <c r="K118" s="242">
        <v>45294</v>
      </c>
      <c r="L118" s="91" t="s">
        <v>190</v>
      </c>
      <c r="M118" s="192">
        <v>6.8085106382978697</v>
      </c>
      <c r="N118" s="192">
        <v>1.44109055501461</v>
      </c>
      <c r="O118" s="192">
        <v>59.9166666666666</v>
      </c>
      <c r="P118" s="192">
        <v>-4.25</v>
      </c>
      <c r="Q118"/>
      <c r="R118"/>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c r="R119"/>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5.4333008763388602</v>
      </c>
      <c r="J120" s="242">
        <v>45294</v>
      </c>
      <c r="K120" s="242">
        <v>45294</v>
      </c>
      <c r="L120" s="91" t="s">
        <v>193</v>
      </c>
      <c r="M120" s="192">
        <v>0</v>
      </c>
      <c r="N120" s="192">
        <v>5.4333008763388602</v>
      </c>
      <c r="O120" s="192">
        <v>13.8333333333333</v>
      </c>
      <c r="P120" s="192">
        <v>-0.83333333333333204</v>
      </c>
      <c r="Q120"/>
      <c r="R120"/>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t="e">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#N/A</v>
      </c>
      <c r="H121" s="80" t="e"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#N/A</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44895</v>
      </c>
      <c r="K121" s="242">
        <v>44887</v>
      </c>
      <c r="L121" s="91" t="s">
        <v>195</v>
      </c>
      <c r="M121" s="192" t="s">
        <v>409</v>
      </c>
      <c r="N121" s="192" t="s">
        <v>409</v>
      </c>
      <c r="O121" s="192" t="s">
        <v>409</v>
      </c>
      <c r="P121" s="192" t="s">
        <v>409</v>
      </c>
      <c r="Q121"/>
      <c r="R121"/>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5.3992460597849554</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5.17975055025678</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5.6280428432327101</v>
      </c>
      <c r="J122" s="242">
        <v>45383</v>
      </c>
      <c r="K122" s="242">
        <v>45383</v>
      </c>
      <c r="L122" s="91" t="s">
        <v>197</v>
      </c>
      <c r="M122" s="192">
        <v>5.17975055025678</v>
      </c>
      <c r="N122" s="192">
        <v>5.6280428432327101</v>
      </c>
      <c r="O122" s="192">
        <v>50.6666666666666</v>
      </c>
      <c r="P122" s="192">
        <v>-0.66666666666667096</v>
      </c>
      <c r="Q122"/>
      <c r="R122"/>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2.7879677182685199</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45272</v>
      </c>
      <c r="K123" s="242">
        <v>45272</v>
      </c>
      <c r="L123" s="91" t="s">
        <v>199</v>
      </c>
      <c r="M123" s="192">
        <v>2.7879677182685199</v>
      </c>
      <c r="N123" s="192">
        <v>0</v>
      </c>
      <c r="O123" s="192">
        <v>37.0833333333333</v>
      </c>
      <c r="P123" s="192">
        <v>-5.7499999999999902</v>
      </c>
      <c r="Q123"/>
      <c r="R123"/>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45294</v>
      </c>
      <c r="K124" s="242">
        <v>45294</v>
      </c>
      <c r="L124" s="91" t="s">
        <v>201</v>
      </c>
      <c r="M124" s="192">
        <v>0</v>
      </c>
      <c r="N124" s="192">
        <v>0</v>
      </c>
      <c r="O124" s="192">
        <v>18.4166666666666</v>
      </c>
      <c r="P124" s="192">
        <v>-8.75</v>
      </c>
      <c r="Q124"/>
      <c r="R124"/>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3.0830749452074655</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3.1694790902421102</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2.99902629016553</v>
      </c>
      <c r="J125" s="242">
        <v>45272</v>
      </c>
      <c r="K125" s="242">
        <v>45272</v>
      </c>
      <c r="L125" s="91" t="s">
        <v>203</v>
      </c>
      <c r="M125" s="192">
        <v>3.1694790902421102</v>
      </c>
      <c r="N125" s="192">
        <v>2.99902629016553</v>
      </c>
      <c r="O125" s="192">
        <v>39.25</v>
      </c>
      <c r="P125" s="192">
        <v>-2.9166666666666599</v>
      </c>
      <c r="Q125"/>
      <c r="R125"/>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t="e">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45294</v>
      </c>
      <c r="K126" s="242">
        <v>45294</v>
      </c>
      <c r="L126" s="91" t="s">
        <v>686</v>
      </c>
      <c r="M126" s="192" t="s">
        <v>409</v>
      </c>
      <c r="N126" s="192" t="s">
        <v>409</v>
      </c>
      <c r="O126" s="192" t="s">
        <v>409</v>
      </c>
      <c r="P126" s="192" t="s">
        <v>409</v>
      </c>
      <c r="Q126"/>
      <c r="R126"/>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687</v>
      </c>
      <c r="M127" s="192" t="s">
        <v>409</v>
      </c>
      <c r="N127" s="192" t="s">
        <v>409</v>
      </c>
      <c r="O127" s="192" t="s">
        <v>409</v>
      </c>
      <c r="P127" s="192" t="s">
        <v>409</v>
      </c>
      <c r="Q127"/>
      <c r="R127"/>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2.5678650036683699</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45272</v>
      </c>
      <c r="L128" s="91" t="s">
        <v>205</v>
      </c>
      <c r="M128" s="192">
        <v>2.5678650036683699</v>
      </c>
      <c r="N128" s="192">
        <v>7</v>
      </c>
      <c r="O128" s="192">
        <v>35.8333333333333</v>
      </c>
      <c r="P128" s="192">
        <v>0.83333333333333504</v>
      </c>
      <c r="Q128"/>
      <c r="R128"/>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688</v>
      </c>
      <c r="M129" s="192" t="s">
        <v>409</v>
      </c>
      <c r="N129" s="192" t="s">
        <v>409</v>
      </c>
      <c r="O129" s="192" t="s">
        <v>409</v>
      </c>
      <c r="P129" s="192" t="s">
        <v>409</v>
      </c>
      <c r="Q129"/>
      <c r="R129"/>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6.1922230374174596</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45272</v>
      </c>
      <c r="K130" s="242">
        <v>45272</v>
      </c>
      <c r="L130" s="91" t="s">
        <v>206</v>
      </c>
      <c r="M130" s="192">
        <v>6.1922230374174596</v>
      </c>
      <c r="N130" s="192">
        <v>0</v>
      </c>
      <c r="O130" s="192">
        <v>56.4166666666666</v>
      </c>
      <c r="P130" s="192">
        <v>-9.0833333333333304</v>
      </c>
      <c r="Q130"/>
      <c r="R130"/>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3.6463529609434246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5.7373440939104903</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2.3174294060370002</v>
      </c>
      <c r="J131" s="242">
        <v>45294</v>
      </c>
      <c r="K131" s="242">
        <v>45294</v>
      </c>
      <c r="L131" s="91" t="s">
        <v>208</v>
      </c>
      <c r="M131" s="192">
        <v>5.7373440939104903</v>
      </c>
      <c r="N131" s="192">
        <v>2.3174294060370002</v>
      </c>
      <c r="O131" s="192">
        <v>53.8333333333333</v>
      </c>
      <c r="P131" s="192">
        <v>-3.5</v>
      </c>
      <c r="Q131"/>
      <c r="R131"/>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c r="R132"/>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3.6408631159737808</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2.0689655172413799</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6.40701071080818</v>
      </c>
      <c r="J133" s="242">
        <v>44895</v>
      </c>
      <c r="K133" s="242">
        <v>44887</v>
      </c>
      <c r="L133" s="91" t="s">
        <v>212</v>
      </c>
      <c r="M133" s="192">
        <v>2.0689655172413799</v>
      </c>
      <c r="N133" s="192">
        <v>6.40701071080818</v>
      </c>
      <c r="O133" s="192">
        <v>33</v>
      </c>
      <c r="P133" s="192">
        <v>0</v>
      </c>
      <c r="Q133"/>
      <c r="R133"/>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c r="R134"/>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2.7997907991842226</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1.58473954512105</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4.9464459591041896</v>
      </c>
      <c r="J135" s="242">
        <v>45383</v>
      </c>
      <c r="K135" s="242">
        <v>45383</v>
      </c>
      <c r="L135" s="91" t="s">
        <v>216</v>
      </c>
      <c r="M135" s="192">
        <v>1.58473954512105</v>
      </c>
      <c r="N135" s="192">
        <v>4.9464459591041896</v>
      </c>
      <c r="O135" s="192">
        <v>30.25</v>
      </c>
      <c r="P135" s="192">
        <v>-1.25</v>
      </c>
      <c r="Q135"/>
      <c r="R135"/>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6.0388064673130364</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6.0601614086573701</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6.0175267770204597</v>
      </c>
      <c r="J136" s="242">
        <v>45272</v>
      </c>
      <c r="K136" s="242">
        <v>45272</v>
      </c>
      <c r="L136" s="91" t="s">
        <v>218</v>
      </c>
      <c r="M136" s="192">
        <v>6.0601614086573701</v>
      </c>
      <c r="N136" s="192">
        <v>6.0175267770204597</v>
      </c>
      <c r="O136" s="192">
        <v>55.6666666666666</v>
      </c>
      <c r="P136" s="192">
        <v>-0.33333333333332799</v>
      </c>
      <c r="Q136"/>
      <c r="R136"/>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6.40701071080818</v>
      </c>
      <c r="J137" s="242">
        <v>45142</v>
      </c>
      <c r="K137" s="242">
        <v>45142</v>
      </c>
      <c r="L137" s="91" t="s">
        <v>220</v>
      </c>
      <c r="M137" s="192">
        <v>0</v>
      </c>
      <c r="N137" s="192">
        <v>6.40701071080818</v>
      </c>
      <c r="O137" s="192">
        <v>21</v>
      </c>
      <c r="P137" s="192">
        <v>0</v>
      </c>
      <c r="Q137"/>
      <c r="R137"/>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9.7661580467140148</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9.5377842993396893</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10</v>
      </c>
      <c r="J138" s="242">
        <v>45294</v>
      </c>
      <c r="K138" s="242">
        <v>45294</v>
      </c>
      <c r="L138" s="91" t="s">
        <v>222</v>
      </c>
      <c r="M138" s="192">
        <v>9.5377842993396893</v>
      </c>
      <c r="N138" s="192">
        <v>10</v>
      </c>
      <c r="O138" s="192">
        <v>75.4166666666666</v>
      </c>
      <c r="P138" s="192">
        <v>5.5833333333333197</v>
      </c>
      <c r="Q138"/>
      <c r="R138"/>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5.0366831678971202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4.7542186353631699</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5.3359298928919197</v>
      </c>
      <c r="J139" s="242">
        <v>45294</v>
      </c>
      <c r="K139" s="242">
        <v>45294</v>
      </c>
      <c r="L139" s="91" t="s">
        <v>224</v>
      </c>
      <c r="M139" s="192">
        <v>4.7542186353631699</v>
      </c>
      <c r="N139" s="192">
        <v>5.3359298928919197</v>
      </c>
      <c r="O139" s="192">
        <v>48.25</v>
      </c>
      <c r="P139" s="192">
        <v>-0.91666666666666397</v>
      </c>
      <c r="Q139"/>
      <c r="R139"/>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4.8275862068965498</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45272</v>
      </c>
      <c r="K140" s="242">
        <v>45272</v>
      </c>
      <c r="L140" s="91" t="s">
        <v>226</v>
      </c>
      <c r="M140" s="192">
        <v>4.8275862068965498</v>
      </c>
      <c r="N140" s="192">
        <v>0</v>
      </c>
      <c r="O140" s="192">
        <v>48.6666666666666</v>
      </c>
      <c r="P140" s="192">
        <v>-8</v>
      </c>
      <c r="Q140"/>
      <c r="R140"/>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689</v>
      </c>
      <c r="M141" s="192" t="s">
        <v>409</v>
      </c>
      <c r="N141" s="192" t="s">
        <v>409</v>
      </c>
      <c r="O141" s="192" t="s">
        <v>409</v>
      </c>
      <c r="P141" s="192" t="s">
        <v>409</v>
      </c>
      <c r="Q141"/>
      <c r="R141"/>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4.4674994405386963</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4.4754218635363099</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4.4595910418695297</v>
      </c>
      <c r="J142" s="242">
        <v>44895</v>
      </c>
      <c r="K142" s="242">
        <v>45294</v>
      </c>
      <c r="L142" s="91" t="s">
        <v>228</v>
      </c>
      <c r="M142" s="192">
        <v>4.4754218635363099</v>
      </c>
      <c r="N142" s="192">
        <v>4.4595910418695297</v>
      </c>
      <c r="O142" s="192">
        <v>46.6666666666666</v>
      </c>
      <c r="P142" s="192">
        <v>-1.6666666666666601</v>
      </c>
      <c r="Q142"/>
      <c r="R142"/>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3.4342338507681114</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4.0645634629493701</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2.9016553067186002</v>
      </c>
      <c r="J143" s="242">
        <v>45294</v>
      </c>
      <c r="K143" s="242">
        <v>45294</v>
      </c>
      <c r="L143" s="91" t="s">
        <v>230</v>
      </c>
      <c r="M143" s="192">
        <v>4.0645634629493701</v>
      </c>
      <c r="N143" s="192">
        <v>2.9016553067186002</v>
      </c>
      <c r="O143" s="192">
        <v>44.3333333333333</v>
      </c>
      <c r="P143" s="192">
        <v>-3</v>
      </c>
      <c r="Q143"/>
      <c r="R143"/>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3.0801539829740392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1.7461482024944901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5.4333008763388602</v>
      </c>
      <c r="J144" s="242">
        <v>45218</v>
      </c>
      <c r="K144" s="242">
        <v>45218</v>
      </c>
      <c r="L144" s="91" t="s">
        <v>232</v>
      </c>
      <c r="M144" s="192">
        <v>1.7461482024944901</v>
      </c>
      <c r="N144" s="192">
        <v>5.4333008763388602</v>
      </c>
      <c r="O144" s="192">
        <v>31.1666666666666</v>
      </c>
      <c r="P144" s="192">
        <v>-0.83333333333333204</v>
      </c>
      <c r="Q144"/>
      <c r="R144"/>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8.7952988294485497</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8.04108584005869</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9.6202531645569902</v>
      </c>
      <c r="J145" s="242">
        <v>45294</v>
      </c>
      <c r="K145" s="242">
        <v>45294</v>
      </c>
      <c r="L145" s="91" t="s">
        <v>234</v>
      </c>
      <c r="M145" s="192">
        <v>8.04108584005869</v>
      </c>
      <c r="N145" s="192">
        <v>9.6202531645569902</v>
      </c>
      <c r="O145" s="192">
        <v>66.9166666666666</v>
      </c>
      <c r="P145" s="192">
        <v>2.7500000000000102</v>
      </c>
      <c r="Q145"/>
      <c r="R145"/>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4.3622200584225901</v>
      </c>
      <c r="J146" s="242">
        <v>44895</v>
      </c>
      <c r="K146" s="242">
        <v>44887</v>
      </c>
      <c r="L146" s="91" t="s">
        <v>236</v>
      </c>
      <c r="M146" s="192">
        <v>0</v>
      </c>
      <c r="N146" s="192">
        <v>4.3622200584225901</v>
      </c>
      <c r="O146" s="192">
        <v>20.75</v>
      </c>
      <c r="P146" s="192">
        <v>-1.75</v>
      </c>
      <c r="Q146"/>
      <c r="R146"/>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3.8905207229649492</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2.3624358033749</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6.40701071080818</v>
      </c>
      <c r="J147" s="242">
        <v>45272</v>
      </c>
      <c r="K147" s="242">
        <v>45272</v>
      </c>
      <c r="L147" s="91" t="s">
        <v>238</v>
      </c>
      <c r="M147" s="192">
        <v>2.3624358033749</v>
      </c>
      <c r="N147" s="192">
        <v>6.40701071080818</v>
      </c>
      <c r="O147" s="192">
        <v>34.6666666666666</v>
      </c>
      <c r="P147" s="192">
        <v>0</v>
      </c>
      <c r="Q147"/>
      <c r="R147"/>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690</v>
      </c>
      <c r="M148" s="192" t="s">
        <v>409</v>
      </c>
      <c r="N148" s="192" t="s">
        <v>409</v>
      </c>
      <c r="O148" s="192" t="s">
        <v>409</v>
      </c>
      <c r="P148" s="192" t="s">
        <v>409</v>
      </c>
      <c r="Q148"/>
      <c r="R148"/>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3.0814380044020502</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45370</v>
      </c>
      <c r="K149" s="242">
        <v>45370</v>
      </c>
      <c r="L149" s="91" t="s">
        <v>240</v>
      </c>
      <c r="M149" s="192">
        <v>3.0814380044020502</v>
      </c>
      <c r="N149" s="192">
        <v>7</v>
      </c>
      <c r="O149" s="192">
        <v>38.75</v>
      </c>
      <c r="P149" s="192">
        <v>6.25</v>
      </c>
      <c r="Q149"/>
      <c r="R149"/>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8.0609167635943475</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8.9214966984592792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7.2833495618305797</v>
      </c>
      <c r="J150" s="242">
        <v>44895</v>
      </c>
      <c r="K150" s="242">
        <v>44887</v>
      </c>
      <c r="L150" s="91" t="s">
        <v>242</v>
      </c>
      <c r="M150" s="192">
        <v>8.9214966984592792</v>
      </c>
      <c r="N150" s="192">
        <v>7.2833495618305797</v>
      </c>
      <c r="O150" s="192">
        <v>71.9166666666666</v>
      </c>
      <c r="P150" s="192">
        <v>0.75</v>
      </c>
      <c r="Q150"/>
      <c r="R150"/>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1.7296150112606319</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5.2971386647101903</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0.56475170399221297</v>
      </c>
      <c r="J151" s="242">
        <v>45294</v>
      </c>
      <c r="K151" s="242">
        <v>45294</v>
      </c>
      <c r="L151" s="91" t="s">
        <v>244</v>
      </c>
      <c r="M151" s="192">
        <v>5.2971386647101903</v>
      </c>
      <c r="N151" s="192">
        <v>0.56475170399221297</v>
      </c>
      <c r="O151" s="192">
        <v>51.3333333333333</v>
      </c>
      <c r="P151" s="192">
        <v>-5</v>
      </c>
      <c r="Q151"/>
      <c r="R151"/>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1.4533754671083614</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0.704328686720469</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2.99902629016553</v>
      </c>
      <c r="J152" s="242">
        <v>45294</v>
      </c>
      <c r="K152" s="242">
        <v>45294</v>
      </c>
      <c r="L152" s="91" t="s">
        <v>246</v>
      </c>
      <c r="M152" s="192">
        <v>0.704328686720469</v>
      </c>
      <c r="N152" s="192">
        <v>2.99902629016553</v>
      </c>
      <c r="O152" s="192">
        <v>25.25</v>
      </c>
      <c r="P152" s="192">
        <v>-2.9166666666666599</v>
      </c>
      <c r="Q152"/>
      <c r="R152"/>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3.6806231742940598</v>
      </c>
      <c r="J153" s="242">
        <v>45294</v>
      </c>
      <c r="K153" s="242">
        <v>45294</v>
      </c>
      <c r="L153" s="91" t="s">
        <v>248</v>
      </c>
      <c r="M153" s="192">
        <v>0</v>
      </c>
      <c r="N153" s="192">
        <v>3.6806231742940598</v>
      </c>
      <c r="O153" s="192">
        <v>20.3333333333333</v>
      </c>
      <c r="P153" s="192">
        <v>-2.3333333333333299</v>
      </c>
      <c r="Q153"/>
      <c r="R153"/>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5.6620276310587645</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5.0036683785766698</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6.40701071080818</v>
      </c>
      <c r="J154" s="242">
        <v>45142</v>
      </c>
      <c r="K154" s="242">
        <v>45142</v>
      </c>
      <c r="L154" s="91" t="s">
        <v>250</v>
      </c>
      <c r="M154" s="192">
        <v>5.0036683785766698</v>
      </c>
      <c r="N154" s="192">
        <v>6.40701071080818</v>
      </c>
      <c r="O154" s="192">
        <v>49.6666666666666</v>
      </c>
      <c r="P154" s="192">
        <v>0</v>
      </c>
      <c r="Q154"/>
      <c r="R154"/>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c r="R155"/>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2.99902629016553</v>
      </c>
      <c r="J156" s="242">
        <v>45218</v>
      </c>
      <c r="K156" s="242">
        <v>45294</v>
      </c>
      <c r="L156" s="91" t="s">
        <v>254</v>
      </c>
      <c r="M156" s="192">
        <v>0</v>
      </c>
      <c r="N156" s="192">
        <v>2.99902629016553</v>
      </c>
      <c r="O156" s="192">
        <v>21.25</v>
      </c>
      <c r="P156" s="192">
        <v>-2.9166666666666599</v>
      </c>
      <c r="Q156"/>
      <c r="R156"/>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2.0391923300951538</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0.99779897285399699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4.1674780915287304</v>
      </c>
      <c r="J157" s="242">
        <v>45294</v>
      </c>
      <c r="K157" s="242">
        <v>45294</v>
      </c>
      <c r="L157" s="91" t="s">
        <v>256</v>
      </c>
      <c r="M157" s="192">
        <v>0.99779897285399699</v>
      </c>
      <c r="N157" s="192">
        <v>4.1674780915287304</v>
      </c>
      <c r="O157" s="192">
        <v>26.9166666666666</v>
      </c>
      <c r="P157" s="192">
        <v>-1.9166666666666601</v>
      </c>
      <c r="Q157"/>
      <c r="R157"/>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7.2015633541035458</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8.9068231841526</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5.8227848101265902</v>
      </c>
      <c r="J158" s="242">
        <v>44895</v>
      </c>
      <c r="K158" s="242">
        <v>44887</v>
      </c>
      <c r="L158" s="91" t="s">
        <v>258</v>
      </c>
      <c r="M158" s="192">
        <v>8.9068231841526</v>
      </c>
      <c r="N158" s="192">
        <v>5.8227848101265902</v>
      </c>
      <c r="O158" s="192">
        <v>71.8333333333333</v>
      </c>
      <c r="P158" s="192">
        <v>-0.5</v>
      </c>
      <c r="Q158"/>
      <c r="R158"/>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2.3800851269645671</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0.82171680117388102</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6.8938656280428496</v>
      </c>
      <c r="J159" s="242">
        <v>45272</v>
      </c>
      <c r="K159" s="242">
        <v>45272</v>
      </c>
      <c r="L159" s="91" t="s">
        <v>260</v>
      </c>
      <c r="M159" s="192">
        <v>0.82171680117388102</v>
      </c>
      <c r="N159" s="192">
        <v>6.8938656280428496</v>
      </c>
      <c r="O159" s="192">
        <v>25.9166666666666</v>
      </c>
      <c r="P159" s="192">
        <v>0.41666666666666702</v>
      </c>
      <c r="Q159"/>
      <c r="R159"/>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2.1800632006625387</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1.58473954512105</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2.99902629016553</v>
      </c>
      <c r="J160" s="242">
        <v>44895</v>
      </c>
      <c r="K160" s="242">
        <v>44887</v>
      </c>
      <c r="L160" s="91" t="s">
        <v>262</v>
      </c>
      <c r="M160" s="192">
        <v>1.58473954512105</v>
      </c>
      <c r="N160" s="192">
        <v>2.99902629016553</v>
      </c>
      <c r="O160" s="192">
        <v>30.25</v>
      </c>
      <c r="P160" s="192">
        <v>-2.9166666666666599</v>
      </c>
      <c r="Q160"/>
      <c r="R160"/>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2.9368735100901362</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2.8760088041085798</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2.99902629016553</v>
      </c>
      <c r="J161" s="242">
        <v>45370</v>
      </c>
      <c r="K161" s="242">
        <v>45370</v>
      </c>
      <c r="L161" s="91" t="s">
        <v>264</v>
      </c>
      <c r="M161" s="192">
        <v>2.8760088041085798</v>
      </c>
      <c r="N161" s="192">
        <v>2.99902629016553</v>
      </c>
      <c r="O161" s="192">
        <v>37.5833333333333</v>
      </c>
      <c r="P161" s="192">
        <v>-2.9166666666666599</v>
      </c>
      <c r="Q161"/>
      <c r="R161"/>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c r="R162"/>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4.2531668702153818</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5.6639765223771104</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3.1937682570593999</v>
      </c>
      <c r="J163" s="242">
        <v>44895</v>
      </c>
      <c r="K163" s="242">
        <v>45294</v>
      </c>
      <c r="L163" s="91" t="s">
        <v>268</v>
      </c>
      <c r="M163" s="192">
        <v>5.6639765223771104</v>
      </c>
      <c r="N163" s="192">
        <v>3.1937682570593999</v>
      </c>
      <c r="O163" s="192">
        <v>53.4166666666666</v>
      </c>
      <c r="P163" s="192">
        <v>-2.75</v>
      </c>
      <c r="Q163"/>
      <c r="R163"/>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3.2428466617754901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45272</v>
      </c>
      <c r="K164" s="242">
        <v>45272</v>
      </c>
      <c r="L164" s="91" t="s">
        <v>270</v>
      </c>
      <c r="M164" s="192">
        <v>3.2428466617754901</v>
      </c>
      <c r="N164" s="192">
        <v>0</v>
      </c>
      <c r="O164" s="192">
        <v>39.6666666666666</v>
      </c>
      <c r="P164" s="192">
        <v>-8.9999999999999893</v>
      </c>
      <c r="Q164"/>
      <c r="R164"/>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4.5257103569331463</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4.5928099779897202</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4.4595910418695297</v>
      </c>
      <c r="J165" s="242">
        <v>45383</v>
      </c>
      <c r="K165" s="242">
        <v>45383</v>
      </c>
      <c r="L165" s="91" t="s">
        <v>691</v>
      </c>
      <c r="M165" s="192">
        <v>4.5928099779897202</v>
      </c>
      <c r="N165" s="192">
        <v>4.4595910418695297</v>
      </c>
      <c r="O165" s="192">
        <v>47.3333333333333</v>
      </c>
      <c r="P165" s="192">
        <v>-1.6666666666666601</v>
      </c>
      <c r="Q165"/>
      <c r="R165"/>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8.2440855433431253</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6.79649464459591</v>
      </c>
      <c r="J166" s="242">
        <v>45383</v>
      </c>
      <c r="K166" s="242">
        <v>45383</v>
      </c>
      <c r="L166" s="91" t="s">
        <v>271</v>
      </c>
      <c r="M166" s="192">
        <v>10</v>
      </c>
      <c r="N166" s="192">
        <v>6.79649464459591</v>
      </c>
      <c r="O166" s="192">
        <v>87</v>
      </c>
      <c r="P166" s="192">
        <v>0.33333333333332799</v>
      </c>
      <c r="Q166"/>
      <c r="R166"/>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3.1008654849417598</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2.3624358033749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4.0701071080817899</v>
      </c>
      <c r="J167" s="242">
        <v>45272</v>
      </c>
      <c r="K167" s="242">
        <v>45272</v>
      </c>
      <c r="L167" s="91" t="s">
        <v>273</v>
      </c>
      <c r="M167" s="192">
        <v>2.3624358033749</v>
      </c>
      <c r="N167" s="192">
        <v>4.0701071080817899</v>
      </c>
      <c r="O167" s="192">
        <v>34.6666666666666</v>
      </c>
      <c r="P167" s="192">
        <v>-2</v>
      </c>
      <c r="Q167"/>
      <c r="R167"/>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3.6626170910612155</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3.0080704328686698</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4.4595910418695297</v>
      </c>
      <c r="J168" s="242">
        <v>45272</v>
      </c>
      <c r="K168" s="242">
        <v>45272</v>
      </c>
      <c r="L168" s="91" t="s">
        <v>275</v>
      </c>
      <c r="M168" s="192">
        <v>3.0080704328686698</v>
      </c>
      <c r="N168" s="192">
        <v>4.4595910418695297</v>
      </c>
      <c r="O168" s="192">
        <v>38.3333333333333</v>
      </c>
      <c r="P168" s="192">
        <v>-1.6666666666666601</v>
      </c>
      <c r="Q168"/>
      <c r="R168"/>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7.1150280644586141</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5.0623624358033696</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45272</v>
      </c>
      <c r="K169" s="242">
        <v>45272</v>
      </c>
      <c r="L169" s="91" t="s">
        <v>692</v>
      </c>
      <c r="M169" s="192">
        <v>5.0623624358033696</v>
      </c>
      <c r="N169" s="192">
        <v>10</v>
      </c>
      <c r="O169" s="192">
        <v>50</v>
      </c>
      <c r="P169" s="192">
        <v>9.3333333333333304</v>
      </c>
      <c r="Q169"/>
      <c r="R169"/>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693</v>
      </c>
      <c r="M170" s="192" t="s">
        <v>409</v>
      </c>
      <c r="N170" s="192" t="s">
        <v>409</v>
      </c>
      <c r="O170" s="192" t="s">
        <v>409</v>
      </c>
      <c r="P170" s="192" t="s">
        <v>409</v>
      </c>
      <c r="Q170"/>
      <c r="R170"/>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2.7595438807117931</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1.18855465884079</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6.40701071080818</v>
      </c>
      <c r="J171" s="242">
        <v>45142</v>
      </c>
      <c r="K171" s="242">
        <v>45142</v>
      </c>
      <c r="L171" s="91" t="s">
        <v>277</v>
      </c>
      <c r="M171" s="192">
        <v>1.18855465884079</v>
      </c>
      <c r="N171" s="192">
        <v>6.40701071080818</v>
      </c>
      <c r="O171" s="192">
        <v>28</v>
      </c>
      <c r="P171" s="192">
        <v>0</v>
      </c>
      <c r="Q171"/>
      <c r="R171"/>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5.1018749912274419</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3.8297872340425498</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6.7964946445959198</v>
      </c>
      <c r="J172" s="242">
        <v>45272</v>
      </c>
      <c r="K172" s="242">
        <v>45272</v>
      </c>
      <c r="L172" s="91" t="s">
        <v>279</v>
      </c>
      <c r="M172" s="192">
        <v>3.8297872340425498</v>
      </c>
      <c r="N172" s="192">
        <v>6.7964946445959198</v>
      </c>
      <c r="O172" s="192">
        <v>43</v>
      </c>
      <c r="P172" s="192">
        <v>0.33333333333333498</v>
      </c>
      <c r="Q172"/>
      <c r="R172"/>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4.4325669668886301</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7.8209831254585396</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2.5121713729308599</v>
      </c>
      <c r="J173" s="242">
        <v>44895</v>
      </c>
      <c r="K173" s="242">
        <v>44887</v>
      </c>
      <c r="L173" s="91" t="s">
        <v>281</v>
      </c>
      <c r="M173" s="192">
        <v>7.8209831254585396</v>
      </c>
      <c r="N173" s="192">
        <v>2.5121713729308599</v>
      </c>
      <c r="O173" s="192">
        <v>65.6666666666666</v>
      </c>
      <c r="P173" s="192">
        <v>-3.3333333333333299</v>
      </c>
      <c r="Q173"/>
      <c r="R173"/>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3.7278838814043813</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5.5319148936170199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2.5121713729308701</v>
      </c>
      <c r="J174" s="242">
        <v>45294</v>
      </c>
      <c r="K174" s="242">
        <v>45294</v>
      </c>
      <c r="L174" s="91" t="s">
        <v>283</v>
      </c>
      <c r="M174" s="192">
        <v>5.5319148936170199</v>
      </c>
      <c r="N174" s="192">
        <v>2.5121713729308701</v>
      </c>
      <c r="O174" s="192">
        <v>52.6666666666666</v>
      </c>
      <c r="P174" s="192">
        <v>-3.3333333333333202</v>
      </c>
      <c r="Q174"/>
      <c r="R174"/>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2.011539071670164</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0.58694057226705698</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6.8938656280428496</v>
      </c>
      <c r="J175" s="242">
        <v>44895</v>
      </c>
      <c r="K175" s="242">
        <v>44887</v>
      </c>
      <c r="L175" s="91" t="s">
        <v>285</v>
      </c>
      <c r="M175" s="192">
        <v>0.58694057226705698</v>
      </c>
      <c r="N175" s="192">
        <v>6.8938656280428496</v>
      </c>
      <c r="O175" s="192">
        <v>24.5833333333333</v>
      </c>
      <c r="P175" s="192">
        <v>0.41666666666666702</v>
      </c>
      <c r="Q175"/>
      <c r="R175"/>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9.7085071960951339</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9.4255111976631003</v>
      </c>
      <c r="J176" s="242">
        <v>45294</v>
      </c>
      <c r="K176" s="242">
        <v>45294</v>
      </c>
      <c r="L176" s="91" t="s">
        <v>287</v>
      </c>
      <c r="M176" s="192">
        <v>10</v>
      </c>
      <c r="N176" s="192">
        <v>9.4255111976631003</v>
      </c>
      <c r="O176" s="192">
        <v>87.75</v>
      </c>
      <c r="P176" s="192">
        <v>2.5833333333333202</v>
      </c>
      <c r="Q176"/>
      <c r="R176"/>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4.4070612994269931</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2.8173147468818698</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6.8938656280428399</v>
      </c>
      <c r="J177" s="242">
        <v>45272</v>
      </c>
      <c r="K177" s="242">
        <v>45272</v>
      </c>
      <c r="L177" s="91" t="s">
        <v>289</v>
      </c>
      <c r="M177" s="192">
        <v>2.8173147468818698</v>
      </c>
      <c r="N177" s="192">
        <v>6.8938656280428399</v>
      </c>
      <c r="O177" s="192">
        <v>37.25</v>
      </c>
      <c r="P177" s="192">
        <v>0.41666666666666402</v>
      </c>
      <c r="Q177"/>
      <c r="R177"/>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5.4333008763388504</v>
      </c>
      <c r="J178" s="242">
        <v>45142</v>
      </c>
      <c r="K178" s="242">
        <v>45272</v>
      </c>
      <c r="L178" s="91" t="s">
        <v>291</v>
      </c>
      <c r="M178" s="192">
        <v>0</v>
      </c>
      <c r="N178" s="192">
        <v>5.4333008763388504</v>
      </c>
      <c r="O178" s="192">
        <v>9.1666666666666607</v>
      </c>
      <c r="P178" s="192">
        <v>-0.83333333333333304</v>
      </c>
      <c r="Q178"/>
      <c r="R178"/>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c r="R179"/>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6.9685038079007784</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7.2487160674981599</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6.6991236611489704</v>
      </c>
      <c r="J180" s="242">
        <v>44895</v>
      </c>
      <c r="K180" s="242">
        <v>45272</v>
      </c>
      <c r="L180" s="91" t="s">
        <v>295</v>
      </c>
      <c r="M180" s="192">
        <v>7.2487160674981599</v>
      </c>
      <c r="N180" s="192">
        <v>6.6991236611489704</v>
      </c>
      <c r="O180" s="192">
        <v>62.4166666666666</v>
      </c>
      <c r="P180" s="192">
        <v>0.24999999999999201</v>
      </c>
      <c r="Q180"/>
      <c r="R180"/>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t="e">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#N/A</v>
      </c>
      <c r="H181" s="80" t="e"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#N/A</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45294</v>
      </c>
      <c r="K181" s="242">
        <v>45294</v>
      </c>
      <c r="L181" s="91" t="s">
        <v>297</v>
      </c>
      <c r="M181" s="192" t="s">
        <v>409</v>
      </c>
      <c r="N181" s="192" t="s">
        <v>409</v>
      </c>
      <c r="O181" s="192" t="s">
        <v>409</v>
      </c>
      <c r="P181" s="192" t="s">
        <v>409</v>
      </c>
      <c r="Q181"/>
      <c r="R181"/>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694</v>
      </c>
      <c r="M182" s="192" t="s">
        <v>409</v>
      </c>
      <c r="N182" s="192" t="s">
        <v>409</v>
      </c>
      <c r="O182" s="192" t="s">
        <v>409</v>
      </c>
      <c r="P182" s="192" t="s">
        <v>409</v>
      </c>
      <c r="Q182"/>
      <c r="R182"/>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9.4995848849336628</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9.0242112986060103</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45272</v>
      </c>
      <c r="K183" s="242">
        <v>45272</v>
      </c>
      <c r="L183" s="91" t="s">
        <v>299</v>
      </c>
      <c r="M183" s="192">
        <v>9.0242112986060103</v>
      </c>
      <c r="N183" s="192">
        <v>10</v>
      </c>
      <c r="O183" s="192">
        <v>72.5</v>
      </c>
      <c r="P183" s="192">
        <v>3.8333333333333202</v>
      </c>
      <c r="Q183"/>
      <c r="R183"/>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4.7542186353631699</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45383</v>
      </c>
      <c r="K184" s="242">
        <v>45383</v>
      </c>
      <c r="L184" s="91" t="s">
        <v>301</v>
      </c>
      <c r="M184" s="192">
        <v>4.7542186353631699</v>
      </c>
      <c r="N184" s="192">
        <v>0</v>
      </c>
      <c r="O184" s="192">
        <v>48.25</v>
      </c>
      <c r="P184" s="192">
        <v>-5.5833333333333304</v>
      </c>
      <c r="Q184"/>
      <c r="R184"/>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t="s">
        <v>409</v>
      </c>
      <c r="L185" s="91" t="s">
        <v>303</v>
      </c>
      <c r="M185" s="192" t="s">
        <v>409</v>
      </c>
      <c r="N185" s="192" t="s">
        <v>409</v>
      </c>
      <c r="O185" s="192" t="s">
        <v>409</v>
      </c>
      <c r="P185" s="192" t="s">
        <v>409</v>
      </c>
      <c r="Q185"/>
      <c r="R185"/>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6.3727142504977987</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5.5759354365370504</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7.2833495618305797</v>
      </c>
      <c r="J186" s="242">
        <v>45383</v>
      </c>
      <c r="K186" s="242">
        <v>45383</v>
      </c>
      <c r="L186" s="91" t="s">
        <v>304</v>
      </c>
      <c r="M186" s="192">
        <v>5.5759354365370504</v>
      </c>
      <c r="N186" s="192">
        <v>7.2833495618305797</v>
      </c>
      <c r="O186" s="192">
        <v>52.9166666666666</v>
      </c>
      <c r="P186" s="192">
        <v>0.75</v>
      </c>
      <c r="Q186"/>
      <c r="R186"/>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6.8629946107631916</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7.3514306676448999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6.40701071080818</v>
      </c>
      <c r="J187" s="242">
        <v>45201</v>
      </c>
      <c r="K187" s="242">
        <v>45201</v>
      </c>
      <c r="L187" s="91" t="s">
        <v>306</v>
      </c>
      <c r="M187" s="192">
        <v>7.3514306676448999</v>
      </c>
      <c r="N187" s="192">
        <v>6.40701071080818</v>
      </c>
      <c r="O187" s="192">
        <v>63</v>
      </c>
      <c r="P187" s="192">
        <v>0</v>
      </c>
      <c r="Q187"/>
      <c r="R187"/>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2.6705796038151099</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45294</v>
      </c>
      <c r="K188" s="242">
        <v>45294</v>
      </c>
      <c r="L188" s="91" t="s">
        <v>307</v>
      </c>
      <c r="M188" s="192">
        <v>2.6705796038151099</v>
      </c>
      <c r="N188" s="192">
        <v>0</v>
      </c>
      <c r="O188" s="192">
        <v>36.4166666666666</v>
      </c>
      <c r="P188" s="192">
        <v>-6.0833333333333304</v>
      </c>
      <c r="Q188"/>
      <c r="R188"/>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3.2016558070318908</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1.73147468818782</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5.9201557935735201</v>
      </c>
      <c r="J189" s="242">
        <v>45272</v>
      </c>
      <c r="K189" s="242">
        <v>45272</v>
      </c>
      <c r="L189" s="91" t="s">
        <v>309</v>
      </c>
      <c r="M189" s="192">
        <v>1.73147468818782</v>
      </c>
      <c r="N189" s="192">
        <v>5.9201557935735201</v>
      </c>
      <c r="O189" s="192">
        <v>31.0833333333333</v>
      </c>
      <c r="P189" s="192">
        <v>-0.41666666666666702</v>
      </c>
      <c r="Q189"/>
      <c r="R189"/>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6.9</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0.60161408657373405</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45272</v>
      </c>
      <c r="K190" s="242">
        <v>45272</v>
      </c>
      <c r="L190" s="91" t="s">
        <v>311</v>
      </c>
      <c r="M190" s="192">
        <v>0.60161408657373405</v>
      </c>
      <c r="N190" s="192">
        <v>7</v>
      </c>
      <c r="O190" s="192">
        <v>24.6666666666666</v>
      </c>
      <c r="P190" s="192">
        <v>1</v>
      </c>
      <c r="Q190"/>
      <c r="R190"/>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4.9668982377293673</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5.5319148936170199</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4.4595910418695297</v>
      </c>
      <c r="J191" s="242">
        <v>45383</v>
      </c>
      <c r="K191" s="242">
        <v>45383</v>
      </c>
      <c r="L191" s="91" t="s">
        <v>313</v>
      </c>
      <c r="M191" s="192">
        <v>5.5319148936170199</v>
      </c>
      <c r="N191" s="192">
        <v>4.4595910418695297</v>
      </c>
      <c r="O191" s="192">
        <v>52.6666666666666</v>
      </c>
      <c r="P191" s="192">
        <v>-1.6666666666666601</v>
      </c>
      <c r="Q191"/>
      <c r="R191"/>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695</v>
      </c>
      <c r="M192" s="192" t="s">
        <v>409</v>
      </c>
      <c r="N192" s="192" t="s">
        <v>409</v>
      </c>
      <c r="O192" s="192" t="s">
        <v>409</v>
      </c>
      <c r="P192" s="192" t="s">
        <v>409</v>
      </c>
      <c r="Q192"/>
      <c r="R192"/>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4.2596454221352831</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2.8319882611885498</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6.40701071080818</v>
      </c>
      <c r="J193" s="242">
        <v>45272</v>
      </c>
      <c r="K193" s="242">
        <v>45272</v>
      </c>
      <c r="L193" s="91" t="s">
        <v>315</v>
      </c>
      <c r="M193" s="192">
        <v>2.8319882611885498</v>
      </c>
      <c r="N193" s="192">
        <v>6.40701071080818</v>
      </c>
      <c r="O193" s="192">
        <v>37.3333333333333</v>
      </c>
      <c r="P193" s="192">
        <v>0</v>
      </c>
      <c r="Q193"/>
      <c r="R193"/>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7.0330974393251431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4.9464459591041896</v>
      </c>
      <c r="J194" s="242">
        <v>45383</v>
      </c>
      <c r="K194" s="242">
        <v>45383</v>
      </c>
      <c r="L194" s="91" t="s">
        <v>316</v>
      </c>
      <c r="M194" s="192">
        <v>10</v>
      </c>
      <c r="N194" s="192">
        <v>4.9464459591041896</v>
      </c>
      <c r="O194" s="192">
        <v>86.9166666666666</v>
      </c>
      <c r="P194" s="192">
        <v>-1.25</v>
      </c>
      <c r="Q194"/>
      <c r="R194"/>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696</v>
      </c>
      <c r="M195" s="192" t="s">
        <v>409</v>
      </c>
      <c r="N195" s="192" t="s">
        <v>409</v>
      </c>
      <c r="O195" s="192" t="s">
        <v>409</v>
      </c>
      <c r="P195" s="192" t="s">
        <v>409</v>
      </c>
      <c r="Q195"/>
      <c r="R195"/>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6.8804691808538427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5.2580092932257196</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9.0035702693930695</v>
      </c>
      <c r="J196" s="242">
        <v>45294</v>
      </c>
      <c r="K196" s="242">
        <v>45294</v>
      </c>
      <c r="L196" s="91" t="s">
        <v>318</v>
      </c>
      <c r="M196" s="192">
        <v>5.2580092932257196</v>
      </c>
      <c r="N196" s="192">
        <v>9.0035702693930695</v>
      </c>
      <c r="O196" s="192">
        <v>51.1111111111111</v>
      </c>
      <c r="P196" s="192">
        <v>2.2222222222222201</v>
      </c>
      <c r="Q196"/>
      <c r="R196"/>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4.7155385258597198</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4.0205429200293397</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5.53067185978579</v>
      </c>
      <c r="J197" s="242">
        <v>45383</v>
      </c>
      <c r="K197" s="242">
        <v>45383</v>
      </c>
      <c r="L197" s="91" t="s">
        <v>320</v>
      </c>
      <c r="M197" s="192">
        <v>4.0205429200293397</v>
      </c>
      <c r="N197" s="192">
        <v>5.53067185978579</v>
      </c>
      <c r="O197" s="192">
        <v>44.0833333333333</v>
      </c>
      <c r="P197" s="192">
        <v>-0.75</v>
      </c>
      <c r="Q197"/>
      <c r="R197"/>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0.44080986211547918</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0.29347028613352999</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0.66212268743914504</v>
      </c>
      <c r="J198" s="242">
        <v>44895</v>
      </c>
      <c r="K198" s="242">
        <v>44887</v>
      </c>
      <c r="L198" s="91" t="s">
        <v>322</v>
      </c>
      <c r="M198" s="192">
        <v>0.29347028613352999</v>
      </c>
      <c r="N198" s="192">
        <v>0.66212268743914504</v>
      </c>
      <c r="O198" s="192">
        <v>22.9166666666666</v>
      </c>
      <c r="P198" s="192">
        <v>-4.9166666666666599</v>
      </c>
      <c r="Q198"/>
      <c r="R198"/>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8.0548171538969235</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8.2465150403521594</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7.8675754625121597</v>
      </c>
      <c r="J199" s="242">
        <v>44895</v>
      </c>
      <c r="K199" s="242">
        <v>45272</v>
      </c>
      <c r="L199" s="91" t="s">
        <v>324</v>
      </c>
      <c r="M199" s="192">
        <v>8.2465150403521594</v>
      </c>
      <c r="N199" s="192">
        <v>7.8675754625121597</v>
      </c>
      <c r="O199" s="192">
        <v>68.0833333333333</v>
      </c>
      <c r="P199" s="192">
        <v>1.24999999999998</v>
      </c>
      <c r="Q199"/>
      <c r="R199"/>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t="e">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#N/A</v>
      </c>
      <c r="H200" s="80" t="e"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#N/A</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45294</v>
      </c>
      <c r="K200" s="242">
        <v>45294</v>
      </c>
      <c r="L200" s="91" t="s">
        <v>326</v>
      </c>
      <c r="M200" s="192" t="s">
        <v>409</v>
      </c>
      <c r="N200" s="192" t="s">
        <v>409</v>
      </c>
      <c r="O200" s="192" t="s">
        <v>409</v>
      </c>
      <c r="P200" s="192" t="s">
        <v>409</v>
      </c>
      <c r="Q200"/>
      <c r="R200"/>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4.6309107112246268</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3.1107850330154001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6.8938656280428399</v>
      </c>
      <c r="J201" s="242">
        <v>45272</v>
      </c>
      <c r="K201" s="242">
        <v>45272</v>
      </c>
      <c r="L201" s="91" t="s">
        <v>328</v>
      </c>
      <c r="M201" s="192">
        <v>3.1107850330154001</v>
      </c>
      <c r="N201" s="192">
        <v>6.8938656280428399</v>
      </c>
      <c r="O201" s="192">
        <v>38.9166666666666</v>
      </c>
      <c r="P201" s="192">
        <v>0.41666666666666402</v>
      </c>
      <c r="Q201"/>
      <c r="R201"/>
      <c r="S201" s="181"/>
      <c r="T201" s="181"/>
      <c r="U201" s="181" t="str">
        <f>IFERROR(INDEX('Data Dictionary'!$I$8:$I$36,MATCH(U7,'Data Dictionary'!$K$8:$K$36,0)),"")</f>
        <v/>
      </c>
      <c r="V201" s="181" t="str">
        <f>IFERROR(INDEX('Data Dictionary'!$I$8:$I$36,MATCH(V7,'Data Dictionary'!$K$8:$K$36,0)),"")</f>
        <v/>
      </c>
      <c r="W201" s="181" t="str">
        <f>IFERROR(INDEX('Data Dictionary'!$I$8:$I$36,MATCH(W7,'Data Dictionary'!$K$8:$K$36,0)),"")</f>
        <v/>
      </c>
      <c r="X201" s="181" t="str">
        <f>IFERROR(INDEX('Data Dictionary'!$I$8:$I$36,MATCH(X7,'Data Dictionary'!$K$8:$K$36,0)),"")</f>
        <v/>
      </c>
      <c r="Y201" s="181" t="str">
        <f>IFERROR(INDEX('Data Dictionary'!$I$8:$I$36,MATCH(Y7,'Data Dictionary'!$K$8:$K$36,0)),"")</f>
        <v/>
      </c>
      <c r="Z201" s="80" t="str">
        <f>IFERROR(INDEX('Data Dictionary'!$I$8:$I$33,MATCH(Z7,'Data Dictionary'!$M$8:$M$33,0)),"")</f>
        <v/>
      </c>
      <c r="AA201" s="80" t="str">
        <f>IFERROR(INDEX('Data Dictionary'!$I$8:$I$33,MATCH(AA7,'Data Dictionary'!$M$8:$M$33,0)),"")</f>
        <v/>
      </c>
      <c r="AB201" s="80" t="str">
        <f>IFERROR(INDEX('Data Dictionary'!$I$8:$I$33,MATCH(AB7,'Data Dictionary'!$M$8:$M$33,0)),"")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c r="R202"/>
      <c r="S202" s="181"/>
      <c r="T202" s="181"/>
      <c r="U202" s="181" t="str">
        <f>IFERROR(INDEX('Data Dictionary'!$J$8:$J$36,MATCH(U7,'Data Dictionary'!$K$8:$K$36,0)),"")</f>
        <v/>
      </c>
      <c r="V202" s="181" t="str">
        <f>IFERROR(INDEX('Data Dictionary'!$J$8:$J$36,MATCH(V7,'Data Dictionary'!$K$8:$K$36,0)),"")</f>
        <v/>
      </c>
      <c r="W202" s="181" t="str">
        <f>IFERROR(INDEX('Data Dictionary'!$J$8:$J$36,MATCH(W7,'Data Dictionary'!$K$8:$K$36,0)),"")</f>
        <v/>
      </c>
      <c r="X202" s="181" t="str">
        <f>IFERROR(INDEX('Data Dictionary'!$J$8:$J$36,MATCH(X7,'Data Dictionary'!$K$8:$K$36,0)),"")</f>
        <v/>
      </c>
      <c r="Y202" s="181" t="str">
        <f>IFERROR(INDEX('Data Dictionary'!$J$8:$J$36,MATCH(Y7,'Data Dictionary'!$K$8:$K$36,0)),"")</f>
        <v/>
      </c>
      <c r="Z202" s="80" t="str">
        <f>IFERROR(INDEX('Data Dictionary'!$J$8:$J$33,MATCH(Z7,'Data Dictionary'!$M$8:$M$33,0)),"")</f>
        <v/>
      </c>
      <c r="AA202" s="80" t="str">
        <f>IFERROR(INDEX('Data Dictionary'!$J$8:$J$33,MATCH(AA7,'Data Dictionary'!$M$8:$M$33,0)),"")</f>
        <v/>
      </c>
      <c r="AB202" s="80" t="str">
        <f>IFERROR(INDEX('Data Dictionary'!$J$8:$J$33,MATCH(AB7,'Data Dictionary'!$M$8:$M$33,0)),"")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2.9018806416012803</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2.0689655172413799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4.0701071080817899</v>
      </c>
      <c r="J203" s="242">
        <v>45272</v>
      </c>
      <c r="K203" s="242">
        <v>45272</v>
      </c>
      <c r="L203" s="91" t="s">
        <v>332</v>
      </c>
      <c r="M203" s="192">
        <v>2.0689655172413799</v>
      </c>
      <c r="N203" s="192">
        <v>4.0701071080817899</v>
      </c>
      <c r="O203" s="192">
        <v>33</v>
      </c>
      <c r="P203" s="192">
        <v>-2</v>
      </c>
      <c r="Q203"/>
      <c r="R203"/>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6.3705839765788443</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6.9699192956713096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5.8227848101265902</v>
      </c>
      <c r="J204" s="242">
        <v>44895</v>
      </c>
      <c r="K204" s="242">
        <v>44887</v>
      </c>
      <c r="L204" s="91" t="s">
        <v>334</v>
      </c>
      <c r="M204" s="192">
        <v>6.9699192956713096</v>
      </c>
      <c r="N204" s="192">
        <v>5.8227848101265902</v>
      </c>
      <c r="O204" s="192">
        <v>60.8333333333333</v>
      </c>
      <c r="P204" s="192">
        <v>-0.5</v>
      </c>
      <c r="Q204"/>
      <c r="R204"/>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5.3548180001809813</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4.4754218635363099</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6.40701071080818</v>
      </c>
      <c r="J205" s="242">
        <v>44895</v>
      </c>
      <c r="K205" s="242">
        <v>44887</v>
      </c>
      <c r="L205" s="91" t="s">
        <v>335</v>
      </c>
      <c r="M205" s="192">
        <v>4.4754218635363099</v>
      </c>
      <c r="N205" s="192">
        <v>6.40701071080818</v>
      </c>
      <c r="O205" s="192">
        <v>46.6666666666666</v>
      </c>
      <c r="P205" s="192">
        <v>0</v>
      </c>
      <c r="Q205"/>
      <c r="R205"/>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c r="R206"/>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0.37342789534471071</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2.9347028613353001E-2</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4.7517039922103299</v>
      </c>
      <c r="J207" s="242">
        <v>44895</v>
      </c>
      <c r="K207" s="242">
        <v>44887</v>
      </c>
      <c r="L207" s="91" t="s">
        <v>697</v>
      </c>
      <c r="M207" s="192">
        <v>2.9347028613353001E-2</v>
      </c>
      <c r="N207" s="192">
        <v>4.7517039922103299</v>
      </c>
      <c r="O207" s="192">
        <v>21.4166666666666</v>
      </c>
      <c r="P207" s="192">
        <v>-1.4166666666666601</v>
      </c>
      <c r="Q207"/>
      <c r="R207"/>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5.3248234306855489</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4.6368305209097498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6.1148977604673798</v>
      </c>
      <c r="J208" s="242">
        <v>45370</v>
      </c>
      <c r="K208" s="242">
        <v>45370</v>
      </c>
      <c r="L208" s="91" t="s">
        <v>339</v>
      </c>
      <c r="M208" s="192">
        <v>4.6368305209097498</v>
      </c>
      <c r="N208" s="192">
        <v>6.1148977604673798</v>
      </c>
      <c r="O208" s="192">
        <v>47.5833333333333</v>
      </c>
      <c r="P208" s="192">
        <v>-0.25</v>
      </c>
      <c r="Q208"/>
      <c r="R208"/>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5.306761467474252</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5.6933235509904598</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4.9464459591041896</v>
      </c>
      <c r="J209" s="242">
        <v>44895</v>
      </c>
      <c r="K209" s="242">
        <v>44887</v>
      </c>
      <c r="L209" s="91" t="s">
        <v>341</v>
      </c>
      <c r="M209" s="192">
        <v>5.6933235509904598</v>
      </c>
      <c r="N209" s="192">
        <v>4.9464459591041896</v>
      </c>
      <c r="O209" s="192">
        <v>53.5833333333333</v>
      </c>
      <c r="P209" s="192">
        <v>-1.25</v>
      </c>
      <c r="Q209"/>
      <c r="R209"/>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45272</v>
      </c>
      <c r="K210" s="242">
        <v>44887</v>
      </c>
      <c r="L210" s="91" t="s">
        <v>343</v>
      </c>
      <c r="M210" s="192">
        <v>10</v>
      </c>
      <c r="N210" s="192">
        <v>0</v>
      </c>
      <c r="O210" s="192">
        <v>79.9166666666666</v>
      </c>
      <c r="P210" s="192">
        <v>-7.9166666666666501</v>
      </c>
      <c r="Q210"/>
      <c r="R210"/>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5.1504035216434296</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45294</v>
      </c>
      <c r="K211" s="242">
        <v>45294</v>
      </c>
      <c r="L211" s="91" t="s">
        <v>345</v>
      </c>
      <c r="M211" s="192">
        <v>5.1504035216434296</v>
      </c>
      <c r="N211" s="192">
        <v>0</v>
      </c>
      <c r="O211" s="192">
        <v>50.5</v>
      </c>
      <c r="P211" s="192">
        <v>-6.1666666666666599</v>
      </c>
      <c r="Q211"/>
      <c r="R211"/>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3.2417908776753555</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1.8048422597211999</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5.8227848101265902</v>
      </c>
      <c r="J212" s="242">
        <v>45294</v>
      </c>
      <c r="K212" s="242">
        <v>45294</v>
      </c>
      <c r="L212" s="91" t="s">
        <v>346</v>
      </c>
      <c r="M212" s="192">
        <v>1.8048422597211999</v>
      </c>
      <c r="N212" s="192">
        <v>5.8227848101265902</v>
      </c>
      <c r="O212" s="192">
        <v>31.5</v>
      </c>
      <c r="P212" s="192">
        <v>-0.5</v>
      </c>
      <c r="Q212"/>
      <c r="R212"/>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7.1317059362040069</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7.9383712399119499</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6.40701071080818</v>
      </c>
      <c r="J213" s="242">
        <v>45294</v>
      </c>
      <c r="K213" s="242">
        <v>45294</v>
      </c>
      <c r="L213" s="91" t="s">
        <v>348</v>
      </c>
      <c r="M213" s="192">
        <v>7.9383712399119499</v>
      </c>
      <c r="N213" s="192">
        <v>6.40701071080818</v>
      </c>
      <c r="O213" s="192">
        <v>66.3333333333333</v>
      </c>
      <c r="P213" s="192">
        <v>0</v>
      </c>
      <c r="Q213"/>
      <c r="R213"/>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c r="R214"/>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8.3029305838618512</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6.8938656280428496</v>
      </c>
      <c r="J215" s="242">
        <v>45218</v>
      </c>
      <c r="K215" s="242">
        <v>45294</v>
      </c>
      <c r="L215" s="91" t="s">
        <v>350</v>
      </c>
      <c r="M215" s="192">
        <v>10</v>
      </c>
      <c r="N215" s="192">
        <v>6.8938656280428496</v>
      </c>
      <c r="O215" s="192">
        <v>80.25</v>
      </c>
      <c r="P215" s="192">
        <v>0.41666666666667102</v>
      </c>
      <c r="Q215"/>
      <c r="R215"/>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698</v>
      </c>
      <c r="M216" s="192" t="s">
        <v>409</v>
      </c>
      <c r="N216" s="192" t="s">
        <v>409</v>
      </c>
      <c r="O216" s="192" t="s">
        <v>409</v>
      </c>
      <c r="P216" s="192" t="s">
        <v>409</v>
      </c>
      <c r="Q216"/>
      <c r="R216"/>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699</v>
      </c>
      <c r="M217" s="192" t="s">
        <v>409</v>
      </c>
      <c r="N217" s="192" t="s">
        <v>409</v>
      </c>
      <c r="O217" s="192" t="s">
        <v>409</v>
      </c>
      <c r="P217" s="192" t="s">
        <v>409</v>
      </c>
      <c r="Q217"/>
      <c r="R217"/>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3.7883709275984807</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2.1423330887747598</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6.6991236611489802</v>
      </c>
      <c r="J218" s="242">
        <v>44895</v>
      </c>
      <c r="K218" s="242">
        <v>44887</v>
      </c>
      <c r="L218" s="91" t="s">
        <v>351</v>
      </c>
      <c r="M218" s="192">
        <v>2.1423330887747598</v>
      </c>
      <c r="N218" s="192">
        <v>6.6991236611489802</v>
      </c>
      <c r="O218" s="192">
        <v>33.4166666666666</v>
      </c>
      <c r="P218" s="192">
        <v>0.25</v>
      </c>
      <c r="Q218"/>
      <c r="R218"/>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c r="R219"/>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c r="R220"/>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5.7607913740049419</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5.17975055025678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6.40701071080818</v>
      </c>
      <c r="J221" s="242">
        <v>45142</v>
      </c>
      <c r="K221" s="242">
        <v>45142</v>
      </c>
      <c r="L221" s="91" t="s">
        <v>700</v>
      </c>
      <c r="M221" s="192">
        <v>5.17975055025678</v>
      </c>
      <c r="N221" s="192">
        <v>6.40701071080818</v>
      </c>
      <c r="O221" s="192">
        <v>50.6666666666666</v>
      </c>
      <c r="P221" s="192">
        <v>0</v>
      </c>
      <c r="Q221"/>
      <c r="R221"/>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45218</v>
      </c>
      <c r="K222" s="242">
        <v>45272</v>
      </c>
      <c r="L222" s="91" t="s">
        <v>356</v>
      </c>
      <c r="M222" s="192">
        <v>10</v>
      </c>
      <c r="N222" s="192">
        <v>0</v>
      </c>
      <c r="O222" s="192">
        <v>90.6666666666666</v>
      </c>
      <c r="P222" s="192">
        <v>-7</v>
      </c>
      <c r="Q222"/>
      <c r="R222"/>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3.8930171884122933</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3.1254585473220802</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4.84907497565725</v>
      </c>
      <c r="J223" s="242">
        <v>44895</v>
      </c>
      <c r="K223" s="242">
        <v>44887</v>
      </c>
      <c r="L223" s="91" t="s">
        <v>358</v>
      </c>
      <c r="M223" s="192">
        <v>3.1254585473220802</v>
      </c>
      <c r="N223" s="192">
        <v>4.84907497565725</v>
      </c>
      <c r="O223" s="192">
        <v>39</v>
      </c>
      <c r="P223" s="192">
        <v>-1.3333333333333299</v>
      </c>
      <c r="Q223"/>
      <c r="R223"/>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6.7204695524578097</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44895</v>
      </c>
      <c r="K224" s="242">
        <v>45294</v>
      </c>
      <c r="L224" s="91" t="s">
        <v>360</v>
      </c>
      <c r="M224" s="192">
        <v>6.7204695524578097</v>
      </c>
      <c r="N224" s="192">
        <v>0</v>
      </c>
      <c r="O224" s="192">
        <v>59.4166666666666</v>
      </c>
      <c r="P224" s="192">
        <v>-5.75</v>
      </c>
      <c r="Q224"/>
      <c r="R224"/>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8.2440855433431253</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6.79649464459591</v>
      </c>
      <c r="J225" s="242">
        <v>45272</v>
      </c>
      <c r="K225" s="242">
        <v>45272</v>
      </c>
      <c r="L225" s="91" t="s">
        <v>362</v>
      </c>
      <c r="M225" s="192">
        <v>10</v>
      </c>
      <c r="N225" s="192">
        <v>6.79649464459591</v>
      </c>
      <c r="O225" s="192">
        <v>81.3333333333333</v>
      </c>
      <c r="P225" s="192">
        <v>0.33333333333332799</v>
      </c>
      <c r="Q225"/>
      <c r="R225"/>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8:P225 S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6:Z6">
    <cfRule type="expression" dxfId="163" priority="18">
      <formula>ISNUMBER(SEARCH("_raw",M$7))</formula>
    </cfRule>
  </conditionalFormatting>
  <conditionalFormatting sqref="S8:X197 M8:P225">
    <cfRule type="expression" dxfId="162" priority="33" stopIfTrue="1">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2.7109375" style="86" bestFit="1" customWidth="1"/>
    <col min="16" max="16" width="13.7109375" style="86" bestFit="1" customWidth="1"/>
    <col min="17" max="17" width="13.28515625" style="86" bestFit="1" customWidth="1"/>
    <col min="18" max="18" width="13.42578125" style="86" bestFit="1" customWidth="1"/>
    <col min="19" max="19" width="17.5703125" style="86" bestFit="1" customWidth="1"/>
    <col min="20" max="20" width="80.5703125" style="86" bestFit="1" customWidth="1"/>
    <col min="21" max="21" width="16.5703125" style="86" bestFit="1" customWidth="1"/>
    <col min="22" max="22" width="80.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Raw Values</v>
      </c>
      <c r="R2" s="177" t="str">
        <f t="shared" si="0"/>
        <v>Raw Values</v>
      </c>
      <c r="S2" s="177" t="str">
        <f t="shared" si="0"/>
        <v>Raw Values</v>
      </c>
      <c r="T2" s="177" t="str">
        <f t="shared" si="0"/>
        <v>Raw Values</v>
      </c>
      <c r="U2" s="177" t="str">
        <f t="shared" si="0"/>
        <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INFORM Socio-economic Vulnerability Index</v>
      </c>
      <c r="N6" s="246" t="str">
        <f>IFERROR(INDEX('Data Dictionary'!$E$8:$E$36,MATCH(N7,'Data Dictionary'!$K$8:$K$36,0)),IFERROR(CONCATENATE(INDEX('Data Dictionary'!$E$8:$E$36,MATCH(LEFT(N7, SEARCH("_raw",N7,1)-1),'Data Dictionary'!$L$8:$L$36,0))," (Raw)"),""))</f>
        <v>Unemployment Rate, % Change</v>
      </c>
      <c r="O6" s="246" t="str">
        <f>IFERROR(INDEX('Data Dictionary'!$E$8:$E$36,MATCH(O7,'Data Dictionary'!$K$8:$K$36,0)),IFERROR(CONCATENATE(INDEX('Data Dictionary'!$E$8:$E$36,MATCH(LEFT(O7, SEARCH("_raw",O7,1)-1),'Data Dictionary'!$L$8:$L$36,0))," (Raw)"),""))</f>
        <v>People Below $2.05 Poverty Line, % Change</v>
      </c>
      <c r="P6" s="246" t="str">
        <f>IFERROR(INDEX('Data Dictionary'!$E$8:$E$36,MATCH(P7,'Data Dictionary'!$K$8:$K$36,0)),IFERROR(CONCATENATE(INDEX('Data Dictionary'!$E$8:$E$36,MATCH(LEFT(P7, SEARCH("_raw",P7,1)-1),'Data Dictionary'!$L$8:$L$36,0))," (Raw)"),""))</f>
        <v>ACAPS Risk List (Socioeconomic)</v>
      </c>
      <c r="Q6" s="246" t="str">
        <f>IFERROR(INDEX('Data Dictionary'!$E$8:$E$36,MATCH(Q7,'Data Dictionary'!$K$8:$K$36,0)),IFERROR(CONCATENATE(INDEX('Data Dictionary'!$E$8:$E$36,MATCH(LEFT(Q7, SEARCH("_raw",Q7,1)-1),'Data Dictionary'!$L$8:$L$36,0))," (Raw)"),""))</f>
        <v>INFORM Socio-economic Vulnerability Index (Raw)</v>
      </c>
      <c r="R6" s="246" t="str">
        <f>IFERROR(INDEX('Data Dictionary'!$E$8:$E$36,MATCH(R7,'Data Dictionary'!$K$8:$K$36,0)),IFERROR(CONCATENATE(INDEX('Data Dictionary'!$E$8:$E$36,MATCH(LEFT(R7, SEARCH("_raw",R7,1)-1),'Data Dictionary'!$L$8:$L$36,0))," (Raw)"),""))</f>
        <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ACAPS Risk List (Socioeconomic) (Raw)</v>
      </c>
      <c r="U6" s="246" t="str">
        <f>IFERROR(INDEX('Data Dictionary'!$E$8:$E$36,MATCH(U7,'Data Dictionary'!$K$8:$K$36,0)),IFERROR(CONCATENATE(INDEX('Data Dictionary'!$E$8:$E$36,MATCH(LEFT(U7, SEARCH("_raw",U7,1)-1),'Data Dictionary'!$L$8:$L$36,0))," (Raw)"),""))</f>
        <v/>
      </c>
      <c r="V6" s="246"/>
      <c r="W6" s="246"/>
      <c r="X6" s="246"/>
      <c r="Y6" s="246"/>
      <c r="Z6" s="246"/>
      <c r="AA6" s="99"/>
      <c r="AB6" s="99"/>
      <c r="AC6" s="99"/>
      <c r="AD6" s="35"/>
      <c r="AE6" s="35"/>
      <c r="AF6" s="35" t="str">
        <f>IFERROR(INDEX('Data Dictionary'!$E$8:$E$36,MATCH(AF7,'Data Dictionary'!$K$8:$K$36,0)),IFERROR(CONCATENATE(INDEX('Data Dictionary'!$E$8:$E$36,MATCH(LEFT(AF7, SEARCH("_raw",AF7,1)-1),'Data Dictionary'!$L$8:$L$36,0))," (Raw)"),""))</f>
        <v/>
      </c>
      <c r="AG6" s="35" t="str">
        <f>IFERROR(INDEX('Data Dictionary'!$E$8:$E$36,MATCH(AG7,'Data Dictionary'!$K$8:$K$36,0)),IFERROR(CONCATENATE(INDEX('Data Dictionary'!$E$8:$E$36,MATCH(LEFT(AG7, SEARCH("_raw",AG7,1)-1),'Data Dictionary'!$L$8:$L$36,0))," (Raw)"),""))</f>
        <v/>
      </c>
      <c r="AH6" s="35" t="str">
        <f>IFERROR(INDEX('Data Dictionary'!$E$8:$E$36,MATCH(AH7,'Data Dictionary'!$K$8:$K$36,0)),IFERROR(CONCATENATE(INDEX('Data Dictionary'!$E$8:$E$36,MATCH(LEFT(AH7, SEARCH("_raw",AH7,1)-1),'Data Dictionary'!$L$8:$L$36,0))," (Raw)"),""))</f>
        <v/>
      </c>
      <c r="AI6" s="35" t="str">
        <f>IFERROR(INDEX('Data Dictionary'!$E$8:$E$36,MATCH(AI7,'Data Dictionary'!$K$8:$K$36,0)),IFERROR(CONCATENATE(INDEX('Data Dictionary'!$E$8:$E$36,MATCH(LEFT(AI7, SEARCH("_raw",AI7,1)-1),'Data Dictionary'!$L$8:$L$36,0))," (Raw)"),""))</f>
        <v/>
      </c>
      <c r="AJ6" s="35" t="str">
        <f>IFERROR(INDEX('Data Dictionary'!$E$8:$E$36,MATCH(AJ7,'Data Dictionary'!$K$8:$K$36,0)),IFERROR(CONCATENATE(INDEX('Data Dictionary'!$E$8:$E$36,MATCH(LEFT(AJ7, SEARCH("_raw",AJ7,1)-1),'Data Dictionary'!$L$8:$L$36,0))," (Raw)"),""))</f>
        <v/>
      </c>
      <c r="AK6" s="35" t="str">
        <f>IFERROR(INDEX('Data Dictionary'!$E$8:$E$36,MATCH(AK7,'Data Dictionary'!$K$8:$K$36,0)),IFERROR(CONCATENATE(INDEX('Data Dictionary'!$E$8:$E$36,MATCH(LEFT(AK7, SEARCH("_raw",AK7,1)-1),'Data Dictionary'!$L$8:$L$36,0))," (Raw)"),""))</f>
        <v/>
      </c>
      <c r="AL6" s="35"/>
      <c r="AM6" s="35"/>
      <c r="AN6" s="35"/>
      <c r="AO6" s="35"/>
      <c r="AP6" s="35"/>
      <c r="AQ6" s="35"/>
    </row>
    <row r="7" spans="1:43" s="94" customFormat="1" ht="29" x14ac:dyDescent="0.2">
      <c r="A7" s="198"/>
      <c r="B7" s="188"/>
      <c r="C7" s="188"/>
      <c r="D7" s="218"/>
      <c r="E7" s="218"/>
      <c r="F7" s="102"/>
      <c r="G7" s="189"/>
      <c r="H7" s="189"/>
      <c r="I7" s="189"/>
      <c r="J7" s="243" t="s">
        <v>605</v>
      </c>
      <c r="K7" s="243" t="s">
        <v>606</v>
      </c>
      <c r="L7" s="244" t="s">
        <v>2</v>
      </c>
      <c r="M7" s="247" t="s">
        <v>391</v>
      </c>
      <c r="N7" s="247" t="s">
        <v>477</v>
      </c>
      <c r="O7" s="247" t="s">
        <v>439</v>
      </c>
      <c r="P7" s="247" t="s">
        <v>621</v>
      </c>
      <c r="Q7" s="247" t="s">
        <v>478</v>
      </c>
      <c r="R7" s="247" t="s">
        <v>479</v>
      </c>
      <c r="S7" s="247" t="s">
        <v>504</v>
      </c>
      <c r="T7" s="247" t="s">
        <v>622</v>
      </c>
      <c r="U7"/>
      <c r="V7"/>
      <c r="W7"/>
      <c r="X7"/>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673</v>
      </c>
      <c r="M8" s="192" t="s">
        <v>409</v>
      </c>
      <c r="N8" s="192" t="s">
        <v>409</v>
      </c>
      <c r="O8" s="192" t="s">
        <v>409</v>
      </c>
      <c r="P8" s="192" t="s">
        <v>409</v>
      </c>
      <c r="Q8" s="192" t="s">
        <v>409</v>
      </c>
      <c r="R8" s="192" t="s">
        <v>409</v>
      </c>
      <c r="S8" s="192" t="s">
        <v>409</v>
      </c>
      <c r="T8" s="192" t="s">
        <v>409</v>
      </c>
      <c r="U8"/>
      <c r="V8"/>
      <c r="W8"/>
      <c r="X8"/>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v>8.3000000000000007</v>
      </c>
      <c r="R9" s="192" t="s">
        <v>409</v>
      </c>
      <c r="S9" s="192" t="s">
        <v>409</v>
      </c>
      <c r="T9" s="192" t="s">
        <v>409</v>
      </c>
      <c r="U9"/>
      <c r="V9"/>
      <c r="W9"/>
      <c r="X9"/>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45383</v>
      </c>
      <c r="L10" s="91" t="s">
        <v>9</v>
      </c>
      <c r="M10" s="192">
        <v>8.2857142857142794</v>
      </c>
      <c r="N10" s="192" t="s">
        <v>409</v>
      </c>
      <c r="O10" s="192">
        <v>7.0608618909024301</v>
      </c>
      <c r="P10" s="192" t="s">
        <v>409</v>
      </c>
      <c r="Q10" s="192">
        <v>5.8</v>
      </c>
      <c r="R10" s="192">
        <v>-0.70036697185152297</v>
      </c>
      <c r="S10" s="192">
        <v>0.353043094545122</v>
      </c>
      <c r="T10" s="192" t="s">
        <v>409</v>
      </c>
      <c r="U10"/>
      <c r="V10"/>
      <c r="W10"/>
      <c r="X10"/>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v>2.4</v>
      </c>
      <c r="R11" s="192" t="s">
        <v>409</v>
      </c>
      <c r="S11" s="192" t="s">
        <v>409</v>
      </c>
      <c r="T11" s="192" t="s">
        <v>409</v>
      </c>
      <c r="U11"/>
      <c r="V11"/>
      <c r="W11"/>
      <c r="X11"/>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674</v>
      </c>
      <c r="M12" s="192" t="s">
        <v>409</v>
      </c>
      <c r="N12" s="192" t="s">
        <v>409</v>
      </c>
      <c r="O12" s="192" t="s">
        <v>409</v>
      </c>
      <c r="P12" s="192" t="s">
        <v>409</v>
      </c>
      <c r="Q12" s="192" t="s">
        <v>409</v>
      </c>
      <c r="R12" s="192" t="s">
        <v>409</v>
      </c>
      <c r="S12" s="192" t="s">
        <v>409</v>
      </c>
      <c r="T12" s="192" t="s">
        <v>409</v>
      </c>
      <c r="U12"/>
      <c r="V12"/>
      <c r="W12"/>
      <c r="X12"/>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44753</v>
      </c>
      <c r="L13" s="91" t="s">
        <v>13</v>
      </c>
      <c r="M13" s="192">
        <v>0.14285714285714199</v>
      </c>
      <c r="N13" s="192" t="s">
        <v>409</v>
      </c>
      <c r="O13" s="192" t="s">
        <v>409</v>
      </c>
      <c r="P13" s="192" t="s">
        <v>409</v>
      </c>
      <c r="Q13" s="192">
        <v>0.1</v>
      </c>
      <c r="R13" s="192" t="s">
        <v>409</v>
      </c>
      <c r="S13" s="192" t="s">
        <v>409</v>
      </c>
      <c r="T13" s="192" t="s">
        <v>409</v>
      </c>
      <c r="U13"/>
      <c r="V13"/>
      <c r="W13"/>
      <c r="X13"/>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45383</v>
      </c>
      <c r="L14" s="91" t="s">
        <v>15</v>
      </c>
      <c r="M14" s="192">
        <v>2.1428571428571401</v>
      </c>
      <c r="N14" s="192" t="s">
        <v>409</v>
      </c>
      <c r="O14" s="192">
        <v>5.13441681861877</v>
      </c>
      <c r="P14" s="192" t="s">
        <v>409</v>
      </c>
      <c r="Q14" s="192">
        <v>1.5</v>
      </c>
      <c r="R14" s="192">
        <v>-0.287020277785492</v>
      </c>
      <c r="S14" s="192">
        <v>0.256720840930939</v>
      </c>
      <c r="T14" s="192" t="s">
        <v>409</v>
      </c>
      <c r="U14"/>
      <c r="V14"/>
      <c r="W14"/>
      <c r="X14"/>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45383</v>
      </c>
      <c r="L15" s="91" t="s">
        <v>17</v>
      </c>
      <c r="M15" s="192">
        <v>2.5714285714285698</v>
      </c>
      <c r="N15" s="192" t="s">
        <v>409</v>
      </c>
      <c r="O15" s="192">
        <v>0</v>
      </c>
      <c r="P15" s="192" t="s">
        <v>409</v>
      </c>
      <c r="Q15" s="192">
        <v>1.8</v>
      </c>
      <c r="R15" s="192">
        <v>-0.21322168790307</v>
      </c>
      <c r="S15" s="192">
        <v>-2.3876448182011799E-2</v>
      </c>
      <c r="T15" s="192" t="s">
        <v>409</v>
      </c>
      <c r="U15"/>
      <c r="V15"/>
      <c r="W15"/>
      <c r="X15"/>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44887</v>
      </c>
      <c r="L16" s="239" t="s">
        <v>675</v>
      </c>
      <c r="M16" s="192" t="s">
        <v>409</v>
      </c>
      <c r="N16" s="192" t="s">
        <v>409</v>
      </c>
      <c r="O16" s="192" t="s">
        <v>409</v>
      </c>
      <c r="P16" s="192" t="s">
        <v>409</v>
      </c>
      <c r="Q16" s="192" t="s">
        <v>409</v>
      </c>
      <c r="R16" s="192" t="s">
        <v>409</v>
      </c>
      <c r="S16" s="192" t="s">
        <v>409</v>
      </c>
      <c r="T16" s="192" t="s">
        <v>409</v>
      </c>
      <c r="U16"/>
      <c r="V16"/>
      <c r="W16"/>
      <c r="X16"/>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44753</v>
      </c>
      <c r="L17" s="91" t="s">
        <v>19</v>
      </c>
      <c r="M17" s="192">
        <v>3.4285714285714199</v>
      </c>
      <c r="N17" s="192" t="s">
        <v>409</v>
      </c>
      <c r="O17" s="192" t="s">
        <v>409</v>
      </c>
      <c r="P17" s="192" t="s">
        <v>409</v>
      </c>
      <c r="Q17" s="192">
        <v>2.4</v>
      </c>
      <c r="R17" s="192" t="s">
        <v>409</v>
      </c>
      <c r="S17" s="192" t="s">
        <v>409</v>
      </c>
      <c r="T17" s="192" t="s">
        <v>409</v>
      </c>
      <c r="U17"/>
      <c r="V17"/>
      <c r="W17"/>
      <c r="X17"/>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v>0.4</v>
      </c>
      <c r="R18" s="192" t="s">
        <v>409</v>
      </c>
      <c r="S18" s="192" t="s">
        <v>409</v>
      </c>
      <c r="T18" s="192" t="s">
        <v>409</v>
      </c>
      <c r="U18"/>
      <c r="V18"/>
      <c r="W18"/>
      <c r="X18"/>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v>0.3</v>
      </c>
      <c r="R19" s="192" t="s">
        <v>409</v>
      </c>
      <c r="S19" s="192" t="s">
        <v>409</v>
      </c>
      <c r="T19" s="192" t="s">
        <v>409</v>
      </c>
      <c r="U19"/>
      <c r="V19"/>
      <c r="W19"/>
      <c r="X19"/>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t="e"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#N/A</v>
      </c>
      <c r="J20" s="242">
        <v>45188</v>
      </c>
      <c r="K20" s="242">
        <v>44753</v>
      </c>
      <c r="L20" s="91" t="s">
        <v>25</v>
      </c>
      <c r="M20" s="192">
        <v>3.8571428571428501</v>
      </c>
      <c r="N20" s="192" t="s">
        <v>409</v>
      </c>
      <c r="O20" s="192" t="s">
        <v>409</v>
      </c>
      <c r="P20" s="192" t="s">
        <v>409</v>
      </c>
      <c r="Q20" s="192">
        <v>2.7</v>
      </c>
      <c r="R20" s="192" t="s">
        <v>409</v>
      </c>
      <c r="S20" s="192" t="s">
        <v>409</v>
      </c>
      <c r="T20" s="192" t="s">
        <v>409</v>
      </c>
      <c r="U20"/>
      <c r="V20"/>
      <c r="W20"/>
      <c r="X20"/>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45383</v>
      </c>
      <c r="L21" s="91" t="s">
        <v>27</v>
      </c>
      <c r="M21" s="192">
        <v>10</v>
      </c>
      <c r="N21" s="192" t="s">
        <v>409</v>
      </c>
      <c r="O21" s="192">
        <v>3.1743865981977102</v>
      </c>
      <c r="P21" s="192" t="s">
        <v>409</v>
      </c>
      <c r="Q21" s="192">
        <v>7.2</v>
      </c>
      <c r="R21" s="192">
        <v>0.15871932990988599</v>
      </c>
      <c r="S21" s="192">
        <v>-0.152473077734328</v>
      </c>
      <c r="T21" s="192" t="s">
        <v>409</v>
      </c>
      <c r="U21"/>
      <c r="V21"/>
      <c r="W21"/>
      <c r="X21"/>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v>0.2</v>
      </c>
      <c r="R22" s="192" t="s">
        <v>409</v>
      </c>
      <c r="S22" s="192" t="s">
        <v>409</v>
      </c>
      <c r="T22" s="192" t="s">
        <v>409</v>
      </c>
      <c r="U22"/>
      <c r="V22"/>
      <c r="W22"/>
      <c r="X22"/>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45383</v>
      </c>
      <c r="L23" s="91" t="s">
        <v>31</v>
      </c>
      <c r="M23" s="192">
        <v>9</v>
      </c>
      <c r="N23" s="192" t="s">
        <v>409</v>
      </c>
      <c r="O23" s="192">
        <v>0</v>
      </c>
      <c r="P23" s="192" t="s">
        <v>409</v>
      </c>
      <c r="Q23" s="192">
        <v>6.3</v>
      </c>
      <c r="R23" s="192">
        <v>-1.58177185058593</v>
      </c>
      <c r="S23" s="192">
        <v>-0.50508117675782005</v>
      </c>
      <c r="T23" s="192" t="s">
        <v>409</v>
      </c>
      <c r="U23"/>
      <c r="V23"/>
      <c r="W23"/>
      <c r="X23"/>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45383</v>
      </c>
      <c r="L24" s="91" t="s">
        <v>33</v>
      </c>
      <c r="M24" s="192">
        <v>10</v>
      </c>
      <c r="N24" s="192" t="s">
        <v>409</v>
      </c>
      <c r="O24" s="192">
        <v>10</v>
      </c>
      <c r="P24" s="192" t="s">
        <v>409</v>
      </c>
      <c r="Q24" s="192">
        <v>7.5</v>
      </c>
      <c r="R24" s="192">
        <v>4.6602153778076199</v>
      </c>
      <c r="S24" s="192">
        <v>-1.3081474304199201</v>
      </c>
      <c r="T24" s="192" t="s">
        <v>409</v>
      </c>
      <c r="U24"/>
      <c r="V24"/>
      <c r="W24"/>
      <c r="X24"/>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8.1064348337777759</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10</v>
      </c>
      <c r="J25" s="242">
        <v>45163</v>
      </c>
      <c r="K25" s="242">
        <v>45383</v>
      </c>
      <c r="L25" s="91" t="s">
        <v>35</v>
      </c>
      <c r="M25" s="192">
        <v>6.5714285714285703</v>
      </c>
      <c r="N25" s="192" t="s">
        <v>409</v>
      </c>
      <c r="O25" s="192">
        <v>0</v>
      </c>
      <c r="P25" s="192">
        <v>10</v>
      </c>
      <c r="Q25" s="192">
        <v>4.5999999999999996</v>
      </c>
      <c r="R25" s="192" t="s">
        <v>409</v>
      </c>
      <c r="S25" s="192">
        <v>-9.9999999999997903E-3</v>
      </c>
      <c r="T25" s="192" t="s">
        <v>912</v>
      </c>
      <c r="U25"/>
      <c r="V25"/>
      <c r="W25"/>
      <c r="X25"/>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t="s">
        <v>409</v>
      </c>
      <c r="Q26" s="192">
        <v>2</v>
      </c>
      <c r="R26" s="192">
        <v>-3.1556896964999998E-2</v>
      </c>
      <c r="S26" s="192">
        <v>0</v>
      </c>
      <c r="T26" s="192" t="s">
        <v>409</v>
      </c>
      <c r="U26"/>
      <c r="V26"/>
      <c r="W26"/>
      <c r="X26"/>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v>0.9</v>
      </c>
      <c r="R27" s="192" t="s">
        <v>409</v>
      </c>
      <c r="S27" s="192" t="s">
        <v>409</v>
      </c>
      <c r="T27" s="192" t="s">
        <v>409</v>
      </c>
      <c r="U27"/>
      <c r="V27"/>
      <c r="W27"/>
      <c r="X27"/>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v>2</v>
      </c>
      <c r="R28" s="192" t="s">
        <v>409</v>
      </c>
      <c r="S28" s="192" t="s">
        <v>409</v>
      </c>
      <c r="T28" s="192" t="s">
        <v>409</v>
      </c>
      <c r="U28"/>
      <c r="V28"/>
      <c r="W28"/>
      <c r="X28"/>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v>3</v>
      </c>
      <c r="R29" s="192" t="s">
        <v>409</v>
      </c>
      <c r="S29" s="192" t="s">
        <v>409</v>
      </c>
      <c r="T29" s="192" t="s">
        <v>409</v>
      </c>
      <c r="U29"/>
      <c r="V29"/>
      <c r="W29"/>
      <c r="X29"/>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t="s">
        <v>409</v>
      </c>
      <c r="Q30" s="192">
        <v>1.3</v>
      </c>
      <c r="R30" s="192">
        <v>0</v>
      </c>
      <c r="S30" s="192">
        <v>0</v>
      </c>
      <c r="T30" s="192" t="s">
        <v>409</v>
      </c>
      <c r="U30"/>
      <c r="V30"/>
      <c r="W30"/>
      <c r="X30"/>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v>4.5</v>
      </c>
      <c r="R31" s="192" t="s">
        <v>409</v>
      </c>
      <c r="S31" s="192" t="s">
        <v>409</v>
      </c>
      <c r="T31" s="192" t="s">
        <v>409</v>
      </c>
      <c r="U31"/>
      <c r="V31"/>
      <c r="W31"/>
      <c r="X31"/>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44887</v>
      </c>
      <c r="L32" s="91" t="s">
        <v>676</v>
      </c>
      <c r="M32" s="192" t="s">
        <v>409</v>
      </c>
      <c r="N32" s="192" t="s">
        <v>409</v>
      </c>
      <c r="O32" s="192" t="s">
        <v>409</v>
      </c>
      <c r="P32" s="192" t="s">
        <v>409</v>
      </c>
      <c r="Q32" s="192" t="s">
        <v>409</v>
      </c>
      <c r="R32" s="192" t="s">
        <v>409</v>
      </c>
      <c r="S32" s="192" t="s">
        <v>409</v>
      </c>
      <c r="T32" s="192" t="s">
        <v>409</v>
      </c>
      <c r="U32"/>
      <c r="V32"/>
      <c r="W32"/>
      <c r="X32"/>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45383</v>
      </c>
      <c r="L33" s="91" t="s">
        <v>48</v>
      </c>
      <c r="M33" s="192">
        <v>5.71428571428571</v>
      </c>
      <c r="N33" s="192" t="s">
        <v>409</v>
      </c>
      <c r="O33" s="192">
        <v>10</v>
      </c>
      <c r="P33" s="192" t="s">
        <v>409</v>
      </c>
      <c r="Q33" s="192">
        <v>4</v>
      </c>
      <c r="R33" s="192">
        <v>1.01707019750977</v>
      </c>
      <c r="S33" s="192">
        <v>0.108479976654052</v>
      </c>
      <c r="T33" s="192" t="s">
        <v>409</v>
      </c>
      <c r="U33"/>
      <c r="V33"/>
      <c r="W33"/>
      <c r="X33"/>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0</v>
      </c>
      <c r="J34" s="242">
        <v>45188</v>
      </c>
      <c r="K34" s="242">
        <v>44753</v>
      </c>
      <c r="L34" s="91" t="s">
        <v>50</v>
      </c>
      <c r="M34" s="192">
        <v>4.8571428571428497</v>
      </c>
      <c r="N34" s="192" t="s">
        <v>409</v>
      </c>
      <c r="O34" s="192">
        <v>0</v>
      </c>
      <c r="P34" s="192" t="s">
        <v>409</v>
      </c>
      <c r="Q34" s="192">
        <v>3.4</v>
      </c>
      <c r="R34" s="192">
        <v>-2.3145600000000002</v>
      </c>
      <c r="S34" s="192">
        <v>-1.8</v>
      </c>
      <c r="T34" s="192" t="s">
        <v>409</v>
      </c>
      <c r="U34"/>
      <c r="V34"/>
      <c r="W34"/>
      <c r="X34"/>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v>2.4</v>
      </c>
      <c r="R35" s="192" t="s">
        <v>409</v>
      </c>
      <c r="S35" s="192" t="s">
        <v>409</v>
      </c>
      <c r="T35" s="192" t="s">
        <v>409</v>
      </c>
      <c r="U35"/>
      <c r="V35"/>
      <c r="W35"/>
      <c r="X35"/>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v>1.6</v>
      </c>
      <c r="R36" s="192" t="s">
        <v>409</v>
      </c>
      <c r="S36" s="192" t="s">
        <v>409</v>
      </c>
      <c r="T36" s="192" t="s">
        <v>409</v>
      </c>
      <c r="U36"/>
      <c r="V36"/>
      <c r="W36"/>
      <c r="X36"/>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45383</v>
      </c>
      <c r="L37" s="91" t="s">
        <v>56</v>
      </c>
      <c r="M37" s="192">
        <v>8</v>
      </c>
      <c r="N37" s="192" t="s">
        <v>409</v>
      </c>
      <c r="O37" s="192">
        <v>0</v>
      </c>
      <c r="P37" s="192" t="s">
        <v>409</v>
      </c>
      <c r="Q37" s="192">
        <v>5.6</v>
      </c>
      <c r="R37" s="192" t="s">
        <v>409</v>
      </c>
      <c r="S37" s="192">
        <v>-1.5388000000000001E-3</v>
      </c>
      <c r="T37" s="192" t="s">
        <v>409</v>
      </c>
      <c r="U37"/>
      <c r="V37"/>
      <c r="W37"/>
      <c r="X37"/>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45383</v>
      </c>
      <c r="L38" s="91" t="s">
        <v>58</v>
      </c>
      <c r="M38" s="192">
        <v>6.71428571428571</v>
      </c>
      <c r="N38" s="192" t="s">
        <v>409</v>
      </c>
      <c r="O38" s="192">
        <v>0</v>
      </c>
      <c r="P38" s="192" t="s">
        <v>409</v>
      </c>
      <c r="Q38" s="192">
        <v>4.7</v>
      </c>
      <c r="R38" s="192">
        <v>-0.45987391265815197</v>
      </c>
      <c r="S38" s="192">
        <v>-0.221608118354469</v>
      </c>
      <c r="T38" s="192" t="s">
        <v>409</v>
      </c>
      <c r="U38"/>
      <c r="V38"/>
      <c r="W38"/>
      <c r="X38"/>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45383</v>
      </c>
      <c r="L39" s="91" t="s">
        <v>60</v>
      </c>
      <c r="M39" s="192">
        <v>10</v>
      </c>
      <c r="N39" s="192" t="s">
        <v>409</v>
      </c>
      <c r="O39" s="192">
        <v>10</v>
      </c>
      <c r="P39" s="192" t="s">
        <v>409</v>
      </c>
      <c r="Q39" s="192">
        <v>8.9</v>
      </c>
      <c r="R39" s="192">
        <v>0.42767901232329603</v>
      </c>
      <c r="S39" s="192">
        <v>0.57281044592063801</v>
      </c>
      <c r="T39" s="192" t="s">
        <v>409</v>
      </c>
      <c r="U39"/>
      <c r="V39"/>
      <c r="W39"/>
      <c r="X39"/>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v>0.4</v>
      </c>
      <c r="R40" s="192" t="s">
        <v>409</v>
      </c>
      <c r="S40" s="192" t="s">
        <v>409</v>
      </c>
      <c r="T40" s="192" t="s">
        <v>409</v>
      </c>
      <c r="U40"/>
      <c r="V40"/>
      <c r="W40"/>
      <c r="X40"/>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v>0.4</v>
      </c>
      <c r="R41" s="192" t="s">
        <v>409</v>
      </c>
      <c r="S41" s="192" t="s">
        <v>409</v>
      </c>
      <c r="T41" s="192" t="s">
        <v>409</v>
      </c>
      <c r="U41"/>
      <c r="V41"/>
      <c r="W41"/>
      <c r="X41"/>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677</v>
      </c>
      <c r="M42" s="192" t="s">
        <v>409</v>
      </c>
      <c r="N42" s="192" t="s">
        <v>409</v>
      </c>
      <c r="O42" s="192" t="s">
        <v>409</v>
      </c>
      <c r="P42" s="192" t="s">
        <v>409</v>
      </c>
      <c r="Q42" s="192" t="s">
        <v>409</v>
      </c>
      <c r="R42" s="192" t="s">
        <v>409</v>
      </c>
      <c r="S42" s="192" t="s">
        <v>409</v>
      </c>
      <c r="T42" s="192" t="s">
        <v>409</v>
      </c>
      <c r="U42"/>
      <c r="V42"/>
      <c r="W42"/>
      <c r="X42"/>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45383</v>
      </c>
      <c r="L43" s="91" t="s">
        <v>66</v>
      </c>
      <c r="M43" s="192">
        <v>2</v>
      </c>
      <c r="N43" s="192" t="s">
        <v>409</v>
      </c>
      <c r="O43" s="192">
        <v>1.2495636940002399</v>
      </c>
      <c r="P43" s="192" t="s">
        <v>409</v>
      </c>
      <c r="Q43" s="192">
        <v>1.4</v>
      </c>
      <c r="R43" s="192" t="s">
        <v>409</v>
      </c>
      <c r="S43" s="192">
        <v>6.24781847000122E-2</v>
      </c>
      <c r="T43" s="192" t="s">
        <v>409</v>
      </c>
      <c r="U43"/>
      <c r="V43"/>
      <c r="W43"/>
      <c r="X43"/>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t="s">
        <v>409</v>
      </c>
      <c r="Q44" s="192">
        <v>2.6</v>
      </c>
      <c r="R44" s="192">
        <v>-1.8058890000000001E-2</v>
      </c>
      <c r="S44" s="192">
        <v>-9.8808300000000106E-3</v>
      </c>
      <c r="T44" s="192" t="s">
        <v>409</v>
      </c>
      <c r="U44"/>
      <c r="V44"/>
      <c r="W44"/>
      <c r="X44"/>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45383</v>
      </c>
      <c r="L45" s="91" t="s">
        <v>69</v>
      </c>
      <c r="M45" s="192">
        <v>8.2857142857142794</v>
      </c>
      <c r="N45" s="192" t="s">
        <v>409</v>
      </c>
      <c r="O45" s="192">
        <v>10</v>
      </c>
      <c r="P45" s="192" t="s">
        <v>409</v>
      </c>
      <c r="Q45" s="192">
        <v>5.8</v>
      </c>
      <c r="R45" s="192">
        <v>0.62145900726318204</v>
      </c>
      <c r="S45" s="192">
        <v>0.76710605621338102</v>
      </c>
      <c r="T45" s="192" t="s">
        <v>409</v>
      </c>
      <c r="U45"/>
      <c r="V45"/>
      <c r="W45"/>
      <c r="X45"/>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v>0</v>
      </c>
      <c r="P46" s="192" t="s">
        <v>409</v>
      </c>
      <c r="Q46" s="192">
        <v>5.9</v>
      </c>
      <c r="R46" s="192">
        <v>-0.19804621178791801</v>
      </c>
      <c r="S46" s="192">
        <v>-0.237103505166921</v>
      </c>
      <c r="T46" s="192" t="s">
        <v>409</v>
      </c>
      <c r="U46"/>
      <c r="V46"/>
      <c r="W46"/>
      <c r="X46"/>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45383</v>
      </c>
      <c r="L47" s="91" t="s">
        <v>72</v>
      </c>
      <c r="M47" s="192">
        <v>9.5714285714285694</v>
      </c>
      <c r="N47" s="192" t="s">
        <v>409</v>
      </c>
      <c r="O47" s="192">
        <v>0</v>
      </c>
      <c r="P47" s="192" t="s">
        <v>409</v>
      </c>
      <c r="Q47" s="192">
        <v>6.7</v>
      </c>
      <c r="R47" s="192">
        <v>-2.18000129710388</v>
      </c>
      <c r="S47" s="192">
        <v>-1.1823983951172099</v>
      </c>
      <c r="T47" s="192" t="s">
        <v>409</v>
      </c>
      <c r="U47"/>
      <c r="V47"/>
      <c r="W47"/>
      <c r="X47"/>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45383</v>
      </c>
      <c r="L48" s="91" t="s">
        <v>73</v>
      </c>
      <c r="M48" s="192">
        <v>7.8571428571428497</v>
      </c>
      <c r="N48" s="192" t="s">
        <v>409</v>
      </c>
      <c r="O48" s="192">
        <v>4.9368911751717803</v>
      </c>
      <c r="P48" s="192" t="s">
        <v>409</v>
      </c>
      <c r="Q48" s="192">
        <v>5.5</v>
      </c>
      <c r="R48" s="192">
        <v>0.24684455875858899</v>
      </c>
      <c r="S48" s="192">
        <v>-0.280129882366211</v>
      </c>
      <c r="T48" s="192" t="s">
        <v>409</v>
      </c>
      <c r="U48"/>
      <c r="V48"/>
      <c r="W48"/>
      <c r="X48"/>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0</v>
      </c>
      <c r="J49" s="242">
        <v>45163</v>
      </c>
      <c r="K49" s="242">
        <v>44753</v>
      </c>
      <c r="L49" s="91" t="s">
        <v>75</v>
      </c>
      <c r="M49" s="192">
        <v>5.5714285714285703</v>
      </c>
      <c r="N49" s="192" t="s">
        <v>409</v>
      </c>
      <c r="O49" s="192">
        <v>0</v>
      </c>
      <c r="P49" s="192" t="s">
        <v>409</v>
      </c>
      <c r="Q49" s="192">
        <v>3.9</v>
      </c>
      <c r="R49" s="192">
        <v>-0.219969034545898</v>
      </c>
      <c r="S49" s="192">
        <v>-8.8302135467529297E-2</v>
      </c>
      <c r="T49" s="192" t="s">
        <v>409</v>
      </c>
      <c r="U49"/>
      <c r="V49"/>
      <c r="W49"/>
      <c r="X49"/>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45383</v>
      </c>
      <c r="L50" s="91" t="s">
        <v>77</v>
      </c>
      <c r="M50" s="192">
        <v>10</v>
      </c>
      <c r="N50" s="192" t="s">
        <v>409</v>
      </c>
      <c r="O50" s="192">
        <v>0</v>
      </c>
      <c r="P50" s="192" t="s">
        <v>409</v>
      </c>
      <c r="Q50" s="192">
        <v>7</v>
      </c>
      <c r="R50" s="192">
        <v>-0.135391032593947</v>
      </c>
      <c r="S50" s="192">
        <v>-9.7202777345017904E-3</v>
      </c>
      <c r="T50" s="192" t="s">
        <v>409</v>
      </c>
      <c r="U50"/>
      <c r="V50"/>
      <c r="W50"/>
      <c r="X50"/>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45383</v>
      </c>
      <c r="L51" s="91" t="s">
        <v>79</v>
      </c>
      <c r="M51" s="192">
        <v>7.4285714285714199</v>
      </c>
      <c r="N51" s="192" t="s">
        <v>409</v>
      </c>
      <c r="O51" s="192">
        <v>0</v>
      </c>
      <c r="P51" s="192" t="s">
        <v>409</v>
      </c>
      <c r="Q51" s="192">
        <v>5.2</v>
      </c>
      <c r="R51" s="192">
        <v>-0.37090158462524397</v>
      </c>
      <c r="S51" s="192">
        <v>-0.107153415679932</v>
      </c>
      <c r="T51" s="192" t="s">
        <v>409</v>
      </c>
      <c r="U51"/>
      <c r="V51"/>
      <c r="W51"/>
      <c r="X51"/>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0</v>
      </c>
      <c r="J52" s="242">
        <v>45188</v>
      </c>
      <c r="K52" s="242">
        <v>44753</v>
      </c>
      <c r="L52" s="91" t="s">
        <v>81</v>
      </c>
      <c r="M52" s="192">
        <v>2.9999999999999898</v>
      </c>
      <c r="N52" s="192" t="s">
        <v>409</v>
      </c>
      <c r="O52" s="192">
        <v>0</v>
      </c>
      <c r="P52" s="192" t="s">
        <v>409</v>
      </c>
      <c r="Q52" s="192">
        <v>2.1</v>
      </c>
      <c r="R52" s="192">
        <v>-0.35532049999999998</v>
      </c>
      <c r="S52" s="192">
        <v>-8.2028671607971004E-3</v>
      </c>
      <c r="T52" s="192" t="s">
        <v>409</v>
      </c>
      <c r="U52"/>
      <c r="V52"/>
      <c r="W52"/>
      <c r="X52"/>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44753</v>
      </c>
      <c r="L53" s="91" t="s">
        <v>83</v>
      </c>
      <c r="M53" s="192">
        <v>3.2857142857142798</v>
      </c>
      <c r="N53" s="192" t="s">
        <v>409</v>
      </c>
      <c r="O53" s="192" t="s">
        <v>409</v>
      </c>
      <c r="P53" s="192" t="s">
        <v>409</v>
      </c>
      <c r="Q53" s="192">
        <v>2.2999999999999998</v>
      </c>
      <c r="R53" s="192" t="s">
        <v>409</v>
      </c>
      <c r="S53" s="192" t="s">
        <v>409</v>
      </c>
      <c r="T53" s="192" t="s">
        <v>409</v>
      </c>
      <c r="U53"/>
      <c r="V53"/>
      <c r="W53"/>
      <c r="X53"/>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678</v>
      </c>
      <c r="M54" s="192" t="s">
        <v>409</v>
      </c>
      <c r="N54" s="192" t="s">
        <v>409</v>
      </c>
      <c r="O54" s="192" t="s">
        <v>409</v>
      </c>
      <c r="P54" s="192" t="s">
        <v>409</v>
      </c>
      <c r="Q54" s="192" t="s">
        <v>409</v>
      </c>
      <c r="R54" s="192" t="s">
        <v>409</v>
      </c>
      <c r="S54" s="192" t="s">
        <v>409</v>
      </c>
      <c r="T54" s="192" t="s">
        <v>409</v>
      </c>
      <c r="U54"/>
      <c r="V54"/>
      <c r="W54"/>
      <c r="X54"/>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44887</v>
      </c>
      <c r="L55" s="91" t="s">
        <v>679</v>
      </c>
      <c r="M55" s="192" t="s">
        <v>409</v>
      </c>
      <c r="N55" s="192" t="s">
        <v>409</v>
      </c>
      <c r="O55" s="192" t="s">
        <v>409</v>
      </c>
      <c r="P55" s="192" t="s">
        <v>409</v>
      </c>
      <c r="Q55" s="192" t="s">
        <v>409</v>
      </c>
      <c r="R55" s="192" t="s">
        <v>409</v>
      </c>
      <c r="S55" s="192" t="s">
        <v>409</v>
      </c>
      <c r="T55" s="192" t="s">
        <v>409</v>
      </c>
      <c r="U55"/>
      <c r="V55"/>
      <c r="W55"/>
      <c r="X55"/>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v>0.6</v>
      </c>
      <c r="R56" s="192" t="s">
        <v>409</v>
      </c>
      <c r="S56" s="192" t="s">
        <v>409</v>
      </c>
      <c r="T56" s="192" t="s">
        <v>409</v>
      </c>
      <c r="U56"/>
      <c r="V56"/>
      <c r="W56"/>
      <c r="X56"/>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v>0.4</v>
      </c>
      <c r="R57" s="192" t="s">
        <v>409</v>
      </c>
      <c r="S57" s="192" t="s">
        <v>409</v>
      </c>
      <c r="T57" s="192" t="s">
        <v>409</v>
      </c>
      <c r="U57"/>
      <c r="V57"/>
      <c r="W57"/>
      <c r="X57"/>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v>0.4</v>
      </c>
      <c r="R58" s="192" t="s">
        <v>409</v>
      </c>
      <c r="S58" s="192" t="s">
        <v>409</v>
      </c>
      <c r="T58" s="192" t="s">
        <v>409</v>
      </c>
      <c r="U58"/>
      <c r="V58"/>
      <c r="W58"/>
      <c r="X58"/>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45383</v>
      </c>
      <c r="L59" s="91" t="s">
        <v>91</v>
      </c>
      <c r="M59" s="192">
        <v>8.71428571428571</v>
      </c>
      <c r="N59" s="192" t="s">
        <v>409</v>
      </c>
      <c r="O59" s="192">
        <v>0</v>
      </c>
      <c r="P59" s="192" t="s">
        <v>409</v>
      </c>
      <c r="Q59" s="192">
        <v>6.1</v>
      </c>
      <c r="R59" s="192">
        <v>-0.411242686232271</v>
      </c>
      <c r="S59" s="192">
        <v>-0.80065437280612906</v>
      </c>
      <c r="T59" s="192" t="s">
        <v>409</v>
      </c>
      <c r="U59"/>
      <c r="V59"/>
      <c r="W59"/>
      <c r="X59"/>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44753</v>
      </c>
      <c r="L60" s="91" t="s">
        <v>93</v>
      </c>
      <c r="M60" s="192">
        <v>7</v>
      </c>
      <c r="N60" s="192" t="s">
        <v>409</v>
      </c>
      <c r="O60" s="192" t="s">
        <v>409</v>
      </c>
      <c r="P60" s="192" t="s">
        <v>409</v>
      </c>
      <c r="Q60" s="192">
        <v>4.9000000000000004</v>
      </c>
      <c r="R60" s="192" t="s">
        <v>409</v>
      </c>
      <c r="S60" s="192" t="s">
        <v>409</v>
      </c>
      <c r="T60" s="192" t="s">
        <v>409</v>
      </c>
      <c r="U60"/>
      <c r="V60"/>
      <c r="W60"/>
      <c r="X60"/>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v>0.1</v>
      </c>
      <c r="R61" s="192" t="s">
        <v>409</v>
      </c>
      <c r="S61" s="192" t="s">
        <v>409</v>
      </c>
      <c r="T61" s="192" t="s">
        <v>409</v>
      </c>
      <c r="U61"/>
      <c r="V61"/>
      <c r="W61"/>
      <c r="X61"/>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45383</v>
      </c>
      <c r="L62" s="91" t="s">
        <v>97</v>
      </c>
      <c r="M62" s="192">
        <v>4.4285714285714199</v>
      </c>
      <c r="N62" s="192" t="s">
        <v>409</v>
      </c>
      <c r="O62" s="192">
        <v>0</v>
      </c>
      <c r="P62" s="192" t="s">
        <v>409</v>
      </c>
      <c r="Q62" s="192">
        <v>3.1</v>
      </c>
      <c r="R62" s="192">
        <v>-9.6552935234069798E-2</v>
      </c>
      <c r="S62" s="192">
        <v>-2.8395354747772199E-2</v>
      </c>
      <c r="T62" s="192" t="s">
        <v>409</v>
      </c>
      <c r="U62"/>
      <c r="V62"/>
      <c r="W62"/>
      <c r="X62"/>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44865</v>
      </c>
      <c r="L63" s="91" t="s">
        <v>99</v>
      </c>
      <c r="M63" s="192">
        <v>3.4285714285714199</v>
      </c>
      <c r="N63" s="192" t="s">
        <v>409</v>
      </c>
      <c r="O63" s="192" t="s">
        <v>409</v>
      </c>
      <c r="P63" s="192" t="s">
        <v>409</v>
      </c>
      <c r="Q63" s="192">
        <v>2.4</v>
      </c>
      <c r="R63" s="192" t="s">
        <v>409</v>
      </c>
      <c r="S63" s="192" t="s">
        <v>409</v>
      </c>
      <c r="T63" s="192" t="s">
        <v>409</v>
      </c>
      <c r="U63"/>
      <c r="V63"/>
      <c r="W63"/>
      <c r="X63"/>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45383</v>
      </c>
      <c r="L64" s="91" t="s">
        <v>101</v>
      </c>
      <c r="M64" s="192">
        <v>4.4285714285714199</v>
      </c>
      <c r="N64" s="192" t="s">
        <v>409</v>
      </c>
      <c r="O64" s="192">
        <v>3.63207049957277</v>
      </c>
      <c r="P64" s="192" t="s">
        <v>409</v>
      </c>
      <c r="Q64" s="192">
        <v>3.1</v>
      </c>
      <c r="R64" s="192">
        <v>-0.40238800000000002</v>
      </c>
      <c r="S64" s="192">
        <v>0.18160352497863799</v>
      </c>
      <c r="T64" s="192" t="s">
        <v>409</v>
      </c>
      <c r="U64"/>
      <c r="V64"/>
      <c r="W64"/>
      <c r="X64"/>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45383</v>
      </c>
      <c r="L65" s="91" t="s">
        <v>102</v>
      </c>
      <c r="M65" s="192">
        <v>5</v>
      </c>
      <c r="N65" s="192" t="s">
        <v>409</v>
      </c>
      <c r="O65" s="192">
        <v>10</v>
      </c>
      <c r="P65" s="192" t="s">
        <v>409</v>
      </c>
      <c r="Q65" s="192">
        <v>3.5</v>
      </c>
      <c r="R65" s="192">
        <v>-2.34756209506699E-2</v>
      </c>
      <c r="S65" s="192">
        <v>0.69825314352471601</v>
      </c>
      <c r="T65" s="192" t="s">
        <v>409</v>
      </c>
      <c r="U65"/>
      <c r="V65"/>
      <c r="W65"/>
      <c r="X65"/>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44753</v>
      </c>
      <c r="L66" s="91" t="s">
        <v>104</v>
      </c>
      <c r="M66" s="192">
        <v>8.1428571428571406</v>
      </c>
      <c r="N66" s="192" t="s">
        <v>409</v>
      </c>
      <c r="O66" s="192" t="s">
        <v>409</v>
      </c>
      <c r="P66" s="192" t="s">
        <v>409</v>
      </c>
      <c r="Q66" s="192">
        <v>5.7</v>
      </c>
      <c r="R66" s="192" t="s">
        <v>409</v>
      </c>
      <c r="S66" s="192" t="s">
        <v>409</v>
      </c>
      <c r="T66" s="192" t="s">
        <v>409</v>
      </c>
      <c r="U66"/>
      <c r="V66"/>
      <c r="W66"/>
      <c r="X66"/>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v>0.5</v>
      </c>
      <c r="R67" s="192" t="s">
        <v>409</v>
      </c>
      <c r="S67" s="192" t="s">
        <v>409</v>
      </c>
      <c r="T67" s="192" t="s">
        <v>409</v>
      </c>
      <c r="U67"/>
      <c r="V67"/>
      <c r="W67"/>
      <c r="X67"/>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v>0.5</v>
      </c>
      <c r="R68" s="192" t="s">
        <v>409</v>
      </c>
      <c r="S68" s="192" t="s">
        <v>409</v>
      </c>
      <c r="T68" s="192" t="s">
        <v>409</v>
      </c>
      <c r="U68"/>
      <c r="V68"/>
      <c r="W68"/>
      <c r="X68"/>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45383</v>
      </c>
      <c r="L69" s="91" t="s">
        <v>110</v>
      </c>
      <c r="M69" s="192">
        <v>8.71428571428571</v>
      </c>
      <c r="N69" s="192" t="s">
        <v>409</v>
      </c>
      <c r="O69" s="192">
        <v>0</v>
      </c>
      <c r="P69" s="192" t="s">
        <v>409</v>
      </c>
      <c r="Q69" s="192">
        <v>6.1</v>
      </c>
      <c r="R69" s="192">
        <v>-0.284083077343393</v>
      </c>
      <c r="S69" s="192">
        <v>-0.239595216341979</v>
      </c>
      <c r="T69" s="192" t="s">
        <v>409</v>
      </c>
      <c r="U69"/>
      <c r="V69"/>
      <c r="W69"/>
      <c r="X69"/>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v>0.2</v>
      </c>
      <c r="R70" s="192" t="s">
        <v>409</v>
      </c>
      <c r="S70" s="192" t="s">
        <v>409</v>
      </c>
      <c r="T70" s="192" t="s">
        <v>409</v>
      </c>
      <c r="U70"/>
      <c r="V70"/>
      <c r="W70"/>
      <c r="X70"/>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45383</v>
      </c>
      <c r="L71" s="91" t="s">
        <v>114</v>
      </c>
      <c r="M71" s="192">
        <v>6</v>
      </c>
      <c r="N71" s="192" t="s">
        <v>409</v>
      </c>
      <c r="O71" s="192">
        <v>0</v>
      </c>
      <c r="P71" s="192" t="s">
        <v>409</v>
      </c>
      <c r="Q71" s="192">
        <v>4.2</v>
      </c>
      <c r="R71" s="192">
        <v>-1.8447533779229099</v>
      </c>
      <c r="S71" s="192">
        <v>-0.52505205268979105</v>
      </c>
      <c r="T71" s="192" t="s">
        <v>409</v>
      </c>
      <c r="U71"/>
      <c r="V71"/>
      <c r="W71"/>
      <c r="X71"/>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v>0.4</v>
      </c>
      <c r="R72" s="192" t="s">
        <v>409</v>
      </c>
      <c r="S72" s="192" t="s">
        <v>409</v>
      </c>
      <c r="T72" s="192" t="s">
        <v>409</v>
      </c>
      <c r="U72"/>
      <c r="V72"/>
      <c r="W72"/>
      <c r="X72"/>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t="s">
        <v>409</v>
      </c>
      <c r="L73" s="91" t="s">
        <v>680</v>
      </c>
      <c r="M73" s="192" t="s">
        <v>409</v>
      </c>
      <c r="N73" s="192" t="s">
        <v>409</v>
      </c>
      <c r="O73" s="192" t="s">
        <v>409</v>
      </c>
      <c r="P73" s="192" t="s">
        <v>409</v>
      </c>
      <c r="Q73" s="192" t="s">
        <v>409</v>
      </c>
      <c r="R73" s="192" t="s">
        <v>409</v>
      </c>
      <c r="S73" s="192" t="s">
        <v>409</v>
      </c>
      <c r="T73" s="192" t="s">
        <v>409</v>
      </c>
      <c r="U73"/>
      <c r="V73"/>
      <c r="W73"/>
      <c r="X73"/>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44753</v>
      </c>
      <c r="L74" s="91" t="s">
        <v>117</v>
      </c>
      <c r="M74" s="192">
        <v>7.5714285714285703</v>
      </c>
      <c r="N74" s="192" t="s">
        <v>409</v>
      </c>
      <c r="O74" s="192" t="s">
        <v>409</v>
      </c>
      <c r="P74" s="192" t="s">
        <v>409</v>
      </c>
      <c r="Q74" s="192">
        <v>5.3</v>
      </c>
      <c r="R74" s="192" t="s">
        <v>409</v>
      </c>
      <c r="S74" s="192" t="s">
        <v>409</v>
      </c>
      <c r="T74" s="192" t="s">
        <v>409</v>
      </c>
      <c r="U74"/>
      <c r="V74"/>
      <c r="W74"/>
      <c r="X74"/>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45383</v>
      </c>
      <c r="L75" s="91" t="s">
        <v>119</v>
      </c>
      <c r="M75" s="192">
        <v>6</v>
      </c>
      <c r="N75" s="192" t="s">
        <v>409</v>
      </c>
      <c r="O75" s="192">
        <v>4.0079062265022598</v>
      </c>
      <c r="P75" s="192" t="s">
        <v>409</v>
      </c>
      <c r="Q75" s="192">
        <v>4.2</v>
      </c>
      <c r="R75" s="192">
        <v>5.0459969222734997E-2</v>
      </c>
      <c r="S75" s="192">
        <v>0.20039531132511301</v>
      </c>
      <c r="T75" s="192" t="s">
        <v>409</v>
      </c>
      <c r="U75"/>
      <c r="V75"/>
      <c r="W75"/>
      <c r="X75"/>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v>0.4</v>
      </c>
      <c r="R76" s="192" t="s">
        <v>409</v>
      </c>
      <c r="S76" s="192" t="s">
        <v>409</v>
      </c>
      <c r="T76" s="192" t="s">
        <v>409</v>
      </c>
      <c r="U76"/>
      <c r="V76"/>
      <c r="W76"/>
      <c r="X76"/>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0</v>
      </c>
      <c r="J77" s="242">
        <v>45188</v>
      </c>
      <c r="K77" s="242">
        <v>44753</v>
      </c>
      <c r="L77" s="91" t="s">
        <v>123</v>
      </c>
      <c r="M77" s="192">
        <v>4.1428571428571397</v>
      </c>
      <c r="N77" s="192" t="s">
        <v>409</v>
      </c>
      <c r="O77" s="192">
        <v>0</v>
      </c>
      <c r="P77" s="192" t="s">
        <v>409</v>
      </c>
      <c r="Q77" s="192">
        <v>2.9</v>
      </c>
      <c r="R77" s="192">
        <v>-1.5180932378404099</v>
      </c>
      <c r="S77" s="192">
        <v>-0.63645196492815004</v>
      </c>
      <c r="T77" s="192" t="s">
        <v>409</v>
      </c>
      <c r="U77"/>
      <c r="V77"/>
      <c r="W77"/>
      <c r="X77"/>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45383</v>
      </c>
      <c r="L78" s="91" t="s">
        <v>125</v>
      </c>
      <c r="M78" s="192">
        <v>7.4285714285714199</v>
      </c>
      <c r="N78" s="192" t="s">
        <v>409</v>
      </c>
      <c r="O78" s="192">
        <v>10</v>
      </c>
      <c r="P78" s="192" t="s">
        <v>409</v>
      </c>
      <c r="Q78" s="192">
        <v>5.2</v>
      </c>
      <c r="R78" s="192">
        <v>2.2048606698251798</v>
      </c>
      <c r="S78" s="192">
        <v>3.7599359079902701</v>
      </c>
      <c r="T78" s="192" t="s">
        <v>409</v>
      </c>
      <c r="U78"/>
      <c r="V78"/>
      <c r="W78"/>
      <c r="X78"/>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44887</v>
      </c>
      <c r="L79" s="91" t="s">
        <v>681</v>
      </c>
      <c r="M79" s="192" t="s">
        <v>409</v>
      </c>
      <c r="N79" s="192" t="s">
        <v>409</v>
      </c>
      <c r="O79" s="192" t="s">
        <v>409</v>
      </c>
      <c r="P79" s="192" t="s">
        <v>409</v>
      </c>
      <c r="Q79" s="192" t="s">
        <v>409</v>
      </c>
      <c r="R79" s="192" t="s">
        <v>409</v>
      </c>
      <c r="S79" s="192" t="s">
        <v>409</v>
      </c>
      <c r="T79" s="192" t="s">
        <v>409</v>
      </c>
      <c r="U79"/>
      <c r="V79"/>
      <c r="W79"/>
      <c r="X79"/>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45383</v>
      </c>
      <c r="L80" s="91" t="s">
        <v>127</v>
      </c>
      <c r="M80" s="192">
        <v>8.8571428571428505</v>
      </c>
      <c r="N80" s="192" t="s">
        <v>409</v>
      </c>
      <c r="O80" s="192">
        <v>3.9722251892089799</v>
      </c>
      <c r="P80" s="192" t="s">
        <v>409</v>
      </c>
      <c r="Q80" s="192">
        <v>6.2</v>
      </c>
      <c r="R80" s="192">
        <v>0.198611259460449</v>
      </c>
      <c r="S80" s="192">
        <v>-0.81814384460448897</v>
      </c>
      <c r="T80" s="192" t="s">
        <v>409</v>
      </c>
      <c r="U80"/>
      <c r="V80"/>
      <c r="W80"/>
      <c r="X80"/>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45383</v>
      </c>
      <c r="L81" s="91" t="s">
        <v>128</v>
      </c>
      <c r="M81" s="192">
        <v>10</v>
      </c>
      <c r="N81" s="192" t="s">
        <v>409</v>
      </c>
      <c r="O81" s="192">
        <v>10</v>
      </c>
      <c r="P81" s="192" t="s">
        <v>409</v>
      </c>
      <c r="Q81" s="192">
        <v>7.4</v>
      </c>
      <c r="R81" s="192">
        <v>0.15639495849609</v>
      </c>
      <c r="S81" s="192">
        <v>0.78546714782714799</v>
      </c>
      <c r="T81" s="192" t="s">
        <v>409</v>
      </c>
      <c r="U81"/>
      <c r="V81"/>
      <c r="W81"/>
      <c r="X81"/>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45383</v>
      </c>
      <c r="L82" s="91" t="s">
        <v>130</v>
      </c>
      <c r="M82" s="192">
        <v>9.8571428571428505</v>
      </c>
      <c r="N82" s="192" t="s">
        <v>409</v>
      </c>
      <c r="O82" s="192">
        <v>10</v>
      </c>
      <c r="P82" s="192" t="s">
        <v>409</v>
      </c>
      <c r="Q82" s="192">
        <v>6.9</v>
      </c>
      <c r="R82" s="192">
        <v>0.42022627792702799</v>
      </c>
      <c r="S82" s="192">
        <v>1.35218051376117</v>
      </c>
      <c r="T82" s="192" t="s">
        <v>409</v>
      </c>
      <c r="U82"/>
      <c r="V82"/>
      <c r="W82"/>
      <c r="X82"/>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44753</v>
      </c>
      <c r="L83" s="91" t="s">
        <v>132</v>
      </c>
      <c r="M83" s="192">
        <v>5.8571428571428497</v>
      </c>
      <c r="N83" s="192" t="s">
        <v>409</v>
      </c>
      <c r="O83" s="192" t="s">
        <v>409</v>
      </c>
      <c r="P83" s="192" t="s">
        <v>409</v>
      </c>
      <c r="Q83" s="192">
        <v>4.0999999999999996</v>
      </c>
      <c r="R83" s="192" t="s">
        <v>409</v>
      </c>
      <c r="S83" s="192" t="s">
        <v>409</v>
      </c>
      <c r="T83" s="192" t="s">
        <v>409</v>
      </c>
      <c r="U83"/>
      <c r="V83"/>
      <c r="W83"/>
      <c r="X83"/>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v>0.7</v>
      </c>
      <c r="R84" s="192" t="s">
        <v>409</v>
      </c>
      <c r="S84" s="192" t="s">
        <v>409</v>
      </c>
      <c r="T84" s="192" t="s">
        <v>409</v>
      </c>
      <c r="U84"/>
      <c r="V84"/>
      <c r="W84"/>
      <c r="X84"/>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44753</v>
      </c>
      <c r="L85" s="91" t="s">
        <v>136</v>
      </c>
      <c r="M85" s="192">
        <v>4.5714285714285703</v>
      </c>
      <c r="N85" s="192" t="s">
        <v>409</v>
      </c>
      <c r="O85" s="192" t="s">
        <v>409</v>
      </c>
      <c r="P85" s="192" t="s">
        <v>409</v>
      </c>
      <c r="Q85" s="192">
        <v>3.2</v>
      </c>
      <c r="R85" s="192" t="s">
        <v>409</v>
      </c>
      <c r="S85" s="192" t="s">
        <v>409</v>
      </c>
      <c r="T85" s="192" t="s">
        <v>409</v>
      </c>
      <c r="U85"/>
      <c r="V85"/>
      <c r="W85"/>
      <c r="X85"/>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682</v>
      </c>
      <c r="M86" s="192" t="s">
        <v>409</v>
      </c>
      <c r="N86" s="192" t="s">
        <v>409</v>
      </c>
      <c r="O86" s="192" t="s">
        <v>409</v>
      </c>
      <c r="P86" s="192" t="s">
        <v>409</v>
      </c>
      <c r="Q86" s="192" t="s">
        <v>409</v>
      </c>
      <c r="R86" s="192" t="s">
        <v>409</v>
      </c>
      <c r="S86" s="192" t="s">
        <v>409</v>
      </c>
      <c r="T86" s="192" t="s">
        <v>409</v>
      </c>
      <c r="U86"/>
      <c r="V86"/>
      <c r="W86"/>
      <c r="X86"/>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v>0</v>
      </c>
      <c r="P87" s="192" t="s">
        <v>409</v>
      </c>
      <c r="Q87" s="192">
        <v>5.7</v>
      </c>
      <c r="R87" s="192">
        <v>-0.390655517578129</v>
      </c>
      <c r="S87" s="192">
        <v>-0.43709850311279103</v>
      </c>
      <c r="T87" s="192" t="s">
        <v>409</v>
      </c>
      <c r="U87"/>
      <c r="V87"/>
      <c r="W87"/>
      <c r="X87"/>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44887</v>
      </c>
      <c r="L88" s="91" t="s">
        <v>683</v>
      </c>
      <c r="M88" s="192" t="s">
        <v>409</v>
      </c>
      <c r="N88" s="192" t="s">
        <v>409</v>
      </c>
      <c r="O88" s="192" t="s">
        <v>409</v>
      </c>
      <c r="P88" s="192" t="s">
        <v>409</v>
      </c>
      <c r="Q88" s="192" t="s">
        <v>409</v>
      </c>
      <c r="R88" s="192" t="s">
        <v>409</v>
      </c>
      <c r="S88" s="192" t="s">
        <v>409</v>
      </c>
      <c r="T88" s="192" t="s">
        <v>409</v>
      </c>
      <c r="U88"/>
      <c r="V88"/>
      <c r="W88"/>
      <c r="X88"/>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44753</v>
      </c>
      <c r="L89" s="91" t="s">
        <v>140</v>
      </c>
      <c r="M89" s="192">
        <v>5.4285714285714199</v>
      </c>
      <c r="N89" s="192" t="s">
        <v>409</v>
      </c>
      <c r="O89" s="192" t="s">
        <v>409</v>
      </c>
      <c r="P89" s="192" t="s">
        <v>409</v>
      </c>
      <c r="Q89" s="192">
        <v>3.8</v>
      </c>
      <c r="R89" s="192" t="s">
        <v>409</v>
      </c>
      <c r="S89" s="192" t="s">
        <v>409</v>
      </c>
      <c r="T89" s="192" t="s">
        <v>409</v>
      </c>
      <c r="U89"/>
      <c r="V89"/>
      <c r="W89"/>
      <c r="X89"/>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684</v>
      </c>
      <c r="M90" s="192" t="s">
        <v>409</v>
      </c>
      <c r="N90" s="192" t="s">
        <v>409</v>
      </c>
      <c r="O90" s="192" t="s">
        <v>409</v>
      </c>
      <c r="P90" s="192" t="s">
        <v>409</v>
      </c>
      <c r="Q90" s="192" t="s">
        <v>409</v>
      </c>
      <c r="R90" s="192" t="s">
        <v>409</v>
      </c>
      <c r="S90" s="192" t="s">
        <v>409</v>
      </c>
      <c r="T90" s="192" t="s">
        <v>409</v>
      </c>
      <c r="U90"/>
      <c r="V90"/>
      <c r="W90"/>
      <c r="X90"/>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45383</v>
      </c>
      <c r="L91" s="91" t="s">
        <v>142</v>
      </c>
      <c r="M91" s="192">
        <v>8.1428571428571406</v>
      </c>
      <c r="N91" s="192" t="s">
        <v>409</v>
      </c>
      <c r="O91" s="192">
        <v>0</v>
      </c>
      <c r="P91" s="192" t="s">
        <v>409</v>
      </c>
      <c r="Q91" s="192">
        <v>5.7</v>
      </c>
      <c r="R91" s="192">
        <v>-1.27422046661376</v>
      </c>
      <c r="S91" s="192">
        <v>-1.5771716308593799</v>
      </c>
      <c r="T91" s="192" t="s">
        <v>409</v>
      </c>
      <c r="U91"/>
      <c r="V91"/>
      <c r="W91"/>
      <c r="X91"/>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t="s">
        <v>409</v>
      </c>
      <c r="Q92" s="192">
        <v>1</v>
      </c>
      <c r="R92" s="192">
        <v>0</v>
      </c>
      <c r="S92" s="192">
        <v>-6.0017505214904898E-3</v>
      </c>
      <c r="T92" s="192" t="s">
        <v>409</v>
      </c>
      <c r="U92"/>
      <c r="V92"/>
      <c r="W92"/>
      <c r="X92"/>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45383</v>
      </c>
      <c r="L93" s="91" t="s">
        <v>146</v>
      </c>
      <c r="M93" s="192">
        <v>9.8571428571428505</v>
      </c>
      <c r="N93" s="192" t="s">
        <v>409</v>
      </c>
      <c r="O93" s="192">
        <v>10</v>
      </c>
      <c r="P93" s="192" t="s">
        <v>409</v>
      </c>
      <c r="Q93" s="192">
        <v>6.9</v>
      </c>
      <c r="R93" s="192">
        <v>1.0669017050660199</v>
      </c>
      <c r="S93" s="192">
        <v>1.9793680536584299</v>
      </c>
      <c r="T93" s="192" t="s">
        <v>409</v>
      </c>
      <c r="U93"/>
      <c r="V93"/>
      <c r="W93"/>
      <c r="X93"/>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t="e"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#N/A</v>
      </c>
      <c r="J94" s="242">
        <v>45163</v>
      </c>
      <c r="K94" s="242">
        <v>44753</v>
      </c>
      <c r="L94" s="91" t="s">
        <v>148</v>
      </c>
      <c r="M94" s="192">
        <v>1.71428571428571</v>
      </c>
      <c r="N94" s="192" t="s">
        <v>409</v>
      </c>
      <c r="O94" s="192" t="s">
        <v>409</v>
      </c>
      <c r="P94" s="192" t="s">
        <v>409</v>
      </c>
      <c r="Q94" s="192">
        <v>1.2</v>
      </c>
      <c r="R94" s="192" t="s">
        <v>409</v>
      </c>
      <c r="S94" s="192" t="s">
        <v>409</v>
      </c>
      <c r="T94" s="192" t="s">
        <v>409</v>
      </c>
      <c r="U94"/>
      <c r="V94"/>
      <c r="W94"/>
      <c r="X94"/>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45383</v>
      </c>
      <c r="L95" s="91" t="s">
        <v>150</v>
      </c>
      <c r="M95" s="192">
        <v>4.71428571428571</v>
      </c>
      <c r="N95" s="192" t="s">
        <v>409</v>
      </c>
      <c r="O95" s="192">
        <v>0</v>
      </c>
      <c r="P95" s="192" t="s">
        <v>409</v>
      </c>
      <c r="Q95" s="192">
        <v>3.3</v>
      </c>
      <c r="R95" s="192">
        <v>-1.077877</v>
      </c>
      <c r="S95" s="192">
        <v>-0.48512126180320603</v>
      </c>
      <c r="T95" s="192" t="s">
        <v>409</v>
      </c>
      <c r="U95"/>
      <c r="V95"/>
      <c r="W95"/>
      <c r="X95"/>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44887</v>
      </c>
      <c r="L96" s="91" t="s">
        <v>685</v>
      </c>
      <c r="M96" s="192" t="s">
        <v>409</v>
      </c>
      <c r="N96" s="192" t="s">
        <v>409</v>
      </c>
      <c r="O96" s="192" t="s">
        <v>409</v>
      </c>
      <c r="P96" s="192" t="s">
        <v>409</v>
      </c>
      <c r="Q96" s="192" t="s">
        <v>409</v>
      </c>
      <c r="R96" s="192" t="s">
        <v>409</v>
      </c>
      <c r="S96" s="192" t="s">
        <v>409</v>
      </c>
      <c r="T96" s="192" t="s">
        <v>409</v>
      </c>
      <c r="U96"/>
      <c r="V96"/>
      <c r="W96"/>
      <c r="X96"/>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45383</v>
      </c>
      <c r="L97" s="91" t="s">
        <v>152</v>
      </c>
      <c r="M97" s="192">
        <v>6.1428571428571397</v>
      </c>
      <c r="N97" s="192" t="s">
        <v>409</v>
      </c>
      <c r="O97" s="192">
        <v>0</v>
      </c>
      <c r="P97" s="192" t="s">
        <v>409</v>
      </c>
      <c r="Q97" s="192">
        <v>4.3</v>
      </c>
      <c r="R97" s="192">
        <v>-0.55509517787093898</v>
      </c>
      <c r="S97" s="192">
        <v>-0.18305629491806</v>
      </c>
      <c r="T97" s="192" t="s">
        <v>409</v>
      </c>
      <c r="U97"/>
      <c r="V97"/>
      <c r="W97"/>
      <c r="X97"/>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v>0.3</v>
      </c>
      <c r="R98" s="192" t="s">
        <v>409</v>
      </c>
      <c r="S98" s="192" t="s">
        <v>409</v>
      </c>
      <c r="T98" s="192" t="s">
        <v>409</v>
      </c>
      <c r="U98"/>
      <c r="V98"/>
      <c r="W98"/>
      <c r="X98"/>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v>2.6</v>
      </c>
      <c r="R99" s="192" t="s">
        <v>409</v>
      </c>
      <c r="S99" s="192" t="s">
        <v>409</v>
      </c>
      <c r="T99" s="192" t="s">
        <v>409</v>
      </c>
      <c r="U99"/>
      <c r="V99"/>
      <c r="W99"/>
      <c r="X99"/>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45307</v>
      </c>
      <c r="L100" s="91" t="s">
        <v>157</v>
      </c>
      <c r="M100" s="192">
        <v>5.5714285714285703</v>
      </c>
      <c r="N100" s="192" t="s">
        <v>409</v>
      </c>
      <c r="O100" s="192" t="s">
        <v>409</v>
      </c>
      <c r="P100" s="192" t="s">
        <v>409</v>
      </c>
      <c r="Q100" s="192">
        <v>3.9</v>
      </c>
      <c r="R100" s="192" t="s">
        <v>409</v>
      </c>
      <c r="S100" s="192" t="s">
        <v>409</v>
      </c>
      <c r="T100" s="192" t="s">
        <v>409</v>
      </c>
      <c r="U100"/>
      <c r="V100"/>
      <c r="W100"/>
      <c r="X100"/>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v>0.2</v>
      </c>
      <c r="R101" s="192" t="s">
        <v>409</v>
      </c>
      <c r="S101" s="192" t="s">
        <v>409</v>
      </c>
      <c r="T101" s="192" t="s">
        <v>409</v>
      </c>
      <c r="U101"/>
      <c r="V101"/>
      <c r="W101"/>
      <c r="X101"/>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v>0.6</v>
      </c>
      <c r="R102" s="192" t="s">
        <v>409</v>
      </c>
      <c r="S102" s="192" t="s">
        <v>409</v>
      </c>
      <c r="T102" s="192" t="s">
        <v>409</v>
      </c>
      <c r="U102"/>
      <c r="V102"/>
      <c r="W102"/>
      <c r="X102"/>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v>0.5</v>
      </c>
      <c r="R103" s="192" t="s">
        <v>409</v>
      </c>
      <c r="S103" s="192" t="s">
        <v>409</v>
      </c>
      <c r="T103" s="192" t="s">
        <v>409</v>
      </c>
      <c r="U103"/>
      <c r="V103"/>
      <c r="W103"/>
      <c r="X103"/>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v>3.7</v>
      </c>
      <c r="R104" s="192" t="s">
        <v>409</v>
      </c>
      <c r="S104" s="192" t="s">
        <v>409</v>
      </c>
      <c r="T104" s="192" t="s">
        <v>409</v>
      </c>
      <c r="U104"/>
      <c r="V104"/>
      <c r="W104"/>
      <c r="X104"/>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t="e"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#N/A</v>
      </c>
      <c r="J105" s="242">
        <v>45163</v>
      </c>
      <c r="K105" s="242">
        <v>44753</v>
      </c>
      <c r="L105" s="91" t="s">
        <v>167</v>
      </c>
      <c r="M105" s="192">
        <v>5.4285714285714199</v>
      </c>
      <c r="N105" s="192" t="s">
        <v>409</v>
      </c>
      <c r="O105" s="192" t="s">
        <v>409</v>
      </c>
      <c r="P105" s="192" t="s">
        <v>409</v>
      </c>
      <c r="Q105" s="192">
        <v>3.8</v>
      </c>
      <c r="R105" s="192" t="s">
        <v>409</v>
      </c>
      <c r="S105" s="192" t="s">
        <v>409</v>
      </c>
      <c r="T105" s="192" t="s">
        <v>409</v>
      </c>
      <c r="U105"/>
      <c r="V105"/>
      <c r="W105"/>
      <c r="X105"/>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v>0.4</v>
      </c>
      <c r="R106" s="192" t="s">
        <v>409</v>
      </c>
      <c r="S106" s="192" t="s">
        <v>409</v>
      </c>
      <c r="T106" s="192" t="s">
        <v>409</v>
      </c>
      <c r="U106"/>
      <c r="V106"/>
      <c r="W106"/>
      <c r="X106"/>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t="e"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#N/A</v>
      </c>
      <c r="J107" s="242">
        <v>44753</v>
      </c>
      <c r="K107" s="242">
        <v>44753</v>
      </c>
      <c r="L107" s="91" t="s">
        <v>171</v>
      </c>
      <c r="M107" s="192">
        <v>1.4285714285714199</v>
      </c>
      <c r="N107" s="192" t="s">
        <v>409</v>
      </c>
      <c r="O107" s="192" t="s">
        <v>409</v>
      </c>
      <c r="P107" s="192" t="s">
        <v>409</v>
      </c>
      <c r="Q107" s="192">
        <v>1</v>
      </c>
      <c r="R107" s="192" t="s">
        <v>409</v>
      </c>
      <c r="S107" s="192" t="s">
        <v>409</v>
      </c>
      <c r="T107" s="192" t="s">
        <v>409</v>
      </c>
      <c r="U107"/>
      <c r="V107"/>
      <c r="W107"/>
      <c r="X107"/>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45383</v>
      </c>
      <c r="L108" s="91" t="s">
        <v>173</v>
      </c>
      <c r="M108" s="192">
        <v>8</v>
      </c>
      <c r="N108" s="192" t="s">
        <v>409</v>
      </c>
      <c r="O108" s="192">
        <v>0</v>
      </c>
      <c r="P108" s="192" t="s">
        <v>409</v>
      </c>
      <c r="Q108" s="192">
        <v>5.6</v>
      </c>
      <c r="R108" s="192">
        <v>-0.30961825008815003</v>
      </c>
      <c r="S108" s="192">
        <v>-0.64393261322430095</v>
      </c>
      <c r="T108" s="192" t="s">
        <v>409</v>
      </c>
      <c r="U108"/>
      <c r="V108"/>
      <c r="W108"/>
      <c r="X108"/>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v>2.6382494520115398</v>
      </c>
      <c r="P109" s="192" t="s">
        <v>409</v>
      </c>
      <c r="Q109" s="192">
        <v>3.4</v>
      </c>
      <c r="R109" s="192">
        <v>0.13191247260057701</v>
      </c>
      <c r="S109" s="192">
        <v>5.6702695962584003E-2</v>
      </c>
      <c r="T109" s="192" t="s">
        <v>409</v>
      </c>
      <c r="U109"/>
      <c r="V109"/>
      <c r="W109"/>
      <c r="X109"/>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44753</v>
      </c>
      <c r="L110" s="91" t="s">
        <v>176</v>
      </c>
      <c r="M110" s="192">
        <v>8</v>
      </c>
      <c r="N110" s="192" t="s">
        <v>409</v>
      </c>
      <c r="O110" s="192" t="s">
        <v>409</v>
      </c>
      <c r="P110" s="192" t="s">
        <v>409</v>
      </c>
      <c r="Q110" s="192">
        <v>5.6</v>
      </c>
      <c r="R110" s="192" t="s">
        <v>409</v>
      </c>
      <c r="S110" s="192" t="s">
        <v>409</v>
      </c>
      <c r="T110" s="192" t="s">
        <v>409</v>
      </c>
      <c r="U110"/>
      <c r="V110"/>
      <c r="W110"/>
      <c r="X110"/>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44753</v>
      </c>
      <c r="L111" s="91" t="s">
        <v>178</v>
      </c>
      <c r="M111" s="192">
        <v>7.4285714285714199</v>
      </c>
      <c r="N111" s="192" t="s">
        <v>409</v>
      </c>
      <c r="O111" s="192" t="s">
        <v>409</v>
      </c>
      <c r="P111" s="192" t="s">
        <v>409</v>
      </c>
      <c r="Q111" s="192">
        <v>5.2</v>
      </c>
      <c r="R111" s="192" t="s">
        <v>409</v>
      </c>
      <c r="S111" s="192" t="s">
        <v>409</v>
      </c>
      <c r="T111" s="192" t="s">
        <v>409</v>
      </c>
      <c r="U111"/>
      <c r="V111"/>
      <c r="W111"/>
      <c r="X111"/>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44753</v>
      </c>
      <c r="L112" s="91" t="s">
        <v>179</v>
      </c>
      <c r="M112" s="192">
        <v>2.71428571428571</v>
      </c>
      <c r="N112" s="192" t="s">
        <v>409</v>
      </c>
      <c r="O112" s="192" t="s">
        <v>409</v>
      </c>
      <c r="P112" s="192" t="s">
        <v>409</v>
      </c>
      <c r="Q112" s="192">
        <v>1.9</v>
      </c>
      <c r="R112" s="192" t="s">
        <v>409</v>
      </c>
      <c r="S112" s="192" t="s">
        <v>409</v>
      </c>
      <c r="T112" s="192" t="s">
        <v>409</v>
      </c>
      <c r="U112"/>
      <c r="V112"/>
      <c r="W112"/>
      <c r="X112"/>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v>0.4</v>
      </c>
      <c r="R113" s="192" t="s">
        <v>409</v>
      </c>
      <c r="S113" s="192" t="s">
        <v>409</v>
      </c>
      <c r="T113" s="192" t="s">
        <v>409</v>
      </c>
      <c r="U113"/>
      <c r="V113"/>
      <c r="W113"/>
      <c r="X113"/>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v>1.7</v>
      </c>
      <c r="R114" s="192" t="s">
        <v>409</v>
      </c>
      <c r="S114" s="192" t="s">
        <v>409</v>
      </c>
      <c r="T114" s="192" t="s">
        <v>409</v>
      </c>
      <c r="U114"/>
      <c r="V114"/>
      <c r="W114"/>
      <c r="X114"/>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v>0</v>
      </c>
      <c r="P115" s="192" t="s">
        <v>409</v>
      </c>
      <c r="Q115" s="192">
        <v>5.0999999999999996</v>
      </c>
      <c r="R115" s="192">
        <v>-5.4016278835923102E-2</v>
      </c>
      <c r="S115" s="192">
        <v>-9.7216630755590394E-2</v>
      </c>
      <c r="T115" s="192" t="s">
        <v>409</v>
      </c>
      <c r="U115"/>
      <c r="V115"/>
      <c r="W115"/>
      <c r="X115"/>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8.3666002653407556</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10</v>
      </c>
      <c r="J116" s="242">
        <v>45163</v>
      </c>
      <c r="K116" s="242">
        <v>45383</v>
      </c>
      <c r="L116" s="91" t="s">
        <v>186</v>
      </c>
      <c r="M116" s="192">
        <v>7</v>
      </c>
      <c r="N116" s="192" t="s">
        <v>409</v>
      </c>
      <c r="O116" s="192" t="s">
        <v>409</v>
      </c>
      <c r="P116" s="192">
        <v>10</v>
      </c>
      <c r="Q116" s="192">
        <v>4.9000000000000004</v>
      </c>
      <c r="R116" s="192" t="s">
        <v>409</v>
      </c>
      <c r="S116" s="192" t="s">
        <v>409</v>
      </c>
      <c r="T116" s="192" t="s">
        <v>913</v>
      </c>
      <c r="U116"/>
      <c r="V116"/>
      <c r="W116"/>
      <c r="X116"/>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45383</v>
      </c>
      <c r="L117" s="91" t="s">
        <v>188</v>
      </c>
      <c r="M117" s="192">
        <v>10</v>
      </c>
      <c r="N117" s="192" t="s">
        <v>409</v>
      </c>
      <c r="O117" s="192">
        <v>0</v>
      </c>
      <c r="P117" s="192" t="s">
        <v>409</v>
      </c>
      <c r="Q117" s="192">
        <v>7.2</v>
      </c>
      <c r="R117" s="192">
        <v>-0.54219617843776302</v>
      </c>
      <c r="S117" s="192">
        <v>-0.68145323453096995</v>
      </c>
      <c r="T117" s="192" t="s">
        <v>409</v>
      </c>
      <c r="U117"/>
      <c r="V117"/>
      <c r="W117"/>
      <c r="X117"/>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v>3</v>
      </c>
      <c r="R118" s="192" t="s">
        <v>409</v>
      </c>
      <c r="S118" s="192" t="s">
        <v>409</v>
      </c>
      <c r="T118" s="192" t="s">
        <v>409</v>
      </c>
      <c r="U118"/>
      <c r="V118"/>
      <c r="W118"/>
      <c r="X118"/>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45383</v>
      </c>
      <c r="L119" s="91" t="s">
        <v>191</v>
      </c>
      <c r="M119" s="192">
        <v>6.4285714285714199</v>
      </c>
      <c r="N119" s="192" t="s">
        <v>409</v>
      </c>
      <c r="O119" s="192">
        <v>0</v>
      </c>
      <c r="P119" s="192" t="s">
        <v>409</v>
      </c>
      <c r="Q119" s="192">
        <v>4.5</v>
      </c>
      <c r="R119" s="192">
        <v>-1.5850984417281</v>
      </c>
      <c r="S119" s="192">
        <v>-0.23385742278622701</v>
      </c>
      <c r="T119" s="192" t="s">
        <v>409</v>
      </c>
      <c r="U119"/>
      <c r="V119"/>
      <c r="W119"/>
      <c r="X119"/>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44753</v>
      </c>
      <c r="L120" s="91" t="s">
        <v>193</v>
      </c>
      <c r="M120" s="192">
        <v>0</v>
      </c>
      <c r="N120" s="192" t="s">
        <v>409</v>
      </c>
      <c r="O120" s="192" t="s">
        <v>409</v>
      </c>
      <c r="P120" s="192" t="s">
        <v>409</v>
      </c>
      <c r="Q120" s="192">
        <v>0</v>
      </c>
      <c r="R120" s="192" t="s">
        <v>409</v>
      </c>
      <c r="S120" s="192" t="s">
        <v>409</v>
      </c>
      <c r="T120" s="192" t="s">
        <v>409</v>
      </c>
      <c r="U120"/>
      <c r="V120"/>
      <c r="W120"/>
      <c r="X120"/>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45383</v>
      </c>
      <c r="L121" s="91" t="s">
        <v>195</v>
      </c>
      <c r="M121" s="192">
        <v>4.1428571428571397</v>
      </c>
      <c r="N121" s="192" t="s">
        <v>409</v>
      </c>
      <c r="O121" s="192">
        <v>10</v>
      </c>
      <c r="P121" s="192" t="s">
        <v>409</v>
      </c>
      <c r="Q121" s="192">
        <v>2.9</v>
      </c>
      <c r="R121" s="192">
        <v>4.2774001951278899</v>
      </c>
      <c r="S121" s="192">
        <v>0.77756493231828105</v>
      </c>
      <c r="T121" s="192" t="s">
        <v>409</v>
      </c>
      <c r="U121"/>
      <c r="V121"/>
      <c r="W121"/>
      <c r="X121"/>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45383</v>
      </c>
      <c r="L122" s="91" t="s">
        <v>197</v>
      </c>
      <c r="M122" s="192">
        <v>9.2857142857142794</v>
      </c>
      <c r="N122" s="192" t="s">
        <v>409</v>
      </c>
      <c r="O122" s="192">
        <v>0</v>
      </c>
      <c r="P122" s="192" t="s">
        <v>409</v>
      </c>
      <c r="Q122" s="192">
        <v>6.5</v>
      </c>
      <c r="R122" s="192">
        <v>-0.30452065982941401</v>
      </c>
      <c r="S122" s="192">
        <v>-0.439479830385551</v>
      </c>
      <c r="T122" s="192" t="s">
        <v>409</v>
      </c>
      <c r="U122"/>
      <c r="V122"/>
      <c r="W122"/>
      <c r="X122"/>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v>0.8</v>
      </c>
      <c r="R123" s="192" t="s">
        <v>409</v>
      </c>
      <c r="S123" s="192" t="s">
        <v>409</v>
      </c>
      <c r="T123" s="192" t="s">
        <v>409</v>
      </c>
      <c r="U123"/>
      <c r="V123"/>
      <c r="W123"/>
      <c r="X123"/>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v>0.5</v>
      </c>
      <c r="R124" s="192" t="s">
        <v>409</v>
      </c>
      <c r="S124" s="192" t="s">
        <v>409</v>
      </c>
      <c r="T124" s="192" t="s">
        <v>409</v>
      </c>
      <c r="U124"/>
      <c r="V124"/>
      <c r="W124"/>
      <c r="X124"/>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v>1.1000000000000001</v>
      </c>
      <c r="R125" s="192" t="s">
        <v>409</v>
      </c>
      <c r="S125" s="192" t="s">
        <v>409</v>
      </c>
      <c r="T125" s="192" t="s">
        <v>409</v>
      </c>
      <c r="U125"/>
      <c r="V125"/>
      <c r="W125"/>
      <c r="X125"/>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686</v>
      </c>
      <c r="M126" s="192" t="s">
        <v>409</v>
      </c>
      <c r="N126" s="192" t="s">
        <v>409</v>
      </c>
      <c r="O126" s="192" t="s">
        <v>409</v>
      </c>
      <c r="P126" s="192" t="s">
        <v>409</v>
      </c>
      <c r="Q126" s="192" t="s">
        <v>409</v>
      </c>
      <c r="R126" s="192" t="s">
        <v>409</v>
      </c>
      <c r="S126" s="192" t="s">
        <v>409</v>
      </c>
      <c r="T126" s="192" t="s">
        <v>409</v>
      </c>
      <c r="U126"/>
      <c r="V126"/>
      <c r="W126"/>
      <c r="X126"/>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44887</v>
      </c>
      <c r="L127" s="91" t="s">
        <v>687</v>
      </c>
      <c r="M127" s="192" t="s">
        <v>409</v>
      </c>
      <c r="N127" s="192" t="s">
        <v>409</v>
      </c>
      <c r="O127" s="192" t="s">
        <v>409</v>
      </c>
      <c r="P127" s="192" t="s">
        <v>409</v>
      </c>
      <c r="Q127" s="192" t="s">
        <v>409</v>
      </c>
      <c r="R127" s="192" t="s">
        <v>409</v>
      </c>
      <c r="S127" s="192" t="s">
        <v>409</v>
      </c>
      <c r="T127" s="192" t="s">
        <v>409</v>
      </c>
      <c r="U127"/>
      <c r="V127"/>
      <c r="W127"/>
      <c r="X127"/>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0</v>
      </c>
      <c r="J128" s="242">
        <v>45188</v>
      </c>
      <c r="K128" s="242">
        <v>44753</v>
      </c>
      <c r="L128" s="91" t="s">
        <v>205</v>
      </c>
      <c r="M128" s="192">
        <v>5.71428571428571</v>
      </c>
      <c r="N128" s="192" t="s">
        <v>409</v>
      </c>
      <c r="O128" s="192">
        <v>0</v>
      </c>
      <c r="P128" s="192" t="s">
        <v>409</v>
      </c>
      <c r="Q128" s="192">
        <v>4</v>
      </c>
      <c r="R128" s="192">
        <v>0</v>
      </c>
      <c r="S128" s="192">
        <v>-2.75735819203414E-2</v>
      </c>
      <c r="T128" s="192" t="s">
        <v>409</v>
      </c>
      <c r="U128"/>
      <c r="V128"/>
      <c r="W128"/>
      <c r="X128"/>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44887</v>
      </c>
      <c r="L129" s="91" t="s">
        <v>688</v>
      </c>
      <c r="M129" s="192" t="s">
        <v>409</v>
      </c>
      <c r="N129" s="192" t="s">
        <v>409</v>
      </c>
      <c r="O129" s="192" t="s">
        <v>409</v>
      </c>
      <c r="P129" s="192" t="s">
        <v>409</v>
      </c>
      <c r="Q129" s="192" t="s">
        <v>409</v>
      </c>
      <c r="R129" s="192" t="s">
        <v>409</v>
      </c>
      <c r="S129" s="192" t="s">
        <v>409</v>
      </c>
      <c r="T129" s="192" t="s">
        <v>409</v>
      </c>
      <c r="U129"/>
      <c r="V129"/>
      <c r="W129"/>
      <c r="X129"/>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v>0</v>
      </c>
      <c r="P130" s="192" t="s">
        <v>409</v>
      </c>
      <c r="Q130" s="192">
        <v>2.9</v>
      </c>
      <c r="R130" s="192">
        <v>0</v>
      </c>
      <c r="S130" s="192">
        <v>0</v>
      </c>
      <c r="T130" s="192" t="s">
        <v>409</v>
      </c>
      <c r="U130"/>
      <c r="V130"/>
      <c r="W130"/>
      <c r="X130"/>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45383</v>
      </c>
      <c r="L131" s="91" t="s">
        <v>208</v>
      </c>
      <c r="M131" s="192">
        <v>9.5714285714285694</v>
      </c>
      <c r="N131" s="192" t="s">
        <v>409</v>
      </c>
      <c r="O131" s="192">
        <v>0</v>
      </c>
      <c r="P131" s="192" t="s">
        <v>409</v>
      </c>
      <c r="Q131" s="192">
        <v>6.7</v>
      </c>
      <c r="R131" s="192">
        <v>-0.40481482910278999</v>
      </c>
      <c r="S131" s="192">
        <v>-0.51204727688181595</v>
      </c>
      <c r="T131" s="192" t="s">
        <v>409</v>
      </c>
      <c r="U131"/>
      <c r="V131"/>
      <c r="W131"/>
      <c r="X131"/>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44753</v>
      </c>
      <c r="L132" s="91" t="s">
        <v>210</v>
      </c>
      <c r="M132" s="192">
        <v>4.1428571428571397</v>
      </c>
      <c r="N132" s="192" t="s">
        <v>409</v>
      </c>
      <c r="O132" s="192" t="s">
        <v>409</v>
      </c>
      <c r="P132" s="192" t="s">
        <v>409</v>
      </c>
      <c r="Q132" s="192">
        <v>2.9</v>
      </c>
      <c r="R132" s="192" t="s">
        <v>409</v>
      </c>
      <c r="S132" s="192" t="s">
        <v>409</v>
      </c>
      <c r="T132" s="192" t="s">
        <v>409</v>
      </c>
      <c r="U132"/>
      <c r="V132"/>
      <c r="W132"/>
      <c r="X132"/>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45383</v>
      </c>
      <c r="L133" s="91" t="s">
        <v>212</v>
      </c>
      <c r="M133" s="192">
        <v>4.5714285714285703</v>
      </c>
      <c r="N133" s="192" t="s">
        <v>409</v>
      </c>
      <c r="O133" s="192">
        <v>0</v>
      </c>
      <c r="P133" s="192" t="s">
        <v>409</v>
      </c>
      <c r="Q133" s="192">
        <v>3.2</v>
      </c>
      <c r="R133" s="192" t="s">
        <v>409</v>
      </c>
      <c r="S133" s="192">
        <v>-9.4371369481086806E-2</v>
      </c>
      <c r="T133" s="192" t="s">
        <v>409</v>
      </c>
      <c r="U133"/>
      <c r="V133"/>
      <c r="W133"/>
      <c r="X133"/>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44753</v>
      </c>
      <c r="L134" s="91" t="s">
        <v>214</v>
      </c>
      <c r="M134" s="192">
        <v>7.4285714285714199</v>
      </c>
      <c r="N134" s="192" t="s">
        <v>409</v>
      </c>
      <c r="O134" s="192" t="s">
        <v>409</v>
      </c>
      <c r="P134" s="192" t="s">
        <v>409</v>
      </c>
      <c r="Q134" s="192">
        <v>5.2</v>
      </c>
      <c r="R134" s="192" t="s">
        <v>409</v>
      </c>
      <c r="S134" s="192" t="s">
        <v>409</v>
      </c>
      <c r="T134" s="192" t="s">
        <v>409</v>
      </c>
      <c r="U134"/>
      <c r="V134"/>
      <c r="W134"/>
      <c r="X134"/>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v>2.1</v>
      </c>
      <c r="R135" s="192" t="s">
        <v>409</v>
      </c>
      <c r="S135" s="192" t="s">
        <v>409</v>
      </c>
      <c r="T135" s="192" t="s">
        <v>409</v>
      </c>
      <c r="U135"/>
      <c r="V135"/>
      <c r="W135"/>
      <c r="X135"/>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45383</v>
      </c>
      <c r="L136" s="91" t="s">
        <v>218</v>
      </c>
      <c r="M136" s="192">
        <v>10</v>
      </c>
      <c r="N136" s="192" t="s">
        <v>409</v>
      </c>
      <c r="O136" s="192">
        <v>10</v>
      </c>
      <c r="P136" s="192" t="s">
        <v>409</v>
      </c>
      <c r="Q136" s="192">
        <v>7.1</v>
      </c>
      <c r="R136" s="192">
        <v>2.36508369445801</v>
      </c>
      <c r="S136" s="192">
        <v>-0.41851615905762102</v>
      </c>
      <c r="T136" s="192" t="s">
        <v>409</v>
      </c>
      <c r="U136"/>
      <c r="V136"/>
      <c r="W136"/>
      <c r="X136"/>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v>0.5</v>
      </c>
      <c r="R137" s="192" t="s">
        <v>409</v>
      </c>
      <c r="S137" s="192" t="s">
        <v>409</v>
      </c>
      <c r="T137" s="192" t="s">
        <v>409</v>
      </c>
      <c r="U137"/>
      <c r="V137"/>
      <c r="W137"/>
      <c r="X137"/>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45383</v>
      </c>
      <c r="L138" s="91" t="s">
        <v>222</v>
      </c>
      <c r="M138" s="192">
        <v>7.2857142857142803</v>
      </c>
      <c r="N138" s="192" t="s">
        <v>409</v>
      </c>
      <c r="O138" s="192" t="s">
        <v>409</v>
      </c>
      <c r="P138" s="192">
        <v>10</v>
      </c>
      <c r="Q138" s="192">
        <v>5.0999999999999996</v>
      </c>
      <c r="R138" s="192" t="s">
        <v>409</v>
      </c>
      <c r="S138" s="192" t="s">
        <v>409</v>
      </c>
      <c r="T138" s="192" t="s">
        <v>914</v>
      </c>
      <c r="U138"/>
      <c r="V138"/>
      <c r="W138"/>
      <c r="X138"/>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45383</v>
      </c>
      <c r="L139" s="91" t="s">
        <v>224</v>
      </c>
      <c r="M139" s="192">
        <v>4.1428571428571397</v>
      </c>
      <c r="N139" s="192" t="s">
        <v>409</v>
      </c>
      <c r="O139" s="192">
        <v>0</v>
      </c>
      <c r="P139" s="192" t="s">
        <v>409</v>
      </c>
      <c r="Q139" s="192">
        <v>2.9</v>
      </c>
      <c r="R139" s="192">
        <v>-0.47839172184466999</v>
      </c>
      <c r="S139" s="192">
        <v>-0.150744989514351</v>
      </c>
      <c r="T139" s="192" t="s">
        <v>409</v>
      </c>
      <c r="U139"/>
      <c r="V139"/>
      <c r="W139"/>
      <c r="X139"/>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v>45014</v>
      </c>
      <c r="L140" s="91" t="s">
        <v>226</v>
      </c>
      <c r="M140" s="192">
        <v>5.2857142857142803</v>
      </c>
      <c r="N140" s="192" t="s">
        <v>409</v>
      </c>
      <c r="O140" s="192">
        <v>4.9629286866108999E-2</v>
      </c>
      <c r="P140" s="192" t="s">
        <v>409</v>
      </c>
      <c r="Q140" s="192">
        <v>3.7</v>
      </c>
      <c r="R140" s="192">
        <v>2.3534683958088601E-3</v>
      </c>
      <c r="S140" s="192">
        <v>2.4814643433054302E-3</v>
      </c>
      <c r="T140" s="192" t="s">
        <v>409</v>
      </c>
      <c r="U140"/>
      <c r="V140"/>
      <c r="W140"/>
      <c r="X140"/>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44887</v>
      </c>
      <c r="L141" s="91" t="s">
        <v>689</v>
      </c>
      <c r="M141" s="192" t="s">
        <v>409</v>
      </c>
      <c r="N141" s="192" t="s">
        <v>409</v>
      </c>
      <c r="O141" s="192" t="s">
        <v>409</v>
      </c>
      <c r="P141" s="192" t="s">
        <v>409</v>
      </c>
      <c r="Q141" s="192" t="s">
        <v>409</v>
      </c>
      <c r="R141" s="192" t="s">
        <v>409</v>
      </c>
      <c r="S141" s="192" t="s">
        <v>409</v>
      </c>
      <c r="T141" s="192" t="s">
        <v>409</v>
      </c>
      <c r="U141"/>
      <c r="V141"/>
      <c r="W141"/>
      <c r="X141"/>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45383</v>
      </c>
      <c r="L142" s="91" t="s">
        <v>228</v>
      </c>
      <c r="M142" s="192">
        <v>10</v>
      </c>
      <c r="N142" s="192" t="s">
        <v>409</v>
      </c>
      <c r="O142" s="192">
        <v>0</v>
      </c>
      <c r="P142" s="192" t="s">
        <v>409</v>
      </c>
      <c r="Q142" s="192">
        <v>7.7</v>
      </c>
      <c r="R142" s="192">
        <v>-0.443446447028222</v>
      </c>
      <c r="S142" s="192">
        <v>-1.0861144052693601</v>
      </c>
      <c r="T142" s="192" t="s">
        <v>409</v>
      </c>
      <c r="U142"/>
      <c r="V142"/>
      <c r="W142"/>
      <c r="X142"/>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45383</v>
      </c>
      <c r="L143" s="91" t="s">
        <v>230</v>
      </c>
      <c r="M143" s="192">
        <v>9</v>
      </c>
      <c r="N143" s="192" t="s">
        <v>409</v>
      </c>
      <c r="O143" s="192">
        <v>2.06315994262695</v>
      </c>
      <c r="P143" s="192" t="s">
        <v>409</v>
      </c>
      <c r="Q143" s="192">
        <v>6.3</v>
      </c>
      <c r="R143" s="192">
        <v>0.103157997131348</v>
      </c>
      <c r="S143" s="192">
        <v>3.3777236938476597E-2</v>
      </c>
      <c r="T143" s="192" t="s">
        <v>409</v>
      </c>
      <c r="U143"/>
      <c r="V143"/>
      <c r="W143"/>
      <c r="X143"/>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v>3</v>
      </c>
      <c r="R144" s="192" t="s">
        <v>409</v>
      </c>
      <c r="S144" s="192" t="s">
        <v>409</v>
      </c>
      <c r="T144" s="192" t="s">
        <v>409</v>
      </c>
      <c r="U144"/>
      <c r="V144"/>
      <c r="W144"/>
      <c r="X144"/>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45383</v>
      </c>
      <c r="L145" s="91" t="s">
        <v>234</v>
      </c>
      <c r="M145" s="192">
        <v>9</v>
      </c>
      <c r="N145" s="192" t="s">
        <v>409</v>
      </c>
      <c r="O145" s="192">
        <v>10</v>
      </c>
      <c r="P145" s="192">
        <v>7</v>
      </c>
      <c r="Q145" s="192">
        <v>6.3</v>
      </c>
      <c r="R145" s="192">
        <v>0.64142691529615103</v>
      </c>
      <c r="S145" s="192">
        <v>0.39330106732495601</v>
      </c>
      <c r="T145" s="192" t="s">
        <v>915</v>
      </c>
      <c r="U145"/>
      <c r="V145"/>
      <c r="W145"/>
      <c r="X145"/>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t="e"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#N/A</v>
      </c>
      <c r="J146" s="242">
        <v>45188</v>
      </c>
      <c r="K146" s="242">
        <v>44753</v>
      </c>
      <c r="L146" s="91" t="s">
        <v>236</v>
      </c>
      <c r="M146" s="192">
        <v>2.71428571428571</v>
      </c>
      <c r="N146" s="192" t="s">
        <v>409</v>
      </c>
      <c r="O146" s="192" t="s">
        <v>409</v>
      </c>
      <c r="P146" s="192" t="s">
        <v>409</v>
      </c>
      <c r="Q146" s="192">
        <v>1.9</v>
      </c>
      <c r="R146" s="192" t="s">
        <v>409</v>
      </c>
      <c r="S146" s="192" t="s">
        <v>409</v>
      </c>
      <c r="T146" s="192" t="s">
        <v>409</v>
      </c>
      <c r="U146"/>
      <c r="V146"/>
      <c r="W146"/>
      <c r="X146"/>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45383</v>
      </c>
      <c r="L147" s="91" t="s">
        <v>238</v>
      </c>
      <c r="M147" s="192">
        <v>8.2857142857142794</v>
      </c>
      <c r="N147" s="192" t="s">
        <v>409</v>
      </c>
      <c r="O147" s="192">
        <v>0</v>
      </c>
      <c r="P147" s="192" t="s">
        <v>409</v>
      </c>
      <c r="Q147" s="192">
        <v>5.8</v>
      </c>
      <c r="R147" s="192">
        <v>-0.88126600252749998</v>
      </c>
      <c r="S147" s="192">
        <v>-0.45041274865684899</v>
      </c>
      <c r="T147" s="192" t="s">
        <v>409</v>
      </c>
      <c r="U147"/>
      <c r="V147"/>
      <c r="W147"/>
      <c r="X147"/>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44887</v>
      </c>
      <c r="L148" s="91" t="s">
        <v>690</v>
      </c>
      <c r="M148" s="192" t="s">
        <v>409</v>
      </c>
      <c r="N148" s="192" t="s">
        <v>409</v>
      </c>
      <c r="O148" s="192" t="s">
        <v>409</v>
      </c>
      <c r="P148" s="192" t="s">
        <v>409</v>
      </c>
      <c r="Q148" s="192" t="s">
        <v>409</v>
      </c>
      <c r="R148" s="192" t="s">
        <v>409</v>
      </c>
      <c r="S148" s="192" t="s">
        <v>409</v>
      </c>
      <c r="T148" s="192" t="s">
        <v>409</v>
      </c>
      <c r="U148"/>
      <c r="V148"/>
      <c r="W148"/>
      <c r="X148"/>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45383</v>
      </c>
      <c r="L149" s="91" t="s">
        <v>240</v>
      </c>
      <c r="M149" s="192">
        <v>10</v>
      </c>
      <c r="N149" s="192" t="s">
        <v>409</v>
      </c>
      <c r="O149" s="192">
        <v>10</v>
      </c>
      <c r="P149" s="192" t="s">
        <v>409</v>
      </c>
      <c r="Q149" s="192">
        <v>7.5</v>
      </c>
      <c r="R149" s="192">
        <v>-8.3201083239896398</v>
      </c>
      <c r="S149" s="192">
        <v>0.94668871499978002</v>
      </c>
      <c r="T149" s="192" t="s">
        <v>409</v>
      </c>
      <c r="U149"/>
      <c r="V149"/>
      <c r="W149"/>
      <c r="X149"/>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45383</v>
      </c>
      <c r="L150" s="91" t="s">
        <v>242</v>
      </c>
      <c r="M150" s="192">
        <v>8</v>
      </c>
      <c r="N150" s="192" t="s">
        <v>409</v>
      </c>
      <c r="O150" s="192">
        <v>10</v>
      </c>
      <c r="P150" s="192" t="s">
        <v>409</v>
      </c>
      <c r="Q150" s="192">
        <v>5.6</v>
      </c>
      <c r="R150" s="192">
        <v>0.83343505859375</v>
      </c>
      <c r="S150" s="192">
        <v>0.35846710205077398</v>
      </c>
      <c r="T150" s="192" t="s">
        <v>409</v>
      </c>
      <c r="U150"/>
      <c r="V150"/>
      <c r="W150"/>
      <c r="X150"/>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45383</v>
      </c>
      <c r="L151" s="91" t="s">
        <v>244</v>
      </c>
      <c r="M151" s="192">
        <v>7.8571428571428497</v>
      </c>
      <c r="N151" s="192" t="s">
        <v>409</v>
      </c>
      <c r="O151" s="192">
        <v>0</v>
      </c>
      <c r="P151" s="192" t="s">
        <v>409</v>
      </c>
      <c r="Q151" s="192">
        <v>5.5</v>
      </c>
      <c r="R151" s="192">
        <v>-0.57440614700317405</v>
      </c>
      <c r="S151" s="192">
        <v>-0.68911695480346702</v>
      </c>
      <c r="T151" s="192" t="s">
        <v>409</v>
      </c>
      <c r="U151"/>
      <c r="V151"/>
      <c r="W151"/>
      <c r="X151"/>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v>0.1</v>
      </c>
      <c r="R152" s="192" t="s">
        <v>409</v>
      </c>
      <c r="S152" s="192" t="s">
        <v>409</v>
      </c>
      <c r="T152" s="192" t="s">
        <v>409</v>
      </c>
      <c r="U152"/>
      <c r="V152"/>
      <c r="W152"/>
      <c r="X152"/>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v>0.1</v>
      </c>
      <c r="R153" s="192" t="s">
        <v>409</v>
      </c>
      <c r="S153" s="192" t="s">
        <v>409</v>
      </c>
      <c r="T153" s="192" t="s">
        <v>409</v>
      </c>
      <c r="U153"/>
      <c r="V153"/>
      <c r="W153"/>
      <c r="X153"/>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44753</v>
      </c>
      <c r="L154" s="91" t="s">
        <v>250</v>
      </c>
      <c r="M154" s="192">
        <v>7.5714285714285703</v>
      </c>
      <c r="N154" s="192" t="s">
        <v>409</v>
      </c>
      <c r="O154" s="192" t="s">
        <v>409</v>
      </c>
      <c r="P154" s="192" t="s">
        <v>409</v>
      </c>
      <c r="Q154" s="192">
        <v>5.3</v>
      </c>
      <c r="R154" s="192" t="s">
        <v>409</v>
      </c>
      <c r="S154" s="192" t="s">
        <v>409</v>
      </c>
      <c r="T154" s="192" t="s">
        <v>409</v>
      </c>
      <c r="U154"/>
      <c r="V154"/>
      <c r="W154"/>
      <c r="X154"/>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44753</v>
      </c>
      <c r="L155" s="91" t="s">
        <v>252</v>
      </c>
      <c r="M155" s="192">
        <v>4.8571428571428497</v>
      </c>
      <c r="N155" s="192" t="s">
        <v>409</v>
      </c>
      <c r="O155" s="192" t="s">
        <v>409</v>
      </c>
      <c r="P155" s="192" t="s">
        <v>409</v>
      </c>
      <c r="Q155" s="192">
        <v>3.4</v>
      </c>
      <c r="R155" s="192" t="s">
        <v>409</v>
      </c>
      <c r="S155" s="192" t="s">
        <v>409</v>
      </c>
      <c r="T155" s="192" t="s">
        <v>409</v>
      </c>
      <c r="U155"/>
      <c r="V155"/>
      <c r="W155"/>
      <c r="X155"/>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v>0.3</v>
      </c>
      <c r="R156" s="192" t="s">
        <v>409</v>
      </c>
      <c r="S156" s="192" t="s">
        <v>409</v>
      </c>
      <c r="T156" s="192" t="s">
        <v>409</v>
      </c>
      <c r="U156"/>
      <c r="V156"/>
      <c r="W156"/>
      <c r="X156"/>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44753</v>
      </c>
      <c r="L157" s="91" t="s">
        <v>256</v>
      </c>
      <c r="M157" s="192">
        <v>2.71428571428571</v>
      </c>
      <c r="N157" s="192" t="s">
        <v>409</v>
      </c>
      <c r="O157" s="192" t="s">
        <v>409</v>
      </c>
      <c r="P157" s="192" t="s">
        <v>409</v>
      </c>
      <c r="Q157" s="192">
        <v>1.9</v>
      </c>
      <c r="R157" s="192" t="s">
        <v>409</v>
      </c>
      <c r="S157" s="192" t="s">
        <v>409</v>
      </c>
      <c r="T157" s="192" t="s">
        <v>409</v>
      </c>
      <c r="U157"/>
      <c r="V157"/>
      <c r="W157"/>
      <c r="X157"/>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45383</v>
      </c>
      <c r="L158" s="91" t="s">
        <v>258</v>
      </c>
      <c r="M158" s="192">
        <v>7.5714285714285703</v>
      </c>
      <c r="N158" s="192" t="s">
        <v>409</v>
      </c>
      <c r="O158" s="192">
        <v>10</v>
      </c>
      <c r="P158" s="192" t="s">
        <v>409</v>
      </c>
      <c r="Q158" s="192">
        <v>5.3</v>
      </c>
      <c r="R158" s="192">
        <v>3.1672137656133801</v>
      </c>
      <c r="S158" s="192">
        <v>0.57938181619722995</v>
      </c>
      <c r="T158" s="192" t="s">
        <v>409</v>
      </c>
      <c r="U158"/>
      <c r="V158"/>
      <c r="W158"/>
      <c r="X158"/>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5.0990195135927818</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7</v>
      </c>
      <c r="J159" s="242">
        <v>45188</v>
      </c>
      <c r="K159" s="242">
        <v>45383</v>
      </c>
      <c r="L159" s="91" t="s">
        <v>260</v>
      </c>
      <c r="M159" s="192">
        <v>3.71428571428571</v>
      </c>
      <c r="N159" s="192" t="s">
        <v>409</v>
      </c>
      <c r="O159" s="192">
        <v>3.5425387322902799</v>
      </c>
      <c r="P159" s="192">
        <v>7</v>
      </c>
      <c r="Q159" s="192">
        <v>2.6</v>
      </c>
      <c r="R159" s="192">
        <v>0.17712693661451401</v>
      </c>
      <c r="S159" s="192">
        <v>-1.7548352479934901E-2</v>
      </c>
      <c r="T159" s="192" t="s">
        <v>916</v>
      </c>
      <c r="U159"/>
      <c r="V159"/>
      <c r="W159"/>
      <c r="X159"/>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45383</v>
      </c>
      <c r="L160" s="91" t="s">
        <v>262</v>
      </c>
      <c r="M160" s="192">
        <v>4.71428571428571</v>
      </c>
      <c r="N160" s="192" t="s">
        <v>409</v>
      </c>
      <c r="O160" s="192">
        <v>0</v>
      </c>
      <c r="P160" s="192" t="s">
        <v>409</v>
      </c>
      <c r="Q160" s="192">
        <v>3.3</v>
      </c>
      <c r="R160" s="192">
        <v>-0.48761613790893599</v>
      </c>
      <c r="S160" s="192">
        <v>-7.6913833618159604E-3</v>
      </c>
      <c r="T160" s="192" t="s">
        <v>409</v>
      </c>
      <c r="U160"/>
      <c r="V160"/>
      <c r="W160"/>
      <c r="X160"/>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45383</v>
      </c>
      <c r="L161" s="91" t="s">
        <v>264</v>
      </c>
      <c r="M161" s="192">
        <v>5.1428571428571397</v>
      </c>
      <c r="N161" s="192" t="s">
        <v>409</v>
      </c>
      <c r="O161" s="192">
        <v>0</v>
      </c>
      <c r="P161" s="192" t="s">
        <v>409</v>
      </c>
      <c r="Q161" s="192">
        <v>3.6</v>
      </c>
      <c r="R161" s="192">
        <v>-0.69258971842378403</v>
      </c>
      <c r="S161" s="192">
        <v>-0.38503545068946698</v>
      </c>
      <c r="T161" s="192" t="s">
        <v>409</v>
      </c>
      <c r="U161"/>
      <c r="V161"/>
      <c r="W161"/>
      <c r="X161"/>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44753</v>
      </c>
      <c r="L162" s="91" t="s">
        <v>266</v>
      </c>
      <c r="M162" s="192">
        <v>5.8571428571428497</v>
      </c>
      <c r="N162" s="192" t="s">
        <v>409</v>
      </c>
      <c r="O162" s="192" t="s">
        <v>409</v>
      </c>
      <c r="P162" s="192" t="s">
        <v>409</v>
      </c>
      <c r="Q162" s="192">
        <v>4.0999999999999996</v>
      </c>
      <c r="R162" s="192" t="s">
        <v>409</v>
      </c>
      <c r="S162" s="192" t="s">
        <v>409</v>
      </c>
      <c r="T162" s="192" t="s">
        <v>409</v>
      </c>
      <c r="U162"/>
      <c r="V162"/>
      <c r="W162"/>
      <c r="X162"/>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9.6362411165943112</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10</v>
      </c>
      <c r="J163" s="242">
        <v>45188</v>
      </c>
      <c r="K163" s="242">
        <v>45383</v>
      </c>
      <c r="L163" s="91" t="s">
        <v>268</v>
      </c>
      <c r="M163" s="192">
        <v>9.2857142857142794</v>
      </c>
      <c r="N163" s="192" t="s">
        <v>409</v>
      </c>
      <c r="O163" s="192" t="s">
        <v>409</v>
      </c>
      <c r="P163" s="192">
        <v>10</v>
      </c>
      <c r="Q163" s="192">
        <v>6.5</v>
      </c>
      <c r="R163" s="192" t="s">
        <v>409</v>
      </c>
      <c r="S163" s="192" t="s">
        <v>409</v>
      </c>
      <c r="T163" s="192" t="s">
        <v>917</v>
      </c>
      <c r="U163"/>
      <c r="V163"/>
      <c r="W163"/>
      <c r="X163"/>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t="e"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#N/A</v>
      </c>
      <c r="J164" s="242">
        <v>45188</v>
      </c>
      <c r="K164" s="242">
        <v>44753</v>
      </c>
      <c r="L164" s="91" t="s">
        <v>270</v>
      </c>
      <c r="M164" s="192">
        <v>0.85714285714285499</v>
      </c>
      <c r="N164" s="192" t="s">
        <v>409</v>
      </c>
      <c r="O164" s="192" t="s">
        <v>409</v>
      </c>
      <c r="P164" s="192" t="s">
        <v>409</v>
      </c>
      <c r="Q164" s="192">
        <v>0.6</v>
      </c>
      <c r="R164" s="192" t="s">
        <v>409</v>
      </c>
      <c r="S164" s="192" t="s">
        <v>409</v>
      </c>
      <c r="T164" s="192" t="s">
        <v>409</v>
      </c>
      <c r="U164"/>
      <c r="V164"/>
      <c r="W164"/>
      <c r="X164"/>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691</v>
      </c>
      <c r="M165" s="192" t="s">
        <v>409</v>
      </c>
      <c r="N165" s="192" t="s">
        <v>409</v>
      </c>
      <c r="O165" s="192" t="s">
        <v>409</v>
      </c>
      <c r="P165" s="192" t="s">
        <v>409</v>
      </c>
      <c r="Q165" s="192" t="s">
        <v>409</v>
      </c>
      <c r="R165" s="192" t="s">
        <v>409</v>
      </c>
      <c r="S165" s="192" t="s">
        <v>409</v>
      </c>
      <c r="T165" s="192" t="s">
        <v>409</v>
      </c>
      <c r="U165"/>
      <c r="V165"/>
      <c r="W165"/>
      <c r="X165"/>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44753</v>
      </c>
      <c r="L166" s="91" t="s">
        <v>271</v>
      </c>
      <c r="M166" s="192">
        <v>6.5714285714285703</v>
      </c>
      <c r="N166" s="192" t="s">
        <v>409</v>
      </c>
      <c r="O166" s="192" t="s">
        <v>409</v>
      </c>
      <c r="P166" s="192" t="s">
        <v>409</v>
      </c>
      <c r="Q166" s="192">
        <v>4.5999999999999996</v>
      </c>
      <c r="R166" s="192" t="s">
        <v>409</v>
      </c>
      <c r="S166" s="192" t="s">
        <v>409</v>
      </c>
      <c r="T166" s="192" t="s">
        <v>409</v>
      </c>
      <c r="U166"/>
      <c r="V166"/>
      <c r="W166"/>
      <c r="X166"/>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v>0.9</v>
      </c>
      <c r="R167" s="192" t="s">
        <v>409</v>
      </c>
      <c r="S167" s="192" t="s">
        <v>409</v>
      </c>
      <c r="T167" s="192" t="s">
        <v>409</v>
      </c>
      <c r="U167"/>
      <c r="V167"/>
      <c r="W167"/>
      <c r="X167"/>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45383</v>
      </c>
      <c r="L168" s="91" t="s">
        <v>275</v>
      </c>
      <c r="M168" s="192">
        <v>5.1428571428571397</v>
      </c>
      <c r="N168" s="192" t="s">
        <v>409</v>
      </c>
      <c r="O168" s="192">
        <v>10</v>
      </c>
      <c r="P168" s="192" t="s">
        <v>409</v>
      </c>
      <c r="Q168" s="192">
        <v>3.6</v>
      </c>
      <c r="R168" s="192">
        <v>0.64037889999999997</v>
      </c>
      <c r="S168" s="192">
        <v>-5.2825793655395997E-2</v>
      </c>
      <c r="T168" s="192" t="s">
        <v>409</v>
      </c>
      <c r="U168"/>
      <c r="V168"/>
      <c r="W168"/>
      <c r="X168"/>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6.1644140029689716</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7</v>
      </c>
      <c r="J169" s="242">
        <v>45188</v>
      </c>
      <c r="K169" s="242">
        <v>45383</v>
      </c>
      <c r="L169" s="91" t="s">
        <v>692</v>
      </c>
      <c r="M169" s="192">
        <v>5.4285714285714199</v>
      </c>
      <c r="N169" s="192" t="s">
        <v>409</v>
      </c>
      <c r="O169" s="192">
        <v>0</v>
      </c>
      <c r="P169" s="192">
        <v>7</v>
      </c>
      <c r="Q169" s="192">
        <v>3.8</v>
      </c>
      <c r="R169" s="192">
        <v>-6.4708183780785897E-2</v>
      </c>
      <c r="S169" s="192">
        <v>0</v>
      </c>
      <c r="T169" s="192" t="s">
        <v>918</v>
      </c>
      <c r="U169"/>
      <c r="V169"/>
      <c r="W169"/>
      <c r="X169"/>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44887</v>
      </c>
      <c r="L170" s="91" t="s">
        <v>693</v>
      </c>
      <c r="M170" s="192" t="s">
        <v>409</v>
      </c>
      <c r="N170" s="192" t="s">
        <v>409</v>
      </c>
      <c r="O170" s="192" t="s">
        <v>409</v>
      </c>
      <c r="P170" s="192" t="s">
        <v>409</v>
      </c>
      <c r="Q170" s="192" t="s">
        <v>409</v>
      </c>
      <c r="R170" s="192" t="s">
        <v>409</v>
      </c>
      <c r="S170" s="192" t="s">
        <v>409</v>
      </c>
      <c r="T170" s="192" t="s">
        <v>409</v>
      </c>
      <c r="U170"/>
      <c r="V170"/>
      <c r="W170"/>
      <c r="X170"/>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t="e"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#N/A</v>
      </c>
      <c r="J171" s="242">
        <v>44753</v>
      </c>
      <c r="K171" s="242">
        <v>44753</v>
      </c>
      <c r="L171" s="91" t="s">
        <v>277</v>
      </c>
      <c r="M171" s="192">
        <v>1.71428571428571</v>
      </c>
      <c r="N171" s="192" t="s">
        <v>409</v>
      </c>
      <c r="O171" s="192" t="s">
        <v>409</v>
      </c>
      <c r="P171" s="192" t="s">
        <v>409</v>
      </c>
      <c r="Q171" s="192">
        <v>1.2</v>
      </c>
      <c r="R171" s="192" t="s">
        <v>409</v>
      </c>
      <c r="S171" s="192" t="s">
        <v>409</v>
      </c>
      <c r="T171" s="192" t="s">
        <v>409</v>
      </c>
      <c r="U171"/>
      <c r="V171"/>
      <c r="W171"/>
      <c r="X171"/>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45383</v>
      </c>
      <c r="L172" s="91" t="s">
        <v>279</v>
      </c>
      <c r="M172" s="192">
        <v>2.5714285714285698</v>
      </c>
      <c r="N172" s="192" t="s">
        <v>409</v>
      </c>
      <c r="O172" s="192">
        <v>0</v>
      </c>
      <c r="P172" s="192" t="s">
        <v>409</v>
      </c>
      <c r="Q172" s="192">
        <v>1.8</v>
      </c>
      <c r="R172" s="192">
        <v>-1.5125655040759901E-2</v>
      </c>
      <c r="S172" s="192">
        <v>-0.13375014372925201</v>
      </c>
      <c r="T172" s="192" t="s">
        <v>409</v>
      </c>
      <c r="U172"/>
      <c r="V172"/>
      <c r="W172"/>
      <c r="X172"/>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t="e"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#N/A</v>
      </c>
      <c r="J173" s="242">
        <v>45163</v>
      </c>
      <c r="K173" s="242">
        <v>44887</v>
      </c>
      <c r="L173" s="91" t="s">
        <v>281</v>
      </c>
      <c r="M173" s="192">
        <v>2.1428571428571401</v>
      </c>
      <c r="N173" s="192" t="s">
        <v>409</v>
      </c>
      <c r="O173" s="192" t="s">
        <v>409</v>
      </c>
      <c r="P173" s="192" t="s">
        <v>409</v>
      </c>
      <c r="Q173" s="192">
        <v>1.5</v>
      </c>
      <c r="R173" s="192" t="s">
        <v>409</v>
      </c>
      <c r="S173" s="192" t="s">
        <v>409</v>
      </c>
      <c r="T173" s="192" t="s">
        <v>409</v>
      </c>
      <c r="U173"/>
      <c r="V173"/>
      <c r="W173"/>
      <c r="X173"/>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45383</v>
      </c>
      <c r="L174" s="91" t="s">
        <v>283</v>
      </c>
      <c r="M174" s="192">
        <v>9.2857142857142794</v>
      </c>
      <c r="N174" s="192" t="s">
        <v>409</v>
      </c>
      <c r="O174" s="192">
        <v>0</v>
      </c>
      <c r="P174" s="192" t="s">
        <v>409</v>
      </c>
      <c r="Q174" s="192">
        <v>6.5</v>
      </c>
      <c r="R174" s="192">
        <v>-3.9380016034269101</v>
      </c>
      <c r="S174" s="192">
        <v>-1.3689643820431201</v>
      </c>
      <c r="T174" s="192" t="s">
        <v>409</v>
      </c>
      <c r="U174"/>
      <c r="V174"/>
      <c r="W174"/>
      <c r="X174"/>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t="e"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#N/A</v>
      </c>
      <c r="J175" s="242">
        <v>45163</v>
      </c>
      <c r="K175" s="242">
        <v>44753</v>
      </c>
      <c r="L175" s="91" t="s">
        <v>285</v>
      </c>
      <c r="M175" s="192">
        <v>1.5714285714285701</v>
      </c>
      <c r="N175" s="192" t="s">
        <v>409</v>
      </c>
      <c r="O175" s="192" t="s">
        <v>409</v>
      </c>
      <c r="P175" s="192" t="s">
        <v>409</v>
      </c>
      <c r="Q175" s="192">
        <v>1.1000000000000001</v>
      </c>
      <c r="R175" s="192" t="s">
        <v>409</v>
      </c>
      <c r="S175" s="192" t="s">
        <v>409</v>
      </c>
      <c r="T175" s="192" t="s">
        <v>409</v>
      </c>
      <c r="U175"/>
      <c r="V175"/>
      <c r="W175"/>
      <c r="X175"/>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45383</v>
      </c>
      <c r="L176" s="91" t="s">
        <v>287</v>
      </c>
      <c r="M176" s="192">
        <v>9.4285714285714199</v>
      </c>
      <c r="N176" s="192" t="s">
        <v>409</v>
      </c>
      <c r="O176" s="192">
        <v>10</v>
      </c>
      <c r="P176" s="192" t="s">
        <v>409</v>
      </c>
      <c r="Q176" s="192">
        <v>6.6</v>
      </c>
      <c r="R176" s="192">
        <v>2.6895107251096801</v>
      </c>
      <c r="S176" s="192">
        <v>1.69928254504166</v>
      </c>
      <c r="T176" s="192" t="s">
        <v>409</v>
      </c>
      <c r="U176"/>
      <c r="V176"/>
      <c r="W176"/>
      <c r="X176"/>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45383</v>
      </c>
      <c r="L177" s="91" t="s">
        <v>289</v>
      </c>
      <c r="M177" s="192">
        <v>9.1428571428571406</v>
      </c>
      <c r="N177" s="192" t="s">
        <v>409</v>
      </c>
      <c r="O177" s="192">
        <v>10</v>
      </c>
      <c r="P177" s="192" t="s">
        <v>409</v>
      </c>
      <c r="Q177" s="192">
        <v>6.4</v>
      </c>
      <c r="R177" s="192">
        <v>0.83972644805908203</v>
      </c>
      <c r="S177" s="192">
        <v>-0.36870861053466802</v>
      </c>
      <c r="T177" s="192" t="s">
        <v>409</v>
      </c>
      <c r="U177"/>
      <c r="V177"/>
      <c r="W177"/>
      <c r="X177"/>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v>0.1</v>
      </c>
      <c r="R178" s="192" t="s">
        <v>409</v>
      </c>
      <c r="S178" s="192" t="s">
        <v>409</v>
      </c>
      <c r="T178" s="192" t="s">
        <v>409</v>
      </c>
      <c r="U178"/>
      <c r="V178"/>
      <c r="W178"/>
      <c r="X178"/>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44753</v>
      </c>
      <c r="L179" s="91" t="s">
        <v>293</v>
      </c>
      <c r="M179" s="192">
        <v>8.4285714285714199</v>
      </c>
      <c r="N179" s="192" t="s">
        <v>409</v>
      </c>
      <c r="O179" s="192" t="s">
        <v>409</v>
      </c>
      <c r="P179" s="192" t="s">
        <v>409</v>
      </c>
      <c r="Q179" s="192">
        <v>5.9</v>
      </c>
      <c r="R179" s="192" t="s">
        <v>409</v>
      </c>
      <c r="S179" s="192" t="s">
        <v>409</v>
      </c>
      <c r="T179" s="192" t="s">
        <v>409</v>
      </c>
      <c r="U179"/>
      <c r="V179"/>
      <c r="W179"/>
      <c r="X179"/>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45383</v>
      </c>
      <c r="L180" s="91" t="s">
        <v>295</v>
      </c>
      <c r="M180" s="192">
        <v>10</v>
      </c>
      <c r="N180" s="192" t="s">
        <v>409</v>
      </c>
      <c r="O180" s="192">
        <v>0</v>
      </c>
      <c r="P180" s="192" t="s">
        <v>409</v>
      </c>
      <c r="Q180" s="192">
        <v>7.1</v>
      </c>
      <c r="R180" s="192">
        <v>-0.52687279704641898</v>
      </c>
      <c r="S180" s="192">
        <v>-0.33537502108827899</v>
      </c>
      <c r="T180" s="192" t="s">
        <v>409</v>
      </c>
      <c r="U180"/>
      <c r="V180"/>
      <c r="W180"/>
      <c r="X180"/>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45383</v>
      </c>
      <c r="L181" s="91" t="s">
        <v>297</v>
      </c>
      <c r="M181" s="192">
        <v>6.4285714285714199</v>
      </c>
      <c r="N181" s="192" t="s">
        <v>409</v>
      </c>
      <c r="O181" s="192">
        <v>0.50049455169677504</v>
      </c>
      <c r="P181" s="192" t="s">
        <v>409</v>
      </c>
      <c r="Q181" s="192">
        <v>4.5</v>
      </c>
      <c r="R181" s="192">
        <v>-0.22278800000000001</v>
      </c>
      <c r="S181" s="192">
        <v>2.5024727584838799E-2</v>
      </c>
      <c r="T181" s="192" t="s">
        <v>409</v>
      </c>
      <c r="U181"/>
      <c r="V181"/>
      <c r="W181"/>
      <c r="X181"/>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694</v>
      </c>
      <c r="M182" s="192" t="s">
        <v>409</v>
      </c>
      <c r="N182" s="192" t="s">
        <v>409</v>
      </c>
      <c r="O182" s="192" t="s">
        <v>409</v>
      </c>
      <c r="P182" s="192" t="s">
        <v>409</v>
      </c>
      <c r="Q182" s="192" t="s">
        <v>409</v>
      </c>
      <c r="R182" s="192" t="s">
        <v>409</v>
      </c>
      <c r="S182" s="192" t="s">
        <v>409</v>
      </c>
      <c r="T182" s="192" t="s">
        <v>409</v>
      </c>
      <c r="U182"/>
      <c r="V182"/>
      <c r="W182"/>
      <c r="X182"/>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45383</v>
      </c>
      <c r="L183" s="91" t="s">
        <v>299</v>
      </c>
      <c r="M183" s="192">
        <v>10</v>
      </c>
      <c r="N183" s="192" t="s">
        <v>409</v>
      </c>
      <c r="O183" s="192">
        <v>8.2911926575019397</v>
      </c>
      <c r="P183" s="192" t="s">
        <v>409</v>
      </c>
      <c r="Q183" s="192">
        <v>7.4</v>
      </c>
      <c r="R183" s="192">
        <v>0.41455963287509701</v>
      </c>
      <c r="S183" s="192">
        <v>-0.243172837447617</v>
      </c>
      <c r="T183" s="192" t="s">
        <v>409</v>
      </c>
      <c r="U183"/>
      <c r="V183"/>
      <c r="W183"/>
      <c r="X183"/>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0</v>
      </c>
      <c r="J184" s="242">
        <v>45019</v>
      </c>
      <c r="K184" s="242">
        <v>44753</v>
      </c>
      <c r="L184" s="91" t="s">
        <v>301</v>
      </c>
      <c r="M184" s="192">
        <v>2.2857142857142798</v>
      </c>
      <c r="N184" s="192" t="s">
        <v>409</v>
      </c>
      <c r="O184" s="192">
        <v>0</v>
      </c>
      <c r="P184" s="192" t="s">
        <v>409</v>
      </c>
      <c r="Q184" s="192">
        <v>1.6</v>
      </c>
      <c r="R184" s="192">
        <v>-7.3563432749095006E-2</v>
      </c>
      <c r="S184" s="192">
        <v>0</v>
      </c>
      <c r="T184" s="192" t="s">
        <v>409</v>
      </c>
      <c r="U184"/>
      <c r="V184"/>
      <c r="W184"/>
      <c r="X184"/>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45383</v>
      </c>
      <c r="L185" s="91" t="s">
        <v>303</v>
      </c>
      <c r="M185" s="192">
        <v>10</v>
      </c>
      <c r="N185" s="192" t="s">
        <v>409</v>
      </c>
      <c r="O185" s="192">
        <v>10</v>
      </c>
      <c r="P185" s="192" t="s">
        <v>409</v>
      </c>
      <c r="Q185" s="192">
        <v>9.1</v>
      </c>
      <c r="R185" s="192">
        <v>1.2572177985108399</v>
      </c>
      <c r="S185" s="192">
        <v>0.67950777542016305</v>
      </c>
      <c r="T185" s="192" t="s">
        <v>409</v>
      </c>
      <c r="U185"/>
      <c r="V185"/>
      <c r="W185"/>
      <c r="X185"/>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v>2.8363575671972199</v>
      </c>
      <c r="P186" s="192" t="s">
        <v>409</v>
      </c>
      <c r="Q186" s="192">
        <v>5.9</v>
      </c>
      <c r="R186" s="192">
        <v>0.14181787835986101</v>
      </c>
      <c r="S186" s="192">
        <v>0.11355995171148001</v>
      </c>
      <c r="T186" s="192" t="s">
        <v>409</v>
      </c>
      <c r="U186"/>
      <c r="V186"/>
      <c r="W186"/>
      <c r="X186"/>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v>3.6</v>
      </c>
      <c r="R187" s="192" t="s">
        <v>409</v>
      </c>
      <c r="S187" s="192" t="s">
        <v>409</v>
      </c>
      <c r="T187" s="192" t="s">
        <v>409</v>
      </c>
      <c r="U187"/>
      <c r="V187"/>
      <c r="W187"/>
      <c r="X187"/>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v>1</v>
      </c>
      <c r="R188" s="192" t="s">
        <v>409</v>
      </c>
      <c r="S188" s="192" t="s">
        <v>409</v>
      </c>
      <c r="T188" s="192" t="s">
        <v>409</v>
      </c>
      <c r="U188"/>
      <c r="V188"/>
      <c r="W188"/>
      <c r="X188"/>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v>0.2</v>
      </c>
      <c r="R189" s="192" t="s">
        <v>409</v>
      </c>
      <c r="S189" s="192" t="s">
        <v>409</v>
      </c>
      <c r="T189" s="192" t="s">
        <v>409</v>
      </c>
      <c r="U189"/>
      <c r="V189"/>
      <c r="W189"/>
      <c r="X189"/>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v>0.2</v>
      </c>
      <c r="R190" s="192" t="s">
        <v>409</v>
      </c>
      <c r="S190" s="192" t="s">
        <v>409</v>
      </c>
      <c r="T190" s="192" t="s">
        <v>409</v>
      </c>
      <c r="U190"/>
      <c r="V190"/>
      <c r="W190"/>
      <c r="X190"/>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45383</v>
      </c>
      <c r="L191" s="91" t="s">
        <v>313</v>
      </c>
      <c r="M191" s="192">
        <v>8.2857142857142794</v>
      </c>
      <c r="N191" s="192" t="s">
        <v>409</v>
      </c>
      <c r="O191" s="192">
        <v>1.6097696983194301</v>
      </c>
      <c r="P191" s="192" t="s">
        <v>409</v>
      </c>
      <c r="Q191" s="192">
        <v>5.8</v>
      </c>
      <c r="R191" s="192">
        <v>8.0488484915971298E-2</v>
      </c>
      <c r="S191" s="192">
        <v>-0.90426860849403201</v>
      </c>
      <c r="T191" s="192" t="s">
        <v>409</v>
      </c>
      <c r="U191"/>
      <c r="V191"/>
      <c r="W191"/>
      <c r="X191"/>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695</v>
      </c>
      <c r="M192" s="192" t="s">
        <v>409</v>
      </c>
      <c r="N192" s="192" t="s">
        <v>409</v>
      </c>
      <c r="O192" s="192" t="s">
        <v>409</v>
      </c>
      <c r="P192" s="192" t="s">
        <v>409</v>
      </c>
      <c r="Q192" s="192" t="s">
        <v>409</v>
      </c>
      <c r="R192" s="192" t="s">
        <v>409</v>
      </c>
      <c r="S192" s="192" t="s">
        <v>409</v>
      </c>
      <c r="T192" s="192" t="s">
        <v>409</v>
      </c>
      <c r="U192"/>
      <c r="V192"/>
      <c r="W192"/>
      <c r="X192"/>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v>0</v>
      </c>
      <c r="P193" s="192" t="s">
        <v>409</v>
      </c>
      <c r="Q193" s="192">
        <v>1.5</v>
      </c>
      <c r="R193" s="192">
        <v>-5.8318885321750003E-2</v>
      </c>
      <c r="S193" s="192">
        <v>-5.3250567006319999E-2</v>
      </c>
      <c r="T193" s="192" t="s">
        <v>409</v>
      </c>
      <c r="U193"/>
      <c r="V193"/>
      <c r="W193"/>
      <c r="X193"/>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v>6.5</v>
      </c>
      <c r="R194" s="192" t="s">
        <v>409</v>
      </c>
      <c r="S194" s="192" t="s">
        <v>409</v>
      </c>
      <c r="T194" s="192" t="s">
        <v>409</v>
      </c>
      <c r="U194"/>
      <c r="V194"/>
      <c r="W194"/>
      <c r="X194"/>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44887</v>
      </c>
      <c r="L195" s="91" t="s">
        <v>696</v>
      </c>
      <c r="M195" s="192" t="s">
        <v>409</v>
      </c>
      <c r="N195" s="192" t="s">
        <v>409</v>
      </c>
      <c r="O195" s="192" t="s">
        <v>409</v>
      </c>
      <c r="P195" s="192" t="s">
        <v>409</v>
      </c>
      <c r="Q195" s="192" t="s">
        <v>409</v>
      </c>
      <c r="R195" s="192" t="s">
        <v>409</v>
      </c>
      <c r="S195" s="192" t="s">
        <v>409</v>
      </c>
      <c r="T195" s="192" t="s">
        <v>409</v>
      </c>
      <c r="U195"/>
      <c r="V195"/>
      <c r="W195"/>
      <c r="X195"/>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45383</v>
      </c>
      <c r="L196" s="91" t="s">
        <v>318</v>
      </c>
      <c r="M196" s="192">
        <v>10</v>
      </c>
      <c r="N196" s="192" t="s">
        <v>409</v>
      </c>
      <c r="O196" s="192">
        <v>6.0413083188016996</v>
      </c>
      <c r="P196" s="192" t="s">
        <v>409</v>
      </c>
      <c r="Q196" s="192">
        <v>7.1</v>
      </c>
      <c r="R196" s="192">
        <v>0.30206541594008501</v>
      </c>
      <c r="S196" s="192">
        <v>0.17998255209511199</v>
      </c>
      <c r="T196" s="192" t="s">
        <v>409</v>
      </c>
      <c r="U196"/>
      <c r="V196"/>
      <c r="W196"/>
      <c r="X196"/>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45383</v>
      </c>
      <c r="L197" s="91" t="s">
        <v>320</v>
      </c>
      <c r="M197" s="192">
        <v>8.71428571428571</v>
      </c>
      <c r="N197" s="192" t="s">
        <v>409</v>
      </c>
      <c r="O197" s="192">
        <v>0</v>
      </c>
      <c r="P197" s="192" t="s">
        <v>409</v>
      </c>
      <c r="Q197" s="192">
        <v>6.1</v>
      </c>
      <c r="R197" s="192">
        <v>-2.9760360717769899E-2</v>
      </c>
      <c r="S197" s="192">
        <v>-0.73497390747071001</v>
      </c>
      <c r="T197" s="192" t="s">
        <v>409</v>
      </c>
      <c r="U197"/>
      <c r="V197"/>
      <c r="W197"/>
      <c r="X197"/>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t="s">
        <v>409</v>
      </c>
      <c r="Q198" s="192">
        <v>1.8</v>
      </c>
      <c r="R198" s="192">
        <v>-2.5414710516494998E-3</v>
      </c>
      <c r="S198" s="192">
        <v>-2.7617959100949998E-3</v>
      </c>
      <c r="T198" s="192" t="s">
        <v>409</v>
      </c>
      <c r="U198"/>
      <c r="V198"/>
      <c r="W198"/>
      <c r="X198"/>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45383</v>
      </c>
      <c r="L199" s="91" t="s">
        <v>324</v>
      </c>
      <c r="M199" s="192">
        <v>6.5714285714285703</v>
      </c>
      <c r="N199" s="192" t="s">
        <v>409</v>
      </c>
      <c r="O199" s="192">
        <v>0</v>
      </c>
      <c r="P199" s="192" t="s">
        <v>409</v>
      </c>
      <c r="Q199" s="192">
        <v>4.5999999999999996</v>
      </c>
      <c r="R199" s="192">
        <v>-0.44962735307100998</v>
      </c>
      <c r="S199" s="192">
        <v>-0.15781823250819799</v>
      </c>
      <c r="T199" s="192" t="s">
        <v>409</v>
      </c>
      <c r="U199"/>
      <c r="V199"/>
      <c r="W199"/>
      <c r="X199"/>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44753</v>
      </c>
      <c r="L200" s="91" t="s">
        <v>326</v>
      </c>
      <c r="M200" s="192">
        <v>2.1428571428571401</v>
      </c>
      <c r="N200" s="192" t="s">
        <v>409</v>
      </c>
      <c r="O200" s="192" t="s">
        <v>409</v>
      </c>
      <c r="P200" s="192" t="s">
        <v>409</v>
      </c>
      <c r="Q200" s="192">
        <v>1.5</v>
      </c>
      <c r="R200" s="192" t="s">
        <v>409</v>
      </c>
      <c r="S200" s="192" t="s">
        <v>409</v>
      </c>
      <c r="T200" s="192" t="s">
        <v>409</v>
      </c>
      <c r="U200"/>
      <c r="V200"/>
      <c r="W200"/>
      <c r="X200"/>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45383</v>
      </c>
      <c r="L201" s="91" t="s">
        <v>328</v>
      </c>
      <c r="M201" s="192">
        <v>8.8571428571428505</v>
      </c>
      <c r="N201" s="192" t="s">
        <v>409</v>
      </c>
      <c r="O201" s="192">
        <v>0</v>
      </c>
      <c r="P201" s="192" t="s">
        <v>409</v>
      </c>
      <c r="Q201" s="192">
        <v>6.2</v>
      </c>
      <c r="R201" s="192">
        <v>-1.00307053588807</v>
      </c>
      <c r="S201" s="192">
        <v>-0.38541619623429901</v>
      </c>
      <c r="T201" s="192" t="s">
        <v>409</v>
      </c>
      <c r="U201"/>
      <c r="V201"/>
      <c r="W201"/>
      <c r="X201"/>
      <c r="AF201" s="181"/>
      <c r="AG201" s="181"/>
      <c r="AH201" s="181"/>
      <c r="AI201" s="181"/>
      <c r="AJ201" s="181"/>
      <c r="AK201" s="181"/>
      <c r="AL201" s="181" t="str">
        <f>IFERROR(INDEX('Data Dictionary'!$I$8:$I$36,MATCH(AL7,'Data Dictionary'!$K$8:$K$36,0)),"")</f>
        <v/>
      </c>
      <c r="AM201" s="80" t="str">
        <f>IFERROR(INDEX('Data Dictionary'!$I$8:$I$33,MATCH(AM7,'Data Dictionary'!$M$8:$M$33,0)),"")</f>
        <v/>
      </c>
      <c r="AN201" s="80" t="str">
        <f>IFERROR(INDEX('Data Dictionary'!$I$8:$I$33,MATCH(AN7,'Data Dictionary'!$M$8:$M$33,0)),"")</f>
        <v/>
      </c>
      <c r="AO201" s="80" t="str">
        <f>IFERROR(INDEX('Data Dictionary'!$I$8:$I$33,MATCH(AO7,'Data Dictionary'!$M$8:$M$33,0)),"")</f>
        <v/>
      </c>
      <c r="AP201" s="80" t="str">
        <f>IFERROR(INDEX('Data Dictionary'!$I$8:$I$33,MATCH(AP7,'Data Dictionary'!$M$8:$M$33,0)),"")</f>
        <v/>
      </c>
      <c r="AQ201" s="181" t="str">
        <f>IFERROR(INDEX('Data Dictionary'!$I$8:$I$33,MATCH(AQ7,'Data Dictionary'!$M$8:$M$33,0)),"")</f>
        <v/>
      </c>
      <c r="AR201" s="181" t="str">
        <f>IFERROR(INDEX('Data Dictionary'!$I$8:$I$33,MATCH(AR7,'Data Dictionary'!$M$8:$M$33,0)),"")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44753</v>
      </c>
      <c r="L202" s="91" t="s">
        <v>330</v>
      </c>
      <c r="M202" s="192">
        <v>7.2857142857142803</v>
      </c>
      <c r="N202" s="192" t="s">
        <v>409</v>
      </c>
      <c r="O202" s="192" t="s">
        <v>409</v>
      </c>
      <c r="P202" s="192" t="s">
        <v>409</v>
      </c>
      <c r="Q202" s="192">
        <v>5.0999999999999996</v>
      </c>
      <c r="R202" s="192" t="s">
        <v>409</v>
      </c>
      <c r="S202" s="192" t="s">
        <v>409</v>
      </c>
      <c r="T202" s="192" t="s">
        <v>409</v>
      </c>
      <c r="U202"/>
      <c r="V202"/>
      <c r="W202"/>
      <c r="X202"/>
      <c r="AF202" s="181"/>
      <c r="AG202" s="181"/>
      <c r="AH202" s="181"/>
      <c r="AI202" s="181"/>
      <c r="AJ202" s="181"/>
      <c r="AK202" s="181"/>
      <c r="AL202" s="181" t="str">
        <f>IFERROR(INDEX('Data Dictionary'!$J$8:$J$36,MATCH(AL7,'Data Dictionary'!$K$8:$K$36,0)),"")</f>
        <v/>
      </c>
      <c r="AM202" s="80" t="str">
        <f>IFERROR(INDEX('Data Dictionary'!$J$8:$J$33,MATCH(AM7,'Data Dictionary'!$M$8:$M$33,0)),"")</f>
        <v/>
      </c>
      <c r="AN202" s="80" t="str">
        <f>IFERROR(INDEX('Data Dictionary'!$J$8:$J$33,MATCH(AN7,'Data Dictionary'!$M$8:$M$33,0)),"")</f>
        <v/>
      </c>
      <c r="AO202" s="80" t="str">
        <f>IFERROR(INDEX('Data Dictionary'!$J$8:$J$33,MATCH(AO7,'Data Dictionary'!$M$8:$M$33,0)),"")</f>
        <v/>
      </c>
      <c r="AP202" s="80" t="str">
        <f>IFERROR(INDEX('Data Dictionary'!$J$8:$J$33,MATCH(AP7,'Data Dictionary'!$M$8:$M$33,0)),"")</f>
        <v/>
      </c>
      <c r="AQ202" s="181" t="str">
        <f>IFERROR(INDEX('Data Dictionary'!$J$8:$J$33,MATCH(AQ7,'Data Dictionary'!$M$8:$M$33,0)),"")</f>
        <v/>
      </c>
      <c r="AR202" s="181" t="str">
        <f>IFERROR(INDEX('Data Dictionary'!$J$8:$J$33,MATCH(AR7,'Data Dictionary'!$M$8:$M$33,0)),"")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44753</v>
      </c>
      <c r="L203" s="91" t="s">
        <v>332</v>
      </c>
      <c r="M203" s="192">
        <v>2.8571428571428501</v>
      </c>
      <c r="N203" s="192" t="s">
        <v>409</v>
      </c>
      <c r="O203" s="192" t="s">
        <v>409</v>
      </c>
      <c r="P203" s="192" t="s">
        <v>409</v>
      </c>
      <c r="Q203" s="192">
        <v>2</v>
      </c>
      <c r="R203" s="192" t="s">
        <v>409</v>
      </c>
      <c r="S203" s="192" t="s">
        <v>409</v>
      </c>
      <c r="T203" s="192" t="s">
        <v>409</v>
      </c>
      <c r="U203"/>
      <c r="V203"/>
      <c r="W203"/>
      <c r="X203"/>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0</v>
      </c>
      <c r="J204" s="242">
        <v>45019</v>
      </c>
      <c r="K204" s="242">
        <v>44753</v>
      </c>
      <c r="L204" s="91" t="s">
        <v>334</v>
      </c>
      <c r="M204" s="192">
        <v>3.5714285714285698</v>
      </c>
      <c r="N204" s="192" t="s">
        <v>409</v>
      </c>
      <c r="O204" s="192">
        <v>0</v>
      </c>
      <c r="P204" s="192" t="s">
        <v>409</v>
      </c>
      <c r="Q204" s="192">
        <v>2.5</v>
      </c>
      <c r="R204" s="192">
        <v>-1.9862907063335E-2</v>
      </c>
      <c r="S204" s="192">
        <v>-2.7884359092456E-3</v>
      </c>
      <c r="T204" s="192" t="s">
        <v>409</v>
      </c>
      <c r="U204"/>
      <c r="V204"/>
      <c r="W204"/>
      <c r="X204"/>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45315</v>
      </c>
      <c r="L205" s="91" t="s">
        <v>335</v>
      </c>
      <c r="M205" s="192">
        <v>2.4285714285714199</v>
      </c>
      <c r="N205" s="192">
        <v>0</v>
      </c>
      <c r="O205" s="192" t="s">
        <v>409</v>
      </c>
      <c r="P205" s="192" t="s">
        <v>409</v>
      </c>
      <c r="Q205" s="192">
        <v>1.7</v>
      </c>
      <c r="R205" s="192" t="s">
        <v>409</v>
      </c>
      <c r="S205" s="192" t="s">
        <v>409</v>
      </c>
      <c r="T205" s="192" t="s">
        <v>409</v>
      </c>
      <c r="U205"/>
      <c r="V205"/>
      <c r="W205"/>
      <c r="X205"/>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44753</v>
      </c>
      <c r="L206" s="91" t="s">
        <v>337</v>
      </c>
      <c r="M206" s="192">
        <v>7</v>
      </c>
      <c r="N206" s="192" t="s">
        <v>409</v>
      </c>
      <c r="O206" s="192" t="s">
        <v>409</v>
      </c>
      <c r="P206" s="192" t="s">
        <v>409</v>
      </c>
      <c r="Q206" s="192">
        <v>4.9000000000000004</v>
      </c>
      <c r="R206" s="192" t="s">
        <v>409</v>
      </c>
      <c r="S206" s="192" t="s">
        <v>409</v>
      </c>
      <c r="T206" s="192" t="s">
        <v>409</v>
      </c>
      <c r="U206"/>
      <c r="V206"/>
      <c r="W206"/>
      <c r="X206"/>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697</v>
      </c>
      <c r="M207" s="192" t="s">
        <v>409</v>
      </c>
      <c r="N207" s="192" t="s">
        <v>409</v>
      </c>
      <c r="O207" s="192" t="s">
        <v>409</v>
      </c>
      <c r="P207" s="192" t="s">
        <v>409</v>
      </c>
      <c r="Q207" s="192" t="s">
        <v>409</v>
      </c>
      <c r="R207" s="192" t="s">
        <v>409</v>
      </c>
      <c r="S207" s="192" t="s">
        <v>409</v>
      </c>
      <c r="T207" s="192" t="s">
        <v>409</v>
      </c>
      <c r="U207"/>
      <c r="V207"/>
      <c r="W207"/>
      <c r="X207"/>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45383</v>
      </c>
      <c r="L208" s="91" t="s">
        <v>339</v>
      </c>
      <c r="M208" s="192">
        <v>8.4285714285714199</v>
      </c>
      <c r="N208" s="192" t="s">
        <v>409</v>
      </c>
      <c r="O208" s="192">
        <v>0</v>
      </c>
      <c r="P208" s="192" t="s">
        <v>409</v>
      </c>
      <c r="Q208" s="192">
        <v>5.9</v>
      </c>
      <c r="R208" s="192">
        <v>-0.31974281433235802</v>
      </c>
      <c r="S208" s="192">
        <v>-0.43698841843233499</v>
      </c>
      <c r="T208" s="192" t="s">
        <v>409</v>
      </c>
      <c r="U208"/>
      <c r="V208"/>
      <c r="W208"/>
      <c r="X208"/>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45383</v>
      </c>
      <c r="L209" s="91" t="s">
        <v>341</v>
      </c>
      <c r="M209" s="192">
        <v>9</v>
      </c>
      <c r="N209" s="192" t="s">
        <v>409</v>
      </c>
      <c r="O209" s="192">
        <v>0</v>
      </c>
      <c r="P209" s="192" t="s">
        <v>409</v>
      </c>
      <c r="Q209" s="192">
        <v>6.3</v>
      </c>
      <c r="R209" s="192">
        <v>-7.4569041287489299E-2</v>
      </c>
      <c r="S209" s="192">
        <v>-0.33097602094408501</v>
      </c>
      <c r="T209" s="192" t="s">
        <v>409</v>
      </c>
      <c r="U209"/>
      <c r="V209"/>
      <c r="W209"/>
      <c r="X209"/>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45383</v>
      </c>
      <c r="L210" s="91" t="s">
        <v>343</v>
      </c>
      <c r="M210" s="192">
        <v>2.9999999999999898</v>
      </c>
      <c r="N210" s="192" t="s">
        <v>409</v>
      </c>
      <c r="O210" s="192" t="s">
        <v>409</v>
      </c>
      <c r="P210" s="192">
        <v>10</v>
      </c>
      <c r="Q210" s="192">
        <v>2.1</v>
      </c>
      <c r="R210" s="192" t="s">
        <v>409</v>
      </c>
      <c r="S210" s="192" t="s">
        <v>409</v>
      </c>
      <c r="T210" s="192" t="s">
        <v>919</v>
      </c>
      <c r="U210"/>
      <c r="V210"/>
      <c r="W210"/>
      <c r="X210"/>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t="s">
        <v>409</v>
      </c>
      <c r="O211" s="192">
        <v>0.86041550579071002</v>
      </c>
      <c r="P211" s="192" t="s">
        <v>409</v>
      </c>
      <c r="Q211" s="192">
        <v>1.8</v>
      </c>
      <c r="R211" s="192">
        <v>4.3020775289535497E-2</v>
      </c>
      <c r="S211" s="192">
        <v>-4.2015098035335499E-2</v>
      </c>
      <c r="T211" s="192" t="s">
        <v>409</v>
      </c>
      <c r="U211"/>
      <c r="V211"/>
      <c r="W211"/>
      <c r="X211"/>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v>0.8</v>
      </c>
      <c r="R212" s="192" t="s">
        <v>409</v>
      </c>
      <c r="S212" s="192" t="s">
        <v>409</v>
      </c>
      <c r="T212" s="192" t="s">
        <v>409</v>
      </c>
      <c r="U212"/>
      <c r="V212"/>
      <c r="W212"/>
      <c r="X212"/>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v>3.2</v>
      </c>
      <c r="R213" s="192" t="s">
        <v>409</v>
      </c>
      <c r="S213" s="192" t="s">
        <v>409</v>
      </c>
      <c r="T213" s="192" t="s">
        <v>409</v>
      </c>
      <c r="U213"/>
      <c r="V213"/>
      <c r="W213"/>
      <c r="X213"/>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44753</v>
      </c>
      <c r="L214" s="91" t="s">
        <v>349</v>
      </c>
      <c r="M214" s="192">
        <v>6.71428571428571</v>
      </c>
      <c r="N214" s="192" t="s">
        <v>409</v>
      </c>
      <c r="O214" s="192" t="s">
        <v>409</v>
      </c>
      <c r="P214" s="192" t="s">
        <v>409</v>
      </c>
      <c r="Q214" s="192">
        <v>4.7</v>
      </c>
      <c r="R214" s="192" t="s">
        <v>409</v>
      </c>
      <c r="S214" s="192" t="s">
        <v>409</v>
      </c>
      <c r="T214" s="192" t="s">
        <v>409</v>
      </c>
      <c r="U214"/>
      <c r="V214"/>
      <c r="W214"/>
      <c r="X214"/>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44753</v>
      </c>
      <c r="L215" s="91" t="s">
        <v>350</v>
      </c>
      <c r="M215" s="192">
        <v>5.8571428571428497</v>
      </c>
      <c r="N215" s="192" t="s">
        <v>409</v>
      </c>
      <c r="O215" s="192" t="s">
        <v>409</v>
      </c>
      <c r="P215" s="192" t="s">
        <v>409</v>
      </c>
      <c r="Q215" s="192">
        <v>4.0999999999999996</v>
      </c>
      <c r="R215" s="192" t="s">
        <v>409</v>
      </c>
      <c r="S215" s="192" t="s">
        <v>409</v>
      </c>
      <c r="T215" s="192" t="s">
        <v>409</v>
      </c>
      <c r="U215"/>
      <c r="V215"/>
      <c r="W215"/>
      <c r="X215"/>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44887</v>
      </c>
      <c r="L216" s="91" t="s">
        <v>698</v>
      </c>
      <c r="M216" s="192" t="s">
        <v>409</v>
      </c>
      <c r="N216" s="192" t="s">
        <v>409</v>
      </c>
      <c r="O216" s="192" t="s">
        <v>409</v>
      </c>
      <c r="P216" s="192" t="s">
        <v>409</v>
      </c>
      <c r="Q216" s="192" t="s">
        <v>409</v>
      </c>
      <c r="R216" s="192" t="s">
        <v>409</v>
      </c>
      <c r="S216" s="192" t="s">
        <v>409</v>
      </c>
      <c r="T216" s="192" t="s">
        <v>409</v>
      </c>
      <c r="U216"/>
      <c r="V216"/>
      <c r="W216"/>
      <c r="X216"/>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44887</v>
      </c>
      <c r="L217" s="91" t="s">
        <v>699</v>
      </c>
      <c r="M217" s="192" t="s">
        <v>409</v>
      </c>
      <c r="N217" s="192" t="s">
        <v>409</v>
      </c>
      <c r="O217" s="192" t="s">
        <v>409</v>
      </c>
      <c r="P217" s="192" t="s">
        <v>409</v>
      </c>
      <c r="Q217" s="192" t="s">
        <v>409</v>
      </c>
      <c r="R217" s="192" t="s">
        <v>409</v>
      </c>
      <c r="S217" s="192" t="s">
        <v>409</v>
      </c>
      <c r="T217" s="192" t="s">
        <v>409</v>
      </c>
      <c r="U217"/>
      <c r="V217"/>
      <c r="W217"/>
      <c r="X217"/>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45383</v>
      </c>
      <c r="L218" s="91" t="s">
        <v>351</v>
      </c>
      <c r="M218" s="192">
        <v>4</v>
      </c>
      <c r="N218" s="192" t="s">
        <v>409</v>
      </c>
      <c r="O218" s="192">
        <v>0</v>
      </c>
      <c r="P218" s="192" t="s">
        <v>409</v>
      </c>
      <c r="Q218" s="192">
        <v>2.8</v>
      </c>
      <c r="R218" s="192">
        <v>-9.3924130678958204E-2</v>
      </c>
      <c r="S218" s="192">
        <v>-4.40845105514059E-2</v>
      </c>
      <c r="T218" s="192" t="s">
        <v>409</v>
      </c>
      <c r="U218"/>
      <c r="V218"/>
      <c r="W218"/>
      <c r="X218"/>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44753</v>
      </c>
      <c r="L219" s="91" t="s">
        <v>353</v>
      </c>
      <c r="M219" s="192">
        <v>7.5714285714285703</v>
      </c>
      <c r="N219" s="192" t="s">
        <v>409</v>
      </c>
      <c r="O219" s="192" t="s">
        <v>409</v>
      </c>
      <c r="P219" s="192" t="s">
        <v>409</v>
      </c>
      <c r="Q219" s="192">
        <v>5.3</v>
      </c>
      <c r="R219" s="192" t="s">
        <v>409</v>
      </c>
      <c r="S219" s="192" t="s">
        <v>409</v>
      </c>
      <c r="T219" s="192" t="s">
        <v>409</v>
      </c>
      <c r="U219"/>
      <c r="V219"/>
      <c r="W219"/>
      <c r="X219"/>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44753</v>
      </c>
      <c r="L220" s="91" t="s">
        <v>355</v>
      </c>
      <c r="M220" s="192">
        <v>8.1428571428571406</v>
      </c>
      <c r="N220" s="192" t="s">
        <v>409</v>
      </c>
      <c r="O220" s="192" t="s">
        <v>409</v>
      </c>
      <c r="P220" s="192" t="s">
        <v>409</v>
      </c>
      <c r="Q220" s="192">
        <v>5.7</v>
      </c>
      <c r="R220" s="192" t="s">
        <v>409</v>
      </c>
      <c r="S220" s="192" t="s">
        <v>409</v>
      </c>
      <c r="T220" s="192" t="s">
        <v>409</v>
      </c>
      <c r="U220"/>
      <c r="V220"/>
      <c r="W220"/>
      <c r="X220"/>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700</v>
      </c>
      <c r="M221" s="192" t="s">
        <v>409</v>
      </c>
      <c r="N221" s="192" t="s">
        <v>409</v>
      </c>
      <c r="O221" s="192" t="s">
        <v>409</v>
      </c>
      <c r="P221" s="192" t="s">
        <v>409</v>
      </c>
      <c r="Q221" s="192" t="s">
        <v>409</v>
      </c>
      <c r="R221" s="192" t="s">
        <v>409</v>
      </c>
      <c r="S221" s="192" t="s">
        <v>409</v>
      </c>
      <c r="T221" s="192" t="s">
        <v>409</v>
      </c>
      <c r="U221"/>
      <c r="V221"/>
      <c r="W221"/>
      <c r="X221"/>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8.3666002653407556</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7</v>
      </c>
      <c r="J222" s="242">
        <v>45188</v>
      </c>
      <c r="K222" s="242">
        <v>45383</v>
      </c>
      <c r="L222" s="91" t="s">
        <v>356</v>
      </c>
      <c r="M222" s="192">
        <v>10</v>
      </c>
      <c r="N222" s="192" t="s">
        <v>409</v>
      </c>
      <c r="O222" s="192" t="s">
        <v>409</v>
      </c>
      <c r="P222" s="192">
        <v>7</v>
      </c>
      <c r="Q222" s="192">
        <v>7.7</v>
      </c>
      <c r="R222" s="192" t="s">
        <v>409</v>
      </c>
      <c r="S222" s="192" t="s">
        <v>409</v>
      </c>
      <c r="T222" s="192" t="s">
        <v>920</v>
      </c>
      <c r="U222"/>
      <c r="V222"/>
      <c r="W222"/>
      <c r="X222"/>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4.0286532649336602</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2.7050078548434402</v>
      </c>
      <c r="J223" s="242" t="s">
        <v>409</v>
      </c>
      <c r="K223" s="242">
        <v>44753</v>
      </c>
      <c r="L223" s="91" t="s">
        <v>358</v>
      </c>
      <c r="M223" s="192">
        <v>6</v>
      </c>
      <c r="N223" s="192" t="s">
        <v>409</v>
      </c>
      <c r="O223" s="192">
        <v>2.7050078548434402</v>
      </c>
      <c r="P223" s="192" t="s">
        <v>409</v>
      </c>
      <c r="Q223" s="192">
        <v>4.2</v>
      </c>
      <c r="R223" s="192">
        <v>-0.26876671536101099</v>
      </c>
      <c r="S223" s="192">
        <v>0.13525039274217199</v>
      </c>
      <c r="T223" s="192" t="s">
        <v>409</v>
      </c>
      <c r="U223"/>
      <c r="V223"/>
      <c r="W223"/>
      <c r="X223"/>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45383</v>
      </c>
      <c r="L224" s="91" t="s">
        <v>360</v>
      </c>
      <c r="M224" s="192">
        <v>9.1428571428571406</v>
      </c>
      <c r="N224" s="192" t="s">
        <v>409</v>
      </c>
      <c r="O224" s="192">
        <v>0</v>
      </c>
      <c r="P224" s="192" t="s">
        <v>409</v>
      </c>
      <c r="Q224" s="192">
        <v>6.4</v>
      </c>
      <c r="R224" s="192">
        <v>-0.45131990297284102</v>
      </c>
      <c r="S224" s="192">
        <v>-0.120657629923706</v>
      </c>
      <c r="T224" s="192" t="s">
        <v>409</v>
      </c>
      <c r="U224"/>
      <c r="V224"/>
      <c r="W224"/>
      <c r="X224"/>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45383</v>
      </c>
      <c r="L225" s="91" t="s">
        <v>362</v>
      </c>
      <c r="M225" s="192">
        <v>8.4285714285714199</v>
      </c>
      <c r="N225" s="192" t="s">
        <v>409</v>
      </c>
      <c r="O225" s="192">
        <v>0</v>
      </c>
      <c r="P225" s="192" t="s">
        <v>409</v>
      </c>
      <c r="Q225" s="192">
        <v>5.9</v>
      </c>
      <c r="R225" s="192">
        <v>-1.72252548910208</v>
      </c>
      <c r="S225" s="192">
        <v>-0.92646418137207598</v>
      </c>
      <c r="T225" s="192" t="s">
        <v>409</v>
      </c>
      <c r="U225"/>
      <c r="V225"/>
      <c r="W225"/>
      <c r="X225"/>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19</v>
      </c>
      <c r="P233" s="80">
        <f>COUNTIF(P8:P225,10)</f>
        <v>5</v>
      </c>
      <c r="Q233" s="80">
        <f>COUNTIF(Q8:Q225,1)</f>
        <v>3</v>
      </c>
      <c r="R233" s="80">
        <f>COUNTIF(R8:R225,"&gt;=.7")</f>
        <v>11</v>
      </c>
      <c r="S233" s="80">
        <f>COUNTIF(S8:S225,"&gt;=.7")</f>
        <v>8</v>
      </c>
      <c r="T233" s="80">
        <f>COUNTIF(T8:T225,"High")</f>
        <v>0</v>
      </c>
      <c r="U233" s="80">
        <f>COUNTIF(U8:U225,"&gt;.6")</f>
        <v>0</v>
      </c>
      <c r="V233" s="80">
        <f>COUNTIF(V8:V225,"&gt;.35")</f>
        <v>0</v>
      </c>
      <c r="W233" s="87"/>
      <c r="X233" s="87"/>
    </row>
    <row r="234" spans="1:24" x14ac:dyDescent="0.2">
      <c r="N234" s="80">
        <f>COUNTIF(N9:N226,"&gt;9.9")</f>
        <v>0</v>
      </c>
      <c r="O234" s="80">
        <f>COUNTIF(O9:O226,"&gt;9.9")</f>
        <v>19</v>
      </c>
      <c r="P234" s="80">
        <f>COUNTIF(P9:P226,"&gt;=9.95")</f>
        <v>5</v>
      </c>
      <c r="Q234" s="80">
        <f>COUNTIF(Q9:Q226,"&gt;=9.95")</f>
        <v>0</v>
      </c>
      <c r="R234" s="80">
        <f>COUNTIF(R9:R226,"&gt;=1.4")</f>
        <v>6</v>
      </c>
      <c r="S234" s="80">
        <f>COUNTIF(S9:S226,"&gt;=1.4")</f>
        <v>3</v>
      </c>
      <c r="T234" s="80">
        <f>COUNTIF(T9:T226,"&gt;=9.95")</f>
        <v>0</v>
      </c>
      <c r="U234" s="80">
        <f>COUNTIF(U9:U226,"&gt;=1")</f>
        <v>0</v>
      </c>
      <c r="V234" s="80">
        <f>COUNTIF(V8:V225,"&gt;.7")</f>
        <v>0</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8:T225 Y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W2:AD3">
    <cfRule type="expression" dxfId="117" priority="33">
      <formula>W2=R2</formula>
    </cfRule>
    <cfRule type="expression" dxfId="116" priority="34">
      <formula>W2&lt;&gt;R2</formula>
    </cfRule>
    <cfRule type="expression" dxfId="115" priority="35">
      <formula>W2=R2</formula>
    </cfRule>
  </conditionalFormatting>
  <conditionalFormatting sqref="Y8:Z197 M8:T225">
    <cfRule type="expression" dxfId="114" priority="38" stopIfTrue="1">
      <formula>ISNUMBER(SEARCH("_raw",M$7))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55.710937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INFORM Natural Multi-hazard Rating</v>
      </c>
      <c r="N6" s="246" t="str">
        <f>IFERROR(INDEX('Data Dictionary'!$E$8:$E$36,MATCH(N7,'Data Dictionary'!$K$8:$K$36,0)),IFERROR(CONCATENATE(INDEX('Data Dictionary'!$E$8:$E$36,MATCH(LEFT(N7, SEARCH("_raw",N7,1)-1),'Data Dictionary'!$L$8:$L$36,0))," (Raw)"),""))</f>
        <v>GDACS Live Hazard Tracker</v>
      </c>
      <c r="O6" s="246" t="str">
        <f>IFERROR(INDEX('Data Dictionary'!$E$8:$E$36,MATCH(O7,'Data Dictionary'!$K$8:$K$36,0)),IFERROR(CONCATENATE(INDEX('Data Dictionary'!$E$8:$E$36,MATCH(LEFT(O7, SEARCH("_raw",O7,1)-1),'Data Dictionary'!$L$8:$L$36,0))," (Raw)"),""))</f>
        <v>Locust Threat Level</v>
      </c>
      <c r="P6" s="246" t="str">
        <f>IFERROR(INDEX('Data Dictionary'!$E$8:$E$36,MATCH(P7,'Data Dictionary'!$K$8:$K$36,0)),IFERROR(CONCATENATE(INDEX('Data Dictionary'!$E$8:$E$36,MATCH(LEFT(P7, SEARCH("_raw",P7,1)-1),'Data Dictionary'!$L$8:$L$36,0))," (Raw)"),""))</f>
        <v>INFORM Severity</v>
      </c>
      <c r="Q6" s="246" t="str">
        <f>IFERROR(INDEX('Data Dictionary'!$E$8:$E$36,MATCH(Q7,'Data Dictionary'!$K$8:$K$36,0)),IFERROR(CONCATENATE(INDEX('Data Dictionary'!$E$8:$E$36,MATCH(LEFT(Q7, SEARCH("_raw",Q7,1)-1),'Data Dictionary'!$L$8:$L$36,0))," (Raw)"),""))</f>
        <v>Seasonal Forecast Index</v>
      </c>
      <c r="R6" s="246" t="str">
        <f>IFERROR(INDEX('Data Dictionary'!$E$8:$E$36,MATCH(R7,'Data Dictionary'!$K$8:$K$36,0)),IFERROR(CONCATENATE(INDEX('Data Dictionary'!$E$8:$E$36,MATCH(LEFT(R7, SEARCH("_raw",R7,1)-1),'Data Dictionary'!$L$8:$L$36,0))," (Raw)"),""))</f>
        <v>ACAPS Risk List (Natural Hazard)</v>
      </c>
      <c r="S6" s="246" t="str">
        <f>IFERROR(INDEX('Data Dictionary'!$E$8:$E$36,MATCH(S7,'Data Dictionary'!$K$8:$K$36,0)),IFERROR(CONCATENATE(INDEX('Data Dictionary'!$E$8:$E$36,MATCH(LEFT(S7, SEARCH("_raw",S7,1)-1),'Data Dictionary'!$L$8:$L$36,0))," (Raw)"),""))</f>
        <v>INFORM Natural Multi-hazard Rating (Raw)</v>
      </c>
      <c r="T6" s="246" t="str">
        <f>IFERROR(INDEX('Data Dictionary'!$E$8:$E$36,MATCH(T7,'Data Dictionary'!$K$8:$K$36,0)),IFERROR(CONCATENATE(INDEX('Data Dictionary'!$E$8:$E$36,MATCH(LEFT(T7, SEARCH("_raw",T7,1)-1),'Data Dictionary'!$L$8:$L$36,0))," (Raw)"),""))</f>
        <v>GDACS Live Hazard Tracker (Raw)</v>
      </c>
      <c r="U6" s="246" t="str">
        <f>IFERROR(INDEX('Data Dictionary'!$E$8:$E$36,MATCH(U7,'Data Dictionary'!$K$8:$K$36,0)),IFERROR(CONCATENATE(INDEX('Data Dictionary'!$E$8:$E$36,MATCH(LEFT(U7, SEARCH("_raw",U7,1)-1),'Data Dictionary'!$L$8:$L$36,0))," (Raw)"),""))</f>
        <v>Locust Threat Level (Raw)</v>
      </c>
      <c r="V6" s="246" t="str">
        <f>IFERROR(INDEX('Data Dictionary'!$E$8:$E$36,MATCH(V7,'Data Dictionary'!$K$8:$K$36,0)),IFERROR(CONCATENATE(INDEX('Data Dictionary'!$E$8:$E$36,MATCH(LEFT(V7, SEARCH("_raw",V7,1)-1),'Data Dictionary'!$L$8:$L$36,0)),"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605</v>
      </c>
      <c r="K7" s="243" t="s">
        <v>606</v>
      </c>
      <c r="L7" s="244" t="s">
        <v>2</v>
      </c>
      <c r="M7" s="247" t="s">
        <v>389</v>
      </c>
      <c r="N7" s="247" t="s">
        <v>395</v>
      </c>
      <c r="O7" s="247" t="s">
        <v>396</v>
      </c>
      <c r="P7" s="247" t="s">
        <v>762</v>
      </c>
      <c r="Q7" s="247" t="s">
        <v>394</v>
      </c>
      <c r="R7" s="247" t="s">
        <v>619</v>
      </c>
      <c r="S7" s="247" t="s">
        <v>475</v>
      </c>
      <c r="T7" s="247" t="s">
        <v>474</v>
      </c>
      <c r="U7" s="247" t="s">
        <v>476</v>
      </c>
      <c r="V7" s="247" t="s">
        <v>763</v>
      </c>
      <c r="W7" s="247" t="s">
        <v>524</v>
      </c>
      <c r="X7" s="247" t="s">
        <v>620</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45337</v>
      </c>
      <c r="L8" s="91" t="s">
        <v>673</v>
      </c>
      <c r="M8" s="192" t="s">
        <v>409</v>
      </c>
      <c r="N8" s="192" t="s">
        <v>409</v>
      </c>
      <c r="O8" s="192">
        <v>0</v>
      </c>
      <c r="P8" s="192">
        <v>0</v>
      </c>
      <c r="Q8" s="192">
        <v>10</v>
      </c>
      <c r="R8" s="192" t="s">
        <v>409</v>
      </c>
      <c r="S8" s="192" t="s">
        <v>409</v>
      </c>
      <c r="T8" s="192" t="s">
        <v>409</v>
      </c>
      <c r="U8" s="192">
        <v>0</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45383</v>
      </c>
      <c r="L9" s="91" t="s">
        <v>7</v>
      </c>
      <c r="M9" s="192">
        <v>7.8333333333333304</v>
      </c>
      <c r="N9" s="192">
        <v>10</v>
      </c>
      <c r="O9" s="192">
        <v>0</v>
      </c>
      <c r="P9" s="192">
        <v>10</v>
      </c>
      <c r="Q9" s="192">
        <v>0</v>
      </c>
      <c r="R9" s="192" t="s">
        <v>409</v>
      </c>
      <c r="S9" s="192">
        <v>5.7</v>
      </c>
      <c r="T9" s="192" t="s">
        <v>855</v>
      </c>
      <c r="U9" s="192">
        <v>0</v>
      </c>
      <c r="V9" s="192" t="s">
        <v>856</v>
      </c>
      <c r="W9" s="192">
        <v>3.2258064516128997E-2</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45383</v>
      </c>
      <c r="L10" s="91" t="s">
        <v>9</v>
      </c>
      <c r="M10" s="192">
        <v>3.1666666666666599</v>
      </c>
      <c r="N10" s="192">
        <v>10</v>
      </c>
      <c r="O10" s="192">
        <v>0</v>
      </c>
      <c r="P10" s="192">
        <v>10</v>
      </c>
      <c r="Q10" s="192">
        <v>0</v>
      </c>
      <c r="R10" s="192" t="s">
        <v>409</v>
      </c>
      <c r="S10" s="192">
        <v>2.9</v>
      </c>
      <c r="T10" s="192" t="s">
        <v>857</v>
      </c>
      <c r="U10" s="192">
        <v>0</v>
      </c>
      <c r="V10" s="192" t="s">
        <v>858</v>
      </c>
      <c r="W10" s="192">
        <v>0</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45307</v>
      </c>
      <c r="L12" s="91" t="s">
        <v>674</v>
      </c>
      <c r="M12" s="192" t="s">
        <v>409</v>
      </c>
      <c r="N12" s="192" t="s">
        <v>409</v>
      </c>
      <c r="O12" s="192">
        <v>0</v>
      </c>
      <c r="P12" s="192">
        <v>0</v>
      </c>
      <c r="Q12" s="192">
        <v>0</v>
      </c>
      <c r="R12" s="192" t="s">
        <v>409</v>
      </c>
      <c r="S12" s="192" t="s">
        <v>409</v>
      </c>
      <c r="T12" s="192" t="s">
        <v>409</v>
      </c>
      <c r="U12" s="192">
        <v>0</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45376</v>
      </c>
      <c r="L14" s="91" t="s">
        <v>15</v>
      </c>
      <c r="M14" s="192">
        <v>5.5</v>
      </c>
      <c r="N14" s="192">
        <v>10</v>
      </c>
      <c r="O14" s="192">
        <v>0</v>
      </c>
      <c r="P14" s="192">
        <v>0</v>
      </c>
      <c r="Q14" s="192">
        <v>0</v>
      </c>
      <c r="R14" s="192" t="s">
        <v>409</v>
      </c>
      <c r="S14" s="192">
        <v>4.3</v>
      </c>
      <c r="T14" s="192" t="s">
        <v>859</v>
      </c>
      <c r="U14" s="192">
        <v>0</v>
      </c>
      <c r="V14" s="192" t="s">
        <v>409</v>
      </c>
      <c r="W14" s="192">
        <v>0.177570093457943</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45294</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10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10</v>
      </c>
      <c r="J16" s="242" t="s">
        <v>409</v>
      </c>
      <c r="K16" s="242">
        <v>45370</v>
      </c>
      <c r="L16" s="239" t="s">
        <v>675</v>
      </c>
      <c r="M16" s="192" t="s">
        <v>409</v>
      </c>
      <c r="N16" s="192" t="s">
        <v>409</v>
      </c>
      <c r="O16" s="192">
        <v>0</v>
      </c>
      <c r="P16" s="192">
        <v>0</v>
      </c>
      <c r="Q16" s="192">
        <v>10</v>
      </c>
      <c r="R16" s="192" t="s">
        <v>409</v>
      </c>
      <c r="S16" s="192" t="s">
        <v>409</v>
      </c>
      <c r="T16" s="192" t="s">
        <v>409</v>
      </c>
      <c r="U16" s="192">
        <v>0</v>
      </c>
      <c r="V16" s="192" t="s">
        <v>409</v>
      </c>
      <c r="W16" s="192">
        <v>1</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6.7082039324993685</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10</v>
      </c>
      <c r="J17" s="242">
        <v>44860</v>
      </c>
      <c r="K17" s="242">
        <v>45337</v>
      </c>
      <c r="L17" s="91" t="s">
        <v>19</v>
      </c>
      <c r="M17" s="192">
        <v>4.5</v>
      </c>
      <c r="N17" s="192" t="s">
        <v>409</v>
      </c>
      <c r="O17" s="192">
        <v>0</v>
      </c>
      <c r="P17" s="192">
        <v>0</v>
      </c>
      <c r="Q17" s="192">
        <v>10</v>
      </c>
      <c r="R17" s="192" t="s">
        <v>409</v>
      </c>
      <c r="S17" s="192">
        <v>3.7</v>
      </c>
      <c r="T17" s="192" t="s">
        <v>409</v>
      </c>
      <c r="U17" s="192">
        <v>0</v>
      </c>
      <c r="V17" s="192" t="s">
        <v>409</v>
      </c>
      <c r="W17" s="192">
        <v>1</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45376</v>
      </c>
      <c r="L18" s="91" t="s">
        <v>21</v>
      </c>
      <c r="M18" s="192">
        <v>6.1666666666666599</v>
      </c>
      <c r="N18" s="192">
        <v>0</v>
      </c>
      <c r="O18" s="192">
        <v>0</v>
      </c>
      <c r="P18" s="192">
        <v>0</v>
      </c>
      <c r="Q18" s="192">
        <v>0</v>
      </c>
      <c r="R18" s="192" t="s">
        <v>409</v>
      </c>
      <c r="S18" s="192">
        <v>4.7</v>
      </c>
      <c r="T18" s="192" t="s">
        <v>860</v>
      </c>
      <c r="U18" s="192">
        <v>0</v>
      </c>
      <c r="V18" s="192" t="s">
        <v>409</v>
      </c>
      <c r="W18" s="192">
        <v>4.0816326530612197E-3</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45370</v>
      </c>
      <c r="L21" s="91" t="s">
        <v>27</v>
      </c>
      <c r="M21" s="192">
        <v>3.3333333333333299</v>
      </c>
      <c r="N21" s="192">
        <v>0</v>
      </c>
      <c r="O21" s="192">
        <v>0</v>
      </c>
      <c r="P21" s="192">
        <v>10</v>
      </c>
      <c r="Q21" s="192">
        <v>0</v>
      </c>
      <c r="R21" s="192" t="s">
        <v>409</v>
      </c>
      <c r="S21" s="192">
        <v>3</v>
      </c>
      <c r="T21" s="192" t="s">
        <v>861</v>
      </c>
      <c r="U21" s="192">
        <v>0</v>
      </c>
      <c r="V21" s="192" t="s">
        <v>862</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45259</v>
      </c>
      <c r="L25" s="91" t="s">
        <v>35</v>
      </c>
      <c r="M25" s="192">
        <v>10</v>
      </c>
      <c r="N25" s="192" t="s">
        <v>409</v>
      </c>
      <c r="O25" s="192">
        <v>0</v>
      </c>
      <c r="P25" s="192">
        <v>10</v>
      </c>
      <c r="Q25" s="192">
        <v>0</v>
      </c>
      <c r="R25" s="192" t="s">
        <v>409</v>
      </c>
      <c r="S25" s="192">
        <v>8.1999999999999993</v>
      </c>
      <c r="T25" s="192" t="s">
        <v>409</v>
      </c>
      <c r="U25" s="192">
        <v>0</v>
      </c>
      <c r="V25" s="192" t="s">
        <v>809</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45376</v>
      </c>
      <c r="L26" s="91" t="s">
        <v>37</v>
      </c>
      <c r="M26" s="192">
        <v>3.8333333333333299</v>
      </c>
      <c r="N26" s="192">
        <v>0</v>
      </c>
      <c r="O26" s="192">
        <v>0</v>
      </c>
      <c r="P26" s="192">
        <v>0</v>
      </c>
      <c r="Q26" s="192">
        <v>0</v>
      </c>
      <c r="R26" s="192" t="s">
        <v>409</v>
      </c>
      <c r="S26" s="192">
        <v>3.3</v>
      </c>
      <c r="T26" s="192" t="s">
        <v>863</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45307</v>
      </c>
      <c r="L28" s="91" t="s">
        <v>40</v>
      </c>
      <c r="M28" s="192">
        <v>3.6666666666666599</v>
      </c>
      <c r="N28" s="192" t="s">
        <v>409</v>
      </c>
      <c r="O28" s="192">
        <v>0</v>
      </c>
      <c r="P28" s="192">
        <v>0</v>
      </c>
      <c r="Q28" s="192">
        <v>0</v>
      </c>
      <c r="R28" s="192" t="s">
        <v>409</v>
      </c>
      <c r="S28" s="192">
        <v>3.2</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44753</v>
      </c>
      <c r="L30" s="91" t="s">
        <v>44</v>
      </c>
      <c r="M30" s="192">
        <v>1.1666666666666601</v>
      </c>
      <c r="N30" s="192" t="s">
        <v>409</v>
      </c>
      <c r="O30" s="192">
        <v>0</v>
      </c>
      <c r="P30" s="192">
        <v>0</v>
      </c>
      <c r="Q30" s="192">
        <v>0</v>
      </c>
      <c r="R30" s="192" t="s">
        <v>409</v>
      </c>
      <c r="S30" s="192">
        <v>1.7</v>
      </c>
      <c r="T30" s="192" t="s">
        <v>409</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45307</v>
      </c>
      <c r="L31" s="91" t="s">
        <v>46</v>
      </c>
      <c r="M31" s="192">
        <v>4.5</v>
      </c>
      <c r="N31" s="192" t="s">
        <v>409</v>
      </c>
      <c r="O31" s="192">
        <v>0</v>
      </c>
      <c r="P31" s="192">
        <v>0</v>
      </c>
      <c r="Q31" s="192">
        <v>0</v>
      </c>
      <c r="R31" s="192" t="s">
        <v>409</v>
      </c>
      <c r="S31" s="192">
        <v>3.7</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45337</v>
      </c>
      <c r="L32" s="91" t="s">
        <v>676</v>
      </c>
      <c r="M32" s="192" t="s">
        <v>409</v>
      </c>
      <c r="N32" s="192" t="s">
        <v>409</v>
      </c>
      <c r="O32" s="192">
        <v>0</v>
      </c>
      <c r="P32" s="192">
        <v>0</v>
      </c>
      <c r="Q32" s="192">
        <v>0</v>
      </c>
      <c r="R32" s="192" t="s">
        <v>409</v>
      </c>
      <c r="S32" s="192" t="s">
        <v>409</v>
      </c>
      <c r="T32" s="192" t="s">
        <v>409</v>
      </c>
      <c r="U32" s="192">
        <v>0</v>
      </c>
      <c r="V32" s="192" t="s">
        <v>409</v>
      </c>
      <c r="W32" s="192">
        <v>0</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45376</v>
      </c>
      <c r="L33" s="91" t="s">
        <v>48</v>
      </c>
      <c r="M33" s="192">
        <v>5.3333333333333304</v>
      </c>
      <c r="N33" s="192">
        <v>10</v>
      </c>
      <c r="O33" s="192">
        <v>0</v>
      </c>
      <c r="P33" s="192">
        <v>0</v>
      </c>
      <c r="Q33" s="192">
        <v>10</v>
      </c>
      <c r="R33" s="192" t="s">
        <v>409</v>
      </c>
      <c r="S33" s="192">
        <v>4.2</v>
      </c>
      <c r="T33" s="192" t="s">
        <v>864</v>
      </c>
      <c r="U33" s="192">
        <v>0</v>
      </c>
      <c r="V33" s="192" t="s">
        <v>409</v>
      </c>
      <c r="W33" s="192">
        <v>0.86274509803921495</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45383</v>
      </c>
      <c r="L34" s="91" t="s">
        <v>50</v>
      </c>
      <c r="M34" s="192">
        <v>5</v>
      </c>
      <c r="N34" s="192">
        <v>10</v>
      </c>
      <c r="O34" s="192">
        <v>0</v>
      </c>
      <c r="P34" s="192">
        <v>0</v>
      </c>
      <c r="Q34" s="192">
        <v>0</v>
      </c>
      <c r="R34" s="192" t="s">
        <v>409</v>
      </c>
      <c r="S34" s="192">
        <v>4</v>
      </c>
      <c r="T34" s="192" t="s">
        <v>865</v>
      </c>
      <c r="U34" s="192">
        <v>0</v>
      </c>
      <c r="V34" s="192" t="s">
        <v>409</v>
      </c>
      <c r="W34" s="192">
        <v>0.32248520710059098</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6.9522178715380676</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10</v>
      </c>
      <c r="J35" s="242">
        <v>45188</v>
      </c>
      <c r="K35" s="242">
        <v>45337</v>
      </c>
      <c r="L35" s="91" t="s">
        <v>52</v>
      </c>
      <c r="M35" s="192">
        <v>4.8333333333333304</v>
      </c>
      <c r="N35" s="192" t="s">
        <v>409</v>
      </c>
      <c r="O35" s="192">
        <v>0</v>
      </c>
      <c r="P35" s="192">
        <v>0</v>
      </c>
      <c r="Q35" s="192">
        <v>10</v>
      </c>
      <c r="R35" s="192" t="s">
        <v>409</v>
      </c>
      <c r="S35" s="192">
        <v>3.9</v>
      </c>
      <c r="T35" s="192" t="s">
        <v>409</v>
      </c>
      <c r="U35" s="192">
        <v>0</v>
      </c>
      <c r="V35" s="192" t="s">
        <v>409</v>
      </c>
      <c r="W35" s="192">
        <v>1</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45370</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45307</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45376</v>
      </c>
      <c r="L38" s="91" t="s">
        <v>58</v>
      </c>
      <c r="M38" s="192">
        <v>1.6666666666666601</v>
      </c>
      <c r="N38" s="192">
        <v>10</v>
      </c>
      <c r="O38" s="192">
        <v>0</v>
      </c>
      <c r="P38" s="192">
        <v>0</v>
      </c>
      <c r="Q38" s="192">
        <v>0</v>
      </c>
      <c r="R38" s="192" t="s">
        <v>409</v>
      </c>
      <c r="S38" s="192">
        <v>2</v>
      </c>
      <c r="T38" s="192" t="s">
        <v>857</v>
      </c>
      <c r="U38" s="192">
        <v>0</v>
      </c>
      <c r="V38" s="192" t="s">
        <v>409</v>
      </c>
      <c r="W38" s="192">
        <v>0</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45294</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45154</v>
      </c>
      <c r="L40" s="91" t="s">
        <v>62</v>
      </c>
      <c r="M40" s="192">
        <v>5.5</v>
      </c>
      <c r="N40" s="192" t="s">
        <v>409</v>
      </c>
      <c r="O40" s="192">
        <v>0</v>
      </c>
      <c r="P40" s="192">
        <v>0</v>
      </c>
      <c r="Q40" s="192">
        <v>0</v>
      </c>
      <c r="R40" s="192" t="s">
        <v>409</v>
      </c>
      <c r="S40" s="192">
        <v>4.3</v>
      </c>
      <c r="T40" s="192" t="s">
        <v>409</v>
      </c>
      <c r="U40" s="192">
        <v>0</v>
      </c>
      <c r="V40" s="192" t="s">
        <v>409</v>
      </c>
      <c r="W40" s="192">
        <v>1.9801980198019799E-2</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v>45307</v>
      </c>
      <c r="L42" s="91" t="s">
        <v>677</v>
      </c>
      <c r="M42" s="192" t="s">
        <v>409</v>
      </c>
      <c r="N42" s="192" t="s">
        <v>409</v>
      </c>
      <c r="O42" s="192">
        <v>0</v>
      </c>
      <c r="P42" s="192">
        <v>0</v>
      </c>
      <c r="Q42" s="192" t="s">
        <v>409</v>
      </c>
      <c r="R42" s="192" t="s">
        <v>409</v>
      </c>
      <c r="S42" s="192" t="s">
        <v>409</v>
      </c>
      <c r="T42" s="192" t="s">
        <v>409</v>
      </c>
      <c r="U42" s="192">
        <v>0</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8.6602540378443873</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45188</v>
      </c>
      <c r="K43" s="242">
        <v>45370</v>
      </c>
      <c r="L43" s="91" t="s">
        <v>66</v>
      </c>
      <c r="M43" s="192">
        <v>7.5</v>
      </c>
      <c r="N43" s="192">
        <v>0</v>
      </c>
      <c r="O43" s="192">
        <v>0</v>
      </c>
      <c r="P43" s="192">
        <v>0</v>
      </c>
      <c r="Q43" s="192">
        <v>10</v>
      </c>
      <c r="R43" s="192" t="s">
        <v>409</v>
      </c>
      <c r="S43" s="192">
        <v>5.5</v>
      </c>
      <c r="T43" s="192" t="s">
        <v>866</v>
      </c>
      <c r="U43" s="192">
        <v>0</v>
      </c>
      <c r="V43" s="192" t="s">
        <v>409</v>
      </c>
      <c r="W43" s="192">
        <v>0.60465116279069697</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45307</v>
      </c>
      <c r="L44" s="91" t="s">
        <v>68</v>
      </c>
      <c r="M44" s="192">
        <v>10</v>
      </c>
      <c r="N44" s="192" t="s">
        <v>409</v>
      </c>
      <c r="O44" s="192">
        <v>0</v>
      </c>
      <c r="P44" s="192">
        <v>0</v>
      </c>
      <c r="Q44" s="192">
        <v>0</v>
      </c>
      <c r="R44" s="192" t="s">
        <v>409</v>
      </c>
      <c r="S44" s="192">
        <v>7.8</v>
      </c>
      <c r="T44" s="192" t="s">
        <v>409</v>
      </c>
      <c r="U44" s="192">
        <v>0</v>
      </c>
      <c r="V44" s="192" t="s">
        <v>409</v>
      </c>
      <c r="W44" s="192">
        <v>2.91120815138282E-2</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45307</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7.0710678118654755</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10</v>
      </c>
      <c r="J47" s="242">
        <v>45188</v>
      </c>
      <c r="K47" s="242">
        <v>45376</v>
      </c>
      <c r="L47" s="91" t="s">
        <v>72</v>
      </c>
      <c r="M47" s="192">
        <v>5</v>
      </c>
      <c r="N47" s="192">
        <v>10</v>
      </c>
      <c r="O47" s="192">
        <v>0</v>
      </c>
      <c r="P47" s="192">
        <v>0</v>
      </c>
      <c r="Q47" s="192">
        <v>0</v>
      </c>
      <c r="R47" s="192" t="s">
        <v>409</v>
      </c>
      <c r="S47" s="192">
        <v>4</v>
      </c>
      <c r="T47" s="192" t="s">
        <v>867</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45376</v>
      </c>
      <c r="L49" s="91" t="s">
        <v>75</v>
      </c>
      <c r="M49" s="192">
        <v>8.8333333333333304</v>
      </c>
      <c r="N49" s="192">
        <v>10</v>
      </c>
      <c r="O49" s="192">
        <v>0</v>
      </c>
      <c r="P49" s="192">
        <v>10</v>
      </c>
      <c r="Q49" s="192">
        <v>10</v>
      </c>
      <c r="R49" s="192" t="s">
        <v>409</v>
      </c>
      <c r="S49" s="192">
        <v>6.3</v>
      </c>
      <c r="T49" s="192" t="s">
        <v>868</v>
      </c>
      <c r="U49" s="192">
        <v>0</v>
      </c>
      <c r="V49" s="192" t="s">
        <v>869</v>
      </c>
      <c r="W49" s="192">
        <v>0.365079365079365</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45370</v>
      </c>
      <c r="L50" s="91" t="s">
        <v>77</v>
      </c>
      <c r="M50" s="192">
        <v>1.6666666666666601</v>
      </c>
      <c r="N50" s="192" t="s">
        <v>409</v>
      </c>
      <c r="O50" s="192">
        <v>0</v>
      </c>
      <c r="P50" s="192">
        <v>0</v>
      </c>
      <c r="Q50" s="192">
        <v>0</v>
      </c>
      <c r="R50" s="192" t="s">
        <v>409</v>
      </c>
      <c r="S50" s="192">
        <v>2</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45370</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v>45307</v>
      </c>
      <c r="L54" s="91" t="s">
        <v>678</v>
      </c>
      <c r="M54" s="192" t="s">
        <v>409</v>
      </c>
      <c r="N54" s="192" t="s">
        <v>409</v>
      </c>
      <c r="O54" s="192">
        <v>0</v>
      </c>
      <c r="P54" s="192">
        <v>0</v>
      </c>
      <c r="Q54" s="192" t="s">
        <v>409</v>
      </c>
      <c r="R54" s="192" t="s">
        <v>409</v>
      </c>
      <c r="S54" s="192" t="s">
        <v>409</v>
      </c>
      <c r="T54" s="192" t="s">
        <v>409</v>
      </c>
      <c r="U54" s="192">
        <v>0</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45307</v>
      </c>
      <c r="L55" s="91" t="s">
        <v>679</v>
      </c>
      <c r="M55" s="192" t="s">
        <v>409</v>
      </c>
      <c r="N55" s="192" t="s">
        <v>409</v>
      </c>
      <c r="O55" s="192">
        <v>0</v>
      </c>
      <c r="P55" s="192">
        <v>0</v>
      </c>
      <c r="Q55" s="192">
        <v>0</v>
      </c>
      <c r="R55" s="192" t="s">
        <v>409</v>
      </c>
      <c r="S55" s="192" t="s">
        <v>409</v>
      </c>
      <c r="T55" s="192" t="s">
        <v>409</v>
      </c>
      <c r="U55" s="192">
        <v>0</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5.7735026918962546</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10</v>
      </c>
      <c r="J56" s="242">
        <v>45188</v>
      </c>
      <c r="K56" s="242">
        <v>45376</v>
      </c>
      <c r="L56" s="91" t="s">
        <v>85</v>
      </c>
      <c r="M56" s="192">
        <v>3.3333333333333299</v>
      </c>
      <c r="N56" s="192">
        <v>10</v>
      </c>
      <c r="O56" s="192">
        <v>0</v>
      </c>
      <c r="P56" s="192">
        <v>0</v>
      </c>
      <c r="Q56" s="192">
        <v>0</v>
      </c>
      <c r="R56" s="192" t="s">
        <v>409</v>
      </c>
      <c r="S56" s="192">
        <v>3</v>
      </c>
      <c r="T56" s="192" t="s">
        <v>870</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45154</v>
      </c>
      <c r="L58" s="91" t="s">
        <v>89</v>
      </c>
      <c r="M58" s="192">
        <v>5.1666666666666599</v>
      </c>
      <c r="N58" s="192" t="s">
        <v>409</v>
      </c>
      <c r="O58" s="192">
        <v>0</v>
      </c>
      <c r="P58" s="192">
        <v>0</v>
      </c>
      <c r="Q58" s="192">
        <v>0</v>
      </c>
      <c r="R58" s="192" t="s">
        <v>409</v>
      </c>
      <c r="S58" s="192">
        <v>4.0999999999999996</v>
      </c>
      <c r="T58" s="192" t="s">
        <v>409</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45383</v>
      </c>
      <c r="L59" s="91" t="s">
        <v>91</v>
      </c>
      <c r="M59" s="192">
        <v>6.1666666666666599</v>
      </c>
      <c r="N59" s="192">
        <v>0</v>
      </c>
      <c r="O59" s="192">
        <v>0</v>
      </c>
      <c r="P59" s="192">
        <v>0</v>
      </c>
      <c r="Q59" s="192">
        <v>0</v>
      </c>
      <c r="R59" s="192" t="s">
        <v>409</v>
      </c>
      <c r="S59" s="192">
        <v>4.7</v>
      </c>
      <c r="T59" s="192" t="s">
        <v>871</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6.8313005106397275</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10</v>
      </c>
      <c r="J60" s="242">
        <v>45188</v>
      </c>
      <c r="K60" s="242">
        <v>45337</v>
      </c>
      <c r="L60" s="91" t="s">
        <v>93</v>
      </c>
      <c r="M60" s="192">
        <v>4.6666666666666599</v>
      </c>
      <c r="N60" s="192" t="s">
        <v>409</v>
      </c>
      <c r="O60" s="192">
        <v>0</v>
      </c>
      <c r="P60" s="192">
        <v>0</v>
      </c>
      <c r="Q60" s="192">
        <v>10</v>
      </c>
      <c r="R60" s="192" t="s">
        <v>409</v>
      </c>
      <c r="S60" s="192">
        <v>3.8</v>
      </c>
      <c r="T60" s="192" t="s">
        <v>409</v>
      </c>
      <c r="U60" s="192">
        <v>0</v>
      </c>
      <c r="V60" s="192" t="s">
        <v>409</v>
      </c>
      <c r="W60" s="192">
        <v>1</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6.0553007081949781</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10</v>
      </c>
      <c r="J63" s="242">
        <v>45188</v>
      </c>
      <c r="K63" s="242">
        <v>45376</v>
      </c>
      <c r="L63" s="91" t="s">
        <v>99</v>
      </c>
      <c r="M63" s="192">
        <v>3.6666666666666599</v>
      </c>
      <c r="N63" s="192">
        <v>10</v>
      </c>
      <c r="O63" s="192">
        <v>0</v>
      </c>
      <c r="P63" s="192">
        <v>0</v>
      </c>
      <c r="Q63" s="192">
        <v>0</v>
      </c>
      <c r="R63" s="192" t="s">
        <v>409</v>
      </c>
      <c r="S63" s="192">
        <v>3.2</v>
      </c>
      <c r="T63" s="192" t="s">
        <v>872</v>
      </c>
      <c r="U63" s="192">
        <v>0</v>
      </c>
      <c r="V63" s="192" t="s">
        <v>409</v>
      </c>
      <c r="W63" s="192">
        <v>0.29090909090909001</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0</v>
      </c>
      <c r="J64" s="242">
        <v>45188</v>
      </c>
      <c r="K64" s="242">
        <v>45294</v>
      </c>
      <c r="L64" s="91" t="s">
        <v>101</v>
      </c>
      <c r="M64" s="192">
        <v>9.1666666666666607</v>
      </c>
      <c r="N64" s="192" t="s">
        <v>409</v>
      </c>
      <c r="O64" s="192">
        <v>0</v>
      </c>
      <c r="P64" s="192">
        <v>0</v>
      </c>
      <c r="Q64" s="192">
        <v>0</v>
      </c>
      <c r="R64" s="192" t="s">
        <v>409</v>
      </c>
      <c r="S64" s="192">
        <v>6.5</v>
      </c>
      <c r="T64" s="192" t="s">
        <v>409</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5.0497524691810387</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3</v>
      </c>
      <c r="J65" s="242">
        <v>45188</v>
      </c>
      <c r="K65" s="242">
        <v>45307</v>
      </c>
      <c r="L65" s="91" t="s">
        <v>102</v>
      </c>
      <c r="M65" s="192">
        <v>8.5</v>
      </c>
      <c r="N65" s="192">
        <v>0</v>
      </c>
      <c r="O65" s="192">
        <v>3</v>
      </c>
      <c r="P65" s="192">
        <v>0</v>
      </c>
      <c r="Q65" s="192">
        <v>0</v>
      </c>
      <c r="R65" s="192" t="s">
        <v>409</v>
      </c>
      <c r="S65" s="192">
        <v>6.1</v>
      </c>
      <c r="T65" s="192" t="s">
        <v>873</v>
      </c>
      <c r="U65" s="192">
        <v>3</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3.2403703492039302</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3</v>
      </c>
      <c r="J66" s="242">
        <v>45188</v>
      </c>
      <c r="K66" s="242">
        <v>45307</v>
      </c>
      <c r="L66" s="91" t="s">
        <v>104</v>
      </c>
      <c r="M66" s="192">
        <v>3.5</v>
      </c>
      <c r="N66" s="192" t="s">
        <v>409</v>
      </c>
      <c r="O66" s="192">
        <v>3</v>
      </c>
      <c r="P66" s="192">
        <v>0</v>
      </c>
      <c r="Q66" s="192">
        <v>0</v>
      </c>
      <c r="R66" s="192" t="s">
        <v>409</v>
      </c>
      <c r="S66" s="192">
        <v>3.1</v>
      </c>
      <c r="T66" s="192" t="s">
        <v>409</v>
      </c>
      <c r="U66" s="192">
        <v>3</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6.8313005106397275</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10</v>
      </c>
      <c r="J67" s="242">
        <v>45188</v>
      </c>
      <c r="K67" s="242">
        <v>45376</v>
      </c>
      <c r="L67" s="91" t="s">
        <v>106</v>
      </c>
      <c r="M67" s="192">
        <v>4.6666666666666599</v>
      </c>
      <c r="N67" s="192">
        <v>10</v>
      </c>
      <c r="O67" s="192">
        <v>0</v>
      </c>
      <c r="P67" s="192">
        <v>0</v>
      </c>
      <c r="Q67" s="192">
        <v>0</v>
      </c>
      <c r="R67" s="192" t="s">
        <v>409</v>
      </c>
      <c r="S67" s="192">
        <v>3.8</v>
      </c>
      <c r="T67" s="192" t="s">
        <v>874</v>
      </c>
      <c r="U67" s="192">
        <v>0</v>
      </c>
      <c r="V67" s="192" t="s">
        <v>409</v>
      </c>
      <c r="W67" s="192">
        <v>9.45945945945946E-2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45016</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45370</v>
      </c>
      <c r="L69" s="91" t="s">
        <v>110</v>
      </c>
      <c r="M69" s="192">
        <v>4.5</v>
      </c>
      <c r="N69" s="192" t="s">
        <v>409</v>
      </c>
      <c r="O69" s="192">
        <v>0</v>
      </c>
      <c r="P69" s="192">
        <v>10</v>
      </c>
      <c r="Q69" s="192">
        <v>0</v>
      </c>
      <c r="R69" s="192" t="s">
        <v>409</v>
      </c>
      <c r="S69" s="192">
        <v>3.7</v>
      </c>
      <c r="T69" s="192" t="s">
        <v>409</v>
      </c>
      <c r="U69" s="192">
        <v>0</v>
      </c>
      <c r="V69" s="192" t="s">
        <v>875</v>
      </c>
      <c r="W69" s="192">
        <v>7.2289156626505993E-2</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45307</v>
      </c>
      <c r="L71" s="91" t="s">
        <v>114</v>
      </c>
      <c r="M71" s="192">
        <v>6.5</v>
      </c>
      <c r="N71" s="192" t="s">
        <v>409</v>
      </c>
      <c r="O71" s="192">
        <v>0</v>
      </c>
      <c r="P71" s="192">
        <v>0</v>
      </c>
      <c r="Q71" s="192">
        <v>0</v>
      </c>
      <c r="R71" s="192" t="s">
        <v>409</v>
      </c>
      <c r="S71" s="192">
        <v>4.9000000000000004</v>
      </c>
      <c r="T71" s="192" t="s">
        <v>409</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6.9522178715380676</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10</v>
      </c>
      <c r="J72" s="242">
        <v>45188</v>
      </c>
      <c r="K72" s="242">
        <v>45376</v>
      </c>
      <c r="L72" s="91" t="s">
        <v>116</v>
      </c>
      <c r="M72" s="192">
        <v>4.8333333333333304</v>
      </c>
      <c r="N72" s="192">
        <v>10</v>
      </c>
      <c r="O72" s="192">
        <v>0</v>
      </c>
      <c r="P72" s="192">
        <v>0</v>
      </c>
      <c r="Q72" s="192">
        <v>0</v>
      </c>
      <c r="R72" s="192" t="s">
        <v>409</v>
      </c>
      <c r="S72" s="192">
        <v>3.9</v>
      </c>
      <c r="T72" s="192" t="s">
        <v>870</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45307</v>
      </c>
      <c r="L73" s="91" t="s">
        <v>680</v>
      </c>
      <c r="M73" s="192" t="s">
        <v>409</v>
      </c>
      <c r="N73" s="192" t="s">
        <v>409</v>
      </c>
      <c r="O73" s="192">
        <v>0</v>
      </c>
      <c r="P73" s="192">
        <v>0</v>
      </c>
      <c r="Q73" s="192" t="s">
        <v>409</v>
      </c>
      <c r="R73" s="192" t="s">
        <v>409</v>
      </c>
      <c r="S73" s="192" t="s">
        <v>409</v>
      </c>
      <c r="T73" s="192" t="s">
        <v>409</v>
      </c>
      <c r="U73" s="192">
        <v>0</v>
      </c>
      <c r="V73" s="192" t="s">
        <v>409</v>
      </c>
      <c r="W73" s="192" t="s">
        <v>409</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45370</v>
      </c>
      <c r="L74" s="91" t="s">
        <v>117</v>
      </c>
      <c r="M74" s="192">
        <v>3.5</v>
      </c>
      <c r="N74" s="192" t="s">
        <v>409</v>
      </c>
      <c r="O74" s="192">
        <v>0</v>
      </c>
      <c r="P74" s="192">
        <v>0</v>
      </c>
      <c r="Q74" s="192">
        <v>0</v>
      </c>
      <c r="R74" s="192" t="s">
        <v>409</v>
      </c>
      <c r="S74" s="192">
        <v>3.1</v>
      </c>
      <c r="T74" s="192" t="s">
        <v>409</v>
      </c>
      <c r="U74" s="192">
        <v>0</v>
      </c>
      <c r="V74" s="192" t="s">
        <v>409</v>
      </c>
      <c r="W74" s="192">
        <v>0.25</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45370</v>
      </c>
      <c r="L75" s="91" t="s">
        <v>119</v>
      </c>
      <c r="M75" s="192">
        <v>3.5</v>
      </c>
      <c r="N75" s="192">
        <v>0</v>
      </c>
      <c r="O75" s="192">
        <v>0</v>
      </c>
      <c r="P75" s="192">
        <v>0</v>
      </c>
      <c r="Q75" s="192">
        <v>0</v>
      </c>
      <c r="R75" s="192" t="s">
        <v>409</v>
      </c>
      <c r="S75" s="192">
        <v>3.1</v>
      </c>
      <c r="T75" s="192" t="s">
        <v>876</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45259</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45370</v>
      </c>
      <c r="L79" s="91" t="s">
        <v>681</v>
      </c>
      <c r="M79" s="192" t="s">
        <v>409</v>
      </c>
      <c r="N79" s="192" t="s">
        <v>409</v>
      </c>
      <c r="O79" s="192">
        <v>0</v>
      </c>
      <c r="P79" s="192">
        <v>0</v>
      </c>
      <c r="Q79" s="192">
        <v>0</v>
      </c>
      <c r="R79" s="192" t="s">
        <v>409</v>
      </c>
      <c r="S79" s="192" t="s">
        <v>409</v>
      </c>
      <c r="T79" s="192" t="s">
        <v>409</v>
      </c>
      <c r="U79" s="192">
        <v>0</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45307</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8.0622577482985491</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10</v>
      </c>
      <c r="J84" s="242">
        <v>45188</v>
      </c>
      <c r="K84" s="242">
        <v>45383</v>
      </c>
      <c r="L84" s="91" t="s">
        <v>134</v>
      </c>
      <c r="M84" s="192">
        <v>6.5</v>
      </c>
      <c r="N84" s="192">
        <v>10</v>
      </c>
      <c r="O84" s="192">
        <v>0</v>
      </c>
      <c r="P84" s="192">
        <v>0</v>
      </c>
      <c r="Q84" s="192">
        <v>0</v>
      </c>
      <c r="R84" s="192" t="s">
        <v>409</v>
      </c>
      <c r="S84" s="192">
        <v>4.9000000000000004</v>
      </c>
      <c r="T84" s="192" t="s">
        <v>877</v>
      </c>
      <c r="U84" s="192">
        <v>0</v>
      </c>
      <c r="V84" s="192" t="s">
        <v>409</v>
      </c>
      <c r="W84" s="192">
        <v>5.2631578947368397E-2</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45337</v>
      </c>
      <c r="L85" s="91" t="s">
        <v>136</v>
      </c>
      <c r="M85" s="192">
        <v>2.6666666666666599</v>
      </c>
      <c r="N85" s="192" t="s">
        <v>409</v>
      </c>
      <c r="O85" s="192">
        <v>0</v>
      </c>
      <c r="P85" s="192">
        <v>0</v>
      </c>
      <c r="Q85" s="192">
        <v>10</v>
      </c>
      <c r="R85" s="192" t="s">
        <v>409</v>
      </c>
      <c r="S85" s="192">
        <v>2.6</v>
      </c>
      <c r="T85" s="192" t="s">
        <v>409</v>
      </c>
      <c r="U85" s="192">
        <v>0</v>
      </c>
      <c r="V85" s="192" t="s">
        <v>409</v>
      </c>
      <c r="W85" s="192">
        <v>1</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45307</v>
      </c>
      <c r="L86" s="91" t="s">
        <v>682</v>
      </c>
      <c r="M86" s="192" t="s">
        <v>409</v>
      </c>
      <c r="N86" s="192" t="s">
        <v>409</v>
      </c>
      <c r="O86" s="192">
        <v>0</v>
      </c>
      <c r="P86" s="192">
        <v>0</v>
      </c>
      <c r="Q86" s="192" t="s">
        <v>409</v>
      </c>
      <c r="R86" s="192" t="s">
        <v>409</v>
      </c>
      <c r="S86" s="192" t="s">
        <v>409</v>
      </c>
      <c r="T86" s="192" t="s">
        <v>409</v>
      </c>
      <c r="U86" s="192">
        <v>0</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45370</v>
      </c>
      <c r="L87" s="91" t="s">
        <v>138</v>
      </c>
      <c r="M87" s="192">
        <v>8</v>
      </c>
      <c r="N87" s="192">
        <v>0</v>
      </c>
      <c r="O87" s="192">
        <v>0</v>
      </c>
      <c r="P87" s="192">
        <v>0</v>
      </c>
      <c r="Q87" s="192">
        <v>0</v>
      </c>
      <c r="R87" s="192" t="s">
        <v>409</v>
      </c>
      <c r="S87" s="192">
        <v>5.8</v>
      </c>
      <c r="T87" s="192" t="s">
        <v>808</v>
      </c>
      <c r="U87" s="192">
        <v>0</v>
      </c>
      <c r="V87" s="192" t="s">
        <v>409</v>
      </c>
      <c r="W87" s="192">
        <v>6.25E-2</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10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10</v>
      </c>
      <c r="J88" s="242" t="s">
        <v>409</v>
      </c>
      <c r="K88" s="242">
        <v>45337</v>
      </c>
      <c r="L88" s="91" t="s">
        <v>683</v>
      </c>
      <c r="M88" s="192" t="s">
        <v>409</v>
      </c>
      <c r="N88" s="192" t="s">
        <v>409</v>
      </c>
      <c r="O88" s="192">
        <v>0</v>
      </c>
      <c r="P88" s="192">
        <v>0</v>
      </c>
      <c r="Q88" s="192">
        <v>10</v>
      </c>
      <c r="R88" s="192" t="s">
        <v>409</v>
      </c>
      <c r="S88" s="192" t="s">
        <v>409</v>
      </c>
      <c r="T88" s="192" t="s">
        <v>409</v>
      </c>
      <c r="U88" s="192">
        <v>0</v>
      </c>
      <c r="V88" s="192" t="s">
        <v>409</v>
      </c>
      <c r="W88" s="192">
        <v>1</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45376</v>
      </c>
      <c r="L89" s="91" t="s">
        <v>140</v>
      </c>
      <c r="M89" s="192">
        <v>5.3333333333333304</v>
      </c>
      <c r="N89" s="192">
        <v>10</v>
      </c>
      <c r="O89" s="192">
        <v>0</v>
      </c>
      <c r="P89" s="192">
        <v>0</v>
      </c>
      <c r="Q89" s="192">
        <v>0</v>
      </c>
      <c r="R89" s="192" t="s">
        <v>409</v>
      </c>
      <c r="S89" s="192">
        <v>4.2</v>
      </c>
      <c r="T89" s="192" t="s">
        <v>878</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45337</v>
      </c>
      <c r="L90" s="91" t="s">
        <v>684</v>
      </c>
      <c r="M90" s="192" t="s">
        <v>409</v>
      </c>
      <c r="N90" s="192" t="s">
        <v>409</v>
      </c>
      <c r="O90" s="192">
        <v>0</v>
      </c>
      <c r="P90" s="192">
        <v>0</v>
      </c>
      <c r="Q90" s="192">
        <v>0</v>
      </c>
      <c r="R90" s="192" t="s">
        <v>409</v>
      </c>
      <c r="S90" s="192" t="s">
        <v>409</v>
      </c>
      <c r="T90" s="192" t="s">
        <v>409</v>
      </c>
      <c r="U90" s="192">
        <v>0</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0</v>
      </c>
      <c r="J91" s="242">
        <v>45188</v>
      </c>
      <c r="K91" s="242">
        <v>45307</v>
      </c>
      <c r="L91" s="91" t="s">
        <v>142</v>
      </c>
      <c r="M91" s="192">
        <v>7.8333333333333304</v>
      </c>
      <c r="N91" s="192" t="s">
        <v>409</v>
      </c>
      <c r="O91" s="192">
        <v>0</v>
      </c>
      <c r="P91" s="192">
        <v>0</v>
      </c>
      <c r="Q91" s="192">
        <v>0</v>
      </c>
      <c r="R91" s="192" t="s">
        <v>409</v>
      </c>
      <c r="S91" s="192">
        <v>5.7</v>
      </c>
      <c r="T91" s="192" t="s">
        <v>409</v>
      </c>
      <c r="U91" s="192">
        <v>0</v>
      </c>
      <c r="V91" s="192" t="s">
        <v>409</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45370</v>
      </c>
      <c r="L93" s="91" t="s">
        <v>146</v>
      </c>
      <c r="M93" s="192">
        <v>9</v>
      </c>
      <c r="N93" s="192" t="s">
        <v>409</v>
      </c>
      <c r="O93" s="192">
        <v>0</v>
      </c>
      <c r="P93" s="192">
        <v>10</v>
      </c>
      <c r="Q93" s="192">
        <v>0</v>
      </c>
      <c r="R93" s="192" t="s">
        <v>409</v>
      </c>
      <c r="S93" s="192">
        <v>6.4</v>
      </c>
      <c r="T93" s="192" t="s">
        <v>409</v>
      </c>
      <c r="U93" s="192">
        <v>0</v>
      </c>
      <c r="V93" s="192" t="s">
        <v>879</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0</v>
      </c>
      <c r="J95" s="242">
        <v>45188</v>
      </c>
      <c r="K95" s="242">
        <v>45383</v>
      </c>
      <c r="L95" s="91" t="s">
        <v>150</v>
      </c>
      <c r="M95" s="192">
        <v>10</v>
      </c>
      <c r="N95" s="192">
        <v>0</v>
      </c>
      <c r="O95" s="192">
        <v>0</v>
      </c>
      <c r="P95" s="192">
        <v>0</v>
      </c>
      <c r="Q95" s="192">
        <v>0</v>
      </c>
      <c r="R95" s="192" t="s">
        <v>409</v>
      </c>
      <c r="S95" s="192">
        <v>7.3</v>
      </c>
      <c r="T95" s="192" t="s">
        <v>880</v>
      </c>
      <c r="U95" s="192">
        <v>0</v>
      </c>
      <c r="V95" s="192" t="s">
        <v>409</v>
      </c>
      <c r="W95" s="192">
        <v>0.133603238866396</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45307</v>
      </c>
      <c r="L96" s="91" t="s">
        <v>685</v>
      </c>
      <c r="M96" s="192" t="s">
        <v>409</v>
      </c>
      <c r="N96" s="192" t="s">
        <v>409</v>
      </c>
      <c r="O96" s="192">
        <v>0</v>
      </c>
      <c r="P96" s="192">
        <v>0</v>
      </c>
      <c r="Q96" s="192">
        <v>0</v>
      </c>
      <c r="R96" s="192" t="s">
        <v>409</v>
      </c>
      <c r="S96" s="192" t="s">
        <v>409</v>
      </c>
      <c r="T96" s="192" t="s">
        <v>409</v>
      </c>
      <c r="U96" s="192">
        <v>0</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45370</v>
      </c>
      <c r="L97" s="91" t="s">
        <v>152</v>
      </c>
      <c r="M97" s="192">
        <v>10</v>
      </c>
      <c r="N97" s="192">
        <v>0</v>
      </c>
      <c r="O97" s="192">
        <v>0</v>
      </c>
      <c r="P97" s="192">
        <v>0</v>
      </c>
      <c r="Q97" s="192">
        <v>0</v>
      </c>
      <c r="R97" s="192" t="s">
        <v>409</v>
      </c>
      <c r="S97" s="192">
        <v>7.7</v>
      </c>
      <c r="T97" s="192" t="s">
        <v>881</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9.6609178307929575</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10</v>
      </c>
      <c r="J99" s="242">
        <v>45188</v>
      </c>
      <c r="K99" s="242">
        <v>45383</v>
      </c>
      <c r="L99" s="91" t="s">
        <v>155</v>
      </c>
      <c r="M99" s="192">
        <v>9.3333333333333304</v>
      </c>
      <c r="N99" s="192">
        <v>10</v>
      </c>
      <c r="O99" s="192">
        <v>0</v>
      </c>
      <c r="P99" s="192">
        <v>0</v>
      </c>
      <c r="Q99" s="192">
        <v>0</v>
      </c>
      <c r="R99" s="192" t="s">
        <v>409</v>
      </c>
      <c r="S99" s="192">
        <v>6.6</v>
      </c>
      <c r="T99" s="192" t="s">
        <v>882</v>
      </c>
      <c r="U99" s="192">
        <v>0</v>
      </c>
      <c r="V99" s="192" t="s">
        <v>409</v>
      </c>
      <c r="W99" s="192">
        <v>0</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45376</v>
      </c>
      <c r="L100" s="91" t="s">
        <v>157</v>
      </c>
      <c r="M100" s="192">
        <v>7.6666666666666599</v>
      </c>
      <c r="N100" s="192">
        <v>0</v>
      </c>
      <c r="O100" s="192">
        <v>0</v>
      </c>
      <c r="P100" s="192">
        <v>0</v>
      </c>
      <c r="Q100" s="192">
        <v>0</v>
      </c>
      <c r="R100" s="192" t="s">
        <v>409</v>
      </c>
      <c r="S100" s="192">
        <v>5.6</v>
      </c>
      <c r="T100" s="192" t="s">
        <v>883</v>
      </c>
      <c r="U100" s="192">
        <v>0</v>
      </c>
      <c r="V100" s="192" t="s">
        <v>409</v>
      </c>
      <c r="W100" s="192">
        <v>0</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45370</v>
      </c>
      <c r="L101" s="91" t="s">
        <v>159</v>
      </c>
      <c r="M101" s="192">
        <v>2.5</v>
      </c>
      <c r="N101" s="192">
        <v>0</v>
      </c>
      <c r="O101" s="192">
        <v>0</v>
      </c>
      <c r="P101" s="192">
        <v>0</v>
      </c>
      <c r="Q101" s="192">
        <v>0</v>
      </c>
      <c r="R101" s="192" t="s">
        <v>409</v>
      </c>
      <c r="S101" s="192">
        <v>2.5</v>
      </c>
      <c r="T101" s="192" t="s">
        <v>884</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8.1649658092772555</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10</v>
      </c>
      <c r="J103" s="242">
        <v>45188</v>
      </c>
      <c r="K103" s="242">
        <v>45383</v>
      </c>
      <c r="L103" s="91" t="s">
        <v>163</v>
      </c>
      <c r="M103" s="192">
        <v>6.6666666666666599</v>
      </c>
      <c r="N103" s="192">
        <v>10</v>
      </c>
      <c r="O103" s="192">
        <v>0</v>
      </c>
      <c r="P103" s="192">
        <v>0</v>
      </c>
      <c r="Q103" s="192">
        <v>0</v>
      </c>
      <c r="R103" s="192" t="s">
        <v>409</v>
      </c>
      <c r="S103" s="192">
        <v>5</v>
      </c>
      <c r="T103" s="192" t="s">
        <v>885</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45337</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45383</v>
      </c>
      <c r="L106" s="91" t="s">
        <v>169</v>
      </c>
      <c r="M106" s="192">
        <v>10</v>
      </c>
      <c r="N106" s="192">
        <v>0</v>
      </c>
      <c r="O106" s="192">
        <v>0</v>
      </c>
      <c r="P106" s="192">
        <v>0</v>
      </c>
      <c r="Q106" s="192">
        <v>0</v>
      </c>
      <c r="R106" s="192" t="s">
        <v>409</v>
      </c>
      <c r="S106" s="192">
        <v>8.3000000000000007</v>
      </c>
      <c r="T106" s="192" t="s">
        <v>886</v>
      </c>
      <c r="U106" s="192">
        <v>0</v>
      </c>
      <c r="V106" s="192" t="s">
        <v>409</v>
      </c>
      <c r="W106" s="192">
        <v>0.04</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7.0710678118654755</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10</v>
      </c>
      <c r="J107" s="242">
        <v>45188</v>
      </c>
      <c r="K107" s="242">
        <v>45383</v>
      </c>
      <c r="L107" s="91" t="s">
        <v>171</v>
      </c>
      <c r="M107" s="192">
        <v>5</v>
      </c>
      <c r="N107" s="192">
        <v>10</v>
      </c>
      <c r="O107" s="192">
        <v>0</v>
      </c>
      <c r="P107" s="192">
        <v>0</v>
      </c>
      <c r="Q107" s="192">
        <v>0</v>
      </c>
      <c r="R107" s="192" t="s">
        <v>409</v>
      </c>
      <c r="S107" s="192">
        <v>4</v>
      </c>
      <c r="T107" s="192" t="s">
        <v>887</v>
      </c>
      <c r="U107" s="192">
        <v>0</v>
      </c>
      <c r="V107" s="192" t="s">
        <v>409</v>
      </c>
      <c r="W107" s="192">
        <v>0</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45370</v>
      </c>
      <c r="L108" s="91" t="s">
        <v>173</v>
      </c>
      <c r="M108" s="192">
        <v>5.1666666666666599</v>
      </c>
      <c r="N108" s="192">
        <v>0</v>
      </c>
      <c r="O108" s="192">
        <v>0</v>
      </c>
      <c r="P108" s="192">
        <v>10</v>
      </c>
      <c r="Q108" s="192">
        <v>10</v>
      </c>
      <c r="R108" s="192" t="s">
        <v>409</v>
      </c>
      <c r="S108" s="192">
        <v>4.0999999999999996</v>
      </c>
      <c r="T108" s="192" t="s">
        <v>871</v>
      </c>
      <c r="U108" s="192">
        <v>0</v>
      </c>
      <c r="V108" s="192" t="s">
        <v>815</v>
      </c>
      <c r="W108" s="192">
        <v>0.52459016393442603</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6.9522178715380676</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10</v>
      </c>
      <c r="J109" s="242">
        <v>45188</v>
      </c>
      <c r="K109" s="242">
        <v>45383</v>
      </c>
      <c r="L109" s="91" t="s">
        <v>174</v>
      </c>
      <c r="M109" s="192">
        <v>4.8333333333333304</v>
      </c>
      <c r="N109" s="192">
        <v>10</v>
      </c>
      <c r="O109" s="192">
        <v>0</v>
      </c>
      <c r="P109" s="192">
        <v>0</v>
      </c>
      <c r="Q109" s="192">
        <v>0</v>
      </c>
      <c r="R109" s="192" t="s">
        <v>409</v>
      </c>
      <c r="S109" s="192">
        <v>3.9</v>
      </c>
      <c r="T109" s="192" t="s">
        <v>888</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45370</v>
      </c>
      <c r="L110" s="91" t="s">
        <v>176</v>
      </c>
      <c r="M110" s="192">
        <v>5.9999999999999902</v>
      </c>
      <c r="N110" s="192" t="s">
        <v>409</v>
      </c>
      <c r="O110" s="192">
        <v>0</v>
      </c>
      <c r="P110" s="192">
        <v>0</v>
      </c>
      <c r="Q110" s="192">
        <v>0</v>
      </c>
      <c r="R110" s="192" t="s">
        <v>409</v>
      </c>
      <c r="S110" s="192">
        <v>4.5999999999999996</v>
      </c>
      <c r="T110" s="192" t="s">
        <v>409</v>
      </c>
      <c r="U110" s="192">
        <v>0</v>
      </c>
      <c r="V110" s="192" t="s">
        <v>409</v>
      </c>
      <c r="W110" s="192">
        <v>0.17391304347826</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0</v>
      </c>
      <c r="J111" s="242">
        <v>45188</v>
      </c>
      <c r="K111" s="242">
        <v>45370</v>
      </c>
      <c r="L111" s="91" t="s">
        <v>178</v>
      </c>
      <c r="M111" s="192">
        <v>5.6666666666666599</v>
      </c>
      <c r="N111" s="192" t="s">
        <v>409</v>
      </c>
      <c r="O111" s="192">
        <v>0</v>
      </c>
      <c r="P111" s="192">
        <v>0</v>
      </c>
      <c r="Q111" s="192">
        <v>0</v>
      </c>
      <c r="R111" s="192" t="s">
        <v>409</v>
      </c>
      <c r="S111" s="192">
        <v>4.4000000000000004</v>
      </c>
      <c r="T111" s="192" t="s">
        <v>409</v>
      </c>
      <c r="U111" s="192">
        <v>0</v>
      </c>
      <c r="V111" s="192" t="s">
        <v>409</v>
      </c>
      <c r="W111" s="192">
        <v>0.214285714285714</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5.7735026918962546</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10</v>
      </c>
      <c r="J112" s="242">
        <v>45188</v>
      </c>
      <c r="K112" s="242">
        <v>45337</v>
      </c>
      <c r="L112" s="91" t="s">
        <v>179</v>
      </c>
      <c r="M112" s="192">
        <v>3.3333333333333299</v>
      </c>
      <c r="N112" s="192" t="s">
        <v>409</v>
      </c>
      <c r="O112" s="192">
        <v>0</v>
      </c>
      <c r="P112" s="192">
        <v>0</v>
      </c>
      <c r="Q112" s="192">
        <v>10</v>
      </c>
      <c r="R112" s="192" t="s">
        <v>409</v>
      </c>
      <c r="S112" s="192">
        <v>3</v>
      </c>
      <c r="T112" s="192" t="s">
        <v>409</v>
      </c>
      <c r="U112" s="192">
        <v>0</v>
      </c>
      <c r="V112" s="192" t="s">
        <v>409</v>
      </c>
      <c r="W112" s="192">
        <v>1</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6.7082039324993685</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10</v>
      </c>
      <c r="J115" s="242">
        <v>45188</v>
      </c>
      <c r="K115" s="242">
        <v>45370</v>
      </c>
      <c r="L115" s="91" t="s">
        <v>184</v>
      </c>
      <c r="M115" s="192">
        <v>4.5</v>
      </c>
      <c r="N115" s="192" t="s">
        <v>409</v>
      </c>
      <c r="O115" s="192">
        <v>0</v>
      </c>
      <c r="P115" s="192">
        <v>0</v>
      </c>
      <c r="Q115" s="192">
        <v>10</v>
      </c>
      <c r="R115" s="192" t="s">
        <v>409</v>
      </c>
      <c r="S115" s="192">
        <v>3.7</v>
      </c>
      <c r="T115" s="192" t="s">
        <v>409</v>
      </c>
      <c r="U115" s="192">
        <v>0</v>
      </c>
      <c r="V115" s="192" t="s">
        <v>409</v>
      </c>
      <c r="W115" s="192">
        <v>0.45161290322580599</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45383</v>
      </c>
      <c r="L118" s="91" t="s">
        <v>190</v>
      </c>
      <c r="M118" s="192">
        <v>3.8333333333333299</v>
      </c>
      <c r="N118" s="192">
        <v>0</v>
      </c>
      <c r="O118" s="192">
        <v>0</v>
      </c>
      <c r="P118" s="192">
        <v>10</v>
      </c>
      <c r="Q118" s="192">
        <v>0</v>
      </c>
      <c r="R118" s="192">
        <v>10</v>
      </c>
      <c r="S118" s="192">
        <v>3.3</v>
      </c>
      <c r="T118" s="192" t="s">
        <v>873</v>
      </c>
      <c r="U118" s="192">
        <v>0</v>
      </c>
      <c r="V118" s="192" t="s">
        <v>889</v>
      </c>
      <c r="W118" s="192">
        <v>0</v>
      </c>
      <c r="X118" s="192" t="s">
        <v>890</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6.4549722436790233</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10</v>
      </c>
      <c r="J119" s="242">
        <v>45188</v>
      </c>
      <c r="K119" s="242">
        <v>45337</v>
      </c>
      <c r="L119" s="91" t="s">
        <v>191</v>
      </c>
      <c r="M119" s="192">
        <v>4.1666666666666599</v>
      </c>
      <c r="N119" s="192" t="s">
        <v>409</v>
      </c>
      <c r="O119" s="192">
        <v>0</v>
      </c>
      <c r="P119" s="192">
        <v>0</v>
      </c>
      <c r="Q119" s="192">
        <v>10</v>
      </c>
      <c r="R119" s="192" t="s">
        <v>409</v>
      </c>
      <c r="S119" s="192">
        <v>3.5</v>
      </c>
      <c r="T119" s="192" t="s">
        <v>409</v>
      </c>
      <c r="U119" s="192">
        <v>0</v>
      </c>
      <c r="V119" s="192" t="s">
        <v>409</v>
      </c>
      <c r="W119" s="192">
        <v>1</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45370</v>
      </c>
      <c r="L121" s="91" t="s">
        <v>195</v>
      </c>
      <c r="M121" s="192">
        <v>5</v>
      </c>
      <c r="N121" s="192" t="s">
        <v>409</v>
      </c>
      <c r="O121" s="192">
        <v>0</v>
      </c>
      <c r="P121" s="192">
        <v>0</v>
      </c>
      <c r="Q121" s="192">
        <v>0</v>
      </c>
      <c r="R121" s="192" t="s">
        <v>409</v>
      </c>
      <c r="S121" s="192">
        <v>4</v>
      </c>
      <c r="T121" s="192" t="s">
        <v>409</v>
      </c>
      <c r="U121" s="192">
        <v>0</v>
      </c>
      <c r="V121" s="192" t="s">
        <v>409</v>
      </c>
      <c r="W121" s="192">
        <v>0.18181818181818099</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45307</v>
      </c>
      <c r="L122" s="91" t="s">
        <v>197</v>
      </c>
      <c r="M122" s="192">
        <v>1.8333333333333299</v>
      </c>
      <c r="N122" s="192" t="s">
        <v>409</v>
      </c>
      <c r="O122" s="192">
        <v>0</v>
      </c>
      <c r="P122" s="192">
        <v>0</v>
      </c>
      <c r="Q122" s="192">
        <v>0</v>
      </c>
      <c r="R122" s="192" t="s">
        <v>409</v>
      </c>
      <c r="S122" s="192">
        <v>2.1</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44852</v>
      </c>
      <c r="L123" s="91" t="s">
        <v>199</v>
      </c>
      <c r="M123" s="192">
        <v>2</v>
      </c>
      <c r="N123" s="192" t="s">
        <v>409</v>
      </c>
      <c r="O123" s="192">
        <v>0</v>
      </c>
      <c r="P123" s="192">
        <v>0</v>
      </c>
      <c r="Q123" s="192">
        <v>0</v>
      </c>
      <c r="R123" s="192" t="s">
        <v>409</v>
      </c>
      <c r="S123" s="192">
        <v>2.2000000000000002</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45016</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t="s">
        <v>409</v>
      </c>
      <c r="K126" s="242">
        <v>45337</v>
      </c>
      <c r="L126" s="91" t="s">
        <v>686</v>
      </c>
      <c r="M126" s="192" t="s">
        <v>409</v>
      </c>
      <c r="N126" s="192" t="s">
        <v>409</v>
      </c>
      <c r="O126" s="192">
        <v>0</v>
      </c>
      <c r="P126" s="192">
        <v>0</v>
      </c>
      <c r="Q126" s="192">
        <v>0</v>
      </c>
      <c r="R126" s="192" t="s">
        <v>409</v>
      </c>
      <c r="S126" s="192" t="s">
        <v>409</v>
      </c>
      <c r="T126" s="192" t="s">
        <v>409</v>
      </c>
      <c r="U126" s="192">
        <v>0</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10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10</v>
      </c>
      <c r="J127" s="242" t="s">
        <v>409</v>
      </c>
      <c r="K127" s="242">
        <v>45337</v>
      </c>
      <c r="L127" s="91" t="s">
        <v>687</v>
      </c>
      <c r="M127" s="192" t="s">
        <v>409</v>
      </c>
      <c r="N127" s="192" t="s">
        <v>409</v>
      </c>
      <c r="O127" s="192">
        <v>0</v>
      </c>
      <c r="P127" s="192">
        <v>0</v>
      </c>
      <c r="Q127" s="192">
        <v>10</v>
      </c>
      <c r="R127" s="192" t="s">
        <v>409</v>
      </c>
      <c r="S127" s="192" t="s">
        <v>409</v>
      </c>
      <c r="T127" s="192" t="s">
        <v>409</v>
      </c>
      <c r="U127" s="192">
        <v>0</v>
      </c>
      <c r="V127" s="192" t="s">
        <v>409</v>
      </c>
      <c r="W127" s="192">
        <v>1</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7.416198487095663</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45188</v>
      </c>
      <c r="K128" s="242">
        <v>45376</v>
      </c>
      <c r="L128" s="91" t="s">
        <v>205</v>
      </c>
      <c r="M128" s="192">
        <v>5.5</v>
      </c>
      <c r="N128" s="192">
        <v>10</v>
      </c>
      <c r="O128" s="192">
        <v>0</v>
      </c>
      <c r="P128" s="192">
        <v>0</v>
      </c>
      <c r="Q128" s="192">
        <v>10</v>
      </c>
      <c r="R128" s="192" t="s">
        <v>409</v>
      </c>
      <c r="S128" s="192">
        <v>4.3</v>
      </c>
      <c r="T128" s="192" t="s">
        <v>872</v>
      </c>
      <c r="U128" s="192">
        <v>0</v>
      </c>
      <c r="V128" s="192" t="s">
        <v>409</v>
      </c>
      <c r="W128" s="192">
        <v>0.45</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45307</v>
      </c>
      <c r="L129" s="91" t="s">
        <v>688</v>
      </c>
      <c r="M129" s="192" t="s">
        <v>409</v>
      </c>
      <c r="N129" s="192" t="s">
        <v>409</v>
      </c>
      <c r="O129" s="192">
        <v>0</v>
      </c>
      <c r="P129" s="192">
        <v>0</v>
      </c>
      <c r="Q129" s="192">
        <v>0</v>
      </c>
      <c r="R129" s="192" t="s">
        <v>409</v>
      </c>
      <c r="S129" s="192" t="s">
        <v>409</v>
      </c>
      <c r="T129" s="192" t="s">
        <v>409</v>
      </c>
      <c r="U129" s="192">
        <v>0</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45383</v>
      </c>
      <c r="L131" s="91" t="s">
        <v>208</v>
      </c>
      <c r="M131" s="192">
        <v>7.6666666666666599</v>
      </c>
      <c r="N131" s="192">
        <v>0</v>
      </c>
      <c r="O131" s="192">
        <v>0</v>
      </c>
      <c r="P131" s="192">
        <v>0</v>
      </c>
      <c r="Q131" s="192">
        <v>0</v>
      </c>
      <c r="R131" s="192" t="s">
        <v>409</v>
      </c>
      <c r="S131" s="192">
        <v>5.6</v>
      </c>
      <c r="T131" s="192" t="s">
        <v>891</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45307</v>
      </c>
      <c r="L132" s="91" t="s">
        <v>210</v>
      </c>
      <c r="M132" s="192">
        <v>2.9999999999999898</v>
      </c>
      <c r="N132" s="192" t="s">
        <v>409</v>
      </c>
      <c r="O132" s="192">
        <v>0</v>
      </c>
      <c r="P132" s="192">
        <v>0</v>
      </c>
      <c r="Q132" s="192">
        <v>0</v>
      </c>
      <c r="R132" s="192" t="s">
        <v>409</v>
      </c>
      <c r="S132" s="192">
        <v>2.8</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0</v>
      </c>
      <c r="J133" s="242">
        <v>45188</v>
      </c>
      <c r="K133" s="242">
        <v>45370</v>
      </c>
      <c r="L133" s="91" t="s">
        <v>212</v>
      </c>
      <c r="M133" s="192">
        <v>9.1666666666666607</v>
      </c>
      <c r="N133" s="192">
        <v>0</v>
      </c>
      <c r="O133" s="192">
        <v>0</v>
      </c>
      <c r="P133" s="192">
        <v>0</v>
      </c>
      <c r="Q133" s="192">
        <v>0</v>
      </c>
      <c r="R133" s="192" t="s">
        <v>409</v>
      </c>
      <c r="S133" s="192">
        <v>6.5</v>
      </c>
      <c r="T133" s="192" t="s">
        <v>892</v>
      </c>
      <c r="U133" s="192">
        <v>0</v>
      </c>
      <c r="V133" s="192" t="s">
        <v>409</v>
      </c>
      <c r="W133" s="192">
        <v>0.13714285714285701</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45370</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0.25</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3.7416573867739387</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3</v>
      </c>
      <c r="J136" s="242">
        <v>45188</v>
      </c>
      <c r="K136" s="242">
        <v>45376</v>
      </c>
      <c r="L136" s="91" t="s">
        <v>218</v>
      </c>
      <c r="M136" s="192">
        <v>4.6666666666666599</v>
      </c>
      <c r="N136" s="192" t="s">
        <v>409</v>
      </c>
      <c r="O136" s="192">
        <v>3</v>
      </c>
      <c r="P136" s="192">
        <v>0</v>
      </c>
      <c r="Q136" s="192">
        <v>0</v>
      </c>
      <c r="R136" s="192" t="s">
        <v>409</v>
      </c>
      <c r="S136" s="192">
        <v>3.8</v>
      </c>
      <c r="T136" s="192" t="s">
        <v>409</v>
      </c>
      <c r="U136" s="192">
        <v>3</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3.4156502553198562</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10</v>
      </c>
      <c r="J137" s="242">
        <v>45188</v>
      </c>
      <c r="K137" s="242">
        <v>45376</v>
      </c>
      <c r="L137" s="91" t="s">
        <v>220</v>
      </c>
      <c r="M137" s="192">
        <v>1.1666666666666601</v>
      </c>
      <c r="N137" s="192">
        <v>10</v>
      </c>
      <c r="O137" s="192">
        <v>0</v>
      </c>
      <c r="P137" s="192">
        <v>0</v>
      </c>
      <c r="Q137" s="192">
        <v>0</v>
      </c>
      <c r="R137" s="192" t="s">
        <v>409</v>
      </c>
      <c r="S137" s="192">
        <v>1.7</v>
      </c>
      <c r="T137" s="192" t="s">
        <v>870</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45337</v>
      </c>
      <c r="L138" s="91" t="s">
        <v>222</v>
      </c>
      <c r="M138" s="192">
        <v>10</v>
      </c>
      <c r="N138" s="192" t="s">
        <v>409</v>
      </c>
      <c r="O138" s="192">
        <v>0</v>
      </c>
      <c r="P138" s="192">
        <v>0</v>
      </c>
      <c r="Q138" s="192">
        <v>0</v>
      </c>
      <c r="R138" s="192" t="s">
        <v>409</v>
      </c>
      <c r="S138" s="192">
        <v>7.2</v>
      </c>
      <c r="T138" s="192" t="s">
        <v>409</v>
      </c>
      <c r="U138" s="192">
        <v>0</v>
      </c>
      <c r="V138" s="192" t="s">
        <v>409</v>
      </c>
      <c r="W138" s="192">
        <v>0.116279069767441</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44753</v>
      </c>
      <c r="L139" s="91" t="s">
        <v>224</v>
      </c>
      <c r="M139" s="192">
        <v>3.5</v>
      </c>
      <c r="N139" s="192" t="s">
        <v>409</v>
      </c>
      <c r="O139" s="192">
        <v>0</v>
      </c>
      <c r="P139" s="192">
        <v>0</v>
      </c>
      <c r="Q139" s="192" t="s">
        <v>409</v>
      </c>
      <c r="R139" s="192" t="s">
        <v>409</v>
      </c>
      <c r="S139" s="192">
        <v>3.1</v>
      </c>
      <c r="T139" s="192" t="s">
        <v>409</v>
      </c>
      <c r="U139" s="192">
        <v>0</v>
      </c>
      <c r="V139" s="192" t="s">
        <v>409</v>
      </c>
      <c r="W139" s="192" t="s">
        <v>409</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10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10</v>
      </c>
      <c r="J141" s="242" t="s">
        <v>409</v>
      </c>
      <c r="K141" s="242">
        <v>45337</v>
      </c>
      <c r="L141" s="91" t="s">
        <v>689</v>
      </c>
      <c r="M141" s="192" t="s">
        <v>409</v>
      </c>
      <c r="N141" s="192" t="s">
        <v>409</v>
      </c>
      <c r="O141" s="192">
        <v>0</v>
      </c>
      <c r="P141" s="192">
        <v>0</v>
      </c>
      <c r="Q141" s="192">
        <v>10</v>
      </c>
      <c r="R141" s="192" t="s">
        <v>409</v>
      </c>
      <c r="S141" s="192" t="s">
        <v>409</v>
      </c>
      <c r="T141" s="192" t="s">
        <v>409</v>
      </c>
      <c r="U141" s="192">
        <v>0</v>
      </c>
      <c r="V141" s="192" t="s">
        <v>409</v>
      </c>
      <c r="W141" s="192">
        <v>1</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8.1649658092772555</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10</v>
      </c>
      <c r="J142" s="242">
        <v>45188</v>
      </c>
      <c r="K142" s="242">
        <v>45383</v>
      </c>
      <c r="L142" s="91" t="s">
        <v>228</v>
      </c>
      <c r="M142" s="192">
        <v>6.6666666666666599</v>
      </c>
      <c r="N142" s="192">
        <v>10</v>
      </c>
      <c r="O142" s="192">
        <v>0</v>
      </c>
      <c r="P142" s="192">
        <v>0</v>
      </c>
      <c r="Q142" s="192">
        <v>0</v>
      </c>
      <c r="R142" s="192" t="s">
        <v>409</v>
      </c>
      <c r="S142" s="192">
        <v>5</v>
      </c>
      <c r="T142" s="192" t="s">
        <v>893</v>
      </c>
      <c r="U142" s="192">
        <v>0</v>
      </c>
      <c r="V142" s="192" t="s">
        <v>409</v>
      </c>
      <c r="W142" s="192">
        <v>0</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0</v>
      </c>
      <c r="J144" s="242">
        <v>45188</v>
      </c>
      <c r="K144" s="242">
        <v>45370</v>
      </c>
      <c r="L144" s="91" t="s">
        <v>232</v>
      </c>
      <c r="M144" s="192">
        <v>3.3333333333333299</v>
      </c>
      <c r="N144" s="192">
        <v>0</v>
      </c>
      <c r="O144" s="192">
        <v>0</v>
      </c>
      <c r="P144" s="192">
        <v>0</v>
      </c>
      <c r="Q144" s="192">
        <v>0</v>
      </c>
      <c r="R144" s="192" t="s">
        <v>409</v>
      </c>
      <c r="S144" s="192">
        <v>3</v>
      </c>
      <c r="T144" s="192" t="s">
        <v>894</v>
      </c>
      <c r="U144" s="192">
        <v>0</v>
      </c>
      <c r="V144" s="192" t="s">
        <v>409</v>
      </c>
      <c r="W144" s="192">
        <v>0</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45376</v>
      </c>
      <c r="L145" s="91" t="s">
        <v>234</v>
      </c>
      <c r="M145" s="192">
        <v>4.8333333333333304</v>
      </c>
      <c r="N145" s="192">
        <v>10</v>
      </c>
      <c r="O145" s="192">
        <v>0</v>
      </c>
      <c r="P145" s="192">
        <v>10</v>
      </c>
      <c r="Q145" s="192">
        <v>0</v>
      </c>
      <c r="R145" s="192" t="s">
        <v>409</v>
      </c>
      <c r="S145" s="192">
        <v>3.9</v>
      </c>
      <c r="T145" s="192" t="s">
        <v>895</v>
      </c>
      <c r="U145" s="192">
        <v>0</v>
      </c>
      <c r="V145" s="192" t="s">
        <v>816</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45370</v>
      </c>
      <c r="L146" s="91" t="s">
        <v>236</v>
      </c>
      <c r="M146" s="192">
        <v>5.8333333333333304</v>
      </c>
      <c r="N146" s="192" t="s">
        <v>409</v>
      </c>
      <c r="O146" s="192">
        <v>0</v>
      </c>
      <c r="P146" s="192">
        <v>0</v>
      </c>
      <c r="Q146" s="192">
        <v>0</v>
      </c>
      <c r="R146" s="192" t="s">
        <v>409</v>
      </c>
      <c r="S146" s="192">
        <v>4.5</v>
      </c>
      <c r="T146" s="192" t="s">
        <v>409</v>
      </c>
      <c r="U146" s="192">
        <v>0</v>
      </c>
      <c r="V146" s="192" t="s">
        <v>409</v>
      </c>
      <c r="W146" s="192">
        <v>2.94117647058823E-2</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45376</v>
      </c>
      <c r="L147" s="91" t="s">
        <v>238</v>
      </c>
      <c r="M147" s="192">
        <v>5.1666666666666599</v>
      </c>
      <c r="N147" s="192">
        <v>10</v>
      </c>
      <c r="O147" s="192">
        <v>0</v>
      </c>
      <c r="P147" s="192">
        <v>0</v>
      </c>
      <c r="Q147" s="192">
        <v>0</v>
      </c>
      <c r="R147" s="192" t="s">
        <v>409</v>
      </c>
      <c r="S147" s="192">
        <v>4.0999999999999996</v>
      </c>
      <c r="T147" s="192" t="s">
        <v>896</v>
      </c>
      <c r="U147" s="192">
        <v>0</v>
      </c>
      <c r="V147" s="192" t="s">
        <v>409</v>
      </c>
      <c r="W147" s="192">
        <v>0</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0</v>
      </c>
      <c r="J148" s="242" t="s">
        <v>409</v>
      </c>
      <c r="K148" s="242">
        <v>45337</v>
      </c>
      <c r="L148" s="91" t="s">
        <v>690</v>
      </c>
      <c r="M148" s="192" t="s">
        <v>409</v>
      </c>
      <c r="N148" s="192" t="s">
        <v>409</v>
      </c>
      <c r="O148" s="192">
        <v>0</v>
      </c>
      <c r="P148" s="192">
        <v>0</v>
      </c>
      <c r="Q148" s="192">
        <v>0</v>
      </c>
      <c r="R148" s="192" t="s">
        <v>409</v>
      </c>
      <c r="S148" s="192" t="s">
        <v>409</v>
      </c>
      <c r="T148" s="192" t="s">
        <v>409</v>
      </c>
      <c r="U148" s="192">
        <v>0</v>
      </c>
      <c r="V148" s="192" t="s">
        <v>409</v>
      </c>
      <c r="W148" s="192">
        <v>0</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45218</v>
      </c>
      <c r="L150" s="91" t="s">
        <v>242</v>
      </c>
      <c r="M150" s="192">
        <v>5.9999999999999902</v>
      </c>
      <c r="N150" s="192" t="s">
        <v>409</v>
      </c>
      <c r="O150" s="192">
        <v>0</v>
      </c>
      <c r="P150" s="192">
        <v>0</v>
      </c>
      <c r="Q150" s="192">
        <v>0</v>
      </c>
      <c r="R150" s="192" t="s">
        <v>409</v>
      </c>
      <c r="S150" s="192">
        <v>4.5999999999999996</v>
      </c>
      <c r="T150" s="192" t="s">
        <v>409</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45307</v>
      </c>
      <c r="L151" s="91" t="s">
        <v>244</v>
      </c>
      <c r="M151" s="192">
        <v>8</v>
      </c>
      <c r="N151" s="192" t="s">
        <v>409</v>
      </c>
      <c r="O151" s="192">
        <v>0</v>
      </c>
      <c r="P151" s="192">
        <v>0</v>
      </c>
      <c r="Q151" s="192">
        <v>0</v>
      </c>
      <c r="R151" s="192" t="s">
        <v>409</v>
      </c>
      <c r="S151" s="192">
        <v>5.8</v>
      </c>
      <c r="T151" s="192" t="s">
        <v>409</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45294</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0</v>
      </c>
      <c r="J155" s="242">
        <v>45188</v>
      </c>
      <c r="K155" s="242">
        <v>45307</v>
      </c>
      <c r="L155" s="91" t="s">
        <v>252</v>
      </c>
      <c r="M155" s="192">
        <v>1.5</v>
      </c>
      <c r="N155" s="192" t="s">
        <v>409</v>
      </c>
      <c r="O155" s="192">
        <v>0</v>
      </c>
      <c r="P155" s="192">
        <v>0</v>
      </c>
      <c r="Q155" s="192">
        <v>0</v>
      </c>
      <c r="R155" s="192" t="s">
        <v>409</v>
      </c>
      <c r="S155" s="192">
        <v>1.9</v>
      </c>
      <c r="T155" s="192" t="s">
        <v>409</v>
      </c>
      <c r="U155" s="192">
        <v>0</v>
      </c>
      <c r="V155" s="192" t="s">
        <v>409</v>
      </c>
      <c r="W155" s="192">
        <v>0</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45376</v>
      </c>
      <c r="L157" s="91" t="s">
        <v>256</v>
      </c>
      <c r="M157" s="192">
        <v>6.1666666666666599</v>
      </c>
      <c r="N157" s="192">
        <v>0</v>
      </c>
      <c r="O157" s="192">
        <v>0</v>
      </c>
      <c r="P157" s="192">
        <v>0</v>
      </c>
      <c r="Q157" s="192">
        <v>0</v>
      </c>
      <c r="R157" s="192" t="s">
        <v>409</v>
      </c>
      <c r="S157" s="192">
        <v>4.7</v>
      </c>
      <c r="T157" s="192" t="s">
        <v>863</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10</v>
      </c>
      <c r="J158" s="242">
        <v>45163</v>
      </c>
      <c r="K158" s="242">
        <v>45383</v>
      </c>
      <c r="L158" s="91" t="s">
        <v>258</v>
      </c>
      <c r="M158" s="192">
        <v>10</v>
      </c>
      <c r="N158" s="192">
        <v>10</v>
      </c>
      <c r="O158" s="192">
        <v>0</v>
      </c>
      <c r="P158" s="192">
        <v>0</v>
      </c>
      <c r="Q158" s="192">
        <v>0</v>
      </c>
      <c r="R158" s="192" t="s">
        <v>409</v>
      </c>
      <c r="S158" s="192">
        <v>7.3</v>
      </c>
      <c r="T158" s="192" t="s">
        <v>888</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45376</v>
      </c>
      <c r="L159" s="91" t="s">
        <v>260</v>
      </c>
      <c r="M159" s="192">
        <v>6.6666666666666599</v>
      </c>
      <c r="N159" s="192">
        <v>0</v>
      </c>
      <c r="O159" s="192">
        <v>0</v>
      </c>
      <c r="P159" s="192">
        <v>0</v>
      </c>
      <c r="Q159" s="192">
        <v>0</v>
      </c>
      <c r="R159" s="192" t="s">
        <v>409</v>
      </c>
      <c r="S159" s="192">
        <v>5</v>
      </c>
      <c r="T159" s="192" t="s">
        <v>897</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45376</v>
      </c>
      <c r="L160" s="91" t="s">
        <v>262</v>
      </c>
      <c r="M160" s="192">
        <v>9</v>
      </c>
      <c r="N160" s="192">
        <v>10</v>
      </c>
      <c r="O160" s="192">
        <v>0</v>
      </c>
      <c r="P160" s="192">
        <v>0</v>
      </c>
      <c r="Q160" s="192">
        <v>0</v>
      </c>
      <c r="R160" s="192" t="s">
        <v>409</v>
      </c>
      <c r="S160" s="192">
        <v>6.4</v>
      </c>
      <c r="T160" s="192" t="s">
        <v>898</v>
      </c>
      <c r="U160" s="192">
        <v>0</v>
      </c>
      <c r="V160" s="192" t="s">
        <v>409</v>
      </c>
      <c r="W160" s="192">
        <v>0.1</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10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10</v>
      </c>
      <c r="J161" s="242">
        <v>45188</v>
      </c>
      <c r="K161" s="242">
        <v>45370</v>
      </c>
      <c r="L161" s="91" t="s">
        <v>264</v>
      </c>
      <c r="M161" s="192">
        <v>10</v>
      </c>
      <c r="N161" s="192">
        <v>0</v>
      </c>
      <c r="O161" s="192">
        <v>0</v>
      </c>
      <c r="P161" s="192">
        <v>0</v>
      </c>
      <c r="Q161" s="192">
        <v>10</v>
      </c>
      <c r="R161" s="192" t="s">
        <v>409</v>
      </c>
      <c r="S161" s="192">
        <v>8.1999999999999993</v>
      </c>
      <c r="T161" s="192" t="s">
        <v>899</v>
      </c>
      <c r="U161" s="192">
        <v>0</v>
      </c>
      <c r="V161" s="192" t="s">
        <v>409</v>
      </c>
      <c r="W161" s="192">
        <v>0.51807228915662595</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45307</v>
      </c>
      <c r="L162" s="91" t="s">
        <v>266</v>
      </c>
      <c r="M162" s="192">
        <v>2.3333333333333299</v>
      </c>
      <c r="N162" s="192" t="s">
        <v>409</v>
      </c>
      <c r="O162" s="192">
        <v>0</v>
      </c>
      <c r="P162" s="192">
        <v>0</v>
      </c>
      <c r="Q162" s="192">
        <v>0</v>
      </c>
      <c r="R162" s="192" t="s">
        <v>409</v>
      </c>
      <c r="S162" s="192">
        <v>2.4</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45383</v>
      </c>
      <c r="L163" s="91" t="s">
        <v>268</v>
      </c>
      <c r="M163" s="192">
        <v>8.5</v>
      </c>
      <c r="N163" s="192">
        <v>0</v>
      </c>
      <c r="O163" s="192">
        <v>0</v>
      </c>
      <c r="P163" s="192">
        <v>0</v>
      </c>
      <c r="Q163" s="192">
        <v>0</v>
      </c>
      <c r="R163" s="192" t="s">
        <v>409</v>
      </c>
      <c r="S163" s="192">
        <v>6.1</v>
      </c>
      <c r="T163" s="192" t="s">
        <v>900</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44860</v>
      </c>
      <c r="L164" s="91" t="s">
        <v>270</v>
      </c>
      <c r="M164" s="192">
        <v>2.9999999999999898</v>
      </c>
      <c r="N164" s="192" t="s">
        <v>409</v>
      </c>
      <c r="O164" s="192">
        <v>0</v>
      </c>
      <c r="P164" s="192">
        <v>0</v>
      </c>
      <c r="Q164" s="192">
        <v>0</v>
      </c>
      <c r="R164" s="192" t="s">
        <v>409</v>
      </c>
      <c r="S164" s="192">
        <v>2.8</v>
      </c>
      <c r="T164" s="192" t="s">
        <v>409</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10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10</v>
      </c>
      <c r="J165" s="242">
        <v>44887</v>
      </c>
      <c r="K165" s="242">
        <v>45337</v>
      </c>
      <c r="L165" s="91" t="s">
        <v>691</v>
      </c>
      <c r="M165" s="192" t="s">
        <v>409</v>
      </c>
      <c r="N165" s="192" t="s">
        <v>409</v>
      </c>
      <c r="O165" s="192">
        <v>0</v>
      </c>
      <c r="P165" s="192">
        <v>0</v>
      </c>
      <c r="Q165" s="192">
        <v>10</v>
      </c>
      <c r="R165" s="192" t="s">
        <v>409</v>
      </c>
      <c r="S165" s="192" t="s">
        <v>409</v>
      </c>
      <c r="T165" s="192" t="s">
        <v>409</v>
      </c>
      <c r="U165" s="192">
        <v>0</v>
      </c>
      <c r="V165" s="192" t="s">
        <v>409</v>
      </c>
      <c r="W165" s="192">
        <v>0.8</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45307</v>
      </c>
      <c r="L166" s="91" t="s">
        <v>271</v>
      </c>
      <c r="M166" s="192">
        <v>5.8333333333333304</v>
      </c>
      <c r="N166" s="192" t="s">
        <v>409</v>
      </c>
      <c r="O166" s="192">
        <v>0</v>
      </c>
      <c r="P166" s="192">
        <v>10</v>
      </c>
      <c r="Q166" s="192">
        <v>0</v>
      </c>
      <c r="R166" s="192" t="s">
        <v>409</v>
      </c>
      <c r="S166" s="192">
        <v>4.5</v>
      </c>
      <c r="T166" s="192" t="s">
        <v>409</v>
      </c>
      <c r="U166" s="192">
        <v>0</v>
      </c>
      <c r="V166" s="192" t="s">
        <v>821</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45376</v>
      </c>
      <c r="L168" s="91" t="s">
        <v>275</v>
      </c>
      <c r="M168" s="192">
        <v>2.6666666666666599</v>
      </c>
      <c r="N168" s="192">
        <v>10</v>
      </c>
      <c r="O168" s="192">
        <v>0</v>
      </c>
      <c r="P168" s="192">
        <v>0</v>
      </c>
      <c r="Q168" s="192">
        <v>10</v>
      </c>
      <c r="R168" s="192" t="s">
        <v>409</v>
      </c>
      <c r="S168" s="192">
        <v>2.6</v>
      </c>
      <c r="T168" s="192" t="s">
        <v>878</v>
      </c>
      <c r="U168" s="192">
        <v>0</v>
      </c>
      <c r="V168" s="192" t="s">
        <v>409</v>
      </c>
      <c r="W168" s="192">
        <v>0.58333333333333304</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45307</v>
      </c>
      <c r="L169" s="91" t="s">
        <v>692</v>
      </c>
      <c r="M169" s="192">
        <v>1.1666666666666601</v>
      </c>
      <c r="N169" s="192" t="s">
        <v>409</v>
      </c>
      <c r="O169" s="192">
        <v>0</v>
      </c>
      <c r="P169" s="192">
        <v>0</v>
      </c>
      <c r="Q169" s="192">
        <v>0</v>
      </c>
      <c r="R169" s="192" t="s">
        <v>409</v>
      </c>
      <c r="S169" s="192">
        <v>1.7</v>
      </c>
      <c r="T169" s="192" t="s">
        <v>409</v>
      </c>
      <c r="U169" s="192">
        <v>0</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45370</v>
      </c>
      <c r="L170" s="91" t="s">
        <v>693</v>
      </c>
      <c r="M170" s="192" t="s">
        <v>409</v>
      </c>
      <c r="N170" s="192" t="s">
        <v>409</v>
      </c>
      <c r="O170" s="192">
        <v>0</v>
      </c>
      <c r="P170" s="192">
        <v>0</v>
      </c>
      <c r="Q170" s="192">
        <v>0</v>
      </c>
      <c r="R170" s="192" t="s">
        <v>409</v>
      </c>
      <c r="S170" s="192" t="s">
        <v>409</v>
      </c>
      <c r="T170" s="192" t="s">
        <v>409</v>
      </c>
      <c r="U170" s="192">
        <v>0</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45376</v>
      </c>
      <c r="L172" s="91" t="s">
        <v>279</v>
      </c>
      <c r="M172" s="192">
        <v>4.1666666666666599</v>
      </c>
      <c r="N172" s="192">
        <v>0</v>
      </c>
      <c r="O172" s="192">
        <v>0</v>
      </c>
      <c r="P172" s="192">
        <v>0</v>
      </c>
      <c r="Q172" s="192">
        <v>0</v>
      </c>
      <c r="R172" s="192" t="s">
        <v>409</v>
      </c>
      <c r="S172" s="192">
        <v>3.5</v>
      </c>
      <c r="T172" s="192" t="s">
        <v>863</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45336</v>
      </c>
      <c r="L173" s="91" t="s">
        <v>281</v>
      </c>
      <c r="M173" s="192">
        <v>6.8333333333333304</v>
      </c>
      <c r="N173" s="192">
        <v>0</v>
      </c>
      <c r="O173" s="192">
        <v>0</v>
      </c>
      <c r="P173" s="192">
        <v>0</v>
      </c>
      <c r="Q173" s="192">
        <v>0</v>
      </c>
      <c r="R173" s="192" t="s">
        <v>409</v>
      </c>
      <c r="S173" s="192">
        <v>5.0999999999999996</v>
      </c>
      <c r="T173" s="192" t="s">
        <v>901</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45259</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3.4641016151377548</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3</v>
      </c>
      <c r="J175" s="242">
        <v>45188</v>
      </c>
      <c r="K175" s="242">
        <v>45307</v>
      </c>
      <c r="L175" s="91" t="s">
        <v>285</v>
      </c>
      <c r="M175" s="192">
        <v>4</v>
      </c>
      <c r="N175" s="192" t="s">
        <v>409</v>
      </c>
      <c r="O175" s="192">
        <v>3</v>
      </c>
      <c r="P175" s="192">
        <v>0</v>
      </c>
      <c r="Q175" s="192">
        <v>0</v>
      </c>
      <c r="R175" s="192" t="s">
        <v>409</v>
      </c>
      <c r="S175" s="192">
        <v>3.4</v>
      </c>
      <c r="T175" s="192" t="s">
        <v>409</v>
      </c>
      <c r="U175" s="192">
        <v>3</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45307</v>
      </c>
      <c r="L176" s="91" t="s">
        <v>287</v>
      </c>
      <c r="M176" s="192">
        <v>4.6666666666666599</v>
      </c>
      <c r="N176" s="192" t="s">
        <v>409</v>
      </c>
      <c r="O176" s="192">
        <v>3</v>
      </c>
      <c r="P176" s="192">
        <v>10</v>
      </c>
      <c r="Q176" s="192">
        <v>0</v>
      </c>
      <c r="R176" s="192" t="s">
        <v>409</v>
      </c>
      <c r="S176" s="192">
        <v>3.8</v>
      </c>
      <c r="T176" s="192" t="s">
        <v>409</v>
      </c>
      <c r="U176" s="192">
        <v>3</v>
      </c>
      <c r="V176" s="192" t="s">
        <v>822</v>
      </c>
      <c r="W176" s="192">
        <v>0</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45294</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45370</v>
      </c>
      <c r="L179" s="91" t="s">
        <v>293</v>
      </c>
      <c r="M179" s="192">
        <v>7.3333333333333304</v>
      </c>
      <c r="N179" s="192" t="s">
        <v>409</v>
      </c>
      <c r="O179" s="192">
        <v>0</v>
      </c>
      <c r="P179" s="192">
        <v>0</v>
      </c>
      <c r="Q179" s="192">
        <v>0</v>
      </c>
      <c r="R179" s="192" t="s">
        <v>409</v>
      </c>
      <c r="S179" s="192">
        <v>5.4</v>
      </c>
      <c r="T179" s="192" t="s">
        <v>409</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45307</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45294</v>
      </c>
      <c r="L181" s="91" t="s">
        <v>297</v>
      </c>
      <c r="M181" s="192">
        <v>7.6666666666666599</v>
      </c>
      <c r="N181" s="192" t="s">
        <v>409</v>
      </c>
      <c r="O181" s="192">
        <v>0</v>
      </c>
      <c r="P181" s="192">
        <v>10</v>
      </c>
      <c r="Q181" s="192">
        <v>0</v>
      </c>
      <c r="R181" s="192" t="s">
        <v>409</v>
      </c>
      <c r="S181" s="192">
        <v>5.6</v>
      </c>
      <c r="T181" s="192" t="s">
        <v>409</v>
      </c>
      <c r="U181" s="192">
        <v>0</v>
      </c>
      <c r="V181" s="192" t="s">
        <v>817</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10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10</v>
      </c>
      <c r="J182" s="242" t="s">
        <v>409</v>
      </c>
      <c r="K182" s="242">
        <v>45376</v>
      </c>
      <c r="L182" s="91" t="s">
        <v>694</v>
      </c>
      <c r="M182" s="192" t="s">
        <v>409</v>
      </c>
      <c r="N182" s="192">
        <v>10</v>
      </c>
      <c r="O182" s="192">
        <v>0</v>
      </c>
      <c r="P182" s="192">
        <v>0</v>
      </c>
      <c r="Q182" s="192">
        <v>0</v>
      </c>
      <c r="R182" s="192" t="s">
        <v>409</v>
      </c>
      <c r="S182" s="192" t="s">
        <v>409</v>
      </c>
      <c r="T182" s="192" t="s">
        <v>870</v>
      </c>
      <c r="U182" s="192">
        <v>0</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45370</v>
      </c>
      <c r="L183" s="91" t="s">
        <v>299</v>
      </c>
      <c r="M183" s="192">
        <v>9.3333333333333304</v>
      </c>
      <c r="N183" s="192" t="s">
        <v>409</v>
      </c>
      <c r="O183" s="192">
        <v>3</v>
      </c>
      <c r="P183" s="192">
        <v>10</v>
      </c>
      <c r="Q183" s="192">
        <v>0</v>
      </c>
      <c r="R183" s="192" t="s">
        <v>409</v>
      </c>
      <c r="S183" s="192">
        <v>6.6</v>
      </c>
      <c r="T183" s="192" t="s">
        <v>409</v>
      </c>
      <c r="U183" s="192">
        <v>3</v>
      </c>
      <c r="V183" s="192" t="s">
        <v>902</v>
      </c>
      <c r="W183" s="192">
        <v>7.9365079365079305E-2</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45376</v>
      </c>
      <c r="L184" s="91" t="s">
        <v>301</v>
      </c>
      <c r="M184" s="192">
        <v>3.8333333333333299</v>
      </c>
      <c r="N184" s="192">
        <v>0</v>
      </c>
      <c r="O184" s="192">
        <v>0</v>
      </c>
      <c r="P184" s="192">
        <v>0</v>
      </c>
      <c r="Q184" s="192">
        <v>0</v>
      </c>
      <c r="R184" s="192" t="s">
        <v>409</v>
      </c>
      <c r="S184" s="192">
        <v>3.3</v>
      </c>
      <c r="T184" s="192" t="s">
        <v>863</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45307</v>
      </c>
      <c r="L185" s="91" t="s">
        <v>303</v>
      </c>
      <c r="M185" s="192">
        <v>4.6666666666666599</v>
      </c>
      <c r="N185" s="192" t="s">
        <v>409</v>
      </c>
      <c r="O185" s="192">
        <v>0</v>
      </c>
      <c r="P185" s="192">
        <v>10</v>
      </c>
      <c r="Q185" s="192" t="s">
        <v>409</v>
      </c>
      <c r="R185" s="192" t="s">
        <v>409</v>
      </c>
      <c r="S185" s="192">
        <v>3.8</v>
      </c>
      <c r="T185" s="192" t="s">
        <v>409</v>
      </c>
      <c r="U185" s="192">
        <v>0</v>
      </c>
      <c r="V185" s="192" t="s">
        <v>823</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45376</v>
      </c>
      <c r="L187" s="91" t="s">
        <v>306</v>
      </c>
      <c r="M187" s="192">
        <v>3.8333333333333299</v>
      </c>
      <c r="N187" s="192">
        <v>10</v>
      </c>
      <c r="O187" s="192">
        <v>0</v>
      </c>
      <c r="P187" s="192">
        <v>0</v>
      </c>
      <c r="Q187" s="192">
        <v>0</v>
      </c>
      <c r="R187" s="192" t="s">
        <v>409</v>
      </c>
      <c r="S187" s="192">
        <v>3.3</v>
      </c>
      <c r="T187" s="192" t="s">
        <v>878</v>
      </c>
      <c r="U187" s="192">
        <v>0</v>
      </c>
      <c r="V187" s="192" t="s">
        <v>409</v>
      </c>
      <c r="W187" s="192">
        <v>0</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45370</v>
      </c>
      <c r="L191" s="91" t="s">
        <v>313</v>
      </c>
      <c r="M191" s="192">
        <v>1.3333333333333299</v>
      </c>
      <c r="N191" s="192">
        <v>0</v>
      </c>
      <c r="O191" s="192">
        <v>0</v>
      </c>
      <c r="P191" s="192">
        <v>0</v>
      </c>
      <c r="Q191" s="192">
        <v>0</v>
      </c>
      <c r="R191" s="192" t="s">
        <v>409</v>
      </c>
      <c r="S191" s="192">
        <v>1.8</v>
      </c>
      <c r="T191" s="192" t="s">
        <v>903</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v>45307</v>
      </c>
      <c r="L192" s="91" t="s">
        <v>695</v>
      </c>
      <c r="M192" s="192" t="s">
        <v>409</v>
      </c>
      <c r="N192" s="192" t="s">
        <v>409</v>
      </c>
      <c r="O192" s="192">
        <v>0</v>
      </c>
      <c r="P192" s="192">
        <v>0</v>
      </c>
      <c r="Q192" s="192" t="s">
        <v>409</v>
      </c>
      <c r="R192" s="192" t="s">
        <v>409</v>
      </c>
      <c r="S192" s="192" t="s">
        <v>409</v>
      </c>
      <c r="T192" s="192" t="s">
        <v>409</v>
      </c>
      <c r="U192" s="192">
        <v>0</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4.4721359549995796</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10</v>
      </c>
      <c r="J193" s="242">
        <v>45188</v>
      </c>
      <c r="K193" s="242">
        <v>45370</v>
      </c>
      <c r="L193" s="91" t="s">
        <v>315</v>
      </c>
      <c r="M193" s="192">
        <v>2</v>
      </c>
      <c r="N193" s="192" t="s">
        <v>409</v>
      </c>
      <c r="O193" s="192">
        <v>0</v>
      </c>
      <c r="P193" s="192">
        <v>0</v>
      </c>
      <c r="Q193" s="192">
        <v>10</v>
      </c>
      <c r="R193" s="192" t="s">
        <v>409</v>
      </c>
      <c r="S193" s="192">
        <v>2.2000000000000002</v>
      </c>
      <c r="T193" s="192" t="s">
        <v>409</v>
      </c>
      <c r="U193" s="192">
        <v>0</v>
      </c>
      <c r="V193" s="192" t="s">
        <v>409</v>
      </c>
      <c r="W193" s="192">
        <v>1</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45294</v>
      </c>
      <c r="L194" s="91" t="s">
        <v>316</v>
      </c>
      <c r="M194" s="192">
        <v>6.8333333333333304</v>
      </c>
      <c r="N194" s="192" t="s">
        <v>409</v>
      </c>
      <c r="O194" s="192">
        <v>0</v>
      </c>
      <c r="P194" s="192">
        <v>10</v>
      </c>
      <c r="Q194" s="192">
        <v>0</v>
      </c>
      <c r="R194" s="192" t="s">
        <v>409</v>
      </c>
      <c r="S194" s="192">
        <v>5.0999999999999996</v>
      </c>
      <c r="T194" s="192" t="s">
        <v>409</v>
      </c>
      <c r="U194" s="192">
        <v>0</v>
      </c>
      <c r="V194" s="192" t="s">
        <v>818</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45307</v>
      </c>
      <c r="L195" s="91" t="s">
        <v>696</v>
      </c>
      <c r="M195" s="192" t="s">
        <v>409</v>
      </c>
      <c r="N195" s="192" t="s">
        <v>409</v>
      </c>
      <c r="O195" s="192">
        <v>0</v>
      </c>
      <c r="P195" s="192">
        <v>0</v>
      </c>
      <c r="Q195" s="192">
        <v>0</v>
      </c>
      <c r="R195" s="192" t="s">
        <v>409</v>
      </c>
      <c r="S195" s="192" t="s">
        <v>409</v>
      </c>
      <c r="T195" s="192" t="s">
        <v>409</v>
      </c>
      <c r="U195" s="192">
        <v>0</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45259</v>
      </c>
      <c r="L196" s="91" t="s">
        <v>318</v>
      </c>
      <c r="M196" s="192">
        <v>4.3333333333333304</v>
      </c>
      <c r="N196" s="192" t="s">
        <v>409</v>
      </c>
      <c r="O196" s="192">
        <v>0</v>
      </c>
      <c r="P196" s="192">
        <v>0</v>
      </c>
      <c r="Q196" s="192">
        <v>0</v>
      </c>
      <c r="R196" s="192" t="s">
        <v>409</v>
      </c>
      <c r="S196" s="192">
        <v>3.6</v>
      </c>
      <c r="T196" s="192" t="s">
        <v>409</v>
      </c>
      <c r="U196" s="192">
        <v>0</v>
      </c>
      <c r="V196" s="192" t="s">
        <v>409</v>
      </c>
      <c r="W196" s="192">
        <v>1.8867924528301799E-2</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8.9442719099991592</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10</v>
      </c>
      <c r="J198" s="242">
        <v>45188</v>
      </c>
      <c r="K198" s="242">
        <v>45370</v>
      </c>
      <c r="L198" s="91" t="s">
        <v>322</v>
      </c>
      <c r="M198" s="192">
        <v>8</v>
      </c>
      <c r="N198" s="192" t="s">
        <v>409</v>
      </c>
      <c r="O198" s="192">
        <v>0</v>
      </c>
      <c r="P198" s="192">
        <v>0</v>
      </c>
      <c r="Q198" s="192">
        <v>10</v>
      </c>
      <c r="R198" s="192" t="s">
        <v>409</v>
      </c>
      <c r="S198" s="192">
        <v>5.8</v>
      </c>
      <c r="T198" s="192" t="s">
        <v>409</v>
      </c>
      <c r="U198" s="192">
        <v>0</v>
      </c>
      <c r="V198" s="192" t="s">
        <v>409</v>
      </c>
      <c r="W198" s="192">
        <v>0.515625</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8.1649658092772555</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10</v>
      </c>
      <c r="J199" s="242">
        <v>45188</v>
      </c>
      <c r="K199" s="242">
        <v>45383</v>
      </c>
      <c r="L199" s="91" t="s">
        <v>324</v>
      </c>
      <c r="M199" s="192">
        <v>6.6666666666666599</v>
      </c>
      <c r="N199" s="192">
        <v>10</v>
      </c>
      <c r="O199" s="192">
        <v>0</v>
      </c>
      <c r="P199" s="192">
        <v>0</v>
      </c>
      <c r="Q199" s="192">
        <v>0</v>
      </c>
      <c r="R199" s="192" t="s">
        <v>409</v>
      </c>
      <c r="S199" s="192">
        <v>5</v>
      </c>
      <c r="T199" s="192" t="s">
        <v>888</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45383</v>
      </c>
      <c r="L200" s="91" t="s">
        <v>326</v>
      </c>
      <c r="M200" s="192">
        <v>5.1666666666666599</v>
      </c>
      <c r="N200" s="192">
        <v>10</v>
      </c>
      <c r="O200" s="192">
        <v>0</v>
      </c>
      <c r="P200" s="192">
        <v>0</v>
      </c>
      <c r="Q200" s="192">
        <v>0</v>
      </c>
      <c r="R200" s="192" t="s">
        <v>409</v>
      </c>
      <c r="S200" s="192">
        <v>4.0999999999999996</v>
      </c>
      <c r="T200" s="192" t="s">
        <v>888</v>
      </c>
      <c r="U200" s="192">
        <v>0</v>
      </c>
      <c r="V200" s="192" t="s">
        <v>409</v>
      </c>
      <c r="W200" s="192">
        <v>0</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45383</v>
      </c>
      <c r="L201" s="91" t="s">
        <v>328</v>
      </c>
      <c r="M201" s="192">
        <v>3.6666666666666599</v>
      </c>
      <c r="N201" s="192" t="s">
        <v>409</v>
      </c>
      <c r="O201" s="192">
        <v>0</v>
      </c>
      <c r="P201" s="192">
        <v>0</v>
      </c>
      <c r="Q201" s="192">
        <v>0</v>
      </c>
      <c r="R201" s="192">
        <v>10</v>
      </c>
      <c r="S201" s="192">
        <v>3.2</v>
      </c>
      <c r="T201" s="192" t="s">
        <v>409</v>
      </c>
      <c r="U201" s="192">
        <v>0</v>
      </c>
      <c r="V201" s="192" t="s">
        <v>409</v>
      </c>
      <c r="W201" s="192">
        <v>0</v>
      </c>
      <c r="X201" s="192" t="s">
        <v>904</v>
      </c>
      <c r="Y201" s="181" t="str">
        <f>IFERROR(INDEX('Data Dictionary'!$I$8:$I$36,MATCH(Y7,'Data Dictionary'!$K$8:$K$36,0)),"")</f>
        <v/>
      </c>
      <c r="Z201" s="181" t="str">
        <f>IFERROR(INDEX('Data Dictionary'!$I$8:$I$36,MATCH(Z7,'Data Dictionary'!$K$8:$K$36,0)),"")</f>
        <v/>
      </c>
      <c r="AA201" s="80" t="str">
        <f>IFERROR(INDEX('Data Dictionary'!$I$8:$I$33,MATCH(AA7,'Data Dictionary'!$M$8:$M$33,0)),"")</f>
        <v/>
      </c>
      <c r="AB201" s="80" t="str">
        <f>IFERROR(INDEX('Data Dictionary'!$I$8:$I$33,MATCH(AB7,'Data Dictionary'!$M$8:$M$33,0)),"")</f>
        <v/>
      </c>
      <c r="AC201" s="80" t="str">
        <f>IFERROR(INDEX('Data Dictionary'!$I$8:$I$33,MATCH(AC7,'Data Dictionary'!$M$8:$M$33,0)),"")</f>
        <v/>
      </c>
      <c r="AD201" s="80" t="str">
        <f>IFERROR(INDEX('Data Dictionary'!$I$8:$I$33,MATCH(AD7,'Data Dictionary'!$M$8:$M$33,0)),"")</f>
        <v/>
      </c>
      <c r="AE201" s="80" t="str">
        <f>IFERROR(INDEX('Data Dictionary'!$I$8:$I$33,MATCH(AE7,'Data Dictionary'!$M$8:$M$33,0)),"")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45383</v>
      </c>
      <c r="L202" s="91" t="s">
        <v>330</v>
      </c>
      <c r="M202" s="192">
        <v>4.6666666666666599</v>
      </c>
      <c r="N202" s="192">
        <v>0</v>
      </c>
      <c r="O202" s="192">
        <v>0</v>
      </c>
      <c r="P202" s="192">
        <v>0</v>
      </c>
      <c r="Q202" s="192">
        <v>0</v>
      </c>
      <c r="R202" s="192" t="s">
        <v>409</v>
      </c>
      <c r="S202" s="192">
        <v>3.8</v>
      </c>
      <c r="T202" s="192" t="s">
        <v>905</v>
      </c>
      <c r="U202" s="192">
        <v>0</v>
      </c>
      <c r="V202" s="192" t="s">
        <v>409</v>
      </c>
      <c r="W202" s="192">
        <v>0</v>
      </c>
      <c r="X202" s="192" t="s">
        <v>409</v>
      </c>
      <c r="Y202" s="181" t="str">
        <f>IFERROR(INDEX('Data Dictionary'!$J$8:$J$36,MATCH(Y7,'Data Dictionary'!$K$8:$K$36,0)),"")</f>
        <v/>
      </c>
      <c r="Z202" s="181" t="str">
        <f>IFERROR(INDEX('Data Dictionary'!$J$8:$J$36,MATCH(Z7,'Data Dictionary'!$K$8:$K$36,0)),"")</f>
        <v/>
      </c>
      <c r="AA202" s="80" t="str">
        <f>IFERROR(INDEX('Data Dictionary'!$J$8:$J$33,MATCH(AA7,'Data Dictionary'!$M$8:$M$33,0)),"")</f>
        <v/>
      </c>
      <c r="AB202" s="80" t="str">
        <f>IFERROR(INDEX('Data Dictionary'!$J$8:$J$33,MATCH(AB7,'Data Dictionary'!$M$8:$M$33,0)),"")</f>
        <v/>
      </c>
      <c r="AC202" s="80" t="str">
        <f>IFERROR(INDEX('Data Dictionary'!$J$8:$J$33,MATCH(AC7,'Data Dictionary'!$M$8:$M$33,0)),"")</f>
        <v/>
      </c>
      <c r="AD202" s="80" t="str">
        <f>IFERROR(INDEX('Data Dictionary'!$J$8:$J$33,MATCH(AD7,'Data Dictionary'!$M$8:$M$33,0)),"")</f>
        <v/>
      </c>
      <c r="AE202" s="80" t="str">
        <f>IFERROR(INDEX('Data Dictionary'!$J$8:$J$33,MATCH(AE7,'Data Dictionary'!$M$8:$M$33,0)),"")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6.4549722436790233</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10</v>
      </c>
      <c r="J203" s="242">
        <v>45188</v>
      </c>
      <c r="K203" s="242">
        <v>45376</v>
      </c>
      <c r="L203" s="91" t="s">
        <v>332</v>
      </c>
      <c r="M203" s="192">
        <v>4.1666666666666599</v>
      </c>
      <c r="N203" s="192">
        <v>10</v>
      </c>
      <c r="O203" s="192">
        <v>0</v>
      </c>
      <c r="P203" s="192">
        <v>0</v>
      </c>
      <c r="Q203" s="192">
        <v>0</v>
      </c>
      <c r="R203" s="192" t="s">
        <v>409</v>
      </c>
      <c r="S203" s="192">
        <v>3.5</v>
      </c>
      <c r="T203" s="192" t="s">
        <v>878</v>
      </c>
      <c r="U203" s="192">
        <v>0</v>
      </c>
      <c r="V203" s="192" t="s">
        <v>409</v>
      </c>
      <c r="W203" s="192">
        <v>0.25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7.1879528842826037</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45188</v>
      </c>
      <c r="K204" s="242">
        <v>45376</v>
      </c>
      <c r="L204" s="91" t="s">
        <v>334</v>
      </c>
      <c r="M204" s="192">
        <v>5.1666666666666599</v>
      </c>
      <c r="N204" s="192">
        <v>10</v>
      </c>
      <c r="O204" s="192">
        <v>0</v>
      </c>
      <c r="P204" s="192">
        <v>0</v>
      </c>
      <c r="Q204" s="192">
        <v>0</v>
      </c>
      <c r="R204" s="192" t="s">
        <v>409</v>
      </c>
      <c r="S204" s="192">
        <v>4.0999999999999996</v>
      </c>
      <c r="T204" s="192" t="s">
        <v>872</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45376</v>
      </c>
      <c r="L205" s="91" t="s">
        <v>335</v>
      </c>
      <c r="M205" s="192">
        <v>7.1666666666666599</v>
      </c>
      <c r="N205" s="192">
        <v>10</v>
      </c>
      <c r="O205" s="192">
        <v>0</v>
      </c>
      <c r="P205" s="192">
        <v>10</v>
      </c>
      <c r="Q205" s="192">
        <v>0</v>
      </c>
      <c r="R205" s="192" t="s">
        <v>409</v>
      </c>
      <c r="S205" s="192">
        <v>5.3</v>
      </c>
      <c r="T205" s="192" t="s">
        <v>870</v>
      </c>
      <c r="U205" s="192">
        <v>0</v>
      </c>
      <c r="V205" s="192" t="s">
        <v>819</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45337</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45307</v>
      </c>
      <c r="L207" s="91" t="s">
        <v>697</v>
      </c>
      <c r="M207" s="192" t="s">
        <v>409</v>
      </c>
      <c r="N207" s="192" t="s">
        <v>409</v>
      </c>
      <c r="O207" s="192">
        <v>0</v>
      </c>
      <c r="P207" s="192">
        <v>0</v>
      </c>
      <c r="Q207" s="192">
        <v>0</v>
      </c>
      <c r="R207" s="192" t="s">
        <v>409</v>
      </c>
      <c r="S207" s="192" t="s">
        <v>409</v>
      </c>
      <c r="T207" s="192" t="s">
        <v>409</v>
      </c>
      <c r="U207" s="192">
        <v>0</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45188</v>
      </c>
      <c r="K208" s="242">
        <v>45370</v>
      </c>
      <c r="L208" s="91" t="s">
        <v>339</v>
      </c>
      <c r="M208" s="192">
        <v>5.5</v>
      </c>
      <c r="N208" s="192" t="s">
        <v>409</v>
      </c>
      <c r="O208" s="192">
        <v>0</v>
      </c>
      <c r="P208" s="192">
        <v>0</v>
      </c>
      <c r="Q208" s="192">
        <v>0</v>
      </c>
      <c r="R208" s="192" t="s">
        <v>409</v>
      </c>
      <c r="S208" s="192">
        <v>4.3</v>
      </c>
      <c r="T208" s="192" t="s">
        <v>409</v>
      </c>
      <c r="U208" s="192">
        <v>0</v>
      </c>
      <c r="V208" s="192" t="s">
        <v>409</v>
      </c>
      <c r="W208" s="192">
        <v>0.114583333333333</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45188</v>
      </c>
      <c r="K209" s="242">
        <v>45370</v>
      </c>
      <c r="L209" s="91" t="s">
        <v>341</v>
      </c>
      <c r="M209" s="192">
        <v>4.6666666666666599</v>
      </c>
      <c r="N209" s="192" t="s">
        <v>409</v>
      </c>
      <c r="O209" s="192">
        <v>0</v>
      </c>
      <c r="P209" s="192">
        <v>0</v>
      </c>
      <c r="Q209" s="192">
        <v>0</v>
      </c>
      <c r="R209" s="192" t="s">
        <v>409</v>
      </c>
      <c r="S209" s="192">
        <v>3.8</v>
      </c>
      <c r="T209" s="192" t="s">
        <v>409</v>
      </c>
      <c r="U209" s="192">
        <v>0</v>
      </c>
      <c r="V209" s="192" t="s">
        <v>409</v>
      </c>
      <c r="W209" s="192">
        <v>0.17241379310344801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0</v>
      </c>
      <c r="J210" s="242">
        <v>45163</v>
      </c>
      <c r="K210" s="242">
        <v>45376</v>
      </c>
      <c r="L210" s="91" t="s">
        <v>343</v>
      </c>
      <c r="M210" s="192">
        <v>3.5</v>
      </c>
      <c r="N210" s="192">
        <v>0</v>
      </c>
      <c r="O210" s="192">
        <v>0</v>
      </c>
      <c r="P210" s="192">
        <v>0</v>
      </c>
      <c r="Q210" s="192">
        <v>0</v>
      </c>
      <c r="R210" s="192" t="s">
        <v>409</v>
      </c>
      <c r="S210" s="192">
        <v>3.1</v>
      </c>
      <c r="T210" s="192" t="s">
        <v>863</v>
      </c>
      <c r="U210" s="192">
        <v>0</v>
      </c>
      <c r="V210" s="192" t="s">
        <v>409</v>
      </c>
      <c r="W210" s="192">
        <v>0</v>
      </c>
      <c r="X210" s="192" t="s">
        <v>409</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0</v>
      </c>
      <c r="J211" s="242">
        <v>45188</v>
      </c>
      <c r="K211" s="242">
        <v>45376</v>
      </c>
      <c r="L211" s="91" t="s">
        <v>345</v>
      </c>
      <c r="M211" s="192">
        <v>1.8333333333333299</v>
      </c>
      <c r="N211" s="192">
        <v>0</v>
      </c>
      <c r="O211" s="192">
        <v>0</v>
      </c>
      <c r="P211" s="192">
        <v>0</v>
      </c>
      <c r="Q211" s="192">
        <v>0</v>
      </c>
      <c r="R211" s="192" t="s">
        <v>409</v>
      </c>
      <c r="S211" s="192">
        <v>2.1</v>
      </c>
      <c r="T211" s="192" t="s">
        <v>906</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0</v>
      </c>
      <c r="J212" s="242">
        <v>45188</v>
      </c>
      <c r="K212" s="242">
        <v>45383</v>
      </c>
      <c r="L212" s="91" t="s">
        <v>346</v>
      </c>
      <c r="M212" s="192">
        <v>9.8333333333333304</v>
      </c>
      <c r="N212" s="192">
        <v>0</v>
      </c>
      <c r="O212" s="192">
        <v>0</v>
      </c>
      <c r="P212" s="192">
        <v>0</v>
      </c>
      <c r="Q212" s="192">
        <v>0</v>
      </c>
      <c r="R212" s="192" t="s">
        <v>409</v>
      </c>
      <c r="S212" s="192">
        <v>6.9</v>
      </c>
      <c r="T212" s="192" t="s">
        <v>907</v>
      </c>
      <c r="U212" s="192">
        <v>0</v>
      </c>
      <c r="V212" s="192" t="s">
        <v>409</v>
      </c>
      <c r="W212" s="192">
        <v>8.8339222614840993E-3</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8.0622577482985491</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10</v>
      </c>
      <c r="J213" s="242">
        <v>45188</v>
      </c>
      <c r="K213" s="242">
        <v>45383</v>
      </c>
      <c r="L213" s="91" t="s">
        <v>348</v>
      </c>
      <c r="M213" s="192">
        <v>6.5</v>
      </c>
      <c r="N213" s="192">
        <v>10</v>
      </c>
      <c r="O213" s="192">
        <v>0</v>
      </c>
      <c r="P213" s="192">
        <v>0</v>
      </c>
      <c r="Q213" s="192">
        <v>0</v>
      </c>
      <c r="R213" s="192" t="s">
        <v>409</v>
      </c>
      <c r="S213" s="192">
        <v>4.9000000000000004</v>
      </c>
      <c r="T213" s="192" t="s">
        <v>888</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6.1913918736689002</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10</v>
      </c>
      <c r="J214" s="242">
        <v>45188</v>
      </c>
      <c r="K214" s="242">
        <v>45337</v>
      </c>
      <c r="L214" s="91" t="s">
        <v>349</v>
      </c>
      <c r="M214" s="192">
        <v>3.8333333333333299</v>
      </c>
      <c r="N214" s="192" t="s">
        <v>409</v>
      </c>
      <c r="O214" s="192">
        <v>0</v>
      </c>
      <c r="P214" s="192">
        <v>0</v>
      </c>
      <c r="Q214" s="192">
        <v>10</v>
      </c>
      <c r="R214" s="192" t="s">
        <v>409</v>
      </c>
      <c r="S214" s="192">
        <v>3.3</v>
      </c>
      <c r="T214" s="192" t="s">
        <v>409</v>
      </c>
      <c r="U214" s="192">
        <v>0</v>
      </c>
      <c r="V214" s="192" t="s">
        <v>409</v>
      </c>
      <c r="W214" s="192">
        <v>1</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45376</v>
      </c>
      <c r="L215" s="91" t="s">
        <v>350</v>
      </c>
      <c r="M215" s="192">
        <v>8.1666666666666607</v>
      </c>
      <c r="N215" s="192">
        <v>10</v>
      </c>
      <c r="O215" s="192">
        <v>0</v>
      </c>
      <c r="P215" s="192">
        <v>10</v>
      </c>
      <c r="Q215" s="192">
        <v>10</v>
      </c>
      <c r="R215" s="192" t="s">
        <v>409</v>
      </c>
      <c r="S215" s="192">
        <v>5.9</v>
      </c>
      <c r="T215" s="192" t="s">
        <v>878</v>
      </c>
      <c r="U215" s="192">
        <v>0</v>
      </c>
      <c r="V215" s="192" t="s">
        <v>908</v>
      </c>
      <c r="W215" s="192">
        <v>0.74509803921568596</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10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10</v>
      </c>
      <c r="J216" s="242" t="s">
        <v>409</v>
      </c>
      <c r="K216" s="242">
        <v>45337</v>
      </c>
      <c r="L216" s="91" t="s">
        <v>698</v>
      </c>
      <c r="M216" s="192" t="s">
        <v>409</v>
      </c>
      <c r="N216" s="192" t="s">
        <v>409</v>
      </c>
      <c r="O216" s="192">
        <v>0</v>
      </c>
      <c r="P216" s="192">
        <v>0</v>
      </c>
      <c r="Q216" s="192">
        <v>10</v>
      </c>
      <c r="R216" s="192" t="s">
        <v>409</v>
      </c>
      <c r="S216" s="192" t="s">
        <v>409</v>
      </c>
      <c r="T216" s="192" t="s">
        <v>409</v>
      </c>
      <c r="U216" s="192">
        <v>0</v>
      </c>
      <c r="V216" s="192" t="s">
        <v>409</v>
      </c>
      <c r="W216" s="192">
        <v>1</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10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10</v>
      </c>
      <c r="J217" s="242" t="s">
        <v>409</v>
      </c>
      <c r="K217" s="242">
        <v>45337</v>
      </c>
      <c r="L217" s="91" t="s">
        <v>699</v>
      </c>
      <c r="M217" s="192" t="s">
        <v>409</v>
      </c>
      <c r="N217" s="192" t="s">
        <v>409</v>
      </c>
      <c r="O217" s="192">
        <v>0</v>
      </c>
      <c r="P217" s="192">
        <v>0</v>
      </c>
      <c r="Q217" s="192">
        <v>10</v>
      </c>
      <c r="R217" s="192" t="s">
        <v>409</v>
      </c>
      <c r="S217" s="192" t="s">
        <v>409</v>
      </c>
      <c r="T217" s="192" t="s">
        <v>409</v>
      </c>
      <c r="U217" s="192">
        <v>0</v>
      </c>
      <c r="V217" s="192" t="s">
        <v>409</v>
      </c>
      <c r="W217" s="192">
        <v>1</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45370</v>
      </c>
      <c r="L218" s="91" t="s">
        <v>351</v>
      </c>
      <c r="M218" s="192">
        <v>10</v>
      </c>
      <c r="N218" s="192" t="s">
        <v>409</v>
      </c>
      <c r="O218" s="192">
        <v>0</v>
      </c>
      <c r="P218" s="192">
        <v>0</v>
      </c>
      <c r="Q218" s="192">
        <v>0</v>
      </c>
      <c r="R218" s="192" t="s">
        <v>409</v>
      </c>
      <c r="S218" s="192">
        <v>7.3</v>
      </c>
      <c r="T218" s="192" t="s">
        <v>409</v>
      </c>
      <c r="U218" s="192">
        <v>0</v>
      </c>
      <c r="V218" s="192" t="s">
        <v>409</v>
      </c>
      <c r="W218" s="192">
        <v>6.25E-2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45370</v>
      </c>
      <c r="L219" s="91" t="s">
        <v>353</v>
      </c>
      <c r="M219" s="192">
        <v>6.6666666666666599</v>
      </c>
      <c r="N219" s="192">
        <v>0</v>
      </c>
      <c r="O219" s="192">
        <v>0</v>
      </c>
      <c r="P219" s="192">
        <v>0</v>
      </c>
      <c r="Q219" s="192">
        <v>0</v>
      </c>
      <c r="R219" s="192" t="s">
        <v>409</v>
      </c>
      <c r="S219" s="192">
        <v>5</v>
      </c>
      <c r="T219" s="192" t="s">
        <v>909</v>
      </c>
      <c r="U219" s="192">
        <v>0</v>
      </c>
      <c r="V219" s="192" t="s">
        <v>409</v>
      </c>
      <c r="W219" s="192">
        <v>0</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45370</v>
      </c>
      <c r="L220" s="91" t="s">
        <v>355</v>
      </c>
      <c r="M220" s="192">
        <v>3.6666666666666599</v>
      </c>
      <c r="N220" s="192" t="s">
        <v>409</v>
      </c>
      <c r="O220" s="192">
        <v>0</v>
      </c>
      <c r="P220" s="192">
        <v>0</v>
      </c>
      <c r="Q220" s="192">
        <v>0</v>
      </c>
      <c r="R220" s="192" t="s">
        <v>409</v>
      </c>
      <c r="S220" s="192">
        <v>3.2</v>
      </c>
      <c r="T220" s="192" t="s">
        <v>409</v>
      </c>
      <c r="U220" s="192">
        <v>0</v>
      </c>
      <c r="V220" s="192" t="s">
        <v>409</v>
      </c>
      <c r="W220" s="192">
        <v>0.5</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45307</v>
      </c>
      <c r="L221" s="91" t="s">
        <v>700</v>
      </c>
      <c r="M221" s="192" t="s">
        <v>409</v>
      </c>
      <c r="N221" s="192" t="s">
        <v>409</v>
      </c>
      <c r="O221" s="192">
        <v>0</v>
      </c>
      <c r="P221" s="192">
        <v>0</v>
      </c>
      <c r="Q221" s="192" t="s">
        <v>409</v>
      </c>
      <c r="R221" s="192" t="s">
        <v>409</v>
      </c>
      <c r="S221" s="192" t="s">
        <v>409</v>
      </c>
      <c r="T221" s="192" t="s">
        <v>409</v>
      </c>
      <c r="U221" s="192">
        <v>0</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4.0620192023179804</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3</v>
      </c>
      <c r="J222" s="242">
        <v>45188</v>
      </c>
      <c r="K222" s="242">
        <v>45307</v>
      </c>
      <c r="L222" s="91" t="s">
        <v>356</v>
      </c>
      <c r="M222" s="192">
        <v>5.5</v>
      </c>
      <c r="N222" s="192" t="s">
        <v>409</v>
      </c>
      <c r="O222" s="192">
        <v>3</v>
      </c>
      <c r="P222" s="192">
        <v>0</v>
      </c>
      <c r="Q222" s="192">
        <v>0</v>
      </c>
      <c r="R222" s="192" t="s">
        <v>409</v>
      </c>
      <c r="S222" s="192">
        <v>4.3</v>
      </c>
      <c r="T222" s="192" t="s">
        <v>409</v>
      </c>
      <c r="U222" s="192">
        <v>3</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45376</v>
      </c>
      <c r="L223" s="91" t="s">
        <v>358</v>
      </c>
      <c r="M223" s="192">
        <v>5.3333333333333304</v>
      </c>
      <c r="N223" s="192">
        <v>0</v>
      </c>
      <c r="O223" s="192">
        <v>0</v>
      </c>
      <c r="P223" s="192">
        <v>0</v>
      </c>
      <c r="Q223" s="192">
        <v>0</v>
      </c>
      <c r="R223" s="192" t="s">
        <v>409</v>
      </c>
      <c r="S223" s="192">
        <v>4.2</v>
      </c>
      <c r="T223" s="192" t="s">
        <v>910</v>
      </c>
      <c r="U223" s="192">
        <v>0</v>
      </c>
      <c r="V223" s="192" t="s">
        <v>409</v>
      </c>
      <c r="W223" s="192">
        <v>1.53846153846153E-2</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45376</v>
      </c>
      <c r="L224" s="91" t="s">
        <v>360</v>
      </c>
      <c r="M224" s="192">
        <v>3.5</v>
      </c>
      <c r="N224" s="192">
        <v>10</v>
      </c>
      <c r="O224" s="192">
        <v>0</v>
      </c>
      <c r="P224" s="192">
        <v>10</v>
      </c>
      <c r="Q224" s="192">
        <v>0</v>
      </c>
      <c r="R224" s="192" t="s">
        <v>409</v>
      </c>
      <c r="S224" s="192">
        <v>3.1</v>
      </c>
      <c r="T224" s="192" t="s">
        <v>857</v>
      </c>
      <c r="U224" s="192">
        <v>0</v>
      </c>
      <c r="V224" s="192" t="s">
        <v>911</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45376</v>
      </c>
      <c r="L225" s="91" t="s">
        <v>362</v>
      </c>
      <c r="M225" s="192">
        <v>4.8333333333333304</v>
      </c>
      <c r="N225" s="192">
        <v>10</v>
      </c>
      <c r="O225" s="192">
        <v>0</v>
      </c>
      <c r="P225" s="192">
        <v>10</v>
      </c>
      <c r="Q225" s="192">
        <v>0</v>
      </c>
      <c r="R225" s="192" t="s">
        <v>409</v>
      </c>
      <c r="S225" s="192">
        <v>3.9</v>
      </c>
      <c r="T225" s="192" t="s">
        <v>895</v>
      </c>
      <c r="U225" s="192">
        <v>0</v>
      </c>
      <c r="V225" s="192" t="s">
        <v>793</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f>IFERROR(INDEX('Data Dictionary'!$I$8:$I$36,MATCH(S7,'Data Dictionary'!$K$8:$K$36,0)),"")</f>
        <v>0</v>
      </c>
      <c r="T4" s="180" t="str">
        <f>IFERROR(INDEX('Data Dictionary'!$I$8:$I$36,MATCH(T7,'Data Dictionary'!$K$8:$K$36,0)),"")</f>
        <v/>
      </c>
      <c r="U4" s="180" t="str">
        <f>IFERROR(INDEX('Data Dictionary'!$I$8:$I$36,MATCH(U7,'Data Dictionary'!$K$8:$K$36,0)),"")</f>
        <v/>
      </c>
      <c r="V4" s="180" t="str">
        <f>IFERROR(INDEX('Data Dictionary'!$I$8:$I$36,MATCH(V7,'Data Dictionary'!$K$8:$K$36,0)),"")</f>
        <v/>
      </c>
      <c r="W4" s="180" t="str">
        <f>IFERROR(INDEX('Data Dictionary'!$I$8:$I$36,MATCH(W7,'Data Dictionary'!$K$8:$K$36,0)),"")</f>
        <v/>
      </c>
      <c r="X4" s="180" t="str">
        <f>IFERROR(INDEX('Data Dictionary'!$I$8:$I$36,MATCH(X7,'Data Dictionary'!$K$8:$K$36,0)),"")</f>
        <v/>
      </c>
      <c r="Y4" s="180" t="str">
        <f>IFERROR(INDEX('Data Dictionary'!$I$8:$I$36,MATCH(Y7,'Data Dictionary'!$K$8:$K$36,0)),"")</f>
        <v/>
      </c>
      <c r="Z4" s="180" t="str">
        <f>IFERROR(INDEX('Data Dictionary'!$I$8:$I$36,MATCH(Z7,'Data Dictionary'!$K$8:$K$36,0)),"")</f>
        <v/>
      </c>
      <c r="AA4" s="92" t="str">
        <f>IFERROR(INDEX('Data Dictionary'!$I$8:$I$36,MATCH(AA7,'Data Dictionary'!$K$8:$K$36,0)),"")</f>
        <v/>
      </c>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f>IFERROR(INDEX('Data Dictionary'!$J$8:$J$36,MATCH(S7,'Data Dictionary'!$K$8:$K$36,0)),"")</f>
        <v>1</v>
      </c>
      <c r="T5" s="181" t="str">
        <f>IFERROR(INDEX('Data Dictionary'!$J$8:$J$36,MATCH(T7,'Data Dictionary'!$K$8:$K$36,0)),"")</f>
        <v/>
      </c>
      <c r="U5" s="181" t="str">
        <f>IFERROR(INDEX('Data Dictionary'!$J$8:$J$36,MATCH(U7,'Data Dictionary'!$K$8:$K$36,0)),"")</f>
        <v/>
      </c>
      <c r="V5" s="181" t="str">
        <f>IFERROR(INDEX('Data Dictionary'!$J$8:$J$36,MATCH(V7,'Data Dictionary'!$K$8:$K$36,0)),"")</f>
        <v/>
      </c>
      <c r="W5" s="181" t="str">
        <f>IFERROR(INDEX('Data Dictionary'!$J$8:$J$36,MATCH(W7,'Data Dictionary'!$K$8:$K$36,0)),"")</f>
        <v/>
      </c>
      <c r="X5" s="181" t="str">
        <f>IFERROR(INDEX('Data Dictionary'!$J$8:$J$36,MATCH(X7,'Data Dictionary'!$K$8:$K$36,0)),"")</f>
        <v/>
      </c>
      <c r="Y5" s="181" t="str">
        <f>IFERROR(INDEX('Data Dictionary'!$J$8:$J$36,MATCH(Y7,'Data Dictionary'!$K$8:$K$36,0)),"")</f>
        <v/>
      </c>
      <c r="Z5" s="181" t="str">
        <f>IFERROR(INDEX('Data Dictionary'!$J$8:$J$36,MATCH(Z7,'Data Dictionary'!$K$8:$K$36,0)),"")</f>
        <v/>
      </c>
      <c r="AA5" s="92" t="str">
        <f>IFERROR(INDEX('Data Dictionary'!$J$8:$J$36,MATCH(AA7,'Data Dictionary'!$K$8:$K$36,0)),"")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440</v>
      </c>
      <c r="J6" s="240" t="s">
        <v>607</v>
      </c>
      <c r="K6" s="240" t="s">
        <v>608</v>
      </c>
      <c r="L6" s="203"/>
      <c r="M6" s="246" t="str">
        <f>IFERROR(INDEX('Data Dictionary'!$E$8:$E$36,MATCH(M7,'Data Dictionary'!$K$8:$K$36,0)),IFERROR(CONCATENATE(INDEX('Data Dictionary'!$E$8:$E$36,MATCH(LEFT(M7, SEARCH("_raw",M7,1)-1),'Data Dictionary'!$L$8:$L$36,0))," (Raw)"),""))</f>
        <v>FCS</v>
      </c>
      <c r="N6" s="246" t="str">
        <f>IFERROR(INDEX('Data Dictionary'!$E$8:$E$36,MATCH(N7,'Data Dictionary'!$K$8:$K$36,0)),IFERROR(CONCATENATE(INDEX('Data Dictionary'!$E$8:$E$36,MATCH(LEFT(N7, SEARCH("_raw",N7,1)-1),'Data Dictionary'!$L$8:$L$36,0))," (Raw)"),""))</f>
        <v>FSI</v>
      </c>
      <c r="O6" s="246" t="str">
        <f>IFERROR(INDEX('Data Dictionary'!$E$8:$E$36,MATCH(O7,'Data Dictionary'!$K$8:$K$36,0)),IFERROR(CONCATENATE(INDEX('Data Dictionary'!$E$8:$E$36,MATCH(LEFT(O7, SEARCH("_raw",O7,1)-1),'Data Dictionary'!$L$8:$L$36,0))," (Raw)"),""))</f>
        <v>Political Fatalities</v>
      </c>
      <c r="P6" s="246" t="str">
        <f>IFERROR(INDEX('Data Dictionary'!$E$8:$E$36,MATCH(P7,'Data Dictionary'!$K$8:$K$36,0)),IFERROR(CONCATENATE(INDEX('Data Dictionary'!$E$8:$E$36,MATCH(LEFT(P7, SEARCH("_raw",P7,1)-1),'Data Dictionary'!$L$8:$L$36,0))," (Raw)"),""))</f>
        <v>IFES Elections &amp; GIC Coups</v>
      </c>
      <c r="Q6" s="246" t="str">
        <f>IFERROR(INDEX('Data Dictionary'!$E$8:$E$36,MATCH(Q7,'Data Dictionary'!$K$8:$K$36,0)),IFERROR(CONCATENATE(INDEX('Data Dictionary'!$E$8:$E$36,MATCH(LEFT(Q7, SEARCH("_raw",Q7,1)-1),'Data Dictionary'!$L$8:$L$36,0))," (Raw)"),""))</f>
        <v>ACAPS Risk List (Conflict)</v>
      </c>
      <c r="R6" s="246" t="str">
        <f>IFERROR(INDEX('Data Dictionary'!$E$8:$E$36,MATCH(R7,'Data Dictionary'!$K$8:$K$36,0)),IFERROR(CONCATENATE(INDEX('Data Dictionary'!$E$8:$E$36,MATCH(LEFT(R7, SEARCH("_raw",R7,1)-1),'Data Dictionary'!$L$8:$L$36,0))," (Raw)"),""))</f>
        <v>EIU Security</v>
      </c>
      <c r="S6" s="246" t="str">
        <f>IFERROR(INDEX('Data Dictionary'!$E$8:$E$36,MATCH(S7,'Data Dictionary'!$K$8:$K$36,0)),IFERROR(CONCATENATE(INDEX('Data Dictionary'!$E$8:$E$36,MATCH(LEFT(S7, SEARCH("_raw",S7,1)-1),'Data Dictionary'!$L$8:$L$36,0))," (Raw)"),""))</f>
        <v>ACLED Events</v>
      </c>
      <c r="T6" s="246" t="str">
        <f>IFERROR(INDEX('Data Dictionary'!$E$8:$E$36,MATCH(T7,'Data Dictionary'!$K$8:$K$36,0)),IFERROR(CONCATENATE(INDEX('Data Dictionary'!$E$8:$E$36,MATCH(LEFT(T7, SEARCH("_raw",T7,1)-1),'Data Dictionary'!$L$8:$L$36,0))," (Raw)"),""))</f>
        <v>FCS (Raw)</v>
      </c>
      <c r="U6" s="246" t="str">
        <f>IFERROR(INDEX('Data Dictionary'!$E$8:$E$36,MATCH(U7,'Data Dictionary'!$K$8:$K$36,0)),IFERROR(CONCATENATE(INDEX('Data Dictionary'!$E$8:$E$36,MATCH(LEFT(U7, SEARCH("_raw",U7,1)-1),'Data Dictionary'!$L$8:$L$36,0))," (Raw)"),""))</f>
        <v>FSI (Raw)</v>
      </c>
      <c r="V6" s="246" t="str">
        <f>IFERROR(INDEX('Data Dictionary'!$E$8:$E$36,MATCH(V7,'Data Dictionary'!$K$8:$K$36,0)),IFERROR(CONCATENATE(INDEX('Data Dictionary'!$E$8:$E$36,MATCH(LEFT(V7, SEARCH("_raw",V7,1)-1),'Data Dictionary'!$L$8:$L$36,0))," (Raw)"),""))</f>
        <v>Political Fatalities (Raw)</v>
      </c>
      <c r="W6" s="246" t="str">
        <f>IFERROR(INDEX('Data Dictionary'!$E$8:$E$36,MATCH(W7,'Data Dictionary'!$K$8:$K$36,0)),IFERROR(CONCATENATE(INDEX('Data Dictionary'!$E$8:$E$36,MATCH(LEFT(W7, SEARCH("_raw",W7,1)-1),'Data Dictionary'!$L$8:$L$36,0))," (Raw)"),""))</f>
        <v>IFES Elections &amp; GIC Coups (Raw)</v>
      </c>
      <c r="X6" s="246" t="str">
        <f>IFERROR(INDEX('Data Dictionary'!$E$8:$E$36,MATCH(X7,'Data Dictionary'!$K$8:$K$36,0)),IFERROR(CONCATENATE(INDEX('Data Dictionary'!$E$8:$E$36,MATCH(LEFT(X7, SEARCH("_raw",X7,1)-1),'Data Dictionary'!$L$8:$L$36,0))," (Raw)"),""))</f>
        <v>ACAPS Risk List (Conflict) (Raw)</v>
      </c>
      <c r="Y6" s="246" t="str">
        <f>IFERROR(INDEX('Data Dictionary'!$E$8:$E$36,MATCH(Y7,'Data Dictionary'!$K$8:$K$36,0)),IFERROR(CONCATENATE(INDEX('Data Dictionary'!$E$8:$E$36,MATCH(LEFT(Y7, SEARCH("_raw",Y7,1)-1),'Data Dictionary'!$L$8:$L$36,0))," (Raw)"),""))</f>
        <v>EIU Security (Raw)</v>
      </c>
      <c r="Z6" s="246" t="str">
        <f>IFERROR(INDEX('Data Dictionary'!$E$8:$E$36,MATCH(Z7,'Data Dictionary'!$K$8:$K$36,0)),IFERROR(CONCATENATE(INDEX('Data Dictionary'!$E$8:$E$36,MATCH(LEFT(Z7, SEARCH("_raw",Z7,1)-1),'Data Dictionary'!$L$8:$L$36,0))," (Raw)"),""))</f>
        <v>ACLED Events (Raw)</v>
      </c>
      <c r="AA6" s="99" t="str">
        <f>IFERROR(INDEX('Data Dictionary'!$E$8:$E$36,MATCH(AA7,'Data Dictionary'!$K$8:$K$36,0)),IFERROR(CONCATENATE(INDEX('Data Dictionary'!$E$8:$E$36,MATCH(LEFT(AA7, SEARCH("_raw",AA7,1)-1),'Data Dictionary'!$L$8:$L$36,0))," (Raw)"),""))</f>
        <v/>
      </c>
      <c r="AB6" s="99" t="str">
        <f>IFERROR(INDEX('Data Dictionary'!$E$8:$E$36,MATCH(AB7,'Data Dictionary'!$K$8:$K$36,0)),IFERROR(CONCATENATE(INDEX('Data Dictionary'!$E$8:$E$36,MATCH(LEFT(AB7, SEARCH("_raw",AB7,1)-1),'Data Dictionary'!$L$8:$L$36,0))," (Raw)"),""))</f>
        <v/>
      </c>
      <c r="AC6" s="99"/>
      <c r="AD6" s="35"/>
      <c r="AE6" s="35"/>
      <c r="AF6" s="35"/>
      <c r="AG6" s="35"/>
      <c r="AH6" s="35"/>
    </row>
    <row r="7" spans="1:38" s="94" customFormat="1" ht="43" x14ac:dyDescent="0.2">
      <c r="A7" s="198"/>
      <c r="B7" s="188"/>
      <c r="C7" s="188"/>
      <c r="D7" s="218"/>
      <c r="E7" s="218"/>
      <c r="F7" s="102"/>
      <c r="G7" s="189"/>
      <c r="H7" s="189"/>
      <c r="I7" s="189"/>
      <c r="J7" s="243" t="s">
        <v>605</v>
      </c>
      <c r="K7" s="243" t="s">
        <v>606</v>
      </c>
      <c r="L7" s="244" t="s">
        <v>2</v>
      </c>
      <c r="M7" s="247" t="s">
        <v>503</v>
      </c>
      <c r="N7" s="247" t="s">
        <v>612</v>
      </c>
      <c r="O7" s="247" t="s">
        <v>413</v>
      </c>
      <c r="P7" s="247" t="s">
        <v>520</v>
      </c>
      <c r="Q7" s="247" t="s">
        <v>613</v>
      </c>
      <c r="R7" s="247" t="s">
        <v>794</v>
      </c>
      <c r="S7" s="247" t="s">
        <v>614</v>
      </c>
      <c r="T7" s="247" t="s">
        <v>471</v>
      </c>
      <c r="U7" s="247" t="s">
        <v>615</v>
      </c>
      <c r="V7" s="247" t="s">
        <v>526</v>
      </c>
      <c r="W7" s="247" t="s">
        <v>523</v>
      </c>
      <c r="X7" s="247" t="s">
        <v>761</v>
      </c>
      <c r="Y7" s="247" t="s">
        <v>795</v>
      </c>
      <c r="Z7" s="247" t="s">
        <v>616</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673</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44860</v>
      </c>
      <c r="L9" s="91" t="s">
        <v>7</v>
      </c>
      <c r="M9" s="192">
        <v>10</v>
      </c>
      <c r="N9" s="192">
        <v>9.8826953607338108</v>
      </c>
      <c r="O9" s="192">
        <v>0</v>
      </c>
      <c r="P9" s="192">
        <v>0</v>
      </c>
      <c r="Q9" s="192" t="s">
        <v>409</v>
      </c>
      <c r="R9" s="192">
        <v>0</v>
      </c>
      <c r="S9" s="192">
        <v>0</v>
      </c>
      <c r="T9" s="192" t="s">
        <v>609</v>
      </c>
      <c r="U9" s="192">
        <v>106.6</v>
      </c>
      <c r="V9" s="192">
        <v>-1.1902294349176501</v>
      </c>
      <c r="W9" s="192" t="s">
        <v>409</v>
      </c>
      <c r="X9" s="192" t="s">
        <v>409</v>
      </c>
      <c r="Y9" s="192">
        <v>-7.1428571428571105E-2</v>
      </c>
      <c r="Z9" s="192">
        <v>-9.8901098901098905</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45294</v>
      </c>
      <c r="L10" s="91" t="s">
        <v>9</v>
      </c>
      <c r="M10" s="192">
        <v>0</v>
      </c>
      <c r="N10" s="192">
        <v>5.5388957488093098</v>
      </c>
      <c r="O10" s="192">
        <v>0</v>
      </c>
      <c r="P10" s="192">
        <v>0</v>
      </c>
      <c r="Q10" s="192" t="s">
        <v>409</v>
      </c>
      <c r="R10" s="192">
        <v>7</v>
      </c>
      <c r="S10" s="192">
        <v>0</v>
      </c>
      <c r="T10" s="192" t="s">
        <v>409</v>
      </c>
      <c r="U10" s="192">
        <v>86.9</v>
      </c>
      <c r="V10" s="192">
        <v>-0.62263998613071003</v>
      </c>
      <c r="W10" s="192" t="s">
        <v>409</v>
      </c>
      <c r="X10" s="192" t="s">
        <v>409</v>
      </c>
      <c r="Y10" s="192">
        <v>0.17857142857142799</v>
      </c>
      <c r="Z10" s="192">
        <v>-26.530612244897899</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t="s">
        <v>409</v>
      </c>
      <c r="T11" s="192" t="s">
        <v>409</v>
      </c>
      <c r="U11" s="192">
        <v>56.8</v>
      </c>
      <c r="V11" s="192" t="s">
        <v>409</v>
      </c>
      <c r="W11" s="192" t="s">
        <v>409</v>
      </c>
      <c r="X11" s="192" t="s">
        <v>409</v>
      </c>
      <c r="Y11" s="192">
        <v>-7.1428571428571397E-2</v>
      </c>
      <c r="Z11" s="192" t="s">
        <v>409</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674</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5.3571428571428497</v>
      </c>
      <c r="J14" s="242">
        <v>45103</v>
      </c>
      <c r="K14" s="242">
        <v>45272</v>
      </c>
      <c r="L14" s="91" t="s">
        <v>15</v>
      </c>
      <c r="M14" s="192">
        <v>0</v>
      </c>
      <c r="N14" s="192">
        <v>0</v>
      </c>
      <c r="O14" s="192" t="s">
        <v>409</v>
      </c>
      <c r="P14" s="192">
        <v>0</v>
      </c>
      <c r="Q14" s="192" t="s">
        <v>409</v>
      </c>
      <c r="R14" s="192">
        <v>5.3571428571428497</v>
      </c>
      <c r="S14" s="192">
        <v>0</v>
      </c>
      <c r="T14" s="192" t="s">
        <v>409</v>
      </c>
      <c r="U14" s="192">
        <v>46.4</v>
      </c>
      <c r="V14" s="192" t="s">
        <v>409</v>
      </c>
      <c r="W14" s="192" t="s">
        <v>409</v>
      </c>
      <c r="X14" s="192" t="s">
        <v>409</v>
      </c>
      <c r="Y14" s="192">
        <v>0.107142857142857</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45383</v>
      </c>
      <c r="L15" s="91" t="s">
        <v>17</v>
      </c>
      <c r="M15" s="192">
        <v>0</v>
      </c>
      <c r="N15" s="192">
        <v>1.26124536955371</v>
      </c>
      <c r="O15" s="192">
        <v>0</v>
      </c>
      <c r="P15" s="192">
        <v>0</v>
      </c>
      <c r="Q15" s="192">
        <v>7</v>
      </c>
      <c r="R15" s="192">
        <v>3.5714285714285499</v>
      </c>
      <c r="S15" s="192">
        <v>0</v>
      </c>
      <c r="T15" s="192" t="s">
        <v>409</v>
      </c>
      <c r="U15" s="192">
        <v>67.5</v>
      </c>
      <c r="V15" s="192">
        <v>-0.76529874686097799</v>
      </c>
      <c r="W15" s="192" t="s">
        <v>409</v>
      </c>
      <c r="X15" s="192" t="s">
        <v>824</v>
      </c>
      <c r="Y15" s="192">
        <v>7.1428571428571105E-2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675</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t="s">
        <v>409</v>
      </c>
      <c r="T18" s="192" t="s">
        <v>409</v>
      </c>
      <c r="U18" s="192">
        <v>22</v>
      </c>
      <c r="V18" s="192" t="s">
        <v>409</v>
      </c>
      <c r="W18" s="192" t="s">
        <v>409</v>
      </c>
      <c r="X18" s="192" t="s">
        <v>409</v>
      </c>
      <c r="Y18" s="192">
        <v>-0.107142857142857</v>
      </c>
      <c r="Z18" s="192" t="s">
        <v>409</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t="s">
        <v>409</v>
      </c>
      <c r="P20" s="192">
        <v>0</v>
      </c>
      <c r="Q20" s="192">
        <v>7</v>
      </c>
      <c r="R20" s="192" t="s">
        <v>409</v>
      </c>
      <c r="S20" s="192">
        <v>0</v>
      </c>
      <c r="T20" s="192" t="s">
        <v>409</v>
      </c>
      <c r="U20" s="192">
        <v>72.7</v>
      </c>
      <c r="V20" s="192" t="s">
        <v>409</v>
      </c>
      <c r="W20" s="192" t="s">
        <v>409</v>
      </c>
      <c r="X20" s="192" t="s">
        <v>824</v>
      </c>
      <c r="Y20" s="192" t="s">
        <v>409</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10</v>
      </c>
      <c r="J21" s="242">
        <v>44778</v>
      </c>
      <c r="K21" s="242">
        <v>45383</v>
      </c>
      <c r="L21" s="91" t="s">
        <v>27</v>
      </c>
      <c r="M21" s="192">
        <v>10</v>
      </c>
      <c r="N21" s="192">
        <v>7.1485270770859</v>
      </c>
      <c r="O21" s="192">
        <v>10</v>
      </c>
      <c r="P21" s="192">
        <v>0</v>
      </c>
      <c r="Q21" s="192" t="s">
        <v>409</v>
      </c>
      <c r="R21" s="192">
        <v>0</v>
      </c>
      <c r="S21" s="192">
        <v>10</v>
      </c>
      <c r="T21" s="192" t="s">
        <v>610</v>
      </c>
      <c r="U21" s="192">
        <v>94.2</v>
      </c>
      <c r="V21" s="192">
        <v>1.2594191173617599</v>
      </c>
      <c r="W21" s="192" t="s">
        <v>409</v>
      </c>
      <c r="X21" s="192" t="s">
        <v>409</v>
      </c>
      <c r="Y21" s="192">
        <v>0</v>
      </c>
      <c r="Z21" s="192">
        <v>69.811320754716903</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45383</v>
      </c>
      <c r="L23" s="91" t="s">
        <v>31</v>
      </c>
      <c r="M23" s="192">
        <v>0</v>
      </c>
      <c r="N23" s="192">
        <v>2.5401305344857898</v>
      </c>
      <c r="O23" s="192">
        <v>10</v>
      </c>
      <c r="P23" s="192">
        <v>0</v>
      </c>
      <c r="Q23" s="192" t="s">
        <v>409</v>
      </c>
      <c r="R23" s="192">
        <v>0</v>
      </c>
      <c r="S23" s="192">
        <v>10</v>
      </c>
      <c r="T23" s="192" t="s">
        <v>409</v>
      </c>
      <c r="U23" s="192">
        <v>73.3</v>
      </c>
      <c r="V23" s="192">
        <v>1.40259340133652</v>
      </c>
      <c r="W23" s="192" t="s">
        <v>409</v>
      </c>
      <c r="X23" s="192" t="s">
        <v>409</v>
      </c>
      <c r="Y23" s="192">
        <v>0</v>
      </c>
      <c r="Z23" s="192">
        <v>29.729729729729701</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45337</v>
      </c>
      <c r="L24" s="91" t="s">
        <v>33</v>
      </c>
      <c r="M24" s="192">
        <v>10</v>
      </c>
      <c r="N24" s="192">
        <v>7.1044275886399699</v>
      </c>
      <c r="O24" s="192">
        <v>10</v>
      </c>
      <c r="P24" s="192">
        <v>0</v>
      </c>
      <c r="Q24" s="192" t="s">
        <v>409</v>
      </c>
      <c r="R24" s="192">
        <v>0</v>
      </c>
      <c r="S24" s="192">
        <v>0</v>
      </c>
      <c r="T24" s="192" t="s">
        <v>609</v>
      </c>
      <c r="U24" s="192">
        <v>94</v>
      </c>
      <c r="V24" s="192">
        <v>1.0736623099825899</v>
      </c>
      <c r="W24" s="192" t="s">
        <v>409</v>
      </c>
      <c r="X24" s="192" t="s">
        <v>409</v>
      </c>
      <c r="Y24" s="192">
        <v>0</v>
      </c>
      <c r="Z24" s="192">
        <v>-34.415029888983703</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5.5854820023115215</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6.0413064575333699</v>
      </c>
      <c r="J25" s="242">
        <v>45103</v>
      </c>
      <c r="K25" s="242">
        <v>45307</v>
      </c>
      <c r="L25" s="91" t="s">
        <v>35</v>
      </c>
      <c r="M25" s="192">
        <v>0</v>
      </c>
      <c r="N25" s="192">
        <v>5.1640500970188699</v>
      </c>
      <c r="O25" s="192">
        <v>6.0413064575333699</v>
      </c>
      <c r="P25" s="192">
        <v>0</v>
      </c>
      <c r="Q25" s="192" t="s">
        <v>409</v>
      </c>
      <c r="R25" s="192">
        <v>0</v>
      </c>
      <c r="S25" s="192">
        <v>0</v>
      </c>
      <c r="T25" s="192" t="s">
        <v>409</v>
      </c>
      <c r="U25" s="192">
        <v>85.2</v>
      </c>
      <c r="V25" s="192">
        <v>0.60413064575333697</v>
      </c>
      <c r="W25" s="192" t="s">
        <v>409</v>
      </c>
      <c r="X25" s="192" t="s">
        <v>409</v>
      </c>
      <c r="Y25" s="192">
        <v>0</v>
      </c>
      <c r="Z25" s="192">
        <v>-23.745819397993301</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3.5714285714285601</v>
      </c>
      <c r="J26" s="242">
        <v>45103</v>
      </c>
      <c r="K26" s="242">
        <v>45142</v>
      </c>
      <c r="L26" s="91" t="s">
        <v>37</v>
      </c>
      <c r="M26" s="192">
        <v>0</v>
      </c>
      <c r="N26" s="192">
        <v>0</v>
      </c>
      <c r="O26" s="192" t="s">
        <v>409</v>
      </c>
      <c r="P26" s="192">
        <v>0</v>
      </c>
      <c r="Q26" s="192" t="s">
        <v>409</v>
      </c>
      <c r="R26" s="192">
        <v>3.5714285714285601</v>
      </c>
      <c r="S26" s="192" t="s">
        <v>409</v>
      </c>
      <c r="T26" s="192" t="s">
        <v>409</v>
      </c>
      <c r="U26" s="192">
        <v>51.8</v>
      </c>
      <c r="V26" s="192" t="s">
        <v>409</v>
      </c>
      <c r="W26" s="192" t="s">
        <v>409</v>
      </c>
      <c r="X26" s="192" t="s">
        <v>409</v>
      </c>
      <c r="Y26" s="192">
        <v>7.1428571428571397E-2</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45383</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-3.5714285714285497E-2</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7</v>
      </c>
      <c r="J31" s="242">
        <v>45103</v>
      </c>
      <c r="K31" s="242">
        <v>45383</v>
      </c>
      <c r="L31" s="91" t="s">
        <v>46</v>
      </c>
      <c r="M31" s="192">
        <v>0</v>
      </c>
      <c r="N31" s="192">
        <v>0</v>
      </c>
      <c r="O31" s="192">
        <v>0</v>
      </c>
      <c r="P31" s="192">
        <v>0</v>
      </c>
      <c r="Q31" s="192" t="s">
        <v>409</v>
      </c>
      <c r="R31" s="192">
        <v>0</v>
      </c>
      <c r="S31" s="192">
        <v>7</v>
      </c>
      <c r="T31" s="192" t="s">
        <v>409</v>
      </c>
      <c r="U31" s="192">
        <v>59.8</v>
      </c>
      <c r="V31" s="192">
        <v>-0.347503146007344</v>
      </c>
      <c r="W31" s="192" t="s">
        <v>409</v>
      </c>
      <c r="X31" s="192" t="s">
        <v>409</v>
      </c>
      <c r="Y31" s="192">
        <v>-7.1428571428571397E-2</v>
      </c>
      <c r="Z31" s="192">
        <v>66.6666666666666</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676</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45272</v>
      </c>
      <c r="L33" s="91" t="s">
        <v>48</v>
      </c>
      <c r="M33" s="192">
        <v>0</v>
      </c>
      <c r="N33" s="192">
        <v>1.9668371846886501</v>
      </c>
      <c r="O33" s="192" t="s">
        <v>409</v>
      </c>
      <c r="P33" s="192">
        <v>0</v>
      </c>
      <c r="Q33" s="192" t="s">
        <v>409</v>
      </c>
      <c r="R33" s="192">
        <v>7</v>
      </c>
      <c r="S33" s="192">
        <v>0</v>
      </c>
      <c r="T33" s="192" t="s">
        <v>409</v>
      </c>
      <c r="U33" s="192">
        <v>70.7</v>
      </c>
      <c r="V33" s="192" t="s">
        <v>409</v>
      </c>
      <c r="W33" s="192" t="s">
        <v>409</v>
      </c>
      <c r="X33" s="192" t="s">
        <v>409</v>
      </c>
      <c r="Y33" s="192">
        <v>0.14285714285714199</v>
      </c>
      <c r="Z33" s="192">
        <v>-100</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v>
      </c>
      <c r="J34" s="242">
        <v>45103</v>
      </c>
      <c r="K34" s="242">
        <v>45383</v>
      </c>
      <c r="L34" s="91" t="s">
        <v>50</v>
      </c>
      <c r="M34" s="192">
        <v>0</v>
      </c>
      <c r="N34" s="192">
        <v>2.8047274651613998</v>
      </c>
      <c r="O34" s="192">
        <v>0</v>
      </c>
      <c r="P34" s="192">
        <v>0</v>
      </c>
      <c r="Q34" s="192" t="s">
        <v>409</v>
      </c>
      <c r="R34" s="192">
        <v>0</v>
      </c>
      <c r="S34" s="192">
        <v>0</v>
      </c>
      <c r="T34" s="192" t="s">
        <v>409</v>
      </c>
      <c r="U34" s="192">
        <v>74.5</v>
      </c>
      <c r="V34" s="192">
        <v>-0.70660840755897503</v>
      </c>
      <c r="W34" s="192" t="s">
        <v>409</v>
      </c>
      <c r="X34" s="192" t="s">
        <v>409</v>
      </c>
      <c r="Y34" s="192">
        <v>0</v>
      </c>
      <c r="Z34" s="192">
        <v>-8.5820203892492994</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5.3571428571428497</v>
      </c>
      <c r="J38" s="242">
        <v>45103</v>
      </c>
      <c r="K38" s="242">
        <v>45218</v>
      </c>
      <c r="L38" s="91" t="s">
        <v>58</v>
      </c>
      <c r="M38" s="192">
        <v>0</v>
      </c>
      <c r="N38" s="192">
        <v>0</v>
      </c>
      <c r="O38" s="192" t="s">
        <v>409</v>
      </c>
      <c r="P38" s="192">
        <v>0</v>
      </c>
      <c r="Q38" s="192" t="s">
        <v>409</v>
      </c>
      <c r="R38" s="192">
        <v>5.3571428571428497</v>
      </c>
      <c r="S38" s="192">
        <v>0</v>
      </c>
      <c r="T38" s="192" t="s">
        <v>409</v>
      </c>
      <c r="U38" s="192">
        <v>55.3</v>
      </c>
      <c r="V38" s="192" t="s">
        <v>409</v>
      </c>
      <c r="W38" s="192" t="s">
        <v>409</v>
      </c>
      <c r="X38" s="192" t="s">
        <v>409</v>
      </c>
      <c r="Y38" s="192">
        <v>0.107142857142857</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44860</v>
      </c>
      <c r="L39" s="91" t="s">
        <v>60</v>
      </c>
      <c r="M39" s="192">
        <v>10</v>
      </c>
      <c r="N39" s="192">
        <v>9.6842476627271097</v>
      </c>
      <c r="O39" s="192">
        <v>0</v>
      </c>
      <c r="P39" s="192">
        <v>0</v>
      </c>
      <c r="Q39" s="192" t="s">
        <v>409</v>
      </c>
      <c r="R39" s="192" t="s">
        <v>409</v>
      </c>
      <c r="S39" s="192">
        <v>0</v>
      </c>
      <c r="T39" s="192" t="s">
        <v>609</v>
      </c>
      <c r="U39" s="192">
        <v>105.7</v>
      </c>
      <c r="V39" s="192">
        <v>-0.74385873961970805</v>
      </c>
      <c r="W39" s="192" t="s">
        <v>409</v>
      </c>
      <c r="X39" s="192" t="s">
        <v>409</v>
      </c>
      <c r="Y39" s="192" t="s">
        <v>409</v>
      </c>
      <c r="Z39" s="192">
        <v>-44.736842105263101</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3.5714285714285601</v>
      </c>
      <c r="J40" s="242">
        <v>45103</v>
      </c>
      <c r="K40" s="242">
        <v>45142</v>
      </c>
      <c r="L40" s="91" t="s">
        <v>62</v>
      </c>
      <c r="M40" s="192">
        <v>0</v>
      </c>
      <c r="N40" s="192">
        <v>0</v>
      </c>
      <c r="O40" s="192" t="s">
        <v>409</v>
      </c>
      <c r="P40" s="192">
        <v>0</v>
      </c>
      <c r="Q40" s="192" t="s">
        <v>409</v>
      </c>
      <c r="R40" s="192">
        <v>3.5714285714285601</v>
      </c>
      <c r="S40" s="192">
        <v>0</v>
      </c>
      <c r="T40" s="192" t="s">
        <v>409</v>
      </c>
      <c r="U40" s="192">
        <v>18.899999999999999</v>
      </c>
      <c r="V40" s="192" t="s">
        <v>409</v>
      </c>
      <c r="W40" s="192" t="s">
        <v>409</v>
      </c>
      <c r="X40" s="192" t="s">
        <v>409</v>
      </c>
      <c r="Y40" s="192">
        <v>7.1428571428571397E-2</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677</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45370</v>
      </c>
      <c r="L43" s="91" t="s">
        <v>66</v>
      </c>
      <c r="M43" s="192">
        <v>0</v>
      </c>
      <c r="N43" s="192">
        <v>0</v>
      </c>
      <c r="O43" s="192">
        <v>0</v>
      </c>
      <c r="P43" s="192">
        <v>0</v>
      </c>
      <c r="Q43" s="192" t="s">
        <v>409</v>
      </c>
      <c r="R43" s="192">
        <v>7</v>
      </c>
      <c r="S43" s="192">
        <v>7</v>
      </c>
      <c r="T43" s="192" t="s">
        <v>409</v>
      </c>
      <c r="U43" s="192">
        <v>42.2</v>
      </c>
      <c r="V43" s="192">
        <v>-1.43778632515423</v>
      </c>
      <c r="W43" s="192" t="s">
        <v>409</v>
      </c>
      <c r="X43" s="192" t="s">
        <v>409</v>
      </c>
      <c r="Y43" s="192">
        <v>0.214285714285714</v>
      </c>
      <c r="Z43" s="192">
        <v>242.85714285714201</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45370</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45376</v>
      </c>
      <c r="L45" s="91" t="s">
        <v>69</v>
      </c>
      <c r="M45" s="192">
        <v>0</v>
      </c>
      <c r="N45" s="192">
        <v>5.5829952372552398</v>
      </c>
      <c r="O45" s="192">
        <v>0</v>
      </c>
      <c r="P45" s="192">
        <v>0</v>
      </c>
      <c r="Q45" s="192" t="s">
        <v>409</v>
      </c>
      <c r="R45" s="192">
        <v>0</v>
      </c>
      <c r="S45" s="192">
        <v>0</v>
      </c>
      <c r="T45" s="192" t="s">
        <v>409</v>
      </c>
      <c r="U45" s="192">
        <v>87.1</v>
      </c>
      <c r="V45" s="192">
        <v>-2.31331694391922</v>
      </c>
      <c r="W45" s="192" t="s">
        <v>409</v>
      </c>
      <c r="X45" s="192" t="s">
        <v>409</v>
      </c>
      <c r="Y45" s="192">
        <v>-3.5714285714285497E-2</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4.3398973896788853</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1.8834709352941601</v>
      </c>
      <c r="J46" s="242">
        <v>44778</v>
      </c>
      <c r="K46" s="242">
        <v>44860</v>
      </c>
      <c r="L46" s="91" t="s">
        <v>71</v>
      </c>
      <c r="M46" s="192">
        <v>10</v>
      </c>
      <c r="N46" s="192">
        <v>7.1044275886399699</v>
      </c>
      <c r="O46" s="192">
        <v>1.8834709352941601</v>
      </c>
      <c r="P46" s="192">
        <v>0</v>
      </c>
      <c r="Q46" s="192" t="s">
        <v>409</v>
      </c>
      <c r="R46" s="192">
        <v>0</v>
      </c>
      <c r="S46" s="192">
        <v>0</v>
      </c>
      <c r="T46" s="192" t="s">
        <v>609</v>
      </c>
      <c r="U46" s="192">
        <v>94</v>
      </c>
      <c r="V46" s="192">
        <v>0.188347093529416</v>
      </c>
      <c r="W46" s="192" t="s">
        <v>409</v>
      </c>
      <c r="X46" s="192" t="s">
        <v>409</v>
      </c>
      <c r="Y46" s="192">
        <v>0</v>
      </c>
      <c r="Z46" s="192">
        <v>-49.260042283297999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44860</v>
      </c>
      <c r="L47" s="91" t="s">
        <v>72</v>
      </c>
      <c r="M47" s="192">
        <v>10</v>
      </c>
      <c r="N47" s="192">
        <v>10</v>
      </c>
      <c r="O47" s="192">
        <v>0</v>
      </c>
      <c r="P47" s="192">
        <v>0</v>
      </c>
      <c r="Q47" s="192" t="s">
        <v>409</v>
      </c>
      <c r="R47" s="192">
        <v>0</v>
      </c>
      <c r="S47" s="192">
        <v>0</v>
      </c>
      <c r="T47" s="192" t="s">
        <v>609</v>
      </c>
      <c r="U47" s="192">
        <v>107.2</v>
      </c>
      <c r="V47" s="192">
        <v>-1.19011413601728</v>
      </c>
      <c r="W47" s="192" t="s">
        <v>409</v>
      </c>
      <c r="X47" s="192" t="s">
        <v>409</v>
      </c>
      <c r="Y47" s="192">
        <v>0</v>
      </c>
      <c r="Z47" s="192">
        <v>-35.511064278187497</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44860</v>
      </c>
      <c r="L48" s="91" t="s">
        <v>73</v>
      </c>
      <c r="M48" s="192">
        <v>10</v>
      </c>
      <c r="N48" s="192">
        <v>6.3767860292820604</v>
      </c>
      <c r="O48" s="192" t="s">
        <v>409</v>
      </c>
      <c r="P48" s="192">
        <v>0</v>
      </c>
      <c r="Q48" s="192" t="s">
        <v>409</v>
      </c>
      <c r="R48" s="192">
        <v>0</v>
      </c>
      <c r="S48" s="192">
        <v>0</v>
      </c>
      <c r="T48" s="192" t="s">
        <v>610</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45383</v>
      </c>
      <c r="L49" s="91" t="s">
        <v>75</v>
      </c>
      <c r="M49" s="192">
        <v>0</v>
      </c>
      <c r="N49" s="192">
        <v>3.5985182571882102</v>
      </c>
      <c r="O49" s="192">
        <v>0</v>
      </c>
      <c r="P49" s="192">
        <v>0</v>
      </c>
      <c r="Q49" s="192" t="s">
        <v>409</v>
      </c>
      <c r="R49" s="192">
        <v>0</v>
      </c>
      <c r="S49" s="192">
        <v>0</v>
      </c>
      <c r="T49" s="192" t="s">
        <v>409</v>
      </c>
      <c r="U49" s="192">
        <v>78.099999999999994</v>
      </c>
      <c r="V49" s="192">
        <v>-0.51420186943379798</v>
      </c>
      <c r="W49" s="192" t="s">
        <v>409</v>
      </c>
      <c r="X49" s="192" t="s">
        <v>409</v>
      </c>
      <c r="Y49" s="192">
        <v>0</v>
      </c>
      <c r="Z49" s="192">
        <v>-30.131004366812199</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45370</v>
      </c>
      <c r="L50" s="91" t="s">
        <v>77</v>
      </c>
      <c r="M50" s="192">
        <v>10</v>
      </c>
      <c r="N50" s="192">
        <v>4.5025577703298598</v>
      </c>
      <c r="O50" s="192" t="s">
        <v>409</v>
      </c>
      <c r="P50" s="192">
        <v>0</v>
      </c>
      <c r="Q50" s="192" t="s">
        <v>409</v>
      </c>
      <c r="R50" s="192" t="s">
        <v>409</v>
      </c>
      <c r="S50" s="192">
        <v>0</v>
      </c>
      <c r="T50" s="192" t="s">
        <v>610</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7</v>
      </c>
      <c r="J52" s="242">
        <v>45103</v>
      </c>
      <c r="K52" s="242">
        <v>45370</v>
      </c>
      <c r="L52" s="91" t="s">
        <v>81</v>
      </c>
      <c r="M52" s="192">
        <v>0</v>
      </c>
      <c r="N52" s="192">
        <v>0</v>
      </c>
      <c r="O52" s="192">
        <v>0</v>
      </c>
      <c r="P52" s="192">
        <v>0</v>
      </c>
      <c r="Q52" s="192" t="s">
        <v>409</v>
      </c>
      <c r="R52" s="192" t="s">
        <v>409</v>
      </c>
      <c r="S52" s="192">
        <v>7</v>
      </c>
      <c r="T52" s="192" t="s">
        <v>409</v>
      </c>
      <c r="U52" s="192">
        <v>40.4</v>
      </c>
      <c r="V52" s="192">
        <v>1.46385010942279</v>
      </c>
      <c r="W52" s="192" t="s">
        <v>409</v>
      </c>
      <c r="X52" s="192" t="s">
        <v>409</v>
      </c>
      <c r="Y52" s="192" t="s">
        <v>409</v>
      </c>
      <c r="Z52" s="192">
        <v>700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7</v>
      </c>
      <c r="J53" s="242">
        <v>45103</v>
      </c>
      <c r="K53" s="242">
        <v>45370</v>
      </c>
      <c r="L53" s="91" t="s">
        <v>83</v>
      </c>
      <c r="M53" s="192">
        <v>0</v>
      </c>
      <c r="N53" s="192">
        <v>0</v>
      </c>
      <c r="O53" s="192" t="s">
        <v>409</v>
      </c>
      <c r="P53" s="192">
        <v>0</v>
      </c>
      <c r="Q53" s="192" t="s">
        <v>409</v>
      </c>
      <c r="R53" s="192">
        <v>0</v>
      </c>
      <c r="S53" s="192">
        <v>7</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678</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t="s">
        <v>409</v>
      </c>
      <c r="L55" s="91" t="s">
        <v>679</v>
      </c>
      <c r="M55" s="192">
        <v>0</v>
      </c>
      <c r="N55" s="192" t="s">
        <v>409</v>
      </c>
      <c r="O55" s="192" t="s">
        <v>409</v>
      </c>
      <c r="P55" s="192">
        <v>0</v>
      </c>
      <c r="Q55" s="192" t="s">
        <v>409</v>
      </c>
      <c r="R55" s="192" t="s">
        <v>409</v>
      </c>
      <c r="S55" s="192" t="s">
        <v>409</v>
      </c>
      <c r="T55" s="192" t="s">
        <v>409</v>
      </c>
      <c r="U55" s="192" t="s">
        <v>409</v>
      </c>
      <c r="V55" s="192" t="s">
        <v>409</v>
      </c>
      <c r="W55" s="192" t="s">
        <v>409</v>
      </c>
      <c r="X55" s="192" t="s">
        <v>409</v>
      </c>
      <c r="Y55" s="192" t="s">
        <v>409</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7</v>
      </c>
      <c r="J56" s="242">
        <v>45103</v>
      </c>
      <c r="K56" s="242">
        <v>45370</v>
      </c>
      <c r="L56" s="91" t="s">
        <v>85</v>
      </c>
      <c r="M56" s="192">
        <v>0</v>
      </c>
      <c r="N56" s="192">
        <v>0</v>
      </c>
      <c r="O56" s="192" t="s">
        <v>409</v>
      </c>
      <c r="P56" s="192">
        <v>0</v>
      </c>
      <c r="Q56" s="192" t="s">
        <v>409</v>
      </c>
      <c r="R56" s="192">
        <v>0</v>
      </c>
      <c r="S56" s="192">
        <v>7</v>
      </c>
      <c r="T56" s="192" t="s">
        <v>409</v>
      </c>
      <c r="U56" s="192">
        <v>57</v>
      </c>
      <c r="V56" s="192" t="s">
        <v>409</v>
      </c>
      <c r="W56" s="192" t="s">
        <v>409</v>
      </c>
      <c r="X56" s="192" t="s">
        <v>409</v>
      </c>
      <c r="Y56" s="192">
        <v>0</v>
      </c>
      <c r="Z56" s="192">
        <v>300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45294</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-0.214285714285714</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44860</v>
      </c>
      <c r="L58" s="91" t="s">
        <v>89</v>
      </c>
      <c r="M58" s="192">
        <v>0</v>
      </c>
      <c r="N58" s="192">
        <v>0</v>
      </c>
      <c r="O58" s="192" t="s">
        <v>409</v>
      </c>
      <c r="P58" s="192">
        <v>0</v>
      </c>
      <c r="Q58" s="192" t="s">
        <v>409</v>
      </c>
      <c r="R58" s="192">
        <v>0</v>
      </c>
      <c r="S58" s="192" t="s">
        <v>409</v>
      </c>
      <c r="T58" s="192" t="s">
        <v>409</v>
      </c>
      <c r="U58" s="192">
        <v>24.6</v>
      </c>
      <c r="V58" s="192" t="s">
        <v>409</v>
      </c>
      <c r="W58" s="192" t="s">
        <v>409</v>
      </c>
      <c r="X58" s="192" t="s">
        <v>409</v>
      </c>
      <c r="Y58" s="192">
        <v>0</v>
      </c>
      <c r="Z58" s="192" t="s">
        <v>409</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5.6140809036127202</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7</v>
      </c>
      <c r="J59" s="242">
        <v>45103</v>
      </c>
      <c r="K59" s="242">
        <v>45370</v>
      </c>
      <c r="L59" s="91" t="s">
        <v>91</v>
      </c>
      <c r="M59" s="192">
        <v>0</v>
      </c>
      <c r="N59" s="192">
        <v>4.5025577703298598</v>
      </c>
      <c r="O59" s="192" t="s">
        <v>409</v>
      </c>
      <c r="P59" s="192">
        <v>0</v>
      </c>
      <c r="Q59" s="192" t="s">
        <v>409</v>
      </c>
      <c r="R59" s="192">
        <v>0</v>
      </c>
      <c r="S59" s="192">
        <v>7</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7</v>
      </c>
      <c r="J62" s="242">
        <v>45103</v>
      </c>
      <c r="K62" s="242">
        <v>45376</v>
      </c>
      <c r="L62" s="91" t="s">
        <v>97</v>
      </c>
      <c r="M62" s="192">
        <v>0</v>
      </c>
      <c r="N62" s="192">
        <v>0</v>
      </c>
      <c r="O62" s="192">
        <v>0</v>
      </c>
      <c r="P62" s="192">
        <v>0</v>
      </c>
      <c r="Q62" s="192" t="s">
        <v>409</v>
      </c>
      <c r="R62" s="192">
        <v>0</v>
      </c>
      <c r="S62" s="192">
        <v>7</v>
      </c>
      <c r="T62" s="192" t="s">
        <v>409</v>
      </c>
      <c r="U62" s="192">
        <v>60.8</v>
      </c>
      <c r="V62" s="192">
        <v>-1.1806006101820401</v>
      </c>
      <c r="W62" s="192" t="s">
        <v>409</v>
      </c>
      <c r="X62" s="192" t="s">
        <v>409</v>
      </c>
      <c r="Y62" s="192">
        <v>0</v>
      </c>
      <c r="Z62" s="192">
        <v>118.181818181818</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45294</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0</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3.4642980218530401</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7.1428571428571601</v>
      </c>
      <c r="J64" s="242">
        <v>45103</v>
      </c>
      <c r="K64" s="242">
        <v>45294</v>
      </c>
      <c r="L64" s="91" t="s">
        <v>101</v>
      </c>
      <c r="M64" s="192">
        <v>0</v>
      </c>
      <c r="N64" s="192">
        <v>1.68019050979008</v>
      </c>
      <c r="O64" s="192">
        <v>0</v>
      </c>
      <c r="P64" s="192">
        <v>0</v>
      </c>
      <c r="Q64" s="192" t="s">
        <v>409</v>
      </c>
      <c r="R64" s="192">
        <v>7.1428571428571601</v>
      </c>
      <c r="S64" s="192">
        <v>0</v>
      </c>
      <c r="T64" s="192" t="s">
        <v>409</v>
      </c>
      <c r="U64" s="192">
        <v>69.400000000000006</v>
      </c>
      <c r="V64" s="192">
        <v>0.58653858234061595</v>
      </c>
      <c r="W64" s="192" t="s">
        <v>409</v>
      </c>
      <c r="X64" s="192" t="s">
        <v>409</v>
      </c>
      <c r="Y64" s="192">
        <v>0.14285714285714299</v>
      </c>
      <c r="Z64" s="192">
        <v>-51.020408163265301</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45383</v>
      </c>
      <c r="L65" s="91" t="s">
        <v>102</v>
      </c>
      <c r="M65" s="192">
        <v>0</v>
      </c>
      <c r="N65" s="192">
        <v>4.3702593049920599</v>
      </c>
      <c r="O65" s="192">
        <v>0</v>
      </c>
      <c r="P65" s="192">
        <v>0</v>
      </c>
      <c r="Q65" s="192" t="s">
        <v>409</v>
      </c>
      <c r="R65" s="192" t="s">
        <v>409</v>
      </c>
      <c r="S65" s="192">
        <v>0</v>
      </c>
      <c r="T65" s="192" t="s">
        <v>409</v>
      </c>
      <c r="U65" s="192">
        <v>81.599999999999994</v>
      </c>
      <c r="V65" s="192">
        <v>-1.79645145689152</v>
      </c>
      <c r="W65" s="192" t="s">
        <v>409</v>
      </c>
      <c r="X65" s="192" t="s">
        <v>409</v>
      </c>
      <c r="Y65" s="192" t="s">
        <v>409</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45271</v>
      </c>
      <c r="L66" s="91" t="s">
        <v>104</v>
      </c>
      <c r="M66" s="192">
        <v>10</v>
      </c>
      <c r="N66" s="192">
        <v>7.2146763097548003</v>
      </c>
      <c r="O66" s="192" t="s">
        <v>409</v>
      </c>
      <c r="P66" s="192">
        <v>0</v>
      </c>
      <c r="Q66" s="192" t="s">
        <v>409</v>
      </c>
      <c r="R66" s="192">
        <v>0</v>
      </c>
      <c r="S66" s="192">
        <v>0</v>
      </c>
      <c r="T66" s="192" t="s">
        <v>610</v>
      </c>
      <c r="U66" s="192">
        <v>94.5</v>
      </c>
      <c r="V66" s="192" t="s">
        <v>409</v>
      </c>
      <c r="W66" s="192" t="s">
        <v>409</v>
      </c>
      <c r="X66" s="192" t="s">
        <v>409</v>
      </c>
      <c r="Y66" s="192">
        <v>-7.1428571428571397E-2</v>
      </c>
      <c r="Z66" s="192">
        <v>-100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44753</v>
      </c>
      <c r="L67" s="91" t="s">
        <v>106</v>
      </c>
      <c r="M67" s="192">
        <v>0</v>
      </c>
      <c r="N67" s="192">
        <v>0</v>
      </c>
      <c r="O67" s="192" t="s">
        <v>409</v>
      </c>
      <c r="P67" s="192">
        <v>0</v>
      </c>
      <c r="Q67" s="192" t="s">
        <v>409</v>
      </c>
      <c r="R67" s="192" t="s">
        <v>409</v>
      </c>
      <c r="S67" s="192" t="s">
        <v>409</v>
      </c>
      <c r="T67" s="192" t="s">
        <v>409</v>
      </c>
      <c r="U67" s="192">
        <v>43.5</v>
      </c>
      <c r="V67" s="192" t="s">
        <v>409</v>
      </c>
      <c r="W67" s="192" t="s">
        <v>409</v>
      </c>
      <c r="X67" s="192" t="s">
        <v>409</v>
      </c>
      <c r="Y67" s="192" t="s">
        <v>409</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0</v>
      </c>
      <c r="J68" s="242">
        <v>45103</v>
      </c>
      <c r="K68" s="242">
        <v>45142</v>
      </c>
      <c r="L68" s="91" t="s">
        <v>108</v>
      </c>
      <c r="M68" s="192">
        <v>0</v>
      </c>
      <c r="N68" s="192">
        <v>0</v>
      </c>
      <c r="O68" s="192" t="s">
        <v>409</v>
      </c>
      <c r="P68" s="192">
        <v>0</v>
      </c>
      <c r="Q68" s="192" t="s">
        <v>409</v>
      </c>
      <c r="R68" s="192">
        <v>0</v>
      </c>
      <c r="S68" s="192" t="s">
        <v>409</v>
      </c>
      <c r="T68" s="192" t="s">
        <v>409</v>
      </c>
      <c r="U68" s="192">
        <v>38.6</v>
      </c>
      <c r="V68" s="192" t="s">
        <v>409</v>
      </c>
      <c r="W68" s="192" t="s">
        <v>409</v>
      </c>
      <c r="X68" s="192" t="s">
        <v>409</v>
      </c>
      <c r="Y68" s="192">
        <v>0</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9.8077271838893285</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9.6191512513601705</v>
      </c>
      <c r="J69" s="242">
        <v>44778</v>
      </c>
      <c r="K69" s="242">
        <v>44860</v>
      </c>
      <c r="L69" s="91" t="s">
        <v>110</v>
      </c>
      <c r="M69" s="192">
        <v>10</v>
      </c>
      <c r="N69" s="192">
        <v>8.5156112189098607</v>
      </c>
      <c r="O69" s="192">
        <v>0</v>
      </c>
      <c r="P69" s="192">
        <v>0</v>
      </c>
      <c r="Q69" s="192" t="s">
        <v>409</v>
      </c>
      <c r="R69" s="192" t="s">
        <v>409</v>
      </c>
      <c r="S69" s="192">
        <v>9.6191512513601705</v>
      </c>
      <c r="T69" s="192" t="s">
        <v>609</v>
      </c>
      <c r="U69" s="192">
        <v>100.4</v>
      </c>
      <c r="V69" s="192">
        <v>-0.23678194979485601</v>
      </c>
      <c r="W69" s="192" t="s">
        <v>409</v>
      </c>
      <c r="X69" s="192" t="s">
        <v>409</v>
      </c>
      <c r="Y69" s="192" t="s">
        <v>409</v>
      </c>
      <c r="Z69" s="192">
        <v>24.047878128400399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7</v>
      </c>
      <c r="J70" s="242">
        <v>45103</v>
      </c>
      <c r="K70" s="242">
        <v>45294</v>
      </c>
      <c r="L70" s="91" t="s">
        <v>112</v>
      </c>
      <c r="M70" s="192">
        <v>0</v>
      </c>
      <c r="N70" s="192">
        <v>0</v>
      </c>
      <c r="O70" s="192" t="s">
        <v>409</v>
      </c>
      <c r="P70" s="192">
        <v>0</v>
      </c>
      <c r="Q70" s="192" t="s">
        <v>409</v>
      </c>
      <c r="R70" s="192">
        <v>7</v>
      </c>
      <c r="S70" s="192" t="s">
        <v>409</v>
      </c>
      <c r="T70" s="192" t="s">
        <v>409</v>
      </c>
      <c r="U70" s="192">
        <v>16</v>
      </c>
      <c r="V70" s="192" t="s">
        <v>409</v>
      </c>
      <c r="W70" s="192" t="s">
        <v>409</v>
      </c>
      <c r="X70" s="192" t="s">
        <v>409</v>
      </c>
      <c r="Y70" s="192">
        <v>0.14285714285714199</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7</v>
      </c>
      <c r="J72" s="242">
        <v>45103</v>
      </c>
      <c r="K72" s="242">
        <v>45376</v>
      </c>
      <c r="L72" s="91" t="s">
        <v>116</v>
      </c>
      <c r="M72" s="192">
        <v>0</v>
      </c>
      <c r="N72" s="192">
        <v>0</v>
      </c>
      <c r="O72" s="192" t="s">
        <v>409</v>
      </c>
      <c r="P72" s="192">
        <v>0</v>
      </c>
      <c r="Q72" s="192" t="s">
        <v>409</v>
      </c>
      <c r="R72" s="192">
        <v>0</v>
      </c>
      <c r="S72" s="192">
        <v>7</v>
      </c>
      <c r="T72" s="192" t="s">
        <v>409</v>
      </c>
      <c r="U72" s="192">
        <v>28.8</v>
      </c>
      <c r="V72" s="192" t="s">
        <v>409</v>
      </c>
      <c r="W72" s="192" t="s">
        <v>409</v>
      </c>
      <c r="X72" s="192" t="s">
        <v>409</v>
      </c>
      <c r="Y72" s="192">
        <v>0</v>
      </c>
      <c r="Z72" s="192">
        <v>71.428571428571402</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680</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610</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45174</v>
      </c>
      <c r="L75" s="91" t="s">
        <v>119</v>
      </c>
      <c r="M75" s="192">
        <v>0</v>
      </c>
      <c r="N75" s="192">
        <v>0.82025048509437304</v>
      </c>
      <c r="O75" s="192" t="s">
        <v>409</v>
      </c>
      <c r="P75" s="192">
        <v>10</v>
      </c>
      <c r="Q75" s="192" t="s">
        <v>409</v>
      </c>
      <c r="R75" s="192">
        <v>0</v>
      </c>
      <c r="S75" s="192">
        <v>0</v>
      </c>
      <c r="T75" s="192" t="s">
        <v>409</v>
      </c>
      <c r="U75" s="192">
        <v>65.5</v>
      </c>
      <c r="V75" s="192" t="s">
        <v>409</v>
      </c>
      <c r="W75" s="192" t="s">
        <v>799</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t="s">
        <v>409</v>
      </c>
      <c r="T76" s="192" t="s">
        <v>409</v>
      </c>
      <c r="U76" s="192">
        <v>41.9</v>
      </c>
      <c r="V76" s="192" t="s">
        <v>409</v>
      </c>
      <c r="W76" s="192" t="s">
        <v>409</v>
      </c>
      <c r="X76" s="192" t="s">
        <v>409</v>
      </c>
      <c r="Y76" s="192">
        <v>0</v>
      </c>
      <c r="Z76" s="192" t="s">
        <v>409</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v>0</v>
      </c>
      <c r="T77" s="192" t="s">
        <v>409</v>
      </c>
      <c r="U77" s="192">
        <v>71.900000000000006</v>
      </c>
      <c r="V77" s="192" t="s">
        <v>409</v>
      </c>
      <c r="W77" s="192" t="s">
        <v>409</v>
      </c>
      <c r="X77" s="192" t="s">
        <v>409</v>
      </c>
      <c r="Y77" s="192">
        <v>-0.107142857142857</v>
      </c>
      <c r="Z77" s="192">
        <v>-100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0.97882615607575896</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8.3561116150840302</v>
      </c>
      <c r="J78" s="242">
        <v>45103</v>
      </c>
      <c r="K78" s="242">
        <v>45370</v>
      </c>
      <c r="L78" s="91" t="s">
        <v>125</v>
      </c>
      <c r="M78" s="192">
        <v>0</v>
      </c>
      <c r="N78" s="192">
        <v>0.114658669959426</v>
      </c>
      <c r="O78" s="192">
        <v>8.3561116150840302</v>
      </c>
      <c r="P78" s="192">
        <v>0</v>
      </c>
      <c r="Q78" s="192" t="s">
        <v>409</v>
      </c>
      <c r="R78" s="192" t="s">
        <v>409</v>
      </c>
      <c r="S78" s="192">
        <v>0</v>
      </c>
      <c r="T78" s="192" t="s">
        <v>409</v>
      </c>
      <c r="U78" s="192">
        <v>62.3</v>
      </c>
      <c r="V78" s="192">
        <v>0.83561116150840298</v>
      </c>
      <c r="W78" s="192" t="s">
        <v>409</v>
      </c>
      <c r="X78" s="192" t="s">
        <v>409</v>
      </c>
      <c r="Y78" s="192" t="s">
        <v>409</v>
      </c>
      <c r="Z78" s="192">
        <v>-15.151515151515101</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681</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8.9981476308590747</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10</v>
      </c>
      <c r="J80" s="242">
        <v>45103</v>
      </c>
      <c r="K80" s="242">
        <v>45383</v>
      </c>
      <c r="L80" s="91" t="s">
        <v>127</v>
      </c>
      <c r="M80" s="192">
        <v>0</v>
      </c>
      <c r="N80" s="192">
        <v>8.0966660786734792</v>
      </c>
      <c r="O80" s="192">
        <v>0</v>
      </c>
      <c r="P80" s="192">
        <v>0</v>
      </c>
      <c r="Q80" s="192" t="s">
        <v>409</v>
      </c>
      <c r="R80" s="192">
        <v>0</v>
      </c>
      <c r="S80" s="192">
        <v>10</v>
      </c>
      <c r="T80" s="192" t="s">
        <v>409</v>
      </c>
      <c r="U80" s="192">
        <v>98.5</v>
      </c>
      <c r="V80" s="192">
        <v>0.37540107272546303</v>
      </c>
      <c r="W80" s="192" t="s">
        <v>409</v>
      </c>
      <c r="X80" s="192" t="s">
        <v>409</v>
      </c>
      <c r="Y80" s="192">
        <v>0</v>
      </c>
      <c r="Z80" s="192">
        <v>63.636363636363598</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2.3745388171513739</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1.78571428571427</v>
      </c>
      <c r="J81" s="242">
        <v>45103</v>
      </c>
      <c r="K81" s="242">
        <v>45272</v>
      </c>
      <c r="L81" s="91" t="s">
        <v>128</v>
      </c>
      <c r="M81" s="192">
        <v>0</v>
      </c>
      <c r="N81" s="192">
        <v>3.1575233727288698</v>
      </c>
      <c r="O81" s="192">
        <v>0</v>
      </c>
      <c r="P81" s="192">
        <v>0</v>
      </c>
      <c r="Q81" s="192" t="s">
        <v>409</v>
      </c>
      <c r="R81" s="192">
        <v>1.78571428571427</v>
      </c>
      <c r="S81" s="192">
        <v>0</v>
      </c>
      <c r="T81" s="192" t="s">
        <v>409</v>
      </c>
      <c r="U81" s="192">
        <v>76.099999999999994</v>
      </c>
      <c r="V81" s="192">
        <v>-1.0267092794247199</v>
      </c>
      <c r="W81" s="192" t="s">
        <v>409</v>
      </c>
      <c r="X81" s="192" t="s">
        <v>409</v>
      </c>
      <c r="Y81" s="192">
        <v>3.5714285714285497E-2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45307</v>
      </c>
      <c r="L82" s="91" t="s">
        <v>130</v>
      </c>
      <c r="M82" s="192">
        <v>10</v>
      </c>
      <c r="N82" s="192">
        <v>6.2003880754983198</v>
      </c>
      <c r="O82" s="192" t="s">
        <v>409</v>
      </c>
      <c r="P82" s="192">
        <v>0</v>
      </c>
      <c r="Q82" s="192" t="s">
        <v>409</v>
      </c>
      <c r="R82" s="192" t="s">
        <v>409</v>
      </c>
      <c r="S82" s="192">
        <v>0</v>
      </c>
      <c r="T82" s="192" t="s">
        <v>610</v>
      </c>
      <c r="U82" s="192">
        <v>89.9</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45370</v>
      </c>
      <c r="L84" s="91" t="s">
        <v>134</v>
      </c>
      <c r="M84" s="192">
        <v>0</v>
      </c>
      <c r="N84" s="192">
        <v>0</v>
      </c>
      <c r="O84" s="192" t="s">
        <v>409</v>
      </c>
      <c r="P84" s="192">
        <v>0</v>
      </c>
      <c r="Q84" s="192" t="s">
        <v>409</v>
      </c>
      <c r="R84" s="192">
        <v>0</v>
      </c>
      <c r="S84" s="192">
        <v>0</v>
      </c>
      <c r="T84" s="192" t="s">
        <v>409</v>
      </c>
      <c r="U84" s="192">
        <v>55.1</v>
      </c>
      <c r="V84" s="192" t="s">
        <v>409</v>
      </c>
      <c r="W84" s="192" t="s">
        <v>409</v>
      </c>
      <c r="X84" s="192" t="s">
        <v>409</v>
      </c>
      <c r="Y84" s="192">
        <v>0</v>
      </c>
      <c r="Z84" s="192">
        <v>-100</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45294</v>
      </c>
      <c r="L86" s="91" t="s">
        <v>682</v>
      </c>
      <c r="M86" s="192">
        <v>0</v>
      </c>
      <c r="N86" s="192" t="s">
        <v>409</v>
      </c>
      <c r="O86" s="192" t="s">
        <v>409</v>
      </c>
      <c r="P86" s="192">
        <v>0</v>
      </c>
      <c r="Q86" s="192" t="s">
        <v>409</v>
      </c>
      <c r="R86" s="192">
        <v>7</v>
      </c>
      <c r="S86" s="192" t="s">
        <v>409</v>
      </c>
      <c r="T86" s="192" t="s">
        <v>409</v>
      </c>
      <c r="U86" s="192" t="s">
        <v>409</v>
      </c>
      <c r="V86" s="192" t="s">
        <v>409</v>
      </c>
      <c r="W86" s="192" t="s">
        <v>409</v>
      </c>
      <c r="X86" s="192" t="s">
        <v>409</v>
      </c>
      <c r="Y86" s="192">
        <v>0.14285714285714199</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45383</v>
      </c>
      <c r="L87" s="91" t="s">
        <v>138</v>
      </c>
      <c r="M87" s="192">
        <v>0</v>
      </c>
      <c r="N87" s="192">
        <v>3.42212030340447</v>
      </c>
      <c r="O87" s="192">
        <v>0</v>
      </c>
      <c r="P87" s="192">
        <v>0</v>
      </c>
      <c r="Q87" s="192" t="s">
        <v>409</v>
      </c>
      <c r="R87" s="192" t="s">
        <v>409</v>
      </c>
      <c r="S87" s="192">
        <v>0</v>
      </c>
      <c r="T87" s="192" t="s">
        <v>409</v>
      </c>
      <c r="U87" s="192">
        <v>77.3</v>
      </c>
      <c r="V87" s="192">
        <v>-3.57577978129838</v>
      </c>
      <c r="W87" s="192" t="s">
        <v>409</v>
      </c>
      <c r="X87" s="192" t="s">
        <v>409</v>
      </c>
      <c r="Y87" s="192" t="s">
        <v>409</v>
      </c>
      <c r="Z87" s="192">
        <v>-87.165775401069496</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683</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44860</v>
      </c>
      <c r="L89" s="91" t="s">
        <v>140</v>
      </c>
      <c r="M89" s="192">
        <v>0</v>
      </c>
      <c r="N89" s="192">
        <v>0</v>
      </c>
      <c r="O89" s="192" t="s">
        <v>409</v>
      </c>
      <c r="P89" s="192">
        <v>0</v>
      </c>
      <c r="Q89" s="192" t="s">
        <v>409</v>
      </c>
      <c r="R89" s="192">
        <v>0</v>
      </c>
      <c r="S89" s="192" t="s">
        <v>409</v>
      </c>
      <c r="T89" s="192" t="s">
        <v>409</v>
      </c>
      <c r="U89" s="192">
        <v>61.6</v>
      </c>
      <c r="V89" s="192" t="s">
        <v>409</v>
      </c>
      <c r="W89" s="192" t="s">
        <v>409</v>
      </c>
      <c r="X89" s="192" t="s">
        <v>409</v>
      </c>
      <c r="Y89" s="192">
        <v>0</v>
      </c>
      <c r="Z89" s="192" t="s">
        <v>409</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684</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-0.107142857142857</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5.7235659233074268</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8.3372365339578405</v>
      </c>
      <c r="J91" s="242">
        <v>45103</v>
      </c>
      <c r="K91" s="242">
        <v>45383</v>
      </c>
      <c r="L91" s="91" t="s">
        <v>142</v>
      </c>
      <c r="M91" s="192">
        <v>0</v>
      </c>
      <c r="N91" s="192">
        <v>3.9292644205327099</v>
      </c>
      <c r="O91" s="192">
        <v>0</v>
      </c>
      <c r="P91" s="192">
        <v>0</v>
      </c>
      <c r="Q91" s="192" t="s">
        <v>409</v>
      </c>
      <c r="R91" s="192">
        <v>0</v>
      </c>
      <c r="S91" s="192">
        <v>8.3372365339578405</v>
      </c>
      <c r="T91" s="192" t="s">
        <v>409</v>
      </c>
      <c r="U91" s="192">
        <v>79.599999999999994</v>
      </c>
      <c r="V91" s="192">
        <v>-1.6642412992437401</v>
      </c>
      <c r="W91" s="192" t="s">
        <v>409</v>
      </c>
      <c r="X91" s="192" t="s">
        <v>409</v>
      </c>
      <c r="Y91" s="192">
        <v>-7.1428571428571605E-2</v>
      </c>
      <c r="Z91" s="192">
        <v>20.843091334894599</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0</v>
      </c>
      <c r="J92" s="242">
        <v>45103</v>
      </c>
      <c r="K92" s="242">
        <v>45272</v>
      </c>
      <c r="L92" s="91" t="s">
        <v>144</v>
      </c>
      <c r="M92" s="192">
        <v>0</v>
      </c>
      <c r="N92" s="192">
        <v>0</v>
      </c>
      <c r="O92" s="192" t="s">
        <v>409</v>
      </c>
      <c r="P92" s="192">
        <v>0</v>
      </c>
      <c r="Q92" s="192" t="s">
        <v>409</v>
      </c>
      <c r="R92" s="192">
        <v>0</v>
      </c>
      <c r="S92" s="192" t="s">
        <v>409</v>
      </c>
      <c r="T92" s="192" t="s">
        <v>409</v>
      </c>
      <c r="U92" s="192">
        <v>48.7</v>
      </c>
      <c r="V92" s="192" t="s">
        <v>409</v>
      </c>
      <c r="W92" s="192" t="s">
        <v>409</v>
      </c>
      <c r="X92" s="192" t="s">
        <v>409</v>
      </c>
      <c r="Y92" s="192">
        <v>0</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5.9761430466719503</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3.5714285714285499</v>
      </c>
      <c r="J93" s="242">
        <v>44778</v>
      </c>
      <c r="K93" s="242">
        <v>45142</v>
      </c>
      <c r="L93" s="91" t="s">
        <v>146</v>
      </c>
      <c r="M93" s="192">
        <v>10</v>
      </c>
      <c r="N93" s="192">
        <v>9.0668548244840306</v>
      </c>
      <c r="O93" s="192">
        <v>3.0709335367442101</v>
      </c>
      <c r="P93" s="192">
        <v>0</v>
      </c>
      <c r="Q93" s="192" t="s">
        <v>409</v>
      </c>
      <c r="R93" s="192">
        <v>3.5714285714285499</v>
      </c>
      <c r="S93" s="192">
        <v>0</v>
      </c>
      <c r="T93" s="192" t="s">
        <v>610</v>
      </c>
      <c r="U93" s="192">
        <v>102.9</v>
      </c>
      <c r="V93" s="192">
        <v>0.30709335367442098</v>
      </c>
      <c r="W93" s="192" t="s">
        <v>409</v>
      </c>
      <c r="X93" s="192" t="s">
        <v>409</v>
      </c>
      <c r="Y93" s="192">
        <v>7.1428571428571105E-2</v>
      </c>
      <c r="Z93" s="192">
        <v>-3.44827586206896</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2.428188955831355</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7</v>
      </c>
      <c r="J95" s="242">
        <v>45103</v>
      </c>
      <c r="K95" s="242">
        <v>45383</v>
      </c>
      <c r="L95" s="91" t="s">
        <v>150</v>
      </c>
      <c r="M95" s="192">
        <v>0</v>
      </c>
      <c r="N95" s="192">
        <v>0.84230022931733795</v>
      </c>
      <c r="O95" s="192">
        <v>0</v>
      </c>
      <c r="P95" s="192">
        <v>0</v>
      </c>
      <c r="Q95" s="192">
        <v>7</v>
      </c>
      <c r="R95" s="192">
        <v>0</v>
      </c>
      <c r="S95" s="192">
        <v>0</v>
      </c>
      <c r="T95" s="192" t="s">
        <v>409</v>
      </c>
      <c r="U95" s="192">
        <v>65.599999999999994</v>
      </c>
      <c r="V95" s="192">
        <v>-0.68750955872223796</v>
      </c>
      <c r="W95" s="192" t="s">
        <v>409</v>
      </c>
      <c r="X95" s="192" t="s">
        <v>825</v>
      </c>
      <c r="Y95" s="192">
        <v>0</v>
      </c>
      <c r="Z95" s="192">
        <v>-39.495798319327697</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685</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2.0460906489367798</v>
      </c>
      <c r="P97" s="192">
        <v>0</v>
      </c>
      <c r="Q97" s="192" t="s">
        <v>409</v>
      </c>
      <c r="R97" s="192">
        <v>3.5714285714285601</v>
      </c>
      <c r="S97" s="192">
        <v>0</v>
      </c>
      <c r="T97" s="192" t="s">
        <v>409</v>
      </c>
      <c r="U97" s="192">
        <v>74.099999999999994</v>
      </c>
      <c r="V97" s="192">
        <v>0.204609064893678</v>
      </c>
      <c r="W97" s="192" t="s">
        <v>409</v>
      </c>
      <c r="X97" s="192" t="s">
        <v>409</v>
      </c>
      <c r="Y97" s="192">
        <v>7.1428571428571397E-2</v>
      </c>
      <c r="Z97" s="192">
        <v>-20.638540478905298</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45294</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-3.5714285714285497E-2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7.2167510594898587</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10</v>
      </c>
      <c r="J99" s="242">
        <v>45103</v>
      </c>
      <c r="K99" s="242">
        <v>45370</v>
      </c>
      <c r="L99" s="91" t="s">
        <v>155</v>
      </c>
      <c r="M99" s="192">
        <v>0</v>
      </c>
      <c r="N99" s="192">
        <v>5.2081495854647999</v>
      </c>
      <c r="O99" s="192">
        <v>10</v>
      </c>
      <c r="P99" s="192">
        <v>0</v>
      </c>
      <c r="Q99" s="192" t="s">
        <v>409</v>
      </c>
      <c r="R99" s="192">
        <v>0</v>
      </c>
      <c r="S99" s="192">
        <v>0.93023255813953398</v>
      </c>
      <c r="T99" s="192" t="s">
        <v>409</v>
      </c>
      <c r="U99" s="192">
        <v>85.4</v>
      </c>
      <c r="V99" s="192">
        <v>1.2617322019226</v>
      </c>
      <c r="W99" s="192" t="s">
        <v>409</v>
      </c>
      <c r="X99" s="192" t="s">
        <v>409</v>
      </c>
      <c r="Y99" s="192">
        <v>0</v>
      </c>
      <c r="Z99" s="192">
        <v>2.3255813953488298</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45383</v>
      </c>
      <c r="L100" s="91" t="s">
        <v>157</v>
      </c>
      <c r="M100" s="192">
        <v>10</v>
      </c>
      <c r="N100" s="192">
        <v>6.5311342388428297</v>
      </c>
      <c r="O100" s="192">
        <v>0</v>
      </c>
      <c r="P100" s="192">
        <v>0</v>
      </c>
      <c r="Q100" s="192" t="s">
        <v>409</v>
      </c>
      <c r="R100" s="192">
        <v>0</v>
      </c>
      <c r="S100" s="192">
        <v>0</v>
      </c>
      <c r="T100" s="192" t="s">
        <v>609</v>
      </c>
      <c r="U100" s="192">
        <v>91.4</v>
      </c>
      <c r="V100" s="192">
        <v>-1.62851012488869</v>
      </c>
      <c r="W100" s="192" t="s">
        <v>409</v>
      </c>
      <c r="X100" s="192" t="s">
        <v>409</v>
      </c>
      <c r="Y100" s="192">
        <v>0</v>
      </c>
      <c r="Z100" s="192">
        <v>-19.428571428571399</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7</v>
      </c>
      <c r="J101" s="242">
        <v>45103</v>
      </c>
      <c r="K101" s="242">
        <v>45294</v>
      </c>
      <c r="L101" s="91" t="s">
        <v>159</v>
      </c>
      <c r="M101" s="192">
        <v>0</v>
      </c>
      <c r="N101" s="192">
        <v>0</v>
      </c>
      <c r="O101" s="192" t="s">
        <v>409</v>
      </c>
      <c r="P101" s="192">
        <v>0</v>
      </c>
      <c r="Q101" s="192" t="s">
        <v>409</v>
      </c>
      <c r="R101" s="192">
        <v>7</v>
      </c>
      <c r="S101" s="192" t="s">
        <v>409</v>
      </c>
      <c r="T101" s="192" t="s">
        <v>409</v>
      </c>
      <c r="U101" s="192">
        <v>15.7</v>
      </c>
      <c r="V101" s="192" t="s">
        <v>409</v>
      </c>
      <c r="W101" s="192" t="s">
        <v>409</v>
      </c>
      <c r="X101" s="192" t="s">
        <v>409</v>
      </c>
      <c r="Y101" s="192">
        <v>0.42857142857142799</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45272</v>
      </c>
      <c r="L102" s="91" t="s">
        <v>161</v>
      </c>
      <c r="M102" s="192">
        <v>0</v>
      </c>
      <c r="N102" s="192">
        <v>0</v>
      </c>
      <c r="O102" s="192">
        <v>0</v>
      </c>
      <c r="P102" s="192">
        <v>0</v>
      </c>
      <c r="Q102" s="192" t="s">
        <v>409</v>
      </c>
      <c r="R102" s="192">
        <v>10</v>
      </c>
      <c r="S102" s="192">
        <v>0</v>
      </c>
      <c r="T102" s="192" t="s">
        <v>409</v>
      </c>
      <c r="U102" s="192">
        <v>44.1</v>
      </c>
      <c r="V102" s="192">
        <v>-0.29482331835327202</v>
      </c>
      <c r="W102" s="192" t="s">
        <v>409</v>
      </c>
      <c r="X102" s="192" t="s">
        <v>409</v>
      </c>
      <c r="Y102" s="192">
        <v>0.71428571428571397</v>
      </c>
      <c r="Z102" s="192">
        <v>-83.783783783783704</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1.78571428571427</v>
      </c>
      <c r="J103" s="242">
        <v>45103</v>
      </c>
      <c r="K103" s="242">
        <v>45294</v>
      </c>
      <c r="L103" s="91" t="s">
        <v>163</v>
      </c>
      <c r="M103" s="192">
        <v>0</v>
      </c>
      <c r="N103" s="192">
        <v>0</v>
      </c>
      <c r="O103" s="192" t="s">
        <v>409</v>
      </c>
      <c r="P103" s="192">
        <v>0</v>
      </c>
      <c r="Q103" s="192" t="s">
        <v>409</v>
      </c>
      <c r="R103" s="192">
        <v>1.78571428571427</v>
      </c>
      <c r="S103" s="192" t="s">
        <v>409</v>
      </c>
      <c r="T103" s="192" t="s">
        <v>409</v>
      </c>
      <c r="U103" s="192">
        <v>42.6</v>
      </c>
      <c r="V103" s="192" t="s">
        <v>409</v>
      </c>
      <c r="W103" s="192" t="s">
        <v>409</v>
      </c>
      <c r="X103" s="192" t="s">
        <v>409</v>
      </c>
      <c r="Y103" s="192">
        <v>3.5714285714285497E-2</v>
      </c>
      <c r="Z103" s="192" t="s">
        <v>409</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0.25455696480103918</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2.4489795918367299</v>
      </c>
      <c r="J104" s="242">
        <v>45103</v>
      </c>
      <c r="K104" s="242">
        <v>45383</v>
      </c>
      <c r="L104" s="91" t="s">
        <v>165</v>
      </c>
      <c r="M104" s="192">
        <v>0</v>
      </c>
      <c r="N104" s="192">
        <v>2.64596930675597E-2</v>
      </c>
      <c r="O104" s="192">
        <v>0</v>
      </c>
      <c r="P104" s="192">
        <v>0</v>
      </c>
      <c r="Q104" s="192" t="s">
        <v>409</v>
      </c>
      <c r="R104" s="192">
        <v>0</v>
      </c>
      <c r="S104" s="192">
        <v>2.4489795918367299</v>
      </c>
      <c r="T104" s="192" t="s">
        <v>409</v>
      </c>
      <c r="U104" s="192">
        <v>61.9</v>
      </c>
      <c r="V104" s="192">
        <v>-1.03619319670271</v>
      </c>
      <c r="W104" s="192" t="s">
        <v>409</v>
      </c>
      <c r="X104" s="192" t="s">
        <v>409</v>
      </c>
      <c r="Y104" s="192">
        <v>0</v>
      </c>
      <c r="Z104" s="192">
        <v>6.1224489795918302</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45370</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44753</v>
      </c>
      <c r="L106" s="91" t="s">
        <v>169</v>
      </c>
      <c r="M106" s="192">
        <v>0</v>
      </c>
      <c r="N106" s="192">
        <v>0</v>
      </c>
      <c r="O106" s="192" t="s">
        <v>409</v>
      </c>
      <c r="P106" s="192">
        <v>0</v>
      </c>
      <c r="Q106" s="192" t="s">
        <v>409</v>
      </c>
      <c r="R106" s="192" t="s">
        <v>409</v>
      </c>
      <c r="S106" s="192" t="s">
        <v>409</v>
      </c>
      <c r="T106" s="192" t="s">
        <v>409</v>
      </c>
      <c r="U106" s="192">
        <v>30.5</v>
      </c>
      <c r="V106" s="192" t="s">
        <v>409</v>
      </c>
      <c r="W106" s="192" t="s">
        <v>409</v>
      </c>
      <c r="X106" s="192" t="s">
        <v>409</v>
      </c>
      <c r="Y106" s="192" t="s">
        <v>409</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45294</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6.6917311606466088</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7.8048780487804796</v>
      </c>
      <c r="J108" s="242">
        <v>45103</v>
      </c>
      <c r="K108" s="242">
        <v>45383</v>
      </c>
      <c r="L108" s="91" t="s">
        <v>173</v>
      </c>
      <c r="M108" s="192">
        <v>0</v>
      </c>
      <c r="N108" s="192">
        <v>5.7373434468160101</v>
      </c>
      <c r="O108" s="192">
        <v>0.32788209796227102</v>
      </c>
      <c r="P108" s="192">
        <v>0</v>
      </c>
      <c r="Q108" s="192" t="s">
        <v>409</v>
      </c>
      <c r="R108" s="192" t="s">
        <v>409</v>
      </c>
      <c r="S108" s="192">
        <v>7.8048780487804796</v>
      </c>
      <c r="T108" s="192" t="s">
        <v>409</v>
      </c>
      <c r="U108" s="192">
        <v>87.8</v>
      </c>
      <c r="V108" s="192">
        <v>3.2788209796227201E-2</v>
      </c>
      <c r="W108" s="192" t="s">
        <v>409</v>
      </c>
      <c r="X108" s="192" t="s">
        <v>409</v>
      </c>
      <c r="Y108" s="192" t="s">
        <v>409</v>
      </c>
      <c r="Z108" s="192">
        <v>19.512195121951201</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0</v>
      </c>
      <c r="J109" s="242">
        <v>45103</v>
      </c>
      <c r="K109" s="242">
        <v>45308</v>
      </c>
      <c r="L109" s="91" t="s">
        <v>174</v>
      </c>
      <c r="M109" s="192">
        <v>0</v>
      </c>
      <c r="N109" s="192">
        <v>3.0472746516140301</v>
      </c>
      <c r="O109" s="192" t="s">
        <v>409</v>
      </c>
      <c r="P109" s="192">
        <v>0</v>
      </c>
      <c r="Q109" s="192" t="s">
        <v>409</v>
      </c>
      <c r="R109" s="192" t="s">
        <v>409</v>
      </c>
      <c r="S109" s="192">
        <v>0</v>
      </c>
      <c r="T109" s="192" t="s">
        <v>409</v>
      </c>
      <c r="U109" s="192">
        <v>75.599999999999994</v>
      </c>
      <c r="V109" s="192" t="s">
        <v>409</v>
      </c>
      <c r="W109" s="192" t="s">
        <v>409</v>
      </c>
      <c r="X109" s="192" t="s">
        <v>409</v>
      </c>
      <c r="Y109" s="192" t="s">
        <v>409</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610</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45272</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-3.5714285714285803E-2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0</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0</v>
      </c>
      <c r="J115" s="242">
        <v>45103</v>
      </c>
      <c r="K115" s="242">
        <v>45272</v>
      </c>
      <c r="L115" s="91" t="s">
        <v>184</v>
      </c>
      <c r="M115" s="192">
        <v>0</v>
      </c>
      <c r="N115" s="192">
        <v>2.8488269536073298</v>
      </c>
      <c r="O115" s="192" t="s">
        <v>409</v>
      </c>
      <c r="P115" s="192">
        <v>0</v>
      </c>
      <c r="Q115" s="192" t="s">
        <v>409</v>
      </c>
      <c r="R115" s="192">
        <v>0</v>
      </c>
      <c r="S115" s="192" t="s">
        <v>409</v>
      </c>
      <c r="T115" s="192" t="s">
        <v>409</v>
      </c>
      <c r="U115" s="192">
        <v>74.7</v>
      </c>
      <c r="V115" s="192" t="s">
        <v>409</v>
      </c>
      <c r="W115" s="192" t="s">
        <v>409</v>
      </c>
      <c r="X115" s="192" t="s">
        <v>409</v>
      </c>
      <c r="Y115" s="192">
        <v>0</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45383</v>
      </c>
      <c r="L116" s="91" t="s">
        <v>186</v>
      </c>
      <c r="M116" s="192">
        <v>10</v>
      </c>
      <c r="N116" s="192">
        <v>6.6193332157346898</v>
      </c>
      <c r="O116" s="192">
        <v>10</v>
      </c>
      <c r="P116" s="192">
        <v>0</v>
      </c>
      <c r="Q116" s="192">
        <v>10</v>
      </c>
      <c r="R116" s="192">
        <v>3.5714285714285801</v>
      </c>
      <c r="S116" s="192">
        <v>10</v>
      </c>
      <c r="T116" s="192" t="s">
        <v>610</v>
      </c>
      <c r="U116" s="192">
        <v>91.8</v>
      </c>
      <c r="V116" s="192">
        <v>2.4448580319516302</v>
      </c>
      <c r="W116" s="192" t="s">
        <v>409</v>
      </c>
      <c r="X116" s="192" t="s">
        <v>826</v>
      </c>
      <c r="Y116" s="192">
        <v>7.1428571428571605E-2</v>
      </c>
      <c r="Z116" s="192">
        <v>92.771084337349393</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6.4698712841045412</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7</v>
      </c>
      <c r="J117" s="242">
        <v>45103</v>
      </c>
      <c r="K117" s="242">
        <v>45370</v>
      </c>
      <c r="L117" s="91" t="s">
        <v>188</v>
      </c>
      <c r="M117" s="192">
        <v>0</v>
      </c>
      <c r="N117" s="192">
        <v>5.9798906332686501</v>
      </c>
      <c r="O117" s="192">
        <v>0</v>
      </c>
      <c r="P117" s="192">
        <v>0</v>
      </c>
      <c r="Q117" s="192" t="s">
        <v>409</v>
      </c>
      <c r="R117" s="192">
        <v>0</v>
      </c>
      <c r="S117" s="192">
        <v>7</v>
      </c>
      <c r="T117" s="192" t="s">
        <v>409</v>
      </c>
      <c r="U117" s="192">
        <v>88.9</v>
      </c>
      <c r="V117" s="192">
        <v>1.3436431235308699</v>
      </c>
      <c r="W117" s="192" t="s">
        <v>409</v>
      </c>
      <c r="X117" s="192" t="s">
        <v>409</v>
      </c>
      <c r="Y117" s="192">
        <v>0</v>
      </c>
      <c r="Z117" s="192">
        <v>139.99999999999901</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0</v>
      </c>
      <c r="J118" s="242">
        <v>44778</v>
      </c>
      <c r="K118" s="242">
        <v>45383</v>
      </c>
      <c r="L118" s="91" t="s">
        <v>190</v>
      </c>
      <c r="M118" s="192">
        <v>10</v>
      </c>
      <c r="N118" s="192">
        <v>7.5674722173222699</v>
      </c>
      <c r="O118" s="192">
        <v>0</v>
      </c>
      <c r="P118" s="192">
        <v>0</v>
      </c>
      <c r="Q118" s="192" t="s">
        <v>409</v>
      </c>
      <c r="R118" s="192">
        <v>0</v>
      </c>
      <c r="S118" s="192">
        <v>0</v>
      </c>
      <c r="T118" s="192" t="s">
        <v>610</v>
      </c>
      <c r="U118" s="192">
        <v>96.1</v>
      </c>
      <c r="V118" s="192">
        <v>-0.57491305263161296</v>
      </c>
      <c r="W118" s="192" t="s">
        <v>409</v>
      </c>
      <c r="X118" s="192" t="s">
        <v>409</v>
      </c>
      <c r="Y118" s="192">
        <v>0</v>
      </c>
      <c r="Z118" s="192">
        <v>-61.290322580645103</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45370</v>
      </c>
      <c r="L121" s="91" t="s">
        <v>195</v>
      </c>
      <c r="M121" s="192">
        <v>0</v>
      </c>
      <c r="N121" s="192">
        <v>6.2885870523901897</v>
      </c>
      <c r="O121" s="192">
        <v>0</v>
      </c>
      <c r="P121" s="192">
        <v>0</v>
      </c>
      <c r="Q121" s="192" t="s">
        <v>409</v>
      </c>
      <c r="R121" s="192">
        <v>0</v>
      </c>
      <c r="S121" s="192">
        <v>7</v>
      </c>
      <c r="T121" s="192" t="s">
        <v>409</v>
      </c>
      <c r="U121" s="192">
        <v>90.3</v>
      </c>
      <c r="V121" s="192">
        <v>-0.64120603653195796</v>
      </c>
      <c r="W121" s="192" t="s">
        <v>409</v>
      </c>
      <c r="X121" s="192" t="s">
        <v>409</v>
      </c>
      <c r="Y121" s="192">
        <v>0</v>
      </c>
      <c r="Z121" s="192">
        <v>50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4.7340637963829337</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7</v>
      </c>
      <c r="J122" s="242">
        <v>45103</v>
      </c>
      <c r="K122" s="242">
        <v>45376</v>
      </c>
      <c r="L122" s="91" t="s">
        <v>197</v>
      </c>
      <c r="M122" s="192">
        <v>0</v>
      </c>
      <c r="N122" s="192">
        <v>3.2016228611747999</v>
      </c>
      <c r="O122" s="192" t="s">
        <v>409</v>
      </c>
      <c r="P122" s="192">
        <v>0</v>
      </c>
      <c r="Q122" s="192" t="s">
        <v>409</v>
      </c>
      <c r="R122" s="192">
        <v>0</v>
      </c>
      <c r="S122" s="192">
        <v>7</v>
      </c>
      <c r="T122" s="192" t="s">
        <v>409</v>
      </c>
      <c r="U122" s="192">
        <v>76.3</v>
      </c>
      <c r="V122" s="192" t="s">
        <v>409</v>
      </c>
      <c r="W122" s="192" t="s">
        <v>409</v>
      </c>
      <c r="X122" s="192" t="s">
        <v>409</v>
      </c>
      <c r="Y122" s="192">
        <v>0</v>
      </c>
      <c r="Z122" s="192">
        <v>50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-0.46428571428571402</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t="s">
        <v>409</v>
      </c>
      <c r="L124" s="91" t="s">
        <v>201</v>
      </c>
      <c r="M124" s="192">
        <v>0</v>
      </c>
      <c r="N124" s="192">
        <v>0</v>
      </c>
      <c r="O124" s="192" t="s">
        <v>409</v>
      </c>
      <c r="P124" s="192">
        <v>0</v>
      </c>
      <c r="Q124" s="192" t="s">
        <v>409</v>
      </c>
      <c r="R124" s="192" t="s">
        <v>409</v>
      </c>
      <c r="S124" s="192" t="s">
        <v>409</v>
      </c>
      <c r="T124" s="192" t="s">
        <v>409</v>
      </c>
      <c r="U124" s="192">
        <v>19.5</v>
      </c>
      <c r="V124" s="192" t="s">
        <v>409</v>
      </c>
      <c r="W124" s="192" t="s">
        <v>409</v>
      </c>
      <c r="X124" s="192" t="s">
        <v>409</v>
      </c>
      <c r="Y124" s="192" t="s">
        <v>409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44753</v>
      </c>
      <c r="L125" s="91" t="s">
        <v>203</v>
      </c>
      <c r="M125" s="192">
        <v>0</v>
      </c>
      <c r="N125" s="192">
        <v>0</v>
      </c>
      <c r="O125" s="192" t="s">
        <v>409</v>
      </c>
      <c r="P125" s="192">
        <v>0</v>
      </c>
      <c r="Q125" s="192" t="s">
        <v>409</v>
      </c>
      <c r="R125" s="192" t="s">
        <v>409</v>
      </c>
      <c r="S125" s="192" t="s">
        <v>409</v>
      </c>
      <c r="T125" s="192" t="s">
        <v>409</v>
      </c>
      <c r="U125" s="192">
        <v>43.3</v>
      </c>
      <c r="V125" s="192" t="s">
        <v>409</v>
      </c>
      <c r="W125" s="192" t="s">
        <v>409</v>
      </c>
      <c r="X125" s="192" t="s">
        <v>409</v>
      </c>
      <c r="Y125" s="192" t="s">
        <v>409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t="s">
        <v>409</v>
      </c>
      <c r="L126" s="91" t="s">
        <v>686</v>
      </c>
      <c r="M126" s="192">
        <v>0</v>
      </c>
      <c r="N126" s="192" t="s">
        <v>409</v>
      </c>
      <c r="O126" s="192" t="s">
        <v>409</v>
      </c>
      <c r="P126" s="192">
        <v>0</v>
      </c>
      <c r="Q126" s="192" t="s">
        <v>409</v>
      </c>
      <c r="R126" s="192" t="s">
        <v>409</v>
      </c>
      <c r="S126" s="192" t="s">
        <v>409</v>
      </c>
      <c r="T126" s="192" t="s">
        <v>409</v>
      </c>
      <c r="U126" s="192" t="s">
        <v>409</v>
      </c>
      <c r="V126" s="192" t="s">
        <v>409</v>
      </c>
      <c r="W126" s="192" t="s">
        <v>409</v>
      </c>
      <c r="X126" s="192" t="s">
        <v>409</v>
      </c>
      <c r="Y126" s="192" t="s">
        <v>409</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687</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0</v>
      </c>
      <c r="J128" s="242">
        <v>45103</v>
      </c>
      <c r="K128" s="242">
        <v>45383</v>
      </c>
      <c r="L128" s="91" t="s">
        <v>205</v>
      </c>
      <c r="M128" s="192">
        <v>0</v>
      </c>
      <c r="N128" s="192">
        <v>1.41559357911448</v>
      </c>
      <c r="O128" s="192">
        <v>0</v>
      </c>
      <c r="P128" s="192">
        <v>0</v>
      </c>
      <c r="Q128" s="192" t="s">
        <v>409</v>
      </c>
      <c r="R128" s="192">
        <v>0</v>
      </c>
      <c r="S128" s="192">
        <v>0</v>
      </c>
      <c r="T128" s="192" t="s">
        <v>409</v>
      </c>
      <c r="U128" s="192">
        <v>68.2</v>
      </c>
      <c r="V128" s="192">
        <v>0.378672404416591</v>
      </c>
      <c r="W128" s="192" t="s">
        <v>409</v>
      </c>
      <c r="X128" s="192" t="s">
        <v>409</v>
      </c>
      <c r="Y128" s="192">
        <v>-7.1428571428571397E-2</v>
      </c>
      <c r="Z128" s="192">
        <v>-33.3333333333333</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688</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1.4875648997431188</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1.78571428571429</v>
      </c>
      <c r="J130" s="242">
        <v>45103</v>
      </c>
      <c r="K130" s="242">
        <v>45272</v>
      </c>
      <c r="L130" s="91" t="s">
        <v>206</v>
      </c>
      <c r="M130" s="192">
        <v>0</v>
      </c>
      <c r="N130" s="192">
        <v>1.2391956253307399</v>
      </c>
      <c r="O130" s="192" t="s">
        <v>409</v>
      </c>
      <c r="P130" s="192">
        <v>0</v>
      </c>
      <c r="Q130" s="192" t="s">
        <v>409</v>
      </c>
      <c r="R130" s="192">
        <v>1.78571428571429</v>
      </c>
      <c r="S130" s="192">
        <v>0</v>
      </c>
      <c r="T130" s="192" t="s">
        <v>409</v>
      </c>
      <c r="U130" s="192">
        <v>67.400000000000006</v>
      </c>
      <c r="V130" s="192" t="s">
        <v>409</v>
      </c>
      <c r="W130" s="192" t="s">
        <v>409</v>
      </c>
      <c r="X130" s="192" t="s">
        <v>409</v>
      </c>
      <c r="Y130" s="192">
        <v>3.5714285714285803E-2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6.292445834340592</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9.0145921278436791</v>
      </c>
      <c r="J131" s="242">
        <v>45103</v>
      </c>
      <c r="K131" s="242">
        <v>45370</v>
      </c>
      <c r="L131" s="91" t="s">
        <v>208</v>
      </c>
      <c r="M131" s="192">
        <v>0</v>
      </c>
      <c r="N131" s="192">
        <v>4.3923090492150196</v>
      </c>
      <c r="O131" s="192">
        <v>9.0145921278436791</v>
      </c>
      <c r="P131" s="192">
        <v>0</v>
      </c>
      <c r="Q131" s="192" t="s">
        <v>409</v>
      </c>
      <c r="R131" s="192" t="s">
        <v>409</v>
      </c>
      <c r="S131" s="192">
        <v>0</v>
      </c>
      <c r="T131" s="192" t="s">
        <v>409</v>
      </c>
      <c r="U131" s="192">
        <v>81.7</v>
      </c>
      <c r="V131" s="192">
        <v>0.90145921278436802</v>
      </c>
      <c r="W131" s="192" t="s">
        <v>409</v>
      </c>
      <c r="X131" s="192" t="s">
        <v>409</v>
      </c>
      <c r="Y131" s="192" t="s">
        <v>409</v>
      </c>
      <c r="Z131" s="192">
        <v>-58.477508650518999</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1.4580435277639709</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1.2021621621621601</v>
      </c>
      <c r="J133" s="242">
        <v>45103</v>
      </c>
      <c r="K133" s="242">
        <v>45383</v>
      </c>
      <c r="L133" s="91" t="s">
        <v>212</v>
      </c>
      <c r="M133" s="192">
        <v>0</v>
      </c>
      <c r="N133" s="192">
        <v>1.7683894866819501</v>
      </c>
      <c r="O133" s="192">
        <v>0</v>
      </c>
      <c r="P133" s="192">
        <v>0</v>
      </c>
      <c r="Q133" s="192" t="s">
        <v>409</v>
      </c>
      <c r="R133" s="192">
        <v>0</v>
      </c>
      <c r="S133" s="192">
        <v>1.2021621621621601</v>
      </c>
      <c r="T133" s="192" t="s">
        <v>409</v>
      </c>
      <c r="U133" s="192">
        <v>69.8</v>
      </c>
      <c r="V133" s="192">
        <v>-1.3245452363449599</v>
      </c>
      <c r="W133" s="192" t="s">
        <v>409</v>
      </c>
      <c r="X133" s="192" t="s">
        <v>409</v>
      </c>
      <c r="Y133" s="192">
        <v>0</v>
      </c>
      <c r="Z133" s="192">
        <v>3.0054054054054</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610</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0</v>
      </c>
      <c r="J135" s="242">
        <v>45103</v>
      </c>
      <c r="K135" s="242">
        <v>44753</v>
      </c>
      <c r="L135" s="91" t="s">
        <v>216</v>
      </c>
      <c r="M135" s="192">
        <v>0</v>
      </c>
      <c r="N135" s="192">
        <v>0</v>
      </c>
      <c r="O135" s="192" t="s">
        <v>409</v>
      </c>
      <c r="P135" s="192">
        <v>0</v>
      </c>
      <c r="Q135" s="192" t="s">
        <v>409</v>
      </c>
      <c r="R135" s="192">
        <v>0</v>
      </c>
      <c r="S135" s="192" t="s">
        <v>409</v>
      </c>
      <c r="T135" s="192" t="s">
        <v>409</v>
      </c>
      <c r="U135" s="192">
        <v>60.3</v>
      </c>
      <c r="V135" s="192" t="s">
        <v>409</v>
      </c>
      <c r="W135" s="192" t="s">
        <v>409</v>
      </c>
      <c r="X135" s="192" t="s">
        <v>409</v>
      </c>
      <c r="Y135" s="192">
        <v>0</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8.4568741721050689</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7.15187207628178</v>
      </c>
      <c r="J136" s="242">
        <v>44778</v>
      </c>
      <c r="K136" s="242">
        <v>44860</v>
      </c>
      <c r="L136" s="91" t="s">
        <v>218</v>
      </c>
      <c r="M136" s="192">
        <v>10</v>
      </c>
      <c r="N136" s="192">
        <v>8.3171635209031507</v>
      </c>
      <c r="O136" s="192">
        <v>7.15187207628178</v>
      </c>
      <c r="P136" s="192">
        <v>0</v>
      </c>
      <c r="Q136" s="192" t="s">
        <v>409</v>
      </c>
      <c r="R136" s="192">
        <v>7.1428571428571299</v>
      </c>
      <c r="S136" s="192">
        <v>2.8375286041189902</v>
      </c>
      <c r="T136" s="192" t="s">
        <v>609</v>
      </c>
      <c r="U136" s="192">
        <v>99.5</v>
      </c>
      <c r="V136" s="192">
        <v>0.715187207628178</v>
      </c>
      <c r="W136" s="192" t="s">
        <v>409</v>
      </c>
      <c r="X136" s="192" t="s">
        <v>409</v>
      </c>
      <c r="Y136" s="192">
        <v>0.14285714285714199</v>
      </c>
      <c r="Z136" s="192">
        <v>7.09382151029748</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44753</v>
      </c>
      <c r="L137" s="91" t="s">
        <v>220</v>
      </c>
      <c r="M137" s="192">
        <v>0</v>
      </c>
      <c r="N137" s="192">
        <v>0</v>
      </c>
      <c r="O137" s="192" t="s">
        <v>409</v>
      </c>
      <c r="P137" s="192">
        <v>0</v>
      </c>
      <c r="Q137" s="192" t="s">
        <v>409</v>
      </c>
      <c r="R137" s="192" t="s">
        <v>409</v>
      </c>
      <c r="S137" s="192" t="s">
        <v>409</v>
      </c>
      <c r="T137" s="192" t="s">
        <v>409</v>
      </c>
      <c r="U137" s="192">
        <v>33</v>
      </c>
      <c r="V137" s="192" t="s">
        <v>409</v>
      </c>
      <c r="W137" s="192" t="s">
        <v>409</v>
      </c>
      <c r="X137" s="192" t="s">
        <v>409</v>
      </c>
      <c r="Y137" s="192" t="s">
        <v>409</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45383</v>
      </c>
      <c r="L138" s="91" t="s">
        <v>222</v>
      </c>
      <c r="M138" s="192">
        <v>10</v>
      </c>
      <c r="N138" s="192">
        <v>8.47151173046392</v>
      </c>
      <c r="O138" s="192">
        <v>2.2546638321105799</v>
      </c>
      <c r="P138" s="192">
        <v>0</v>
      </c>
      <c r="Q138" s="192">
        <v>10</v>
      </c>
      <c r="R138" s="192">
        <v>10</v>
      </c>
      <c r="S138" s="192">
        <v>0.84328168656337599</v>
      </c>
      <c r="T138" s="192" t="s">
        <v>609</v>
      </c>
      <c r="U138" s="192">
        <v>100.2</v>
      </c>
      <c r="V138" s="192">
        <v>0.225466383211058</v>
      </c>
      <c r="W138" s="192" t="s">
        <v>409</v>
      </c>
      <c r="X138" s="192" t="s">
        <v>827</v>
      </c>
      <c r="Y138" s="192">
        <v>0.53571428571428503</v>
      </c>
      <c r="Z138" s="192">
        <v>2.10820421640843</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44860</v>
      </c>
      <c r="L139" s="91" t="s">
        <v>224</v>
      </c>
      <c r="M139" s="192">
        <v>0</v>
      </c>
      <c r="N139" s="192">
        <v>0</v>
      </c>
      <c r="O139" s="192" t="s">
        <v>409</v>
      </c>
      <c r="P139" s="192">
        <v>0</v>
      </c>
      <c r="Q139" s="192" t="s">
        <v>409</v>
      </c>
      <c r="R139" s="192">
        <v>0</v>
      </c>
      <c r="S139" s="192" t="s">
        <v>409</v>
      </c>
      <c r="T139" s="192" t="s">
        <v>409</v>
      </c>
      <c r="U139" s="192">
        <v>58</v>
      </c>
      <c r="V139" s="192" t="s">
        <v>409</v>
      </c>
      <c r="W139" s="192" t="s">
        <v>409</v>
      </c>
      <c r="X139" s="192" t="s">
        <v>409</v>
      </c>
      <c r="Y139" s="192">
        <v>0</v>
      </c>
      <c r="Z139" s="192" t="s">
        <v>409</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45272</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-0.14285714285714199</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689</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10</v>
      </c>
      <c r="J142" s="242">
        <v>44778</v>
      </c>
      <c r="K142" s="242">
        <v>45383</v>
      </c>
      <c r="L142" s="91" t="s">
        <v>228</v>
      </c>
      <c r="M142" s="192">
        <v>10</v>
      </c>
      <c r="N142" s="192">
        <v>7.1044275886399699</v>
      </c>
      <c r="O142" s="192">
        <v>0</v>
      </c>
      <c r="P142" s="192">
        <v>0</v>
      </c>
      <c r="Q142" s="192" t="s">
        <v>409</v>
      </c>
      <c r="R142" s="192" t="s">
        <v>409</v>
      </c>
      <c r="S142" s="192">
        <v>10</v>
      </c>
      <c r="T142" s="192" t="s">
        <v>609</v>
      </c>
      <c r="U142" s="192">
        <v>94</v>
      </c>
      <c r="V142" s="192">
        <v>-0.12950023536864499</v>
      </c>
      <c r="W142" s="192" t="s">
        <v>409</v>
      </c>
      <c r="X142" s="192" t="s">
        <v>409</v>
      </c>
      <c r="Y142" s="192" t="s">
        <v>409</v>
      </c>
      <c r="Z142" s="192">
        <v>33.3333333333333</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6.2391200061567949</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7</v>
      </c>
      <c r="J143" s="242">
        <v>45103</v>
      </c>
      <c r="K143" s="242">
        <v>45370</v>
      </c>
      <c r="L143" s="91" t="s">
        <v>230</v>
      </c>
      <c r="M143" s="192">
        <v>0</v>
      </c>
      <c r="N143" s="192">
        <v>5.5609454930322801</v>
      </c>
      <c r="O143" s="192" t="s">
        <v>409</v>
      </c>
      <c r="P143" s="192">
        <v>0</v>
      </c>
      <c r="Q143" s="192" t="s">
        <v>409</v>
      </c>
      <c r="R143" s="192" t="s">
        <v>409</v>
      </c>
      <c r="S143" s="192">
        <v>7</v>
      </c>
      <c r="T143" s="192" t="s">
        <v>409</v>
      </c>
      <c r="U143" s="192">
        <v>87</v>
      </c>
      <c r="V143" s="192" t="s">
        <v>409</v>
      </c>
      <c r="W143" s="192" t="s">
        <v>409</v>
      </c>
      <c r="X143" s="192" t="s">
        <v>409</v>
      </c>
      <c r="Y143" s="192" t="s">
        <v>409</v>
      </c>
      <c r="Z143" s="192">
        <v>300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45336</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45376</v>
      </c>
      <c r="L145" s="91" t="s">
        <v>234</v>
      </c>
      <c r="M145" s="192">
        <v>0</v>
      </c>
      <c r="N145" s="192">
        <v>4.7230552125595304</v>
      </c>
      <c r="O145" s="192">
        <v>0</v>
      </c>
      <c r="P145" s="192">
        <v>0</v>
      </c>
      <c r="Q145" s="192" t="s">
        <v>409</v>
      </c>
      <c r="R145" s="192">
        <v>0</v>
      </c>
      <c r="S145" s="192">
        <v>0</v>
      </c>
      <c r="T145" s="192" t="s">
        <v>409</v>
      </c>
      <c r="U145" s="192">
        <v>83.2</v>
      </c>
      <c r="V145" s="192">
        <v>1.43828876346816</v>
      </c>
      <c r="W145" s="192" t="s">
        <v>409</v>
      </c>
      <c r="X145" s="192" t="s">
        <v>409</v>
      </c>
      <c r="Y145" s="192">
        <v>0</v>
      </c>
      <c r="Z145" s="192">
        <v>-100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45370</v>
      </c>
      <c r="L147" s="91" t="s">
        <v>238</v>
      </c>
      <c r="M147" s="192">
        <v>0</v>
      </c>
      <c r="N147" s="192">
        <v>0</v>
      </c>
      <c r="O147" s="192" t="s">
        <v>409</v>
      </c>
      <c r="P147" s="192">
        <v>0</v>
      </c>
      <c r="Q147" s="192" t="s">
        <v>409</v>
      </c>
      <c r="R147" s="192" t="s">
        <v>409</v>
      </c>
      <c r="S147" s="192">
        <v>0</v>
      </c>
      <c r="T147" s="192" t="s">
        <v>409</v>
      </c>
      <c r="U147" s="192">
        <v>60.3</v>
      </c>
      <c r="V147" s="192" t="s">
        <v>409</v>
      </c>
      <c r="W147" s="192" t="s">
        <v>409</v>
      </c>
      <c r="X147" s="192" t="s">
        <v>409</v>
      </c>
      <c r="Y147" s="192" t="s">
        <v>409</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690</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45370</v>
      </c>
      <c r="L149" s="91" t="s">
        <v>240</v>
      </c>
      <c r="M149" s="192">
        <v>10</v>
      </c>
      <c r="N149" s="192">
        <v>6.9721291233021701</v>
      </c>
      <c r="O149" s="192">
        <v>10</v>
      </c>
      <c r="P149" s="192">
        <v>10</v>
      </c>
      <c r="Q149" s="192" t="s">
        <v>409</v>
      </c>
      <c r="R149" s="192">
        <v>0</v>
      </c>
      <c r="S149" s="192">
        <v>4.3076923076923004</v>
      </c>
      <c r="T149" s="192" t="s">
        <v>609</v>
      </c>
      <c r="U149" s="192">
        <v>93.4</v>
      </c>
      <c r="V149" s="192">
        <v>2.2947338893609701</v>
      </c>
      <c r="W149" s="192" t="s">
        <v>797</v>
      </c>
      <c r="X149" s="192" t="s">
        <v>409</v>
      </c>
      <c r="Y149" s="192">
        <v>0</v>
      </c>
      <c r="Z149" s="192">
        <v>10.769230769230701</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9.9710563792368063</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9.9421965317919003</v>
      </c>
      <c r="J150" s="242">
        <v>44778</v>
      </c>
      <c r="K150" s="242">
        <v>44860</v>
      </c>
      <c r="L150" s="91" t="s">
        <v>242</v>
      </c>
      <c r="M150" s="192">
        <v>10</v>
      </c>
      <c r="N150" s="192">
        <v>7.9864173575586497</v>
      </c>
      <c r="O150" s="192">
        <v>0</v>
      </c>
      <c r="P150" s="192">
        <v>0</v>
      </c>
      <c r="Q150" s="192" t="s">
        <v>409</v>
      </c>
      <c r="R150" s="192" t="s">
        <v>409</v>
      </c>
      <c r="S150" s="192">
        <v>9.9421965317919003</v>
      </c>
      <c r="T150" s="192" t="s">
        <v>609</v>
      </c>
      <c r="U150" s="192">
        <v>98</v>
      </c>
      <c r="V150" s="192">
        <v>-0.28585772551139299</v>
      </c>
      <c r="W150" s="192" t="s">
        <v>409</v>
      </c>
      <c r="X150" s="192" t="s">
        <v>409</v>
      </c>
      <c r="Y150" s="192" t="s">
        <v>409</v>
      </c>
      <c r="Z150" s="192">
        <v>24.855491329479701</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45370</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-0.25</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0</v>
      </c>
      <c r="J153" s="242">
        <v>45103</v>
      </c>
      <c r="K153" s="242">
        <v>45294</v>
      </c>
      <c r="L153" s="91" t="s">
        <v>248</v>
      </c>
      <c r="M153" s="192">
        <v>0</v>
      </c>
      <c r="N153" s="192">
        <v>0</v>
      </c>
      <c r="O153" s="192" t="s">
        <v>409</v>
      </c>
      <c r="P153" s="192">
        <v>0</v>
      </c>
      <c r="Q153" s="192" t="s">
        <v>409</v>
      </c>
      <c r="R153" s="192">
        <v>0</v>
      </c>
      <c r="S153" s="192" t="s">
        <v>409</v>
      </c>
      <c r="T153" s="192" t="s">
        <v>409</v>
      </c>
      <c r="U153" s="192">
        <v>14.5</v>
      </c>
      <c r="V153" s="192" t="s">
        <v>409</v>
      </c>
      <c r="W153" s="192" t="s">
        <v>409</v>
      </c>
      <c r="X153" s="192" t="s">
        <v>409</v>
      </c>
      <c r="Y153" s="192">
        <v>0</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45336</v>
      </c>
      <c r="L154" s="91" t="s">
        <v>250</v>
      </c>
      <c r="M154" s="192">
        <v>0</v>
      </c>
      <c r="N154" s="192">
        <v>4.0615628858705204</v>
      </c>
      <c r="O154" s="192" t="s">
        <v>409</v>
      </c>
      <c r="P154" s="192">
        <v>0</v>
      </c>
      <c r="Q154" s="192" t="s">
        <v>409</v>
      </c>
      <c r="R154" s="192">
        <v>0</v>
      </c>
      <c r="S154" s="192">
        <v>0</v>
      </c>
      <c r="T154" s="192" t="s">
        <v>409</v>
      </c>
      <c r="U154" s="192">
        <v>80.2</v>
      </c>
      <c r="V154" s="192" t="s">
        <v>409</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45294</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45383</v>
      </c>
      <c r="L158" s="91" t="s">
        <v>258</v>
      </c>
      <c r="M158" s="192">
        <v>0</v>
      </c>
      <c r="N158" s="192">
        <v>6.2003880754983198</v>
      </c>
      <c r="O158" s="192">
        <v>10</v>
      </c>
      <c r="P158" s="192">
        <v>0</v>
      </c>
      <c r="Q158" s="192" t="s">
        <v>409</v>
      </c>
      <c r="R158" s="192">
        <v>0</v>
      </c>
      <c r="S158" s="192">
        <v>0</v>
      </c>
      <c r="T158" s="192" t="s">
        <v>409</v>
      </c>
      <c r="U158" s="192">
        <v>89.9</v>
      </c>
      <c r="V158" s="192">
        <v>1.2816055450656501</v>
      </c>
      <c r="W158" s="192" t="s">
        <v>409</v>
      </c>
      <c r="X158" s="192" t="s">
        <v>409</v>
      </c>
      <c r="Y158" s="192">
        <v>0</v>
      </c>
      <c r="Z158" s="192">
        <v>-6.4485081809432003</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45294</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4.1799781485408527</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7</v>
      </c>
      <c r="J160" s="242">
        <v>45103</v>
      </c>
      <c r="K160" s="242">
        <v>45383</v>
      </c>
      <c r="L160" s="91" t="s">
        <v>262</v>
      </c>
      <c r="M160" s="192">
        <v>0</v>
      </c>
      <c r="N160" s="192">
        <v>2.4960310460398598</v>
      </c>
      <c r="O160" s="192" t="s">
        <v>409</v>
      </c>
      <c r="P160" s="192">
        <v>0</v>
      </c>
      <c r="Q160" s="192" t="s">
        <v>409</v>
      </c>
      <c r="R160" s="192">
        <v>3.5714285714285601</v>
      </c>
      <c r="S160" s="192">
        <v>7</v>
      </c>
      <c r="T160" s="192" t="s">
        <v>409</v>
      </c>
      <c r="U160" s="192">
        <v>73.099999999999994</v>
      </c>
      <c r="V160" s="192" t="s">
        <v>409</v>
      </c>
      <c r="W160" s="192" t="s">
        <v>409</v>
      </c>
      <c r="X160" s="192" t="s">
        <v>409</v>
      </c>
      <c r="Y160" s="192">
        <v>7.1428571428571397E-2</v>
      </c>
      <c r="Z160" s="192">
        <v>100</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2.6734258561564599</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2.0233463035019401</v>
      </c>
      <c r="J161" s="242">
        <v>45103</v>
      </c>
      <c r="K161" s="242">
        <v>45383</v>
      </c>
      <c r="L161" s="91" t="s">
        <v>264</v>
      </c>
      <c r="M161" s="192">
        <v>0</v>
      </c>
      <c r="N161" s="192">
        <v>3.5323690245193098</v>
      </c>
      <c r="O161" s="192">
        <v>0</v>
      </c>
      <c r="P161" s="192">
        <v>0</v>
      </c>
      <c r="Q161" s="192" t="s">
        <v>409</v>
      </c>
      <c r="R161" s="192">
        <v>0</v>
      </c>
      <c r="S161" s="192">
        <v>2.0233463035019401</v>
      </c>
      <c r="T161" s="192" t="s">
        <v>409</v>
      </c>
      <c r="U161" s="192">
        <v>77.8</v>
      </c>
      <c r="V161" s="192">
        <v>-0.14961098330939401</v>
      </c>
      <c r="W161" s="192" t="s">
        <v>409</v>
      </c>
      <c r="X161" s="192" t="s">
        <v>409</v>
      </c>
      <c r="Y161" s="192">
        <v>-3.5714285714285997E-2</v>
      </c>
      <c r="Z161" s="192">
        <v>5.0583657587548503</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45383</v>
      </c>
      <c r="L163" s="91" t="s">
        <v>268</v>
      </c>
      <c r="M163" s="192">
        <v>10</v>
      </c>
      <c r="N163" s="192">
        <v>3.5985182571882102</v>
      </c>
      <c r="O163" s="192">
        <v>10</v>
      </c>
      <c r="P163" s="192">
        <v>0</v>
      </c>
      <c r="Q163" s="192">
        <v>10</v>
      </c>
      <c r="R163" s="192">
        <v>0</v>
      </c>
      <c r="S163" s="192">
        <v>0</v>
      </c>
      <c r="T163" s="192" t="s">
        <v>610</v>
      </c>
      <c r="U163" s="192">
        <v>78.099999999999994</v>
      </c>
      <c r="V163" s="192">
        <v>1.49559023622022</v>
      </c>
      <c r="W163" s="192" t="s">
        <v>409</v>
      </c>
      <c r="X163" s="192" t="s">
        <v>828</v>
      </c>
      <c r="Y163" s="192">
        <v>-0.17857142857142799</v>
      </c>
      <c r="Z163" s="192">
        <v>-88.8888888888888</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45336</v>
      </c>
      <c r="L164" s="91" t="s">
        <v>270</v>
      </c>
      <c r="M164" s="192">
        <v>0</v>
      </c>
      <c r="N164" s="192">
        <v>0</v>
      </c>
      <c r="O164" s="192" t="s">
        <v>409</v>
      </c>
      <c r="P164" s="192">
        <v>0</v>
      </c>
      <c r="Q164" s="192" t="s">
        <v>409</v>
      </c>
      <c r="R164" s="192" t="s">
        <v>409</v>
      </c>
      <c r="S164" s="192">
        <v>0</v>
      </c>
      <c r="T164" s="192" t="s">
        <v>409</v>
      </c>
      <c r="U164" s="192">
        <v>45.2</v>
      </c>
      <c r="V164" s="192" t="s">
        <v>409</v>
      </c>
      <c r="W164" s="192" t="s">
        <v>409</v>
      </c>
      <c r="X164" s="192" t="s">
        <v>409</v>
      </c>
      <c r="Y164" s="192" t="s">
        <v>409</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10</v>
      </c>
      <c r="J165" s="242">
        <v>44887</v>
      </c>
      <c r="K165" s="242">
        <v>45383</v>
      </c>
      <c r="L165" s="91" t="s">
        <v>691</v>
      </c>
      <c r="M165" s="192">
        <v>0</v>
      </c>
      <c r="N165" s="192" t="s">
        <v>409</v>
      </c>
      <c r="O165" s="192">
        <v>10</v>
      </c>
      <c r="P165" s="192">
        <v>0</v>
      </c>
      <c r="Q165" s="192" t="s">
        <v>409</v>
      </c>
      <c r="R165" s="192">
        <v>0</v>
      </c>
      <c r="S165" s="192">
        <v>6.5454545454545396</v>
      </c>
      <c r="T165" s="192" t="s">
        <v>409</v>
      </c>
      <c r="U165" s="192" t="s">
        <v>409</v>
      </c>
      <c r="V165" s="192">
        <v>1.3806690972590401</v>
      </c>
      <c r="W165" s="192" t="s">
        <v>409</v>
      </c>
      <c r="X165" s="192" t="s">
        <v>409</v>
      </c>
      <c r="Y165" s="192">
        <v>0</v>
      </c>
      <c r="Z165" s="192">
        <v>16.363636363636299</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-7.1428571428571605E-2</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45383</v>
      </c>
      <c r="L169" s="91" t="s">
        <v>692</v>
      </c>
      <c r="M169" s="192">
        <v>10</v>
      </c>
      <c r="N169" s="192">
        <v>5.7593931910389804</v>
      </c>
      <c r="O169" s="192">
        <v>10</v>
      </c>
      <c r="P169" s="192">
        <v>0</v>
      </c>
      <c r="Q169" s="192">
        <v>7</v>
      </c>
      <c r="R169" s="192">
        <v>10</v>
      </c>
      <c r="S169" s="192">
        <v>10</v>
      </c>
      <c r="T169" s="192" t="s">
        <v>609</v>
      </c>
      <c r="U169" s="192">
        <v>87.9</v>
      </c>
      <c r="V169" s="192">
        <v>2.32251571636291</v>
      </c>
      <c r="W169" s="192" t="s">
        <v>409</v>
      </c>
      <c r="X169" s="192" t="s">
        <v>829</v>
      </c>
      <c r="Y169" s="192">
        <v>0.32142857142857101</v>
      </c>
      <c r="Z169" s="192">
        <v>65.283018867924497</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693</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44753</v>
      </c>
      <c r="L171" s="91" t="s">
        <v>277</v>
      </c>
      <c r="M171" s="192">
        <v>0</v>
      </c>
      <c r="N171" s="192">
        <v>0</v>
      </c>
      <c r="O171" s="192" t="s">
        <v>409</v>
      </c>
      <c r="P171" s="192">
        <v>0</v>
      </c>
      <c r="Q171" s="192" t="s">
        <v>409</v>
      </c>
      <c r="R171" s="192" t="s">
        <v>409</v>
      </c>
      <c r="S171" s="192" t="s">
        <v>409</v>
      </c>
      <c r="T171" s="192" t="s">
        <v>409</v>
      </c>
      <c r="U171" s="192">
        <v>40.5</v>
      </c>
      <c r="V171" s="192" t="s">
        <v>409</v>
      </c>
      <c r="W171" s="192" t="s">
        <v>409</v>
      </c>
      <c r="X171" s="192" t="s">
        <v>409</v>
      </c>
      <c r="Y171" s="192" t="s">
        <v>409</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6.4589562678387598</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10</v>
      </c>
      <c r="J173" s="242">
        <v>45103</v>
      </c>
      <c r="K173" s="242">
        <v>45383</v>
      </c>
      <c r="L173" s="91" t="s">
        <v>281</v>
      </c>
      <c r="M173" s="192">
        <v>0</v>
      </c>
      <c r="N173" s="192">
        <v>4.1718116069853597</v>
      </c>
      <c r="O173" s="192">
        <v>10</v>
      </c>
      <c r="P173" s="192">
        <v>0</v>
      </c>
      <c r="Q173" s="192" t="s">
        <v>409</v>
      </c>
      <c r="R173" s="192">
        <v>0</v>
      </c>
      <c r="S173" s="192">
        <v>10</v>
      </c>
      <c r="T173" s="192" t="s">
        <v>409</v>
      </c>
      <c r="U173" s="192">
        <v>80.7</v>
      </c>
      <c r="V173" s="192">
        <v>1.7504011305459199</v>
      </c>
      <c r="W173" s="192" t="s">
        <v>409</v>
      </c>
      <c r="X173" s="192" t="s">
        <v>409</v>
      </c>
      <c r="Y173" s="192">
        <v>0</v>
      </c>
      <c r="Z173" s="192">
        <v>214.75409836065501</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2.8424736192244824</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1.78571428571427</v>
      </c>
      <c r="J174" s="242">
        <v>45103</v>
      </c>
      <c r="K174" s="242">
        <v>45294</v>
      </c>
      <c r="L174" s="91" t="s">
        <v>283</v>
      </c>
      <c r="M174" s="192">
        <v>0</v>
      </c>
      <c r="N174" s="192">
        <v>4.5246075145528302</v>
      </c>
      <c r="O174" s="192" t="s">
        <v>409</v>
      </c>
      <c r="P174" s="192">
        <v>0</v>
      </c>
      <c r="Q174" s="192" t="s">
        <v>409</v>
      </c>
      <c r="R174" s="192">
        <v>1.78571428571427</v>
      </c>
      <c r="S174" s="192">
        <v>0</v>
      </c>
      <c r="T174" s="192" t="s">
        <v>409</v>
      </c>
      <c r="U174" s="192">
        <v>82.3</v>
      </c>
      <c r="V174" s="192" t="s">
        <v>409</v>
      </c>
      <c r="W174" s="192" t="s">
        <v>409</v>
      </c>
      <c r="X174" s="192" t="s">
        <v>409</v>
      </c>
      <c r="Y174" s="192">
        <v>3.5714285714285497E-2</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2.3308918843522233</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7</v>
      </c>
      <c r="J175" s="242">
        <v>45103</v>
      </c>
      <c r="K175" s="242">
        <v>45370</v>
      </c>
      <c r="L175" s="91" t="s">
        <v>285</v>
      </c>
      <c r="M175" s="192">
        <v>0</v>
      </c>
      <c r="N175" s="192">
        <v>0.77615099664843701</v>
      </c>
      <c r="O175" s="192" t="s">
        <v>409</v>
      </c>
      <c r="P175" s="192">
        <v>0</v>
      </c>
      <c r="Q175" s="192" t="s">
        <v>409</v>
      </c>
      <c r="R175" s="192">
        <v>0</v>
      </c>
      <c r="S175" s="192">
        <v>7</v>
      </c>
      <c r="T175" s="192" t="s">
        <v>409</v>
      </c>
      <c r="U175" s="192">
        <v>65.3</v>
      </c>
      <c r="V175" s="192" t="s">
        <v>409</v>
      </c>
      <c r="W175" s="192" t="s">
        <v>409</v>
      </c>
      <c r="X175" s="192" t="s">
        <v>409</v>
      </c>
      <c r="Y175" s="192">
        <v>0</v>
      </c>
      <c r="Z175" s="192">
        <v>139.99999999999901</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45383</v>
      </c>
      <c r="L176" s="91" t="s">
        <v>287</v>
      </c>
      <c r="M176" s="192">
        <v>10</v>
      </c>
      <c r="N176" s="192">
        <v>9.7944963838419401</v>
      </c>
      <c r="O176" s="192">
        <v>10</v>
      </c>
      <c r="P176" s="192">
        <v>10</v>
      </c>
      <c r="Q176" s="192">
        <v>10</v>
      </c>
      <c r="R176" s="192">
        <v>10</v>
      </c>
      <c r="S176" s="192">
        <v>0</v>
      </c>
      <c r="T176" s="192" t="s">
        <v>609</v>
      </c>
      <c r="U176" s="192">
        <v>106.2</v>
      </c>
      <c r="V176" s="192">
        <v>1.0758249178138599</v>
      </c>
      <c r="W176" s="192" t="s">
        <v>798</v>
      </c>
      <c r="X176" s="192" t="s">
        <v>830</v>
      </c>
      <c r="Y176" s="192">
        <v>0.39285714285714202</v>
      </c>
      <c r="Z176" s="192">
        <v>-2.1843367075119802</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45383</v>
      </c>
      <c r="L177" s="91" t="s">
        <v>289</v>
      </c>
      <c r="M177" s="192">
        <v>0</v>
      </c>
      <c r="N177" s="192">
        <v>2.1432351384723898</v>
      </c>
      <c r="O177" s="192">
        <v>0</v>
      </c>
      <c r="P177" s="192">
        <v>0</v>
      </c>
      <c r="Q177" s="192" t="s">
        <v>409</v>
      </c>
      <c r="R177" s="192">
        <v>0</v>
      </c>
      <c r="S177" s="192">
        <v>0</v>
      </c>
      <c r="T177" s="192" t="s">
        <v>409</v>
      </c>
      <c r="U177" s="192">
        <v>71.5</v>
      </c>
      <c r="V177" s="192">
        <v>0.71740233845855195</v>
      </c>
      <c r="W177" s="192" t="s">
        <v>409</v>
      </c>
      <c r="X177" s="192" t="s">
        <v>409</v>
      </c>
      <c r="Y177" s="192">
        <v>0</v>
      </c>
      <c r="Z177" s="192">
        <v>-100</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7</v>
      </c>
      <c r="J178" s="242">
        <v>45103</v>
      </c>
      <c r="K178" s="242">
        <v>45272</v>
      </c>
      <c r="L178" s="91" t="s">
        <v>291</v>
      </c>
      <c r="M178" s="192">
        <v>0</v>
      </c>
      <c r="N178" s="192">
        <v>0</v>
      </c>
      <c r="O178" s="192" t="s">
        <v>409</v>
      </c>
      <c r="P178" s="192">
        <v>0</v>
      </c>
      <c r="Q178" s="192" t="s">
        <v>409</v>
      </c>
      <c r="R178" s="192">
        <v>7</v>
      </c>
      <c r="S178" s="192" t="s">
        <v>409</v>
      </c>
      <c r="T178" s="192" t="s">
        <v>409</v>
      </c>
      <c r="U178" s="192">
        <v>25.5</v>
      </c>
      <c r="V178" s="192" t="s">
        <v>409</v>
      </c>
      <c r="W178" s="192" t="s">
        <v>409</v>
      </c>
      <c r="X178" s="192" t="s">
        <v>409</v>
      </c>
      <c r="Y178" s="192">
        <v>0.14285714285714199</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t="s">
        <v>409</v>
      </c>
      <c r="T179" s="192" t="s">
        <v>610</v>
      </c>
      <c r="U179" s="192">
        <v>79.599999999999994</v>
      </c>
      <c r="V179" s="192" t="s">
        <v>409</v>
      </c>
      <c r="W179" s="192" t="s">
        <v>409</v>
      </c>
      <c r="X179" s="192" t="s">
        <v>409</v>
      </c>
      <c r="Y179" s="192" t="s">
        <v>409</v>
      </c>
      <c r="Z179" s="192" t="s">
        <v>409</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45272</v>
      </c>
      <c r="L180" s="91" t="s">
        <v>295</v>
      </c>
      <c r="M180" s="192">
        <v>0</v>
      </c>
      <c r="N180" s="192">
        <v>4.3261598165461201</v>
      </c>
      <c r="O180" s="192">
        <v>0</v>
      </c>
      <c r="P180" s="192">
        <v>0</v>
      </c>
      <c r="Q180" s="192" t="s">
        <v>409</v>
      </c>
      <c r="R180" s="192">
        <v>7</v>
      </c>
      <c r="S180" s="192">
        <v>0</v>
      </c>
      <c r="T180" s="192" t="s">
        <v>409</v>
      </c>
      <c r="U180" s="192">
        <v>81.400000000000006</v>
      </c>
      <c r="V180" s="192">
        <v>1.0821941612643899</v>
      </c>
      <c r="W180" s="192" t="s">
        <v>409</v>
      </c>
      <c r="X180" s="192" t="s">
        <v>409</v>
      </c>
      <c r="Y180" s="192">
        <v>0.14285714285714199</v>
      </c>
      <c r="Z180" s="192">
        <v>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45383</v>
      </c>
      <c r="L181" s="91" t="s">
        <v>297</v>
      </c>
      <c r="M181" s="192">
        <v>0</v>
      </c>
      <c r="N181" s="192">
        <v>1.6581407655671101</v>
      </c>
      <c r="O181" s="192">
        <v>0</v>
      </c>
      <c r="P181" s="192">
        <v>0</v>
      </c>
      <c r="Q181" s="192" t="s">
        <v>409</v>
      </c>
      <c r="R181" s="192" t="s">
        <v>409</v>
      </c>
      <c r="S181" s="192">
        <v>0</v>
      </c>
      <c r="T181" s="192" t="s">
        <v>409</v>
      </c>
      <c r="U181" s="192">
        <v>69.3</v>
      </c>
      <c r="V181" s="192">
        <v>-2.4003505982901698</v>
      </c>
      <c r="W181" s="192" t="s">
        <v>409</v>
      </c>
      <c r="X181" s="192" t="s">
        <v>409</v>
      </c>
      <c r="Y181" s="192" t="s">
        <v>409</v>
      </c>
      <c r="Z181" s="192">
        <v>-71.428571428571402</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694</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4.0621446690673269</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1.6501019312432099</v>
      </c>
      <c r="J183" s="242">
        <v>45103</v>
      </c>
      <c r="K183" s="242">
        <v>44860</v>
      </c>
      <c r="L183" s="91" t="s">
        <v>299</v>
      </c>
      <c r="M183" s="192">
        <v>10</v>
      </c>
      <c r="N183" s="192">
        <v>10</v>
      </c>
      <c r="O183" s="192">
        <v>1.6501019312432099</v>
      </c>
      <c r="P183" s="192">
        <v>0</v>
      </c>
      <c r="Q183" s="192" t="s">
        <v>409</v>
      </c>
      <c r="R183" s="192">
        <v>0</v>
      </c>
      <c r="S183" s="192">
        <v>0.113960113960114</v>
      </c>
      <c r="T183" s="192" t="s">
        <v>609</v>
      </c>
      <c r="U183" s="192">
        <v>111.9</v>
      </c>
      <c r="V183" s="192">
        <v>0.165010193124321</v>
      </c>
      <c r="W183" s="192" t="s">
        <v>409</v>
      </c>
      <c r="X183" s="192" t="s">
        <v>409</v>
      </c>
      <c r="Y183" s="192">
        <v>0</v>
      </c>
      <c r="Z183" s="192">
        <v>0.28490028490028402</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45383</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-0.107142857142857</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44860</v>
      </c>
      <c r="L185" s="91" t="s">
        <v>303</v>
      </c>
      <c r="M185" s="192">
        <v>10</v>
      </c>
      <c r="N185" s="192">
        <v>10</v>
      </c>
      <c r="O185" s="192">
        <v>0</v>
      </c>
      <c r="P185" s="192">
        <v>0</v>
      </c>
      <c r="Q185" s="192" t="s">
        <v>409</v>
      </c>
      <c r="R185" s="192" t="s">
        <v>409</v>
      </c>
      <c r="S185" s="192">
        <v>0</v>
      </c>
      <c r="T185" s="192" t="s">
        <v>609</v>
      </c>
      <c r="U185" s="192">
        <v>108.5</v>
      </c>
      <c r="V185" s="192">
        <v>-1.0909660997565001</v>
      </c>
      <c r="W185" s="192" t="s">
        <v>409</v>
      </c>
      <c r="X185" s="192" t="s">
        <v>409</v>
      </c>
      <c r="Y185" s="192" t="s">
        <v>409</v>
      </c>
      <c r="Z185" s="192">
        <v>-13.6690647482014</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45259</v>
      </c>
      <c r="L186" s="91" t="s">
        <v>304</v>
      </c>
      <c r="M186" s="192">
        <v>10</v>
      </c>
      <c r="N186" s="192">
        <v>1.7463397424589799</v>
      </c>
      <c r="O186" s="192" t="s">
        <v>409</v>
      </c>
      <c r="P186" s="192">
        <v>0</v>
      </c>
      <c r="Q186" s="192" t="s">
        <v>409</v>
      </c>
      <c r="R186" s="192" t="s">
        <v>409</v>
      </c>
      <c r="S186" s="192" t="s">
        <v>409</v>
      </c>
      <c r="T186" s="192" t="s">
        <v>610</v>
      </c>
      <c r="U186" s="192">
        <v>69.7</v>
      </c>
      <c r="V186" s="192" t="s">
        <v>409</v>
      </c>
      <c r="W186" s="192" t="s">
        <v>409</v>
      </c>
      <c r="X186" s="192" t="s">
        <v>409</v>
      </c>
      <c r="Y186" s="192" t="s">
        <v>409</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45272</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-0.107142857142857</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45294</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-0.214285714285714</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45272</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0.35714285714285698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4.5231640115579381</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5.3571428571428497</v>
      </c>
      <c r="J191" s="242">
        <v>45103</v>
      </c>
      <c r="K191" s="242">
        <v>45272</v>
      </c>
      <c r="L191" s="91" t="s">
        <v>313</v>
      </c>
      <c r="M191" s="192">
        <v>0</v>
      </c>
      <c r="N191" s="192">
        <v>3.8190156994178799</v>
      </c>
      <c r="O191" s="192" t="s">
        <v>409</v>
      </c>
      <c r="P191" s="192">
        <v>0</v>
      </c>
      <c r="Q191" s="192" t="s">
        <v>409</v>
      </c>
      <c r="R191" s="192">
        <v>5.3571428571428497</v>
      </c>
      <c r="S191" s="192">
        <v>0</v>
      </c>
      <c r="T191" s="192" t="s">
        <v>409</v>
      </c>
      <c r="U191" s="192">
        <v>79.099999999999994</v>
      </c>
      <c r="V191" s="192" t="s">
        <v>409</v>
      </c>
      <c r="W191" s="192" t="s">
        <v>409</v>
      </c>
      <c r="X191" s="192" t="s">
        <v>409</v>
      </c>
      <c r="Y191" s="192">
        <v>0.107142857142857</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695</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8.7340887805299232</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7.6284306826178696</v>
      </c>
      <c r="J194" s="242">
        <v>44778</v>
      </c>
      <c r="K194" s="242">
        <v>44860</v>
      </c>
      <c r="L194" s="91" t="s">
        <v>316</v>
      </c>
      <c r="M194" s="192">
        <v>10</v>
      </c>
      <c r="N194" s="192">
        <v>9.9929440818486395</v>
      </c>
      <c r="O194" s="192">
        <v>4.8359673289266896</v>
      </c>
      <c r="P194" s="192">
        <v>0</v>
      </c>
      <c r="Q194" s="192" t="s">
        <v>409</v>
      </c>
      <c r="R194" s="192">
        <v>0</v>
      </c>
      <c r="S194" s="192">
        <v>7.6284306826178696</v>
      </c>
      <c r="T194" s="192" t="s">
        <v>609</v>
      </c>
      <c r="U194" s="192">
        <v>107.1</v>
      </c>
      <c r="V194" s="192">
        <v>0.48359673289266902</v>
      </c>
      <c r="W194" s="192" t="s">
        <v>409</v>
      </c>
      <c r="X194" s="192" t="s">
        <v>409</v>
      </c>
      <c r="Y194" s="192">
        <v>0</v>
      </c>
      <c r="Z194" s="192">
        <v>19.071076706544599</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696</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10</v>
      </c>
      <c r="J196" s="242">
        <v>44778</v>
      </c>
      <c r="K196" s="242">
        <v>45383</v>
      </c>
      <c r="L196" s="91" t="s">
        <v>318</v>
      </c>
      <c r="M196" s="192">
        <v>10</v>
      </c>
      <c r="N196" s="192">
        <v>9.4417004762744696</v>
      </c>
      <c r="O196" s="192">
        <v>0</v>
      </c>
      <c r="P196" s="192">
        <v>0</v>
      </c>
      <c r="Q196" s="192" t="s">
        <v>409</v>
      </c>
      <c r="R196" s="192">
        <v>5.3571428571428497</v>
      </c>
      <c r="S196" s="192">
        <v>10</v>
      </c>
      <c r="T196" s="192" t="s">
        <v>610</v>
      </c>
      <c r="U196" s="192">
        <v>104.6</v>
      </c>
      <c r="V196" s="192">
        <v>-1.04715640284083</v>
      </c>
      <c r="W196" s="192" t="s">
        <v>409</v>
      </c>
      <c r="X196" s="192" t="s">
        <v>409</v>
      </c>
      <c r="Y196" s="192">
        <v>0.107142857142857</v>
      </c>
      <c r="Z196" s="192">
        <v>63.636363636363598</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5.6003175073158333</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7</v>
      </c>
      <c r="J197" s="242">
        <v>45103</v>
      </c>
      <c r="K197" s="242">
        <v>45370</v>
      </c>
      <c r="L197" s="91" t="s">
        <v>320</v>
      </c>
      <c r="M197" s="193">
        <v>0</v>
      </c>
      <c r="N197" s="193">
        <v>4.4805080261068904</v>
      </c>
      <c r="O197" s="193">
        <v>0</v>
      </c>
      <c r="P197" s="193">
        <v>0</v>
      </c>
      <c r="Q197" s="193" t="s">
        <v>409</v>
      </c>
      <c r="R197" s="193">
        <v>0</v>
      </c>
      <c r="S197" s="193">
        <v>7</v>
      </c>
      <c r="T197" s="193" t="s">
        <v>409</v>
      </c>
      <c r="U197" s="192">
        <v>82.1</v>
      </c>
      <c r="V197" s="192">
        <v>-0.97722971892223598</v>
      </c>
      <c r="W197" s="192" t="s">
        <v>409</v>
      </c>
      <c r="X197" s="192" t="s">
        <v>409</v>
      </c>
      <c r="Y197" s="192">
        <v>0</v>
      </c>
      <c r="Z197" s="192">
        <v>19.999999999999901</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45383</v>
      </c>
      <c r="L198" s="91" t="s">
        <v>322</v>
      </c>
      <c r="M198" s="192">
        <v>0</v>
      </c>
      <c r="N198" s="192">
        <v>1.37149409066854</v>
      </c>
      <c r="O198" s="192">
        <v>0</v>
      </c>
      <c r="P198" s="192">
        <v>0</v>
      </c>
      <c r="Q198" s="192" t="s">
        <v>409</v>
      </c>
      <c r="R198" s="192">
        <v>0</v>
      </c>
      <c r="S198" s="192">
        <v>0</v>
      </c>
      <c r="T198" s="192" t="s">
        <v>409</v>
      </c>
      <c r="U198" s="192">
        <v>68</v>
      </c>
      <c r="V198" s="192">
        <v>1.32299310491263</v>
      </c>
      <c r="W198" s="192" t="s">
        <v>409</v>
      </c>
      <c r="X198" s="192" t="s">
        <v>409</v>
      </c>
      <c r="Y198" s="192">
        <v>-7.1428571428571397E-2</v>
      </c>
      <c r="Z198" s="192">
        <v>-31.428571428571399</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t="s">
        <v>409</v>
      </c>
      <c r="S199" s="192">
        <v>0</v>
      </c>
      <c r="T199" s="192" t="s">
        <v>409</v>
      </c>
      <c r="U199" s="192">
        <v>74.2</v>
      </c>
      <c r="V199" s="192" t="s">
        <v>409</v>
      </c>
      <c r="W199" s="192" t="s">
        <v>409</v>
      </c>
      <c r="X199" s="192" t="s">
        <v>409</v>
      </c>
      <c r="Y199" s="192" t="s">
        <v>409</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45336</v>
      </c>
      <c r="L200" s="91" t="s">
        <v>326</v>
      </c>
      <c r="M200" s="192">
        <v>0</v>
      </c>
      <c r="N200" s="192">
        <v>0.59975304286470099</v>
      </c>
      <c r="O200" s="192" t="s">
        <v>409</v>
      </c>
      <c r="P200" s="192">
        <v>0</v>
      </c>
      <c r="Q200" s="192" t="s">
        <v>409</v>
      </c>
      <c r="R200" s="192">
        <v>0</v>
      </c>
      <c r="S200" s="192">
        <v>0</v>
      </c>
      <c r="T200" s="192" t="s">
        <v>409</v>
      </c>
      <c r="U200" s="192">
        <v>64.5</v>
      </c>
      <c r="V200" s="192" t="s">
        <v>409</v>
      </c>
      <c r="W200" s="192" t="s">
        <v>409</v>
      </c>
      <c r="X200" s="192" t="s">
        <v>409</v>
      </c>
      <c r="Y200" s="192">
        <v>0</v>
      </c>
      <c r="Z200" s="192">
        <v>-100</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45272</v>
      </c>
      <c r="L201" s="91" t="s">
        <v>328</v>
      </c>
      <c r="M201" s="192">
        <v>10</v>
      </c>
      <c r="N201" s="192">
        <v>3.4662197918504098</v>
      </c>
      <c r="O201" s="192" t="s">
        <v>409</v>
      </c>
      <c r="P201" s="192">
        <v>0</v>
      </c>
      <c r="Q201" s="192" t="s">
        <v>409</v>
      </c>
      <c r="R201" s="192">
        <v>0</v>
      </c>
      <c r="S201" s="192" t="s">
        <v>409</v>
      </c>
      <c r="T201" s="192" t="s">
        <v>610</v>
      </c>
      <c r="U201" s="192">
        <v>77.5</v>
      </c>
      <c r="V201" s="192" t="s">
        <v>409</v>
      </c>
      <c r="W201" s="192" t="s">
        <v>409</v>
      </c>
      <c r="X201" s="192" t="s">
        <v>409</v>
      </c>
      <c r="Y201" s="192">
        <v>-0.14285714285714199</v>
      </c>
      <c r="Z201" s="192" t="s">
        <v>409</v>
      </c>
      <c r="AA201" s="181"/>
      <c r="AB201" s="181"/>
      <c r="AC201" s="181"/>
      <c r="AD201" s="181"/>
      <c r="AE201" s="181" t="str">
        <f>IFERROR(INDEX('Data Dictionary'!$I$8:$I$36,MATCH(AE7,'Data Dictionary'!$K$8:$K$36,0)),"")</f>
        <v/>
      </c>
      <c r="AF201" s="181" t="str">
        <f>IFERROR(INDEX('Data Dictionary'!$I$8:$I$33,MATCH(AF7,'Data Dictionary'!$M$8:$M$33,0)),"")</f>
        <v/>
      </c>
      <c r="AG201" s="181" t="str">
        <f>IFERROR(INDEX('Data Dictionary'!$I$8:$I$33,MATCH(AG7,'Data Dictionary'!$M$8:$M$33,0)),"")</f>
        <v/>
      </c>
      <c r="AH201" s="181" t="str">
        <f>IFERROR(INDEX('Data Dictionary'!$I$8:$I$33,MATCH(AH7,'Data Dictionary'!$M$8:$M$33,0)),"")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Dictionary'!$J$8:$J$36,MATCH(AE7,'Data Dictionary'!$K$8:$K$36,0)),"")</f>
        <v/>
      </c>
      <c r="AF202" s="181" t="str">
        <f>IFERROR(INDEX('Data Dictionary'!$J$8:$J$33,MATCH(AF7,'Data Dictionary'!$M$8:$M$33,0)),"")</f>
        <v/>
      </c>
      <c r="AG202" s="181" t="str">
        <f>IFERROR(INDEX('Data Dictionary'!$J$8:$J$33,MATCH(AG7,'Data Dictionary'!$M$8:$M$33,0)),"")</f>
        <v/>
      </c>
      <c r="AH202" s="181" t="str">
        <f>IFERROR(INDEX('Data Dictionary'!$J$8:$J$33,MATCH(AH7,'Data Dictionary'!$M$8:$M$33,0)),"")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6.5211194314648697</v>
      </c>
      <c r="J203" s="242">
        <v>45103</v>
      </c>
      <c r="K203" s="242">
        <v>45370</v>
      </c>
      <c r="L203" s="91" t="s">
        <v>332</v>
      </c>
      <c r="M203" s="192">
        <v>0</v>
      </c>
      <c r="N203" s="192">
        <v>0</v>
      </c>
      <c r="O203" s="192">
        <v>6.5211194314648697</v>
      </c>
      <c r="P203" s="192">
        <v>0</v>
      </c>
      <c r="Q203" s="192" t="s">
        <v>409</v>
      </c>
      <c r="R203" s="192">
        <v>5.3571428571428497</v>
      </c>
      <c r="S203" s="192">
        <v>0</v>
      </c>
      <c r="T203" s="192" t="s">
        <v>409</v>
      </c>
      <c r="U203" s="192">
        <v>52.9</v>
      </c>
      <c r="V203" s="192">
        <v>0.65211194314648702</v>
      </c>
      <c r="W203" s="192" t="s">
        <v>409</v>
      </c>
      <c r="X203" s="192" t="s">
        <v>409</v>
      </c>
      <c r="Y203" s="192">
        <v>0.107142857142857</v>
      </c>
      <c r="Z203" s="192">
        <v>-20</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45336</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45383</v>
      </c>
      <c r="L205" s="91" t="s">
        <v>335</v>
      </c>
      <c r="M205" s="192">
        <v>0</v>
      </c>
      <c r="N205" s="192">
        <v>4.2820603281001901</v>
      </c>
      <c r="O205" s="192">
        <v>0</v>
      </c>
      <c r="P205" s="192">
        <v>0</v>
      </c>
      <c r="Q205" s="192" t="s">
        <v>409</v>
      </c>
      <c r="R205" s="192">
        <v>0</v>
      </c>
      <c r="S205" s="192">
        <v>0</v>
      </c>
      <c r="T205" s="192" t="s">
        <v>409</v>
      </c>
      <c r="U205" s="192">
        <v>81.2</v>
      </c>
      <c r="V205" s="192">
        <v>-1.9695065819896</v>
      </c>
      <c r="W205" s="192" t="s">
        <v>409</v>
      </c>
      <c r="X205" s="192" t="s">
        <v>409</v>
      </c>
      <c r="Y205" s="192">
        <v>0</v>
      </c>
      <c r="Z205" s="192">
        <v>-59.322033898305001</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610</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t="s">
        <v>409</v>
      </c>
      <c r="L207" s="91" t="s">
        <v>697</v>
      </c>
      <c r="M207" s="192">
        <v>0</v>
      </c>
      <c r="N207" s="192" t="s">
        <v>409</v>
      </c>
      <c r="O207" s="192" t="s">
        <v>409</v>
      </c>
      <c r="P207" s="192">
        <v>0</v>
      </c>
      <c r="Q207" s="192" t="s">
        <v>409</v>
      </c>
      <c r="R207" s="192" t="s">
        <v>409</v>
      </c>
      <c r="S207" s="192" t="s">
        <v>409</v>
      </c>
      <c r="T207" s="192" t="s">
        <v>409</v>
      </c>
      <c r="U207" s="192" t="s">
        <v>409</v>
      </c>
      <c r="V207" s="192" t="s">
        <v>409</v>
      </c>
      <c r="W207" s="192" t="s">
        <v>409</v>
      </c>
      <c r="X207" s="192" t="s">
        <v>409</v>
      </c>
      <c r="Y207" s="192" t="s">
        <v>409</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45370</v>
      </c>
      <c r="L208" s="91" t="s">
        <v>339</v>
      </c>
      <c r="M208" s="192">
        <v>0</v>
      </c>
      <c r="N208" s="192">
        <v>3.2677720938436998</v>
      </c>
      <c r="O208" s="192">
        <v>0</v>
      </c>
      <c r="P208" s="192">
        <v>0</v>
      </c>
      <c r="Q208" s="192" t="s">
        <v>409</v>
      </c>
      <c r="R208" s="192">
        <v>0</v>
      </c>
      <c r="S208" s="192">
        <v>0</v>
      </c>
      <c r="T208" s="192" t="s">
        <v>409</v>
      </c>
      <c r="U208" s="192">
        <v>76.599999999999994</v>
      </c>
      <c r="V208" s="192">
        <v>-1.0242048348992301</v>
      </c>
      <c r="W208" s="192" t="s">
        <v>409</v>
      </c>
      <c r="X208" s="192" t="s">
        <v>409</v>
      </c>
      <c r="Y208" s="192">
        <v>0</v>
      </c>
      <c r="Z208" s="192">
        <v>-100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45103</v>
      </c>
      <c r="K209" s="242">
        <v>45383</v>
      </c>
      <c r="L209" s="91" t="s">
        <v>341</v>
      </c>
      <c r="M209" s="192">
        <v>0</v>
      </c>
      <c r="N209" s="192">
        <v>6.5531839830657903</v>
      </c>
      <c r="O209" s="192">
        <v>0</v>
      </c>
      <c r="P209" s="192">
        <v>0</v>
      </c>
      <c r="Q209" s="192" t="s">
        <v>409</v>
      </c>
      <c r="R209" s="192">
        <v>0</v>
      </c>
      <c r="S209" s="192">
        <v>0</v>
      </c>
      <c r="T209" s="192" t="s">
        <v>409</v>
      </c>
      <c r="U209" s="192">
        <v>91.5</v>
      </c>
      <c r="V209" s="192">
        <v>-0.83788156082925203</v>
      </c>
      <c r="W209" s="192" t="s">
        <v>409</v>
      </c>
      <c r="X209" s="192" t="s">
        <v>409</v>
      </c>
      <c r="Y209" s="192">
        <v>0</v>
      </c>
      <c r="Z209" s="192">
        <v>-50.5154639175257</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45383</v>
      </c>
      <c r="L210" s="91" t="s">
        <v>343</v>
      </c>
      <c r="M210" s="192">
        <v>10</v>
      </c>
      <c r="N210" s="192">
        <v>7.5233727288763399</v>
      </c>
      <c r="O210" s="192">
        <v>5.8375064938655701</v>
      </c>
      <c r="P210" s="192">
        <v>0</v>
      </c>
      <c r="Q210" s="192">
        <v>10</v>
      </c>
      <c r="R210" s="192">
        <v>0</v>
      </c>
      <c r="S210" s="192">
        <v>5.8239207798235997</v>
      </c>
      <c r="T210" s="192" t="s">
        <v>609</v>
      </c>
      <c r="U210" s="192">
        <v>95.9</v>
      </c>
      <c r="V210" s="192">
        <v>0.58375064938655696</v>
      </c>
      <c r="W210" s="192" t="s">
        <v>409</v>
      </c>
      <c r="X210" s="192" t="s">
        <v>831</v>
      </c>
      <c r="Y210" s="192">
        <v>-0.14285714285714199</v>
      </c>
      <c r="Z210" s="192">
        <v>14.559801949559001</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44860</v>
      </c>
      <c r="L211" s="91" t="s">
        <v>345</v>
      </c>
      <c r="M211" s="192">
        <v>0</v>
      </c>
      <c r="N211" s="192">
        <v>0</v>
      </c>
      <c r="O211" s="192" t="s">
        <v>409</v>
      </c>
      <c r="P211" s="192">
        <v>0</v>
      </c>
      <c r="Q211" s="192" t="s">
        <v>409</v>
      </c>
      <c r="R211" s="192">
        <v>0</v>
      </c>
      <c r="S211" s="192" t="s">
        <v>409</v>
      </c>
      <c r="T211" s="192" t="s">
        <v>409</v>
      </c>
      <c r="U211" s="192">
        <v>34.4</v>
      </c>
      <c r="V211" s="192" t="s">
        <v>409</v>
      </c>
      <c r="W211" s="192" t="s">
        <v>409</v>
      </c>
      <c r="X211" s="192" t="s">
        <v>409</v>
      </c>
      <c r="Y211" s="192">
        <v>0</v>
      </c>
      <c r="Z211" s="192" t="s">
        <v>409</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45383</v>
      </c>
      <c r="L212" s="91" t="s">
        <v>346</v>
      </c>
      <c r="M212" s="192">
        <v>0</v>
      </c>
      <c r="N212" s="192">
        <v>0</v>
      </c>
      <c r="O212" s="192">
        <v>0</v>
      </c>
      <c r="P212" s="192">
        <v>0</v>
      </c>
      <c r="Q212" s="192" t="s">
        <v>409</v>
      </c>
      <c r="R212" s="192">
        <v>0</v>
      </c>
      <c r="S212" s="192">
        <v>0</v>
      </c>
      <c r="T212" s="192" t="s">
        <v>409</v>
      </c>
      <c r="U212" s="192">
        <v>45.3</v>
      </c>
      <c r="V212" s="192">
        <v>-2.45969665364247</v>
      </c>
      <c r="W212" s="192" t="s">
        <v>409</v>
      </c>
      <c r="X212" s="192" t="s">
        <v>409</v>
      </c>
      <c r="Y212" s="192">
        <v>0</v>
      </c>
      <c r="Z212" s="192">
        <v>-62.5</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45307</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45383</v>
      </c>
      <c r="L215" s="91" t="s">
        <v>350</v>
      </c>
      <c r="M215" s="192">
        <v>10</v>
      </c>
      <c r="N215" s="192">
        <v>6.3326865408361197</v>
      </c>
      <c r="O215" s="192">
        <v>0</v>
      </c>
      <c r="P215" s="192">
        <v>0</v>
      </c>
      <c r="Q215" s="192" t="s">
        <v>409</v>
      </c>
      <c r="R215" s="192">
        <v>0</v>
      </c>
      <c r="S215" s="192">
        <v>0</v>
      </c>
      <c r="T215" s="192" t="s">
        <v>610</v>
      </c>
      <c r="U215" s="192">
        <v>90.5</v>
      </c>
      <c r="V215" s="192">
        <v>-1.4194353278937799</v>
      </c>
      <c r="W215" s="192" t="s">
        <v>409</v>
      </c>
      <c r="X215" s="192" t="s">
        <v>409</v>
      </c>
      <c r="Y215" s="192">
        <v>0</v>
      </c>
      <c r="Z215" s="192">
        <v>-6.7357512953367804</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698</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699</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45307</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-7.1428571428571397E-2</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5.9761430466719503</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3.5714285714285499</v>
      </c>
      <c r="J221" s="242">
        <v>44966</v>
      </c>
      <c r="K221" s="242">
        <v>45218</v>
      </c>
      <c r="L221" s="91" t="s">
        <v>700</v>
      </c>
      <c r="M221" s="192">
        <v>10</v>
      </c>
      <c r="N221" s="192" t="s">
        <v>409</v>
      </c>
      <c r="O221" s="192" t="s">
        <v>409</v>
      </c>
      <c r="P221" s="192">
        <v>0</v>
      </c>
      <c r="Q221" s="192" t="s">
        <v>409</v>
      </c>
      <c r="R221" s="192">
        <v>3.5714285714285499</v>
      </c>
      <c r="S221" s="192">
        <v>0</v>
      </c>
      <c r="T221" s="192" t="s">
        <v>610</v>
      </c>
      <c r="U221" s="192" t="s">
        <v>409</v>
      </c>
      <c r="V221" s="192" t="s">
        <v>409</v>
      </c>
      <c r="W221" s="192" t="s">
        <v>409</v>
      </c>
      <c r="X221" s="192" t="s">
        <v>409</v>
      </c>
      <c r="Y221" s="192">
        <v>7.1428571428571105E-2</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8.4515425472851575</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7.1428571428571299</v>
      </c>
      <c r="J222" s="242">
        <v>45103</v>
      </c>
      <c r="K222" s="242">
        <v>44753</v>
      </c>
      <c r="L222" s="91" t="s">
        <v>356</v>
      </c>
      <c r="M222" s="192">
        <v>10</v>
      </c>
      <c r="N222" s="192">
        <v>10</v>
      </c>
      <c r="O222" s="192">
        <v>0</v>
      </c>
      <c r="P222" s="192">
        <v>0</v>
      </c>
      <c r="Q222" s="192" t="s">
        <v>409</v>
      </c>
      <c r="R222" s="192">
        <v>7.1428571428571299</v>
      </c>
      <c r="S222" s="192">
        <v>0</v>
      </c>
      <c r="T222" s="192" t="s">
        <v>609</v>
      </c>
      <c r="U222" s="192">
        <v>108.9</v>
      </c>
      <c r="V222" s="192">
        <v>-1.2025009226535399</v>
      </c>
      <c r="W222" s="192" t="s">
        <v>409</v>
      </c>
      <c r="X222" s="192" t="s">
        <v>409</v>
      </c>
      <c r="Y222" s="192">
        <v>0.14285714285714199</v>
      </c>
      <c r="Z222" s="192">
        <v>-26.706586826347301</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4.7470873802651035</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10</v>
      </c>
      <c r="J223" s="242">
        <v>44860</v>
      </c>
      <c r="K223" s="242">
        <v>45370</v>
      </c>
      <c r="L223" s="91" t="s">
        <v>358</v>
      </c>
      <c r="M223" s="192">
        <v>0</v>
      </c>
      <c r="N223" s="192">
        <v>2.2534838595872202</v>
      </c>
      <c r="O223" s="192">
        <v>10</v>
      </c>
      <c r="P223" s="192">
        <v>0</v>
      </c>
      <c r="Q223" s="192" t="s">
        <v>409</v>
      </c>
      <c r="R223" s="192">
        <v>0</v>
      </c>
      <c r="S223" s="192">
        <v>0</v>
      </c>
      <c r="T223" s="192" t="s">
        <v>409</v>
      </c>
      <c r="U223" s="192">
        <v>72</v>
      </c>
      <c r="V223" s="192">
        <v>1.47842215788486</v>
      </c>
      <c r="W223" s="192" t="s">
        <v>409</v>
      </c>
      <c r="X223" s="192" t="s">
        <v>409</v>
      </c>
      <c r="Y223" s="192">
        <v>0</v>
      </c>
      <c r="Z223" s="192">
        <v>-4.2016806722688997</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5.5588228568705018</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7</v>
      </c>
      <c r="J224" s="242">
        <v>45103</v>
      </c>
      <c r="K224" s="242">
        <v>45383</v>
      </c>
      <c r="L224" s="91" t="s">
        <v>360</v>
      </c>
      <c r="M224" s="192">
        <v>0</v>
      </c>
      <c r="N224" s="192">
        <v>4.41435879343799</v>
      </c>
      <c r="O224" s="192" t="s">
        <v>409</v>
      </c>
      <c r="P224" s="192">
        <v>0</v>
      </c>
      <c r="Q224" s="192" t="s">
        <v>409</v>
      </c>
      <c r="R224" s="192">
        <v>0</v>
      </c>
      <c r="S224" s="192">
        <v>7</v>
      </c>
      <c r="T224" s="192" t="s">
        <v>409</v>
      </c>
      <c r="U224" s="192">
        <v>81.8</v>
      </c>
      <c r="V224" s="192" t="s">
        <v>409</v>
      </c>
      <c r="W224" s="192" t="s">
        <v>409</v>
      </c>
      <c r="X224" s="192" t="s">
        <v>409</v>
      </c>
      <c r="Y224" s="192">
        <v>0</v>
      </c>
      <c r="Z224" s="192">
        <v>19.999999999999901</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5.9761430466719503</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3.5714285714285499</v>
      </c>
      <c r="J225" s="242">
        <v>44778</v>
      </c>
      <c r="K225" s="242">
        <v>45142</v>
      </c>
      <c r="L225" s="91" t="s">
        <v>362</v>
      </c>
      <c r="M225" s="192">
        <v>10</v>
      </c>
      <c r="N225" s="192">
        <v>7.7438701711060096</v>
      </c>
      <c r="O225" s="192">
        <v>0</v>
      </c>
      <c r="P225" s="192">
        <v>0</v>
      </c>
      <c r="Q225" s="192" t="s">
        <v>409</v>
      </c>
      <c r="R225" s="192">
        <v>3.5714285714285499</v>
      </c>
      <c r="S225" s="192">
        <v>0</v>
      </c>
      <c r="T225" s="192" t="s">
        <v>610</v>
      </c>
      <c r="U225" s="192">
        <v>96.9</v>
      </c>
      <c r="V225" s="192">
        <v>-9.4369772785407702E-2</v>
      </c>
      <c r="W225" s="192" t="s">
        <v>409</v>
      </c>
      <c r="X225" s="192" t="s">
        <v>409</v>
      </c>
      <c r="Y225" s="192">
        <v>7.1428571428571105E-2</v>
      </c>
      <c r="Z225" s="192">
        <v>-57.142857142857103</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Dictionary'!$J$8:$J$36,MATCH(N9,'Data Dictionary'!$K$8:$K$36,0)),"")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494</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498</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500</v>
      </c>
      <c r="D6" s="72" t="s">
        <v>493</v>
      </c>
      <c r="E6" s="161" t="s">
        <v>492</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0.51666666666666672</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2</v>
      </c>
      <c r="J7" s="145">
        <f ca="1">COUNTIFS('Compound Alert'!$D$6:$D$195,'Regional Sumaries'!$C7,'Compound Alert'!V$6:V$195,"&gt;=7")</f>
        <v>5</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0.21153846153846154</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4</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0.70833333333333337</v>
      </c>
      <c r="F9" s="169">
        <f ca="1">COUNTIFS('Compound Alert'!$D$6:$D$195,'Regional Sumaries'!$C9,'Compound Alert'!R$6:R$195,"&gt;=7")</f>
        <v>1</v>
      </c>
      <c r="G9" s="169">
        <f ca="1">COUNTIFS('Compound Alert'!$D$6:$D$195,'Regional Sumaries'!$C9,'Compound Alert'!S$6:S$195,"&gt;=7")</f>
        <v>1</v>
      </c>
      <c r="H9" s="169">
        <f ca="1">COUNTIFS('Compound Alert'!$D$6:$D$195,'Regional Sumaries'!$C9,'Compound Alert'!T$6:T$195,"&gt;=7")</f>
        <v>1</v>
      </c>
      <c r="I9" s="169">
        <f ca="1">COUNTIFS('Compound Alert'!$D$6:$D$195,'Regional Sumaries'!$C9,'Compound Alert'!U$6:U$195,"&gt;=7")</f>
        <v>3</v>
      </c>
      <c r="J9" s="169">
        <f ca="1">COUNTIFS('Compound Alert'!$D$6:$D$195,'Regional Sumaries'!$C9,'Compound Alert'!V$6:V$195,"&gt;=7")</f>
        <v>12</v>
      </c>
      <c r="K9" s="169">
        <f ca="1">COUNTIFS('Compound Alert'!$D$6:$D$195,'Regional Sumaries'!$C9,'Compound Alert'!W$6:W$195,"&gt;=7")</f>
        <v>0</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1.1052631578947369</v>
      </c>
      <c r="F10" s="169">
        <f ca="1">COUNTIFS('Compound Alert'!$D$6:$D$195,'Regional Sumaries'!$C10,'Compound Alert'!R$6:R$195,"&gt;=7")</f>
        <v>0</v>
      </c>
      <c r="G10" s="169">
        <f ca="1">COUNTIFS('Compound Alert'!$D$6:$D$195,'Regional Sumaries'!$C10,'Compound Alert'!S$6:S$195,"&gt;=7")</f>
        <v>1</v>
      </c>
      <c r="H10" s="169">
        <f ca="1">COUNTIFS('Compound Alert'!$D$6:$D$195,'Regional Sumaries'!$C10,'Compound Alert'!T$6:T$195,"&gt;=7")</f>
        <v>4</v>
      </c>
      <c r="I10" s="169">
        <f ca="1">COUNTIFS('Compound Alert'!$D$6:$D$195,'Regional Sumaries'!$C10,'Compound Alert'!U$6:U$195,"&gt;=7")</f>
        <v>2</v>
      </c>
      <c r="J10" s="169">
        <f ca="1">COUNTIFS('Compound Alert'!$D$6:$D$195,'Regional Sumaries'!$C10,'Compound Alert'!V$6:V$195,"&gt;=7")</f>
        <v>3</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1.6875</v>
      </c>
      <c r="F12" s="169">
        <f ca="1">COUNTIFS('Compound Alert'!$D$6:$D$195,'Regional Sumaries'!$C12,'Compound Alert'!R$6:R$195,"&gt;=7")</f>
        <v>1</v>
      </c>
      <c r="G12" s="169">
        <f ca="1">COUNTIFS('Compound Alert'!$D$6:$D$195,'Regional Sumaries'!$C12,'Compound Alert'!S$6:S$195,"&gt;=7")</f>
        <v>2</v>
      </c>
      <c r="H12" s="169">
        <f ca="1">COUNTIFS('Compound Alert'!$D$6:$D$195,'Regional Sumaries'!$C12,'Compound Alert'!T$6:T$195,"&gt;=7")</f>
        <v>1</v>
      </c>
      <c r="I12" s="169">
        <f ca="1">COUNTIFS('Compound Alert'!$D$6:$D$195,'Regional Sumaries'!$C12,'Compound Alert'!U$6:U$195,"&gt;=7")</f>
        <v>2</v>
      </c>
      <c r="J12" s="169">
        <f ca="1">COUNTIFS('Compound Alert'!$D$6:$D$195,'Regional Sumaries'!$C12,'Compound Alert'!V$6:V$195,"&gt;=7")</f>
        <v>3</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1.7441860465116279</v>
      </c>
      <c r="F13" s="169">
        <f ca="1">COUNTIFS('Compound Alert'!$D$6:$D$195,'Regional Sumaries'!$C13,'Compound Alert'!R$6:R$195,"&gt;=7")</f>
        <v>3</v>
      </c>
      <c r="G13" s="169">
        <f ca="1">COUNTIFS('Compound Alert'!$D$6:$D$195,'Regional Sumaries'!$C13,'Compound Alert'!S$6:S$195,"&gt;=7")</f>
        <v>15</v>
      </c>
      <c r="H13" s="169">
        <f ca="1">COUNTIFS('Compound Alert'!$D$6:$D$195,'Regional Sumaries'!$C13,'Compound Alert'!T$6:T$195,"&gt;=7")</f>
        <v>7</v>
      </c>
      <c r="I13" s="169">
        <f ca="1">COUNTIFS('Compound Alert'!$D$6:$D$195,'Regional Sumaries'!$C13,'Compound Alert'!U$6:U$195,"&gt;=7")</f>
        <v>16</v>
      </c>
      <c r="J13" s="169">
        <f ca="1">COUNTIFS('Compound Alert'!$D$6:$D$195,'Regional Sumaries'!$C13,'Compound Alert'!V$6:V$195,"&gt;=7")</f>
        <v>5</v>
      </c>
      <c r="K13" s="169">
        <f ca="1">COUNTIFS('Compound Alert'!$D$6:$D$195,'Regional Sumaries'!$C13,'Compound Alert'!W$6:W$195,"&gt;=7")</f>
        <v>10</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502</v>
      </c>
      <c r="D15" s="72" t="s">
        <v>493</v>
      </c>
      <c r="E15" s="161" t="s">
        <v>492</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28</v>
      </c>
      <c r="E16" s="146">
        <f ca="1">AVERAGEIF('Compound Alert'!$D$6:$D$195,'Regional Sumaries'!$C16,'Compound Alert'!$G$6:$G$195)</f>
        <v>0.51666666666666672</v>
      </c>
      <c r="F16" s="152">
        <f t="shared" ref="F16:K22" ca="1" si="0">F7/$D16</f>
        <v>3.5714285714285712E-2</v>
      </c>
      <c r="G16" s="152">
        <f t="shared" ca="1" si="0"/>
        <v>0</v>
      </c>
      <c r="H16" s="152">
        <f t="shared" ca="1" si="0"/>
        <v>7.1428571428571425E-2</v>
      </c>
      <c r="I16" s="152">
        <f t="shared" ca="1" si="0"/>
        <v>7.1428571428571425E-2</v>
      </c>
      <c r="J16" s="152">
        <f t="shared" ca="1" si="0"/>
        <v>0.17857142857142858</v>
      </c>
      <c r="K16" s="152">
        <f t="shared" ca="1" si="0"/>
        <v>7.1428571428571425E-2</v>
      </c>
      <c r="L16" s="153"/>
      <c r="M16" s="34"/>
      <c r="N16" s="71"/>
    </row>
    <row r="17" spans="1:14" ht="17" thickBot="1" x14ac:dyDescent="0.25">
      <c r="A17" s="34"/>
      <c r="B17" s="149"/>
      <c r="C17" s="168" t="s">
        <v>433</v>
      </c>
      <c r="D17" s="169">
        <f>COUNTIF(Dashboard!$D$42:$D$231,'Regional Sumaries'!$C17)</f>
        <v>49</v>
      </c>
      <c r="E17" s="170">
        <f ca="1">AVERAGEIF('Compound Alert'!$D$6:$D$195,'Regional Sumaries'!$C17,'Compound Alert'!$G$6:$G$195)</f>
        <v>0.21153846153846154</v>
      </c>
      <c r="F17" s="171">
        <f t="shared" ca="1" si="0"/>
        <v>0</v>
      </c>
      <c r="G17" s="171">
        <f t="shared" ca="1" si="0"/>
        <v>0</v>
      </c>
      <c r="H17" s="171">
        <f t="shared" ca="1" si="0"/>
        <v>2.0408163265306121E-2</v>
      </c>
      <c r="I17" s="171">
        <f t="shared" ca="1" si="0"/>
        <v>0</v>
      </c>
      <c r="J17" s="171">
        <f t="shared" ca="1" si="0"/>
        <v>8.1632653061224483E-2</v>
      </c>
      <c r="K17" s="171">
        <f t="shared" ca="1" si="0"/>
        <v>0</v>
      </c>
      <c r="L17" s="153"/>
      <c r="M17" s="34"/>
      <c r="N17" s="71"/>
    </row>
    <row r="18" spans="1:14" ht="17" thickBot="1" x14ac:dyDescent="0.25">
      <c r="A18" s="34"/>
      <c r="B18" s="149"/>
      <c r="C18" s="168" t="s">
        <v>435</v>
      </c>
      <c r="D18" s="169">
        <f>COUNTIF(Dashboard!$D$42:$D$231,'Regional Sumaries'!$C18)</f>
        <v>40</v>
      </c>
      <c r="E18" s="170">
        <f ca="1">AVERAGEIF('Compound Alert'!$D$6:$D$195,'Regional Sumaries'!$C18,'Compound Alert'!$G$6:$G$195)</f>
        <v>0.70833333333333337</v>
      </c>
      <c r="F18" s="171">
        <f t="shared" ca="1" si="0"/>
        <v>2.5000000000000001E-2</v>
      </c>
      <c r="G18" s="171">
        <f t="shared" ca="1" si="0"/>
        <v>2.5000000000000001E-2</v>
      </c>
      <c r="H18" s="171">
        <f t="shared" ca="1" si="0"/>
        <v>2.5000000000000001E-2</v>
      </c>
      <c r="I18" s="171">
        <f t="shared" ca="1" si="0"/>
        <v>7.4999999999999997E-2</v>
      </c>
      <c r="J18" s="171">
        <f t="shared" ca="1" si="0"/>
        <v>0.3</v>
      </c>
      <c r="K18" s="171">
        <f t="shared" ca="1" si="0"/>
        <v>0</v>
      </c>
      <c r="L18" s="153"/>
      <c r="M18" s="34"/>
      <c r="N18" s="71"/>
    </row>
    <row r="19" spans="1:14" ht="17" thickBot="1" x14ac:dyDescent="0.25">
      <c r="A19" s="34"/>
      <c r="B19" s="149"/>
      <c r="C19" s="168" t="s">
        <v>434</v>
      </c>
      <c r="D19" s="169">
        <f>COUNTIF(Dashboard!$D$42:$D$231,'Regional Sumaries'!$C19)</f>
        <v>17</v>
      </c>
      <c r="E19" s="170">
        <f ca="1">AVERAGEIF('Compound Alert'!$D$6:$D$195,'Regional Sumaries'!$C19,'Compound Alert'!$G$6:$G$195)</f>
        <v>1.1052631578947369</v>
      </c>
      <c r="F19" s="171">
        <f t="shared" ca="1" si="0"/>
        <v>0</v>
      </c>
      <c r="G19" s="171">
        <f t="shared" ca="1" si="0"/>
        <v>5.8823529411764705E-2</v>
      </c>
      <c r="H19" s="171">
        <f t="shared" ca="1" si="0"/>
        <v>0.23529411764705882</v>
      </c>
      <c r="I19" s="171">
        <f t="shared" ca="1" si="0"/>
        <v>0.11764705882352941</v>
      </c>
      <c r="J19" s="171">
        <f t="shared" ca="1" si="0"/>
        <v>0.17647058823529413</v>
      </c>
      <c r="K19" s="171">
        <f t="shared" ca="1" si="0"/>
        <v>0.23529411764705882</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1.6875</v>
      </c>
      <c r="F21" s="171">
        <f t="shared" ca="1" si="0"/>
        <v>0.125</v>
      </c>
      <c r="G21" s="171">
        <f t="shared" ca="1" si="0"/>
        <v>0.25</v>
      </c>
      <c r="H21" s="171">
        <f t="shared" ca="1" si="0"/>
        <v>0.125</v>
      </c>
      <c r="I21" s="171">
        <f t="shared" ca="1" si="0"/>
        <v>0.25</v>
      </c>
      <c r="J21" s="171">
        <f t="shared" ca="1" si="0"/>
        <v>0.375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1.7441860465116279</v>
      </c>
      <c r="F22" s="171">
        <f t="shared" ca="1" si="0"/>
        <v>6.6666666666666666E-2</v>
      </c>
      <c r="G22" s="171">
        <f t="shared" ca="1" si="0"/>
        <v>0.33333333333333331</v>
      </c>
      <c r="H22" s="171">
        <f t="shared" ca="1" si="0"/>
        <v>0.15555555555555556</v>
      </c>
      <c r="I22" s="171">
        <f t="shared" ca="1" si="0"/>
        <v>0.35555555555555557</v>
      </c>
      <c r="J22" s="171">
        <f t="shared" ca="1" si="0"/>
        <v>0.1111111111111111</v>
      </c>
      <c r="K22" s="171">
        <f t="shared" ca="1" si="0"/>
        <v>0.22222222222222221</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499</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501</v>
      </c>
      <c r="D27" s="72" t="s">
        <v>493</v>
      </c>
      <c r="E27" s="161" t="s">
        <v>492</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0.9</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1</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2.8846153846153848E-2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0</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0</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0.81578947368421051</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2</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1.375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1</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2.1976744186046511</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1</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502</v>
      </c>
      <c r="D36" s="72" t="s">
        <v>493</v>
      </c>
      <c r="E36" s="161" t="s">
        <v>492</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28</v>
      </c>
      <c r="E37" s="146">
        <f ca="1">AVERAGEIF('Compound Alert'!$D$6:$D$195,'Regional Sumaries'!$C37,'Compound Alert'!$J$6:$J$195)</f>
        <v>0.9</v>
      </c>
      <c r="F37" s="152">
        <f t="shared" ref="F37:K43" ca="1" si="1">F28/$D37</f>
        <v>7.1428571428571425E-2</v>
      </c>
      <c r="G37" s="152">
        <f t="shared" ca="1" si="1"/>
        <v>3.5714285714285712E-2</v>
      </c>
      <c r="H37" s="152">
        <f t="shared" ca="1" si="1"/>
        <v>3.5714285714285712E-2</v>
      </c>
      <c r="I37" s="152">
        <f t="shared" ca="1" si="1"/>
        <v>0</v>
      </c>
      <c r="J37" s="152">
        <f t="shared" ca="1" si="1"/>
        <v>0.17857142857142858</v>
      </c>
      <c r="K37" s="152">
        <f t="shared" ca="1" si="1"/>
        <v>0.21428571428571427</v>
      </c>
      <c r="L37" s="153"/>
      <c r="M37" s="34"/>
      <c r="N37" s="71"/>
    </row>
    <row r="38" spans="1:14" ht="17" thickBot="1" x14ac:dyDescent="0.25">
      <c r="A38" s="34"/>
      <c r="B38" s="149"/>
      <c r="C38" s="168" t="s">
        <v>433</v>
      </c>
      <c r="D38" s="169">
        <f>COUNTIF(Dashboard!$D$42:$D$231,'Regional Sumaries'!$C38)</f>
        <v>49</v>
      </c>
      <c r="E38" s="170">
        <f ca="1">AVERAGEIF('Compound Alert'!$D$6:$D$195,'Regional Sumaries'!$C38,'Compound Alert'!$J$6:$J$195)</f>
        <v>2.8846153846153848E-2</v>
      </c>
      <c r="F38" s="171">
        <f t="shared" ca="1" si="1"/>
        <v>0</v>
      </c>
      <c r="G38" s="171">
        <f t="shared" ca="1" si="1"/>
        <v>0</v>
      </c>
      <c r="H38" s="171">
        <f t="shared" ca="1" si="1"/>
        <v>0</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40</v>
      </c>
      <c r="E39" s="170">
        <f ca="1">AVERAGEIF('Compound Alert'!$D$6:$D$195,'Regional Sumaries'!$C39,'Compound Alert'!$J$6:$J$195)</f>
        <v>0.5</v>
      </c>
      <c r="F39" s="171">
        <f t="shared" ca="1" si="1"/>
        <v>0</v>
      </c>
      <c r="G39" s="171">
        <f t="shared" ca="1" si="1"/>
        <v>2.5000000000000001E-2</v>
      </c>
      <c r="H39" s="171">
        <f t="shared" ca="1" si="1"/>
        <v>0</v>
      </c>
      <c r="I39" s="171">
        <f t="shared" ca="1" si="1"/>
        <v>0</v>
      </c>
      <c r="J39" s="171">
        <f t="shared" ca="1" si="1"/>
        <v>0</v>
      </c>
      <c r="K39" s="171">
        <f t="shared" ca="1" si="1"/>
        <v>2.5000000000000001E-2</v>
      </c>
      <c r="L39" s="153"/>
      <c r="M39" s="34"/>
      <c r="N39" s="71"/>
    </row>
    <row r="40" spans="1:14" ht="17" thickBot="1" x14ac:dyDescent="0.25">
      <c r="A40" s="34"/>
      <c r="B40" s="149"/>
      <c r="C40" s="168" t="s">
        <v>434</v>
      </c>
      <c r="D40" s="169">
        <f>COUNTIF(Dashboard!$D$42:$D$231,'Regional Sumaries'!$C40)</f>
        <v>17</v>
      </c>
      <c r="E40" s="170">
        <f ca="1">AVERAGEIF('Compound Alert'!$D$6:$D$195,'Regional Sumaries'!$C40,'Compound Alert'!$J$6:$J$195)</f>
        <v>0.81578947368421051</v>
      </c>
      <c r="F40" s="171">
        <f t="shared" ca="1" si="1"/>
        <v>5.8823529411764705E-2</v>
      </c>
      <c r="G40" s="171">
        <f t="shared" ca="1" si="1"/>
        <v>5.8823529411764705E-2</v>
      </c>
      <c r="H40" s="171">
        <f t="shared" ca="1" si="1"/>
        <v>0.11764705882352941</v>
      </c>
      <c r="I40" s="171">
        <f t="shared" ca="1" si="1"/>
        <v>0</v>
      </c>
      <c r="J40" s="171">
        <f t="shared" ca="1" si="1"/>
        <v>0</v>
      </c>
      <c r="K40" s="171">
        <f t="shared" ca="1" si="1"/>
        <v>0.29411764705882354</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1.375</v>
      </c>
      <c r="F42" s="171">
        <f t="shared" ca="1" si="1"/>
        <v>0</v>
      </c>
      <c r="G42" s="171">
        <f t="shared" ca="1" si="1"/>
        <v>0.125</v>
      </c>
      <c r="H42" s="171">
        <f t="shared" ca="1" si="1"/>
        <v>0.125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2.1976744186046511</v>
      </c>
      <c r="F43" s="171">
        <f t="shared" ca="1" si="1"/>
        <v>6.6666666666666666E-2</v>
      </c>
      <c r="G43" s="171">
        <f t="shared" ca="1" si="1"/>
        <v>0.26666666666666666</v>
      </c>
      <c r="H43" s="171">
        <f t="shared" ca="1" si="1"/>
        <v>2.2222222222222223E-2</v>
      </c>
      <c r="I43" s="171">
        <f t="shared" ca="1" si="1"/>
        <v>0.28888888888888886</v>
      </c>
      <c r="J43" s="171">
        <f t="shared" ca="1" si="1"/>
        <v>0</v>
      </c>
      <c r="K43" s="171">
        <f t="shared" ca="1" si="1"/>
        <v>0.42222222222222222</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497</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496</v>
      </c>
      <c r="D48" s="72" t="s">
        <v>493</v>
      </c>
      <c r="E48" s="161" t="s">
        <v>492</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0.48333333333333334</v>
      </c>
      <c r="F49" s="145">
        <f ca="1">COUNTIFS('Compound Alert'!$D$6:$D$195,'Regional Sumaries'!$C49,'Compound Alert'!AF$6:AF$195,"&gt;=10")</f>
        <v>0</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2</v>
      </c>
      <c r="J49" s="145">
        <f ca="1">COUNTIFS('Compound Alert'!$D$6:$D$195,'Regional Sumaries'!$C49,'Compound Alert'!AJ$6:AJ$195,"&gt;=10")</f>
        <v>6</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0.31730769230769229</v>
      </c>
      <c r="F50" s="145">
        <f ca="1">COUNTIFS('Compound Alert'!$D$6:$D$195,'Regional Sumaries'!$C50,'Compound Alert'!AF$6:AF$195,"&gt;=10")</f>
        <v>0</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0</v>
      </c>
      <c r="J50" s="145">
        <f ca="1">COUNTIFS('Compound Alert'!$D$6:$D$195,'Regional Sumaries'!$C50,'Compound Alert'!AJ$6:AJ$195,"&gt;=10")</f>
        <v>8</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0.91666666666666663</v>
      </c>
      <c r="F51" s="145">
        <f ca="1">COUNTIFS('Compound Alert'!$D$6:$D$195,'Regional Sumaries'!$C51,'Compound Alert'!AF$6:AF$195,"&gt;=10")</f>
        <v>1</v>
      </c>
      <c r="G51" s="145">
        <f ca="1">COUNTIFS('Compound Alert'!$D$6:$D$195,'Regional Sumaries'!$C51,'Compound Alert'!AG$6:AG$195,"&gt;=10")</f>
        <v>2</v>
      </c>
      <c r="H51" s="145">
        <f ca="1">COUNTIFS('Compound Alert'!$D$6:$D$195,'Regional Sumaries'!$C51,'Compound Alert'!AH$6:AH$195,"&gt;=10")</f>
        <v>0</v>
      </c>
      <c r="I51" s="145">
        <f ca="1">COUNTIFS('Compound Alert'!$D$6:$D$195,'Regional Sumaries'!$C51,'Compound Alert'!AI$6:AI$195,"&gt;=10")</f>
        <v>3</v>
      </c>
      <c r="J51" s="145">
        <f ca="1">COUNTIFS('Compound Alert'!$D$6:$D$195,'Regional Sumaries'!$C51,'Compound Alert'!AJ$6:AJ$195,"&gt;=10")</f>
        <v>20</v>
      </c>
      <c r="K51" s="145">
        <f ca="1">COUNTIFS('Compound Alert'!$D$6:$D$195,'Regional Sumaries'!$C51,'Compound Alert'!AK$6:AK$195,"&gt;=10")</f>
        <v>1</v>
      </c>
      <c r="L51" s="151"/>
      <c r="M51" s="34"/>
    </row>
    <row r="52" spans="1:19" x14ac:dyDescent="0.2">
      <c r="A52" s="34"/>
      <c r="B52" s="149"/>
      <c r="C52" s="150" t="s">
        <v>434</v>
      </c>
      <c r="D52" s="145">
        <f>COUNTIF('Compound Alert'!$D$6:$D$195,'Regional Sumaries'!$C52)</f>
        <v>19</v>
      </c>
      <c r="E52" s="146">
        <f ca="1">AVERAGEIF('Compound Alert'!$D$6:$D$195,'Regional Sumaries'!$C52,'Compound Alert'!$M$6:$M$195)</f>
        <v>1.1052631578947369</v>
      </c>
      <c r="F52" s="145">
        <f ca="1">COUNTIFS('Compound Alert'!$D$6:$D$195,'Regional Sumaries'!$C52,'Compound Alert'!AF$6:AF$195,"&gt;=10")</f>
        <v>0</v>
      </c>
      <c r="G52" s="145">
        <f ca="1">COUNTIFS('Compound Alert'!$D$6:$D$195,'Regional Sumaries'!$C52,'Compound Alert'!AG$6:AG$195,"&gt;=10")</f>
        <v>1</v>
      </c>
      <c r="H52" s="145">
        <f ca="1">COUNTIFS('Compound Alert'!$D$6:$D$195,'Regional Sumaries'!$C52,'Compound Alert'!AH$6:AH$195,"&gt;=10")</f>
        <v>2</v>
      </c>
      <c r="I52" s="145">
        <f ca="1">COUNTIFS('Compound Alert'!$D$6:$D$195,'Regional Sumaries'!$C52,'Compound Alert'!AI$6:AI$195,"&gt;=10")</f>
        <v>2</v>
      </c>
      <c r="J52" s="145">
        <f ca="1">COUNTIFS('Compound Alert'!$D$6:$D$195,'Regional Sumaries'!$C52,'Compound Alert'!AJ$6:AJ$195,"&gt;=10")</f>
        <v>6</v>
      </c>
      <c r="K52" s="145">
        <f ca="1">COUNTIFS('Compound Alert'!$D$6:$D$195,'Regional Sumaries'!$C52,'Compound Alert'!AK$6:AK$195,"&gt;=10")</f>
        <v>4</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1.375</v>
      </c>
      <c r="F54" s="145">
        <f ca="1">COUNTIFS('Compound Alert'!$D$6:$D$195,'Regional Sumaries'!$C54,'Compound Alert'!AF$6:AF$195,"&gt;=10")</f>
        <v>1</v>
      </c>
      <c r="G54" s="145">
        <f ca="1">COUNTIFS('Compound Alert'!$D$6:$D$195,'Regional Sumaries'!$C54,'Compound Alert'!AG$6:AG$195,"&gt;=10")</f>
        <v>0</v>
      </c>
      <c r="H54" s="145">
        <f ca="1">COUNTIFS('Compound Alert'!$D$6:$D$195,'Regional Sumaries'!$C54,'Compound Alert'!AH$6:AH$195,"&gt;=10")</f>
        <v>0</v>
      </c>
      <c r="I54" s="145">
        <f ca="1">COUNTIFS('Compound Alert'!$D$6:$D$195,'Regional Sumaries'!$C54,'Compound Alert'!AI$6:AI$195,"&gt;=10")</f>
        <v>3</v>
      </c>
      <c r="J54" s="145">
        <f ca="1">COUNTIFS('Compound Alert'!$D$6:$D$195,'Regional Sumaries'!$C54,'Compound Alert'!AJ$6:AJ$195,"&gt;=10")</f>
        <v>3</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1.4883720930232558</v>
      </c>
      <c r="F55" s="145">
        <f ca="1">COUNTIFS('Compound Alert'!$D$6:$D$195,'Regional Sumaries'!$C55,'Compound Alert'!AF$6:AF$195,"&gt;=10")</f>
        <v>4</v>
      </c>
      <c r="G55" s="145">
        <f ca="1">COUNTIFS('Compound Alert'!$D$6:$D$195,'Regional Sumaries'!$C55,'Compound Alert'!AG$6:AG$195,"&gt;=10")</f>
        <v>8</v>
      </c>
      <c r="H55" s="145">
        <f ca="1">COUNTIFS('Compound Alert'!$D$6:$D$195,'Regional Sumaries'!$C55,'Compound Alert'!AH$6:AH$195,"&gt;=10")</f>
        <v>2</v>
      </c>
      <c r="I55" s="145">
        <f ca="1">COUNTIFS('Compound Alert'!$D$6:$D$195,'Regional Sumaries'!$C55,'Compound Alert'!AI$6:AI$195,"&gt;=10")</f>
        <v>13</v>
      </c>
      <c r="J55" s="145">
        <f ca="1">COUNTIFS('Compound Alert'!$D$6:$D$195,'Regional Sumaries'!$C55,'Compound Alert'!AJ$6:AJ$195,"&gt;=10")</f>
        <v>13</v>
      </c>
      <c r="K55" s="145">
        <f ca="1">COUNTIFS('Compound Alert'!$D$6:$D$195,'Regional Sumaries'!$C55,'Compound Alert'!AK$6:AK$195,"&gt;=10")</f>
        <v>9</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495</v>
      </c>
      <c r="D57" s="72" t="s">
        <v>493</v>
      </c>
      <c r="E57" s="161" t="s">
        <v>492</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28</v>
      </c>
      <c r="E58" s="146">
        <f ca="1">AVERAGEIF('Compound Alert'!$D$6:$D$195,'Regional Sumaries'!$C58,'Compound Alert'!$M$6:$M$195)</f>
        <v>0.48333333333333334</v>
      </c>
      <c r="F58" s="152">
        <f t="shared" ref="F58:K64" ca="1" si="2">F49/$D58</f>
        <v>0</v>
      </c>
      <c r="G58" s="152">
        <f t="shared" ca="1" si="2"/>
        <v>0</v>
      </c>
      <c r="H58" s="152">
        <f t="shared" ca="1" si="2"/>
        <v>3.5714285714285712E-2</v>
      </c>
      <c r="I58" s="152">
        <f t="shared" ca="1" si="2"/>
        <v>7.1428571428571425E-2</v>
      </c>
      <c r="J58" s="152">
        <f t="shared" ca="1" si="2"/>
        <v>0.21428571428571427</v>
      </c>
      <c r="K58" s="152">
        <f t="shared" ca="1" si="2"/>
        <v>7.1428571428571425E-2</v>
      </c>
      <c r="L58" s="153"/>
      <c r="M58" s="34"/>
      <c r="N58" s="71"/>
      <c r="S58" s="71"/>
    </row>
    <row r="59" spans="1:19" x14ac:dyDescent="0.2">
      <c r="A59" s="34"/>
      <c r="B59" s="149"/>
      <c r="C59" s="150" t="s">
        <v>433</v>
      </c>
      <c r="D59" s="145">
        <f>COUNTIF(Dashboard!$D$42:$D$231,'Regional Sumaries'!$C59)</f>
        <v>49</v>
      </c>
      <c r="E59" s="146">
        <f ca="1">AVERAGEIF('Compound Alert'!$D$6:$D$195,'Regional Sumaries'!$C59,'Compound Alert'!$M$6:$M$195)</f>
        <v>0.31730769230769229</v>
      </c>
      <c r="F59" s="152">
        <f t="shared" ca="1" si="2"/>
        <v>0</v>
      </c>
      <c r="G59" s="152">
        <f t="shared" ca="1" si="2"/>
        <v>0</v>
      </c>
      <c r="H59" s="152">
        <f t="shared" ca="1" si="2"/>
        <v>2.0408163265306121E-2</v>
      </c>
      <c r="I59" s="152">
        <f t="shared" ca="1" si="2"/>
        <v>0</v>
      </c>
      <c r="J59" s="152">
        <f t="shared" ca="1" si="2"/>
        <v>0.16326530612244897</v>
      </c>
      <c r="K59" s="152">
        <f t="shared" ca="1" si="2"/>
        <v>2.0408163265306121E-2</v>
      </c>
      <c r="L59" s="153"/>
      <c r="M59" s="34"/>
      <c r="N59" s="71"/>
      <c r="S59" s="71"/>
    </row>
    <row r="60" spans="1:19" x14ac:dyDescent="0.2">
      <c r="A60" s="34"/>
      <c r="B60" s="149"/>
      <c r="C60" s="150" t="s">
        <v>435</v>
      </c>
      <c r="D60" s="145">
        <f>COUNTIF(Dashboard!$D$42:$D$231,'Regional Sumaries'!$C60)</f>
        <v>40</v>
      </c>
      <c r="E60" s="146">
        <f ca="1">AVERAGEIF('Compound Alert'!$D$6:$D$195,'Regional Sumaries'!$C60,'Compound Alert'!$M$6:$M$195)</f>
        <v>0.91666666666666663</v>
      </c>
      <c r="F60" s="152">
        <f t="shared" ca="1" si="2"/>
        <v>2.5000000000000001E-2</v>
      </c>
      <c r="G60" s="152">
        <f t="shared" ca="1" si="2"/>
        <v>0.05</v>
      </c>
      <c r="H60" s="152">
        <f t="shared" ca="1" si="2"/>
        <v>0</v>
      </c>
      <c r="I60" s="152">
        <f t="shared" ca="1" si="2"/>
        <v>7.4999999999999997E-2</v>
      </c>
      <c r="J60" s="152">
        <f t="shared" ca="1" si="2"/>
        <v>0.5</v>
      </c>
      <c r="K60" s="152">
        <f t="shared" ca="1" si="2"/>
        <v>2.5000000000000001E-2</v>
      </c>
      <c r="L60" s="153"/>
      <c r="M60" s="34"/>
      <c r="N60" s="71"/>
      <c r="S60" s="71"/>
    </row>
    <row r="61" spans="1:19" x14ac:dyDescent="0.2">
      <c r="A61" s="34"/>
      <c r="B61" s="149"/>
      <c r="C61" s="150" t="s">
        <v>434</v>
      </c>
      <c r="D61" s="145">
        <f>COUNTIF(Dashboard!$D$42:$D$231,'Regional Sumaries'!$C61)</f>
        <v>17</v>
      </c>
      <c r="E61" s="146">
        <f ca="1">AVERAGEIF('Compound Alert'!$D$6:$D$195,'Regional Sumaries'!$C61,'Compound Alert'!$M$6:$M$195)</f>
        <v>1.1052631578947369</v>
      </c>
      <c r="F61" s="152">
        <f t="shared" ca="1" si="2"/>
        <v>0</v>
      </c>
      <c r="G61" s="152">
        <f t="shared" ca="1" si="2"/>
        <v>5.8823529411764705E-2</v>
      </c>
      <c r="H61" s="152">
        <f t="shared" ca="1" si="2"/>
        <v>0.11764705882352941</v>
      </c>
      <c r="I61" s="152">
        <f t="shared" ca="1" si="2"/>
        <v>0.11764705882352941</v>
      </c>
      <c r="J61" s="152">
        <f t="shared" ca="1" si="2"/>
        <v>0.35294117647058826</v>
      </c>
      <c r="K61" s="152">
        <f t="shared" ca="1" si="2"/>
        <v>0.23529411764705882</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1.375</v>
      </c>
      <c r="F63" s="152">
        <f t="shared" ca="1" si="2"/>
        <v>0.125</v>
      </c>
      <c r="G63" s="152">
        <f t="shared" ca="1" si="2"/>
        <v>0</v>
      </c>
      <c r="H63" s="152">
        <f t="shared" ca="1" si="2"/>
        <v>0</v>
      </c>
      <c r="I63" s="152">
        <f t="shared" ca="1" si="2"/>
        <v>0.375</v>
      </c>
      <c r="J63" s="152">
        <f t="shared" ca="1" si="2"/>
        <v>0.375</v>
      </c>
      <c r="K63" s="152">
        <f t="shared" ca="1" si="2"/>
        <v>0.125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1.4883720930232558</v>
      </c>
      <c r="F64" s="152">
        <f t="shared" ca="1" si="2"/>
        <v>8.8888888888888892E-2</v>
      </c>
      <c r="G64" s="152">
        <f t="shared" ca="1" si="2"/>
        <v>0.17777777777777778</v>
      </c>
      <c r="H64" s="152">
        <f t="shared" ca="1" si="2"/>
        <v>4.4444444444444446E-2</v>
      </c>
      <c r="I64" s="152">
        <f t="shared" ca="1" si="2"/>
        <v>0.28888888888888886</v>
      </c>
      <c r="J64" s="152">
        <f t="shared" ca="1" si="2"/>
        <v>0.28888888888888886</v>
      </c>
      <c r="K64" s="152">
        <f t="shared" ca="1" si="2"/>
        <v>0.2</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489</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445</v>
      </c>
      <c r="C8" s="37"/>
      <c r="D8" s="37"/>
      <c r="E8" s="31"/>
      <c r="F8" s="31"/>
    </row>
    <row r="9" spans="1:6" ht="34" customHeight="1" x14ac:dyDescent="0.2">
      <c r="A9" s="31"/>
      <c r="B9" s="296" t="s">
        <v>446</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447</v>
      </c>
      <c r="C13" s="37"/>
      <c r="D13" s="37"/>
      <c r="E13" s="31"/>
      <c r="F13" s="31"/>
    </row>
    <row r="14" spans="1:6" ht="17" x14ac:dyDescent="0.2">
      <c r="A14" s="31"/>
      <c r="B14" s="37" t="s">
        <v>398</v>
      </c>
      <c r="C14" s="37"/>
      <c r="D14" s="37"/>
      <c r="E14" s="31"/>
      <c r="F14" s="31"/>
    </row>
    <row r="15" spans="1:6" ht="51" x14ac:dyDescent="0.2">
      <c r="A15" s="31"/>
      <c r="B15" s="141" t="s">
        <v>449</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448</v>
      </c>
      <c r="C19" s="37"/>
      <c r="D19" s="42"/>
      <c r="E19" s="31"/>
      <c r="F19" s="31"/>
      <c r="H19" s="35"/>
    </row>
    <row r="20" spans="1:8" ht="17" x14ac:dyDescent="0.2">
      <c r="A20" s="31"/>
      <c r="B20" s="37" t="s">
        <v>398</v>
      </c>
      <c r="C20" s="37"/>
      <c r="D20" s="42"/>
      <c r="E20" s="31"/>
      <c r="F20" s="31"/>
    </row>
    <row r="21" spans="1:8" ht="34" x14ac:dyDescent="0.2">
      <c r="A21" s="31"/>
      <c r="B21" s="120" t="s">
        <v>467</v>
      </c>
      <c r="C21" s="37"/>
      <c r="D21" s="82">
        <f>IF(Dashboard!$J$8=B21,1,0)</f>
        <v>0</v>
      </c>
      <c r="E21" s="31"/>
      <c r="F21" s="31"/>
    </row>
    <row r="22" spans="1:8" ht="17" x14ac:dyDescent="0.2">
      <c r="A22" s="31"/>
      <c r="B22" s="120" t="s">
        <v>465</v>
      </c>
      <c r="C22" s="37"/>
      <c r="D22" s="82">
        <f>IF(Dashboard!$J$8=B22,1,0)</f>
        <v>0</v>
      </c>
      <c r="E22" s="31"/>
      <c r="F22" s="31"/>
    </row>
    <row r="23" spans="1:8" ht="17" x14ac:dyDescent="0.2">
      <c r="A23" s="31"/>
      <c r="B23" s="120" t="s">
        <v>459</v>
      </c>
      <c r="C23" s="37"/>
      <c r="D23" s="82">
        <f>IF(Dashboard!$J$8=B23,1,0)</f>
        <v>1</v>
      </c>
      <c r="E23" s="31"/>
      <c r="F23" s="31"/>
    </row>
    <row r="24" spans="1:8" ht="34" x14ac:dyDescent="0.2">
      <c r="A24" s="31"/>
      <c r="B24" s="120" t="s">
        <v>464</v>
      </c>
      <c r="C24" s="37"/>
      <c r="D24" s="82">
        <f>IF(Dashboard!$J$8=B24,1,0)</f>
        <v>0</v>
      </c>
      <c r="E24" s="31"/>
      <c r="F24" s="31"/>
    </row>
    <row r="25" spans="1:8" ht="34" x14ac:dyDescent="0.2">
      <c r="A25" s="31"/>
      <c r="B25" s="120" t="s">
        <v>468</v>
      </c>
      <c r="C25" s="37"/>
      <c r="D25" s="82">
        <f>IF(Dashboard!$J$8=B25,1,0)</f>
        <v>0</v>
      </c>
      <c r="E25" s="31"/>
      <c r="F25" s="31"/>
    </row>
    <row r="26" spans="1:8" ht="51" x14ac:dyDescent="0.2">
      <c r="A26" s="31"/>
      <c r="B26" s="120" t="s">
        <v>487</v>
      </c>
      <c r="C26" s="37"/>
      <c r="D26" s="82">
        <f>IF(Dashboard!$J$8=B26,1,0)</f>
        <v>0</v>
      </c>
      <c r="E26" s="31"/>
      <c r="F26" s="31"/>
    </row>
    <row r="27" spans="1:8" ht="51" x14ac:dyDescent="0.2">
      <c r="A27" s="31"/>
      <c r="B27" s="120" t="s">
        <v>488</v>
      </c>
      <c r="C27" s="37"/>
      <c r="D27" s="82">
        <f>IF(Dashboard!$J$8=B27,1,0)</f>
        <v>0</v>
      </c>
      <c r="E27" s="31"/>
      <c r="F27" s="31"/>
    </row>
    <row r="28" spans="1:8" x14ac:dyDescent="0.2">
      <c r="A28" s="31"/>
      <c r="B28" s="36"/>
      <c r="C28" s="37"/>
      <c r="D28" s="42"/>
      <c r="E28" s="31"/>
      <c r="F28" s="31"/>
    </row>
    <row r="29" spans="1:8" ht="21" customHeight="1" x14ac:dyDescent="0.2">
      <c r="A29" s="31"/>
      <c r="B29" s="36" t="s">
        <v>452</v>
      </c>
      <c r="C29" s="37"/>
      <c r="D29" s="42"/>
      <c r="E29" s="31"/>
      <c r="F29" s="31"/>
    </row>
    <row r="30" spans="1:8" ht="17" x14ac:dyDescent="0.2">
      <c r="A30" s="31"/>
      <c r="B30" s="37" t="s">
        <v>398</v>
      </c>
      <c r="C30" s="37"/>
      <c r="D30" s="42"/>
      <c r="E30" s="31"/>
      <c r="F30" s="31"/>
    </row>
    <row r="31" spans="1:8" ht="85" x14ac:dyDescent="0.2">
      <c r="A31" s="31"/>
      <c r="B31" s="39" t="s">
        <v>450</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451</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453</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490</v>
      </c>
      <c r="C44" s="34"/>
      <c r="D44" s="34"/>
    </row>
    <row r="45" spans="1:6" x14ac:dyDescent="0.2">
      <c r="C45" s="34"/>
      <c r="D45" s="34"/>
    </row>
    <row r="46" spans="1:6" x14ac:dyDescent="0.2">
      <c r="B46" s="35" t="s">
        <v>5</v>
      </c>
      <c r="C46" s="34"/>
      <c r="D46" s="34"/>
    </row>
    <row r="47" spans="1:6" x14ac:dyDescent="0.2">
      <c r="B47" s="35" t="s">
        <v>440</v>
      </c>
      <c r="C47" s="34"/>
      <c r="D47" s="34"/>
    </row>
    <row r="48" spans="1:6" x14ac:dyDescent="0.2">
      <c r="B48" s="35" t="s">
        <v>4</v>
      </c>
      <c r="C48" s="34"/>
      <c r="D48" s="34"/>
    </row>
    <row r="50" spans="2:2" x14ac:dyDescent="0.2">
      <c r="B50" s="35" t="s">
        <v>480</v>
      </c>
    </row>
    <row r="51" spans="2:2" x14ac:dyDescent="0.2">
      <c r="B51" s="35" t="s">
        <v>466</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441</v>
      </c>
      <c r="C2" s="88"/>
      <c r="D2" s="109"/>
      <c r="E2" s="109"/>
      <c r="F2" s="109"/>
      <c r="G2" s="109"/>
      <c r="H2" s="109"/>
      <c r="I2" s="297" t="s">
        <v>455</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442</v>
      </c>
      <c r="H4" s="208" t="s">
        <v>443</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518</v>
      </c>
      <c r="H5" s="212" t="s">
        <v>519</v>
      </c>
      <c r="I5" s="212" t="s">
        <v>506</v>
      </c>
      <c r="J5" s="213" t="s">
        <v>507</v>
      </c>
      <c r="K5" s="213" t="s">
        <v>508</v>
      </c>
      <c r="L5" s="213" t="s">
        <v>509</v>
      </c>
      <c r="M5" s="213" t="s">
        <v>510</v>
      </c>
      <c r="N5" s="213" t="s">
        <v>511</v>
      </c>
      <c r="O5" s="213" t="s">
        <v>512</v>
      </c>
      <c r="P5" s="213" t="s">
        <v>513</v>
      </c>
      <c r="Q5" s="213" t="s">
        <v>514</v>
      </c>
      <c r="R5" s="213" t="s">
        <v>515</v>
      </c>
      <c r="S5" s="213" t="s">
        <v>516</v>
      </c>
      <c r="T5" s="213" t="s">
        <v>517</v>
      </c>
      <c r="U5" s="34"/>
      <c r="V5" s="34"/>
    </row>
    <row r="6" spans="1:22" x14ac:dyDescent="0.2">
      <c r="A6" s="81">
        <v>1</v>
      </c>
      <c r="B6" s="84" t="str">
        <f>F6</f>
        <v>Aruba</v>
      </c>
      <c r="C6" s="84" t="str">
        <f>E6</f>
        <v>ABW</v>
      </c>
      <c r="D6" s="214">
        <f>AVERAGE(G6:H6)</f>
        <v>0.66666666666666652</v>
      </c>
      <c r="E6" s="81" t="s">
        <v>673</v>
      </c>
      <c r="F6" s="84" t="s">
        <v>701</v>
      </c>
      <c r="G6" s="216">
        <v>0.75</v>
      </c>
      <c r="H6" s="214">
        <v>0.58333333333333304</v>
      </c>
      <c r="I6" s="214">
        <v>1</v>
      </c>
      <c r="J6" s="214">
        <v>0.5</v>
      </c>
      <c r="K6" s="214">
        <v>1</v>
      </c>
      <c r="L6" s="214">
        <v>1</v>
      </c>
      <c r="M6" s="214">
        <v>0</v>
      </c>
      <c r="N6" s="214">
        <v>0</v>
      </c>
      <c r="O6" s="214">
        <v>1</v>
      </c>
      <c r="P6" s="214">
        <v>1</v>
      </c>
      <c r="Q6" s="214">
        <v>1</v>
      </c>
      <c r="R6" s="214">
        <v>0.4</v>
      </c>
      <c r="S6" s="214">
        <v>0.5</v>
      </c>
      <c r="T6" s="215">
        <v>0.6</v>
      </c>
      <c r="U6" s="34"/>
      <c r="V6" s="34"/>
    </row>
    <row r="7" spans="1:22" x14ac:dyDescent="0.2">
      <c r="A7" s="81">
        <v>2</v>
      </c>
      <c r="B7" s="84" t="str">
        <f t="shared" ref="B7:B70" si="0">F7</f>
        <v>Afghanistan</v>
      </c>
      <c r="C7" s="84" t="str">
        <f t="shared" ref="C7:C70" si="1">E7</f>
        <v>AFG</v>
      </c>
      <c r="D7" s="214">
        <f t="shared" ref="D7:D70" si="2">AVERAGE(G7:H7)</f>
        <v>0.20000000000000015</v>
      </c>
      <c r="E7" s="81" t="s">
        <v>7</v>
      </c>
      <c r="F7" s="84" t="s">
        <v>6</v>
      </c>
      <c r="G7" s="216">
        <v>8.3333333333333301E-2</v>
      </c>
      <c r="H7" s="214">
        <v>0.31666666666666698</v>
      </c>
      <c r="I7" s="214">
        <v>0</v>
      </c>
      <c r="J7" s="214">
        <v>0.5</v>
      </c>
      <c r="K7" s="214">
        <v>0.5</v>
      </c>
      <c r="L7" s="214">
        <v>0</v>
      </c>
      <c r="M7" s="214">
        <v>0</v>
      </c>
      <c r="N7" s="214">
        <v>0</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0.21388888888888899</v>
      </c>
      <c r="E8" s="81" t="s">
        <v>9</v>
      </c>
      <c r="F8" s="84" t="s">
        <v>8</v>
      </c>
      <c r="G8" s="216">
        <v>0</v>
      </c>
      <c r="H8" s="214">
        <v>0.42777777777777798</v>
      </c>
      <c r="I8" s="214">
        <v>0</v>
      </c>
      <c r="J8" s="214">
        <v>0.5</v>
      </c>
      <c r="K8" s="214">
        <v>0</v>
      </c>
      <c r="L8" s="214">
        <v>1</v>
      </c>
      <c r="M8" s="214">
        <v>0</v>
      </c>
      <c r="N8" s="214">
        <v>0</v>
      </c>
      <c r="O8" s="214">
        <v>0</v>
      </c>
      <c r="P8" s="214">
        <v>0.66666666666666696</v>
      </c>
      <c r="Q8" s="214">
        <v>0</v>
      </c>
      <c r="R8" s="214">
        <v>0.2</v>
      </c>
      <c r="S8" s="214">
        <v>0</v>
      </c>
      <c r="T8" s="215">
        <v>0.2</v>
      </c>
      <c r="U8" s="34"/>
      <c r="V8" s="34"/>
    </row>
    <row r="9" spans="1:22" x14ac:dyDescent="0.2">
      <c r="A9" s="81">
        <v>4</v>
      </c>
      <c r="B9" s="84" t="str">
        <f t="shared" si="0"/>
        <v>Albania</v>
      </c>
      <c r="C9" s="84" t="str">
        <f t="shared" si="1"/>
        <v>ALB</v>
      </c>
      <c r="D9" s="214">
        <f t="shared" si="2"/>
        <v>0.33333333333333315</v>
      </c>
      <c r="E9" s="81" t="s">
        <v>11</v>
      </c>
      <c r="F9" s="84" t="s">
        <v>10</v>
      </c>
      <c r="G9" s="216">
        <v>8.3333333333333301E-2</v>
      </c>
      <c r="H9" s="214">
        <v>0.58333333333333304</v>
      </c>
      <c r="I9" s="214">
        <v>0</v>
      </c>
      <c r="J9" s="214">
        <v>0.5</v>
      </c>
      <c r="K9" s="214">
        <v>0.5</v>
      </c>
      <c r="L9" s="214">
        <v>1</v>
      </c>
      <c r="M9" s="214">
        <v>0</v>
      </c>
      <c r="N9" s="214">
        <v>0</v>
      </c>
      <c r="O9" s="214">
        <v>0</v>
      </c>
      <c r="P9" s="214">
        <v>1</v>
      </c>
      <c r="Q9" s="214">
        <v>0</v>
      </c>
      <c r="R9" s="214">
        <v>0.4</v>
      </c>
      <c r="S9" s="214">
        <v>0</v>
      </c>
      <c r="T9" s="215">
        <v>0.6</v>
      </c>
      <c r="U9" s="34"/>
      <c r="V9" s="34"/>
    </row>
    <row r="10" spans="1:22" x14ac:dyDescent="0.2">
      <c r="A10" s="81">
        <v>5</v>
      </c>
      <c r="B10" s="84" t="str">
        <f t="shared" si="0"/>
        <v>Andorra</v>
      </c>
      <c r="C10" s="84" t="str">
        <f t="shared" si="1"/>
        <v>AND</v>
      </c>
      <c r="D10" s="214">
        <f t="shared" si="2"/>
        <v>0.7666666666666665</v>
      </c>
      <c r="E10" s="81" t="s">
        <v>674</v>
      </c>
      <c r="F10" s="84" t="s">
        <v>702</v>
      </c>
      <c r="G10" s="216">
        <v>0.75</v>
      </c>
      <c r="H10" s="214">
        <v>0.78333333333333299</v>
      </c>
      <c r="I10" s="214">
        <v>0</v>
      </c>
      <c r="J10" s="214">
        <v>0.5</v>
      </c>
      <c r="K10" s="214">
        <v>1</v>
      </c>
      <c r="L10" s="214">
        <v>1</v>
      </c>
      <c r="M10" s="214">
        <v>1</v>
      </c>
      <c r="N10" s="214">
        <v>1</v>
      </c>
      <c r="O10" s="214">
        <v>1</v>
      </c>
      <c r="P10" s="214">
        <v>1</v>
      </c>
      <c r="Q10" s="214">
        <v>1</v>
      </c>
      <c r="R10" s="214">
        <v>0.4</v>
      </c>
      <c r="S10" s="214">
        <v>0.5</v>
      </c>
      <c r="T10" s="215">
        <v>0.8</v>
      </c>
      <c r="U10" s="34"/>
      <c r="V10" s="34"/>
    </row>
    <row r="11" spans="1:22" x14ac:dyDescent="0.2">
      <c r="A11" s="81">
        <v>6</v>
      </c>
      <c r="B11" s="84" t="str">
        <f t="shared" si="0"/>
        <v>United Arab Emirates</v>
      </c>
      <c r="C11" s="84" t="str">
        <f t="shared" si="1"/>
        <v>ARE</v>
      </c>
      <c r="D11" s="214">
        <f t="shared" si="2"/>
        <v>0.29166666666666652</v>
      </c>
      <c r="E11" s="81" t="s">
        <v>13</v>
      </c>
      <c r="F11" s="84" t="s">
        <v>12</v>
      </c>
      <c r="G11" s="216">
        <v>0</v>
      </c>
      <c r="H11" s="214">
        <v>0.58333333333333304</v>
      </c>
      <c r="I11" s="214">
        <v>0</v>
      </c>
      <c r="J11" s="214">
        <v>0.5</v>
      </c>
      <c r="K11" s="214">
        <v>0</v>
      </c>
      <c r="L11" s="214">
        <v>1</v>
      </c>
      <c r="M11" s="214">
        <v>0</v>
      </c>
      <c r="N11" s="214">
        <v>0</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0.23055555555555551</v>
      </c>
      <c r="E12" s="81" t="s">
        <v>15</v>
      </c>
      <c r="F12" s="84" t="s">
        <v>14</v>
      </c>
      <c r="G12" s="216">
        <v>0</v>
      </c>
      <c r="H12" s="214">
        <v>0.46111111111111103</v>
      </c>
      <c r="I12" s="214">
        <v>0</v>
      </c>
      <c r="J12" s="214">
        <v>0.5</v>
      </c>
      <c r="K12" s="214">
        <v>0</v>
      </c>
      <c r="L12" s="214">
        <v>1</v>
      </c>
      <c r="M12" s="214">
        <v>0</v>
      </c>
      <c r="N12" s="214">
        <v>0</v>
      </c>
      <c r="O12" s="214">
        <v>0</v>
      </c>
      <c r="P12" s="214">
        <v>0.66666666666666696</v>
      </c>
      <c r="Q12" s="214">
        <v>0</v>
      </c>
      <c r="R12" s="214">
        <v>0.2</v>
      </c>
      <c r="S12" s="214">
        <v>0</v>
      </c>
      <c r="T12" s="215">
        <v>0.4</v>
      </c>
      <c r="U12" s="34"/>
      <c r="V12" s="34"/>
    </row>
    <row r="13" spans="1:22" x14ac:dyDescent="0.2">
      <c r="A13" s="81">
        <v>8</v>
      </c>
      <c r="B13" s="84" t="str">
        <f t="shared" si="0"/>
        <v>Armenia</v>
      </c>
      <c r="C13" s="84" t="str">
        <f t="shared" si="1"/>
        <v>ARM</v>
      </c>
      <c r="D13" s="214">
        <f t="shared" si="2"/>
        <v>0.22777777777777766</v>
      </c>
      <c r="E13" s="81" t="s">
        <v>17</v>
      </c>
      <c r="F13" s="84" t="s">
        <v>16</v>
      </c>
      <c r="G13" s="216">
        <v>8.3333333333333301E-2</v>
      </c>
      <c r="H13" s="214">
        <v>0.37222222222222201</v>
      </c>
      <c r="I13" s="214">
        <v>0</v>
      </c>
      <c r="J13" s="214">
        <v>0.5</v>
      </c>
      <c r="K13" s="214">
        <v>0.5</v>
      </c>
      <c r="L13" s="214">
        <v>0.66666666666666696</v>
      </c>
      <c r="M13" s="214">
        <v>0</v>
      </c>
      <c r="N13" s="214">
        <v>0</v>
      </c>
      <c r="O13" s="214">
        <v>0</v>
      </c>
      <c r="P13" s="214">
        <v>0.66666666666666696</v>
      </c>
      <c r="Q13" s="214">
        <v>0</v>
      </c>
      <c r="R13" s="214">
        <v>0.4</v>
      </c>
      <c r="S13" s="214">
        <v>0</v>
      </c>
      <c r="T13" s="215">
        <v>0</v>
      </c>
      <c r="U13" s="34"/>
      <c r="V13" s="34"/>
    </row>
    <row r="14" spans="1:22" x14ac:dyDescent="0.2">
      <c r="A14" s="81">
        <v>9</v>
      </c>
      <c r="B14" s="84" t="str">
        <f t="shared" si="0"/>
        <v>American Samoa</v>
      </c>
      <c r="C14" s="84" t="str">
        <f t="shared" si="1"/>
        <v>ASM</v>
      </c>
      <c r="D14" s="214">
        <f t="shared" si="2"/>
        <v>0.85</v>
      </c>
      <c r="E14" s="81" t="s">
        <v>675</v>
      </c>
      <c r="F14" s="84" t="s">
        <v>703</v>
      </c>
      <c r="G14" s="216">
        <v>0.91666666666666696</v>
      </c>
      <c r="H14" s="214">
        <v>0.78333333333333299</v>
      </c>
      <c r="I14" s="214">
        <v>1</v>
      </c>
      <c r="J14" s="214">
        <v>0.5</v>
      </c>
      <c r="K14" s="214">
        <v>1</v>
      </c>
      <c r="L14" s="214">
        <v>1</v>
      </c>
      <c r="M14" s="214">
        <v>1</v>
      </c>
      <c r="N14" s="214">
        <v>1</v>
      </c>
      <c r="O14" s="214">
        <v>1</v>
      </c>
      <c r="P14" s="214">
        <v>1</v>
      </c>
      <c r="Q14" s="214">
        <v>1</v>
      </c>
      <c r="R14" s="214">
        <v>0.4</v>
      </c>
      <c r="S14" s="214">
        <v>0.5</v>
      </c>
      <c r="T14" s="215">
        <v>0.8</v>
      </c>
      <c r="U14" s="34"/>
      <c r="V14" s="34"/>
    </row>
    <row r="15" spans="1:22" x14ac:dyDescent="0.2">
      <c r="A15" s="81">
        <v>10</v>
      </c>
      <c r="B15" s="84" t="str">
        <f t="shared" si="0"/>
        <v>Antigua and Barbuda</v>
      </c>
      <c r="C15" s="84" t="str">
        <f t="shared" si="1"/>
        <v>ATG</v>
      </c>
      <c r="D15" s="214">
        <f t="shared" si="2"/>
        <v>0.54166666666666652</v>
      </c>
      <c r="E15" s="81" t="s">
        <v>19</v>
      </c>
      <c r="F15" s="84" t="s">
        <v>18</v>
      </c>
      <c r="G15" s="216">
        <v>0.33333333333333298</v>
      </c>
      <c r="H15" s="214">
        <v>0.75</v>
      </c>
      <c r="I15" s="214">
        <v>0</v>
      </c>
      <c r="J15" s="214">
        <v>0.5</v>
      </c>
      <c r="K15" s="214">
        <v>1</v>
      </c>
      <c r="L15" s="214">
        <v>1</v>
      </c>
      <c r="M15" s="214">
        <v>1</v>
      </c>
      <c r="N15" s="214">
        <v>1</v>
      </c>
      <c r="O15" s="214">
        <v>0</v>
      </c>
      <c r="P15" s="214">
        <v>1</v>
      </c>
      <c r="Q15" s="214">
        <v>0</v>
      </c>
      <c r="R15" s="214">
        <v>0.4</v>
      </c>
      <c r="S15" s="214">
        <v>0</v>
      </c>
      <c r="T15" s="215">
        <v>0.6</v>
      </c>
      <c r="U15" s="34"/>
      <c r="V15" s="34"/>
    </row>
    <row r="16" spans="1:22" x14ac:dyDescent="0.2">
      <c r="A16" s="81">
        <v>11</v>
      </c>
      <c r="B16" s="84" t="str">
        <f t="shared" si="0"/>
        <v>Australia</v>
      </c>
      <c r="C16" s="84" t="str">
        <f t="shared" si="1"/>
        <v>AUS</v>
      </c>
      <c r="D16" s="214">
        <f t="shared" si="2"/>
        <v>0.27500000000000002</v>
      </c>
      <c r="E16" s="81" t="s">
        <v>21</v>
      </c>
      <c r="F16" s="84" t="s">
        <v>20</v>
      </c>
      <c r="G16" s="216">
        <v>0</v>
      </c>
      <c r="H16" s="214">
        <v>0.55000000000000004</v>
      </c>
      <c r="I16" s="214">
        <v>0</v>
      </c>
      <c r="J16" s="214">
        <v>0.5</v>
      </c>
      <c r="K16" s="214">
        <v>0</v>
      </c>
      <c r="L16" s="214">
        <v>1</v>
      </c>
      <c r="M16" s="214">
        <v>0</v>
      </c>
      <c r="N16" s="214">
        <v>0</v>
      </c>
      <c r="O16" s="214">
        <v>0</v>
      </c>
      <c r="P16" s="214">
        <v>1</v>
      </c>
      <c r="Q16" s="214">
        <v>0</v>
      </c>
      <c r="R16" s="214">
        <v>0.2</v>
      </c>
      <c r="S16" s="214">
        <v>0</v>
      </c>
      <c r="T16" s="215">
        <v>0.6</v>
      </c>
      <c r="U16" s="34"/>
      <c r="V16" s="34"/>
    </row>
    <row r="17" spans="1:22" x14ac:dyDescent="0.2">
      <c r="A17" s="81">
        <v>12</v>
      </c>
      <c r="B17" s="84" t="str">
        <f t="shared" si="0"/>
        <v>Austria</v>
      </c>
      <c r="C17" s="84" t="str">
        <f t="shared" si="1"/>
        <v>AUT</v>
      </c>
      <c r="D17" s="214">
        <f t="shared" si="2"/>
        <v>0.29166666666666652</v>
      </c>
      <c r="E17" s="81" t="s">
        <v>23</v>
      </c>
      <c r="F17" s="84" t="s">
        <v>22</v>
      </c>
      <c r="G17" s="216">
        <v>0</v>
      </c>
      <c r="H17" s="214">
        <v>0.58333333333333304</v>
      </c>
      <c r="I17" s="214">
        <v>0</v>
      </c>
      <c r="J17" s="214">
        <v>0.5</v>
      </c>
      <c r="K17" s="214">
        <v>0</v>
      </c>
      <c r="L17" s="214">
        <v>1</v>
      </c>
      <c r="M17" s="214">
        <v>0</v>
      </c>
      <c r="N17" s="214">
        <v>0</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0.27500000000000002</v>
      </c>
      <c r="E18" s="81" t="s">
        <v>25</v>
      </c>
      <c r="F18" s="84" t="s">
        <v>24</v>
      </c>
      <c r="G18" s="216">
        <v>0</v>
      </c>
      <c r="H18" s="214">
        <v>0.55000000000000004</v>
      </c>
      <c r="I18" s="214">
        <v>0</v>
      </c>
      <c r="J18" s="214">
        <v>0.5</v>
      </c>
      <c r="K18" s="214">
        <v>0</v>
      </c>
      <c r="L18" s="214">
        <v>1</v>
      </c>
      <c r="M18" s="214">
        <v>0</v>
      </c>
      <c r="N18" s="214">
        <v>0</v>
      </c>
      <c r="O18" s="214">
        <v>0</v>
      </c>
      <c r="P18" s="214">
        <v>1</v>
      </c>
      <c r="Q18" s="214">
        <v>0</v>
      </c>
      <c r="R18" s="214">
        <v>0.4</v>
      </c>
      <c r="S18" s="214">
        <v>0</v>
      </c>
      <c r="T18" s="215">
        <v>0.4</v>
      </c>
      <c r="U18" s="34"/>
      <c r="V18" s="34"/>
    </row>
    <row r="19" spans="1:22" x14ac:dyDescent="0.2">
      <c r="A19" s="81">
        <v>14</v>
      </c>
      <c r="B19" s="84" t="str">
        <f t="shared" si="0"/>
        <v>Burundi</v>
      </c>
      <c r="C19" s="84" t="str">
        <f t="shared" si="1"/>
        <v>BDI</v>
      </c>
      <c r="D19" s="214">
        <f t="shared" si="2"/>
        <v>0.15833333333333349</v>
      </c>
      <c r="E19" s="81" t="s">
        <v>27</v>
      </c>
      <c r="F19" s="84" t="s">
        <v>26</v>
      </c>
      <c r="G19" s="216">
        <v>0</v>
      </c>
      <c r="H19" s="214">
        <v>0.31666666666666698</v>
      </c>
      <c r="I19" s="214">
        <v>0</v>
      </c>
      <c r="J19" s="214">
        <v>0.5</v>
      </c>
      <c r="K19" s="214">
        <v>0</v>
      </c>
      <c r="L19" s="214">
        <v>0.33333333333333298</v>
      </c>
      <c r="M19" s="214">
        <v>0</v>
      </c>
      <c r="N19" s="214">
        <v>0</v>
      </c>
      <c r="O19" s="214">
        <v>0</v>
      </c>
      <c r="P19" s="214">
        <v>0.66666666666666696</v>
      </c>
      <c r="Q19" s="214">
        <v>0</v>
      </c>
      <c r="R19" s="214">
        <v>0.2</v>
      </c>
      <c r="S19" s="214">
        <v>0</v>
      </c>
      <c r="T19" s="215">
        <v>0.2</v>
      </c>
      <c r="U19" s="34"/>
      <c r="V19" s="34"/>
    </row>
    <row r="20" spans="1:22" x14ac:dyDescent="0.2">
      <c r="A20" s="81">
        <v>15</v>
      </c>
      <c r="B20" s="84" t="str">
        <f t="shared" si="0"/>
        <v>Belgium</v>
      </c>
      <c r="C20" s="84" t="str">
        <f t="shared" si="1"/>
        <v>BEL</v>
      </c>
      <c r="D20" s="214">
        <f t="shared" si="2"/>
        <v>0.27500000000000002</v>
      </c>
      <c r="E20" s="81" t="s">
        <v>29</v>
      </c>
      <c r="F20" s="84" t="s">
        <v>28</v>
      </c>
      <c r="G20" s="216">
        <v>0</v>
      </c>
      <c r="H20" s="214">
        <v>0.55000000000000004</v>
      </c>
      <c r="I20" s="214">
        <v>0</v>
      </c>
      <c r="J20" s="214">
        <v>0.5</v>
      </c>
      <c r="K20" s="214">
        <v>0</v>
      </c>
      <c r="L20" s="214">
        <v>1</v>
      </c>
      <c r="M20" s="214">
        <v>0</v>
      </c>
      <c r="N20" s="214">
        <v>0</v>
      </c>
      <c r="O20" s="214">
        <v>0</v>
      </c>
      <c r="P20" s="214">
        <v>1</v>
      </c>
      <c r="Q20" s="214">
        <v>0</v>
      </c>
      <c r="R20" s="214">
        <v>0.4</v>
      </c>
      <c r="S20" s="214">
        <v>0</v>
      </c>
      <c r="T20" s="215">
        <v>0.4</v>
      </c>
      <c r="U20" s="34"/>
      <c r="V20" s="34"/>
    </row>
    <row r="21" spans="1:22" x14ac:dyDescent="0.2">
      <c r="A21" s="81">
        <v>16</v>
      </c>
      <c r="B21" s="84" t="str">
        <f t="shared" si="0"/>
        <v>Benin</v>
      </c>
      <c r="C21" s="84" t="str">
        <f t="shared" si="1"/>
        <v>BEN</v>
      </c>
      <c r="D21" s="214">
        <f t="shared" si="2"/>
        <v>0.23055555555555551</v>
      </c>
      <c r="E21" s="81" t="s">
        <v>31</v>
      </c>
      <c r="F21" s="84" t="s">
        <v>30</v>
      </c>
      <c r="G21" s="216">
        <v>0</v>
      </c>
      <c r="H21" s="214">
        <v>0.46111111111111103</v>
      </c>
      <c r="I21" s="214">
        <v>0</v>
      </c>
      <c r="J21" s="214">
        <v>0.5</v>
      </c>
      <c r="K21" s="214">
        <v>0</v>
      </c>
      <c r="L21" s="214">
        <v>1</v>
      </c>
      <c r="M21" s="214">
        <v>0</v>
      </c>
      <c r="N21" s="214">
        <v>0</v>
      </c>
      <c r="O21" s="214">
        <v>0</v>
      </c>
      <c r="P21" s="214">
        <v>0.66666666666666696</v>
      </c>
      <c r="Q21" s="214">
        <v>0</v>
      </c>
      <c r="R21" s="214">
        <v>0.4</v>
      </c>
      <c r="S21" s="214">
        <v>0</v>
      </c>
      <c r="T21" s="215">
        <v>0.2</v>
      </c>
      <c r="U21" s="34"/>
      <c r="V21" s="34"/>
    </row>
    <row r="22" spans="1:22" x14ac:dyDescent="0.2">
      <c r="A22" s="81">
        <v>17</v>
      </c>
      <c r="B22" s="84" t="str">
        <f t="shared" si="0"/>
        <v>Burkina Faso</v>
      </c>
      <c r="C22" s="84" t="str">
        <f t="shared" si="1"/>
        <v>BFA</v>
      </c>
      <c r="D22" s="214">
        <f t="shared" si="2"/>
        <v>0.147222222222222</v>
      </c>
      <c r="E22" s="81" t="s">
        <v>33</v>
      </c>
      <c r="F22" s="84" t="s">
        <v>32</v>
      </c>
      <c r="G22" s="216">
        <v>0</v>
      </c>
      <c r="H22" s="214">
        <v>0.29444444444444401</v>
      </c>
      <c r="I22" s="214">
        <v>0</v>
      </c>
      <c r="J22" s="214">
        <v>0.5</v>
      </c>
      <c r="K22" s="214">
        <v>0</v>
      </c>
      <c r="L22" s="214">
        <v>0</v>
      </c>
      <c r="M22" s="214">
        <v>0</v>
      </c>
      <c r="N22" s="214">
        <v>0</v>
      </c>
      <c r="O22" s="214">
        <v>0</v>
      </c>
      <c r="P22" s="214">
        <v>0.66666666666666696</v>
      </c>
      <c r="Q22" s="214">
        <v>0</v>
      </c>
      <c r="R22" s="214">
        <v>0.4</v>
      </c>
      <c r="S22" s="214">
        <v>0</v>
      </c>
      <c r="T22" s="215">
        <v>0.2</v>
      </c>
      <c r="U22" s="34"/>
      <c r="V22" s="34"/>
    </row>
    <row r="23" spans="1:22" x14ac:dyDescent="0.2">
      <c r="A23" s="81">
        <v>18</v>
      </c>
      <c r="B23" s="84" t="str">
        <f t="shared" si="0"/>
        <v>Bangladesh</v>
      </c>
      <c r="C23" s="84" t="str">
        <f t="shared" si="1"/>
        <v>BGD</v>
      </c>
      <c r="D23" s="214">
        <f t="shared" si="2"/>
        <v>0.17499999999999999</v>
      </c>
      <c r="E23" s="81" t="s">
        <v>35</v>
      </c>
      <c r="F23" s="84" t="s">
        <v>34</v>
      </c>
      <c r="G23" s="216">
        <v>0</v>
      </c>
      <c r="H23" s="214">
        <v>0.35</v>
      </c>
      <c r="I23" s="214">
        <v>0</v>
      </c>
      <c r="J23" s="214">
        <v>0.5</v>
      </c>
      <c r="K23" s="214">
        <v>0</v>
      </c>
      <c r="L23" s="214">
        <v>0.66666666666666696</v>
      </c>
      <c r="M23" s="214">
        <v>0</v>
      </c>
      <c r="N23" s="214">
        <v>0</v>
      </c>
      <c r="O23" s="214">
        <v>0</v>
      </c>
      <c r="P23" s="214">
        <v>0.33333333333333298</v>
      </c>
      <c r="Q23" s="214">
        <v>0</v>
      </c>
      <c r="R23" s="214">
        <v>0.4</v>
      </c>
      <c r="S23" s="214">
        <v>0</v>
      </c>
      <c r="T23" s="215">
        <v>0.2</v>
      </c>
      <c r="U23" s="34"/>
      <c r="V23" s="34"/>
    </row>
    <row r="24" spans="1:22" x14ac:dyDescent="0.2">
      <c r="A24" s="81">
        <v>19</v>
      </c>
      <c r="B24" s="84" t="str">
        <f t="shared" si="0"/>
        <v>Bulgaria</v>
      </c>
      <c r="C24" s="84" t="str">
        <f t="shared" si="1"/>
        <v>BGR</v>
      </c>
      <c r="D24" s="214">
        <f t="shared" si="2"/>
        <v>0.24722222222222201</v>
      </c>
      <c r="E24" s="81" t="s">
        <v>37</v>
      </c>
      <c r="F24" s="84" t="s">
        <v>36</v>
      </c>
      <c r="G24" s="216">
        <v>0</v>
      </c>
      <c r="H24" s="214">
        <v>0.49444444444444402</v>
      </c>
      <c r="I24" s="214">
        <v>0</v>
      </c>
      <c r="J24" s="214">
        <v>0.5</v>
      </c>
      <c r="K24" s="214">
        <v>0</v>
      </c>
      <c r="L24" s="214">
        <v>1</v>
      </c>
      <c r="M24" s="214">
        <v>0</v>
      </c>
      <c r="N24" s="214">
        <v>0</v>
      </c>
      <c r="O24" s="214">
        <v>0</v>
      </c>
      <c r="P24" s="214">
        <v>0.66666666666666696</v>
      </c>
      <c r="Q24" s="214">
        <v>0</v>
      </c>
      <c r="R24" s="214">
        <v>0.2</v>
      </c>
      <c r="S24" s="214">
        <v>0</v>
      </c>
      <c r="T24" s="215">
        <v>0.6</v>
      </c>
      <c r="U24" s="34"/>
      <c r="V24" s="34"/>
    </row>
    <row r="25" spans="1:22" x14ac:dyDescent="0.2">
      <c r="A25" s="81">
        <v>20</v>
      </c>
      <c r="B25" s="84" t="str">
        <f t="shared" si="0"/>
        <v>Bahrain</v>
      </c>
      <c r="C25" s="84" t="str">
        <f t="shared" si="1"/>
        <v>BHR</v>
      </c>
      <c r="D25" s="214">
        <f t="shared" si="2"/>
        <v>0.29166666666666652</v>
      </c>
      <c r="E25" s="81" t="s">
        <v>39</v>
      </c>
      <c r="F25" s="84" t="s">
        <v>38</v>
      </c>
      <c r="G25" s="216">
        <v>0</v>
      </c>
      <c r="H25" s="214">
        <v>0.58333333333333304</v>
      </c>
      <c r="I25" s="214">
        <v>0</v>
      </c>
      <c r="J25" s="214">
        <v>0.5</v>
      </c>
      <c r="K25" s="214">
        <v>0</v>
      </c>
      <c r="L25" s="214">
        <v>1</v>
      </c>
      <c r="M25" s="214">
        <v>0</v>
      </c>
      <c r="N25" s="214">
        <v>0</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0.33333333333333315</v>
      </c>
      <c r="E26" s="81" t="s">
        <v>40</v>
      </c>
      <c r="F26" s="84" t="s">
        <v>704</v>
      </c>
      <c r="G26" s="216">
        <v>8.3333333333333301E-2</v>
      </c>
      <c r="H26" s="214">
        <v>0.58333333333333304</v>
      </c>
      <c r="I26" s="214">
        <v>0</v>
      </c>
      <c r="J26" s="214">
        <v>0.5</v>
      </c>
      <c r="K26" s="214">
        <v>0.5</v>
      </c>
      <c r="L26" s="214">
        <v>1</v>
      </c>
      <c r="M26" s="214">
        <v>0</v>
      </c>
      <c r="N26" s="214">
        <v>0</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0.33333333333333315</v>
      </c>
      <c r="E27" s="81" t="s">
        <v>42</v>
      </c>
      <c r="F27" s="84" t="s">
        <v>41</v>
      </c>
      <c r="G27" s="216">
        <v>8.3333333333333301E-2</v>
      </c>
      <c r="H27" s="214">
        <v>0.58333333333333304</v>
      </c>
      <c r="I27" s="214">
        <v>0</v>
      </c>
      <c r="J27" s="214">
        <v>0.5</v>
      </c>
      <c r="K27" s="214">
        <v>0.5</v>
      </c>
      <c r="L27" s="214">
        <v>1</v>
      </c>
      <c r="M27" s="214">
        <v>0</v>
      </c>
      <c r="N27" s="214">
        <v>0</v>
      </c>
      <c r="O27" s="214">
        <v>0</v>
      </c>
      <c r="P27" s="214">
        <v>1</v>
      </c>
      <c r="Q27" s="214">
        <v>0</v>
      </c>
      <c r="R27" s="214">
        <v>0.4</v>
      </c>
      <c r="S27" s="214">
        <v>0</v>
      </c>
      <c r="T27" s="215">
        <v>0.6</v>
      </c>
      <c r="U27" s="34"/>
      <c r="V27" s="34"/>
    </row>
    <row r="28" spans="1:22" x14ac:dyDescent="0.2">
      <c r="A28" s="81">
        <v>23</v>
      </c>
      <c r="B28" s="84" t="str">
        <f t="shared" si="0"/>
        <v>Belarus</v>
      </c>
      <c r="C28" s="84" t="str">
        <f t="shared" si="1"/>
        <v>BLR</v>
      </c>
      <c r="D28" s="214">
        <f t="shared" si="2"/>
        <v>0.24722222222222201</v>
      </c>
      <c r="E28" s="81" t="s">
        <v>44</v>
      </c>
      <c r="F28" s="84" t="s">
        <v>43</v>
      </c>
      <c r="G28" s="216">
        <v>0</v>
      </c>
      <c r="H28" s="214">
        <v>0.49444444444444402</v>
      </c>
      <c r="I28" s="214">
        <v>0</v>
      </c>
      <c r="J28" s="214">
        <v>0.5</v>
      </c>
      <c r="K28" s="214">
        <v>0</v>
      </c>
      <c r="L28" s="214">
        <v>1</v>
      </c>
      <c r="M28" s="214">
        <v>0</v>
      </c>
      <c r="N28" s="214">
        <v>0</v>
      </c>
      <c r="O28" s="214">
        <v>0</v>
      </c>
      <c r="P28" s="214">
        <v>0.66666666666666696</v>
      </c>
      <c r="Q28" s="214">
        <v>0</v>
      </c>
      <c r="R28" s="214">
        <v>0.4</v>
      </c>
      <c r="S28" s="214">
        <v>0</v>
      </c>
      <c r="T28" s="215">
        <v>0.4</v>
      </c>
      <c r="U28" s="34"/>
      <c r="V28" s="34"/>
    </row>
    <row r="29" spans="1:22" x14ac:dyDescent="0.2">
      <c r="A29" s="81">
        <v>24</v>
      </c>
      <c r="B29" s="84" t="str">
        <f t="shared" si="0"/>
        <v>Belize</v>
      </c>
      <c r="C29" s="84" t="str">
        <f t="shared" si="1"/>
        <v>BLZ</v>
      </c>
      <c r="D29" s="214">
        <f t="shared" si="2"/>
        <v>0.30000000000000016</v>
      </c>
      <c r="E29" s="81" t="s">
        <v>46</v>
      </c>
      <c r="F29" s="84" t="s">
        <v>45</v>
      </c>
      <c r="G29" s="216">
        <v>8.3333333333333301E-2</v>
      </c>
      <c r="H29" s="214">
        <v>0.51666666666666705</v>
      </c>
      <c r="I29" s="214">
        <v>0</v>
      </c>
      <c r="J29" s="214">
        <v>0.5</v>
      </c>
      <c r="K29" s="214">
        <v>0.5</v>
      </c>
      <c r="L29" s="214">
        <v>1</v>
      </c>
      <c r="M29" s="214">
        <v>0</v>
      </c>
      <c r="N29" s="214">
        <v>0</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676</v>
      </c>
      <c r="F30" s="84" t="s">
        <v>705</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0.39722222222222248</v>
      </c>
      <c r="E31" s="81" t="s">
        <v>48</v>
      </c>
      <c r="F31" s="84" t="s">
        <v>47</v>
      </c>
      <c r="G31" s="216">
        <v>0.16666666666666699</v>
      </c>
      <c r="H31" s="214">
        <v>0.62777777777777799</v>
      </c>
      <c r="I31" s="214">
        <v>0</v>
      </c>
      <c r="J31" s="214">
        <v>0.5</v>
      </c>
      <c r="K31" s="214">
        <v>0</v>
      </c>
      <c r="L31" s="214">
        <v>1</v>
      </c>
      <c r="M31" s="214">
        <v>1</v>
      </c>
      <c r="N31" s="214">
        <v>1</v>
      </c>
      <c r="O31" s="214">
        <v>0</v>
      </c>
      <c r="P31" s="214">
        <v>0.66666666666666696</v>
      </c>
      <c r="Q31" s="214">
        <v>0</v>
      </c>
      <c r="R31" s="214">
        <v>0.2</v>
      </c>
      <c r="S31" s="214">
        <v>0</v>
      </c>
      <c r="T31" s="215">
        <v>0.4</v>
      </c>
      <c r="U31" s="34"/>
      <c r="V31" s="34"/>
    </row>
    <row r="32" spans="1:22" x14ac:dyDescent="0.2">
      <c r="A32" s="81">
        <v>27</v>
      </c>
      <c r="B32" s="84" t="str">
        <f t="shared" si="0"/>
        <v>Brazil</v>
      </c>
      <c r="C32" s="84" t="str">
        <f t="shared" si="1"/>
        <v>BRA</v>
      </c>
      <c r="D32" s="214">
        <f t="shared" si="2"/>
        <v>0.21388888888888899</v>
      </c>
      <c r="E32" s="81" t="s">
        <v>50</v>
      </c>
      <c r="F32" s="84" t="s">
        <v>49</v>
      </c>
      <c r="G32" s="216">
        <v>0</v>
      </c>
      <c r="H32" s="214">
        <v>0.42777777777777798</v>
      </c>
      <c r="I32" s="214">
        <v>0</v>
      </c>
      <c r="J32" s="214">
        <v>0.5</v>
      </c>
      <c r="K32" s="214">
        <v>0</v>
      </c>
      <c r="L32" s="214">
        <v>1</v>
      </c>
      <c r="M32" s="214">
        <v>0</v>
      </c>
      <c r="N32" s="214">
        <v>0</v>
      </c>
      <c r="O32" s="214">
        <v>0</v>
      </c>
      <c r="P32" s="214">
        <v>0.66666666666666696</v>
      </c>
      <c r="Q32" s="214">
        <v>0</v>
      </c>
      <c r="R32" s="214">
        <v>0.2</v>
      </c>
      <c r="S32" s="214">
        <v>0</v>
      </c>
      <c r="T32" s="215">
        <v>0.2</v>
      </c>
      <c r="U32" s="34"/>
      <c r="V32" s="34"/>
    </row>
    <row r="33" spans="1:22" x14ac:dyDescent="0.2">
      <c r="A33" s="81">
        <v>28</v>
      </c>
      <c r="B33" s="84" t="str">
        <f t="shared" si="0"/>
        <v>Barbados</v>
      </c>
      <c r="C33" s="84" t="str">
        <f t="shared" si="1"/>
        <v>BRB</v>
      </c>
      <c r="D33" s="214">
        <f t="shared" si="2"/>
        <v>0.33333333333333315</v>
      </c>
      <c r="E33" s="81" t="s">
        <v>52</v>
      </c>
      <c r="F33" s="84" t="s">
        <v>51</v>
      </c>
      <c r="G33" s="216">
        <v>8.3333333333333301E-2</v>
      </c>
      <c r="H33" s="214">
        <v>0.58333333333333304</v>
      </c>
      <c r="I33" s="214">
        <v>0</v>
      </c>
      <c r="J33" s="214">
        <v>0.5</v>
      </c>
      <c r="K33" s="214">
        <v>0.5</v>
      </c>
      <c r="L33" s="214">
        <v>1</v>
      </c>
      <c r="M33" s="214">
        <v>0</v>
      </c>
      <c r="N33" s="214">
        <v>0</v>
      </c>
      <c r="O33" s="214">
        <v>0</v>
      </c>
      <c r="P33" s="214">
        <v>1</v>
      </c>
      <c r="Q33" s="214">
        <v>0</v>
      </c>
      <c r="R33" s="214">
        <v>0.4</v>
      </c>
      <c r="S33" s="214">
        <v>0</v>
      </c>
      <c r="T33" s="215">
        <v>0.6</v>
      </c>
      <c r="U33" s="34"/>
      <c r="V33" s="34"/>
    </row>
    <row r="34" spans="1:22" x14ac:dyDescent="0.2">
      <c r="A34" s="81">
        <v>29</v>
      </c>
      <c r="B34" s="84" t="str">
        <f t="shared" si="0"/>
        <v>Brunei Darussalam</v>
      </c>
      <c r="C34" s="84" t="str">
        <f t="shared" si="1"/>
        <v>BRN</v>
      </c>
      <c r="D34" s="214">
        <f t="shared" si="2"/>
        <v>0.33333333333333315</v>
      </c>
      <c r="E34" s="81" t="s">
        <v>54</v>
      </c>
      <c r="F34" s="84" t="s">
        <v>53</v>
      </c>
      <c r="G34" s="216">
        <v>8.3333333333333301E-2</v>
      </c>
      <c r="H34" s="214">
        <v>0.58333333333333304</v>
      </c>
      <c r="I34" s="214">
        <v>0</v>
      </c>
      <c r="J34" s="214">
        <v>0.5</v>
      </c>
      <c r="K34" s="214">
        <v>0.5</v>
      </c>
      <c r="L34" s="214">
        <v>1</v>
      </c>
      <c r="M34" s="214">
        <v>0</v>
      </c>
      <c r="N34" s="214">
        <v>0</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0.30555555555555564</v>
      </c>
      <c r="E35" s="81" t="s">
        <v>56</v>
      </c>
      <c r="F35" s="84" t="s">
        <v>55</v>
      </c>
      <c r="G35" s="216">
        <v>8.3333333333333301E-2</v>
      </c>
      <c r="H35" s="214">
        <v>0.52777777777777801</v>
      </c>
      <c r="I35" s="214">
        <v>0</v>
      </c>
      <c r="J35" s="214">
        <v>0.5</v>
      </c>
      <c r="K35" s="214">
        <v>0.5</v>
      </c>
      <c r="L35" s="214">
        <v>1</v>
      </c>
      <c r="M35" s="214">
        <v>0</v>
      </c>
      <c r="N35" s="214">
        <v>0</v>
      </c>
      <c r="O35" s="214">
        <v>0</v>
      </c>
      <c r="P35" s="214">
        <v>0.66666666666666696</v>
      </c>
      <c r="Q35" s="214">
        <v>0</v>
      </c>
      <c r="R35" s="214">
        <v>0.4</v>
      </c>
      <c r="S35" s="214">
        <v>0</v>
      </c>
      <c r="T35" s="215">
        <v>0.6</v>
      </c>
      <c r="U35" s="34"/>
      <c r="V35" s="34"/>
    </row>
    <row r="36" spans="1:22" x14ac:dyDescent="0.2">
      <c r="A36" s="81">
        <v>31</v>
      </c>
      <c r="B36" s="84" t="str">
        <f t="shared" si="0"/>
        <v>Botswana</v>
      </c>
      <c r="C36" s="84" t="str">
        <f t="shared" si="1"/>
        <v>BWA</v>
      </c>
      <c r="D36" s="214">
        <f t="shared" si="2"/>
        <v>0.23055555555555551</v>
      </c>
      <c r="E36" s="81" t="s">
        <v>58</v>
      </c>
      <c r="F36" s="84" t="s">
        <v>57</v>
      </c>
      <c r="G36" s="216">
        <v>0</v>
      </c>
      <c r="H36" s="214">
        <v>0.46111111111111103</v>
      </c>
      <c r="I36" s="214">
        <v>0</v>
      </c>
      <c r="J36" s="214">
        <v>0.5</v>
      </c>
      <c r="K36" s="214">
        <v>0</v>
      </c>
      <c r="L36" s="214">
        <v>1</v>
      </c>
      <c r="M36" s="214">
        <v>0</v>
      </c>
      <c r="N36" s="214">
        <v>0</v>
      </c>
      <c r="O36" s="214">
        <v>0</v>
      </c>
      <c r="P36" s="214">
        <v>0.66666666666666696</v>
      </c>
      <c r="Q36" s="214">
        <v>0</v>
      </c>
      <c r="R36" s="214">
        <v>0.2</v>
      </c>
      <c r="S36" s="214">
        <v>0</v>
      </c>
      <c r="T36" s="215">
        <v>0.4</v>
      </c>
      <c r="U36" s="34"/>
      <c r="V36" s="34"/>
    </row>
    <row r="37" spans="1:22" x14ac:dyDescent="0.2">
      <c r="A37" s="81">
        <v>32</v>
      </c>
      <c r="B37" s="84" t="str">
        <f t="shared" si="0"/>
        <v>Central African Republic</v>
      </c>
      <c r="C37" s="84" t="str">
        <f t="shared" si="1"/>
        <v>CAF</v>
      </c>
      <c r="D37" s="214">
        <f t="shared" si="2"/>
        <v>0.26111111111111113</v>
      </c>
      <c r="E37" s="81" t="s">
        <v>60</v>
      </c>
      <c r="F37" s="84" t="s">
        <v>59</v>
      </c>
      <c r="G37" s="216">
        <v>8.3333333333333301E-2</v>
      </c>
      <c r="H37" s="214">
        <v>0.43888888888888899</v>
      </c>
      <c r="I37" s="214">
        <v>0</v>
      </c>
      <c r="J37" s="214">
        <v>0.5</v>
      </c>
      <c r="K37" s="214">
        <v>0.5</v>
      </c>
      <c r="L37" s="214">
        <v>0.66666666666666696</v>
      </c>
      <c r="M37" s="214">
        <v>0</v>
      </c>
      <c r="N37" s="214">
        <v>0</v>
      </c>
      <c r="O37" s="214">
        <v>0</v>
      </c>
      <c r="P37" s="214">
        <v>0.66666666666666696</v>
      </c>
      <c r="Q37" s="214">
        <v>0</v>
      </c>
      <c r="R37" s="214">
        <v>0.4</v>
      </c>
      <c r="S37" s="214">
        <v>0</v>
      </c>
      <c r="T37" s="215">
        <v>0.4</v>
      </c>
      <c r="U37" s="34"/>
      <c r="V37" s="34"/>
    </row>
    <row r="38" spans="1:22" x14ac:dyDescent="0.2">
      <c r="A38" s="81">
        <v>33</v>
      </c>
      <c r="B38" s="84" t="str">
        <f t="shared" si="0"/>
        <v>Canada</v>
      </c>
      <c r="C38" s="84" t="str">
        <f t="shared" si="1"/>
        <v>CAN</v>
      </c>
      <c r="D38" s="214">
        <f t="shared" si="2"/>
        <v>0.27500000000000002</v>
      </c>
      <c r="E38" s="81" t="s">
        <v>62</v>
      </c>
      <c r="F38" s="84" t="s">
        <v>61</v>
      </c>
      <c r="G38" s="216">
        <v>0</v>
      </c>
      <c r="H38" s="214">
        <v>0.55000000000000004</v>
      </c>
      <c r="I38" s="214">
        <v>0</v>
      </c>
      <c r="J38" s="214">
        <v>0.5</v>
      </c>
      <c r="K38" s="214">
        <v>0</v>
      </c>
      <c r="L38" s="214">
        <v>1</v>
      </c>
      <c r="M38" s="214">
        <v>0</v>
      </c>
      <c r="N38" s="214">
        <v>0</v>
      </c>
      <c r="O38" s="214">
        <v>0</v>
      </c>
      <c r="P38" s="214">
        <v>1</v>
      </c>
      <c r="Q38" s="214">
        <v>0</v>
      </c>
      <c r="R38" s="214">
        <v>0.4</v>
      </c>
      <c r="S38" s="214">
        <v>0</v>
      </c>
      <c r="T38" s="215">
        <v>0.4</v>
      </c>
      <c r="U38" s="34"/>
      <c r="V38" s="34"/>
    </row>
    <row r="39" spans="1:22" x14ac:dyDescent="0.2">
      <c r="A39" s="81">
        <v>34</v>
      </c>
      <c r="B39" s="84" t="str">
        <f t="shared" si="0"/>
        <v>Switzerland</v>
      </c>
      <c r="C39" s="84" t="str">
        <f t="shared" si="1"/>
        <v>CHE</v>
      </c>
      <c r="D39" s="214">
        <f t="shared" si="2"/>
        <v>0.29166666666666652</v>
      </c>
      <c r="E39" s="81" t="s">
        <v>64</v>
      </c>
      <c r="F39" s="84" t="s">
        <v>63</v>
      </c>
      <c r="G39" s="216">
        <v>0</v>
      </c>
      <c r="H39" s="214">
        <v>0.58333333333333304</v>
      </c>
      <c r="I39" s="214">
        <v>0</v>
      </c>
      <c r="J39" s="214">
        <v>0.5</v>
      </c>
      <c r="K39" s="214">
        <v>0</v>
      </c>
      <c r="L39" s="214">
        <v>1</v>
      </c>
      <c r="M39" s="214">
        <v>0</v>
      </c>
      <c r="N39" s="214">
        <v>0</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0.86666666666666692</v>
      </c>
      <c r="E40" s="81" t="s">
        <v>677</v>
      </c>
      <c r="F40" s="84" t="s">
        <v>706</v>
      </c>
      <c r="G40" s="216">
        <v>0.91666666666666696</v>
      </c>
      <c r="H40" s="214">
        <v>0.81666666666666698</v>
      </c>
      <c r="I40" s="214">
        <v>1</v>
      </c>
      <c r="J40" s="214">
        <v>0.5</v>
      </c>
      <c r="K40" s="214">
        <v>1</v>
      </c>
      <c r="L40" s="214">
        <v>1</v>
      </c>
      <c r="M40" s="214">
        <v>1</v>
      </c>
      <c r="N40" s="214">
        <v>1</v>
      </c>
      <c r="O40" s="214">
        <v>1</v>
      </c>
      <c r="P40" s="214">
        <v>1</v>
      </c>
      <c r="Q40" s="214">
        <v>1</v>
      </c>
      <c r="R40" s="214">
        <v>0.6</v>
      </c>
      <c r="S40" s="214">
        <v>0.5</v>
      </c>
      <c r="T40" s="215">
        <v>0.8</v>
      </c>
      <c r="U40" s="34"/>
      <c r="V40" s="34"/>
    </row>
    <row r="41" spans="1:22" x14ac:dyDescent="0.2">
      <c r="A41" s="81">
        <v>36</v>
      </c>
      <c r="B41" s="84" t="str">
        <f t="shared" si="0"/>
        <v>Chile</v>
      </c>
      <c r="C41" s="84" t="str">
        <f t="shared" si="1"/>
        <v>CHL</v>
      </c>
      <c r="D41" s="214">
        <f t="shared" si="2"/>
        <v>0.21388888888888899</v>
      </c>
      <c r="E41" s="81" t="s">
        <v>66</v>
      </c>
      <c r="F41" s="84" t="s">
        <v>65</v>
      </c>
      <c r="G41" s="216">
        <v>0</v>
      </c>
      <c r="H41" s="214">
        <v>0.42777777777777798</v>
      </c>
      <c r="I41" s="214">
        <v>0</v>
      </c>
      <c r="J41" s="214">
        <v>0.5</v>
      </c>
      <c r="K41" s="214">
        <v>0</v>
      </c>
      <c r="L41" s="214">
        <v>1</v>
      </c>
      <c r="M41" s="214">
        <v>0</v>
      </c>
      <c r="N41" s="214">
        <v>0</v>
      </c>
      <c r="O41" s="214">
        <v>0</v>
      </c>
      <c r="P41" s="214">
        <v>0.66666666666666696</v>
      </c>
      <c r="Q41" s="214">
        <v>0</v>
      </c>
      <c r="R41" s="214">
        <v>0.2</v>
      </c>
      <c r="S41" s="214">
        <v>0</v>
      </c>
      <c r="T41" s="215">
        <v>0.2</v>
      </c>
      <c r="U41" s="34"/>
      <c r="V41" s="34"/>
    </row>
    <row r="42" spans="1:22" x14ac:dyDescent="0.2">
      <c r="A42" s="81">
        <v>37</v>
      </c>
      <c r="B42" s="84" t="str">
        <f t="shared" si="0"/>
        <v>China</v>
      </c>
      <c r="C42" s="84" t="str">
        <f t="shared" si="1"/>
        <v>CHN</v>
      </c>
      <c r="D42" s="214">
        <f t="shared" si="2"/>
        <v>0.24722222222222201</v>
      </c>
      <c r="E42" s="81" t="s">
        <v>68</v>
      </c>
      <c r="F42" s="84" t="s">
        <v>67</v>
      </c>
      <c r="G42" s="216">
        <v>0</v>
      </c>
      <c r="H42" s="214">
        <v>0.49444444444444402</v>
      </c>
      <c r="I42" s="214">
        <v>0</v>
      </c>
      <c r="J42" s="214">
        <v>0.5</v>
      </c>
      <c r="K42" s="214">
        <v>0</v>
      </c>
      <c r="L42" s="214">
        <v>1</v>
      </c>
      <c r="M42" s="214">
        <v>0</v>
      </c>
      <c r="N42" s="214">
        <v>0</v>
      </c>
      <c r="O42" s="214">
        <v>0</v>
      </c>
      <c r="P42" s="214">
        <v>0.66666666666666696</v>
      </c>
      <c r="Q42" s="214">
        <v>0</v>
      </c>
      <c r="R42" s="214">
        <v>0.4</v>
      </c>
      <c r="S42" s="214">
        <v>0</v>
      </c>
      <c r="T42" s="215">
        <v>0.4</v>
      </c>
      <c r="U42" s="34"/>
      <c r="V42" s="34"/>
    </row>
    <row r="43" spans="1:22" x14ac:dyDescent="0.2">
      <c r="A43" s="81">
        <v>38</v>
      </c>
      <c r="B43" s="84" t="str">
        <f t="shared" si="0"/>
        <v>CÃ´te dâ€™Ivoire</v>
      </c>
      <c r="C43" s="84" t="str">
        <f t="shared" si="1"/>
        <v>CIV</v>
      </c>
      <c r="D43" s="214">
        <f t="shared" si="2"/>
        <v>0.23055555555555551</v>
      </c>
      <c r="E43" s="81" t="s">
        <v>69</v>
      </c>
      <c r="F43" s="84" t="s">
        <v>527</v>
      </c>
      <c r="G43" s="216">
        <v>0</v>
      </c>
      <c r="H43" s="214">
        <v>0.46111111111111103</v>
      </c>
      <c r="I43" s="214">
        <v>0</v>
      </c>
      <c r="J43" s="214">
        <v>0.5</v>
      </c>
      <c r="K43" s="214">
        <v>0</v>
      </c>
      <c r="L43" s="214">
        <v>1</v>
      </c>
      <c r="M43" s="214">
        <v>0</v>
      </c>
      <c r="N43" s="214">
        <v>0</v>
      </c>
      <c r="O43" s="214">
        <v>0</v>
      </c>
      <c r="P43" s="214">
        <v>0.66666666666666696</v>
      </c>
      <c r="Q43" s="214">
        <v>0</v>
      </c>
      <c r="R43" s="214">
        <v>0.4</v>
      </c>
      <c r="S43" s="214">
        <v>0</v>
      </c>
      <c r="T43" s="215">
        <v>0.2</v>
      </c>
      <c r="U43" s="34"/>
      <c r="V43" s="34"/>
    </row>
    <row r="44" spans="1:22" x14ac:dyDescent="0.2">
      <c r="A44" s="81">
        <v>39</v>
      </c>
      <c r="B44" s="84" t="str">
        <f t="shared" si="0"/>
        <v>Cameroon</v>
      </c>
      <c r="C44" s="84" t="str">
        <f t="shared" si="1"/>
        <v>CMR</v>
      </c>
      <c r="D44" s="214">
        <f t="shared" si="2"/>
        <v>0.17499999999999999</v>
      </c>
      <c r="E44" s="81" t="s">
        <v>71</v>
      </c>
      <c r="F44" s="84" t="s">
        <v>70</v>
      </c>
      <c r="G44" s="216">
        <v>0</v>
      </c>
      <c r="H44" s="214">
        <v>0.35</v>
      </c>
      <c r="I44" s="214">
        <v>0</v>
      </c>
      <c r="J44" s="214">
        <v>0.5</v>
      </c>
      <c r="K44" s="214">
        <v>0</v>
      </c>
      <c r="L44" s="214">
        <v>0.33333333333333298</v>
      </c>
      <c r="M44" s="214">
        <v>0</v>
      </c>
      <c r="N44" s="214">
        <v>0</v>
      </c>
      <c r="O44" s="214">
        <v>0</v>
      </c>
      <c r="P44" s="214">
        <v>0.66666666666666696</v>
      </c>
      <c r="Q44" s="214">
        <v>0</v>
      </c>
      <c r="R44" s="214">
        <v>0.4</v>
      </c>
      <c r="S44" s="214">
        <v>0</v>
      </c>
      <c r="T44" s="215">
        <v>0.2</v>
      </c>
      <c r="U44" s="34"/>
      <c r="V44" s="34"/>
    </row>
    <row r="45" spans="1:22" x14ac:dyDescent="0.2">
      <c r="A45" s="81">
        <v>40</v>
      </c>
      <c r="B45" s="84" t="str">
        <f t="shared" si="0"/>
        <v>Congo, Dem. Rep.</v>
      </c>
      <c r="C45" s="84" t="str">
        <f t="shared" si="1"/>
        <v>COD</v>
      </c>
      <c r="D45" s="214">
        <f t="shared" si="2"/>
        <v>0.13055555555555551</v>
      </c>
      <c r="E45" s="81" t="s">
        <v>72</v>
      </c>
      <c r="F45" s="84" t="s">
        <v>707</v>
      </c>
      <c r="G45" s="216">
        <v>0</v>
      </c>
      <c r="H45" s="214">
        <v>0.26111111111111102</v>
      </c>
      <c r="I45" s="214">
        <v>0</v>
      </c>
      <c r="J45" s="214">
        <v>0.5</v>
      </c>
      <c r="K45" s="214">
        <v>0</v>
      </c>
      <c r="L45" s="214">
        <v>0</v>
      </c>
      <c r="M45" s="214">
        <v>0</v>
      </c>
      <c r="N45" s="214">
        <v>0</v>
      </c>
      <c r="O45" s="214">
        <v>0</v>
      </c>
      <c r="P45" s="214">
        <v>0.66666666666666696</v>
      </c>
      <c r="Q45" s="214">
        <v>0</v>
      </c>
      <c r="R45" s="214">
        <v>0.2</v>
      </c>
      <c r="S45" s="214">
        <v>0</v>
      </c>
      <c r="T45" s="215">
        <v>0.2</v>
      </c>
      <c r="U45" s="34"/>
      <c r="V45" s="34"/>
    </row>
    <row r="46" spans="1:22" x14ac:dyDescent="0.2">
      <c r="A46" s="81">
        <v>41</v>
      </c>
      <c r="B46" s="84" t="str">
        <f t="shared" si="0"/>
        <v>Congo, Rep.</v>
      </c>
      <c r="C46" s="84" t="str">
        <f t="shared" si="1"/>
        <v>COG</v>
      </c>
      <c r="D46" s="214">
        <f t="shared" si="2"/>
        <v>0.26111111111111113</v>
      </c>
      <c r="E46" s="81" t="s">
        <v>73</v>
      </c>
      <c r="F46" s="84" t="s">
        <v>708</v>
      </c>
      <c r="G46" s="216">
        <v>8.3333333333333301E-2</v>
      </c>
      <c r="H46" s="214">
        <v>0.43888888888888899</v>
      </c>
      <c r="I46" s="214">
        <v>0</v>
      </c>
      <c r="J46" s="214">
        <v>0.5</v>
      </c>
      <c r="K46" s="214">
        <v>0.5</v>
      </c>
      <c r="L46" s="214">
        <v>0.66666666666666696</v>
      </c>
      <c r="M46" s="214">
        <v>0</v>
      </c>
      <c r="N46" s="214">
        <v>0</v>
      </c>
      <c r="O46" s="214">
        <v>0</v>
      </c>
      <c r="P46" s="214">
        <v>0.66666666666666696</v>
      </c>
      <c r="Q46" s="214">
        <v>0</v>
      </c>
      <c r="R46" s="214">
        <v>0.4</v>
      </c>
      <c r="S46" s="214">
        <v>0</v>
      </c>
      <c r="T46" s="215">
        <v>0.4</v>
      </c>
      <c r="U46" s="34"/>
      <c r="V46" s="34"/>
    </row>
    <row r="47" spans="1:22" x14ac:dyDescent="0.2">
      <c r="A47" s="81">
        <v>42</v>
      </c>
      <c r="B47" s="84" t="str">
        <f t="shared" si="0"/>
        <v>Colombia</v>
      </c>
      <c r="C47" s="84" t="str">
        <f t="shared" si="1"/>
        <v>COL</v>
      </c>
      <c r="D47" s="214">
        <f t="shared" si="2"/>
        <v>0.21388888888888899</v>
      </c>
      <c r="E47" s="81" t="s">
        <v>75</v>
      </c>
      <c r="F47" s="84" t="s">
        <v>74</v>
      </c>
      <c r="G47" s="216">
        <v>0</v>
      </c>
      <c r="H47" s="214">
        <v>0.42777777777777798</v>
      </c>
      <c r="I47" s="214">
        <v>0</v>
      </c>
      <c r="J47" s="214">
        <v>0.5</v>
      </c>
      <c r="K47" s="214">
        <v>0</v>
      </c>
      <c r="L47" s="214">
        <v>1</v>
      </c>
      <c r="M47" s="214">
        <v>0</v>
      </c>
      <c r="N47" s="214">
        <v>0</v>
      </c>
      <c r="O47" s="214">
        <v>0</v>
      </c>
      <c r="P47" s="214">
        <v>0.66666666666666696</v>
      </c>
      <c r="Q47" s="214">
        <v>0</v>
      </c>
      <c r="R47" s="214">
        <v>0.2</v>
      </c>
      <c r="S47" s="214">
        <v>0</v>
      </c>
      <c r="T47" s="215">
        <v>0.2</v>
      </c>
      <c r="U47" s="34"/>
      <c r="V47" s="34"/>
    </row>
    <row r="48" spans="1:22" x14ac:dyDescent="0.2">
      <c r="A48" s="81">
        <v>43</v>
      </c>
      <c r="B48" s="84" t="str">
        <f t="shared" si="0"/>
        <v>Comoros</v>
      </c>
      <c r="C48" s="84" t="str">
        <f t="shared" si="1"/>
        <v>COM</v>
      </c>
      <c r="D48" s="214">
        <f t="shared" si="2"/>
        <v>0.43055555555555552</v>
      </c>
      <c r="E48" s="81" t="s">
        <v>77</v>
      </c>
      <c r="F48" s="84" t="s">
        <v>76</v>
      </c>
      <c r="G48" s="216">
        <v>0.25</v>
      </c>
      <c r="H48" s="214">
        <v>0.61111111111111105</v>
      </c>
      <c r="I48" s="214">
        <v>0</v>
      </c>
      <c r="J48" s="214">
        <v>0</v>
      </c>
      <c r="K48" s="214">
        <v>0.5</v>
      </c>
      <c r="L48" s="214">
        <v>1</v>
      </c>
      <c r="M48" s="214">
        <v>1</v>
      </c>
      <c r="N48" s="214">
        <v>1</v>
      </c>
      <c r="O48" s="214">
        <v>0</v>
      </c>
      <c r="P48" s="214">
        <v>0.66666666666666696</v>
      </c>
      <c r="Q48" s="214">
        <v>0</v>
      </c>
      <c r="R48" s="214">
        <v>0.4</v>
      </c>
      <c r="S48" s="214">
        <v>0</v>
      </c>
      <c r="T48" s="215">
        <v>0.6</v>
      </c>
      <c r="U48" s="34"/>
      <c r="V48" s="34"/>
    </row>
    <row r="49" spans="1:22" x14ac:dyDescent="0.2">
      <c r="A49" s="81">
        <v>44</v>
      </c>
      <c r="B49" s="84" t="str">
        <f t="shared" si="0"/>
        <v>Cabo Verde</v>
      </c>
      <c r="C49" s="84" t="str">
        <f t="shared" si="1"/>
        <v>CPV</v>
      </c>
      <c r="D49" s="214">
        <f t="shared" si="2"/>
        <v>0.30555555555555564</v>
      </c>
      <c r="E49" s="81" t="s">
        <v>79</v>
      </c>
      <c r="F49" s="84" t="s">
        <v>78</v>
      </c>
      <c r="G49" s="216">
        <v>8.3333333333333301E-2</v>
      </c>
      <c r="H49" s="214">
        <v>0.52777777777777801</v>
      </c>
      <c r="I49" s="214">
        <v>0</v>
      </c>
      <c r="J49" s="214">
        <v>0.5</v>
      </c>
      <c r="K49" s="214">
        <v>0.5</v>
      </c>
      <c r="L49" s="214">
        <v>1</v>
      </c>
      <c r="M49" s="214">
        <v>0</v>
      </c>
      <c r="N49" s="214">
        <v>0</v>
      </c>
      <c r="O49" s="214">
        <v>0</v>
      </c>
      <c r="P49" s="214">
        <v>0.66666666666666696</v>
      </c>
      <c r="Q49" s="214">
        <v>0</v>
      </c>
      <c r="R49" s="214">
        <v>0.4</v>
      </c>
      <c r="S49" s="214">
        <v>0</v>
      </c>
      <c r="T49" s="215">
        <v>0.6</v>
      </c>
      <c r="U49" s="34"/>
      <c r="V49" s="34"/>
    </row>
    <row r="50" spans="1:22" x14ac:dyDescent="0.2">
      <c r="A50" s="81">
        <v>45</v>
      </c>
      <c r="B50" s="84" t="str">
        <f t="shared" si="0"/>
        <v>Costa Rica</v>
      </c>
      <c r="C50" s="84" t="str">
        <f t="shared" si="1"/>
        <v>CRI</v>
      </c>
      <c r="D50" s="214">
        <f t="shared" si="2"/>
        <v>0.24722222222222201</v>
      </c>
      <c r="E50" s="81" t="s">
        <v>81</v>
      </c>
      <c r="F50" s="84" t="s">
        <v>80</v>
      </c>
      <c r="G50" s="216">
        <v>0</v>
      </c>
      <c r="H50" s="214">
        <v>0.49444444444444402</v>
      </c>
      <c r="I50" s="214">
        <v>0</v>
      </c>
      <c r="J50" s="214">
        <v>0.5</v>
      </c>
      <c r="K50" s="214">
        <v>0</v>
      </c>
      <c r="L50" s="214">
        <v>1</v>
      </c>
      <c r="M50" s="214">
        <v>0</v>
      </c>
      <c r="N50" s="214">
        <v>0</v>
      </c>
      <c r="O50" s="214">
        <v>0</v>
      </c>
      <c r="P50" s="214">
        <v>0.66666666666666696</v>
      </c>
      <c r="Q50" s="214">
        <v>0</v>
      </c>
      <c r="R50" s="214">
        <v>0.4</v>
      </c>
      <c r="S50" s="214">
        <v>0</v>
      </c>
      <c r="T50" s="215">
        <v>0.4</v>
      </c>
      <c r="U50" s="34"/>
      <c r="V50" s="34"/>
    </row>
    <row r="51" spans="1:22" x14ac:dyDescent="0.2">
      <c r="A51" s="81">
        <v>46</v>
      </c>
      <c r="B51" s="84" t="str">
        <f t="shared" si="0"/>
        <v>Cuba</v>
      </c>
      <c r="C51" s="84" t="str">
        <f t="shared" si="1"/>
        <v>CUB</v>
      </c>
      <c r="D51" s="214">
        <f t="shared" si="2"/>
        <v>0.31666666666666665</v>
      </c>
      <c r="E51" s="81" t="s">
        <v>83</v>
      </c>
      <c r="F51" s="84" t="s">
        <v>82</v>
      </c>
      <c r="G51" s="216">
        <v>8.3333333333333301E-2</v>
      </c>
      <c r="H51" s="214">
        <v>0.55000000000000004</v>
      </c>
      <c r="I51" s="214">
        <v>0</v>
      </c>
      <c r="J51" s="214">
        <v>0.5</v>
      </c>
      <c r="K51" s="214">
        <v>0.5</v>
      </c>
      <c r="L51" s="214">
        <v>1</v>
      </c>
      <c r="M51" s="214">
        <v>0</v>
      </c>
      <c r="N51" s="214">
        <v>0</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0.86666666666666692</v>
      </c>
      <c r="E52" s="81" t="s">
        <v>678</v>
      </c>
      <c r="F52" s="84" t="s">
        <v>765</v>
      </c>
      <c r="G52" s="216">
        <v>0.91666666666666696</v>
      </c>
      <c r="H52" s="214">
        <v>0.81666666666666698</v>
      </c>
      <c r="I52" s="214">
        <v>1</v>
      </c>
      <c r="J52" s="214">
        <v>0.5</v>
      </c>
      <c r="K52" s="214">
        <v>1</v>
      </c>
      <c r="L52" s="214">
        <v>1</v>
      </c>
      <c r="M52" s="214">
        <v>1</v>
      </c>
      <c r="N52" s="214">
        <v>1</v>
      </c>
      <c r="O52" s="214">
        <v>1</v>
      </c>
      <c r="P52" s="214">
        <v>1</v>
      </c>
      <c r="Q52" s="214">
        <v>1</v>
      </c>
      <c r="R52" s="214">
        <v>0.6</v>
      </c>
      <c r="S52" s="214">
        <v>0.5</v>
      </c>
      <c r="T52" s="215">
        <v>0.8</v>
      </c>
      <c r="U52" s="34"/>
      <c r="V52" s="34"/>
    </row>
    <row r="53" spans="1:22" x14ac:dyDescent="0.2">
      <c r="A53" s="81">
        <v>48</v>
      </c>
      <c r="B53" s="84" t="str">
        <f t="shared" si="0"/>
        <v>Cayman Islands</v>
      </c>
      <c r="C53" s="84" t="str">
        <f t="shared" si="1"/>
        <v>CYM</v>
      </c>
      <c r="D53" s="214">
        <f t="shared" si="2"/>
        <v>0.68333333333333357</v>
      </c>
      <c r="E53" s="81" t="s">
        <v>679</v>
      </c>
      <c r="F53" s="84" t="s">
        <v>709</v>
      </c>
      <c r="G53" s="216">
        <v>0.75</v>
      </c>
      <c r="H53" s="214">
        <v>0.61666666666666703</v>
      </c>
      <c r="I53" s="214">
        <v>1</v>
      </c>
      <c r="J53" s="214">
        <v>0.5</v>
      </c>
      <c r="K53" s="214">
        <v>1</v>
      </c>
      <c r="L53" s="214">
        <v>1</v>
      </c>
      <c r="M53" s="214">
        <v>0</v>
      </c>
      <c r="N53" s="214">
        <v>0</v>
      </c>
      <c r="O53" s="214">
        <v>1</v>
      </c>
      <c r="P53" s="214">
        <v>1</v>
      </c>
      <c r="Q53" s="214">
        <v>1</v>
      </c>
      <c r="R53" s="214">
        <v>0.4</v>
      </c>
      <c r="S53" s="214">
        <v>0.5</v>
      </c>
      <c r="T53" s="215">
        <v>0.8</v>
      </c>
      <c r="U53" s="34"/>
      <c r="V53" s="34"/>
    </row>
    <row r="54" spans="1:22" x14ac:dyDescent="0.2">
      <c r="A54" s="81">
        <v>49</v>
      </c>
      <c r="B54" s="84" t="str">
        <f t="shared" si="0"/>
        <v>Cyprus</v>
      </c>
      <c r="C54" s="84" t="str">
        <f t="shared" si="1"/>
        <v>CYP</v>
      </c>
      <c r="D54" s="214">
        <f t="shared" si="2"/>
        <v>0.30000000000000016</v>
      </c>
      <c r="E54" s="81" t="s">
        <v>85</v>
      </c>
      <c r="F54" s="84" t="s">
        <v>84</v>
      </c>
      <c r="G54" s="216">
        <v>8.3333333333333301E-2</v>
      </c>
      <c r="H54" s="214">
        <v>0.51666666666666705</v>
      </c>
      <c r="I54" s="214">
        <v>0</v>
      </c>
      <c r="J54" s="214">
        <v>0.5</v>
      </c>
      <c r="K54" s="214">
        <v>0.5</v>
      </c>
      <c r="L54" s="214">
        <v>1</v>
      </c>
      <c r="M54" s="214">
        <v>0</v>
      </c>
      <c r="N54" s="214">
        <v>0</v>
      </c>
      <c r="O54" s="214">
        <v>0</v>
      </c>
      <c r="P54" s="214">
        <v>1</v>
      </c>
      <c r="Q54" s="214">
        <v>0</v>
      </c>
      <c r="R54" s="214">
        <v>0.2</v>
      </c>
      <c r="S54" s="214">
        <v>0</v>
      </c>
      <c r="T54" s="215">
        <v>0.4</v>
      </c>
      <c r="U54" s="34"/>
      <c r="V54" s="34"/>
    </row>
    <row r="55" spans="1:22" x14ac:dyDescent="0.2">
      <c r="A55" s="81">
        <v>50</v>
      </c>
      <c r="B55" s="84" t="str">
        <f t="shared" si="0"/>
        <v>Czech Republic</v>
      </c>
      <c r="C55" s="84" t="str">
        <f t="shared" si="1"/>
        <v>CZE</v>
      </c>
      <c r="D55" s="214">
        <f t="shared" si="2"/>
        <v>0.29166666666666652</v>
      </c>
      <c r="E55" s="81" t="s">
        <v>87</v>
      </c>
      <c r="F55" s="84" t="s">
        <v>86</v>
      </c>
      <c r="G55" s="216">
        <v>0</v>
      </c>
      <c r="H55" s="214">
        <v>0.58333333333333304</v>
      </c>
      <c r="I55" s="214">
        <v>0</v>
      </c>
      <c r="J55" s="214">
        <v>0.5</v>
      </c>
      <c r="K55" s="214">
        <v>0</v>
      </c>
      <c r="L55" s="214">
        <v>1</v>
      </c>
      <c r="M55" s="214">
        <v>0</v>
      </c>
      <c r="N55" s="214">
        <v>0</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0.29166666666666652</v>
      </c>
      <c r="E56" s="81" t="s">
        <v>89</v>
      </c>
      <c r="F56" s="84" t="s">
        <v>88</v>
      </c>
      <c r="G56" s="216">
        <v>0</v>
      </c>
      <c r="H56" s="214">
        <v>0.58333333333333304</v>
      </c>
      <c r="I56" s="214">
        <v>0</v>
      </c>
      <c r="J56" s="214">
        <v>0.5</v>
      </c>
      <c r="K56" s="214">
        <v>0</v>
      </c>
      <c r="L56" s="214">
        <v>1</v>
      </c>
      <c r="M56" s="214">
        <v>0</v>
      </c>
      <c r="N56" s="214">
        <v>0</v>
      </c>
      <c r="O56" s="214">
        <v>0</v>
      </c>
      <c r="P56" s="214">
        <v>1</v>
      </c>
      <c r="Q56" s="214">
        <v>0</v>
      </c>
      <c r="R56" s="214">
        <v>0.4</v>
      </c>
      <c r="S56" s="214">
        <v>0</v>
      </c>
      <c r="T56" s="215">
        <v>0.6</v>
      </c>
      <c r="U56" s="34"/>
      <c r="V56" s="34"/>
    </row>
    <row r="57" spans="1:22" x14ac:dyDescent="0.2">
      <c r="A57" s="81">
        <v>52</v>
      </c>
      <c r="B57" s="84" t="str">
        <f t="shared" si="0"/>
        <v>Djibouti</v>
      </c>
      <c r="C57" s="84" t="str">
        <f t="shared" si="1"/>
        <v>DJI</v>
      </c>
      <c r="D57" s="214">
        <f t="shared" si="2"/>
        <v>0.24444444444444466</v>
      </c>
      <c r="E57" s="81" t="s">
        <v>91</v>
      </c>
      <c r="F57" s="84" t="s">
        <v>90</v>
      </c>
      <c r="G57" s="216">
        <v>8.3333333333333301E-2</v>
      </c>
      <c r="H57" s="214">
        <v>0.405555555555556</v>
      </c>
      <c r="I57" s="214">
        <v>0</v>
      </c>
      <c r="J57" s="214">
        <v>0.5</v>
      </c>
      <c r="K57" s="214">
        <v>0.5</v>
      </c>
      <c r="L57" s="214">
        <v>0.66666666666666696</v>
      </c>
      <c r="M57" s="214">
        <v>0</v>
      </c>
      <c r="N57" s="214">
        <v>0</v>
      </c>
      <c r="O57" s="214">
        <v>0</v>
      </c>
      <c r="P57" s="214">
        <v>0.66666666666666696</v>
      </c>
      <c r="Q57" s="214">
        <v>0</v>
      </c>
      <c r="R57" s="214">
        <v>0.2</v>
      </c>
      <c r="S57" s="214">
        <v>0</v>
      </c>
      <c r="T57" s="215">
        <v>0.4</v>
      </c>
      <c r="U57" s="34"/>
      <c r="V57" s="34"/>
    </row>
    <row r="58" spans="1:22" x14ac:dyDescent="0.2">
      <c r="A58" s="81">
        <v>53</v>
      </c>
      <c r="B58" s="84" t="str">
        <f t="shared" si="0"/>
        <v>Dominica</v>
      </c>
      <c r="C58" s="84" t="str">
        <f t="shared" si="1"/>
        <v>DMA</v>
      </c>
      <c r="D58" s="214">
        <f t="shared" si="2"/>
        <v>0.55833333333333302</v>
      </c>
      <c r="E58" s="81" t="s">
        <v>93</v>
      </c>
      <c r="F58" s="84" t="s">
        <v>92</v>
      </c>
      <c r="G58" s="216">
        <v>0.33333333333333298</v>
      </c>
      <c r="H58" s="214">
        <v>0.78333333333333299</v>
      </c>
      <c r="I58" s="214">
        <v>0</v>
      </c>
      <c r="J58" s="214">
        <v>0.5</v>
      </c>
      <c r="K58" s="214">
        <v>0.5</v>
      </c>
      <c r="L58" s="214">
        <v>1</v>
      </c>
      <c r="M58" s="214">
        <v>1</v>
      </c>
      <c r="N58" s="214">
        <v>1</v>
      </c>
      <c r="O58" s="214">
        <v>0</v>
      </c>
      <c r="P58" s="214">
        <v>1</v>
      </c>
      <c r="Q58" s="214">
        <v>0</v>
      </c>
      <c r="R58" s="214">
        <v>0.4</v>
      </c>
      <c r="S58" s="214">
        <v>0.5</v>
      </c>
      <c r="T58" s="215">
        <v>0.8</v>
      </c>
      <c r="U58" s="34"/>
      <c r="V58" s="34"/>
    </row>
    <row r="59" spans="1:22" x14ac:dyDescent="0.2">
      <c r="A59" s="81">
        <v>54</v>
      </c>
      <c r="B59" s="84" t="str">
        <f t="shared" si="0"/>
        <v>Denmark</v>
      </c>
      <c r="C59" s="84" t="str">
        <f t="shared" si="1"/>
        <v>DNK</v>
      </c>
      <c r="D59" s="214">
        <f t="shared" si="2"/>
        <v>0.29166666666666652</v>
      </c>
      <c r="E59" s="81" t="s">
        <v>95</v>
      </c>
      <c r="F59" s="84" t="s">
        <v>94</v>
      </c>
      <c r="G59" s="216">
        <v>0</v>
      </c>
      <c r="H59" s="214">
        <v>0.58333333333333304</v>
      </c>
      <c r="I59" s="214">
        <v>0</v>
      </c>
      <c r="J59" s="214">
        <v>0.5</v>
      </c>
      <c r="K59" s="214">
        <v>0</v>
      </c>
      <c r="L59" s="214">
        <v>1</v>
      </c>
      <c r="M59" s="214">
        <v>0</v>
      </c>
      <c r="N59" s="214">
        <v>0</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0.23055555555555551</v>
      </c>
      <c r="E60" s="81" t="s">
        <v>97</v>
      </c>
      <c r="F60" s="84" t="s">
        <v>96</v>
      </c>
      <c r="G60" s="216">
        <v>0</v>
      </c>
      <c r="H60" s="214">
        <v>0.46111111111111103</v>
      </c>
      <c r="I60" s="214">
        <v>0</v>
      </c>
      <c r="J60" s="214">
        <v>0.5</v>
      </c>
      <c r="K60" s="214">
        <v>0</v>
      </c>
      <c r="L60" s="214">
        <v>1</v>
      </c>
      <c r="M60" s="214">
        <v>0</v>
      </c>
      <c r="N60" s="214">
        <v>0</v>
      </c>
      <c r="O60" s="214">
        <v>0</v>
      </c>
      <c r="P60" s="214">
        <v>0.66666666666666696</v>
      </c>
      <c r="Q60" s="214">
        <v>0</v>
      </c>
      <c r="R60" s="214">
        <v>0.4</v>
      </c>
      <c r="S60" s="214">
        <v>0</v>
      </c>
      <c r="T60" s="215">
        <v>0.2</v>
      </c>
      <c r="U60" s="34"/>
      <c r="V60" s="34"/>
    </row>
    <row r="61" spans="1:22" x14ac:dyDescent="0.2">
      <c r="A61" s="81">
        <v>56</v>
      </c>
      <c r="B61" s="84" t="str">
        <f t="shared" si="0"/>
        <v>Algeria</v>
      </c>
      <c r="C61" s="84" t="str">
        <f t="shared" si="1"/>
        <v>DZA</v>
      </c>
      <c r="D61" s="214">
        <f t="shared" si="2"/>
        <v>0.25833333333333353</v>
      </c>
      <c r="E61" s="81" t="s">
        <v>99</v>
      </c>
      <c r="F61" s="84" t="s">
        <v>98</v>
      </c>
      <c r="G61" s="216">
        <v>0</v>
      </c>
      <c r="H61" s="214">
        <v>0.51666666666666705</v>
      </c>
      <c r="I61" s="214">
        <v>0</v>
      </c>
      <c r="J61" s="214">
        <v>0.5</v>
      </c>
      <c r="K61" s="214">
        <v>0</v>
      </c>
      <c r="L61" s="214">
        <v>1</v>
      </c>
      <c r="M61" s="214">
        <v>0</v>
      </c>
      <c r="N61" s="214">
        <v>0</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0.23055555555555551</v>
      </c>
      <c r="E62" s="81" t="s">
        <v>101</v>
      </c>
      <c r="F62" s="84" t="s">
        <v>100</v>
      </c>
      <c r="G62" s="216">
        <v>0</v>
      </c>
      <c r="H62" s="214">
        <v>0.46111111111111103</v>
      </c>
      <c r="I62" s="214">
        <v>0</v>
      </c>
      <c r="J62" s="214">
        <v>0.5</v>
      </c>
      <c r="K62" s="214">
        <v>0</v>
      </c>
      <c r="L62" s="214">
        <v>1</v>
      </c>
      <c r="M62" s="214">
        <v>0</v>
      </c>
      <c r="N62" s="214">
        <v>0</v>
      </c>
      <c r="O62" s="214">
        <v>0</v>
      </c>
      <c r="P62" s="214">
        <v>0.66666666666666696</v>
      </c>
      <c r="Q62" s="214">
        <v>0</v>
      </c>
      <c r="R62" s="214">
        <v>0.4</v>
      </c>
      <c r="S62" s="214">
        <v>0</v>
      </c>
      <c r="T62" s="215">
        <v>0.2</v>
      </c>
      <c r="U62" s="34"/>
      <c r="V62" s="34"/>
    </row>
    <row r="63" spans="1:22" x14ac:dyDescent="0.2">
      <c r="A63" s="81">
        <v>58</v>
      </c>
      <c r="B63" s="84" t="str">
        <f t="shared" si="0"/>
        <v>Egypt, Arab Rep.</v>
      </c>
      <c r="C63" s="84" t="str">
        <f t="shared" si="1"/>
        <v>EGY</v>
      </c>
      <c r="D63" s="214">
        <f t="shared" si="2"/>
        <v>0.23055555555555551</v>
      </c>
      <c r="E63" s="81" t="s">
        <v>102</v>
      </c>
      <c r="F63" s="84" t="s">
        <v>710</v>
      </c>
      <c r="G63" s="216">
        <v>0</v>
      </c>
      <c r="H63" s="214">
        <v>0.46111111111111103</v>
      </c>
      <c r="I63" s="214">
        <v>0</v>
      </c>
      <c r="J63" s="214">
        <v>0.5</v>
      </c>
      <c r="K63" s="214">
        <v>0</v>
      </c>
      <c r="L63" s="214">
        <v>1</v>
      </c>
      <c r="M63" s="214">
        <v>0</v>
      </c>
      <c r="N63" s="214">
        <v>0</v>
      </c>
      <c r="O63" s="214">
        <v>0</v>
      </c>
      <c r="P63" s="214">
        <v>0.66666666666666696</v>
      </c>
      <c r="Q63" s="214">
        <v>0</v>
      </c>
      <c r="R63" s="214">
        <v>0.2</v>
      </c>
      <c r="S63" s="214">
        <v>0</v>
      </c>
      <c r="T63" s="215">
        <v>0.4</v>
      </c>
      <c r="U63" s="34"/>
      <c r="V63" s="34"/>
    </row>
    <row r="64" spans="1:22" x14ac:dyDescent="0.2">
      <c r="A64" s="81">
        <v>59</v>
      </c>
      <c r="B64" s="84" t="str">
        <f t="shared" si="0"/>
        <v>Eritrea</v>
      </c>
      <c r="C64" s="84" t="str">
        <f t="shared" si="1"/>
        <v>ERI</v>
      </c>
      <c r="D64" s="214">
        <f t="shared" si="2"/>
        <v>0.31666666666666665</v>
      </c>
      <c r="E64" s="81" t="s">
        <v>104</v>
      </c>
      <c r="F64" s="84" t="s">
        <v>103</v>
      </c>
      <c r="G64" s="216">
        <v>8.3333333333333301E-2</v>
      </c>
      <c r="H64" s="214">
        <v>0.55000000000000004</v>
      </c>
      <c r="I64" s="214">
        <v>0</v>
      </c>
      <c r="J64" s="214">
        <v>0.5</v>
      </c>
      <c r="K64" s="214">
        <v>0.5</v>
      </c>
      <c r="L64" s="214">
        <v>1</v>
      </c>
      <c r="M64" s="214">
        <v>0</v>
      </c>
      <c r="N64" s="214">
        <v>0</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0.29166666666666652</v>
      </c>
      <c r="E65" s="81" t="s">
        <v>106</v>
      </c>
      <c r="F65" s="84" t="s">
        <v>105</v>
      </c>
      <c r="G65" s="216">
        <v>0</v>
      </c>
      <c r="H65" s="214">
        <v>0.58333333333333304</v>
      </c>
      <c r="I65" s="214">
        <v>0</v>
      </c>
      <c r="J65" s="214">
        <v>0.5</v>
      </c>
      <c r="K65" s="214">
        <v>0</v>
      </c>
      <c r="L65" s="214">
        <v>1</v>
      </c>
      <c r="M65" s="214">
        <v>0</v>
      </c>
      <c r="N65" s="214">
        <v>0</v>
      </c>
      <c r="O65" s="214">
        <v>0</v>
      </c>
      <c r="P65" s="214">
        <v>1</v>
      </c>
      <c r="Q65" s="214">
        <v>0</v>
      </c>
      <c r="R65" s="214">
        <v>0.2</v>
      </c>
      <c r="S65" s="214">
        <v>0</v>
      </c>
      <c r="T65" s="215">
        <v>0.8</v>
      </c>
      <c r="U65" s="34"/>
      <c r="V65" s="34"/>
    </row>
    <row r="66" spans="1:22" x14ac:dyDescent="0.2">
      <c r="A66" s="81">
        <v>61</v>
      </c>
      <c r="B66" s="84" t="str">
        <f t="shared" si="0"/>
        <v>Estonia</v>
      </c>
      <c r="C66" s="84" t="str">
        <f t="shared" si="1"/>
        <v>EST</v>
      </c>
      <c r="D66" s="214">
        <f t="shared" si="2"/>
        <v>0.33333333333333315</v>
      </c>
      <c r="E66" s="81" t="s">
        <v>108</v>
      </c>
      <c r="F66" s="84" t="s">
        <v>107</v>
      </c>
      <c r="G66" s="216">
        <v>8.3333333333333301E-2</v>
      </c>
      <c r="H66" s="214">
        <v>0.58333333333333304</v>
      </c>
      <c r="I66" s="214">
        <v>0</v>
      </c>
      <c r="J66" s="214">
        <v>0.5</v>
      </c>
      <c r="K66" s="214">
        <v>0.5</v>
      </c>
      <c r="L66" s="214">
        <v>1</v>
      </c>
      <c r="M66" s="214">
        <v>0</v>
      </c>
      <c r="N66" s="214">
        <v>0</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0.19166666666666651</v>
      </c>
      <c r="E67" s="81" t="s">
        <v>110</v>
      </c>
      <c r="F67" s="84" t="s">
        <v>109</v>
      </c>
      <c r="G67" s="216">
        <v>0</v>
      </c>
      <c r="H67" s="214">
        <v>0.38333333333333303</v>
      </c>
      <c r="I67" s="214">
        <v>0</v>
      </c>
      <c r="J67" s="214">
        <v>0.5</v>
      </c>
      <c r="K67" s="214">
        <v>0</v>
      </c>
      <c r="L67" s="214">
        <v>0.33333333333333298</v>
      </c>
      <c r="M67" s="214">
        <v>0</v>
      </c>
      <c r="N67" s="214">
        <v>0</v>
      </c>
      <c r="O67" s="214">
        <v>0</v>
      </c>
      <c r="P67" s="214">
        <v>0.66666666666666696</v>
      </c>
      <c r="Q67" s="214">
        <v>0</v>
      </c>
      <c r="R67" s="214">
        <v>0.4</v>
      </c>
      <c r="S67" s="214">
        <v>0</v>
      </c>
      <c r="T67" s="215">
        <v>0.4</v>
      </c>
      <c r="U67" s="34"/>
      <c r="V67" s="34"/>
    </row>
    <row r="68" spans="1:22" x14ac:dyDescent="0.2">
      <c r="A68" s="81">
        <v>63</v>
      </c>
      <c r="B68" s="84" t="str">
        <f t="shared" si="0"/>
        <v>Finland</v>
      </c>
      <c r="C68" s="84" t="str">
        <f t="shared" si="1"/>
        <v>FIN</v>
      </c>
      <c r="D68" s="214">
        <f t="shared" si="2"/>
        <v>0.29166666666666652</v>
      </c>
      <c r="E68" s="81" t="s">
        <v>112</v>
      </c>
      <c r="F68" s="84" t="s">
        <v>111</v>
      </c>
      <c r="G68" s="216">
        <v>0</v>
      </c>
      <c r="H68" s="214">
        <v>0.58333333333333304</v>
      </c>
      <c r="I68" s="214">
        <v>0</v>
      </c>
      <c r="J68" s="214">
        <v>0.5</v>
      </c>
      <c r="K68" s="214">
        <v>0</v>
      </c>
      <c r="L68" s="214">
        <v>1</v>
      </c>
      <c r="M68" s="214">
        <v>0</v>
      </c>
      <c r="N68" s="214">
        <v>0</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0.48888888888888898</v>
      </c>
      <c r="E69" s="81" t="s">
        <v>114</v>
      </c>
      <c r="F69" s="84" t="s">
        <v>113</v>
      </c>
      <c r="G69" s="216">
        <v>0.25</v>
      </c>
      <c r="H69" s="214">
        <v>0.72777777777777797</v>
      </c>
      <c r="I69" s="214">
        <v>0</v>
      </c>
      <c r="J69" s="214">
        <v>0.5</v>
      </c>
      <c r="K69" s="214">
        <v>0.5</v>
      </c>
      <c r="L69" s="214">
        <v>1</v>
      </c>
      <c r="M69" s="214">
        <v>1</v>
      </c>
      <c r="N69" s="214">
        <v>1</v>
      </c>
      <c r="O69" s="214">
        <v>0</v>
      </c>
      <c r="P69" s="214">
        <v>0.66666666666666696</v>
      </c>
      <c r="Q69" s="214">
        <v>0</v>
      </c>
      <c r="R69" s="214">
        <v>0.4</v>
      </c>
      <c r="S69" s="214">
        <v>0</v>
      </c>
      <c r="T69" s="215">
        <v>0.8</v>
      </c>
      <c r="U69" s="34"/>
      <c r="V69" s="34"/>
    </row>
    <row r="70" spans="1:22" x14ac:dyDescent="0.2">
      <c r="A70" s="81">
        <v>65</v>
      </c>
      <c r="B70" s="84" t="str">
        <f t="shared" si="0"/>
        <v>France</v>
      </c>
      <c r="C70" s="84" t="str">
        <f t="shared" si="1"/>
        <v>FRA</v>
      </c>
      <c r="D70" s="214">
        <f t="shared" si="2"/>
        <v>0.25833333333333353</v>
      </c>
      <c r="E70" s="81" t="s">
        <v>116</v>
      </c>
      <c r="F70" s="84" t="s">
        <v>115</v>
      </c>
      <c r="G70" s="216">
        <v>0</v>
      </c>
      <c r="H70" s="214">
        <v>0.51666666666666705</v>
      </c>
      <c r="I70" s="214">
        <v>0</v>
      </c>
      <c r="J70" s="214">
        <v>0.5</v>
      </c>
      <c r="K70" s="214">
        <v>0</v>
      </c>
      <c r="L70" s="214">
        <v>1</v>
      </c>
      <c r="M70" s="214">
        <v>0</v>
      </c>
      <c r="N70" s="214">
        <v>0</v>
      </c>
      <c r="O70" s="214">
        <v>0</v>
      </c>
      <c r="P70" s="214">
        <v>1</v>
      </c>
      <c r="Q70" s="214">
        <v>0</v>
      </c>
      <c r="R70" s="214">
        <v>0.2</v>
      </c>
      <c r="S70" s="214">
        <v>0</v>
      </c>
      <c r="T70" s="215">
        <v>0.4</v>
      </c>
      <c r="U70" s="34"/>
      <c r="V70" s="34"/>
    </row>
    <row r="71" spans="1:22" x14ac:dyDescent="0.2">
      <c r="A71" s="81">
        <v>66</v>
      </c>
      <c r="B71" s="84" t="str">
        <f t="shared" ref="B71:B134" si="3">F71</f>
        <v>Faroe Islands</v>
      </c>
      <c r="C71" s="84" t="str">
        <f t="shared" ref="C71:C134" si="4">E71</f>
        <v>FRO</v>
      </c>
      <c r="D71" s="214">
        <f t="shared" ref="D71:D134" si="5">AVERAGE(G71:H71)</f>
        <v>0.86666666666666692</v>
      </c>
      <c r="E71" s="81" t="s">
        <v>680</v>
      </c>
      <c r="F71" s="84" t="s">
        <v>711</v>
      </c>
      <c r="G71" s="216">
        <v>0.91666666666666696</v>
      </c>
      <c r="H71" s="214">
        <v>0.81666666666666698</v>
      </c>
      <c r="I71" s="214">
        <v>1</v>
      </c>
      <c r="J71" s="214">
        <v>0.5</v>
      </c>
      <c r="K71" s="214">
        <v>1</v>
      </c>
      <c r="L71" s="214">
        <v>1</v>
      </c>
      <c r="M71" s="214">
        <v>1</v>
      </c>
      <c r="N71" s="214">
        <v>1</v>
      </c>
      <c r="O71" s="214">
        <v>1</v>
      </c>
      <c r="P71" s="214">
        <v>1</v>
      </c>
      <c r="Q71" s="214">
        <v>1</v>
      </c>
      <c r="R71" s="214">
        <v>0.6</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712</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0.27222222222222214</v>
      </c>
      <c r="E73" s="81" t="s">
        <v>119</v>
      </c>
      <c r="F73" s="84" t="s">
        <v>118</v>
      </c>
      <c r="G73" s="216">
        <v>8.3333333333333301E-2</v>
      </c>
      <c r="H73" s="214">
        <v>0.46111111111111103</v>
      </c>
      <c r="I73" s="214">
        <v>0</v>
      </c>
      <c r="J73" s="214">
        <v>0.5</v>
      </c>
      <c r="K73" s="214">
        <v>0.5</v>
      </c>
      <c r="L73" s="214">
        <v>1</v>
      </c>
      <c r="M73" s="214">
        <v>0</v>
      </c>
      <c r="N73" s="214">
        <v>0</v>
      </c>
      <c r="O73" s="214">
        <v>0</v>
      </c>
      <c r="P73" s="214">
        <v>0.66666666666666696</v>
      </c>
      <c r="Q73" s="214">
        <v>0</v>
      </c>
      <c r="R73" s="214">
        <v>0.2</v>
      </c>
      <c r="S73" s="214">
        <v>0</v>
      </c>
      <c r="T73" s="215">
        <v>0.4</v>
      </c>
      <c r="U73" s="34"/>
      <c r="V73" s="34"/>
    </row>
    <row r="74" spans="1:22" x14ac:dyDescent="0.2">
      <c r="A74" s="81">
        <v>69</v>
      </c>
      <c r="B74" s="84" t="str">
        <f t="shared" si="3"/>
        <v>United Kingdom</v>
      </c>
      <c r="C74" s="84" t="str">
        <f t="shared" si="4"/>
        <v>GBR</v>
      </c>
      <c r="D74" s="214">
        <f t="shared" si="5"/>
        <v>0.29166666666666652</v>
      </c>
      <c r="E74" s="81" t="s">
        <v>121</v>
      </c>
      <c r="F74" s="84" t="s">
        <v>120</v>
      </c>
      <c r="G74" s="216">
        <v>0</v>
      </c>
      <c r="H74" s="214">
        <v>0.58333333333333304</v>
      </c>
      <c r="I74" s="214">
        <v>0</v>
      </c>
      <c r="J74" s="214">
        <v>0.5</v>
      </c>
      <c r="K74" s="214">
        <v>0</v>
      </c>
      <c r="L74" s="214">
        <v>1</v>
      </c>
      <c r="M74" s="214">
        <v>0</v>
      </c>
      <c r="N74" s="214">
        <v>0</v>
      </c>
      <c r="O74" s="214">
        <v>0</v>
      </c>
      <c r="P74" s="214">
        <v>1</v>
      </c>
      <c r="Q74" s="214">
        <v>0</v>
      </c>
      <c r="R74" s="214">
        <v>0.4</v>
      </c>
      <c r="S74" s="214">
        <v>0</v>
      </c>
      <c r="T74" s="215">
        <v>0.6</v>
      </c>
      <c r="U74" s="34"/>
      <c r="V74" s="34"/>
    </row>
    <row r="75" spans="1:22" x14ac:dyDescent="0.2">
      <c r="A75" s="81">
        <v>70</v>
      </c>
      <c r="B75" s="84" t="str">
        <f t="shared" si="3"/>
        <v>Georgia</v>
      </c>
      <c r="C75" s="84" t="str">
        <f t="shared" si="4"/>
        <v>GEO</v>
      </c>
      <c r="D75" s="214">
        <f t="shared" si="5"/>
        <v>0.28888888888888864</v>
      </c>
      <c r="E75" s="81" t="s">
        <v>123</v>
      </c>
      <c r="F75" s="84" t="s">
        <v>122</v>
      </c>
      <c r="G75" s="216">
        <v>8.3333333333333301E-2</v>
      </c>
      <c r="H75" s="214">
        <v>0.49444444444444402</v>
      </c>
      <c r="I75" s="214">
        <v>0</v>
      </c>
      <c r="J75" s="214">
        <v>0.5</v>
      </c>
      <c r="K75" s="214">
        <v>0.5</v>
      </c>
      <c r="L75" s="214">
        <v>1</v>
      </c>
      <c r="M75" s="214">
        <v>0</v>
      </c>
      <c r="N75" s="214">
        <v>0</v>
      </c>
      <c r="O75" s="214">
        <v>0</v>
      </c>
      <c r="P75" s="214">
        <v>0.66666666666666696</v>
      </c>
      <c r="Q75" s="214">
        <v>0</v>
      </c>
      <c r="R75" s="214">
        <v>0.4</v>
      </c>
      <c r="S75" s="214">
        <v>0</v>
      </c>
      <c r="T75" s="215">
        <v>0.4</v>
      </c>
      <c r="U75" s="34"/>
      <c r="V75" s="34"/>
    </row>
    <row r="76" spans="1:22" x14ac:dyDescent="0.2">
      <c r="A76" s="81">
        <v>71</v>
      </c>
      <c r="B76" s="84" t="str">
        <f t="shared" si="3"/>
        <v>Ghana</v>
      </c>
      <c r="C76" s="84" t="str">
        <f t="shared" si="4"/>
        <v>GHA</v>
      </c>
      <c r="D76" s="214">
        <f t="shared" si="5"/>
        <v>0.24722222222222201</v>
      </c>
      <c r="E76" s="81" t="s">
        <v>125</v>
      </c>
      <c r="F76" s="84" t="s">
        <v>124</v>
      </c>
      <c r="G76" s="216">
        <v>0</v>
      </c>
      <c r="H76" s="214">
        <v>0.49444444444444402</v>
      </c>
      <c r="I76" s="214">
        <v>0</v>
      </c>
      <c r="J76" s="214">
        <v>0.5</v>
      </c>
      <c r="K76" s="214">
        <v>0</v>
      </c>
      <c r="L76" s="214">
        <v>1</v>
      </c>
      <c r="M76" s="214">
        <v>0</v>
      </c>
      <c r="N76" s="214">
        <v>0</v>
      </c>
      <c r="O76" s="214">
        <v>0</v>
      </c>
      <c r="P76" s="214">
        <v>0.66666666666666696</v>
      </c>
      <c r="Q76" s="214">
        <v>0</v>
      </c>
      <c r="R76" s="214">
        <v>0.4</v>
      </c>
      <c r="S76" s="214">
        <v>0</v>
      </c>
      <c r="T76" s="215">
        <v>0.4</v>
      </c>
      <c r="U76" s="34"/>
      <c r="V76" s="34"/>
    </row>
    <row r="77" spans="1:22" x14ac:dyDescent="0.2">
      <c r="A77" s="81">
        <v>72</v>
      </c>
      <c r="B77" s="84" t="str">
        <f t="shared" si="3"/>
        <v>Gibraltar</v>
      </c>
      <c r="C77" s="84" t="str">
        <f t="shared" si="4"/>
        <v>GIB</v>
      </c>
      <c r="D77" s="214">
        <f t="shared" si="5"/>
        <v>0.85</v>
      </c>
      <c r="E77" s="81" t="s">
        <v>681</v>
      </c>
      <c r="F77" s="84" t="s">
        <v>713</v>
      </c>
      <c r="G77" s="216">
        <v>0.91666666666666696</v>
      </c>
      <c r="H77" s="214">
        <v>0.78333333333333299</v>
      </c>
      <c r="I77" s="214">
        <v>1</v>
      </c>
      <c r="J77" s="214">
        <v>0.5</v>
      </c>
      <c r="K77" s="214">
        <v>1</v>
      </c>
      <c r="L77" s="214">
        <v>1</v>
      </c>
      <c r="M77" s="214">
        <v>1</v>
      </c>
      <c r="N77" s="214">
        <v>1</v>
      </c>
      <c r="O77" s="214">
        <v>1</v>
      </c>
      <c r="P77" s="214">
        <v>1</v>
      </c>
      <c r="Q77" s="214">
        <v>1</v>
      </c>
      <c r="R77" s="214">
        <v>0.4</v>
      </c>
      <c r="S77" s="214">
        <v>0.5</v>
      </c>
      <c r="T77" s="215">
        <v>0.8</v>
      </c>
      <c r="U77" s="34"/>
      <c r="V77" s="34"/>
    </row>
    <row r="78" spans="1:22" x14ac:dyDescent="0.2">
      <c r="A78" s="81">
        <v>73</v>
      </c>
      <c r="B78" s="84" t="str">
        <f t="shared" si="3"/>
        <v>Guinea</v>
      </c>
      <c r="C78" s="84" t="str">
        <f t="shared" si="4"/>
        <v>GIN</v>
      </c>
      <c r="D78" s="214">
        <f t="shared" si="5"/>
        <v>0.202777777777778</v>
      </c>
      <c r="E78" s="81" t="s">
        <v>127</v>
      </c>
      <c r="F78" s="84" t="s">
        <v>126</v>
      </c>
      <c r="G78" s="216">
        <v>0</v>
      </c>
      <c r="H78" s="214">
        <v>0.405555555555556</v>
      </c>
      <c r="I78" s="214">
        <v>0</v>
      </c>
      <c r="J78" s="214">
        <v>0.5</v>
      </c>
      <c r="K78" s="214">
        <v>0</v>
      </c>
      <c r="L78" s="214">
        <v>0.66666666666666696</v>
      </c>
      <c r="M78" s="214">
        <v>0</v>
      </c>
      <c r="N78" s="214">
        <v>0</v>
      </c>
      <c r="O78" s="214">
        <v>0</v>
      </c>
      <c r="P78" s="214">
        <v>0.66666666666666696</v>
      </c>
      <c r="Q78" s="214">
        <v>0</v>
      </c>
      <c r="R78" s="214">
        <v>0.4</v>
      </c>
      <c r="S78" s="214">
        <v>0</v>
      </c>
      <c r="T78" s="215">
        <v>0.2</v>
      </c>
      <c r="U78" s="34"/>
      <c r="V78" s="34"/>
    </row>
    <row r="79" spans="1:22" x14ac:dyDescent="0.2">
      <c r="A79" s="81">
        <v>74</v>
      </c>
      <c r="B79" s="84" t="str">
        <f t="shared" si="3"/>
        <v>Gambia, The</v>
      </c>
      <c r="C79" s="84" t="str">
        <f t="shared" si="4"/>
        <v>GMB</v>
      </c>
      <c r="D79" s="214">
        <f t="shared" si="5"/>
        <v>0.24444444444444466</v>
      </c>
      <c r="E79" s="81" t="s">
        <v>128</v>
      </c>
      <c r="F79" s="84" t="s">
        <v>714</v>
      </c>
      <c r="G79" s="216">
        <v>8.3333333333333301E-2</v>
      </c>
      <c r="H79" s="214">
        <v>0.405555555555556</v>
      </c>
      <c r="I79" s="214">
        <v>0</v>
      </c>
      <c r="J79" s="214">
        <v>0.5</v>
      </c>
      <c r="K79" s="214">
        <v>0.5</v>
      </c>
      <c r="L79" s="214">
        <v>0.66666666666666696</v>
      </c>
      <c r="M79" s="214">
        <v>0</v>
      </c>
      <c r="N79" s="214">
        <v>0</v>
      </c>
      <c r="O79" s="214">
        <v>0</v>
      </c>
      <c r="P79" s="214">
        <v>0.66666666666666696</v>
      </c>
      <c r="Q79" s="214">
        <v>0</v>
      </c>
      <c r="R79" s="214">
        <v>0.4</v>
      </c>
      <c r="S79" s="214">
        <v>0</v>
      </c>
      <c r="T79" s="215">
        <v>0.2</v>
      </c>
      <c r="U79" s="34"/>
      <c r="V79" s="34"/>
    </row>
    <row r="80" spans="1:22" x14ac:dyDescent="0.2">
      <c r="A80" s="81">
        <v>75</v>
      </c>
      <c r="B80" s="84" t="str">
        <f t="shared" si="3"/>
        <v>Guinea-Bissau</v>
      </c>
      <c r="C80" s="84" t="str">
        <f t="shared" si="4"/>
        <v>GNB</v>
      </c>
      <c r="D80" s="214">
        <f t="shared" si="5"/>
        <v>0.44444444444444448</v>
      </c>
      <c r="E80" s="81" t="s">
        <v>130</v>
      </c>
      <c r="F80" s="84" t="s">
        <v>129</v>
      </c>
      <c r="G80" s="216">
        <v>0.25</v>
      </c>
      <c r="H80" s="214">
        <v>0.63888888888888895</v>
      </c>
      <c r="I80" s="214">
        <v>0</v>
      </c>
      <c r="J80" s="214">
        <v>0.5</v>
      </c>
      <c r="K80" s="214">
        <v>0.5</v>
      </c>
      <c r="L80" s="214">
        <v>0.66666666666666696</v>
      </c>
      <c r="M80" s="214">
        <v>1</v>
      </c>
      <c r="N80" s="214">
        <v>1</v>
      </c>
      <c r="O80" s="214">
        <v>0</v>
      </c>
      <c r="P80" s="214">
        <v>0.66666666666666696</v>
      </c>
      <c r="Q80" s="214">
        <v>0</v>
      </c>
      <c r="R80" s="214">
        <v>0.4</v>
      </c>
      <c r="S80" s="214">
        <v>0</v>
      </c>
      <c r="T80" s="215">
        <v>0.6</v>
      </c>
      <c r="U80" s="34"/>
      <c r="V80" s="34"/>
    </row>
    <row r="81" spans="1:22" x14ac:dyDescent="0.2">
      <c r="A81" s="81">
        <v>76</v>
      </c>
      <c r="B81" s="84" t="str">
        <f t="shared" si="3"/>
        <v>Equatorial Guinea</v>
      </c>
      <c r="C81" s="84" t="str">
        <f t="shared" si="4"/>
        <v>GNQ</v>
      </c>
      <c r="D81" s="214">
        <f t="shared" si="5"/>
        <v>0.33333333333333315</v>
      </c>
      <c r="E81" s="81" t="s">
        <v>132</v>
      </c>
      <c r="F81" s="84" t="s">
        <v>131</v>
      </c>
      <c r="G81" s="216">
        <v>8.3333333333333301E-2</v>
      </c>
      <c r="H81" s="214">
        <v>0.58333333333333304</v>
      </c>
      <c r="I81" s="214">
        <v>0</v>
      </c>
      <c r="J81" s="214">
        <v>0.5</v>
      </c>
      <c r="K81" s="214">
        <v>0.5</v>
      </c>
      <c r="L81" s="214">
        <v>1</v>
      </c>
      <c r="M81" s="214">
        <v>0</v>
      </c>
      <c r="N81" s="214">
        <v>0</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0.25833333333333353</v>
      </c>
      <c r="E82" s="81" t="s">
        <v>134</v>
      </c>
      <c r="F82" s="84" t="s">
        <v>133</v>
      </c>
      <c r="G82" s="216">
        <v>0</v>
      </c>
      <c r="H82" s="214">
        <v>0.51666666666666705</v>
      </c>
      <c r="I82" s="214">
        <v>0</v>
      </c>
      <c r="J82" s="214">
        <v>0.5</v>
      </c>
      <c r="K82" s="214">
        <v>0</v>
      </c>
      <c r="L82" s="214">
        <v>1</v>
      </c>
      <c r="M82" s="214">
        <v>0</v>
      </c>
      <c r="N82" s="214">
        <v>0</v>
      </c>
      <c r="O82" s="214">
        <v>0</v>
      </c>
      <c r="P82" s="214">
        <v>1</v>
      </c>
      <c r="Q82" s="214">
        <v>0</v>
      </c>
      <c r="R82" s="214">
        <v>0.2</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0.68333333333333357</v>
      </c>
      <c r="E84" s="81" t="s">
        <v>682</v>
      </c>
      <c r="F84" s="84" t="s">
        <v>715</v>
      </c>
      <c r="G84" s="216">
        <v>0.75</v>
      </c>
      <c r="H84" s="214">
        <v>0.61666666666666703</v>
      </c>
      <c r="I84" s="214">
        <v>1</v>
      </c>
      <c r="J84" s="214">
        <v>0.5</v>
      </c>
      <c r="K84" s="214">
        <v>1</v>
      </c>
      <c r="L84" s="214">
        <v>1</v>
      </c>
      <c r="M84" s="214">
        <v>0</v>
      </c>
      <c r="N84" s="214">
        <v>0</v>
      </c>
      <c r="O84" s="214">
        <v>1</v>
      </c>
      <c r="P84" s="214">
        <v>1</v>
      </c>
      <c r="Q84" s="214">
        <v>1</v>
      </c>
      <c r="R84" s="214">
        <v>0.6</v>
      </c>
      <c r="S84" s="214">
        <v>0.5</v>
      </c>
      <c r="T84" s="215">
        <v>0.6</v>
      </c>
      <c r="U84" s="34"/>
      <c r="V84" s="34"/>
    </row>
    <row r="85" spans="1:22" x14ac:dyDescent="0.2">
      <c r="A85" s="81">
        <v>80</v>
      </c>
      <c r="B85" s="84" t="str">
        <f t="shared" si="3"/>
        <v>Guatemala</v>
      </c>
      <c r="C85" s="84" t="str">
        <f t="shared" si="4"/>
        <v>GTM</v>
      </c>
      <c r="D85" s="214">
        <f t="shared" si="5"/>
        <v>0.1333333333333335</v>
      </c>
      <c r="E85" s="81" t="s">
        <v>138</v>
      </c>
      <c r="F85" s="84" t="s">
        <v>137</v>
      </c>
      <c r="G85" s="216">
        <v>0</v>
      </c>
      <c r="H85" s="214">
        <v>0.266666666666667</v>
      </c>
      <c r="I85" s="214">
        <v>0</v>
      </c>
      <c r="J85" s="214">
        <v>0</v>
      </c>
      <c r="K85" s="214">
        <v>0</v>
      </c>
      <c r="L85" s="214">
        <v>0.33333333333333298</v>
      </c>
      <c r="M85" s="214">
        <v>0</v>
      </c>
      <c r="N85" s="214">
        <v>0</v>
      </c>
      <c r="O85" s="214">
        <v>0</v>
      </c>
      <c r="P85" s="214">
        <v>0.66666666666666696</v>
      </c>
      <c r="Q85" s="214">
        <v>0</v>
      </c>
      <c r="R85" s="214">
        <v>0.2</v>
      </c>
      <c r="S85" s="214">
        <v>0</v>
      </c>
      <c r="T85" s="215">
        <v>0.4</v>
      </c>
      <c r="U85" s="34"/>
      <c r="V85" s="34"/>
    </row>
    <row r="86" spans="1:22" x14ac:dyDescent="0.2">
      <c r="A86" s="81">
        <v>81</v>
      </c>
      <c r="B86" s="84" t="str">
        <f t="shared" si="3"/>
        <v>Guam</v>
      </c>
      <c r="C86" s="84" t="str">
        <f t="shared" si="4"/>
        <v>GUM</v>
      </c>
      <c r="D86" s="214">
        <f t="shared" si="5"/>
        <v>0.85</v>
      </c>
      <c r="E86" s="81" t="s">
        <v>683</v>
      </c>
      <c r="F86" s="84" t="s">
        <v>716</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0.31666666666666665</v>
      </c>
      <c r="E87" s="81" t="s">
        <v>140</v>
      </c>
      <c r="F87" s="84" t="s">
        <v>139</v>
      </c>
      <c r="G87" s="216">
        <v>8.3333333333333301E-2</v>
      </c>
      <c r="H87" s="214">
        <v>0.55000000000000004</v>
      </c>
      <c r="I87" s="214">
        <v>0</v>
      </c>
      <c r="J87" s="214">
        <v>0.5</v>
      </c>
      <c r="K87" s="214">
        <v>0.5</v>
      </c>
      <c r="L87" s="214">
        <v>1</v>
      </c>
      <c r="M87" s="214">
        <v>0</v>
      </c>
      <c r="N87" s="214">
        <v>0</v>
      </c>
      <c r="O87" s="214">
        <v>0</v>
      </c>
      <c r="P87" s="214">
        <v>1</v>
      </c>
      <c r="Q87" s="214">
        <v>0</v>
      </c>
      <c r="R87" s="214">
        <v>0.2</v>
      </c>
      <c r="S87" s="214">
        <v>0</v>
      </c>
      <c r="T87" s="215">
        <v>0.6</v>
      </c>
      <c r="U87" s="34"/>
      <c r="V87" s="34"/>
    </row>
    <row r="88" spans="1:22" x14ac:dyDescent="0.2">
      <c r="A88" s="81">
        <v>83</v>
      </c>
      <c r="B88" s="84" t="str">
        <f t="shared" si="3"/>
        <v>Hong Kong SAR, China</v>
      </c>
      <c r="C88" s="84" t="str">
        <f t="shared" si="4"/>
        <v>HKG</v>
      </c>
      <c r="D88" s="214">
        <f t="shared" si="5"/>
        <v>0.625</v>
      </c>
      <c r="E88" s="81" t="s">
        <v>684</v>
      </c>
      <c r="F88" s="84" t="s">
        <v>717</v>
      </c>
      <c r="G88" s="216">
        <v>0.66666666666666696</v>
      </c>
      <c r="H88" s="214">
        <v>0.58333333333333304</v>
      </c>
      <c r="I88" s="214">
        <v>1</v>
      </c>
      <c r="J88" s="214">
        <v>0.5</v>
      </c>
      <c r="K88" s="214">
        <v>0.5</v>
      </c>
      <c r="L88" s="214">
        <v>1</v>
      </c>
      <c r="M88" s="214">
        <v>0</v>
      </c>
      <c r="N88" s="214">
        <v>0</v>
      </c>
      <c r="O88" s="214">
        <v>1</v>
      </c>
      <c r="P88" s="214">
        <v>1</v>
      </c>
      <c r="Q88" s="214">
        <v>1</v>
      </c>
      <c r="R88" s="214">
        <v>0.4</v>
      </c>
      <c r="S88" s="214">
        <v>0.5</v>
      </c>
      <c r="T88" s="215">
        <v>0.6</v>
      </c>
      <c r="U88" s="34"/>
      <c r="V88" s="34"/>
    </row>
    <row r="89" spans="1:22" x14ac:dyDescent="0.2">
      <c r="A89" s="81">
        <v>84</v>
      </c>
      <c r="B89" s="84" t="str">
        <f t="shared" si="3"/>
        <v>Honduras</v>
      </c>
      <c r="C89" s="84" t="str">
        <f t="shared" si="4"/>
        <v>HND</v>
      </c>
      <c r="D89" s="214">
        <f t="shared" si="5"/>
        <v>0.202777777777778</v>
      </c>
      <c r="E89" s="81" t="s">
        <v>142</v>
      </c>
      <c r="F89" s="84" t="s">
        <v>141</v>
      </c>
      <c r="G89" s="216">
        <v>0</v>
      </c>
      <c r="H89" s="214">
        <v>0.405555555555556</v>
      </c>
      <c r="I89" s="214">
        <v>0</v>
      </c>
      <c r="J89" s="214">
        <v>0.5</v>
      </c>
      <c r="K89" s="214">
        <v>0</v>
      </c>
      <c r="L89" s="214">
        <v>0.66666666666666696</v>
      </c>
      <c r="M89" s="214">
        <v>0</v>
      </c>
      <c r="N89" s="214">
        <v>0</v>
      </c>
      <c r="O89" s="214">
        <v>0</v>
      </c>
      <c r="P89" s="214">
        <v>0.66666666666666696</v>
      </c>
      <c r="Q89" s="214">
        <v>0</v>
      </c>
      <c r="R89" s="214">
        <v>0.4</v>
      </c>
      <c r="S89" s="214">
        <v>0</v>
      </c>
      <c r="T89" s="215">
        <v>0.2</v>
      </c>
      <c r="U89" s="34"/>
      <c r="V89" s="34"/>
    </row>
    <row r="90" spans="1:22" x14ac:dyDescent="0.2">
      <c r="A90" s="81">
        <v>85</v>
      </c>
      <c r="B90" s="84" t="str">
        <f t="shared" si="3"/>
        <v>Croatia</v>
      </c>
      <c r="C90" s="84" t="str">
        <f t="shared" si="4"/>
        <v>HRV</v>
      </c>
      <c r="D90" s="214">
        <f t="shared" si="5"/>
        <v>0.30555555555555564</v>
      </c>
      <c r="E90" s="81" t="s">
        <v>144</v>
      </c>
      <c r="F90" s="84" t="s">
        <v>143</v>
      </c>
      <c r="G90" s="216">
        <v>8.3333333333333301E-2</v>
      </c>
      <c r="H90" s="214">
        <v>0.52777777777777801</v>
      </c>
      <c r="I90" s="214">
        <v>0</v>
      </c>
      <c r="J90" s="214">
        <v>0.5</v>
      </c>
      <c r="K90" s="214">
        <v>0.5</v>
      </c>
      <c r="L90" s="214">
        <v>1</v>
      </c>
      <c r="M90" s="214">
        <v>0</v>
      </c>
      <c r="N90" s="214">
        <v>0</v>
      </c>
      <c r="O90" s="214">
        <v>0</v>
      </c>
      <c r="P90" s="214">
        <v>0.66666666666666696</v>
      </c>
      <c r="Q90" s="214">
        <v>0</v>
      </c>
      <c r="R90" s="214">
        <v>0.4</v>
      </c>
      <c r="S90" s="214">
        <v>0</v>
      </c>
      <c r="T90" s="215">
        <v>0.6</v>
      </c>
      <c r="U90" s="34"/>
      <c r="V90" s="34"/>
    </row>
    <row r="91" spans="1:22" x14ac:dyDescent="0.2">
      <c r="A91" s="81">
        <v>86</v>
      </c>
      <c r="B91" s="84" t="str">
        <f t="shared" si="3"/>
        <v>Haiti</v>
      </c>
      <c r="C91" s="84" t="str">
        <f t="shared" si="4"/>
        <v>HTI</v>
      </c>
      <c r="D91" s="214">
        <f t="shared" si="5"/>
        <v>0.147222222222222</v>
      </c>
      <c r="E91" s="81" t="s">
        <v>146</v>
      </c>
      <c r="F91" s="84" t="s">
        <v>145</v>
      </c>
      <c r="G91" s="216">
        <v>0</v>
      </c>
      <c r="H91" s="214">
        <v>0.29444444444444401</v>
      </c>
      <c r="I91" s="214">
        <v>0</v>
      </c>
      <c r="J91" s="214">
        <v>0.5</v>
      </c>
      <c r="K91" s="214">
        <v>0</v>
      </c>
      <c r="L91" s="214">
        <v>0</v>
      </c>
      <c r="M91" s="214">
        <v>0</v>
      </c>
      <c r="N91" s="214">
        <v>0</v>
      </c>
      <c r="O91" s="214">
        <v>0</v>
      </c>
      <c r="P91" s="214">
        <v>0.66666666666666696</v>
      </c>
      <c r="Q91" s="214">
        <v>0</v>
      </c>
      <c r="R91" s="214">
        <v>0.4</v>
      </c>
      <c r="S91" s="214">
        <v>0</v>
      </c>
      <c r="T91" s="215">
        <v>0.2</v>
      </c>
      <c r="U91" s="34"/>
      <c r="V91" s="34"/>
    </row>
    <row r="92" spans="1:22" x14ac:dyDescent="0.2">
      <c r="A92" s="81">
        <v>87</v>
      </c>
      <c r="B92" s="84" t="str">
        <f t="shared" si="3"/>
        <v>Hungary</v>
      </c>
      <c r="C92" s="84" t="str">
        <f t="shared" si="4"/>
        <v>HUN</v>
      </c>
      <c r="D92" s="214">
        <f t="shared" si="5"/>
        <v>0.29166666666666652</v>
      </c>
      <c r="E92" s="81" t="s">
        <v>148</v>
      </c>
      <c r="F92" s="84" t="s">
        <v>147</v>
      </c>
      <c r="G92" s="216">
        <v>0</v>
      </c>
      <c r="H92" s="214">
        <v>0.58333333333333304</v>
      </c>
      <c r="I92" s="214">
        <v>0</v>
      </c>
      <c r="J92" s="214">
        <v>0.5</v>
      </c>
      <c r="K92" s="214">
        <v>0</v>
      </c>
      <c r="L92" s="214">
        <v>1</v>
      </c>
      <c r="M92" s="214">
        <v>0</v>
      </c>
      <c r="N92" s="214">
        <v>0</v>
      </c>
      <c r="O92" s="214">
        <v>0</v>
      </c>
      <c r="P92" s="214">
        <v>1</v>
      </c>
      <c r="Q92" s="214">
        <v>0</v>
      </c>
      <c r="R92" s="214">
        <v>0.4</v>
      </c>
      <c r="S92" s="214">
        <v>0</v>
      </c>
      <c r="T92" s="215">
        <v>0.6</v>
      </c>
      <c r="U92" s="34"/>
      <c r="V92" s="34"/>
    </row>
    <row r="93" spans="1:22" x14ac:dyDescent="0.2">
      <c r="A93" s="81">
        <v>88</v>
      </c>
      <c r="B93" s="84" t="str">
        <f t="shared" si="3"/>
        <v>Indonesia</v>
      </c>
      <c r="C93" s="84" t="str">
        <f t="shared" si="4"/>
        <v>IDN</v>
      </c>
      <c r="D93" s="214">
        <f t="shared" si="5"/>
        <v>0.16944444444444451</v>
      </c>
      <c r="E93" s="81" t="s">
        <v>150</v>
      </c>
      <c r="F93" s="84" t="s">
        <v>149</v>
      </c>
      <c r="G93" s="216">
        <v>0</v>
      </c>
      <c r="H93" s="214">
        <v>0.33888888888888902</v>
      </c>
      <c r="I93" s="214">
        <v>0</v>
      </c>
      <c r="J93" s="214">
        <v>0.5</v>
      </c>
      <c r="K93" s="214">
        <v>0</v>
      </c>
      <c r="L93" s="214">
        <v>0.66666666666666696</v>
      </c>
      <c r="M93" s="214">
        <v>0</v>
      </c>
      <c r="N93" s="214">
        <v>0</v>
      </c>
      <c r="O93" s="214">
        <v>0</v>
      </c>
      <c r="P93" s="214">
        <v>0.66666666666666696</v>
      </c>
      <c r="Q93" s="214">
        <v>0</v>
      </c>
      <c r="R93" s="214">
        <v>0.2</v>
      </c>
      <c r="S93" s="214">
        <v>0</v>
      </c>
      <c r="T93" s="215">
        <v>0</v>
      </c>
      <c r="U93" s="34"/>
      <c r="V93" s="34"/>
    </row>
    <row r="94" spans="1:22" x14ac:dyDescent="0.2">
      <c r="A94" s="81">
        <v>89</v>
      </c>
      <c r="B94" s="84" t="str">
        <f t="shared" si="3"/>
        <v>Isle of Man</v>
      </c>
      <c r="C94" s="84" t="str">
        <f t="shared" si="4"/>
        <v>IMN</v>
      </c>
      <c r="D94" s="214">
        <f t="shared" si="5"/>
        <v>0.85</v>
      </c>
      <c r="E94" s="81" t="s">
        <v>685</v>
      </c>
      <c r="F94" s="84" t="s">
        <v>718</v>
      </c>
      <c r="G94" s="216">
        <v>0.91666666666666696</v>
      </c>
      <c r="H94" s="214">
        <v>0.78333333333333299</v>
      </c>
      <c r="I94" s="214">
        <v>1</v>
      </c>
      <c r="J94" s="214">
        <v>0.5</v>
      </c>
      <c r="K94" s="214">
        <v>1</v>
      </c>
      <c r="L94" s="214">
        <v>1</v>
      </c>
      <c r="M94" s="214">
        <v>1</v>
      </c>
      <c r="N94" s="214">
        <v>1</v>
      </c>
      <c r="O94" s="214">
        <v>1</v>
      </c>
      <c r="P94" s="214">
        <v>1</v>
      </c>
      <c r="Q94" s="214">
        <v>1</v>
      </c>
      <c r="R94" s="214">
        <v>0.4</v>
      </c>
      <c r="S94" s="214">
        <v>0.5</v>
      </c>
      <c r="T94" s="215">
        <v>0.8</v>
      </c>
      <c r="U94" s="34"/>
      <c r="V94" s="34"/>
    </row>
    <row r="95" spans="1:22" x14ac:dyDescent="0.2">
      <c r="A95" s="81">
        <v>90</v>
      </c>
      <c r="B95" s="84" t="str">
        <f t="shared" si="3"/>
        <v>India</v>
      </c>
      <c r="C95" s="84" t="str">
        <f t="shared" si="4"/>
        <v>IND</v>
      </c>
      <c r="D95" s="214">
        <f t="shared" si="5"/>
        <v>0.21388888888888899</v>
      </c>
      <c r="E95" s="81" t="s">
        <v>152</v>
      </c>
      <c r="F95" s="84" t="s">
        <v>151</v>
      </c>
      <c r="G95" s="216">
        <v>0</v>
      </c>
      <c r="H95" s="214">
        <v>0.42777777777777798</v>
      </c>
      <c r="I95" s="214">
        <v>0</v>
      </c>
      <c r="J95" s="214">
        <v>0.5</v>
      </c>
      <c r="K95" s="214">
        <v>0</v>
      </c>
      <c r="L95" s="214">
        <v>1</v>
      </c>
      <c r="M95" s="214">
        <v>0</v>
      </c>
      <c r="N95" s="214">
        <v>0</v>
      </c>
      <c r="O95" s="214">
        <v>0</v>
      </c>
      <c r="P95" s="214">
        <v>0.66666666666666696</v>
      </c>
      <c r="Q95" s="214">
        <v>0</v>
      </c>
      <c r="R95" s="214">
        <v>0.2</v>
      </c>
      <c r="S95" s="214">
        <v>0</v>
      </c>
      <c r="T95" s="215">
        <v>0.2</v>
      </c>
      <c r="U95" s="34"/>
      <c r="V95" s="34"/>
    </row>
    <row r="96" spans="1:22" x14ac:dyDescent="0.2">
      <c r="A96" s="81">
        <v>91</v>
      </c>
      <c r="B96" s="84" t="str">
        <f t="shared" si="3"/>
        <v>Ireland</v>
      </c>
      <c r="C96" s="84" t="str">
        <f t="shared" si="4"/>
        <v>IRL</v>
      </c>
      <c r="D96" s="214">
        <f t="shared" si="5"/>
        <v>0.29166666666666652</v>
      </c>
      <c r="E96" s="81" t="s">
        <v>154</v>
      </c>
      <c r="F96" s="84" t="s">
        <v>153</v>
      </c>
      <c r="G96" s="216">
        <v>0</v>
      </c>
      <c r="H96" s="214">
        <v>0.58333333333333304</v>
      </c>
      <c r="I96" s="214">
        <v>0</v>
      </c>
      <c r="J96" s="214">
        <v>0.5</v>
      </c>
      <c r="K96" s="214">
        <v>0</v>
      </c>
      <c r="L96" s="214">
        <v>1</v>
      </c>
      <c r="M96" s="214">
        <v>0</v>
      </c>
      <c r="N96" s="214">
        <v>0</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0.28333333333333316</v>
      </c>
      <c r="E97" s="81" t="s">
        <v>155</v>
      </c>
      <c r="F97" s="84" t="s">
        <v>719</v>
      </c>
      <c r="G97" s="216">
        <v>8.3333333333333301E-2</v>
      </c>
      <c r="H97" s="214">
        <v>0.483333333333333</v>
      </c>
      <c r="I97" s="214">
        <v>0</v>
      </c>
      <c r="J97" s="214">
        <v>0.5</v>
      </c>
      <c r="K97" s="214">
        <v>0.5</v>
      </c>
      <c r="L97" s="214">
        <v>1</v>
      </c>
      <c r="M97" s="214">
        <v>0</v>
      </c>
      <c r="N97" s="214">
        <v>0</v>
      </c>
      <c r="O97" s="214">
        <v>0</v>
      </c>
      <c r="P97" s="214">
        <v>1</v>
      </c>
      <c r="Q97" s="214">
        <v>0</v>
      </c>
      <c r="R97" s="214">
        <v>0.2</v>
      </c>
      <c r="S97" s="214">
        <v>0</v>
      </c>
      <c r="T97" s="215">
        <v>0.2</v>
      </c>
      <c r="U97" s="34"/>
      <c r="V97" s="34"/>
    </row>
    <row r="98" spans="1:22" x14ac:dyDescent="0.2">
      <c r="A98" s="81">
        <v>93</v>
      </c>
      <c r="B98" s="84" t="str">
        <f t="shared" si="3"/>
        <v>Iraq</v>
      </c>
      <c r="C98" s="84" t="str">
        <f t="shared" si="4"/>
        <v>IRQ</v>
      </c>
      <c r="D98" s="214">
        <f t="shared" si="5"/>
        <v>0.25555555555555565</v>
      </c>
      <c r="E98" s="81" t="s">
        <v>157</v>
      </c>
      <c r="F98" s="84" t="s">
        <v>156</v>
      </c>
      <c r="G98" s="216">
        <v>8.3333333333333301E-2</v>
      </c>
      <c r="H98" s="214">
        <v>0.42777777777777798</v>
      </c>
      <c r="I98" s="214">
        <v>0</v>
      </c>
      <c r="J98" s="214">
        <v>0.5</v>
      </c>
      <c r="K98" s="214">
        <v>0.5</v>
      </c>
      <c r="L98" s="214">
        <v>0.66666666666666696</v>
      </c>
      <c r="M98" s="214">
        <v>0</v>
      </c>
      <c r="N98" s="214">
        <v>0</v>
      </c>
      <c r="O98" s="214">
        <v>0</v>
      </c>
      <c r="P98" s="214">
        <v>1</v>
      </c>
      <c r="Q98" s="214">
        <v>0</v>
      </c>
      <c r="R98" s="214">
        <v>0.2</v>
      </c>
      <c r="S98" s="214">
        <v>0</v>
      </c>
      <c r="T98" s="215">
        <v>0.2</v>
      </c>
      <c r="U98" s="34"/>
      <c r="V98" s="34"/>
    </row>
    <row r="99" spans="1:22" x14ac:dyDescent="0.2">
      <c r="A99" s="81">
        <v>94</v>
      </c>
      <c r="B99" s="84" t="str">
        <f t="shared" si="3"/>
        <v>Iceland</v>
      </c>
      <c r="C99" s="84" t="str">
        <f t="shared" si="4"/>
        <v>ISL</v>
      </c>
      <c r="D99" s="214">
        <f t="shared" si="5"/>
        <v>0.31666666666666665</v>
      </c>
      <c r="E99" s="81" t="s">
        <v>159</v>
      </c>
      <c r="F99" s="84" t="s">
        <v>158</v>
      </c>
      <c r="G99" s="216">
        <v>8.3333333333333301E-2</v>
      </c>
      <c r="H99" s="214">
        <v>0.55000000000000004</v>
      </c>
      <c r="I99" s="214">
        <v>0</v>
      </c>
      <c r="J99" s="214">
        <v>0.5</v>
      </c>
      <c r="K99" s="214">
        <v>0.5</v>
      </c>
      <c r="L99" s="214">
        <v>1</v>
      </c>
      <c r="M99" s="214">
        <v>0</v>
      </c>
      <c r="N99" s="214">
        <v>0</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0.25833333333333353</v>
      </c>
      <c r="E100" s="81" t="s">
        <v>161</v>
      </c>
      <c r="F100" s="84" t="s">
        <v>160</v>
      </c>
      <c r="G100" s="216">
        <v>0</v>
      </c>
      <c r="H100" s="214">
        <v>0.51666666666666705</v>
      </c>
      <c r="I100" s="214">
        <v>0</v>
      </c>
      <c r="J100" s="214">
        <v>0.5</v>
      </c>
      <c r="K100" s="214">
        <v>0</v>
      </c>
      <c r="L100" s="214">
        <v>1</v>
      </c>
      <c r="M100" s="214">
        <v>0</v>
      </c>
      <c r="N100" s="214">
        <v>0</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0.27500000000000002</v>
      </c>
      <c r="E101" s="81" t="s">
        <v>163</v>
      </c>
      <c r="F101" s="84" t="s">
        <v>162</v>
      </c>
      <c r="G101" s="216">
        <v>0</v>
      </c>
      <c r="H101" s="214">
        <v>0.55000000000000004</v>
      </c>
      <c r="I101" s="214">
        <v>0</v>
      </c>
      <c r="J101" s="214">
        <v>0.5</v>
      </c>
      <c r="K101" s="214">
        <v>0</v>
      </c>
      <c r="L101" s="214">
        <v>1</v>
      </c>
      <c r="M101" s="214">
        <v>0</v>
      </c>
      <c r="N101" s="214">
        <v>0</v>
      </c>
      <c r="O101" s="214">
        <v>0</v>
      </c>
      <c r="P101" s="214">
        <v>1</v>
      </c>
      <c r="Q101" s="214">
        <v>0</v>
      </c>
      <c r="R101" s="214">
        <v>0.2</v>
      </c>
      <c r="S101" s="214">
        <v>0</v>
      </c>
      <c r="T101" s="215">
        <v>0.6</v>
      </c>
      <c r="U101" s="34"/>
      <c r="V101" s="34"/>
    </row>
    <row r="102" spans="1:22" x14ac:dyDescent="0.2">
      <c r="A102" s="81">
        <v>97</v>
      </c>
      <c r="B102" s="84" t="str">
        <f t="shared" si="3"/>
        <v>Jamaica</v>
      </c>
      <c r="C102" s="84" t="str">
        <f t="shared" si="4"/>
        <v>JAM</v>
      </c>
      <c r="D102" s="214">
        <f t="shared" si="5"/>
        <v>0.30000000000000016</v>
      </c>
      <c r="E102" s="81" t="s">
        <v>165</v>
      </c>
      <c r="F102" s="84" t="s">
        <v>164</v>
      </c>
      <c r="G102" s="216">
        <v>8.3333333333333301E-2</v>
      </c>
      <c r="H102" s="214">
        <v>0.51666666666666705</v>
      </c>
      <c r="I102" s="214">
        <v>0</v>
      </c>
      <c r="J102" s="214">
        <v>0.5</v>
      </c>
      <c r="K102" s="214">
        <v>0.5</v>
      </c>
      <c r="L102" s="214">
        <v>1</v>
      </c>
      <c r="M102" s="214">
        <v>0</v>
      </c>
      <c r="N102" s="214">
        <v>0</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0.27500000000000002</v>
      </c>
      <c r="E103" s="81" t="s">
        <v>167</v>
      </c>
      <c r="F103" s="84" t="s">
        <v>166</v>
      </c>
      <c r="G103" s="216">
        <v>0</v>
      </c>
      <c r="H103" s="214">
        <v>0.55000000000000004</v>
      </c>
      <c r="I103" s="214">
        <v>0</v>
      </c>
      <c r="J103" s="214">
        <v>0.5</v>
      </c>
      <c r="K103" s="214">
        <v>0</v>
      </c>
      <c r="L103" s="214">
        <v>1</v>
      </c>
      <c r="M103" s="214">
        <v>0</v>
      </c>
      <c r="N103" s="214">
        <v>0</v>
      </c>
      <c r="O103" s="214">
        <v>0</v>
      </c>
      <c r="P103" s="214">
        <v>1</v>
      </c>
      <c r="Q103" s="214">
        <v>0</v>
      </c>
      <c r="R103" s="214">
        <v>0.4</v>
      </c>
      <c r="S103" s="214">
        <v>0</v>
      </c>
      <c r="T103" s="215">
        <v>0.4</v>
      </c>
      <c r="U103" s="34"/>
      <c r="V103" s="34"/>
    </row>
    <row r="104" spans="1:22" x14ac:dyDescent="0.2">
      <c r="A104" s="81">
        <v>99</v>
      </c>
      <c r="B104" s="84" t="str">
        <f t="shared" si="3"/>
        <v>Japan</v>
      </c>
      <c r="C104" s="84" t="str">
        <f t="shared" si="4"/>
        <v>JPN</v>
      </c>
      <c r="D104" s="214">
        <f t="shared" si="5"/>
        <v>0.29166666666666652</v>
      </c>
      <c r="E104" s="81" t="s">
        <v>169</v>
      </c>
      <c r="F104" s="84" t="s">
        <v>168</v>
      </c>
      <c r="G104" s="216">
        <v>0</v>
      </c>
      <c r="H104" s="214">
        <v>0.58333333333333304</v>
      </c>
      <c r="I104" s="214">
        <v>0</v>
      </c>
      <c r="J104" s="214">
        <v>0.5</v>
      </c>
      <c r="K104" s="214">
        <v>0</v>
      </c>
      <c r="L104" s="214">
        <v>1</v>
      </c>
      <c r="M104" s="214">
        <v>0</v>
      </c>
      <c r="N104" s="214">
        <v>0</v>
      </c>
      <c r="O104" s="214">
        <v>0</v>
      </c>
      <c r="P104" s="214">
        <v>1</v>
      </c>
      <c r="Q104" s="214">
        <v>0</v>
      </c>
      <c r="R104" s="214">
        <v>0.2</v>
      </c>
      <c r="S104" s="214">
        <v>0</v>
      </c>
      <c r="T104" s="215">
        <v>0.8</v>
      </c>
      <c r="U104" s="34"/>
      <c r="V104" s="34"/>
    </row>
    <row r="105" spans="1:22" x14ac:dyDescent="0.2">
      <c r="A105" s="81">
        <v>100</v>
      </c>
      <c r="B105" s="84" t="str">
        <f t="shared" si="3"/>
        <v>Kazakhstan</v>
      </c>
      <c r="C105" s="84" t="str">
        <f t="shared" si="4"/>
        <v>KAZ</v>
      </c>
      <c r="D105" s="214">
        <f t="shared" si="5"/>
        <v>0.25833333333333353</v>
      </c>
      <c r="E105" s="81" t="s">
        <v>171</v>
      </c>
      <c r="F105" s="84" t="s">
        <v>170</v>
      </c>
      <c r="G105" s="216">
        <v>0</v>
      </c>
      <c r="H105" s="214">
        <v>0.51666666666666705</v>
      </c>
      <c r="I105" s="214">
        <v>0</v>
      </c>
      <c r="J105" s="214">
        <v>0.5</v>
      </c>
      <c r="K105" s="214">
        <v>0</v>
      </c>
      <c r="L105" s="214">
        <v>1</v>
      </c>
      <c r="M105" s="214">
        <v>0</v>
      </c>
      <c r="N105" s="214">
        <v>0</v>
      </c>
      <c r="O105" s="214">
        <v>0</v>
      </c>
      <c r="P105" s="214">
        <v>1</v>
      </c>
      <c r="Q105" s="214">
        <v>0</v>
      </c>
      <c r="R105" s="214">
        <v>0.2</v>
      </c>
      <c r="S105" s="214">
        <v>0</v>
      </c>
      <c r="T105" s="215">
        <v>0.4</v>
      </c>
      <c r="U105" s="34"/>
      <c r="V105" s="34"/>
    </row>
    <row r="106" spans="1:22" x14ac:dyDescent="0.2">
      <c r="A106" s="81">
        <v>101</v>
      </c>
      <c r="B106" s="84" t="str">
        <f t="shared" si="3"/>
        <v>Kenya</v>
      </c>
      <c r="C106" s="84" t="str">
        <f t="shared" si="4"/>
        <v>KEN</v>
      </c>
      <c r="D106" s="214">
        <f t="shared" si="5"/>
        <v>0.17499999999999999</v>
      </c>
      <c r="E106" s="81" t="s">
        <v>173</v>
      </c>
      <c r="F106" s="84" t="s">
        <v>172</v>
      </c>
      <c r="G106" s="216">
        <v>0</v>
      </c>
      <c r="H106" s="214">
        <v>0.35</v>
      </c>
      <c r="I106" s="214">
        <v>0</v>
      </c>
      <c r="J106" s="214">
        <v>0.5</v>
      </c>
      <c r="K106" s="214">
        <v>0</v>
      </c>
      <c r="L106" s="214">
        <v>0.33333333333333298</v>
      </c>
      <c r="M106" s="214">
        <v>0</v>
      </c>
      <c r="N106" s="214">
        <v>0</v>
      </c>
      <c r="O106" s="214">
        <v>0</v>
      </c>
      <c r="P106" s="214">
        <v>0.66666666666666696</v>
      </c>
      <c r="Q106" s="214">
        <v>0</v>
      </c>
      <c r="R106" s="214">
        <v>0.2</v>
      </c>
      <c r="S106" s="214">
        <v>0</v>
      </c>
      <c r="T106" s="215">
        <v>0.4</v>
      </c>
      <c r="U106" s="34"/>
      <c r="V106" s="34"/>
    </row>
    <row r="107" spans="1:22" x14ac:dyDescent="0.2">
      <c r="A107" s="81">
        <v>102</v>
      </c>
      <c r="B107" s="84" t="str">
        <f t="shared" si="3"/>
        <v>Kyrgyz Republic</v>
      </c>
      <c r="C107" s="84" t="str">
        <f t="shared" si="4"/>
        <v>KGZ</v>
      </c>
      <c r="D107" s="214">
        <f t="shared" si="5"/>
        <v>0.28888888888888864</v>
      </c>
      <c r="E107" s="81" t="s">
        <v>174</v>
      </c>
      <c r="F107" s="84" t="s">
        <v>720</v>
      </c>
      <c r="G107" s="216">
        <v>8.3333333333333301E-2</v>
      </c>
      <c r="H107" s="214">
        <v>0.49444444444444402</v>
      </c>
      <c r="I107" s="214">
        <v>0</v>
      </c>
      <c r="J107" s="214">
        <v>0.5</v>
      </c>
      <c r="K107" s="214">
        <v>0.5</v>
      </c>
      <c r="L107" s="214">
        <v>1</v>
      </c>
      <c r="M107" s="214">
        <v>0</v>
      </c>
      <c r="N107" s="214">
        <v>0</v>
      </c>
      <c r="O107" s="214">
        <v>0</v>
      </c>
      <c r="P107" s="214">
        <v>0.66666666666666696</v>
      </c>
      <c r="Q107" s="214">
        <v>0</v>
      </c>
      <c r="R107" s="214">
        <v>0.2</v>
      </c>
      <c r="S107" s="214">
        <v>0</v>
      </c>
      <c r="T107" s="215">
        <v>0.6</v>
      </c>
      <c r="U107" s="34"/>
      <c r="V107" s="34"/>
    </row>
    <row r="108" spans="1:22" x14ac:dyDescent="0.2">
      <c r="A108" s="81">
        <v>103</v>
      </c>
      <c r="B108" s="84" t="str">
        <f t="shared" si="3"/>
        <v>Cambodia</v>
      </c>
      <c r="C108" s="84" t="str">
        <f t="shared" si="4"/>
        <v>KHM</v>
      </c>
      <c r="D108" s="214">
        <f t="shared" si="5"/>
        <v>0.29166666666666652</v>
      </c>
      <c r="E108" s="81" t="s">
        <v>176</v>
      </c>
      <c r="F108" s="84" t="s">
        <v>175</v>
      </c>
      <c r="G108" s="216">
        <v>0</v>
      </c>
      <c r="H108" s="214">
        <v>0.58333333333333304</v>
      </c>
      <c r="I108" s="214">
        <v>0</v>
      </c>
      <c r="J108" s="214">
        <v>0.5</v>
      </c>
      <c r="K108" s="214">
        <v>0</v>
      </c>
      <c r="L108" s="214">
        <v>1</v>
      </c>
      <c r="M108" s="214">
        <v>0</v>
      </c>
      <c r="N108" s="214">
        <v>0</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721</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0.29166666666666652</v>
      </c>
      <c r="E111" s="81" t="s">
        <v>180</v>
      </c>
      <c r="F111" s="84" t="s">
        <v>722</v>
      </c>
      <c r="G111" s="216">
        <v>0</v>
      </c>
      <c r="H111" s="214">
        <v>0.58333333333333304</v>
      </c>
      <c r="I111" s="214">
        <v>0</v>
      </c>
      <c r="J111" s="214">
        <v>0.5</v>
      </c>
      <c r="K111" s="214">
        <v>0</v>
      </c>
      <c r="L111" s="214">
        <v>1</v>
      </c>
      <c r="M111" s="214">
        <v>0</v>
      </c>
      <c r="N111" s="214">
        <v>0</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0.29166666666666652</v>
      </c>
      <c r="E112" s="81" t="s">
        <v>182</v>
      </c>
      <c r="F112" s="84" t="s">
        <v>181</v>
      </c>
      <c r="G112" s="216">
        <v>0</v>
      </c>
      <c r="H112" s="214">
        <v>0.58333333333333304</v>
      </c>
      <c r="I112" s="214">
        <v>0</v>
      </c>
      <c r="J112" s="214">
        <v>0.5</v>
      </c>
      <c r="K112" s="214">
        <v>0</v>
      </c>
      <c r="L112" s="214">
        <v>1</v>
      </c>
      <c r="M112" s="214">
        <v>0</v>
      </c>
      <c r="N112" s="214">
        <v>0</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0.23611111111111099</v>
      </c>
      <c r="E113" s="81" t="s">
        <v>184</v>
      </c>
      <c r="F113" s="84" t="s">
        <v>183</v>
      </c>
      <c r="G113" s="216">
        <v>0</v>
      </c>
      <c r="H113" s="214">
        <v>0.47222222222222199</v>
      </c>
      <c r="I113" s="214">
        <v>0</v>
      </c>
      <c r="J113" s="214">
        <v>0.5</v>
      </c>
      <c r="K113" s="214">
        <v>0</v>
      </c>
      <c r="L113" s="214">
        <v>0.66666666666666696</v>
      </c>
      <c r="M113" s="214">
        <v>0</v>
      </c>
      <c r="N113" s="214">
        <v>0</v>
      </c>
      <c r="O113" s="214">
        <v>0</v>
      </c>
      <c r="P113" s="214">
        <v>0.66666666666666696</v>
      </c>
      <c r="Q113" s="214">
        <v>0</v>
      </c>
      <c r="R113" s="214">
        <v>0.4</v>
      </c>
      <c r="S113" s="214">
        <v>0</v>
      </c>
      <c r="T113" s="215">
        <v>0.6</v>
      </c>
      <c r="U113" s="34"/>
      <c r="V113" s="34"/>
    </row>
    <row r="114" spans="1:22" x14ac:dyDescent="0.2">
      <c r="A114" s="81">
        <v>109</v>
      </c>
      <c r="B114" s="84" t="str">
        <f t="shared" si="3"/>
        <v>Lebanon</v>
      </c>
      <c r="C114" s="84" t="str">
        <f t="shared" si="4"/>
        <v>LBN</v>
      </c>
      <c r="D114" s="214">
        <f t="shared" si="5"/>
        <v>0.22777777777777766</v>
      </c>
      <c r="E114" s="81" t="s">
        <v>186</v>
      </c>
      <c r="F114" s="84" t="s">
        <v>185</v>
      </c>
      <c r="G114" s="216">
        <v>8.3333333333333301E-2</v>
      </c>
      <c r="H114" s="214">
        <v>0.37222222222222201</v>
      </c>
      <c r="I114" s="214">
        <v>0</v>
      </c>
      <c r="J114" s="214">
        <v>0.5</v>
      </c>
      <c r="K114" s="214">
        <v>0.5</v>
      </c>
      <c r="L114" s="214">
        <v>0.66666666666666696</v>
      </c>
      <c r="M114" s="214">
        <v>0</v>
      </c>
      <c r="N114" s="214">
        <v>0</v>
      </c>
      <c r="O114" s="214">
        <v>0</v>
      </c>
      <c r="P114" s="214">
        <v>0.66666666666666696</v>
      </c>
      <c r="Q114" s="214">
        <v>0</v>
      </c>
      <c r="R114" s="214">
        <v>0.4</v>
      </c>
      <c r="S114" s="214">
        <v>0</v>
      </c>
      <c r="T114" s="215">
        <v>0</v>
      </c>
      <c r="U114" s="34"/>
      <c r="V114" s="34"/>
    </row>
    <row r="115" spans="1:22" x14ac:dyDescent="0.2">
      <c r="A115" s="81">
        <v>110</v>
      </c>
      <c r="B115" s="84" t="str">
        <f t="shared" si="3"/>
        <v>Liberia</v>
      </c>
      <c r="C115" s="84" t="str">
        <f t="shared" si="4"/>
        <v>LBR</v>
      </c>
      <c r="D115" s="214">
        <f t="shared" si="5"/>
        <v>0.24444444444444466</v>
      </c>
      <c r="E115" s="81" t="s">
        <v>188</v>
      </c>
      <c r="F115" s="84" t="s">
        <v>187</v>
      </c>
      <c r="G115" s="216">
        <v>8.3333333333333301E-2</v>
      </c>
      <c r="H115" s="214">
        <v>0.405555555555556</v>
      </c>
      <c r="I115" s="214">
        <v>0</v>
      </c>
      <c r="J115" s="214">
        <v>0.5</v>
      </c>
      <c r="K115" s="214">
        <v>0.5</v>
      </c>
      <c r="L115" s="214">
        <v>0.66666666666666696</v>
      </c>
      <c r="M115" s="214">
        <v>0</v>
      </c>
      <c r="N115" s="214">
        <v>0</v>
      </c>
      <c r="O115" s="214">
        <v>0</v>
      </c>
      <c r="P115" s="214">
        <v>0.66666666666666696</v>
      </c>
      <c r="Q115" s="214">
        <v>0</v>
      </c>
      <c r="R115" s="214">
        <v>0.4</v>
      </c>
      <c r="S115" s="214">
        <v>0</v>
      </c>
      <c r="T115" s="215">
        <v>0.2</v>
      </c>
      <c r="U115" s="34"/>
      <c r="V115" s="34"/>
    </row>
    <row r="116" spans="1:22" x14ac:dyDescent="0.2">
      <c r="A116" s="81">
        <v>111</v>
      </c>
      <c r="B116" s="84" t="str">
        <f t="shared" si="3"/>
        <v>Libya</v>
      </c>
      <c r="C116" s="84" t="str">
        <f t="shared" si="4"/>
        <v>LBY</v>
      </c>
      <c r="D116" s="214">
        <f t="shared" si="5"/>
        <v>0.23888888888888865</v>
      </c>
      <c r="E116" s="81" t="s">
        <v>190</v>
      </c>
      <c r="F116" s="84" t="s">
        <v>189</v>
      </c>
      <c r="G116" s="216">
        <v>8.3333333333333301E-2</v>
      </c>
      <c r="H116" s="214">
        <v>0.39444444444444399</v>
      </c>
      <c r="I116" s="214">
        <v>0</v>
      </c>
      <c r="J116" s="214">
        <v>0.5</v>
      </c>
      <c r="K116" s="214">
        <v>0.5</v>
      </c>
      <c r="L116" s="214">
        <v>0.66666666666666696</v>
      </c>
      <c r="M116" s="214">
        <v>0</v>
      </c>
      <c r="N116" s="214">
        <v>0</v>
      </c>
      <c r="O116" s="214">
        <v>0</v>
      </c>
      <c r="P116" s="214">
        <v>1</v>
      </c>
      <c r="Q116" s="214">
        <v>0</v>
      </c>
      <c r="R116" s="214">
        <v>0</v>
      </c>
      <c r="S116" s="214">
        <v>0</v>
      </c>
      <c r="T116" s="215">
        <v>0.2</v>
      </c>
      <c r="U116" s="34"/>
      <c r="V116" s="34"/>
    </row>
    <row r="117" spans="1:22" x14ac:dyDescent="0.2">
      <c r="A117" s="81">
        <v>112</v>
      </c>
      <c r="B117" s="84" t="str">
        <f t="shared" si="3"/>
        <v>St. Lucia</v>
      </c>
      <c r="C117" s="84" t="str">
        <f t="shared" si="4"/>
        <v>LCA</v>
      </c>
      <c r="D117" s="214">
        <f t="shared" si="5"/>
        <v>0.57222222222222252</v>
      </c>
      <c r="E117" s="81" t="s">
        <v>191</v>
      </c>
      <c r="F117" s="84" t="s">
        <v>528</v>
      </c>
      <c r="G117" s="216">
        <v>0.41666666666666702</v>
      </c>
      <c r="H117" s="214">
        <v>0.72777777777777797</v>
      </c>
      <c r="I117" s="214">
        <v>0</v>
      </c>
      <c r="J117" s="214">
        <v>0.5</v>
      </c>
      <c r="K117" s="214">
        <v>1</v>
      </c>
      <c r="L117" s="214">
        <v>1</v>
      </c>
      <c r="M117" s="214">
        <v>1</v>
      </c>
      <c r="N117" s="214">
        <v>1</v>
      </c>
      <c r="O117" s="214">
        <v>0</v>
      </c>
      <c r="P117" s="214">
        <v>0.66666666666666696</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0.41666666666666652</v>
      </c>
      <c r="E118" s="81" t="s">
        <v>193</v>
      </c>
      <c r="F118" s="84" t="s">
        <v>192</v>
      </c>
      <c r="G118" s="216">
        <v>0.25</v>
      </c>
      <c r="H118" s="214">
        <v>0.58333333333333304</v>
      </c>
      <c r="I118" s="214">
        <v>0</v>
      </c>
      <c r="J118" s="214">
        <v>0.5</v>
      </c>
      <c r="K118" s="214">
        <v>1</v>
      </c>
      <c r="L118" s="214">
        <v>1</v>
      </c>
      <c r="M118" s="214">
        <v>0</v>
      </c>
      <c r="N118" s="214">
        <v>0</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0.36944444444444446</v>
      </c>
      <c r="E119" s="81" t="s">
        <v>195</v>
      </c>
      <c r="F119" s="84" t="s">
        <v>194</v>
      </c>
      <c r="G119" s="216">
        <v>0.16666666666666699</v>
      </c>
      <c r="H119" s="214">
        <v>0.57222222222222197</v>
      </c>
      <c r="I119" s="214">
        <v>0</v>
      </c>
      <c r="J119" s="214">
        <v>0.5</v>
      </c>
      <c r="K119" s="214">
        <v>0</v>
      </c>
      <c r="L119" s="214">
        <v>0.66666666666666696</v>
      </c>
      <c r="M119" s="214">
        <v>1</v>
      </c>
      <c r="N119" s="214">
        <v>1</v>
      </c>
      <c r="O119" s="214">
        <v>0</v>
      </c>
      <c r="P119" s="214">
        <v>0.66666666666666696</v>
      </c>
      <c r="Q119" s="214">
        <v>0</v>
      </c>
      <c r="R119" s="214">
        <v>0.4</v>
      </c>
      <c r="S119" s="214">
        <v>0</v>
      </c>
      <c r="T119" s="215">
        <v>0.2</v>
      </c>
      <c r="U119" s="34"/>
      <c r="V119" s="34"/>
    </row>
    <row r="120" spans="1:22" x14ac:dyDescent="0.2">
      <c r="A120" s="81">
        <v>115</v>
      </c>
      <c r="B120" s="84" t="str">
        <f t="shared" si="3"/>
        <v>Lesotho</v>
      </c>
      <c r="C120" s="84" t="str">
        <f t="shared" si="4"/>
        <v>LSO</v>
      </c>
      <c r="D120" s="214">
        <f t="shared" si="5"/>
        <v>0.28888888888888864</v>
      </c>
      <c r="E120" s="81" t="s">
        <v>197</v>
      </c>
      <c r="F120" s="84" t="s">
        <v>196</v>
      </c>
      <c r="G120" s="216">
        <v>8.3333333333333301E-2</v>
      </c>
      <c r="H120" s="214">
        <v>0.49444444444444402</v>
      </c>
      <c r="I120" s="214">
        <v>0</v>
      </c>
      <c r="J120" s="214">
        <v>0.5</v>
      </c>
      <c r="K120" s="214">
        <v>0.5</v>
      </c>
      <c r="L120" s="214">
        <v>1</v>
      </c>
      <c r="M120" s="214">
        <v>0</v>
      </c>
      <c r="N120" s="214">
        <v>0</v>
      </c>
      <c r="O120" s="214">
        <v>0</v>
      </c>
      <c r="P120" s="214">
        <v>0.66666666666666696</v>
      </c>
      <c r="Q120" s="214">
        <v>0</v>
      </c>
      <c r="R120" s="214">
        <v>0.4</v>
      </c>
      <c r="S120" s="214">
        <v>0</v>
      </c>
      <c r="T120" s="215">
        <v>0.4</v>
      </c>
      <c r="U120" s="34"/>
      <c r="V120" s="34"/>
    </row>
    <row r="121" spans="1:22" x14ac:dyDescent="0.2">
      <c r="A121" s="81">
        <v>116</v>
      </c>
      <c r="B121" s="84" t="str">
        <f t="shared" si="3"/>
        <v>Lithuania</v>
      </c>
      <c r="C121" s="84" t="str">
        <f t="shared" si="4"/>
        <v>LTU</v>
      </c>
      <c r="D121" s="214">
        <f t="shared" si="5"/>
        <v>0.33333333333333315</v>
      </c>
      <c r="E121" s="81" t="s">
        <v>199</v>
      </c>
      <c r="F121" s="84" t="s">
        <v>198</v>
      </c>
      <c r="G121" s="216">
        <v>8.3333333333333301E-2</v>
      </c>
      <c r="H121" s="214">
        <v>0.58333333333333304</v>
      </c>
      <c r="I121" s="214">
        <v>0</v>
      </c>
      <c r="J121" s="214">
        <v>0.5</v>
      </c>
      <c r="K121" s="214">
        <v>0.5</v>
      </c>
      <c r="L121" s="214">
        <v>1</v>
      </c>
      <c r="M121" s="214">
        <v>0</v>
      </c>
      <c r="N121" s="214">
        <v>0</v>
      </c>
      <c r="O121" s="214">
        <v>0</v>
      </c>
      <c r="P121" s="214">
        <v>1</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0.35000000000000014</v>
      </c>
      <c r="E122" s="81" t="s">
        <v>201</v>
      </c>
      <c r="F122" s="84" t="s">
        <v>200</v>
      </c>
      <c r="G122" s="216">
        <v>8.3333333333333301E-2</v>
      </c>
      <c r="H122" s="214">
        <v>0.61666666666666703</v>
      </c>
      <c r="I122" s="214">
        <v>0</v>
      </c>
      <c r="J122" s="214">
        <v>0.5</v>
      </c>
      <c r="K122" s="214">
        <v>0.5</v>
      </c>
      <c r="L122" s="214">
        <v>1</v>
      </c>
      <c r="M122" s="214">
        <v>0</v>
      </c>
      <c r="N122" s="214">
        <v>0</v>
      </c>
      <c r="O122" s="214">
        <v>0</v>
      </c>
      <c r="P122" s="214">
        <v>1</v>
      </c>
      <c r="Q122" s="214">
        <v>0</v>
      </c>
      <c r="R122" s="214">
        <v>0.4</v>
      </c>
      <c r="S122" s="214">
        <v>0</v>
      </c>
      <c r="T122" s="215">
        <v>0.8</v>
      </c>
      <c r="U122" s="34"/>
      <c r="V122" s="34"/>
    </row>
    <row r="123" spans="1:22" x14ac:dyDescent="0.2">
      <c r="A123" s="81">
        <v>118</v>
      </c>
      <c r="B123" s="84" t="str">
        <f t="shared" si="3"/>
        <v>Latvia</v>
      </c>
      <c r="C123" s="84" t="str">
        <f t="shared" si="4"/>
        <v>LVA</v>
      </c>
      <c r="D123" s="214">
        <f t="shared" si="5"/>
        <v>0.35000000000000014</v>
      </c>
      <c r="E123" s="81" t="s">
        <v>203</v>
      </c>
      <c r="F123" s="84" t="s">
        <v>202</v>
      </c>
      <c r="G123" s="216">
        <v>8.3333333333333301E-2</v>
      </c>
      <c r="H123" s="214">
        <v>0.61666666666666703</v>
      </c>
      <c r="I123" s="214">
        <v>0</v>
      </c>
      <c r="J123" s="214">
        <v>0.5</v>
      </c>
      <c r="K123" s="214">
        <v>0.5</v>
      </c>
      <c r="L123" s="214">
        <v>1</v>
      </c>
      <c r="M123" s="214">
        <v>0</v>
      </c>
      <c r="N123" s="214">
        <v>0</v>
      </c>
      <c r="O123" s="214">
        <v>0</v>
      </c>
      <c r="P123" s="214">
        <v>1</v>
      </c>
      <c r="Q123" s="214">
        <v>0</v>
      </c>
      <c r="R123" s="214">
        <v>0.4</v>
      </c>
      <c r="S123" s="214">
        <v>0</v>
      </c>
      <c r="T123" s="215">
        <v>0.8</v>
      </c>
      <c r="U123" s="34"/>
      <c r="V123" s="34"/>
    </row>
    <row r="124" spans="1:22" x14ac:dyDescent="0.2">
      <c r="A124" s="81">
        <v>119</v>
      </c>
      <c r="B124" s="84" t="str">
        <f t="shared" si="3"/>
        <v>Macao SAR, China</v>
      </c>
      <c r="C124" s="84" t="str">
        <f t="shared" si="4"/>
        <v>MAC</v>
      </c>
      <c r="D124" s="214">
        <f t="shared" si="5"/>
        <v>0.80833333333333302</v>
      </c>
      <c r="E124" s="81" t="s">
        <v>686</v>
      </c>
      <c r="F124" s="84" t="s">
        <v>723</v>
      </c>
      <c r="G124" s="216">
        <v>0.83333333333333304</v>
      </c>
      <c r="H124" s="214">
        <v>0.78333333333333299</v>
      </c>
      <c r="I124" s="214">
        <v>1</v>
      </c>
      <c r="J124" s="214">
        <v>0.5</v>
      </c>
      <c r="K124" s="214">
        <v>0.5</v>
      </c>
      <c r="L124" s="214">
        <v>1</v>
      </c>
      <c r="M124" s="214">
        <v>1</v>
      </c>
      <c r="N124" s="214">
        <v>1</v>
      </c>
      <c r="O124" s="214">
        <v>1</v>
      </c>
      <c r="P124" s="214">
        <v>1</v>
      </c>
      <c r="Q124" s="214">
        <v>1</v>
      </c>
      <c r="R124" s="214">
        <v>0.4</v>
      </c>
      <c r="S124" s="214">
        <v>0.5</v>
      </c>
      <c r="T124" s="215">
        <v>0.8</v>
      </c>
      <c r="U124" s="34"/>
      <c r="V124" s="34"/>
    </row>
    <row r="125" spans="1:22" x14ac:dyDescent="0.2">
      <c r="A125" s="81">
        <v>120</v>
      </c>
      <c r="B125" s="84" t="str">
        <f t="shared" si="3"/>
        <v>St. Martin (French part)</v>
      </c>
      <c r="C125" s="84" t="str">
        <f t="shared" si="4"/>
        <v>MAF</v>
      </c>
      <c r="D125" s="214">
        <f t="shared" si="5"/>
        <v>0.85</v>
      </c>
      <c r="E125" s="81" t="s">
        <v>687</v>
      </c>
      <c r="F125" s="84" t="s">
        <v>724</v>
      </c>
      <c r="G125" s="216">
        <v>0.91666666666666696</v>
      </c>
      <c r="H125" s="214">
        <v>0.78333333333333299</v>
      </c>
      <c r="I125" s="214">
        <v>1</v>
      </c>
      <c r="J125" s="214">
        <v>0.5</v>
      </c>
      <c r="K125" s="214">
        <v>1</v>
      </c>
      <c r="L125" s="214">
        <v>1</v>
      </c>
      <c r="M125" s="214">
        <v>1</v>
      </c>
      <c r="N125" s="214">
        <v>1</v>
      </c>
      <c r="O125" s="214">
        <v>1</v>
      </c>
      <c r="P125" s="214">
        <v>1</v>
      </c>
      <c r="Q125" s="214">
        <v>1</v>
      </c>
      <c r="R125" s="214">
        <v>0.4</v>
      </c>
      <c r="S125" s="214">
        <v>0.5</v>
      </c>
      <c r="T125" s="215">
        <v>0.8</v>
      </c>
      <c r="U125" s="34"/>
      <c r="V125" s="34"/>
    </row>
    <row r="126" spans="1:22" x14ac:dyDescent="0.2">
      <c r="A126" s="81">
        <v>121</v>
      </c>
      <c r="B126" s="84" t="str">
        <f t="shared" si="3"/>
        <v>Morocco</v>
      </c>
      <c r="C126" s="84" t="str">
        <f t="shared" si="4"/>
        <v>MAR</v>
      </c>
      <c r="D126" s="214">
        <f t="shared" si="5"/>
        <v>0.21388888888888899</v>
      </c>
      <c r="E126" s="81" t="s">
        <v>205</v>
      </c>
      <c r="F126" s="84" t="s">
        <v>204</v>
      </c>
      <c r="G126" s="216">
        <v>0</v>
      </c>
      <c r="H126" s="214">
        <v>0.42777777777777798</v>
      </c>
      <c r="I126" s="214">
        <v>0</v>
      </c>
      <c r="J126" s="214">
        <v>0.5</v>
      </c>
      <c r="K126" s="214">
        <v>0</v>
      </c>
      <c r="L126" s="214">
        <v>1</v>
      </c>
      <c r="M126" s="214">
        <v>0</v>
      </c>
      <c r="N126" s="214">
        <v>0</v>
      </c>
      <c r="O126" s="214">
        <v>0</v>
      </c>
      <c r="P126" s="214">
        <v>0.66666666666666696</v>
      </c>
      <c r="Q126" s="214">
        <v>0</v>
      </c>
      <c r="R126" s="214">
        <v>0.2</v>
      </c>
      <c r="S126" s="214">
        <v>0</v>
      </c>
      <c r="T126" s="215">
        <v>0.2</v>
      </c>
      <c r="U126" s="34"/>
      <c r="V126" s="34"/>
    </row>
    <row r="127" spans="1:22" x14ac:dyDescent="0.2">
      <c r="A127" s="81">
        <v>122</v>
      </c>
      <c r="B127" s="84" t="str">
        <f t="shared" si="3"/>
        <v>Monaco</v>
      </c>
      <c r="C127" s="84" t="str">
        <f t="shared" si="4"/>
        <v>MCO</v>
      </c>
      <c r="D127" s="214">
        <f t="shared" si="5"/>
        <v>0.7666666666666665</v>
      </c>
      <c r="E127" s="81" t="s">
        <v>688</v>
      </c>
      <c r="F127" s="84" t="s">
        <v>725</v>
      </c>
      <c r="G127" s="216">
        <v>0.75</v>
      </c>
      <c r="H127" s="214">
        <v>0.78333333333333299</v>
      </c>
      <c r="I127" s="214">
        <v>0</v>
      </c>
      <c r="J127" s="214">
        <v>0.5</v>
      </c>
      <c r="K127" s="214">
        <v>1</v>
      </c>
      <c r="L127" s="214">
        <v>1</v>
      </c>
      <c r="M127" s="214">
        <v>1</v>
      </c>
      <c r="N127" s="214">
        <v>1</v>
      </c>
      <c r="O127" s="214">
        <v>1</v>
      </c>
      <c r="P127" s="214">
        <v>1</v>
      </c>
      <c r="Q127" s="214">
        <v>1</v>
      </c>
      <c r="R127" s="214">
        <v>0.4</v>
      </c>
      <c r="S127" s="214">
        <v>0.5</v>
      </c>
      <c r="T127" s="215">
        <v>0.8</v>
      </c>
      <c r="U127" s="34"/>
      <c r="V127" s="34"/>
    </row>
    <row r="128" spans="1:22" x14ac:dyDescent="0.2">
      <c r="A128" s="81">
        <v>123</v>
      </c>
      <c r="B128" s="84" t="str">
        <f t="shared" si="3"/>
        <v>Moldova</v>
      </c>
      <c r="C128" s="84" t="str">
        <f t="shared" si="4"/>
        <v>MDA</v>
      </c>
      <c r="D128" s="214">
        <f t="shared" si="5"/>
        <v>0.28888888888888864</v>
      </c>
      <c r="E128" s="81" t="s">
        <v>206</v>
      </c>
      <c r="F128" s="84" t="s">
        <v>529</v>
      </c>
      <c r="G128" s="216">
        <v>8.3333333333333301E-2</v>
      </c>
      <c r="H128" s="214">
        <v>0.49444444444444402</v>
      </c>
      <c r="I128" s="214">
        <v>0</v>
      </c>
      <c r="J128" s="214">
        <v>0.5</v>
      </c>
      <c r="K128" s="214">
        <v>0.5</v>
      </c>
      <c r="L128" s="214">
        <v>1</v>
      </c>
      <c r="M128" s="214">
        <v>0</v>
      </c>
      <c r="N128" s="214">
        <v>0</v>
      </c>
      <c r="O128" s="214">
        <v>0</v>
      </c>
      <c r="P128" s="214">
        <v>0.66666666666666696</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0.202777777777778</v>
      </c>
      <c r="E129" s="81" t="s">
        <v>208</v>
      </c>
      <c r="F129" s="84" t="s">
        <v>207</v>
      </c>
      <c r="G129" s="216">
        <v>0</v>
      </c>
      <c r="H129" s="214">
        <v>0.405555555555556</v>
      </c>
      <c r="I129" s="214">
        <v>0</v>
      </c>
      <c r="J129" s="214">
        <v>0.5</v>
      </c>
      <c r="K129" s="214">
        <v>0</v>
      </c>
      <c r="L129" s="214">
        <v>0.66666666666666696</v>
      </c>
      <c r="M129" s="214">
        <v>0</v>
      </c>
      <c r="N129" s="214">
        <v>0</v>
      </c>
      <c r="O129" s="214">
        <v>0</v>
      </c>
      <c r="P129" s="214">
        <v>0.66666666666666696</v>
      </c>
      <c r="Q129" s="214">
        <v>0</v>
      </c>
      <c r="R129" s="214">
        <v>0.2</v>
      </c>
      <c r="S129" s="214">
        <v>0</v>
      </c>
      <c r="T129" s="215">
        <v>0.4</v>
      </c>
      <c r="U129" s="34"/>
      <c r="V129" s="34"/>
    </row>
    <row r="130" spans="1:22" x14ac:dyDescent="0.2">
      <c r="A130" s="81">
        <v>125</v>
      </c>
      <c r="B130" s="84" t="str">
        <f t="shared" si="3"/>
        <v>Maldives</v>
      </c>
      <c r="C130" s="84" t="str">
        <f t="shared" si="4"/>
        <v>MDV</v>
      </c>
      <c r="D130" s="214">
        <f t="shared" si="5"/>
        <v>0.47499999999999998</v>
      </c>
      <c r="E130" s="81" t="s">
        <v>210</v>
      </c>
      <c r="F130" s="84" t="s">
        <v>209</v>
      </c>
      <c r="G130" s="216">
        <v>0.25</v>
      </c>
      <c r="H130" s="214">
        <v>0.7</v>
      </c>
      <c r="I130" s="214">
        <v>0</v>
      </c>
      <c r="J130" s="214">
        <v>0</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0.21388888888888899</v>
      </c>
      <c r="E131" s="81" t="s">
        <v>212</v>
      </c>
      <c r="F131" s="84" t="s">
        <v>211</v>
      </c>
      <c r="G131" s="216">
        <v>0</v>
      </c>
      <c r="H131" s="214">
        <v>0.42777777777777798</v>
      </c>
      <c r="I131" s="214">
        <v>0</v>
      </c>
      <c r="J131" s="214">
        <v>0.5</v>
      </c>
      <c r="K131" s="214">
        <v>0</v>
      </c>
      <c r="L131" s="214">
        <v>1</v>
      </c>
      <c r="M131" s="214">
        <v>0</v>
      </c>
      <c r="N131" s="214">
        <v>0</v>
      </c>
      <c r="O131" s="214">
        <v>0</v>
      </c>
      <c r="P131" s="214">
        <v>0.66666666666666696</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0.33333333333333315</v>
      </c>
      <c r="E133" s="81" t="s">
        <v>216</v>
      </c>
      <c r="F133" s="84" t="s">
        <v>215</v>
      </c>
      <c r="G133" s="216">
        <v>8.3333333333333301E-2</v>
      </c>
      <c r="H133" s="214">
        <v>0.58333333333333304</v>
      </c>
      <c r="I133" s="214">
        <v>0</v>
      </c>
      <c r="J133" s="214">
        <v>0.5</v>
      </c>
      <c r="K133" s="214">
        <v>0.5</v>
      </c>
      <c r="L133" s="214">
        <v>1</v>
      </c>
      <c r="M133" s="214">
        <v>0</v>
      </c>
      <c r="N133" s="214">
        <v>0</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0.147222222222222</v>
      </c>
      <c r="E134" s="81" t="s">
        <v>218</v>
      </c>
      <c r="F134" s="84" t="s">
        <v>217</v>
      </c>
      <c r="G134" s="216">
        <v>0</v>
      </c>
      <c r="H134" s="214">
        <v>0.29444444444444401</v>
      </c>
      <c r="I134" s="214">
        <v>0</v>
      </c>
      <c r="J134" s="214">
        <v>0.5</v>
      </c>
      <c r="K134" s="214">
        <v>0</v>
      </c>
      <c r="L134" s="214">
        <v>0</v>
      </c>
      <c r="M134" s="214">
        <v>0</v>
      </c>
      <c r="N134" s="214">
        <v>0</v>
      </c>
      <c r="O134" s="214">
        <v>0</v>
      </c>
      <c r="P134" s="214">
        <v>0.66666666666666696</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0.33333333333333315</v>
      </c>
      <c r="E135" s="81" t="s">
        <v>220</v>
      </c>
      <c r="F135" s="84" t="s">
        <v>219</v>
      </c>
      <c r="G135" s="216">
        <v>8.3333333333333301E-2</v>
      </c>
      <c r="H135" s="214">
        <v>0.58333333333333304</v>
      </c>
      <c r="I135" s="214">
        <v>0</v>
      </c>
      <c r="J135" s="214">
        <v>0.5</v>
      </c>
      <c r="K135" s="214">
        <v>0.5</v>
      </c>
      <c r="L135" s="214">
        <v>1</v>
      </c>
      <c r="M135" s="214">
        <v>0</v>
      </c>
      <c r="N135" s="214">
        <v>0</v>
      </c>
      <c r="O135" s="214">
        <v>0</v>
      </c>
      <c r="P135" s="214">
        <v>1</v>
      </c>
      <c r="Q135" s="214">
        <v>0</v>
      </c>
      <c r="R135" s="214">
        <v>0.2</v>
      </c>
      <c r="S135" s="214">
        <v>0</v>
      </c>
      <c r="T135" s="215">
        <v>0.8</v>
      </c>
      <c r="U135" s="34"/>
      <c r="V135" s="34"/>
    </row>
    <row r="136" spans="1:22" x14ac:dyDescent="0.2">
      <c r="A136" s="81">
        <v>131</v>
      </c>
      <c r="B136" s="84" t="str">
        <f t="shared" si="6"/>
        <v>Myanmar</v>
      </c>
      <c r="C136" s="84" t="str">
        <f t="shared" si="7"/>
        <v>MMR</v>
      </c>
      <c r="D136" s="214">
        <f t="shared" si="8"/>
        <v>0.18611111111111101</v>
      </c>
      <c r="E136" s="81" t="s">
        <v>222</v>
      </c>
      <c r="F136" s="84" t="s">
        <v>221</v>
      </c>
      <c r="G136" s="216">
        <v>0</v>
      </c>
      <c r="H136" s="214">
        <v>0.37222222222222201</v>
      </c>
      <c r="I136" s="214">
        <v>0</v>
      </c>
      <c r="J136" s="214">
        <v>0.5</v>
      </c>
      <c r="K136" s="214">
        <v>0</v>
      </c>
      <c r="L136" s="214">
        <v>0.66666666666666696</v>
      </c>
      <c r="M136" s="214">
        <v>0</v>
      </c>
      <c r="N136" s="214">
        <v>0</v>
      </c>
      <c r="O136" s="214">
        <v>0</v>
      </c>
      <c r="P136" s="214">
        <v>0.66666666666666696</v>
      </c>
      <c r="Q136" s="214">
        <v>0</v>
      </c>
      <c r="R136" s="214">
        <v>0.4</v>
      </c>
      <c r="S136" s="214">
        <v>0</v>
      </c>
      <c r="T136" s="215">
        <v>0</v>
      </c>
      <c r="U136" s="34"/>
      <c r="V136" s="34"/>
    </row>
    <row r="137" spans="1:22" x14ac:dyDescent="0.2">
      <c r="A137" s="81">
        <v>132</v>
      </c>
      <c r="B137" s="84" t="str">
        <f t="shared" si="6"/>
        <v>Montenegro</v>
      </c>
      <c r="C137" s="84" t="str">
        <f t="shared" si="7"/>
        <v>MNE</v>
      </c>
      <c r="D137" s="214">
        <f t="shared" si="8"/>
        <v>0.32222222222222213</v>
      </c>
      <c r="E137" s="81" t="s">
        <v>224</v>
      </c>
      <c r="F137" s="84" t="s">
        <v>223</v>
      </c>
      <c r="G137" s="216">
        <v>8.3333333333333301E-2</v>
      </c>
      <c r="H137" s="214">
        <v>0.56111111111111101</v>
      </c>
      <c r="I137" s="214">
        <v>0</v>
      </c>
      <c r="J137" s="214">
        <v>0.5</v>
      </c>
      <c r="K137" s="214">
        <v>0.5</v>
      </c>
      <c r="L137" s="214">
        <v>1</v>
      </c>
      <c r="M137" s="214">
        <v>0</v>
      </c>
      <c r="N137" s="214">
        <v>0</v>
      </c>
      <c r="O137" s="214">
        <v>0</v>
      </c>
      <c r="P137" s="214">
        <v>0.66666666666666696</v>
      </c>
      <c r="Q137" s="214">
        <v>0</v>
      </c>
      <c r="R137" s="214">
        <v>0.6</v>
      </c>
      <c r="S137" s="214">
        <v>0</v>
      </c>
      <c r="T137" s="215">
        <v>0.6</v>
      </c>
      <c r="U137" s="34"/>
      <c r="V137" s="34"/>
    </row>
    <row r="138" spans="1:22" x14ac:dyDescent="0.2">
      <c r="A138" s="81">
        <v>133</v>
      </c>
      <c r="B138" s="84" t="str">
        <f t="shared" si="6"/>
        <v>Mongolia</v>
      </c>
      <c r="C138" s="84" t="str">
        <f t="shared" si="7"/>
        <v>MNG</v>
      </c>
      <c r="D138" s="214">
        <f t="shared" si="8"/>
        <v>0.30555555555555564</v>
      </c>
      <c r="E138" s="81" t="s">
        <v>226</v>
      </c>
      <c r="F138" s="84" t="s">
        <v>225</v>
      </c>
      <c r="G138" s="216">
        <v>8.3333333333333301E-2</v>
      </c>
      <c r="H138" s="214">
        <v>0.52777777777777801</v>
      </c>
      <c r="I138" s="214">
        <v>0</v>
      </c>
      <c r="J138" s="214">
        <v>0.5</v>
      </c>
      <c r="K138" s="214">
        <v>0.5</v>
      </c>
      <c r="L138" s="214">
        <v>1</v>
      </c>
      <c r="M138" s="214">
        <v>0</v>
      </c>
      <c r="N138" s="214">
        <v>0</v>
      </c>
      <c r="O138" s="214">
        <v>0</v>
      </c>
      <c r="P138" s="214">
        <v>0.66666666666666696</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689</v>
      </c>
      <c r="F139" s="84" t="s">
        <v>726</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0.17499999999999999</v>
      </c>
      <c r="E140" s="81" t="s">
        <v>228</v>
      </c>
      <c r="F140" s="84" t="s">
        <v>227</v>
      </c>
      <c r="G140" s="216">
        <v>0</v>
      </c>
      <c r="H140" s="214">
        <v>0.35</v>
      </c>
      <c r="I140" s="214">
        <v>0</v>
      </c>
      <c r="J140" s="214">
        <v>0.5</v>
      </c>
      <c r="K140" s="214">
        <v>0</v>
      </c>
      <c r="L140" s="214">
        <v>0.33333333333333298</v>
      </c>
      <c r="M140" s="214">
        <v>0</v>
      </c>
      <c r="N140" s="214">
        <v>0</v>
      </c>
      <c r="O140" s="214">
        <v>0</v>
      </c>
      <c r="P140" s="214">
        <v>0.66666666666666696</v>
      </c>
      <c r="Q140" s="214">
        <v>0</v>
      </c>
      <c r="R140" s="214">
        <v>0.2</v>
      </c>
      <c r="S140" s="214">
        <v>0</v>
      </c>
      <c r="T140" s="215">
        <v>0.4</v>
      </c>
      <c r="U140" s="34"/>
      <c r="V140" s="34"/>
    </row>
    <row r="141" spans="1:22" x14ac:dyDescent="0.2">
      <c r="A141" s="81">
        <v>136</v>
      </c>
      <c r="B141" s="84" t="str">
        <f t="shared" si="6"/>
        <v>Mauritania</v>
      </c>
      <c r="C141" s="84" t="str">
        <f t="shared" si="7"/>
        <v>MRT</v>
      </c>
      <c r="D141" s="214">
        <f t="shared" si="8"/>
        <v>0.27777777777777762</v>
      </c>
      <c r="E141" s="81" t="s">
        <v>230</v>
      </c>
      <c r="F141" s="84" t="s">
        <v>229</v>
      </c>
      <c r="G141" s="216">
        <v>8.3333333333333301E-2</v>
      </c>
      <c r="H141" s="214">
        <v>0.47222222222222199</v>
      </c>
      <c r="I141" s="214">
        <v>0</v>
      </c>
      <c r="J141" s="214">
        <v>0.5</v>
      </c>
      <c r="K141" s="214">
        <v>0.5</v>
      </c>
      <c r="L141" s="214">
        <v>0.66666666666666696</v>
      </c>
      <c r="M141" s="214">
        <v>0</v>
      </c>
      <c r="N141" s="214">
        <v>0</v>
      </c>
      <c r="O141" s="214">
        <v>0</v>
      </c>
      <c r="P141" s="214">
        <v>0.66666666666666696</v>
      </c>
      <c r="Q141" s="214">
        <v>0</v>
      </c>
      <c r="R141" s="214">
        <v>0.4</v>
      </c>
      <c r="S141" s="214">
        <v>0</v>
      </c>
      <c r="T141" s="215">
        <v>0.6</v>
      </c>
      <c r="U141" s="34"/>
      <c r="V141" s="34"/>
    </row>
    <row r="142" spans="1:22" x14ac:dyDescent="0.2">
      <c r="A142" s="81">
        <v>137</v>
      </c>
      <c r="B142" s="84" t="str">
        <f t="shared" si="6"/>
        <v>Mauritius</v>
      </c>
      <c r="C142" s="84" t="str">
        <f t="shared" si="7"/>
        <v>MUS</v>
      </c>
      <c r="D142" s="214">
        <f t="shared" si="8"/>
        <v>0.25833333333333314</v>
      </c>
      <c r="E142" s="81" t="s">
        <v>232</v>
      </c>
      <c r="F142" s="84" t="s">
        <v>231</v>
      </c>
      <c r="G142" s="216">
        <v>8.3333333333333301E-2</v>
      </c>
      <c r="H142" s="214">
        <v>0.43333333333333302</v>
      </c>
      <c r="I142" s="214">
        <v>0</v>
      </c>
      <c r="J142" s="214">
        <v>0</v>
      </c>
      <c r="K142" s="214">
        <v>0.5</v>
      </c>
      <c r="L142" s="214">
        <v>1</v>
      </c>
      <c r="M142" s="214">
        <v>0</v>
      </c>
      <c r="N142" s="214">
        <v>0</v>
      </c>
      <c r="O142" s="214">
        <v>0</v>
      </c>
      <c r="P142" s="214">
        <v>1</v>
      </c>
      <c r="Q142" s="214">
        <v>0</v>
      </c>
      <c r="R142" s="214">
        <v>0.2</v>
      </c>
      <c r="S142" s="214">
        <v>0</v>
      </c>
      <c r="T142" s="215">
        <v>0.4</v>
      </c>
      <c r="U142" s="34"/>
      <c r="V142" s="34"/>
    </row>
    <row r="143" spans="1:22" x14ac:dyDescent="0.2">
      <c r="A143" s="81">
        <v>138</v>
      </c>
      <c r="B143" s="84" t="str">
        <f t="shared" si="6"/>
        <v>Malawi</v>
      </c>
      <c r="C143" s="84" t="str">
        <f t="shared" si="7"/>
        <v>MWI</v>
      </c>
      <c r="D143" s="214">
        <f t="shared" si="8"/>
        <v>0.102777777777778</v>
      </c>
      <c r="E143" s="81" t="s">
        <v>234</v>
      </c>
      <c r="F143" s="84" t="s">
        <v>233</v>
      </c>
      <c r="G143" s="216">
        <v>0</v>
      </c>
      <c r="H143" s="214">
        <v>0.20555555555555599</v>
      </c>
      <c r="I143" s="214">
        <v>0</v>
      </c>
      <c r="J143" s="214">
        <v>0.5</v>
      </c>
      <c r="K143" s="214">
        <v>0</v>
      </c>
      <c r="L143" s="214">
        <v>0</v>
      </c>
      <c r="M143" s="214">
        <v>0</v>
      </c>
      <c r="N143" s="214">
        <v>0</v>
      </c>
      <c r="O143" s="214">
        <v>0</v>
      </c>
      <c r="P143" s="214">
        <v>0.33333333333333298</v>
      </c>
      <c r="Q143" s="214">
        <v>0</v>
      </c>
      <c r="R143" s="214">
        <v>0.2</v>
      </c>
      <c r="S143" s="214">
        <v>0</v>
      </c>
      <c r="T143" s="215">
        <v>0.2</v>
      </c>
      <c r="U143" s="34"/>
      <c r="V143" s="34"/>
    </row>
    <row r="144" spans="1:22" x14ac:dyDescent="0.2">
      <c r="A144" s="81">
        <v>139</v>
      </c>
      <c r="B144" s="84" t="str">
        <f t="shared" si="6"/>
        <v>Malaysia</v>
      </c>
      <c r="C144" s="84" t="str">
        <f t="shared" si="7"/>
        <v>MYS</v>
      </c>
      <c r="D144" s="214">
        <f t="shared" si="8"/>
        <v>0.29166666666666652</v>
      </c>
      <c r="E144" s="81" t="s">
        <v>236</v>
      </c>
      <c r="F144" s="84" t="s">
        <v>235</v>
      </c>
      <c r="G144" s="216">
        <v>0</v>
      </c>
      <c r="H144" s="214">
        <v>0.58333333333333304</v>
      </c>
      <c r="I144" s="214">
        <v>0</v>
      </c>
      <c r="J144" s="214">
        <v>0.5</v>
      </c>
      <c r="K144" s="214">
        <v>0</v>
      </c>
      <c r="L144" s="214">
        <v>1</v>
      </c>
      <c r="M144" s="214">
        <v>0</v>
      </c>
      <c r="N144" s="214">
        <v>0</v>
      </c>
      <c r="O144" s="214">
        <v>0</v>
      </c>
      <c r="P144" s="214">
        <v>1</v>
      </c>
      <c r="Q144" s="214">
        <v>0</v>
      </c>
      <c r="R144" s="214">
        <v>0.4</v>
      </c>
      <c r="S144" s="214">
        <v>0</v>
      </c>
      <c r="T144" s="215">
        <v>0.6</v>
      </c>
      <c r="U144" s="34"/>
      <c r="V144" s="34"/>
    </row>
    <row r="145" spans="1:22" x14ac:dyDescent="0.2">
      <c r="A145" s="81">
        <v>140</v>
      </c>
      <c r="B145" s="84" t="str">
        <f t="shared" si="6"/>
        <v>Namibia</v>
      </c>
      <c r="C145" s="84" t="str">
        <f t="shared" si="7"/>
        <v>NAM</v>
      </c>
      <c r="D145" s="214">
        <f t="shared" si="8"/>
        <v>0.28888888888888864</v>
      </c>
      <c r="E145" s="81" t="s">
        <v>238</v>
      </c>
      <c r="F145" s="84" t="s">
        <v>237</v>
      </c>
      <c r="G145" s="216">
        <v>8.3333333333333301E-2</v>
      </c>
      <c r="H145" s="214">
        <v>0.49444444444444402</v>
      </c>
      <c r="I145" s="214">
        <v>0</v>
      </c>
      <c r="J145" s="214">
        <v>0.5</v>
      </c>
      <c r="K145" s="214">
        <v>0.5</v>
      </c>
      <c r="L145" s="214">
        <v>1</v>
      </c>
      <c r="M145" s="214">
        <v>0</v>
      </c>
      <c r="N145" s="214">
        <v>0</v>
      </c>
      <c r="O145" s="214">
        <v>0</v>
      </c>
      <c r="P145" s="214">
        <v>0.66666666666666696</v>
      </c>
      <c r="Q145" s="214">
        <v>0</v>
      </c>
      <c r="R145" s="214">
        <v>0.2</v>
      </c>
      <c r="S145" s="214">
        <v>0</v>
      </c>
      <c r="T145" s="215">
        <v>0.6</v>
      </c>
      <c r="U145" s="34"/>
      <c r="V145" s="34"/>
    </row>
    <row r="146" spans="1:22" x14ac:dyDescent="0.2">
      <c r="A146" s="81">
        <v>141</v>
      </c>
      <c r="B146" s="84" t="str">
        <f t="shared" si="6"/>
        <v>New Caledonia</v>
      </c>
      <c r="C146" s="84" t="str">
        <f t="shared" si="7"/>
        <v>NCL</v>
      </c>
      <c r="D146" s="214">
        <f t="shared" si="8"/>
        <v>0.85</v>
      </c>
      <c r="E146" s="81" t="s">
        <v>690</v>
      </c>
      <c r="F146" s="84" t="s">
        <v>727</v>
      </c>
      <c r="G146" s="216">
        <v>0.91666666666666696</v>
      </c>
      <c r="H146" s="214">
        <v>0.78333333333333299</v>
      </c>
      <c r="I146" s="214">
        <v>1</v>
      </c>
      <c r="J146" s="214">
        <v>0.5</v>
      </c>
      <c r="K146" s="214">
        <v>1</v>
      </c>
      <c r="L146" s="214">
        <v>1</v>
      </c>
      <c r="M146" s="214">
        <v>1</v>
      </c>
      <c r="N146" s="214">
        <v>1</v>
      </c>
      <c r="O146" s="214">
        <v>1</v>
      </c>
      <c r="P146" s="214">
        <v>1</v>
      </c>
      <c r="Q146" s="214">
        <v>1</v>
      </c>
      <c r="R146" s="214">
        <v>0.4</v>
      </c>
      <c r="S146" s="214">
        <v>0.5</v>
      </c>
      <c r="T146" s="215">
        <v>0.8</v>
      </c>
      <c r="U146" s="34"/>
      <c r="V146" s="34"/>
    </row>
    <row r="147" spans="1:22" x14ac:dyDescent="0.2">
      <c r="A147" s="81">
        <v>142</v>
      </c>
      <c r="B147" s="84" t="str">
        <f t="shared" si="6"/>
        <v>Niger</v>
      </c>
      <c r="C147" s="84" t="str">
        <f t="shared" si="7"/>
        <v>NER</v>
      </c>
      <c r="D147" s="214">
        <f t="shared" si="8"/>
        <v>0.147222222222222</v>
      </c>
      <c r="E147" s="81" t="s">
        <v>240</v>
      </c>
      <c r="F147" s="84" t="s">
        <v>239</v>
      </c>
      <c r="G147" s="216">
        <v>0</v>
      </c>
      <c r="H147" s="214">
        <v>0.29444444444444401</v>
      </c>
      <c r="I147" s="214">
        <v>0</v>
      </c>
      <c r="J147" s="214">
        <v>0.5</v>
      </c>
      <c r="K147" s="214">
        <v>0</v>
      </c>
      <c r="L147" s="214">
        <v>0</v>
      </c>
      <c r="M147" s="214">
        <v>0</v>
      </c>
      <c r="N147" s="214">
        <v>0</v>
      </c>
      <c r="O147" s="214">
        <v>0</v>
      </c>
      <c r="P147" s="214">
        <v>0.66666666666666696</v>
      </c>
      <c r="Q147" s="214">
        <v>0</v>
      </c>
      <c r="R147" s="214">
        <v>0.4</v>
      </c>
      <c r="S147" s="214">
        <v>0</v>
      </c>
      <c r="T147" s="215">
        <v>0.2</v>
      </c>
      <c r="U147" s="34"/>
      <c r="V147" s="34"/>
    </row>
    <row r="148" spans="1:22" x14ac:dyDescent="0.2">
      <c r="A148" s="81">
        <v>143</v>
      </c>
      <c r="B148" s="84" t="str">
        <f t="shared" si="6"/>
        <v>Nigeria</v>
      </c>
      <c r="C148" s="84" t="str">
        <f t="shared" si="7"/>
        <v>NGA</v>
      </c>
      <c r="D148" s="214">
        <f t="shared" si="8"/>
        <v>0.15</v>
      </c>
      <c r="E148" s="81" t="s">
        <v>242</v>
      </c>
      <c r="F148" s="84" t="s">
        <v>241</v>
      </c>
      <c r="G148" s="216">
        <v>0</v>
      </c>
      <c r="H148" s="214">
        <v>0.3</v>
      </c>
      <c r="I148" s="214">
        <v>0</v>
      </c>
      <c r="J148" s="214">
        <v>0</v>
      </c>
      <c r="K148" s="214">
        <v>0</v>
      </c>
      <c r="L148" s="214">
        <v>0.33333333333333298</v>
      </c>
      <c r="M148" s="214">
        <v>0</v>
      </c>
      <c r="N148" s="214">
        <v>0</v>
      </c>
      <c r="O148" s="214">
        <v>0</v>
      </c>
      <c r="P148" s="214">
        <v>0.66666666666666696</v>
      </c>
      <c r="Q148" s="214">
        <v>0</v>
      </c>
      <c r="R148" s="214">
        <v>0.4</v>
      </c>
      <c r="S148" s="214">
        <v>0</v>
      </c>
      <c r="T148" s="215">
        <v>0.4</v>
      </c>
      <c r="U148" s="34"/>
      <c r="V148" s="34"/>
    </row>
    <row r="149" spans="1:22" x14ac:dyDescent="0.2">
      <c r="A149" s="81">
        <v>144</v>
      </c>
      <c r="B149" s="84" t="str">
        <f t="shared" si="6"/>
        <v>Nicaragua</v>
      </c>
      <c r="C149" s="84" t="str">
        <f t="shared" si="7"/>
        <v>NIC</v>
      </c>
      <c r="D149" s="214">
        <f t="shared" si="8"/>
        <v>0.2194444444444445</v>
      </c>
      <c r="E149" s="81" t="s">
        <v>244</v>
      </c>
      <c r="F149" s="84" t="s">
        <v>243</v>
      </c>
      <c r="G149" s="216">
        <v>0</v>
      </c>
      <c r="H149" s="214">
        <v>0.43888888888888899</v>
      </c>
      <c r="I149" s="214">
        <v>0</v>
      </c>
      <c r="J149" s="214">
        <v>0.5</v>
      </c>
      <c r="K149" s="214">
        <v>0</v>
      </c>
      <c r="L149" s="214">
        <v>0.66666666666666696</v>
      </c>
      <c r="M149" s="214">
        <v>0</v>
      </c>
      <c r="N149" s="214">
        <v>0</v>
      </c>
      <c r="O149" s="214">
        <v>0</v>
      </c>
      <c r="P149" s="214">
        <v>0.66666666666666696</v>
      </c>
      <c r="Q149" s="214">
        <v>0</v>
      </c>
      <c r="R149" s="214">
        <v>0.4</v>
      </c>
      <c r="S149" s="214">
        <v>0</v>
      </c>
      <c r="T149" s="215">
        <v>0.4</v>
      </c>
      <c r="U149" s="34"/>
      <c r="V149" s="34"/>
    </row>
    <row r="150" spans="1:22" x14ac:dyDescent="0.2">
      <c r="A150" s="81">
        <v>145</v>
      </c>
      <c r="B150" s="84" t="str">
        <f t="shared" si="6"/>
        <v>Netherlands</v>
      </c>
      <c r="C150" s="84" t="str">
        <f t="shared" si="7"/>
        <v>NLD</v>
      </c>
      <c r="D150" s="214">
        <f t="shared" si="8"/>
        <v>0.29166666666666652</v>
      </c>
      <c r="E150" s="81" t="s">
        <v>246</v>
      </c>
      <c r="F150" s="84" t="s">
        <v>245</v>
      </c>
      <c r="G150" s="216">
        <v>0</v>
      </c>
      <c r="H150" s="214">
        <v>0.58333333333333304</v>
      </c>
      <c r="I150" s="214">
        <v>0</v>
      </c>
      <c r="J150" s="214">
        <v>0.5</v>
      </c>
      <c r="K150" s="214">
        <v>0</v>
      </c>
      <c r="L150" s="214">
        <v>1</v>
      </c>
      <c r="M150" s="214">
        <v>0</v>
      </c>
      <c r="N150" s="214">
        <v>0</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0.29166666666666652</v>
      </c>
      <c r="E151" s="81" t="s">
        <v>248</v>
      </c>
      <c r="F151" s="84" t="s">
        <v>247</v>
      </c>
      <c r="G151" s="216">
        <v>0</v>
      </c>
      <c r="H151" s="214">
        <v>0.58333333333333304</v>
      </c>
      <c r="I151" s="214">
        <v>0</v>
      </c>
      <c r="J151" s="214">
        <v>0.5</v>
      </c>
      <c r="K151" s="214">
        <v>0</v>
      </c>
      <c r="L151" s="214">
        <v>1</v>
      </c>
      <c r="M151" s="214">
        <v>0</v>
      </c>
      <c r="N151" s="214">
        <v>0</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0.27500000000000002</v>
      </c>
      <c r="E152" s="81" t="s">
        <v>250</v>
      </c>
      <c r="F152" s="84" t="s">
        <v>249</v>
      </c>
      <c r="G152" s="216">
        <v>0</v>
      </c>
      <c r="H152" s="214">
        <v>0.55000000000000004</v>
      </c>
      <c r="I152" s="214">
        <v>0</v>
      </c>
      <c r="J152" s="214">
        <v>0.5</v>
      </c>
      <c r="K152" s="214">
        <v>0</v>
      </c>
      <c r="L152" s="214">
        <v>1</v>
      </c>
      <c r="M152" s="214">
        <v>0</v>
      </c>
      <c r="N152" s="214">
        <v>0</v>
      </c>
      <c r="O152" s="214">
        <v>0</v>
      </c>
      <c r="P152" s="214">
        <v>1</v>
      </c>
      <c r="Q152" s="214">
        <v>0</v>
      </c>
      <c r="R152" s="214">
        <v>0.4</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0.29166666666666652</v>
      </c>
      <c r="E154" s="81" t="s">
        <v>254</v>
      </c>
      <c r="F154" s="84" t="s">
        <v>253</v>
      </c>
      <c r="G154" s="216">
        <v>0</v>
      </c>
      <c r="H154" s="214">
        <v>0.58333333333333304</v>
      </c>
      <c r="I154" s="214">
        <v>0</v>
      </c>
      <c r="J154" s="214">
        <v>0.5</v>
      </c>
      <c r="K154" s="214">
        <v>0</v>
      </c>
      <c r="L154" s="214">
        <v>1</v>
      </c>
      <c r="M154" s="214">
        <v>0</v>
      </c>
      <c r="N154" s="214">
        <v>0</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0.27500000000000002</v>
      </c>
      <c r="E155" s="81" t="s">
        <v>256</v>
      </c>
      <c r="F155" s="84" t="s">
        <v>255</v>
      </c>
      <c r="G155" s="216">
        <v>0</v>
      </c>
      <c r="H155" s="214">
        <v>0.55000000000000004</v>
      </c>
      <c r="I155" s="214">
        <v>0</v>
      </c>
      <c r="J155" s="214">
        <v>0.5</v>
      </c>
      <c r="K155" s="214">
        <v>0</v>
      </c>
      <c r="L155" s="214">
        <v>1</v>
      </c>
      <c r="M155" s="214">
        <v>0</v>
      </c>
      <c r="N155" s="214">
        <v>0</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0.18611111111111101</v>
      </c>
      <c r="E156" s="81" t="s">
        <v>258</v>
      </c>
      <c r="F156" s="84" t="s">
        <v>257</v>
      </c>
      <c r="G156" s="216">
        <v>0</v>
      </c>
      <c r="H156" s="214">
        <v>0.37222222222222201</v>
      </c>
      <c r="I156" s="214">
        <v>0</v>
      </c>
      <c r="J156" s="214">
        <v>0.5</v>
      </c>
      <c r="K156" s="214">
        <v>0</v>
      </c>
      <c r="L156" s="214">
        <v>0.66666666666666696</v>
      </c>
      <c r="M156" s="214">
        <v>0</v>
      </c>
      <c r="N156" s="214">
        <v>0</v>
      </c>
      <c r="O156" s="214">
        <v>0</v>
      </c>
      <c r="P156" s="214">
        <v>0.66666666666666696</v>
      </c>
      <c r="Q156" s="214">
        <v>0</v>
      </c>
      <c r="R156" s="214">
        <v>0.2</v>
      </c>
      <c r="S156" s="214">
        <v>0</v>
      </c>
      <c r="T156" s="215">
        <v>0.2</v>
      </c>
      <c r="U156" s="34"/>
      <c r="V156" s="34"/>
    </row>
    <row r="157" spans="1:22" x14ac:dyDescent="0.2">
      <c r="A157" s="81">
        <v>152</v>
      </c>
      <c r="B157" s="84" t="str">
        <f t="shared" si="6"/>
        <v>Panama</v>
      </c>
      <c r="C157" s="84" t="str">
        <f t="shared" si="7"/>
        <v>PAN</v>
      </c>
      <c r="D157" s="214">
        <f t="shared" si="8"/>
        <v>0.202777777777778</v>
      </c>
      <c r="E157" s="81" t="s">
        <v>260</v>
      </c>
      <c r="F157" s="84" t="s">
        <v>259</v>
      </c>
      <c r="G157" s="216">
        <v>0</v>
      </c>
      <c r="H157" s="214">
        <v>0.405555555555556</v>
      </c>
      <c r="I157" s="214">
        <v>0</v>
      </c>
      <c r="J157" s="214">
        <v>0.5</v>
      </c>
      <c r="K157" s="214">
        <v>0</v>
      </c>
      <c r="L157" s="214">
        <v>1</v>
      </c>
      <c r="M157" s="214">
        <v>0</v>
      </c>
      <c r="N157" s="214">
        <v>0</v>
      </c>
      <c r="O157" s="214">
        <v>0</v>
      </c>
      <c r="P157" s="214">
        <v>0.33333333333333298</v>
      </c>
      <c r="Q157" s="214">
        <v>0</v>
      </c>
      <c r="R157" s="214">
        <v>0.2</v>
      </c>
      <c r="S157" s="214">
        <v>0</v>
      </c>
      <c r="T157" s="215">
        <v>0.4</v>
      </c>
      <c r="U157" s="34"/>
      <c r="V157" s="34"/>
    </row>
    <row r="158" spans="1:22" x14ac:dyDescent="0.2">
      <c r="A158" s="81">
        <v>153</v>
      </c>
      <c r="B158" s="84" t="str">
        <f t="shared" si="6"/>
        <v>Peru</v>
      </c>
      <c r="C158" s="84" t="str">
        <f t="shared" si="7"/>
        <v>PER</v>
      </c>
      <c r="D158" s="214">
        <f t="shared" si="8"/>
        <v>0.23055555555555551</v>
      </c>
      <c r="E158" s="81" t="s">
        <v>262</v>
      </c>
      <c r="F158" s="84" t="s">
        <v>261</v>
      </c>
      <c r="G158" s="216">
        <v>0</v>
      </c>
      <c r="H158" s="214">
        <v>0.46111111111111103</v>
      </c>
      <c r="I158" s="214">
        <v>0</v>
      </c>
      <c r="J158" s="214">
        <v>0.5</v>
      </c>
      <c r="K158" s="214">
        <v>0</v>
      </c>
      <c r="L158" s="214">
        <v>1</v>
      </c>
      <c r="M158" s="214">
        <v>0</v>
      </c>
      <c r="N158" s="214">
        <v>0</v>
      </c>
      <c r="O158" s="214">
        <v>0</v>
      </c>
      <c r="P158" s="214">
        <v>0.66666666666666696</v>
      </c>
      <c r="Q158" s="214">
        <v>0</v>
      </c>
      <c r="R158" s="214">
        <v>0.2</v>
      </c>
      <c r="S158" s="214">
        <v>0</v>
      </c>
      <c r="T158" s="215">
        <v>0.4</v>
      </c>
      <c r="U158" s="34"/>
      <c r="V158" s="34"/>
    </row>
    <row r="159" spans="1:22" x14ac:dyDescent="0.2">
      <c r="A159" s="81">
        <v>154</v>
      </c>
      <c r="B159" s="84" t="str">
        <f t="shared" si="6"/>
        <v>Philippines</v>
      </c>
      <c r="C159" s="84" t="str">
        <f t="shared" si="7"/>
        <v>PHL</v>
      </c>
      <c r="D159" s="214">
        <f t="shared" si="8"/>
        <v>0.18611111111111101</v>
      </c>
      <c r="E159" s="81" t="s">
        <v>264</v>
      </c>
      <c r="F159" s="84" t="s">
        <v>263</v>
      </c>
      <c r="G159" s="216">
        <v>0</v>
      </c>
      <c r="H159" s="214">
        <v>0.37222222222222201</v>
      </c>
      <c r="I159" s="214">
        <v>0</v>
      </c>
      <c r="J159" s="214">
        <v>0.5</v>
      </c>
      <c r="K159" s="214">
        <v>0</v>
      </c>
      <c r="L159" s="214">
        <v>0.66666666666666696</v>
      </c>
      <c r="M159" s="214">
        <v>0</v>
      </c>
      <c r="N159" s="214">
        <v>0</v>
      </c>
      <c r="O159" s="214">
        <v>0</v>
      </c>
      <c r="P159" s="214">
        <v>0.66666666666666696</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0.23888888888888865</v>
      </c>
      <c r="E161" s="81" t="s">
        <v>268</v>
      </c>
      <c r="F161" s="84" t="s">
        <v>267</v>
      </c>
      <c r="G161" s="216">
        <v>8.3333333333333301E-2</v>
      </c>
      <c r="H161" s="214">
        <v>0.39444444444444399</v>
      </c>
      <c r="I161" s="214">
        <v>0</v>
      </c>
      <c r="J161" s="214">
        <v>0.5</v>
      </c>
      <c r="K161" s="214">
        <v>0.5</v>
      </c>
      <c r="L161" s="214">
        <v>1</v>
      </c>
      <c r="M161" s="214">
        <v>0</v>
      </c>
      <c r="N161" s="214">
        <v>0</v>
      </c>
      <c r="O161" s="214">
        <v>0</v>
      </c>
      <c r="P161" s="214">
        <v>0.66666666666666696</v>
      </c>
      <c r="Q161" s="214">
        <v>0</v>
      </c>
      <c r="R161" s="214">
        <v>0.2</v>
      </c>
      <c r="S161" s="214">
        <v>0</v>
      </c>
      <c r="T161" s="215">
        <v>0</v>
      </c>
      <c r="U161" s="34"/>
      <c r="V161" s="34"/>
    </row>
    <row r="162" spans="1:22" x14ac:dyDescent="0.2">
      <c r="A162" s="81">
        <v>157</v>
      </c>
      <c r="B162" s="84" t="str">
        <f t="shared" si="6"/>
        <v>Poland</v>
      </c>
      <c r="C162" s="84" t="str">
        <f t="shared" si="7"/>
        <v>POL</v>
      </c>
      <c r="D162" s="214">
        <f t="shared" si="8"/>
        <v>0.29166666666666652</v>
      </c>
      <c r="E162" s="81" t="s">
        <v>270</v>
      </c>
      <c r="F162" s="84" t="s">
        <v>269</v>
      </c>
      <c r="G162" s="216">
        <v>0</v>
      </c>
      <c r="H162" s="214">
        <v>0.58333333333333304</v>
      </c>
      <c r="I162" s="214">
        <v>0</v>
      </c>
      <c r="J162" s="214">
        <v>0.5</v>
      </c>
      <c r="K162" s="214">
        <v>0</v>
      </c>
      <c r="L162" s="214">
        <v>1</v>
      </c>
      <c r="M162" s="214">
        <v>0</v>
      </c>
      <c r="N162" s="214">
        <v>0</v>
      </c>
      <c r="O162" s="214">
        <v>0</v>
      </c>
      <c r="P162" s="214">
        <v>1</v>
      </c>
      <c r="Q162" s="214">
        <v>0</v>
      </c>
      <c r="R162" s="214">
        <v>0.4</v>
      </c>
      <c r="S162" s="214">
        <v>0</v>
      </c>
      <c r="T162" s="215">
        <v>0.6</v>
      </c>
      <c r="U162" s="34"/>
      <c r="V162" s="34"/>
    </row>
    <row r="163" spans="1:22" x14ac:dyDescent="0.2">
      <c r="A163" s="81">
        <v>158</v>
      </c>
      <c r="B163" s="84" t="str">
        <f t="shared" si="6"/>
        <v>Puerto Rico</v>
      </c>
      <c r="C163" s="84" t="str">
        <f t="shared" si="7"/>
        <v>PRI</v>
      </c>
      <c r="D163" s="214">
        <f t="shared" si="8"/>
        <v>0.59166666666666701</v>
      </c>
      <c r="E163" s="81" t="s">
        <v>691</v>
      </c>
      <c r="F163" s="84" t="s">
        <v>728</v>
      </c>
      <c r="G163" s="216">
        <v>0.66666666666666696</v>
      </c>
      <c r="H163" s="214">
        <v>0.51666666666666705</v>
      </c>
      <c r="I163" s="214">
        <v>1</v>
      </c>
      <c r="J163" s="214">
        <v>0.5</v>
      </c>
      <c r="K163" s="214">
        <v>0.5</v>
      </c>
      <c r="L163" s="214">
        <v>1</v>
      </c>
      <c r="M163" s="214">
        <v>0</v>
      </c>
      <c r="N163" s="214">
        <v>0</v>
      </c>
      <c r="O163" s="214">
        <v>1</v>
      </c>
      <c r="P163" s="214">
        <v>1</v>
      </c>
      <c r="Q163" s="214">
        <v>1</v>
      </c>
      <c r="R163" s="214">
        <v>0.4</v>
      </c>
      <c r="S163" s="214">
        <v>0.5</v>
      </c>
      <c r="T163" s="215">
        <v>0.2</v>
      </c>
      <c r="U163" s="34"/>
      <c r="V163" s="34"/>
    </row>
    <row r="164" spans="1:22" x14ac:dyDescent="0.2">
      <c r="A164" s="81">
        <v>159</v>
      </c>
      <c r="B164" s="84" t="str">
        <f t="shared" si="6"/>
        <v>Korea, Dem. People's Rep.</v>
      </c>
      <c r="C164" s="84" t="str">
        <f t="shared" si="7"/>
        <v>PRK</v>
      </c>
      <c r="D164" s="214">
        <f t="shared" si="8"/>
        <v>0.31666666666666665</v>
      </c>
      <c r="E164" s="81" t="s">
        <v>271</v>
      </c>
      <c r="F164" s="84" t="s">
        <v>729</v>
      </c>
      <c r="G164" s="216">
        <v>8.3333333333333301E-2</v>
      </c>
      <c r="H164" s="214">
        <v>0.55000000000000004</v>
      </c>
      <c r="I164" s="214">
        <v>0</v>
      </c>
      <c r="J164" s="214">
        <v>0.5</v>
      </c>
      <c r="K164" s="214">
        <v>0.5</v>
      </c>
      <c r="L164" s="214">
        <v>1</v>
      </c>
      <c r="M164" s="214">
        <v>0</v>
      </c>
      <c r="N164" s="214">
        <v>0</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0.29166666666666652</v>
      </c>
      <c r="E165" s="81" t="s">
        <v>273</v>
      </c>
      <c r="F165" s="84" t="s">
        <v>272</v>
      </c>
      <c r="G165" s="216">
        <v>0</v>
      </c>
      <c r="H165" s="214">
        <v>0.58333333333333304</v>
      </c>
      <c r="I165" s="214">
        <v>0</v>
      </c>
      <c r="J165" s="214">
        <v>0.5</v>
      </c>
      <c r="K165" s="214">
        <v>0</v>
      </c>
      <c r="L165" s="214">
        <v>1</v>
      </c>
      <c r="M165" s="214">
        <v>0</v>
      </c>
      <c r="N165" s="214">
        <v>0</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0.23055555555555551</v>
      </c>
      <c r="E166" s="81" t="s">
        <v>275</v>
      </c>
      <c r="F166" s="84" t="s">
        <v>274</v>
      </c>
      <c r="G166" s="216">
        <v>0</v>
      </c>
      <c r="H166" s="214">
        <v>0.46111111111111103</v>
      </c>
      <c r="I166" s="214">
        <v>0</v>
      </c>
      <c r="J166" s="214">
        <v>0.5</v>
      </c>
      <c r="K166" s="214">
        <v>0</v>
      </c>
      <c r="L166" s="214">
        <v>1</v>
      </c>
      <c r="M166" s="214">
        <v>0</v>
      </c>
      <c r="N166" s="214">
        <v>0</v>
      </c>
      <c r="O166" s="214">
        <v>0</v>
      </c>
      <c r="P166" s="214">
        <v>0.66666666666666696</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0.28333333333333349</v>
      </c>
      <c r="E167" s="81" t="s">
        <v>692</v>
      </c>
      <c r="F167" s="84" t="s">
        <v>730</v>
      </c>
      <c r="G167" s="216">
        <v>0.25</v>
      </c>
      <c r="H167" s="214">
        <v>0.31666666666666698</v>
      </c>
      <c r="I167" s="214">
        <v>1</v>
      </c>
      <c r="J167" s="214">
        <v>0.5</v>
      </c>
      <c r="K167" s="214">
        <v>0.5</v>
      </c>
      <c r="L167" s="214">
        <v>0.66666666666666696</v>
      </c>
      <c r="M167" s="214">
        <v>0</v>
      </c>
      <c r="N167" s="214">
        <v>0</v>
      </c>
      <c r="O167" s="214">
        <v>0</v>
      </c>
      <c r="P167" s="214">
        <v>0.33333333333333298</v>
      </c>
      <c r="Q167" s="214">
        <v>0</v>
      </c>
      <c r="R167" s="214">
        <v>0.4</v>
      </c>
      <c r="S167" s="214">
        <v>0</v>
      </c>
      <c r="T167" s="215">
        <v>0</v>
      </c>
      <c r="U167" s="34"/>
      <c r="V167" s="34"/>
    </row>
    <row r="168" spans="1:22" x14ac:dyDescent="0.2">
      <c r="A168" s="81">
        <v>163</v>
      </c>
      <c r="B168" s="84" t="str">
        <f t="shared" si="6"/>
        <v>French Polynesia</v>
      </c>
      <c r="C168" s="84" t="str">
        <f t="shared" si="7"/>
        <v>PYF</v>
      </c>
      <c r="D168" s="214">
        <f t="shared" si="8"/>
        <v>0.85</v>
      </c>
      <c r="E168" s="81" t="s">
        <v>693</v>
      </c>
      <c r="F168" s="84" t="s">
        <v>731</v>
      </c>
      <c r="G168" s="216">
        <v>0.91666666666666696</v>
      </c>
      <c r="H168" s="214">
        <v>0.78333333333333299</v>
      </c>
      <c r="I168" s="214">
        <v>1</v>
      </c>
      <c r="J168" s="214">
        <v>0.5</v>
      </c>
      <c r="K168" s="214">
        <v>1</v>
      </c>
      <c r="L168" s="214">
        <v>1</v>
      </c>
      <c r="M168" s="214">
        <v>1</v>
      </c>
      <c r="N168" s="214">
        <v>1</v>
      </c>
      <c r="O168" s="214">
        <v>1</v>
      </c>
      <c r="P168" s="214">
        <v>1</v>
      </c>
      <c r="Q168" s="214">
        <v>1</v>
      </c>
      <c r="R168" s="214">
        <v>0.4</v>
      </c>
      <c r="S168" s="214">
        <v>0.5</v>
      </c>
      <c r="T168" s="215">
        <v>0.8</v>
      </c>
      <c r="U168" s="34"/>
      <c r="V168" s="34"/>
    </row>
    <row r="169" spans="1:22" x14ac:dyDescent="0.2">
      <c r="A169" s="81">
        <v>164</v>
      </c>
      <c r="B169" s="84" t="str">
        <f t="shared" si="6"/>
        <v>Qatar</v>
      </c>
      <c r="C169" s="84" t="str">
        <f t="shared" si="7"/>
        <v>QAT</v>
      </c>
      <c r="D169" s="214">
        <f t="shared" si="8"/>
        <v>0.30833333333333351</v>
      </c>
      <c r="E169" s="81" t="s">
        <v>277</v>
      </c>
      <c r="F169" s="84" t="s">
        <v>276</v>
      </c>
      <c r="G169" s="216">
        <v>0</v>
      </c>
      <c r="H169" s="214">
        <v>0.61666666666666703</v>
      </c>
      <c r="I169" s="214">
        <v>0</v>
      </c>
      <c r="J169" s="214">
        <v>0.5</v>
      </c>
      <c r="K169" s="214">
        <v>0</v>
      </c>
      <c r="L169" s="214">
        <v>1</v>
      </c>
      <c r="M169" s="214">
        <v>0</v>
      </c>
      <c r="N169" s="214">
        <v>0</v>
      </c>
      <c r="O169" s="214">
        <v>0</v>
      </c>
      <c r="P169" s="214">
        <v>1</v>
      </c>
      <c r="Q169" s="214">
        <v>0</v>
      </c>
      <c r="R169" s="214">
        <v>0.4</v>
      </c>
      <c r="S169" s="214">
        <v>0</v>
      </c>
      <c r="T169" s="215">
        <v>0.8</v>
      </c>
      <c r="U169" s="34"/>
      <c r="V169" s="34"/>
    </row>
    <row r="170" spans="1:22" x14ac:dyDescent="0.2">
      <c r="A170" s="81">
        <v>165</v>
      </c>
      <c r="B170" s="84" t="str">
        <f t="shared" si="6"/>
        <v>Romania</v>
      </c>
      <c r="C170" s="84" t="str">
        <f t="shared" si="7"/>
        <v>ROU</v>
      </c>
      <c r="D170" s="214">
        <f t="shared" si="8"/>
        <v>0.24722222222222201</v>
      </c>
      <c r="E170" s="81" t="s">
        <v>279</v>
      </c>
      <c r="F170" s="84" t="s">
        <v>278</v>
      </c>
      <c r="G170" s="216">
        <v>0</v>
      </c>
      <c r="H170" s="214">
        <v>0.49444444444444402</v>
      </c>
      <c r="I170" s="214">
        <v>0</v>
      </c>
      <c r="J170" s="214">
        <v>0.5</v>
      </c>
      <c r="K170" s="214">
        <v>0</v>
      </c>
      <c r="L170" s="214">
        <v>1</v>
      </c>
      <c r="M170" s="214">
        <v>0</v>
      </c>
      <c r="N170" s="214">
        <v>0</v>
      </c>
      <c r="O170" s="214">
        <v>0</v>
      </c>
      <c r="P170" s="214">
        <v>0.66666666666666696</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0.2416666666666665</v>
      </c>
      <c r="E171" s="81" t="s">
        <v>281</v>
      </c>
      <c r="F171" s="84" t="s">
        <v>280</v>
      </c>
      <c r="G171" s="216">
        <v>0</v>
      </c>
      <c r="H171" s="214">
        <v>0.483333333333333</v>
      </c>
      <c r="I171" s="214">
        <v>0</v>
      </c>
      <c r="J171" s="214">
        <v>0.5</v>
      </c>
      <c r="K171" s="214">
        <v>0</v>
      </c>
      <c r="L171" s="214">
        <v>1</v>
      </c>
      <c r="M171" s="214">
        <v>0</v>
      </c>
      <c r="N171" s="214">
        <v>0</v>
      </c>
      <c r="O171" s="214">
        <v>0</v>
      </c>
      <c r="P171" s="214">
        <v>1</v>
      </c>
      <c r="Q171" s="214">
        <v>0</v>
      </c>
      <c r="R171" s="214">
        <v>0.2</v>
      </c>
      <c r="S171" s="214">
        <v>0</v>
      </c>
      <c r="T171" s="215">
        <v>0.2</v>
      </c>
      <c r="U171" s="34"/>
      <c r="V171" s="34"/>
    </row>
    <row r="172" spans="1:22" x14ac:dyDescent="0.2">
      <c r="A172" s="81">
        <v>167</v>
      </c>
      <c r="B172" s="84" t="str">
        <f t="shared" si="6"/>
        <v>Rwanda</v>
      </c>
      <c r="C172" s="84" t="str">
        <f t="shared" si="7"/>
        <v>RWA</v>
      </c>
      <c r="D172" s="214">
        <f t="shared" si="8"/>
        <v>0.24722222222222201</v>
      </c>
      <c r="E172" s="81" t="s">
        <v>283</v>
      </c>
      <c r="F172" s="84" t="s">
        <v>282</v>
      </c>
      <c r="G172" s="216">
        <v>0</v>
      </c>
      <c r="H172" s="214">
        <v>0.49444444444444402</v>
      </c>
      <c r="I172" s="214">
        <v>0</v>
      </c>
      <c r="J172" s="214">
        <v>0.5</v>
      </c>
      <c r="K172" s="214">
        <v>0</v>
      </c>
      <c r="L172" s="214">
        <v>1</v>
      </c>
      <c r="M172" s="214">
        <v>0</v>
      </c>
      <c r="N172" s="214">
        <v>0</v>
      </c>
      <c r="O172" s="214">
        <v>0</v>
      </c>
      <c r="P172" s="214">
        <v>0.66666666666666696</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0.27500000000000002</v>
      </c>
      <c r="E173" s="81" t="s">
        <v>285</v>
      </c>
      <c r="F173" s="84" t="s">
        <v>284</v>
      </c>
      <c r="G173" s="216">
        <v>0</v>
      </c>
      <c r="H173" s="214">
        <v>0.55000000000000004</v>
      </c>
      <c r="I173" s="214">
        <v>0</v>
      </c>
      <c r="J173" s="214">
        <v>0.5</v>
      </c>
      <c r="K173" s="214">
        <v>0</v>
      </c>
      <c r="L173" s="214">
        <v>1</v>
      </c>
      <c r="M173" s="214">
        <v>0</v>
      </c>
      <c r="N173" s="214">
        <v>0</v>
      </c>
      <c r="O173" s="214">
        <v>0</v>
      </c>
      <c r="P173" s="214">
        <v>1</v>
      </c>
      <c r="Q173" s="214">
        <v>0</v>
      </c>
      <c r="R173" s="214">
        <v>0.4</v>
      </c>
      <c r="S173" s="214">
        <v>0</v>
      </c>
      <c r="T173" s="215">
        <v>0.4</v>
      </c>
      <c r="U173" s="34"/>
      <c r="V173" s="34"/>
    </row>
    <row r="174" spans="1:22" x14ac:dyDescent="0.2">
      <c r="A174" s="81">
        <v>169</v>
      </c>
      <c r="B174" s="84" t="str">
        <f t="shared" si="6"/>
        <v>Sudan</v>
      </c>
      <c r="C174" s="84" t="str">
        <f t="shared" si="7"/>
        <v>SDN</v>
      </c>
      <c r="D174" s="214">
        <f t="shared" si="8"/>
        <v>0.13055555555555551</v>
      </c>
      <c r="E174" s="81" t="s">
        <v>287</v>
      </c>
      <c r="F174" s="84" t="s">
        <v>286</v>
      </c>
      <c r="G174" s="216">
        <v>0</v>
      </c>
      <c r="H174" s="214">
        <v>0.26111111111111102</v>
      </c>
      <c r="I174" s="214">
        <v>0</v>
      </c>
      <c r="J174" s="214">
        <v>0.5</v>
      </c>
      <c r="K174" s="214">
        <v>0</v>
      </c>
      <c r="L174" s="214">
        <v>0</v>
      </c>
      <c r="M174" s="214">
        <v>0</v>
      </c>
      <c r="N174" s="214">
        <v>0</v>
      </c>
      <c r="O174" s="214">
        <v>0</v>
      </c>
      <c r="P174" s="214">
        <v>0.66666666666666696</v>
      </c>
      <c r="Q174" s="214">
        <v>0</v>
      </c>
      <c r="R174" s="214">
        <v>0.4</v>
      </c>
      <c r="S174" s="214">
        <v>0</v>
      </c>
      <c r="T174" s="215">
        <v>0</v>
      </c>
      <c r="U174" s="34"/>
      <c r="V174" s="34"/>
    </row>
    <row r="175" spans="1:22" x14ac:dyDescent="0.2">
      <c r="A175" s="81">
        <v>170</v>
      </c>
      <c r="B175" s="84" t="str">
        <f t="shared" si="6"/>
        <v>Senegal</v>
      </c>
      <c r="C175" s="84" t="str">
        <f t="shared" si="7"/>
        <v>SEN</v>
      </c>
      <c r="D175" s="214">
        <f t="shared" si="8"/>
        <v>0.202777777777778</v>
      </c>
      <c r="E175" s="81" t="s">
        <v>289</v>
      </c>
      <c r="F175" s="84" t="s">
        <v>288</v>
      </c>
      <c r="G175" s="216">
        <v>0</v>
      </c>
      <c r="H175" s="214">
        <v>0.405555555555556</v>
      </c>
      <c r="I175" s="214">
        <v>0</v>
      </c>
      <c r="J175" s="214">
        <v>0.5</v>
      </c>
      <c r="K175" s="214">
        <v>0</v>
      </c>
      <c r="L175" s="214">
        <v>0.66666666666666696</v>
      </c>
      <c r="M175" s="214">
        <v>0</v>
      </c>
      <c r="N175" s="214">
        <v>0</v>
      </c>
      <c r="O175" s="214">
        <v>0</v>
      </c>
      <c r="P175" s="214">
        <v>0.66666666666666696</v>
      </c>
      <c r="Q175" s="214">
        <v>0</v>
      </c>
      <c r="R175" s="214">
        <v>0.4</v>
      </c>
      <c r="S175" s="214">
        <v>0</v>
      </c>
      <c r="T175" s="215">
        <v>0.2</v>
      </c>
      <c r="U175" s="34"/>
      <c r="V175" s="34"/>
    </row>
    <row r="176" spans="1:22" x14ac:dyDescent="0.2">
      <c r="A176" s="81">
        <v>171</v>
      </c>
      <c r="B176" s="84" t="str">
        <f t="shared" si="6"/>
        <v>Singapore</v>
      </c>
      <c r="C176" s="84" t="str">
        <f t="shared" si="7"/>
        <v>SGP</v>
      </c>
      <c r="D176" s="214">
        <f t="shared" si="8"/>
        <v>0.29166666666666652</v>
      </c>
      <c r="E176" s="81" t="s">
        <v>291</v>
      </c>
      <c r="F176" s="84" t="s">
        <v>290</v>
      </c>
      <c r="G176" s="216">
        <v>0</v>
      </c>
      <c r="H176" s="214">
        <v>0.58333333333333304</v>
      </c>
      <c r="I176" s="214">
        <v>0</v>
      </c>
      <c r="J176" s="214">
        <v>0.5</v>
      </c>
      <c r="K176" s="214">
        <v>0</v>
      </c>
      <c r="L176" s="214">
        <v>1</v>
      </c>
      <c r="M176" s="214">
        <v>0</v>
      </c>
      <c r="N176" s="214">
        <v>0</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0.5166666666666665</v>
      </c>
      <c r="E177" s="81" t="s">
        <v>293</v>
      </c>
      <c r="F177" s="84" t="s">
        <v>292</v>
      </c>
      <c r="G177" s="216">
        <v>0.25</v>
      </c>
      <c r="H177" s="214">
        <v>0.78333333333333299</v>
      </c>
      <c r="I177" s="214">
        <v>0</v>
      </c>
      <c r="J177" s="214">
        <v>0.5</v>
      </c>
      <c r="K177" s="214">
        <v>0.5</v>
      </c>
      <c r="L177" s="214">
        <v>1</v>
      </c>
      <c r="M177" s="214">
        <v>1</v>
      </c>
      <c r="N177" s="214">
        <v>1</v>
      </c>
      <c r="O177" s="214">
        <v>0</v>
      </c>
      <c r="P177" s="214">
        <v>1</v>
      </c>
      <c r="Q177" s="214">
        <v>0</v>
      </c>
      <c r="R177" s="214">
        <v>0.4</v>
      </c>
      <c r="S177" s="214">
        <v>0</v>
      </c>
      <c r="T177" s="215">
        <v>0.8</v>
      </c>
      <c r="U177" s="34"/>
      <c r="V177" s="34"/>
    </row>
    <row r="178" spans="1:22" x14ac:dyDescent="0.2">
      <c r="A178" s="81">
        <v>173</v>
      </c>
      <c r="B178" s="84" t="str">
        <f t="shared" si="6"/>
        <v>Sierra Leone</v>
      </c>
      <c r="C178" s="84" t="str">
        <f t="shared" si="7"/>
        <v>SLE</v>
      </c>
      <c r="D178" s="214">
        <f t="shared" si="8"/>
        <v>0.23055555555555551</v>
      </c>
      <c r="E178" s="81" t="s">
        <v>295</v>
      </c>
      <c r="F178" s="84" t="s">
        <v>294</v>
      </c>
      <c r="G178" s="216">
        <v>0</v>
      </c>
      <c r="H178" s="214">
        <v>0.46111111111111103</v>
      </c>
      <c r="I178" s="214">
        <v>0</v>
      </c>
      <c r="J178" s="214">
        <v>0.5</v>
      </c>
      <c r="K178" s="214">
        <v>0</v>
      </c>
      <c r="L178" s="214">
        <v>1</v>
      </c>
      <c r="M178" s="214">
        <v>0</v>
      </c>
      <c r="N178" s="214">
        <v>0</v>
      </c>
      <c r="O178" s="214">
        <v>0</v>
      </c>
      <c r="P178" s="214">
        <v>0.66666666666666696</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0.38611111111111146</v>
      </c>
      <c r="E179" s="81" t="s">
        <v>297</v>
      </c>
      <c r="F179" s="84" t="s">
        <v>296</v>
      </c>
      <c r="G179" s="216">
        <v>0.16666666666666699</v>
      </c>
      <c r="H179" s="214">
        <v>0.60555555555555596</v>
      </c>
      <c r="I179" s="214">
        <v>0</v>
      </c>
      <c r="J179" s="214">
        <v>0.5</v>
      </c>
      <c r="K179" s="214">
        <v>0</v>
      </c>
      <c r="L179" s="214">
        <v>0.66666666666666696</v>
      </c>
      <c r="M179" s="214">
        <v>1</v>
      </c>
      <c r="N179" s="214">
        <v>1</v>
      </c>
      <c r="O179" s="214">
        <v>0</v>
      </c>
      <c r="P179" s="214">
        <v>0.66666666666666696</v>
      </c>
      <c r="Q179" s="214">
        <v>0</v>
      </c>
      <c r="R179" s="214">
        <v>0.4</v>
      </c>
      <c r="S179" s="214">
        <v>0</v>
      </c>
      <c r="T179" s="215">
        <v>0.4</v>
      </c>
      <c r="U179" s="34"/>
      <c r="V179" s="34"/>
    </row>
    <row r="180" spans="1:22" x14ac:dyDescent="0.2">
      <c r="A180" s="81">
        <v>175</v>
      </c>
      <c r="B180" s="84" t="str">
        <f t="shared" si="6"/>
        <v>San Marino</v>
      </c>
      <c r="C180" s="84" t="str">
        <f t="shared" si="7"/>
        <v>SMR</v>
      </c>
      <c r="D180" s="214">
        <f t="shared" si="8"/>
        <v>0.75</v>
      </c>
      <c r="E180" s="81" t="s">
        <v>694</v>
      </c>
      <c r="F180" s="84" t="s">
        <v>732</v>
      </c>
      <c r="G180" s="216">
        <v>0.75</v>
      </c>
      <c r="H180" s="214">
        <v>0.75</v>
      </c>
      <c r="I180" s="214">
        <v>0</v>
      </c>
      <c r="J180" s="214">
        <v>0.5</v>
      </c>
      <c r="K180" s="214">
        <v>1</v>
      </c>
      <c r="L180" s="214">
        <v>1</v>
      </c>
      <c r="M180" s="214">
        <v>1</v>
      </c>
      <c r="N180" s="214">
        <v>1</v>
      </c>
      <c r="O180" s="214">
        <v>1</v>
      </c>
      <c r="P180" s="214">
        <v>1</v>
      </c>
      <c r="Q180" s="214">
        <v>1</v>
      </c>
      <c r="R180" s="214">
        <v>0.2</v>
      </c>
      <c r="S180" s="214">
        <v>0.5</v>
      </c>
      <c r="T180" s="215">
        <v>0.8</v>
      </c>
      <c r="U180" s="34"/>
      <c r="V180" s="34"/>
    </row>
    <row r="181" spans="1:22" x14ac:dyDescent="0.2">
      <c r="A181" s="81">
        <v>176</v>
      </c>
      <c r="B181" s="84" t="str">
        <f t="shared" si="6"/>
        <v>Somalia</v>
      </c>
      <c r="C181" s="84" t="str">
        <f t="shared" si="7"/>
        <v>SOM</v>
      </c>
      <c r="D181" s="214">
        <f t="shared" si="8"/>
        <v>0.14722222222222214</v>
      </c>
      <c r="E181" s="81" t="s">
        <v>299</v>
      </c>
      <c r="F181" s="84" t="s">
        <v>298</v>
      </c>
      <c r="G181" s="216">
        <v>8.3333333333333301E-2</v>
      </c>
      <c r="H181" s="214">
        <v>0.211111111111111</v>
      </c>
      <c r="I181" s="214">
        <v>0</v>
      </c>
      <c r="J181" s="214">
        <v>0</v>
      </c>
      <c r="K181" s="214">
        <v>0.5</v>
      </c>
      <c r="L181" s="214">
        <v>0</v>
      </c>
      <c r="M181" s="214">
        <v>0</v>
      </c>
      <c r="N181" s="214">
        <v>0</v>
      </c>
      <c r="O181" s="214">
        <v>0</v>
      </c>
      <c r="P181" s="214">
        <v>0.66666666666666696</v>
      </c>
      <c r="Q181" s="214">
        <v>0</v>
      </c>
      <c r="R181" s="214">
        <v>0.4</v>
      </c>
      <c r="S181" s="214">
        <v>0</v>
      </c>
      <c r="T181" s="215">
        <v>0.2</v>
      </c>
      <c r="U181" s="34"/>
      <c r="V181" s="34"/>
    </row>
    <row r="182" spans="1:22" x14ac:dyDescent="0.2">
      <c r="A182" s="81">
        <v>177</v>
      </c>
      <c r="B182" s="84" t="str">
        <f t="shared" si="6"/>
        <v>Serbia</v>
      </c>
      <c r="C182" s="84" t="str">
        <f t="shared" si="7"/>
        <v>SRB</v>
      </c>
      <c r="D182" s="214">
        <f t="shared" si="8"/>
        <v>0.23055555555555551</v>
      </c>
      <c r="E182" s="81" t="s">
        <v>301</v>
      </c>
      <c r="F182" s="84" t="s">
        <v>300</v>
      </c>
      <c r="G182" s="216">
        <v>0</v>
      </c>
      <c r="H182" s="214">
        <v>0.46111111111111103</v>
      </c>
      <c r="I182" s="214">
        <v>0</v>
      </c>
      <c r="J182" s="214">
        <v>0.5</v>
      </c>
      <c r="K182" s="214">
        <v>0</v>
      </c>
      <c r="L182" s="214">
        <v>1</v>
      </c>
      <c r="M182" s="214">
        <v>0</v>
      </c>
      <c r="N182" s="214">
        <v>0</v>
      </c>
      <c r="O182" s="214">
        <v>0</v>
      </c>
      <c r="P182" s="214">
        <v>0.66666666666666696</v>
      </c>
      <c r="Q182" s="214">
        <v>0</v>
      </c>
      <c r="R182" s="214">
        <v>0.2</v>
      </c>
      <c r="S182" s="214">
        <v>0</v>
      </c>
      <c r="T182" s="215">
        <v>0.4</v>
      </c>
      <c r="U182" s="34"/>
      <c r="V182" s="34"/>
    </row>
    <row r="183" spans="1:22" x14ac:dyDescent="0.2">
      <c r="A183" s="81">
        <v>178</v>
      </c>
      <c r="B183" s="84" t="str">
        <f t="shared" si="6"/>
        <v>South Sudan</v>
      </c>
      <c r="C183" s="84" t="str">
        <f t="shared" si="7"/>
        <v>SSD</v>
      </c>
      <c r="D183" s="214">
        <f t="shared" si="8"/>
        <v>0.38888888888888901</v>
      </c>
      <c r="E183" s="81" t="s">
        <v>303</v>
      </c>
      <c r="F183" s="84" t="s">
        <v>302</v>
      </c>
      <c r="G183" s="216">
        <v>0.25</v>
      </c>
      <c r="H183" s="214">
        <v>0.52777777777777801</v>
      </c>
      <c r="I183" s="214">
        <v>0</v>
      </c>
      <c r="J183" s="214">
        <v>0.5</v>
      </c>
      <c r="K183" s="214">
        <v>0.5</v>
      </c>
      <c r="L183" s="214">
        <v>0</v>
      </c>
      <c r="M183" s="214">
        <v>1</v>
      </c>
      <c r="N183" s="214">
        <v>1</v>
      </c>
      <c r="O183" s="214">
        <v>0</v>
      </c>
      <c r="P183" s="214">
        <v>0.66666666666666696</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0.32222222222222213</v>
      </c>
      <c r="E184" s="81" t="s">
        <v>304</v>
      </c>
      <c r="F184" s="84" t="s">
        <v>766</v>
      </c>
      <c r="G184" s="216">
        <v>8.3333333333333301E-2</v>
      </c>
      <c r="H184" s="214">
        <v>0.56111111111111101</v>
      </c>
      <c r="I184" s="214">
        <v>0</v>
      </c>
      <c r="J184" s="214">
        <v>0.5</v>
      </c>
      <c r="K184" s="214">
        <v>0.5</v>
      </c>
      <c r="L184" s="214">
        <v>1</v>
      </c>
      <c r="M184" s="214">
        <v>0</v>
      </c>
      <c r="N184" s="214">
        <v>0</v>
      </c>
      <c r="O184" s="214">
        <v>0</v>
      </c>
      <c r="P184" s="214">
        <v>0.66666666666666696</v>
      </c>
      <c r="Q184" s="214">
        <v>0</v>
      </c>
      <c r="R184" s="214">
        <v>0.4</v>
      </c>
      <c r="S184" s="214">
        <v>0</v>
      </c>
      <c r="T184" s="215">
        <v>0.8</v>
      </c>
      <c r="U184" s="34"/>
      <c r="V184" s="34"/>
    </row>
    <row r="185" spans="1:22" x14ac:dyDescent="0.2">
      <c r="A185" s="81">
        <v>180</v>
      </c>
      <c r="B185" s="84" t="str">
        <f t="shared" si="6"/>
        <v>Suriname</v>
      </c>
      <c r="C185" s="84" t="str">
        <f t="shared" si="7"/>
        <v>SUR</v>
      </c>
      <c r="D185" s="214">
        <f t="shared" si="8"/>
        <v>0.30000000000000016</v>
      </c>
      <c r="E185" s="81" t="s">
        <v>306</v>
      </c>
      <c r="F185" s="84" t="s">
        <v>305</v>
      </c>
      <c r="G185" s="216">
        <v>8.3333333333333301E-2</v>
      </c>
      <c r="H185" s="214">
        <v>0.51666666666666705</v>
      </c>
      <c r="I185" s="214">
        <v>0</v>
      </c>
      <c r="J185" s="214">
        <v>0.5</v>
      </c>
      <c r="K185" s="214">
        <v>0.5</v>
      </c>
      <c r="L185" s="214">
        <v>1</v>
      </c>
      <c r="M185" s="214">
        <v>0</v>
      </c>
      <c r="N185" s="214">
        <v>0</v>
      </c>
      <c r="O185" s="214">
        <v>0</v>
      </c>
      <c r="P185" s="214">
        <v>1</v>
      </c>
      <c r="Q185" s="214">
        <v>0</v>
      </c>
      <c r="R185" s="214">
        <v>0.2</v>
      </c>
      <c r="S185" s="214">
        <v>0</v>
      </c>
      <c r="T185" s="215">
        <v>0.4</v>
      </c>
      <c r="U185" s="34"/>
      <c r="V185" s="34"/>
    </row>
    <row r="186" spans="1:22" x14ac:dyDescent="0.2">
      <c r="A186" s="81">
        <v>181</v>
      </c>
      <c r="B186" s="84" t="str">
        <f t="shared" si="6"/>
        <v>Slovak Republic</v>
      </c>
      <c r="C186" s="84" t="str">
        <f t="shared" si="7"/>
        <v>SVK</v>
      </c>
      <c r="D186" s="214">
        <f t="shared" si="8"/>
        <v>0.29166666666666652</v>
      </c>
      <c r="E186" s="81" t="s">
        <v>307</v>
      </c>
      <c r="F186" s="84" t="s">
        <v>733</v>
      </c>
      <c r="G186" s="216">
        <v>0</v>
      </c>
      <c r="H186" s="214">
        <v>0.58333333333333304</v>
      </c>
      <c r="I186" s="214">
        <v>0</v>
      </c>
      <c r="J186" s="214">
        <v>0.5</v>
      </c>
      <c r="K186" s="214">
        <v>0</v>
      </c>
      <c r="L186" s="214">
        <v>1</v>
      </c>
      <c r="M186" s="214">
        <v>0</v>
      </c>
      <c r="N186" s="214">
        <v>0</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0.33333333333333315</v>
      </c>
      <c r="E187" s="81" t="s">
        <v>309</v>
      </c>
      <c r="F187" s="84" t="s">
        <v>308</v>
      </c>
      <c r="G187" s="216">
        <v>8.3333333333333301E-2</v>
      </c>
      <c r="H187" s="214">
        <v>0.58333333333333304</v>
      </c>
      <c r="I187" s="214">
        <v>0</v>
      </c>
      <c r="J187" s="214">
        <v>0.5</v>
      </c>
      <c r="K187" s="214">
        <v>0.5</v>
      </c>
      <c r="L187" s="214">
        <v>1</v>
      </c>
      <c r="M187" s="214">
        <v>0</v>
      </c>
      <c r="N187" s="214">
        <v>0</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0.29166666666666652</v>
      </c>
      <c r="E188" s="81" t="s">
        <v>311</v>
      </c>
      <c r="F188" s="84" t="s">
        <v>310</v>
      </c>
      <c r="G188" s="216">
        <v>0</v>
      </c>
      <c r="H188" s="214">
        <v>0.58333333333333304</v>
      </c>
      <c r="I188" s="214">
        <v>0</v>
      </c>
      <c r="J188" s="214">
        <v>0.5</v>
      </c>
      <c r="K188" s="214">
        <v>0</v>
      </c>
      <c r="L188" s="214">
        <v>1</v>
      </c>
      <c r="M188" s="214">
        <v>0</v>
      </c>
      <c r="N188" s="214">
        <v>0</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0.27222222222222214</v>
      </c>
      <c r="E189" s="81" t="s">
        <v>313</v>
      </c>
      <c r="F189" s="84" t="s">
        <v>312</v>
      </c>
      <c r="G189" s="216">
        <v>8.3333333333333301E-2</v>
      </c>
      <c r="H189" s="214">
        <v>0.46111111111111103</v>
      </c>
      <c r="I189" s="214">
        <v>0</v>
      </c>
      <c r="J189" s="214">
        <v>0.5</v>
      </c>
      <c r="K189" s="214">
        <v>0.5</v>
      </c>
      <c r="L189" s="214">
        <v>1</v>
      </c>
      <c r="M189" s="214">
        <v>0</v>
      </c>
      <c r="N189" s="214">
        <v>0</v>
      </c>
      <c r="O189" s="214">
        <v>0</v>
      </c>
      <c r="P189" s="214">
        <v>0.66666666666666696</v>
      </c>
      <c r="Q189" s="214">
        <v>0</v>
      </c>
      <c r="R189" s="214">
        <v>0.2</v>
      </c>
      <c r="S189" s="214">
        <v>0</v>
      </c>
      <c r="T189" s="215">
        <v>0.4</v>
      </c>
      <c r="U189" s="34"/>
      <c r="V189" s="34"/>
    </row>
    <row r="190" spans="1:22" x14ac:dyDescent="0.2">
      <c r="A190" s="81">
        <v>185</v>
      </c>
      <c r="B190" s="84" t="str">
        <f t="shared" si="6"/>
        <v>Sint Maarten (Dutch part)</v>
      </c>
      <c r="C190" s="84" t="str">
        <f t="shared" si="7"/>
        <v>SXM</v>
      </c>
      <c r="D190" s="214">
        <f t="shared" si="8"/>
        <v>0.86666666666666692</v>
      </c>
      <c r="E190" s="81" t="s">
        <v>695</v>
      </c>
      <c r="F190" s="84" t="s">
        <v>734</v>
      </c>
      <c r="G190" s="216">
        <v>0.91666666666666696</v>
      </c>
      <c r="H190" s="214">
        <v>0.81666666666666698</v>
      </c>
      <c r="I190" s="214">
        <v>1</v>
      </c>
      <c r="J190" s="214">
        <v>0.5</v>
      </c>
      <c r="K190" s="214">
        <v>1</v>
      </c>
      <c r="L190" s="214">
        <v>1</v>
      </c>
      <c r="M190" s="214">
        <v>1</v>
      </c>
      <c r="N190" s="214">
        <v>1</v>
      </c>
      <c r="O190" s="214">
        <v>1</v>
      </c>
      <c r="P190" s="214">
        <v>1</v>
      </c>
      <c r="Q190" s="214">
        <v>1</v>
      </c>
      <c r="R190" s="214">
        <v>0.6</v>
      </c>
      <c r="S190" s="214">
        <v>0.5</v>
      </c>
      <c r="T190" s="215">
        <v>0.8</v>
      </c>
      <c r="U190" s="34"/>
      <c r="V190" s="34"/>
    </row>
    <row r="191" spans="1:22" x14ac:dyDescent="0.2">
      <c r="A191" s="81">
        <v>186</v>
      </c>
      <c r="B191" s="84" t="str">
        <f t="shared" si="6"/>
        <v>Seychelles</v>
      </c>
      <c r="C191" s="84" t="str">
        <f t="shared" si="7"/>
        <v>SYC</v>
      </c>
      <c r="D191" s="214">
        <f t="shared" si="8"/>
        <v>0.30555555555555564</v>
      </c>
      <c r="E191" s="81" t="s">
        <v>315</v>
      </c>
      <c r="F191" s="84" t="s">
        <v>314</v>
      </c>
      <c r="G191" s="216">
        <v>8.3333333333333301E-2</v>
      </c>
      <c r="H191" s="214">
        <v>0.52777777777777801</v>
      </c>
      <c r="I191" s="214">
        <v>0</v>
      </c>
      <c r="J191" s="214">
        <v>0.5</v>
      </c>
      <c r="K191" s="214">
        <v>0.5</v>
      </c>
      <c r="L191" s="214">
        <v>1</v>
      </c>
      <c r="M191" s="214">
        <v>0</v>
      </c>
      <c r="N191" s="214">
        <v>0</v>
      </c>
      <c r="O191" s="214">
        <v>0</v>
      </c>
      <c r="P191" s="214">
        <v>0.66666666666666696</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0.202777777777778</v>
      </c>
      <c r="E192" s="81" t="s">
        <v>316</v>
      </c>
      <c r="F192" s="84" t="s">
        <v>735</v>
      </c>
      <c r="G192" s="216">
        <v>0</v>
      </c>
      <c r="H192" s="214">
        <v>0.405555555555556</v>
      </c>
      <c r="I192" s="214">
        <v>0</v>
      </c>
      <c r="J192" s="214">
        <v>0.5</v>
      </c>
      <c r="K192" s="214">
        <v>0</v>
      </c>
      <c r="L192" s="214">
        <v>0.33333333333333298</v>
      </c>
      <c r="M192" s="214">
        <v>0</v>
      </c>
      <c r="N192" s="214">
        <v>0</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0.85</v>
      </c>
      <c r="E193" s="81" t="s">
        <v>696</v>
      </c>
      <c r="F193" s="84" t="s">
        <v>736</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0.147222222222222</v>
      </c>
      <c r="E194" s="81" t="s">
        <v>318</v>
      </c>
      <c r="F194" s="84" t="s">
        <v>317</v>
      </c>
      <c r="G194" s="216">
        <v>0</v>
      </c>
      <c r="H194" s="214">
        <v>0.29444444444444401</v>
      </c>
      <c r="I194" s="214">
        <v>0</v>
      </c>
      <c r="J194" s="214">
        <v>0.5</v>
      </c>
      <c r="K194" s="214">
        <v>0</v>
      </c>
      <c r="L194" s="214">
        <v>0</v>
      </c>
      <c r="M194" s="214">
        <v>0</v>
      </c>
      <c r="N194" s="214">
        <v>0</v>
      </c>
      <c r="O194" s="214">
        <v>0</v>
      </c>
      <c r="P194" s="214">
        <v>0.66666666666666696</v>
      </c>
      <c r="Q194" s="214">
        <v>0</v>
      </c>
      <c r="R194" s="214">
        <v>0.4</v>
      </c>
      <c r="S194" s="214">
        <v>0</v>
      </c>
      <c r="T194" s="215">
        <v>0.2</v>
      </c>
      <c r="U194" s="34"/>
      <c r="V194" s="34"/>
    </row>
    <row r="195" spans="1:22" x14ac:dyDescent="0.2">
      <c r="A195" s="81">
        <v>190</v>
      </c>
      <c r="B195" s="84" t="str">
        <f>F223</f>
        <v>Zimbabwe</v>
      </c>
      <c r="C195" s="84" t="str">
        <f>E223</f>
        <v>ZWE</v>
      </c>
      <c r="D195" s="214">
        <f>AVERAGE(G223:H223)</f>
        <v>0.15833333333333316</v>
      </c>
      <c r="E195" s="81" t="s">
        <v>320</v>
      </c>
      <c r="F195" s="84" t="s">
        <v>319</v>
      </c>
      <c r="G195" s="216">
        <v>0</v>
      </c>
      <c r="H195" s="214">
        <v>0.46111111111111103</v>
      </c>
      <c r="I195" s="214">
        <v>0</v>
      </c>
      <c r="J195" s="214">
        <v>0.5</v>
      </c>
      <c r="K195" s="214">
        <v>0</v>
      </c>
      <c r="L195" s="214">
        <v>1</v>
      </c>
      <c r="M195" s="214">
        <v>0</v>
      </c>
      <c r="N195" s="214">
        <v>0</v>
      </c>
      <c r="O195" s="214">
        <v>0</v>
      </c>
      <c r="P195" s="214">
        <v>0.66666666666666696</v>
      </c>
      <c r="Q195" s="214">
        <v>0</v>
      </c>
      <c r="R195" s="214">
        <v>0.4</v>
      </c>
      <c r="S195" s="214">
        <v>0</v>
      </c>
      <c r="T195" s="215">
        <v>0.2</v>
      </c>
      <c r="U195" s="34"/>
      <c r="V195" s="34"/>
    </row>
    <row r="196" spans="1:22" x14ac:dyDescent="0.2">
      <c r="E196" s="81" t="s">
        <v>322</v>
      </c>
      <c r="F196" s="84" t="s">
        <v>321</v>
      </c>
      <c r="G196" s="216">
        <v>0</v>
      </c>
      <c r="H196" s="214">
        <v>0.46111111111111103</v>
      </c>
      <c r="I196" s="214">
        <v>0</v>
      </c>
      <c r="J196" s="214">
        <v>0.5</v>
      </c>
      <c r="K196" s="214">
        <v>0</v>
      </c>
      <c r="L196" s="214">
        <v>1</v>
      </c>
      <c r="M196" s="214">
        <v>0</v>
      </c>
      <c r="N196" s="214">
        <v>0</v>
      </c>
      <c r="O196" s="214">
        <v>0</v>
      </c>
      <c r="P196" s="214">
        <v>0.66666666666666696</v>
      </c>
      <c r="Q196" s="214">
        <v>0</v>
      </c>
      <c r="R196" s="214">
        <v>0.4</v>
      </c>
      <c r="S196" s="214">
        <v>0</v>
      </c>
      <c r="T196" s="215">
        <v>0.2</v>
      </c>
    </row>
    <row r="197" spans="1:22" x14ac:dyDescent="0.2">
      <c r="E197" s="81" t="s">
        <v>324</v>
      </c>
      <c r="F197" s="84" t="s">
        <v>323</v>
      </c>
      <c r="G197" s="216">
        <v>0</v>
      </c>
      <c r="H197" s="214">
        <v>0.49444444444444402</v>
      </c>
      <c r="I197" s="214">
        <v>0</v>
      </c>
      <c r="J197" s="214">
        <v>0.5</v>
      </c>
      <c r="K197" s="214">
        <v>0</v>
      </c>
      <c r="L197" s="214">
        <v>1</v>
      </c>
      <c r="M197" s="214">
        <v>0</v>
      </c>
      <c r="N197" s="214">
        <v>0</v>
      </c>
      <c r="O197" s="214">
        <v>0</v>
      </c>
      <c r="P197" s="214">
        <v>0.66666666666666696</v>
      </c>
      <c r="Q197" s="214">
        <v>0</v>
      </c>
      <c r="R197" s="214">
        <v>0.2</v>
      </c>
      <c r="S197" s="214">
        <v>0</v>
      </c>
      <c r="T197" s="215">
        <v>0.6</v>
      </c>
    </row>
    <row r="198" spans="1:22" x14ac:dyDescent="0.2">
      <c r="E198" s="81" t="s">
        <v>326</v>
      </c>
      <c r="F198" s="84" t="s">
        <v>325</v>
      </c>
      <c r="G198" s="216">
        <v>0.25</v>
      </c>
      <c r="H198" s="214">
        <v>0.68333333333333302</v>
      </c>
      <c r="I198" s="214">
        <v>0</v>
      </c>
      <c r="J198" s="214">
        <v>0.5</v>
      </c>
      <c r="K198" s="214">
        <v>0.5</v>
      </c>
      <c r="L198" s="214">
        <v>1</v>
      </c>
      <c r="M198" s="214">
        <v>1</v>
      </c>
      <c r="N198" s="214">
        <v>1</v>
      </c>
      <c r="O198" s="214">
        <v>0</v>
      </c>
      <c r="P198" s="214">
        <v>1</v>
      </c>
      <c r="Q198" s="214">
        <v>0</v>
      </c>
      <c r="R198" s="214">
        <v>0.2</v>
      </c>
      <c r="S198" s="214">
        <v>0</v>
      </c>
      <c r="T198" s="215">
        <v>0.4</v>
      </c>
    </row>
    <row r="199" spans="1:22" x14ac:dyDescent="0.2">
      <c r="E199" s="81" t="s">
        <v>328</v>
      </c>
      <c r="F199" s="84" t="s">
        <v>327</v>
      </c>
      <c r="G199" s="216">
        <v>8.3333333333333301E-2</v>
      </c>
      <c r="H199" s="214">
        <v>0.49444444444444402</v>
      </c>
      <c r="I199" s="214">
        <v>0</v>
      </c>
      <c r="J199" s="214">
        <v>0.5</v>
      </c>
      <c r="K199" s="214">
        <v>0.5</v>
      </c>
      <c r="L199" s="214">
        <v>1</v>
      </c>
      <c r="M199" s="214">
        <v>0</v>
      </c>
      <c r="N199" s="214">
        <v>0</v>
      </c>
      <c r="O199" s="214">
        <v>0</v>
      </c>
      <c r="P199" s="214">
        <v>0.66666666666666696</v>
      </c>
      <c r="Q199" s="214">
        <v>0</v>
      </c>
      <c r="R199" s="214">
        <v>0.2</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8.3333333333333301E-2</v>
      </c>
      <c r="H201" s="214">
        <v>0.483333333333333</v>
      </c>
      <c r="I201" s="214">
        <v>0</v>
      </c>
      <c r="J201" s="214">
        <v>0.5</v>
      </c>
      <c r="K201" s="214">
        <v>0.5</v>
      </c>
      <c r="L201" s="214">
        <v>1</v>
      </c>
      <c r="M201" s="214">
        <v>0</v>
      </c>
      <c r="N201" s="214">
        <v>0</v>
      </c>
      <c r="O201" s="214">
        <v>0</v>
      </c>
      <c r="P201" s="214">
        <v>1</v>
      </c>
      <c r="Q201" s="214">
        <v>0</v>
      </c>
      <c r="R201" s="214">
        <v>0.2</v>
      </c>
      <c r="S201" s="214">
        <v>0</v>
      </c>
      <c r="T201" s="215">
        <v>0.2</v>
      </c>
    </row>
    <row r="202" spans="1:22" x14ac:dyDescent="0.2">
      <c r="E202" s="81" t="s">
        <v>334</v>
      </c>
      <c r="F202" s="84" t="s">
        <v>333</v>
      </c>
      <c r="G202" s="216">
        <v>0</v>
      </c>
      <c r="H202" s="214">
        <v>0.46111111111111103</v>
      </c>
      <c r="I202" s="214">
        <v>0</v>
      </c>
      <c r="J202" s="214">
        <v>0.5</v>
      </c>
      <c r="K202" s="214">
        <v>0</v>
      </c>
      <c r="L202" s="214">
        <v>1</v>
      </c>
      <c r="M202" s="214">
        <v>0</v>
      </c>
      <c r="N202" s="214">
        <v>0</v>
      </c>
      <c r="O202" s="214">
        <v>0</v>
      </c>
      <c r="P202" s="214">
        <v>0.66666666666666696</v>
      </c>
      <c r="Q202" s="214">
        <v>0</v>
      </c>
      <c r="R202" s="214">
        <v>0.2</v>
      </c>
      <c r="S202" s="214">
        <v>0</v>
      </c>
      <c r="T202" s="215">
        <v>0.4</v>
      </c>
    </row>
    <row r="203" spans="1:22" x14ac:dyDescent="0.2">
      <c r="E203" s="81" t="s">
        <v>335</v>
      </c>
      <c r="F203" s="84" t="s">
        <v>767</v>
      </c>
      <c r="G203" s="216">
        <v>0</v>
      </c>
      <c r="H203" s="214">
        <v>0.42777777777777798</v>
      </c>
      <c r="I203" s="214">
        <v>0</v>
      </c>
      <c r="J203" s="214">
        <v>0.5</v>
      </c>
      <c r="K203" s="214">
        <v>0</v>
      </c>
      <c r="L203" s="214">
        <v>1</v>
      </c>
      <c r="M203" s="214">
        <v>0</v>
      </c>
      <c r="N203" s="214">
        <v>0</v>
      </c>
      <c r="O203" s="214">
        <v>0</v>
      </c>
      <c r="P203" s="214">
        <v>0.66666666666666696</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697</v>
      </c>
      <c r="F205" s="84" t="s">
        <v>737</v>
      </c>
      <c r="G205" s="216">
        <v>0.75</v>
      </c>
      <c r="H205" s="214">
        <v>0.61666666666666703</v>
      </c>
      <c r="I205" s="214">
        <v>1</v>
      </c>
      <c r="J205" s="214">
        <v>0.5</v>
      </c>
      <c r="K205" s="214">
        <v>1</v>
      </c>
      <c r="L205" s="214">
        <v>1</v>
      </c>
      <c r="M205" s="214">
        <v>0</v>
      </c>
      <c r="N205" s="214">
        <v>0</v>
      </c>
      <c r="O205" s="214">
        <v>1</v>
      </c>
      <c r="P205" s="214">
        <v>1</v>
      </c>
      <c r="Q205" s="214">
        <v>1</v>
      </c>
      <c r="R205" s="214">
        <v>0.4</v>
      </c>
      <c r="S205" s="214">
        <v>0.5</v>
      </c>
      <c r="T205" s="215">
        <v>0.8</v>
      </c>
    </row>
    <row r="206" spans="1:22" x14ac:dyDescent="0.2">
      <c r="E206" s="81" t="s">
        <v>339</v>
      </c>
      <c r="F206" s="84" t="s">
        <v>338</v>
      </c>
      <c r="G206" s="216">
        <v>0</v>
      </c>
      <c r="H206" s="214">
        <v>0.37777777777777799</v>
      </c>
      <c r="I206" s="214">
        <v>0</v>
      </c>
      <c r="J206" s="214">
        <v>0</v>
      </c>
      <c r="K206" s="214">
        <v>0</v>
      </c>
      <c r="L206" s="214">
        <v>1</v>
      </c>
      <c r="M206" s="214">
        <v>0</v>
      </c>
      <c r="N206" s="214">
        <v>0</v>
      </c>
      <c r="O206" s="214">
        <v>0</v>
      </c>
      <c r="P206" s="214">
        <v>0.66666666666666696</v>
      </c>
      <c r="Q206" s="214">
        <v>0</v>
      </c>
      <c r="R206" s="214">
        <v>0.4</v>
      </c>
      <c r="S206" s="214">
        <v>0</v>
      </c>
      <c r="T206" s="215">
        <v>0.2</v>
      </c>
    </row>
    <row r="207" spans="1:22" x14ac:dyDescent="0.2">
      <c r="E207" s="81" t="s">
        <v>341</v>
      </c>
      <c r="F207" s="84" t="s">
        <v>340</v>
      </c>
      <c r="G207" s="216">
        <v>0</v>
      </c>
      <c r="H207" s="214">
        <v>0.32222222222222202</v>
      </c>
      <c r="I207" s="214">
        <v>0</v>
      </c>
      <c r="J207" s="214">
        <v>0</v>
      </c>
      <c r="K207" s="214">
        <v>0</v>
      </c>
      <c r="L207" s="214">
        <v>0.66666666666666696</v>
      </c>
      <c r="M207" s="214">
        <v>0</v>
      </c>
      <c r="N207" s="214">
        <v>0</v>
      </c>
      <c r="O207" s="214">
        <v>0</v>
      </c>
      <c r="P207" s="214">
        <v>0.66666666666666696</v>
      </c>
      <c r="Q207" s="214">
        <v>0</v>
      </c>
      <c r="R207" s="214">
        <v>0.4</v>
      </c>
      <c r="S207" s="214">
        <v>0</v>
      </c>
      <c r="T207" s="215">
        <v>0.2</v>
      </c>
    </row>
    <row r="208" spans="1:22" x14ac:dyDescent="0.2">
      <c r="E208" s="81" t="s">
        <v>343</v>
      </c>
      <c r="F208" s="84" t="s">
        <v>342</v>
      </c>
      <c r="G208" s="216">
        <v>0</v>
      </c>
      <c r="H208" s="214">
        <v>0.39444444444444399</v>
      </c>
      <c r="I208" s="214">
        <v>0</v>
      </c>
      <c r="J208" s="214">
        <v>0.5</v>
      </c>
      <c r="K208" s="214">
        <v>0</v>
      </c>
      <c r="L208" s="214">
        <v>1</v>
      </c>
      <c r="M208" s="214">
        <v>0</v>
      </c>
      <c r="N208" s="214">
        <v>0</v>
      </c>
      <c r="O208" s="214">
        <v>0</v>
      </c>
      <c r="P208" s="214">
        <v>0.66666666666666696</v>
      </c>
      <c r="Q208" s="214">
        <v>0</v>
      </c>
      <c r="R208" s="214">
        <v>0.2</v>
      </c>
      <c r="S208" s="214">
        <v>0</v>
      </c>
      <c r="T208" s="215">
        <v>0</v>
      </c>
    </row>
    <row r="209" spans="5:20" x14ac:dyDescent="0.2">
      <c r="E209" s="81" t="s">
        <v>345</v>
      </c>
      <c r="F209" s="84" t="s">
        <v>344</v>
      </c>
      <c r="G209" s="216">
        <v>0</v>
      </c>
      <c r="H209" s="214">
        <v>0.49444444444444402</v>
      </c>
      <c r="I209" s="214">
        <v>0</v>
      </c>
      <c r="J209" s="214">
        <v>0.5</v>
      </c>
      <c r="K209" s="214">
        <v>0</v>
      </c>
      <c r="L209" s="214">
        <v>1</v>
      </c>
      <c r="M209" s="214">
        <v>0</v>
      </c>
      <c r="N209" s="214">
        <v>0</v>
      </c>
      <c r="O209" s="214">
        <v>0</v>
      </c>
      <c r="P209" s="214">
        <v>0.66666666666666696</v>
      </c>
      <c r="Q209" s="214">
        <v>0</v>
      </c>
      <c r="R209" s="214">
        <v>0.2</v>
      </c>
      <c r="S209" s="214">
        <v>0</v>
      </c>
      <c r="T209" s="215">
        <v>0.6</v>
      </c>
    </row>
    <row r="210" spans="5:20" x14ac:dyDescent="0.2">
      <c r="E210" s="81" t="s">
        <v>346</v>
      </c>
      <c r="F210" s="84" t="s">
        <v>530</v>
      </c>
      <c r="G210" s="216">
        <v>0</v>
      </c>
      <c r="H210" s="214">
        <v>0.483333333333333</v>
      </c>
      <c r="I210" s="214">
        <v>0</v>
      </c>
      <c r="J210" s="214">
        <v>0.5</v>
      </c>
      <c r="K210" s="214">
        <v>0</v>
      </c>
      <c r="L210" s="214">
        <v>1</v>
      </c>
      <c r="M210" s="214">
        <v>0</v>
      </c>
      <c r="N210" s="214">
        <v>0</v>
      </c>
      <c r="O210" s="214">
        <v>0</v>
      </c>
      <c r="P210" s="214">
        <v>1</v>
      </c>
      <c r="Q210" s="214">
        <v>0</v>
      </c>
      <c r="R210" s="214">
        <v>0.2</v>
      </c>
      <c r="S210" s="214">
        <v>0</v>
      </c>
      <c r="T210" s="215">
        <v>0.2</v>
      </c>
    </row>
    <row r="211" spans="5:20" x14ac:dyDescent="0.2">
      <c r="E211" s="81" t="s">
        <v>348</v>
      </c>
      <c r="F211" s="84" t="s">
        <v>347</v>
      </c>
      <c r="G211" s="216">
        <v>0</v>
      </c>
      <c r="H211" s="214">
        <v>0.51666666666666705</v>
      </c>
      <c r="I211" s="214">
        <v>0</v>
      </c>
      <c r="J211" s="214">
        <v>0.5</v>
      </c>
      <c r="K211" s="214">
        <v>0</v>
      </c>
      <c r="L211" s="214">
        <v>1</v>
      </c>
      <c r="M211" s="214">
        <v>0</v>
      </c>
      <c r="N211" s="214">
        <v>0</v>
      </c>
      <c r="O211" s="214">
        <v>0</v>
      </c>
      <c r="P211" s="214">
        <v>1</v>
      </c>
      <c r="Q211" s="214">
        <v>0</v>
      </c>
      <c r="R211" s="214">
        <v>0.2</v>
      </c>
      <c r="S211" s="214">
        <v>0</v>
      </c>
      <c r="T211" s="215">
        <v>0.4</v>
      </c>
    </row>
    <row r="212" spans="5:20" x14ac:dyDescent="0.2">
      <c r="E212" s="81" t="s">
        <v>349</v>
      </c>
      <c r="F212" s="84" t="s">
        <v>738</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739</v>
      </c>
      <c r="G213" s="216">
        <v>0</v>
      </c>
      <c r="H213" s="214">
        <v>0.483333333333333</v>
      </c>
      <c r="I213" s="214">
        <v>0</v>
      </c>
      <c r="J213" s="214">
        <v>0.5</v>
      </c>
      <c r="K213" s="214">
        <v>0</v>
      </c>
      <c r="L213" s="214">
        <v>1</v>
      </c>
      <c r="M213" s="214">
        <v>0</v>
      </c>
      <c r="N213" s="214">
        <v>0</v>
      </c>
      <c r="O213" s="214">
        <v>0</v>
      </c>
      <c r="P213" s="214">
        <v>1</v>
      </c>
      <c r="Q213" s="214">
        <v>0</v>
      </c>
      <c r="R213" s="214">
        <v>0.2</v>
      </c>
      <c r="S213" s="214">
        <v>0</v>
      </c>
      <c r="T213" s="215">
        <v>0.2</v>
      </c>
    </row>
    <row r="214" spans="5:20" x14ac:dyDescent="0.2">
      <c r="E214" s="81" t="s">
        <v>698</v>
      </c>
      <c r="F214" s="84" t="s">
        <v>740</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699</v>
      </c>
      <c r="F215" s="84" t="s">
        <v>741</v>
      </c>
      <c r="G215" s="216">
        <v>0.91666666666666696</v>
      </c>
      <c r="H215" s="214">
        <v>0.78333333333333299</v>
      </c>
      <c r="I215" s="214">
        <v>1</v>
      </c>
      <c r="J215" s="214">
        <v>0.5</v>
      </c>
      <c r="K215" s="214">
        <v>1</v>
      </c>
      <c r="L215" s="214">
        <v>1</v>
      </c>
      <c r="M215" s="214">
        <v>1</v>
      </c>
      <c r="N215" s="214">
        <v>1</v>
      </c>
      <c r="O215" s="214">
        <v>1</v>
      </c>
      <c r="P215" s="214">
        <v>1</v>
      </c>
      <c r="Q215" s="214">
        <v>1</v>
      </c>
      <c r="R215" s="214">
        <v>0.4</v>
      </c>
      <c r="S215" s="214">
        <v>0.5</v>
      </c>
      <c r="T215" s="215">
        <v>0.8</v>
      </c>
    </row>
    <row r="216" spans="5:20" x14ac:dyDescent="0.2">
      <c r="E216" s="81" t="s">
        <v>351</v>
      </c>
      <c r="F216" s="84" t="s">
        <v>531</v>
      </c>
      <c r="G216" s="216">
        <v>0</v>
      </c>
      <c r="H216" s="214">
        <v>0.49444444444444402</v>
      </c>
      <c r="I216" s="214">
        <v>0</v>
      </c>
      <c r="J216" s="214">
        <v>0.5</v>
      </c>
      <c r="K216" s="214">
        <v>0</v>
      </c>
      <c r="L216" s="214">
        <v>1</v>
      </c>
      <c r="M216" s="214">
        <v>0</v>
      </c>
      <c r="N216" s="214">
        <v>0</v>
      </c>
      <c r="O216" s="214">
        <v>0</v>
      </c>
      <c r="P216" s="214">
        <v>0.66666666666666696</v>
      </c>
      <c r="Q216" s="214">
        <v>0</v>
      </c>
      <c r="R216" s="214">
        <v>0.4</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700</v>
      </c>
      <c r="F219" s="84" t="s">
        <v>742</v>
      </c>
      <c r="G219" s="216">
        <v>0.75</v>
      </c>
      <c r="H219" s="214">
        <v>0.58333333333333304</v>
      </c>
      <c r="I219" s="214">
        <v>1</v>
      </c>
      <c r="J219" s="214">
        <v>0.5</v>
      </c>
      <c r="K219" s="214">
        <v>1</v>
      </c>
      <c r="L219" s="214">
        <v>1</v>
      </c>
      <c r="M219" s="214">
        <v>0</v>
      </c>
      <c r="N219" s="214">
        <v>0</v>
      </c>
      <c r="O219" s="214">
        <v>1</v>
      </c>
      <c r="P219" s="214">
        <v>1</v>
      </c>
      <c r="Q219" s="214">
        <v>1</v>
      </c>
      <c r="R219" s="214">
        <v>0.6</v>
      </c>
      <c r="S219" s="214">
        <v>0.5</v>
      </c>
      <c r="T219" s="215">
        <v>0.4</v>
      </c>
    </row>
    <row r="220" spans="5:20" x14ac:dyDescent="0.2">
      <c r="E220" s="81" t="s">
        <v>356</v>
      </c>
      <c r="F220" s="84" t="s">
        <v>743</v>
      </c>
      <c r="G220" s="216">
        <v>0</v>
      </c>
      <c r="H220" s="214">
        <v>0.29444444444444401</v>
      </c>
      <c r="I220" s="214">
        <v>0</v>
      </c>
      <c r="J220" s="214">
        <v>0.5</v>
      </c>
      <c r="K220" s="214">
        <v>0</v>
      </c>
      <c r="L220" s="214">
        <v>0</v>
      </c>
      <c r="M220" s="214">
        <v>0</v>
      </c>
      <c r="N220" s="214">
        <v>0</v>
      </c>
      <c r="O220" s="214">
        <v>0</v>
      </c>
      <c r="P220" s="214">
        <v>0.66666666666666696</v>
      </c>
      <c r="Q220" s="214">
        <v>0</v>
      </c>
      <c r="R220" s="214">
        <v>0.4</v>
      </c>
      <c r="S220" s="214">
        <v>0</v>
      </c>
      <c r="T220" s="215">
        <v>0.2</v>
      </c>
    </row>
    <row r="221" spans="5:20" x14ac:dyDescent="0.2">
      <c r="E221" s="81" t="s">
        <v>358</v>
      </c>
      <c r="F221" s="84" t="s">
        <v>357</v>
      </c>
      <c r="G221" s="216">
        <v>0</v>
      </c>
      <c r="H221" s="214">
        <v>0.42777777777777798</v>
      </c>
      <c r="I221" s="214">
        <v>0</v>
      </c>
      <c r="J221" s="214">
        <v>0.5</v>
      </c>
      <c r="K221" s="214">
        <v>0</v>
      </c>
      <c r="L221" s="214">
        <v>1</v>
      </c>
      <c r="M221" s="214">
        <v>0</v>
      </c>
      <c r="N221" s="214">
        <v>0</v>
      </c>
      <c r="O221" s="214">
        <v>0</v>
      </c>
      <c r="P221" s="214">
        <v>0.66666666666666696</v>
      </c>
      <c r="Q221" s="214">
        <v>0</v>
      </c>
      <c r="R221" s="214">
        <v>0.2</v>
      </c>
      <c r="S221" s="214">
        <v>0</v>
      </c>
      <c r="T221" s="215">
        <v>0.2</v>
      </c>
    </row>
    <row r="222" spans="5:20" x14ac:dyDescent="0.2">
      <c r="E222" s="81" t="s">
        <v>360</v>
      </c>
      <c r="F222" s="84" t="s">
        <v>359</v>
      </c>
      <c r="G222" s="216">
        <v>0</v>
      </c>
      <c r="H222" s="214">
        <v>0.37777777777777799</v>
      </c>
      <c r="I222" s="214">
        <v>0</v>
      </c>
      <c r="J222" s="214">
        <v>0</v>
      </c>
      <c r="K222" s="214">
        <v>0</v>
      </c>
      <c r="L222" s="214">
        <v>1</v>
      </c>
      <c r="M222" s="214">
        <v>0</v>
      </c>
      <c r="N222" s="214">
        <v>0</v>
      </c>
      <c r="O222" s="214">
        <v>0</v>
      </c>
      <c r="P222" s="214">
        <v>0.66666666666666696</v>
      </c>
      <c r="Q222" s="214">
        <v>0</v>
      </c>
      <c r="R222" s="214">
        <v>0.2</v>
      </c>
      <c r="S222" s="214">
        <v>0</v>
      </c>
      <c r="T222" s="215">
        <v>0.4</v>
      </c>
    </row>
    <row r="223" spans="5:20" x14ac:dyDescent="0.2">
      <c r="E223" s="81" t="s">
        <v>362</v>
      </c>
      <c r="F223" s="84" t="s">
        <v>361</v>
      </c>
      <c r="G223" s="216">
        <v>8.3333333333333301E-2</v>
      </c>
      <c r="H223" s="214">
        <v>0.233333333333333</v>
      </c>
      <c r="I223" s="214">
        <v>0</v>
      </c>
      <c r="J223" s="214">
        <v>0</v>
      </c>
      <c r="K223" s="214">
        <v>0.5</v>
      </c>
      <c r="L223" s="214">
        <v>0.33333333333333298</v>
      </c>
      <c r="M223" s="214">
        <v>0</v>
      </c>
      <c r="N223" s="214">
        <v>0</v>
      </c>
      <c r="O223" s="214">
        <v>0</v>
      </c>
      <c r="P223" s="214">
        <v>0.66666666666666696</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701</v>
      </c>
      <c r="B2" t="s">
        <v>673</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702</v>
      </c>
      <c r="B6" t="s">
        <v>674</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703</v>
      </c>
      <c r="B10" t="s">
        <v>675</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704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705</v>
      </c>
      <c r="B26" t="s">
        <v>676</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706</v>
      </c>
      <c r="B36" t="s">
        <v>677</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744</v>
      </c>
      <c r="B39" t="s">
        <v>69</v>
      </c>
      <c r="C39" t="s">
        <v>432</v>
      </c>
      <c r="D39" t="s">
        <v>429</v>
      </c>
    </row>
    <row r="40" spans="1:4" x14ac:dyDescent="0.2">
      <c r="A40" t="s">
        <v>70</v>
      </c>
      <c r="B40" t="s">
        <v>71</v>
      </c>
      <c r="C40" t="s">
        <v>432</v>
      </c>
      <c r="D40" t="s">
        <v>532</v>
      </c>
    </row>
    <row r="41" spans="1:4" x14ac:dyDescent="0.2">
      <c r="A41" t="s">
        <v>707</v>
      </c>
      <c r="B41" t="s">
        <v>72</v>
      </c>
      <c r="C41" t="s">
        <v>432</v>
      </c>
      <c r="D41" t="s">
        <v>429</v>
      </c>
    </row>
    <row r="42" spans="1:4" x14ac:dyDescent="0.2">
      <c r="A42" t="s">
        <v>708</v>
      </c>
      <c r="B42" t="s">
        <v>73</v>
      </c>
      <c r="C42" t="s">
        <v>432</v>
      </c>
      <c r="D42" t="s">
        <v>532</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532</v>
      </c>
    </row>
    <row r="46" spans="1:4" x14ac:dyDescent="0.2">
      <c r="A46" t="s">
        <v>80</v>
      </c>
      <c r="B46" t="s">
        <v>81</v>
      </c>
      <c r="C46" t="s">
        <v>435</v>
      </c>
      <c r="D46" t="s">
        <v>430</v>
      </c>
    </row>
    <row r="47" spans="1:4" x14ac:dyDescent="0.2">
      <c r="A47" t="s">
        <v>82</v>
      </c>
      <c r="B47" t="s">
        <v>83</v>
      </c>
      <c r="C47" t="s">
        <v>435</v>
      </c>
      <c r="D47" t="s">
        <v>409</v>
      </c>
    </row>
    <row r="48" spans="1:4" x14ac:dyDescent="0.2">
      <c r="A48" t="s">
        <v>745</v>
      </c>
      <c r="B48" t="s">
        <v>678</v>
      </c>
      <c r="C48" t="s">
        <v>435</v>
      </c>
      <c r="D48" t="s">
        <v>409</v>
      </c>
    </row>
    <row r="49" spans="1:4" x14ac:dyDescent="0.2">
      <c r="A49" t="s">
        <v>709</v>
      </c>
      <c r="B49" t="s">
        <v>679</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532</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710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532</v>
      </c>
    </row>
    <row r="66" spans="1:4" x14ac:dyDescent="0.2">
      <c r="A66" t="s">
        <v>115</v>
      </c>
      <c r="B66" t="s">
        <v>116</v>
      </c>
      <c r="C66" t="s">
        <v>433</v>
      </c>
      <c r="D66" t="s">
        <v>409</v>
      </c>
    </row>
    <row r="67" spans="1:4" x14ac:dyDescent="0.2">
      <c r="A67" t="s">
        <v>711</v>
      </c>
      <c r="B67" t="s">
        <v>680</v>
      </c>
      <c r="C67" t="s">
        <v>433</v>
      </c>
      <c r="D67" t="s">
        <v>409</v>
      </c>
    </row>
    <row r="68" spans="1:4" x14ac:dyDescent="0.2">
      <c r="A68" t="s">
        <v>712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713</v>
      </c>
      <c r="B73" t="s">
        <v>681</v>
      </c>
      <c r="C73" t="s">
        <v>433</v>
      </c>
      <c r="D73" t="s">
        <v>409</v>
      </c>
    </row>
    <row r="74" spans="1:4" x14ac:dyDescent="0.2">
      <c r="A74" t="s">
        <v>126</v>
      </c>
      <c r="B74" t="s">
        <v>127</v>
      </c>
      <c r="C74" t="s">
        <v>432</v>
      </c>
      <c r="D74" t="s">
        <v>429</v>
      </c>
    </row>
    <row r="75" spans="1:4" x14ac:dyDescent="0.2">
      <c r="A75" t="s">
        <v>714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532</v>
      </c>
    </row>
    <row r="80" spans="1:4" x14ac:dyDescent="0.2">
      <c r="A80" t="s">
        <v>715</v>
      </c>
      <c r="B80" t="s">
        <v>682</v>
      </c>
      <c r="C80" t="s">
        <v>433</v>
      </c>
      <c r="D80" t="s">
        <v>409</v>
      </c>
    </row>
    <row r="81" spans="1:4" x14ac:dyDescent="0.2">
      <c r="A81" t="s">
        <v>137</v>
      </c>
      <c r="B81" t="s">
        <v>138</v>
      </c>
      <c r="C81" t="s">
        <v>435</v>
      </c>
      <c r="D81" t="s">
        <v>430</v>
      </c>
    </row>
    <row r="82" spans="1:4" x14ac:dyDescent="0.2">
      <c r="A82" t="s">
        <v>716</v>
      </c>
      <c r="B82" t="s">
        <v>683</v>
      </c>
      <c r="C82" t="s">
        <v>436</v>
      </c>
      <c r="D82" t="s">
        <v>409</v>
      </c>
    </row>
    <row r="83" spans="1:4" x14ac:dyDescent="0.2">
      <c r="A83" t="s">
        <v>139</v>
      </c>
      <c r="B83" t="s">
        <v>140</v>
      </c>
      <c r="C83" t="s">
        <v>435</v>
      </c>
      <c r="D83" t="s">
        <v>429</v>
      </c>
    </row>
    <row r="84" spans="1:4" x14ac:dyDescent="0.2">
      <c r="A84" t="s">
        <v>717</v>
      </c>
      <c r="B84" t="s">
        <v>684</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718</v>
      </c>
      <c r="B90" t="s">
        <v>685</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719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532</v>
      </c>
    </row>
    <row r="103" spans="1:4" x14ac:dyDescent="0.2">
      <c r="A103" t="s">
        <v>720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721</v>
      </c>
      <c r="B106" t="s">
        <v>179</v>
      </c>
      <c r="C106" t="s">
        <v>435</v>
      </c>
      <c r="D106" t="s">
        <v>430</v>
      </c>
    </row>
    <row r="107" spans="1:4" x14ac:dyDescent="0.2">
      <c r="A107" t="s">
        <v>722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528</v>
      </c>
      <c r="B113" t="s">
        <v>191</v>
      </c>
      <c r="C113" t="s">
        <v>435</v>
      </c>
      <c r="D113" t="s">
        <v>532</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723</v>
      </c>
      <c r="B120" t="s">
        <v>686</v>
      </c>
      <c r="C120" t="s">
        <v>436</v>
      </c>
      <c r="D120" t="s">
        <v>409</v>
      </c>
    </row>
    <row r="121" spans="1:4" x14ac:dyDescent="0.2">
      <c r="A121" t="s">
        <v>724</v>
      </c>
      <c r="B121" t="s">
        <v>687</v>
      </c>
      <c r="C121" t="s">
        <v>435</v>
      </c>
      <c r="D121" t="s">
        <v>409</v>
      </c>
    </row>
    <row r="122" spans="1:4" x14ac:dyDescent="0.2">
      <c r="A122" t="s">
        <v>204</v>
      </c>
      <c r="B122" t="s">
        <v>205</v>
      </c>
      <c r="C122" t="s">
        <v>434</v>
      </c>
      <c r="D122" t="s">
        <v>430</v>
      </c>
    </row>
    <row r="123" spans="1:4" x14ac:dyDescent="0.2">
      <c r="A123" t="s">
        <v>725</v>
      </c>
      <c r="B123" t="s">
        <v>688</v>
      </c>
      <c r="C123" t="s">
        <v>433</v>
      </c>
      <c r="D123" t="s">
        <v>409</v>
      </c>
    </row>
    <row r="124" spans="1:4" x14ac:dyDescent="0.2">
      <c r="A124" t="s">
        <v>529</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726</v>
      </c>
      <c r="B135" t="s">
        <v>689</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727</v>
      </c>
      <c r="B142" t="s">
        <v>690</v>
      </c>
      <c r="C142" t="s">
        <v>436</v>
      </c>
      <c r="D142" t="s">
        <v>409</v>
      </c>
    </row>
    <row r="143" spans="1:4" x14ac:dyDescent="0.2">
      <c r="A143" t="s">
        <v>239</v>
      </c>
      <c r="B143" t="s">
        <v>240</v>
      </c>
      <c r="C143" t="s">
        <v>432</v>
      </c>
      <c r="D143" t="s">
        <v>429</v>
      </c>
    </row>
    <row r="144" spans="1:4" x14ac:dyDescent="0.2">
      <c r="A144" t="s">
        <v>241</v>
      </c>
      <c r="B144" t="s">
        <v>242</v>
      </c>
      <c r="C144" t="s">
        <v>432</v>
      </c>
      <c r="D144" t="s">
        <v>532</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532</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532</v>
      </c>
    </row>
    <row r="158" spans="1:4" x14ac:dyDescent="0.2">
      <c r="A158" t="s">
        <v>269</v>
      </c>
      <c r="B158" t="s">
        <v>270</v>
      </c>
      <c r="C158" t="s">
        <v>433</v>
      </c>
      <c r="D158" t="s">
        <v>430</v>
      </c>
    </row>
    <row r="159" spans="1:4" x14ac:dyDescent="0.2">
      <c r="A159" t="s">
        <v>728</v>
      </c>
      <c r="B159" t="s">
        <v>691</v>
      </c>
      <c r="C159" t="s">
        <v>435</v>
      </c>
      <c r="D159" t="s">
        <v>409</v>
      </c>
    </row>
    <row r="160" spans="1:4" x14ac:dyDescent="0.2">
      <c r="A160" t="s">
        <v>729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730</v>
      </c>
      <c r="B163" t="s">
        <v>692</v>
      </c>
      <c r="C163" t="s">
        <v>434</v>
      </c>
      <c r="D163" t="s">
        <v>409</v>
      </c>
    </row>
    <row r="164" spans="1:4" x14ac:dyDescent="0.2">
      <c r="A164" t="s">
        <v>731</v>
      </c>
      <c r="B164" t="s">
        <v>693</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732</v>
      </c>
      <c r="B176" t="s">
        <v>694</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746</v>
      </c>
      <c r="B180" t="s">
        <v>304</v>
      </c>
      <c r="C180" t="s">
        <v>432</v>
      </c>
      <c r="D180" t="s">
        <v>429</v>
      </c>
    </row>
    <row r="181" spans="1:4" x14ac:dyDescent="0.2">
      <c r="A181" t="s">
        <v>305</v>
      </c>
      <c r="B181" t="s">
        <v>306</v>
      </c>
      <c r="C181" t="s">
        <v>435</v>
      </c>
      <c r="D181" t="s">
        <v>430</v>
      </c>
    </row>
    <row r="182" spans="1:4" x14ac:dyDescent="0.2">
      <c r="A182" t="s">
        <v>733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734</v>
      </c>
      <c r="B186" t="s">
        <v>695</v>
      </c>
      <c r="C186" t="s">
        <v>435</v>
      </c>
      <c r="D186" t="s">
        <v>409</v>
      </c>
    </row>
    <row r="187" spans="1:4" x14ac:dyDescent="0.2">
      <c r="A187" t="s">
        <v>314</v>
      </c>
      <c r="B187" t="s">
        <v>315</v>
      </c>
      <c r="C187" t="s">
        <v>432</v>
      </c>
      <c r="D187" t="s">
        <v>430</v>
      </c>
    </row>
    <row r="188" spans="1:4" x14ac:dyDescent="0.2">
      <c r="A188" t="s">
        <v>735</v>
      </c>
      <c r="B188" t="s">
        <v>316</v>
      </c>
      <c r="C188" t="s">
        <v>434</v>
      </c>
      <c r="D188" t="s">
        <v>429</v>
      </c>
    </row>
    <row r="189" spans="1:4" x14ac:dyDescent="0.2">
      <c r="A189" t="s">
        <v>736</v>
      </c>
      <c r="B189" t="s">
        <v>696</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532</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747</v>
      </c>
      <c r="B199" t="s">
        <v>335</v>
      </c>
      <c r="C199" t="s">
        <v>433</v>
      </c>
      <c r="D199" t="s">
        <v>430</v>
      </c>
    </row>
    <row r="200" spans="1:4" x14ac:dyDescent="0.2">
      <c r="A200" t="s">
        <v>336</v>
      </c>
      <c r="B200" t="s">
        <v>337</v>
      </c>
      <c r="C200" t="s">
        <v>436</v>
      </c>
      <c r="D200" t="s">
        <v>429</v>
      </c>
    </row>
    <row r="201" spans="1:4" x14ac:dyDescent="0.2">
      <c r="A201" t="s">
        <v>737</v>
      </c>
      <c r="B201" t="s">
        <v>697</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530</v>
      </c>
      <c r="B206" t="s">
        <v>346</v>
      </c>
      <c r="C206" t="s">
        <v>437</v>
      </c>
      <c r="D206" t="s">
        <v>409</v>
      </c>
    </row>
    <row r="207" spans="1:4" x14ac:dyDescent="0.2">
      <c r="A207" t="s">
        <v>347</v>
      </c>
      <c r="B207" t="s">
        <v>348</v>
      </c>
      <c r="C207" t="s">
        <v>433</v>
      </c>
      <c r="D207" t="s">
        <v>532</v>
      </c>
    </row>
    <row r="208" spans="1:4" x14ac:dyDescent="0.2">
      <c r="A208" t="s">
        <v>738</v>
      </c>
      <c r="B208" t="s">
        <v>349</v>
      </c>
      <c r="C208" t="s">
        <v>435</v>
      </c>
      <c r="D208" t="s">
        <v>532</v>
      </c>
    </row>
    <row r="209" spans="1:4" x14ac:dyDescent="0.2">
      <c r="A209" t="s">
        <v>739</v>
      </c>
      <c r="B209" t="s">
        <v>350</v>
      </c>
      <c r="C209" t="s">
        <v>435</v>
      </c>
      <c r="D209" t="s">
        <v>430</v>
      </c>
    </row>
    <row r="210" spans="1:4" x14ac:dyDescent="0.2">
      <c r="A210" t="s">
        <v>740</v>
      </c>
      <c r="B210" t="s">
        <v>698</v>
      </c>
      <c r="C210" t="s">
        <v>435</v>
      </c>
      <c r="D210" t="s">
        <v>409</v>
      </c>
    </row>
    <row r="211" spans="1:4" x14ac:dyDescent="0.2">
      <c r="A211" t="s">
        <v>741</v>
      </c>
      <c r="B211" t="s">
        <v>699</v>
      </c>
      <c r="C211" t="s">
        <v>435</v>
      </c>
      <c r="D211" t="s">
        <v>409</v>
      </c>
    </row>
    <row r="212" spans="1:4" x14ac:dyDescent="0.2">
      <c r="A212" t="s">
        <v>531</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742</v>
      </c>
      <c r="B215" t="s">
        <v>700</v>
      </c>
      <c r="C215" t="s">
        <v>433</v>
      </c>
      <c r="D215" t="s">
        <v>429</v>
      </c>
    </row>
    <row r="216" spans="1:4" x14ac:dyDescent="0.2">
      <c r="A216" t="s">
        <v>743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2024-04-02T02:26:44Z</dcterms:modified>
</cp:coreProperties>
</file>