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Exploring 2019\Chapter 05\07_1PP\Student Files\"/>
    </mc:Choice>
  </mc:AlternateContent>
  <xr:revisionPtr revIDLastSave="0" documentId="13_ncr:1_{88A1D181-1B4C-43C4-996B-495863FF170A}" xr6:coauthVersionLast="38" xr6:coauthVersionMax="38" xr10:uidLastSave="{00000000-0000-0000-0000-000000000000}"/>
  <bookViews>
    <workbookView xWindow="0" yWindow="0" windowWidth="20400" windowHeight="8130" xr2:uid="{00000000-000D-0000-FFFF-FFFF00000000}"/>
  </bookViews>
  <sheets>
    <sheet name="Summary" sheetId="4" r:id="rId1"/>
    <sheet name="Rentals" sheetId="10" r:id="rId2"/>
    <sheet name="Databases" sheetId="8" r:id="rId3"/>
  </sheets>
  <definedNames>
    <definedName name="_xlnm._FilterDatabase" localSheetId="2" hidden="1">Databases!$A$7:$M$57</definedName>
    <definedName name="_xlnm._FilterDatabase" localSheetId="1" hidden="1">Rentals!$A$1:$M$51</definedName>
    <definedName name="_xlnm._FilterDatabase" localSheetId="0" hidden="1">Summary!$A$7:$M$57</definedName>
    <definedName name="_xlnm.Print_Titles" localSheetId="2">Databases!$7:$7</definedName>
    <definedName name="_xlnm.Print_Titles" localSheetId="1">Rentals!$1:$1</definedName>
    <definedName name="_xlnm.Print_Titles" localSheetId="0">Summary!$7:$7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10" l="1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F57" i="8"/>
  <c r="H57" i="8" s="1"/>
  <c r="J57" i="8" s="1"/>
  <c r="F56" i="8"/>
  <c r="H56" i="8" s="1"/>
  <c r="J56" i="8" s="1"/>
  <c r="F55" i="8"/>
  <c r="H55" i="8" s="1"/>
  <c r="J55" i="8" s="1"/>
  <c r="F54" i="8"/>
  <c r="H54" i="8" s="1"/>
  <c r="J54" i="8" s="1"/>
  <c r="F53" i="8"/>
  <c r="H53" i="8" s="1"/>
  <c r="J53" i="8" s="1"/>
  <c r="F52" i="8"/>
  <c r="H52" i="8" s="1"/>
  <c r="J52" i="8" s="1"/>
  <c r="F51" i="8"/>
  <c r="H51" i="8" s="1"/>
  <c r="J51" i="8" s="1"/>
  <c r="F50" i="8"/>
  <c r="H50" i="8" s="1"/>
  <c r="J50" i="8" s="1"/>
  <c r="F49" i="8"/>
  <c r="H49" i="8" s="1"/>
  <c r="J49" i="8" s="1"/>
  <c r="F48" i="8"/>
  <c r="H48" i="8" s="1"/>
  <c r="J48" i="8" s="1"/>
  <c r="F47" i="8"/>
  <c r="H47" i="8" s="1"/>
  <c r="J47" i="8" s="1"/>
  <c r="F46" i="8"/>
  <c r="H46" i="8" s="1"/>
  <c r="J46" i="8" s="1"/>
  <c r="F45" i="8"/>
  <c r="H45" i="8" s="1"/>
  <c r="J45" i="8" s="1"/>
  <c r="F44" i="8"/>
  <c r="H44" i="8" s="1"/>
  <c r="J44" i="8" s="1"/>
  <c r="F43" i="8"/>
  <c r="H43" i="8" s="1"/>
  <c r="J43" i="8" s="1"/>
  <c r="F42" i="8"/>
  <c r="H42" i="8" s="1"/>
  <c r="J42" i="8" s="1"/>
  <c r="F41" i="8"/>
  <c r="H41" i="8" s="1"/>
  <c r="J41" i="8" s="1"/>
  <c r="F40" i="8"/>
  <c r="H40" i="8" s="1"/>
  <c r="J40" i="8" s="1"/>
  <c r="F39" i="8"/>
  <c r="H39" i="8" s="1"/>
  <c r="J39" i="8" s="1"/>
  <c r="F38" i="8"/>
  <c r="H38" i="8" s="1"/>
  <c r="J38" i="8" s="1"/>
  <c r="F37" i="8"/>
  <c r="H37" i="8" s="1"/>
  <c r="J37" i="8" s="1"/>
  <c r="F36" i="8"/>
  <c r="H36" i="8" s="1"/>
  <c r="J36" i="8" s="1"/>
  <c r="F35" i="8"/>
  <c r="H35" i="8" s="1"/>
  <c r="J35" i="8" s="1"/>
  <c r="F34" i="8"/>
  <c r="H34" i="8" s="1"/>
  <c r="J34" i="8" s="1"/>
  <c r="F33" i="8"/>
  <c r="H33" i="8" s="1"/>
  <c r="J33" i="8" s="1"/>
  <c r="F32" i="8"/>
  <c r="H32" i="8" s="1"/>
  <c r="J32" i="8" s="1"/>
  <c r="F31" i="8"/>
  <c r="H31" i="8" s="1"/>
  <c r="J31" i="8" s="1"/>
  <c r="F30" i="8"/>
  <c r="H30" i="8" s="1"/>
  <c r="J30" i="8" s="1"/>
  <c r="F29" i="8"/>
  <c r="H29" i="8" s="1"/>
  <c r="J29" i="8" s="1"/>
  <c r="F28" i="8"/>
  <c r="H28" i="8" s="1"/>
  <c r="J28" i="8" s="1"/>
  <c r="F27" i="8"/>
  <c r="H27" i="8" s="1"/>
  <c r="J27" i="8" s="1"/>
  <c r="F26" i="8"/>
  <c r="H26" i="8" s="1"/>
  <c r="J26" i="8" s="1"/>
  <c r="F25" i="8"/>
  <c r="H25" i="8" s="1"/>
  <c r="J25" i="8" s="1"/>
  <c r="F24" i="8"/>
  <c r="H24" i="8" s="1"/>
  <c r="J24" i="8" s="1"/>
  <c r="F23" i="8"/>
  <c r="H23" i="8" s="1"/>
  <c r="J23" i="8" s="1"/>
  <c r="F22" i="8"/>
  <c r="H22" i="8" s="1"/>
  <c r="J22" i="8" s="1"/>
  <c r="F21" i="8"/>
  <c r="H21" i="8" s="1"/>
  <c r="J21" i="8" s="1"/>
  <c r="F20" i="8"/>
  <c r="H20" i="8" s="1"/>
  <c r="J20" i="8" s="1"/>
  <c r="F19" i="8"/>
  <c r="H19" i="8" s="1"/>
  <c r="J19" i="8" s="1"/>
  <c r="F18" i="8"/>
  <c r="H18" i="8" s="1"/>
  <c r="J18" i="8" s="1"/>
  <c r="F17" i="8"/>
  <c r="H17" i="8" s="1"/>
  <c r="J17" i="8" s="1"/>
  <c r="F16" i="8"/>
  <c r="H16" i="8" s="1"/>
  <c r="J16" i="8" s="1"/>
  <c r="F15" i="8"/>
  <c r="H15" i="8" s="1"/>
  <c r="J15" i="8" s="1"/>
  <c r="F14" i="8"/>
  <c r="H14" i="8" s="1"/>
  <c r="J14" i="8" s="1"/>
  <c r="F13" i="8"/>
  <c r="H13" i="8" s="1"/>
  <c r="J13" i="8" s="1"/>
  <c r="F12" i="8"/>
  <c r="H12" i="8" s="1"/>
  <c r="J12" i="8" s="1"/>
  <c r="F11" i="8"/>
  <c r="H11" i="8" s="1"/>
  <c r="J11" i="8" s="1"/>
  <c r="F10" i="8"/>
  <c r="H10" i="8" s="1"/>
  <c r="J10" i="8" s="1"/>
  <c r="F9" i="8"/>
  <c r="H9" i="8" s="1"/>
  <c r="J9" i="8" s="1"/>
  <c r="F8" i="8"/>
  <c r="H8" i="8" s="1"/>
  <c r="J8" i="8" s="1"/>
  <c r="F31" i="4" l="1"/>
  <c r="H31" i="4" s="1"/>
  <c r="J31" i="4" s="1"/>
  <c r="F38" i="4"/>
  <c r="H38" i="4" s="1"/>
  <c r="J38" i="4" s="1"/>
  <c r="F39" i="4"/>
  <c r="H39" i="4" s="1"/>
  <c r="J39" i="4" s="1"/>
  <c r="F40" i="4"/>
  <c r="H40" i="4" s="1"/>
  <c r="J40" i="4" s="1"/>
  <c r="F19" i="4"/>
  <c r="H19" i="4" s="1"/>
  <c r="J19" i="4" s="1"/>
  <c r="F11" i="4"/>
  <c r="H11" i="4" s="1"/>
  <c r="J11" i="4" s="1"/>
  <c r="F32" i="4"/>
  <c r="H32" i="4" s="1"/>
  <c r="J32" i="4" s="1"/>
  <c r="F21" i="4"/>
  <c r="H21" i="4" s="1"/>
  <c r="J21" i="4" s="1"/>
  <c r="F25" i="4"/>
  <c r="H25" i="4" s="1"/>
  <c r="J25" i="4" s="1"/>
  <c r="F49" i="4"/>
  <c r="H49" i="4" s="1"/>
  <c r="J49" i="4" s="1"/>
  <c r="F50" i="4"/>
  <c r="H50" i="4" s="1"/>
  <c r="J50" i="4" s="1"/>
  <c r="F35" i="4"/>
  <c r="H35" i="4" s="1"/>
  <c r="J35" i="4" s="1"/>
  <c r="F57" i="4"/>
  <c r="H57" i="4" s="1"/>
  <c r="J57" i="4" s="1"/>
  <c r="F56" i="4"/>
  <c r="H56" i="4" s="1"/>
  <c r="J56" i="4" s="1"/>
  <c r="F43" i="4"/>
  <c r="H43" i="4" s="1"/>
  <c r="J43" i="4" s="1"/>
  <c r="F14" i="4"/>
  <c r="H14" i="4" s="1"/>
  <c r="J14" i="4" s="1"/>
  <c r="F15" i="4"/>
  <c r="H15" i="4" s="1"/>
  <c r="J15" i="4" s="1"/>
  <c r="F16" i="4"/>
  <c r="H16" i="4" s="1"/>
  <c r="J16" i="4" s="1"/>
  <c r="F20" i="4"/>
  <c r="H20" i="4" s="1"/>
  <c r="J20" i="4" s="1"/>
  <c r="F29" i="4"/>
  <c r="H29" i="4" s="1"/>
  <c r="J29" i="4" s="1"/>
  <c r="F46" i="4"/>
  <c r="H46" i="4" s="1"/>
  <c r="J46" i="4" s="1"/>
  <c r="F44" i="4"/>
  <c r="H44" i="4" s="1"/>
  <c r="J44" i="4" s="1"/>
  <c r="F45" i="4"/>
  <c r="H45" i="4" s="1"/>
  <c r="J45" i="4" s="1"/>
  <c r="F34" i="4"/>
  <c r="H34" i="4" s="1"/>
  <c r="J34" i="4" s="1"/>
  <c r="F28" i="4"/>
  <c r="H28" i="4" s="1"/>
  <c r="J28" i="4" s="1"/>
  <c r="F17" i="4"/>
  <c r="H17" i="4" s="1"/>
  <c r="J17" i="4" s="1"/>
  <c r="F13" i="4"/>
  <c r="H13" i="4" s="1"/>
  <c r="J13" i="4" s="1"/>
  <c r="F23" i="4"/>
  <c r="H23" i="4" s="1"/>
  <c r="J23" i="4" s="1"/>
  <c r="F26" i="4"/>
  <c r="H26" i="4" s="1"/>
  <c r="J26" i="4" s="1"/>
  <c r="F8" i="4"/>
  <c r="H8" i="4" s="1"/>
  <c r="J8" i="4" s="1"/>
  <c r="F12" i="4"/>
  <c r="H12" i="4" s="1"/>
  <c r="J12" i="4" s="1"/>
  <c r="F18" i="4"/>
  <c r="H18" i="4" s="1"/>
  <c r="J18" i="4" s="1"/>
  <c r="F9" i="4"/>
  <c r="H9" i="4" s="1"/>
  <c r="J9" i="4" s="1"/>
  <c r="F24" i="4"/>
  <c r="H24" i="4" s="1"/>
  <c r="J24" i="4" s="1"/>
  <c r="F37" i="4"/>
  <c r="H37" i="4" s="1"/>
  <c r="J37" i="4" s="1"/>
  <c r="F41" i="4"/>
  <c r="H41" i="4" s="1"/>
  <c r="J41" i="4" s="1"/>
  <c r="F27" i="4"/>
  <c r="H27" i="4" s="1"/>
  <c r="J27" i="4" s="1"/>
  <c r="F22" i="4"/>
  <c r="H22" i="4" s="1"/>
  <c r="J22" i="4" s="1"/>
  <c r="F47" i="4"/>
  <c r="H47" i="4" s="1"/>
  <c r="J47" i="4" s="1"/>
  <c r="F48" i="4"/>
  <c r="H48" i="4" s="1"/>
  <c r="J48" i="4" s="1"/>
  <c r="F54" i="4"/>
  <c r="H54" i="4" s="1"/>
  <c r="J54" i="4" s="1"/>
  <c r="F55" i="4"/>
  <c r="H55" i="4" s="1"/>
  <c r="J55" i="4" s="1"/>
  <c r="F53" i="4"/>
  <c r="H53" i="4" s="1"/>
  <c r="J53" i="4" s="1"/>
  <c r="F52" i="4"/>
  <c r="H52" i="4" s="1"/>
  <c r="J52" i="4" s="1"/>
  <c r="F42" i="4"/>
  <c r="H42" i="4" s="1"/>
  <c r="J42" i="4" s="1"/>
  <c r="F36" i="4"/>
  <c r="H36" i="4" s="1"/>
  <c r="J36" i="4" s="1"/>
  <c r="F10" i="4"/>
  <c r="H10" i="4" s="1"/>
  <c r="J10" i="4" s="1"/>
  <c r="F33" i="4"/>
  <c r="H33" i="4" s="1"/>
  <c r="J33" i="4" s="1"/>
  <c r="F30" i="4"/>
  <c r="H30" i="4" s="1"/>
  <c r="J30" i="4" s="1"/>
  <c r="F51" i="4"/>
  <c r="H51" i="4" l="1"/>
  <c r="J51" i="4" s="1"/>
</calcChain>
</file>

<file path=xl/sharedStrings.xml><?xml version="1.0" encoding="utf-8"?>
<sst xmlns="http://schemas.openxmlformats.org/spreadsheetml/2006/main" count="352" uniqueCount="28">
  <si>
    <t>Rolling Meadows</t>
  </si>
  <si>
    <t>Sunset Valley</t>
  </si>
  <si>
    <t>Lakeview Apartments</t>
  </si>
  <si>
    <t>Mountaintop View</t>
  </si>
  <si>
    <t>Oak Tree Living</t>
  </si>
  <si>
    <t>Unit #</t>
  </si>
  <si>
    <t># Bed</t>
  </si>
  <si>
    <t>Rental Price</t>
  </si>
  <si>
    <t>Occupied</t>
  </si>
  <si>
    <t>Yes</t>
  </si>
  <si>
    <t>No</t>
  </si>
  <si>
    <t>Last Remodel</t>
  </si>
  <si>
    <t>Apartment Complex</t>
  </si>
  <si>
    <t>Years Since Remodel</t>
  </si>
  <si>
    <t>Comparison Date</t>
  </si>
  <si>
    <t>Constants for Formulas</t>
  </si>
  <si>
    <t>Deposit Older (Rent*1.25)</t>
  </si>
  <si>
    <t>Deposit Newer (Rent*1.5)</t>
  </si>
  <si>
    <t>Non-Refund Cleaning Deposit</t>
  </si>
  <si>
    <t>Total Deposit</t>
  </si>
  <si>
    <t>Security Deposit</t>
  </si>
  <si>
    <t>LA</t>
  </si>
  <si>
    <t>MV</t>
  </si>
  <si>
    <t>OTL</t>
  </si>
  <si>
    <t>RM</t>
  </si>
  <si>
    <t>SV</t>
  </si>
  <si>
    <t>Code</t>
  </si>
  <si>
    <t>Apartment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</si>
</sst>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</fills>
  <borders count="1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9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164" fontId="0" fillId="0" borderId="0" xfId="2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0" fillId="0" borderId="0" xfId="0" applyNumberFormat="1"/>
    <xf numFmtId="0" fontId="2" fillId="2" borderId="0" xfId="0" applyFont="1" applyFill="1" applyAlignment="1">
      <alignment horizontal="center" wrapText="1"/>
    </xf>
    <xf numFmtId="43" fontId="0" fillId="0" borderId="0" xfId="1" applyFont="1" applyAlignment="1">
      <alignment horizontal="right" indent="4"/>
    </xf>
    <xf numFmtId="14" fontId="0" fillId="0" borderId="0" xfId="0" applyNumberFormat="1" applyAlignment="1">
      <alignment horizontal="right"/>
    </xf>
    <xf numFmtId="0" fontId="0" fillId="0" borderId="0" xfId="0" applyBorder="1"/>
    <xf numFmtId="165" fontId="0" fillId="0" borderId="0" xfId="1" applyNumberFormat="1" applyFont="1"/>
    <xf numFmtId="0" fontId="3" fillId="0" borderId="0" xfId="0" applyFont="1" applyAlignment="1"/>
    <xf numFmtId="164" fontId="0" fillId="0" borderId="0" xfId="0" applyNumberFormat="1"/>
    <xf numFmtId="0" fontId="0" fillId="3" borderId="1" xfId="0" applyFont="1" applyFill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165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165" fontId="0" fillId="0" borderId="9" xfId="1" applyNumberFormat="1" applyFont="1" applyBorder="1"/>
    <xf numFmtId="164" fontId="0" fillId="4" borderId="1" xfId="0" applyNumberFormat="1" applyFont="1" applyFill="1" applyBorder="1"/>
    <xf numFmtId="0" fontId="0" fillId="3" borderId="11" xfId="0" applyFont="1" applyFill="1" applyBorder="1" applyAlignment="1">
      <alignment horizontal="center"/>
    </xf>
    <xf numFmtId="0" fontId="0" fillId="3" borderId="12" xfId="0" applyFont="1" applyFill="1" applyBorder="1"/>
    <xf numFmtId="0" fontId="0" fillId="3" borderId="12" xfId="0" applyFont="1" applyFill="1" applyBorder="1" applyAlignment="1">
      <alignment horizontal="center"/>
    </xf>
    <xf numFmtId="14" fontId="0" fillId="3" borderId="12" xfId="0" applyNumberFormat="1" applyFont="1" applyFill="1" applyBorder="1" applyAlignment="1">
      <alignment horizontal="right"/>
    </xf>
    <xf numFmtId="43" fontId="0" fillId="3" borderId="12" xfId="1" applyNumberFormat="1" applyFont="1" applyFill="1" applyBorder="1" applyAlignment="1">
      <alignment horizontal="right" indent="4"/>
    </xf>
    <xf numFmtId="164" fontId="0" fillId="3" borderId="12" xfId="2" applyNumberFormat="1" applyFont="1" applyFill="1" applyBorder="1"/>
    <xf numFmtId="164" fontId="0" fillId="3" borderId="12" xfId="0" applyNumberFormat="1" applyFont="1" applyFill="1" applyBorder="1"/>
    <xf numFmtId="0" fontId="0" fillId="4" borderId="13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right"/>
    </xf>
    <xf numFmtId="43" fontId="0" fillId="4" borderId="1" xfId="1" applyNumberFormat="1" applyFont="1" applyFill="1" applyBorder="1" applyAlignment="1">
      <alignment horizontal="right" indent="4"/>
    </xf>
    <xf numFmtId="164" fontId="0" fillId="4" borderId="1" xfId="2" applyNumberFormat="1" applyFont="1" applyFill="1" applyBorder="1"/>
    <xf numFmtId="0" fontId="0" fillId="3" borderId="1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right"/>
    </xf>
    <xf numFmtId="43" fontId="0" fillId="3" borderId="1" xfId="1" applyNumberFormat="1" applyFont="1" applyFill="1" applyBorder="1" applyAlignment="1">
      <alignment horizontal="right" indent="4"/>
    </xf>
    <xf numFmtId="164" fontId="0" fillId="3" borderId="1" xfId="2" applyNumberFormat="1" applyFont="1" applyFill="1" applyBorder="1"/>
    <xf numFmtId="164" fontId="0" fillId="3" borderId="1" xfId="0" applyNumberFormat="1" applyFont="1" applyFill="1" applyBorder="1"/>
    <xf numFmtId="0" fontId="2" fillId="5" borderId="0" xfId="0" applyFont="1" applyFill="1" applyBorder="1"/>
    <xf numFmtId="0" fontId="2" fillId="5" borderId="10" xfId="0" applyFont="1" applyFill="1" applyBorder="1"/>
    <xf numFmtId="0" fontId="2" fillId="5" borderId="10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0"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4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45E82-1D86-468D-AD5A-0F2B922AA5C4}" name="COMPLEX" displayName="COMPLEX" ref="L7:M12" totalsRowShown="0">
  <autoFilter ref="L7:M12" xr:uid="{61980E40-6009-4078-A2C0-CD5BB102E534}"/>
  <tableColumns count="2">
    <tableColumn id="1" xr3:uid="{773BA13D-D228-4FEF-8F89-ECD51EEAC6DE}" name="Code"/>
    <tableColumn id="2" xr3:uid="{E5D1C531-81C8-4F2C-9B7F-38A253AE4420}" name="Apartment Nam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833E89-7661-4A1B-BAF1-D717DC172904}" name="APARTMENTS" displayName="APARTMENTS" ref="A7:J57" totalsRowShown="0" dataDxfId="9" dataCellStyle="Currency">
  <autoFilter ref="A7:J57" xr:uid="{D98A7060-CA87-4C2D-8D0A-74E33282ECBA}"/>
  <tableColumns count="10">
    <tableColumn id="1" xr3:uid="{4098602D-B378-4510-95E5-E8A400705C24}" name="Unit #" dataDxfId="8"/>
    <tableColumn id="2" xr3:uid="{8777E292-964D-40DE-AF4B-4984B5B401A8}" name="Code"/>
    <tableColumn id="3" xr3:uid="{F8A9FF2D-A19E-4DB2-AA69-BDCE20C6B50C}" name="# Bed" dataDxfId="7"/>
    <tableColumn id="4" xr3:uid="{95367A71-6662-4BF0-A7C2-9EF75E7A6ECF}" name="Occupied" dataDxfId="6"/>
    <tableColumn id="5" xr3:uid="{92996410-7B0F-4631-80C2-079FE1E87D81}" name="Last Remodel" dataDxfId="5"/>
    <tableColumn id="6" xr3:uid="{9A5C3DFC-36BB-4401-A691-4ACF94005463}" name="Years Since Remodel" dataDxfId="4" dataCellStyle="Comma">
      <calculatedColumnFormula>YEARFRAC(E8,E$2)</calculatedColumnFormula>
    </tableColumn>
    <tableColumn id="7" xr3:uid="{981474F2-BEE1-464F-BC52-7EF0D277E3B9}" name="Rental Price" dataDxfId="3" dataCellStyle="Currency"/>
    <tableColumn id="8" xr3:uid="{CD7A215E-8D96-4BDF-81CE-627B2903AB13}" name="Security Deposit" dataDxfId="2" dataCellStyle="Currency">
      <calculatedColumnFormula>IF(F8&gt;E$3,G8*E$4,G8*E$5)</calculatedColumnFormula>
    </tableColumn>
    <tableColumn id="9" xr3:uid="{487F7D49-7A8B-44E7-A606-5E6EDF8C00CC}" name="Non-Refund Cleaning Deposit" dataDxfId="1" dataCellStyle="Currency"/>
    <tableColumn id="10" xr3:uid="{8AF1F361-A5EE-4689-91F6-D85DC1F4DC85}" name="Total Deposit" dataDxfId="0">
      <calculatedColumnFormula>H8+I8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67"/>
  <sheetViews>
    <sheetView tabSelected="1" zoomScaleNormal="100" workbookViewId="0">
      <selection activeCell="B8" sqref="B8"/>
    </sheetView>
  </sheetViews>
  <sheetFormatPr defaultRowHeight="15" x14ac:dyDescent="0.25"/>
  <cols>
    <col min="1" max="1" width="7.28515625" customWidth="1"/>
    <col min="2" max="2" width="24.42578125" customWidth="1"/>
    <col min="4" max="5" width="11.140625" customWidth="1"/>
    <col min="6" max="9" width="12.140625" customWidth="1"/>
    <col min="11" max="11" width="12.85546875" bestFit="1" customWidth="1"/>
    <col min="12" max="12" width="14.28515625" customWidth="1"/>
    <col min="13" max="13" width="12.85546875" customWidth="1"/>
    <col min="14" max="15" width="16.85546875" bestFit="1" customWidth="1"/>
  </cols>
  <sheetData>
    <row r="1" spans="1:10" ht="18.75" x14ac:dyDescent="0.3">
      <c r="B1" s="13" t="s">
        <v>15</v>
      </c>
      <c r="C1" s="13"/>
      <c r="D1" s="13"/>
    </row>
    <row r="2" spans="1:10" x14ac:dyDescent="0.25">
      <c r="B2" t="s">
        <v>14</v>
      </c>
      <c r="C2" s="7">
        <v>44317</v>
      </c>
    </row>
    <row r="3" spans="1:10" x14ac:dyDescent="0.25">
      <c r="B3" t="s">
        <v>13</v>
      </c>
      <c r="C3" s="12">
        <v>5</v>
      </c>
    </row>
    <row r="4" spans="1:10" x14ac:dyDescent="0.25">
      <c r="B4" t="s">
        <v>16</v>
      </c>
      <c r="C4" s="12">
        <v>1</v>
      </c>
    </row>
    <row r="5" spans="1:10" x14ac:dyDescent="0.25">
      <c r="B5" t="s">
        <v>17</v>
      </c>
      <c r="C5" s="12">
        <v>1.1000000000000001</v>
      </c>
    </row>
    <row r="7" spans="1:10" ht="45" x14ac:dyDescent="0.25">
      <c r="A7" s="6" t="s">
        <v>5</v>
      </c>
      <c r="B7" s="5" t="s">
        <v>12</v>
      </c>
      <c r="C7" s="6" t="s">
        <v>6</v>
      </c>
      <c r="D7" s="6" t="s">
        <v>8</v>
      </c>
      <c r="E7" s="8" t="s">
        <v>11</v>
      </c>
      <c r="F7" s="8" t="s">
        <v>13</v>
      </c>
      <c r="G7" s="6" t="s">
        <v>7</v>
      </c>
      <c r="H7" s="8" t="s">
        <v>20</v>
      </c>
      <c r="I7" s="8" t="s">
        <v>18</v>
      </c>
      <c r="J7" s="8" t="s">
        <v>19</v>
      </c>
    </row>
    <row r="8" spans="1:10" x14ac:dyDescent="0.25">
      <c r="A8" s="3">
        <v>403</v>
      </c>
      <c r="B8" t="s">
        <v>3</v>
      </c>
      <c r="C8" s="3">
        <v>3</v>
      </c>
      <c r="D8" s="3" t="s">
        <v>9</v>
      </c>
      <c r="E8" s="10">
        <v>44321</v>
      </c>
      <c r="F8" s="9">
        <f t="shared" ref="F8:F39" si="0">YEARFRAC(E8,C$2)</f>
        <v>1.1111111111111112E-2</v>
      </c>
      <c r="G8" s="4">
        <v>1200</v>
      </c>
      <c r="H8" s="4">
        <f t="shared" ref="H8:H39" si="1">IF(F8&gt;C$3,G8*C$4,G8*C$5)</f>
        <v>1320</v>
      </c>
      <c r="I8" s="4">
        <v>250</v>
      </c>
      <c r="J8" s="14">
        <f t="shared" ref="J8:J39" si="2">H8+I8</f>
        <v>1570</v>
      </c>
    </row>
    <row r="9" spans="1:10" x14ac:dyDescent="0.25">
      <c r="A9" s="3">
        <v>406</v>
      </c>
      <c r="B9" t="s">
        <v>3</v>
      </c>
      <c r="C9" s="3">
        <v>3</v>
      </c>
      <c r="D9" s="3" t="s">
        <v>10</v>
      </c>
      <c r="E9" s="10">
        <v>44287</v>
      </c>
      <c r="F9" s="9">
        <f t="shared" si="0"/>
        <v>8.3333333333333329E-2</v>
      </c>
      <c r="G9" s="4">
        <v>1200</v>
      </c>
      <c r="H9" s="4">
        <f t="shared" si="1"/>
        <v>1320</v>
      </c>
      <c r="I9" s="4">
        <v>250</v>
      </c>
      <c r="J9" s="14">
        <f t="shared" si="2"/>
        <v>1570</v>
      </c>
    </row>
    <row r="10" spans="1:10" x14ac:dyDescent="0.25">
      <c r="A10" s="3">
        <v>605</v>
      </c>
      <c r="B10" t="s">
        <v>4</v>
      </c>
      <c r="C10" s="3">
        <v>3</v>
      </c>
      <c r="D10" s="3" t="s">
        <v>10</v>
      </c>
      <c r="E10" s="10">
        <v>44165</v>
      </c>
      <c r="F10" s="9">
        <f t="shared" si="0"/>
        <v>0.41944444444444445</v>
      </c>
      <c r="G10" s="4">
        <v>2000</v>
      </c>
      <c r="H10" s="4">
        <f t="shared" si="1"/>
        <v>2200</v>
      </c>
      <c r="I10" s="4">
        <v>250</v>
      </c>
      <c r="J10" s="14">
        <f t="shared" si="2"/>
        <v>2450</v>
      </c>
    </row>
    <row r="11" spans="1:10" x14ac:dyDescent="0.25">
      <c r="A11" s="3">
        <v>107</v>
      </c>
      <c r="B11" t="s">
        <v>0</v>
      </c>
      <c r="C11" s="3">
        <v>2</v>
      </c>
      <c r="D11" s="3" t="s">
        <v>10</v>
      </c>
      <c r="E11" s="10">
        <v>44136</v>
      </c>
      <c r="F11" s="9">
        <f t="shared" si="0"/>
        <v>0.5</v>
      </c>
      <c r="G11" s="4">
        <v>1100</v>
      </c>
      <c r="H11" s="4">
        <f t="shared" si="1"/>
        <v>1210</v>
      </c>
      <c r="I11" s="4">
        <v>200</v>
      </c>
      <c r="J11" s="14">
        <f t="shared" si="2"/>
        <v>1410</v>
      </c>
    </row>
    <row r="12" spans="1:10" x14ac:dyDescent="0.25">
      <c r="A12" s="3">
        <v>404</v>
      </c>
      <c r="B12" t="s">
        <v>3</v>
      </c>
      <c r="C12" s="3">
        <v>1</v>
      </c>
      <c r="D12" s="3" t="s">
        <v>10</v>
      </c>
      <c r="E12" s="10">
        <v>44108</v>
      </c>
      <c r="F12" s="9">
        <f t="shared" si="0"/>
        <v>0.57499999999999996</v>
      </c>
      <c r="G12" s="4">
        <v>875</v>
      </c>
      <c r="H12" s="4">
        <f t="shared" si="1"/>
        <v>962.50000000000011</v>
      </c>
      <c r="I12" s="4">
        <v>150</v>
      </c>
      <c r="J12" s="14">
        <f t="shared" si="2"/>
        <v>1112.5</v>
      </c>
    </row>
    <row r="13" spans="1:10" x14ac:dyDescent="0.25">
      <c r="A13" s="3">
        <v>308</v>
      </c>
      <c r="B13" t="s">
        <v>2</v>
      </c>
      <c r="C13" s="3">
        <v>2</v>
      </c>
      <c r="D13" s="3" t="s">
        <v>10</v>
      </c>
      <c r="E13" s="10">
        <v>44104</v>
      </c>
      <c r="F13" s="9">
        <f t="shared" si="0"/>
        <v>0.58611111111111114</v>
      </c>
      <c r="G13" s="4">
        <v>1200</v>
      </c>
      <c r="H13" s="4">
        <f t="shared" si="1"/>
        <v>1320</v>
      </c>
      <c r="I13" s="4">
        <v>200</v>
      </c>
      <c r="J13" s="14">
        <f t="shared" si="2"/>
        <v>1520</v>
      </c>
    </row>
    <row r="14" spans="1:10" x14ac:dyDescent="0.25">
      <c r="A14" s="3">
        <v>207</v>
      </c>
      <c r="B14" t="s">
        <v>0</v>
      </c>
      <c r="C14" s="3">
        <v>2</v>
      </c>
      <c r="D14" s="3" t="s">
        <v>9</v>
      </c>
      <c r="E14" s="10">
        <v>44044</v>
      </c>
      <c r="F14" s="9">
        <f t="shared" si="0"/>
        <v>0.75</v>
      </c>
      <c r="G14" s="4">
        <v>995</v>
      </c>
      <c r="H14" s="4">
        <f t="shared" si="1"/>
        <v>1094.5</v>
      </c>
      <c r="I14" s="4">
        <v>200</v>
      </c>
      <c r="J14" s="14">
        <f t="shared" si="2"/>
        <v>1294.5</v>
      </c>
    </row>
    <row r="15" spans="1:10" x14ac:dyDescent="0.25">
      <c r="A15" s="3">
        <v>208</v>
      </c>
      <c r="B15" t="s">
        <v>0</v>
      </c>
      <c r="C15" s="3">
        <v>2</v>
      </c>
      <c r="D15" s="3" t="s">
        <v>9</v>
      </c>
      <c r="E15" s="10">
        <v>44044</v>
      </c>
      <c r="F15" s="9">
        <f t="shared" si="0"/>
        <v>0.75</v>
      </c>
      <c r="G15" s="4">
        <v>995</v>
      </c>
      <c r="H15" s="4">
        <f t="shared" si="1"/>
        <v>1094.5</v>
      </c>
      <c r="I15" s="4">
        <v>200</v>
      </c>
      <c r="J15" s="14">
        <f t="shared" si="2"/>
        <v>1294.5</v>
      </c>
    </row>
    <row r="16" spans="1:10" x14ac:dyDescent="0.25">
      <c r="A16" s="3">
        <v>209</v>
      </c>
      <c r="B16" t="s">
        <v>0</v>
      </c>
      <c r="C16" s="3">
        <v>3</v>
      </c>
      <c r="D16" s="3" t="s">
        <v>10</v>
      </c>
      <c r="E16" s="10">
        <v>44044</v>
      </c>
      <c r="F16" s="9">
        <f t="shared" si="0"/>
        <v>0.75</v>
      </c>
      <c r="G16" s="4">
        <v>1050</v>
      </c>
      <c r="H16" s="4">
        <f t="shared" si="1"/>
        <v>1155</v>
      </c>
      <c r="I16" s="4">
        <v>250</v>
      </c>
      <c r="J16" s="14">
        <f t="shared" si="2"/>
        <v>1405</v>
      </c>
    </row>
    <row r="17" spans="1:10" x14ac:dyDescent="0.25">
      <c r="A17" s="3">
        <v>307</v>
      </c>
      <c r="B17" t="s">
        <v>2</v>
      </c>
      <c r="C17" s="3">
        <v>2</v>
      </c>
      <c r="D17" s="3" t="s">
        <v>9</v>
      </c>
      <c r="E17" s="10">
        <v>44012</v>
      </c>
      <c r="F17" s="9">
        <f t="shared" si="0"/>
        <v>0.83611111111111114</v>
      </c>
      <c r="G17" s="4">
        <v>1200</v>
      </c>
      <c r="H17" s="4">
        <f t="shared" si="1"/>
        <v>1320</v>
      </c>
      <c r="I17" s="4">
        <v>200</v>
      </c>
      <c r="J17" s="14">
        <f t="shared" si="2"/>
        <v>1520</v>
      </c>
    </row>
    <row r="18" spans="1:10" x14ac:dyDescent="0.25">
      <c r="A18" s="3">
        <v>405</v>
      </c>
      <c r="B18" t="s">
        <v>3</v>
      </c>
      <c r="C18" s="3">
        <v>2</v>
      </c>
      <c r="D18" s="3" t="s">
        <v>9</v>
      </c>
      <c r="E18" s="10">
        <v>43997</v>
      </c>
      <c r="F18" s="9">
        <f t="shared" si="0"/>
        <v>0.87777777777777777</v>
      </c>
      <c r="G18" s="4">
        <v>950</v>
      </c>
      <c r="H18" s="4">
        <f t="shared" si="1"/>
        <v>1045</v>
      </c>
      <c r="I18" s="4">
        <v>200</v>
      </c>
      <c r="J18" s="14">
        <f t="shared" si="2"/>
        <v>1245</v>
      </c>
    </row>
    <row r="19" spans="1:10" x14ac:dyDescent="0.25">
      <c r="A19" s="3">
        <v>106</v>
      </c>
      <c r="B19" t="s">
        <v>0</v>
      </c>
      <c r="C19" s="3">
        <v>3</v>
      </c>
      <c r="D19" s="3" t="s">
        <v>9</v>
      </c>
      <c r="E19" s="10">
        <v>43997</v>
      </c>
      <c r="F19" s="9">
        <f t="shared" si="0"/>
        <v>0.87777777777777777</v>
      </c>
      <c r="G19" s="4">
        <v>1500</v>
      </c>
      <c r="H19" s="4">
        <f t="shared" si="1"/>
        <v>1650.0000000000002</v>
      </c>
      <c r="I19" s="4">
        <v>250</v>
      </c>
      <c r="J19" s="14">
        <f t="shared" si="2"/>
        <v>1900.0000000000002</v>
      </c>
    </row>
    <row r="20" spans="1:10" x14ac:dyDescent="0.25">
      <c r="A20" s="3">
        <v>210</v>
      </c>
      <c r="B20" t="s">
        <v>0</v>
      </c>
      <c r="C20" s="3">
        <v>3</v>
      </c>
      <c r="D20" s="3" t="s">
        <v>9</v>
      </c>
      <c r="E20" s="10">
        <v>43773</v>
      </c>
      <c r="F20" s="9">
        <f t="shared" si="0"/>
        <v>1.4916666666666667</v>
      </c>
      <c r="G20" s="4">
        <v>1050</v>
      </c>
      <c r="H20" s="4">
        <f t="shared" si="1"/>
        <v>1155</v>
      </c>
      <c r="I20" s="4">
        <v>250</v>
      </c>
      <c r="J20" s="14">
        <f t="shared" si="2"/>
        <v>1405</v>
      </c>
    </row>
    <row r="21" spans="1:10" x14ac:dyDescent="0.25">
      <c r="A21" s="3">
        <v>109</v>
      </c>
      <c r="B21" t="s">
        <v>0</v>
      </c>
      <c r="C21" s="3">
        <v>3</v>
      </c>
      <c r="D21" s="3" t="s">
        <v>10</v>
      </c>
      <c r="E21" s="10">
        <v>43692</v>
      </c>
      <c r="F21" s="9">
        <f t="shared" si="0"/>
        <v>1.711111111111111</v>
      </c>
      <c r="G21" s="4">
        <v>1500</v>
      </c>
      <c r="H21" s="4">
        <f t="shared" si="1"/>
        <v>1650.0000000000002</v>
      </c>
      <c r="I21" s="4">
        <v>250</v>
      </c>
      <c r="J21" s="14">
        <f t="shared" si="2"/>
        <v>1900.0000000000002</v>
      </c>
    </row>
    <row r="22" spans="1:10" x14ac:dyDescent="0.25">
      <c r="A22" s="3">
        <v>503</v>
      </c>
      <c r="B22" t="s">
        <v>1</v>
      </c>
      <c r="C22" s="3">
        <v>1</v>
      </c>
      <c r="D22" s="3" t="s">
        <v>10</v>
      </c>
      <c r="E22" s="10">
        <v>43678</v>
      </c>
      <c r="F22" s="9">
        <f t="shared" si="0"/>
        <v>1.75</v>
      </c>
      <c r="G22" s="4">
        <v>875</v>
      </c>
      <c r="H22" s="4">
        <f t="shared" si="1"/>
        <v>962.50000000000011</v>
      </c>
      <c r="I22" s="4">
        <v>150</v>
      </c>
      <c r="J22" s="14">
        <f t="shared" si="2"/>
        <v>1112.5</v>
      </c>
    </row>
    <row r="23" spans="1:10" x14ac:dyDescent="0.25">
      <c r="A23" s="3">
        <v>401</v>
      </c>
      <c r="B23" t="s">
        <v>3</v>
      </c>
      <c r="C23" s="3">
        <v>1</v>
      </c>
      <c r="D23" s="3" t="s">
        <v>10</v>
      </c>
      <c r="E23" s="10">
        <v>43647</v>
      </c>
      <c r="F23" s="9">
        <f t="shared" si="0"/>
        <v>1.8333333333333333</v>
      </c>
      <c r="G23" s="4">
        <v>875</v>
      </c>
      <c r="H23" s="4">
        <f t="shared" si="1"/>
        <v>962.50000000000011</v>
      </c>
      <c r="I23" s="4">
        <v>150</v>
      </c>
      <c r="J23" s="14">
        <f t="shared" si="2"/>
        <v>1112.5</v>
      </c>
    </row>
    <row r="24" spans="1:10" x14ac:dyDescent="0.25">
      <c r="A24" s="3">
        <v>407</v>
      </c>
      <c r="B24" t="s">
        <v>3</v>
      </c>
      <c r="C24" s="3">
        <v>2</v>
      </c>
      <c r="D24" s="3" t="s">
        <v>9</v>
      </c>
      <c r="E24" s="10">
        <v>43525</v>
      </c>
      <c r="F24" s="9">
        <f t="shared" si="0"/>
        <v>2.1666666666666665</v>
      </c>
      <c r="G24" s="4">
        <v>975</v>
      </c>
      <c r="H24" s="4">
        <f t="shared" si="1"/>
        <v>1072.5</v>
      </c>
      <c r="I24" s="4">
        <v>200</v>
      </c>
      <c r="J24" s="14">
        <f t="shared" si="2"/>
        <v>1272.5</v>
      </c>
    </row>
    <row r="25" spans="1:10" x14ac:dyDescent="0.25">
      <c r="A25" s="3">
        <v>110</v>
      </c>
      <c r="B25" t="s">
        <v>0</v>
      </c>
      <c r="C25" s="3">
        <v>3</v>
      </c>
      <c r="D25" s="3" t="s">
        <v>9</v>
      </c>
      <c r="E25" s="10">
        <v>43377</v>
      </c>
      <c r="F25" s="9">
        <f t="shared" si="0"/>
        <v>2.5750000000000002</v>
      </c>
      <c r="G25" s="4">
        <v>1500</v>
      </c>
      <c r="H25" s="4">
        <f t="shared" si="1"/>
        <v>1650.0000000000002</v>
      </c>
      <c r="I25" s="4">
        <v>250</v>
      </c>
      <c r="J25" s="14">
        <f t="shared" si="2"/>
        <v>1900.0000000000002</v>
      </c>
    </row>
    <row r="26" spans="1:10" x14ac:dyDescent="0.25">
      <c r="A26" s="3">
        <v>402</v>
      </c>
      <c r="B26" t="s">
        <v>3</v>
      </c>
      <c r="C26" s="3">
        <v>2</v>
      </c>
      <c r="D26" s="3" t="s">
        <v>10</v>
      </c>
      <c r="E26" s="10">
        <v>43313</v>
      </c>
      <c r="F26" s="9">
        <f t="shared" si="0"/>
        <v>2.75</v>
      </c>
      <c r="G26" s="4">
        <v>950</v>
      </c>
      <c r="H26" s="4">
        <f t="shared" si="1"/>
        <v>1045</v>
      </c>
      <c r="I26" s="4">
        <v>200</v>
      </c>
      <c r="J26" s="14">
        <f t="shared" si="2"/>
        <v>1245</v>
      </c>
    </row>
    <row r="27" spans="1:10" x14ac:dyDescent="0.25">
      <c r="A27" s="3">
        <v>502</v>
      </c>
      <c r="B27" t="s">
        <v>1</v>
      </c>
      <c r="C27" s="3">
        <v>1</v>
      </c>
      <c r="D27" s="3" t="s">
        <v>10</v>
      </c>
      <c r="E27" s="10">
        <v>43313</v>
      </c>
      <c r="F27" s="9">
        <f t="shared" si="0"/>
        <v>2.75</v>
      </c>
      <c r="G27" s="4">
        <v>875</v>
      </c>
      <c r="H27" s="4">
        <f t="shared" si="1"/>
        <v>962.50000000000011</v>
      </c>
      <c r="I27" s="4">
        <v>150</v>
      </c>
      <c r="J27" s="14">
        <f t="shared" si="2"/>
        <v>1112.5</v>
      </c>
    </row>
    <row r="28" spans="1:10" x14ac:dyDescent="0.25">
      <c r="A28" s="3">
        <v>306</v>
      </c>
      <c r="B28" t="s">
        <v>2</v>
      </c>
      <c r="C28" s="3">
        <v>2</v>
      </c>
      <c r="D28" s="3" t="s">
        <v>9</v>
      </c>
      <c r="E28" s="10">
        <v>43266</v>
      </c>
      <c r="F28" s="9">
        <f t="shared" si="0"/>
        <v>2.8777777777777778</v>
      </c>
      <c r="G28" s="4">
        <v>1200</v>
      </c>
      <c r="H28" s="4">
        <f t="shared" si="1"/>
        <v>1320</v>
      </c>
      <c r="I28" s="4">
        <v>200</v>
      </c>
      <c r="J28" s="14">
        <f t="shared" si="2"/>
        <v>1520</v>
      </c>
    </row>
    <row r="29" spans="1:10" x14ac:dyDescent="0.25">
      <c r="A29" s="3">
        <v>301</v>
      </c>
      <c r="B29" t="s">
        <v>2</v>
      </c>
      <c r="C29" s="3">
        <v>1</v>
      </c>
      <c r="D29" s="3" t="s">
        <v>10</v>
      </c>
      <c r="E29" s="10">
        <v>43205</v>
      </c>
      <c r="F29" s="9">
        <f t="shared" si="0"/>
        <v>3.0444444444444443</v>
      </c>
      <c r="G29" s="4">
        <v>875</v>
      </c>
      <c r="H29" s="4">
        <f t="shared" si="1"/>
        <v>962.50000000000011</v>
      </c>
      <c r="I29" s="4">
        <v>150</v>
      </c>
      <c r="J29" s="14">
        <f t="shared" si="2"/>
        <v>1112.5</v>
      </c>
    </row>
    <row r="30" spans="1:10" x14ac:dyDescent="0.25">
      <c r="A30" s="3">
        <v>607</v>
      </c>
      <c r="B30" t="s">
        <v>4</v>
      </c>
      <c r="C30" s="3">
        <v>3</v>
      </c>
      <c r="D30" s="3" t="s">
        <v>10</v>
      </c>
      <c r="E30" s="10">
        <v>43189</v>
      </c>
      <c r="F30" s="9">
        <f t="shared" si="0"/>
        <v>3.0861111111111112</v>
      </c>
      <c r="G30" s="4">
        <v>2000</v>
      </c>
      <c r="H30" s="4">
        <f t="shared" si="1"/>
        <v>2200</v>
      </c>
      <c r="I30" s="4">
        <v>250</v>
      </c>
      <c r="J30" s="14">
        <f t="shared" si="2"/>
        <v>2450</v>
      </c>
    </row>
    <row r="31" spans="1:10" x14ac:dyDescent="0.25">
      <c r="A31" s="3">
        <v>102</v>
      </c>
      <c r="B31" t="s">
        <v>0</v>
      </c>
      <c r="C31" s="3">
        <v>1</v>
      </c>
      <c r="D31" s="3" t="s">
        <v>9</v>
      </c>
      <c r="E31" s="10">
        <v>43160</v>
      </c>
      <c r="F31" s="9">
        <f t="shared" si="0"/>
        <v>3.1666666666666665</v>
      </c>
      <c r="G31" s="4">
        <v>950</v>
      </c>
      <c r="H31" s="4">
        <f t="shared" si="1"/>
        <v>1045</v>
      </c>
      <c r="I31" s="4">
        <v>150</v>
      </c>
      <c r="J31" s="14">
        <f t="shared" si="2"/>
        <v>1195</v>
      </c>
    </row>
    <row r="32" spans="1:10" x14ac:dyDescent="0.25">
      <c r="A32" s="3">
        <v>108</v>
      </c>
      <c r="B32" t="s">
        <v>0</v>
      </c>
      <c r="C32" s="3">
        <v>2</v>
      </c>
      <c r="D32" s="3" t="s">
        <v>9</v>
      </c>
      <c r="E32" s="10">
        <v>42962</v>
      </c>
      <c r="F32" s="9">
        <f t="shared" si="0"/>
        <v>3.7111111111111112</v>
      </c>
      <c r="G32" s="4">
        <v>1100</v>
      </c>
      <c r="H32" s="4">
        <f t="shared" si="1"/>
        <v>1210</v>
      </c>
      <c r="I32" s="4">
        <v>200</v>
      </c>
      <c r="J32" s="14">
        <f t="shared" si="2"/>
        <v>1410</v>
      </c>
    </row>
    <row r="33" spans="1:10" x14ac:dyDescent="0.25">
      <c r="A33" s="3">
        <v>606</v>
      </c>
      <c r="B33" t="s">
        <v>4</v>
      </c>
      <c r="C33" s="3">
        <v>3</v>
      </c>
      <c r="D33" s="3" t="s">
        <v>9</v>
      </c>
      <c r="E33" s="10">
        <v>42824</v>
      </c>
      <c r="F33" s="9">
        <f t="shared" si="0"/>
        <v>4.0861111111111112</v>
      </c>
      <c r="G33" s="4">
        <v>2000</v>
      </c>
      <c r="H33" s="4">
        <f t="shared" si="1"/>
        <v>2200</v>
      </c>
      <c r="I33" s="4">
        <v>250</v>
      </c>
      <c r="J33" s="14">
        <f t="shared" si="2"/>
        <v>2450</v>
      </c>
    </row>
    <row r="34" spans="1:10" x14ac:dyDescent="0.25">
      <c r="A34" s="3">
        <v>305</v>
      </c>
      <c r="B34" t="s">
        <v>2</v>
      </c>
      <c r="C34" s="3">
        <v>2</v>
      </c>
      <c r="D34" s="3" t="s">
        <v>10</v>
      </c>
      <c r="E34" s="10">
        <v>42647</v>
      </c>
      <c r="F34" s="9">
        <f t="shared" si="0"/>
        <v>4.5750000000000002</v>
      </c>
      <c r="G34" s="4">
        <v>1200</v>
      </c>
      <c r="H34" s="4">
        <f t="shared" si="1"/>
        <v>1320</v>
      </c>
      <c r="I34" s="4">
        <v>200</v>
      </c>
      <c r="J34" s="14">
        <f t="shared" si="2"/>
        <v>1520</v>
      </c>
    </row>
    <row r="35" spans="1:10" x14ac:dyDescent="0.25">
      <c r="A35" s="3">
        <v>203</v>
      </c>
      <c r="B35" t="s">
        <v>0</v>
      </c>
      <c r="C35" s="3">
        <v>2</v>
      </c>
      <c r="D35" s="3" t="s">
        <v>9</v>
      </c>
      <c r="E35" s="10">
        <v>42461</v>
      </c>
      <c r="F35" s="9">
        <f t="shared" si="0"/>
        <v>5.083333333333333</v>
      </c>
      <c r="G35" s="4">
        <v>995</v>
      </c>
      <c r="H35" s="4">
        <f t="shared" si="1"/>
        <v>995</v>
      </c>
      <c r="I35" s="4">
        <v>200</v>
      </c>
      <c r="J35" s="14">
        <f t="shared" si="2"/>
        <v>1195</v>
      </c>
    </row>
    <row r="36" spans="1:10" x14ac:dyDescent="0.25">
      <c r="A36" s="3">
        <v>604</v>
      </c>
      <c r="B36" t="s">
        <v>4</v>
      </c>
      <c r="C36" s="3">
        <v>2</v>
      </c>
      <c r="D36" s="3" t="s">
        <v>9</v>
      </c>
      <c r="E36" s="10">
        <v>42339</v>
      </c>
      <c r="F36" s="9">
        <f t="shared" si="0"/>
        <v>5.416666666666667</v>
      </c>
      <c r="G36" s="4">
        <v>1200</v>
      </c>
      <c r="H36" s="4">
        <f t="shared" si="1"/>
        <v>1200</v>
      </c>
      <c r="I36" s="4">
        <v>200</v>
      </c>
      <c r="J36" s="14">
        <f t="shared" si="2"/>
        <v>1400</v>
      </c>
    </row>
    <row r="37" spans="1:10" x14ac:dyDescent="0.25">
      <c r="A37" s="3">
        <v>408</v>
      </c>
      <c r="B37" t="s">
        <v>3</v>
      </c>
      <c r="C37" s="3">
        <v>2</v>
      </c>
      <c r="D37" s="3" t="s">
        <v>9</v>
      </c>
      <c r="E37" s="10">
        <v>42323</v>
      </c>
      <c r="F37" s="9">
        <f t="shared" si="0"/>
        <v>5.4611111111111112</v>
      </c>
      <c r="G37" s="4">
        <v>975</v>
      </c>
      <c r="H37" s="4">
        <f t="shared" si="1"/>
        <v>975</v>
      </c>
      <c r="I37" s="4">
        <v>200</v>
      </c>
      <c r="J37" s="14">
        <f t="shared" si="2"/>
        <v>1175</v>
      </c>
    </row>
    <row r="38" spans="1:10" x14ac:dyDescent="0.25">
      <c r="A38" s="3">
        <v>103</v>
      </c>
      <c r="B38" t="s">
        <v>0</v>
      </c>
      <c r="C38" s="3">
        <v>2</v>
      </c>
      <c r="D38" s="3" t="s">
        <v>10</v>
      </c>
      <c r="E38" s="10">
        <v>42323</v>
      </c>
      <c r="F38" s="9">
        <f t="shared" si="0"/>
        <v>5.4611111111111112</v>
      </c>
      <c r="G38" s="4">
        <v>1100</v>
      </c>
      <c r="H38" s="4">
        <f t="shared" si="1"/>
        <v>1100</v>
      </c>
      <c r="I38" s="4">
        <v>200</v>
      </c>
      <c r="J38" s="14">
        <f t="shared" si="2"/>
        <v>1300</v>
      </c>
    </row>
    <row r="39" spans="1:10" x14ac:dyDescent="0.25">
      <c r="A39" s="3">
        <v>104</v>
      </c>
      <c r="B39" t="s">
        <v>0</v>
      </c>
      <c r="C39" s="3">
        <v>2</v>
      </c>
      <c r="D39" s="3" t="s">
        <v>9</v>
      </c>
      <c r="E39" s="10">
        <v>42278</v>
      </c>
      <c r="F39" s="9">
        <f t="shared" si="0"/>
        <v>5.583333333333333</v>
      </c>
      <c r="G39" s="4">
        <v>1100</v>
      </c>
      <c r="H39" s="4">
        <f t="shared" si="1"/>
        <v>1100</v>
      </c>
      <c r="I39" s="4">
        <v>200</v>
      </c>
      <c r="J39" s="14">
        <f t="shared" si="2"/>
        <v>1300</v>
      </c>
    </row>
    <row r="40" spans="1:10" x14ac:dyDescent="0.25">
      <c r="A40" s="3">
        <v>105</v>
      </c>
      <c r="B40" t="s">
        <v>0</v>
      </c>
      <c r="C40" s="3">
        <v>3</v>
      </c>
      <c r="D40" s="3" t="s">
        <v>10</v>
      </c>
      <c r="E40" s="10">
        <v>42278</v>
      </c>
      <c r="F40" s="9">
        <f t="shared" ref="F40:F57" si="3">YEARFRAC(E40,C$2)</f>
        <v>5.583333333333333</v>
      </c>
      <c r="G40" s="4">
        <v>1500</v>
      </c>
      <c r="H40" s="4">
        <f t="shared" ref="H40:H57" si="4">IF(F40&gt;C$3,G40*C$4,G40*C$5)</f>
        <v>1500</v>
      </c>
      <c r="I40" s="4">
        <v>250</v>
      </c>
      <c r="J40" s="14">
        <f t="shared" ref="J40:J57" si="5">H40+I40</f>
        <v>1750</v>
      </c>
    </row>
    <row r="41" spans="1:10" x14ac:dyDescent="0.25">
      <c r="A41" s="3">
        <v>501</v>
      </c>
      <c r="B41" t="s">
        <v>1</v>
      </c>
      <c r="C41" s="3">
        <v>1</v>
      </c>
      <c r="D41" s="3" t="s">
        <v>9</v>
      </c>
      <c r="E41" s="10">
        <v>42278</v>
      </c>
      <c r="F41" s="9">
        <f t="shared" si="3"/>
        <v>5.583333333333333</v>
      </c>
      <c r="G41" s="4">
        <v>875</v>
      </c>
      <c r="H41" s="4">
        <f t="shared" si="4"/>
        <v>875</v>
      </c>
      <c r="I41" s="4">
        <v>150</v>
      </c>
      <c r="J41" s="14">
        <f t="shared" si="5"/>
        <v>1025</v>
      </c>
    </row>
    <row r="42" spans="1:10" x14ac:dyDescent="0.25">
      <c r="A42" s="3">
        <v>603</v>
      </c>
      <c r="B42" t="s">
        <v>4</v>
      </c>
      <c r="C42" s="3">
        <v>2</v>
      </c>
      <c r="D42" s="3" t="s">
        <v>10</v>
      </c>
      <c r="E42" s="10">
        <v>42231</v>
      </c>
      <c r="F42" s="9">
        <f t="shared" si="3"/>
        <v>5.7111111111111112</v>
      </c>
      <c r="G42" s="4">
        <v>1200</v>
      </c>
      <c r="H42" s="4">
        <f t="shared" si="4"/>
        <v>1200</v>
      </c>
      <c r="I42" s="4">
        <v>200</v>
      </c>
      <c r="J42" s="14">
        <f t="shared" si="5"/>
        <v>1400</v>
      </c>
    </row>
    <row r="43" spans="1:10" x14ac:dyDescent="0.25">
      <c r="A43" s="3">
        <v>206</v>
      </c>
      <c r="B43" t="s">
        <v>0</v>
      </c>
      <c r="C43" s="3">
        <v>3</v>
      </c>
      <c r="D43" s="3" t="s">
        <v>10</v>
      </c>
      <c r="E43" s="10">
        <v>42186</v>
      </c>
      <c r="F43" s="9">
        <f t="shared" si="3"/>
        <v>5.833333333333333</v>
      </c>
      <c r="G43" s="4">
        <v>1050</v>
      </c>
      <c r="H43" s="4">
        <f t="shared" si="4"/>
        <v>1050</v>
      </c>
      <c r="I43" s="4">
        <v>250</v>
      </c>
      <c r="J43" s="14">
        <f t="shared" si="5"/>
        <v>1300</v>
      </c>
    </row>
    <row r="44" spans="1:10" x14ac:dyDescent="0.25">
      <c r="A44" s="3">
        <v>303</v>
      </c>
      <c r="B44" t="s">
        <v>2</v>
      </c>
      <c r="C44" s="3">
        <v>1</v>
      </c>
      <c r="D44" s="3" t="s">
        <v>10</v>
      </c>
      <c r="E44" s="10">
        <v>42129</v>
      </c>
      <c r="F44" s="9">
        <f t="shared" si="3"/>
        <v>5.9888888888888889</v>
      </c>
      <c r="G44" s="4">
        <v>900</v>
      </c>
      <c r="H44" s="4">
        <f t="shared" si="4"/>
        <v>900</v>
      </c>
      <c r="I44" s="4">
        <v>150</v>
      </c>
      <c r="J44" s="14">
        <f t="shared" si="5"/>
        <v>1050</v>
      </c>
    </row>
    <row r="45" spans="1:10" x14ac:dyDescent="0.25">
      <c r="A45" s="3">
        <v>304</v>
      </c>
      <c r="B45" t="s">
        <v>2</v>
      </c>
      <c r="C45" s="3">
        <v>1</v>
      </c>
      <c r="D45" s="3" t="s">
        <v>9</v>
      </c>
      <c r="E45" s="10">
        <v>42129</v>
      </c>
      <c r="F45" s="9">
        <f t="shared" si="3"/>
        <v>5.9888888888888889</v>
      </c>
      <c r="G45" s="4">
        <v>900</v>
      </c>
      <c r="H45" s="4">
        <f t="shared" si="4"/>
        <v>900</v>
      </c>
      <c r="I45" s="4">
        <v>150</v>
      </c>
      <c r="J45" s="14">
        <f t="shared" si="5"/>
        <v>1050</v>
      </c>
    </row>
    <row r="46" spans="1:10" x14ac:dyDescent="0.25">
      <c r="A46" s="3">
        <v>302</v>
      </c>
      <c r="B46" t="s">
        <v>2</v>
      </c>
      <c r="C46" s="3">
        <v>1</v>
      </c>
      <c r="D46" s="3" t="s">
        <v>10</v>
      </c>
      <c r="E46" s="10">
        <v>42125</v>
      </c>
      <c r="F46" s="9">
        <f t="shared" si="3"/>
        <v>6</v>
      </c>
      <c r="G46" s="4">
        <v>875</v>
      </c>
      <c r="H46" s="4">
        <f t="shared" si="4"/>
        <v>875</v>
      </c>
      <c r="I46" s="4">
        <v>150</v>
      </c>
      <c r="J46" s="14">
        <f t="shared" si="5"/>
        <v>1025</v>
      </c>
    </row>
    <row r="47" spans="1:10" x14ac:dyDescent="0.25">
      <c r="A47" s="3">
        <v>504</v>
      </c>
      <c r="B47" t="s">
        <v>1</v>
      </c>
      <c r="C47" s="3">
        <v>1</v>
      </c>
      <c r="D47" s="3" t="s">
        <v>9</v>
      </c>
      <c r="E47" s="10">
        <v>41822</v>
      </c>
      <c r="F47" s="9">
        <f t="shared" si="3"/>
        <v>6.8305555555555557</v>
      </c>
      <c r="G47" s="4">
        <v>875</v>
      </c>
      <c r="H47" s="4">
        <f t="shared" si="4"/>
        <v>875</v>
      </c>
      <c r="I47" s="4">
        <v>150</v>
      </c>
      <c r="J47" s="14">
        <f t="shared" si="5"/>
        <v>1025</v>
      </c>
    </row>
    <row r="48" spans="1:10" x14ac:dyDescent="0.25">
      <c r="A48" s="3">
        <v>505</v>
      </c>
      <c r="B48" t="s">
        <v>1</v>
      </c>
      <c r="C48" s="3">
        <v>2</v>
      </c>
      <c r="D48" s="3" t="s">
        <v>10</v>
      </c>
      <c r="E48" s="10">
        <v>41822</v>
      </c>
      <c r="F48" s="9">
        <f t="shared" si="3"/>
        <v>6.8305555555555557</v>
      </c>
      <c r="G48" s="4">
        <v>1100</v>
      </c>
      <c r="H48" s="4">
        <f t="shared" si="4"/>
        <v>1100</v>
      </c>
      <c r="I48" s="4">
        <v>200</v>
      </c>
      <c r="J48" s="14">
        <f t="shared" si="5"/>
        <v>1300</v>
      </c>
    </row>
    <row r="49" spans="1:10" x14ac:dyDescent="0.25">
      <c r="A49" s="3">
        <v>201</v>
      </c>
      <c r="B49" t="s">
        <v>0</v>
      </c>
      <c r="C49" s="3">
        <v>1</v>
      </c>
      <c r="D49" s="3" t="s">
        <v>9</v>
      </c>
      <c r="E49" s="10">
        <v>41742</v>
      </c>
      <c r="F49" s="9">
        <f t="shared" si="3"/>
        <v>7.05</v>
      </c>
      <c r="G49" s="4">
        <v>875</v>
      </c>
      <c r="H49" s="4">
        <f t="shared" si="4"/>
        <v>875</v>
      </c>
      <c r="I49" s="4">
        <v>150</v>
      </c>
      <c r="J49" s="14">
        <f t="shared" si="5"/>
        <v>1025</v>
      </c>
    </row>
    <row r="50" spans="1:10" x14ac:dyDescent="0.25">
      <c r="A50" s="3">
        <v>202</v>
      </c>
      <c r="B50" t="s">
        <v>0</v>
      </c>
      <c r="C50" s="3">
        <v>1</v>
      </c>
      <c r="D50" s="3" t="s">
        <v>9</v>
      </c>
      <c r="E50" s="10">
        <v>41742</v>
      </c>
      <c r="F50" s="9">
        <f t="shared" si="3"/>
        <v>7.05</v>
      </c>
      <c r="G50" s="4">
        <v>875</v>
      </c>
      <c r="H50" s="4">
        <f t="shared" si="4"/>
        <v>875</v>
      </c>
      <c r="I50" s="4">
        <v>150</v>
      </c>
      <c r="J50" s="14">
        <f t="shared" si="5"/>
        <v>1025</v>
      </c>
    </row>
    <row r="51" spans="1:10" x14ac:dyDescent="0.25">
      <c r="A51" s="3">
        <v>101</v>
      </c>
      <c r="B51" t="s">
        <v>0</v>
      </c>
      <c r="C51" s="3">
        <v>1</v>
      </c>
      <c r="D51" s="3" t="s">
        <v>9</v>
      </c>
      <c r="E51" s="10">
        <v>41730</v>
      </c>
      <c r="F51" s="9">
        <f t="shared" si="3"/>
        <v>7.083333333333333</v>
      </c>
      <c r="G51" s="4">
        <v>950</v>
      </c>
      <c r="H51" s="4">
        <f t="shared" si="4"/>
        <v>950</v>
      </c>
      <c r="I51" s="4">
        <v>150</v>
      </c>
      <c r="J51" s="14">
        <f t="shared" si="5"/>
        <v>1100</v>
      </c>
    </row>
    <row r="52" spans="1:10" x14ac:dyDescent="0.25">
      <c r="A52" s="3">
        <v>602</v>
      </c>
      <c r="B52" t="s">
        <v>4</v>
      </c>
      <c r="C52" s="3">
        <v>1</v>
      </c>
      <c r="D52" s="3" t="s">
        <v>9</v>
      </c>
      <c r="E52" s="10">
        <v>41579</v>
      </c>
      <c r="F52" s="9">
        <f t="shared" si="3"/>
        <v>7.5</v>
      </c>
      <c r="G52" s="4">
        <v>1500</v>
      </c>
      <c r="H52" s="4">
        <f t="shared" si="4"/>
        <v>1500</v>
      </c>
      <c r="I52" s="4">
        <v>150</v>
      </c>
      <c r="J52" s="14">
        <f t="shared" si="5"/>
        <v>1650</v>
      </c>
    </row>
    <row r="53" spans="1:10" x14ac:dyDescent="0.25">
      <c r="A53" s="3">
        <v>601</v>
      </c>
      <c r="B53" t="s">
        <v>4</v>
      </c>
      <c r="C53" s="3">
        <v>1</v>
      </c>
      <c r="D53" s="3" t="s">
        <v>9</v>
      </c>
      <c r="E53" s="10">
        <v>41501</v>
      </c>
      <c r="F53" s="9">
        <f t="shared" si="3"/>
        <v>7.7111111111111112</v>
      </c>
      <c r="G53" s="4">
        <v>1500</v>
      </c>
      <c r="H53" s="4">
        <f t="shared" si="4"/>
        <v>1500</v>
      </c>
      <c r="I53" s="4">
        <v>150</v>
      </c>
      <c r="J53" s="14">
        <f t="shared" si="5"/>
        <v>1650</v>
      </c>
    </row>
    <row r="54" spans="1:10" x14ac:dyDescent="0.25">
      <c r="A54" s="3">
        <v>506</v>
      </c>
      <c r="B54" t="s">
        <v>1</v>
      </c>
      <c r="C54" s="3">
        <v>2</v>
      </c>
      <c r="D54" s="3" t="s">
        <v>9</v>
      </c>
      <c r="E54" s="10">
        <v>40826</v>
      </c>
      <c r="F54" s="9">
        <f t="shared" si="3"/>
        <v>9.5583333333333336</v>
      </c>
      <c r="G54" s="4">
        <v>1100</v>
      </c>
      <c r="H54" s="4">
        <f t="shared" si="4"/>
        <v>1100</v>
      </c>
      <c r="I54" s="4">
        <v>200</v>
      </c>
      <c r="J54" s="14">
        <f t="shared" si="5"/>
        <v>1300</v>
      </c>
    </row>
    <row r="55" spans="1:10" x14ac:dyDescent="0.25">
      <c r="A55" s="3">
        <v>507</v>
      </c>
      <c r="B55" t="s">
        <v>1</v>
      </c>
      <c r="C55" s="3">
        <v>2</v>
      </c>
      <c r="D55" s="3" t="s">
        <v>10</v>
      </c>
      <c r="E55" s="10">
        <v>40826</v>
      </c>
      <c r="F55" s="9">
        <f t="shared" si="3"/>
        <v>9.5583333333333336</v>
      </c>
      <c r="G55" s="4">
        <v>1100</v>
      </c>
      <c r="H55" s="4">
        <f t="shared" si="4"/>
        <v>1100</v>
      </c>
      <c r="I55" s="4">
        <v>200</v>
      </c>
      <c r="J55" s="14">
        <f t="shared" si="5"/>
        <v>1300</v>
      </c>
    </row>
    <row r="56" spans="1:10" x14ac:dyDescent="0.25">
      <c r="A56" s="3">
        <v>205</v>
      </c>
      <c r="B56" t="s">
        <v>0</v>
      </c>
      <c r="C56" s="3">
        <v>3</v>
      </c>
      <c r="D56" s="3" t="s">
        <v>9</v>
      </c>
      <c r="E56" s="10">
        <v>40770</v>
      </c>
      <c r="F56" s="9">
        <f t="shared" si="3"/>
        <v>9.7111111111111104</v>
      </c>
      <c r="G56" s="4">
        <v>1050</v>
      </c>
      <c r="H56" s="4">
        <f t="shared" si="4"/>
        <v>1050</v>
      </c>
      <c r="I56" s="4">
        <v>250</v>
      </c>
      <c r="J56" s="14">
        <f t="shared" si="5"/>
        <v>1300</v>
      </c>
    </row>
    <row r="57" spans="1:10" x14ac:dyDescent="0.25">
      <c r="A57" s="3">
        <v>204</v>
      </c>
      <c r="B57" t="s">
        <v>0</v>
      </c>
      <c r="C57" s="3">
        <v>2</v>
      </c>
      <c r="D57" s="3" t="s">
        <v>10</v>
      </c>
      <c r="E57" s="10">
        <v>40634</v>
      </c>
      <c r="F57" s="9">
        <f t="shared" si="3"/>
        <v>10.083333333333334</v>
      </c>
      <c r="G57" s="4">
        <v>995</v>
      </c>
      <c r="H57" s="4">
        <f t="shared" si="4"/>
        <v>995</v>
      </c>
      <c r="I57" s="4">
        <v>200</v>
      </c>
      <c r="J57" s="14">
        <f t="shared" si="5"/>
        <v>1195</v>
      </c>
    </row>
    <row r="66" spans="2:12" x14ac:dyDescent="0.25">
      <c r="K66" s="2"/>
      <c r="L66" s="2"/>
    </row>
    <row r="67" spans="2:12" x14ac:dyDescent="0.25">
      <c r="B67" s="1"/>
    </row>
  </sheetData>
  <pageMargins left="0.5" right="0.5" top="0.75" bottom="0.75" header="0.3" footer="0.3"/>
  <pageSetup scale="79" fitToHeight="2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3DE0-5617-4CF3-B9D5-FB72A852A8EA}">
  <sheetPr>
    <pageSetUpPr fitToPage="1"/>
  </sheetPr>
  <dimension ref="A1:M61"/>
  <sheetViews>
    <sheetView zoomScaleNormal="100" workbookViewId="0">
      <selection activeCell="B8" sqref="B8"/>
    </sheetView>
  </sheetViews>
  <sheetFormatPr defaultRowHeight="15" x14ac:dyDescent="0.25"/>
  <cols>
    <col min="1" max="1" width="8.7109375" customWidth="1"/>
    <col min="2" max="2" width="20.42578125" bestFit="1" customWidth="1"/>
    <col min="3" max="3" width="8.140625" customWidth="1"/>
    <col min="5" max="5" width="12.85546875" bestFit="1" customWidth="1"/>
    <col min="6" max="6" width="12.140625" bestFit="1" customWidth="1"/>
    <col min="7" max="7" width="12.7109375" customWidth="1"/>
    <col min="8" max="8" width="8.140625" bestFit="1" customWidth="1"/>
    <col min="9" max="9" width="16.140625" bestFit="1" customWidth="1"/>
    <col min="10" max="10" width="12.7109375" bestFit="1" customWidth="1"/>
    <col min="11" max="11" width="14.85546875" customWidth="1"/>
    <col min="12" max="12" width="12.85546875" bestFit="1" customWidth="1"/>
    <col min="13" max="13" width="7.7109375" customWidth="1"/>
    <col min="14" max="14" width="20.42578125" bestFit="1" customWidth="1"/>
    <col min="15" max="16" width="16.85546875" bestFit="1" customWidth="1"/>
  </cols>
  <sheetData>
    <row r="1" spans="1:10" ht="30.75" thickBot="1" x14ac:dyDescent="0.3">
      <c r="A1" s="45" t="s">
        <v>5</v>
      </c>
      <c r="B1" s="46" t="s">
        <v>12</v>
      </c>
      <c r="C1" s="46" t="s">
        <v>6</v>
      </c>
      <c r="D1" s="46" t="s">
        <v>8</v>
      </c>
      <c r="E1" s="48" t="s">
        <v>11</v>
      </c>
      <c r="F1" s="47" t="s">
        <v>13</v>
      </c>
      <c r="G1" s="47" t="s">
        <v>7</v>
      </c>
      <c r="H1" s="47" t="s">
        <v>20</v>
      </c>
      <c r="I1" s="47" t="s">
        <v>18</v>
      </c>
      <c r="J1" s="47" t="s">
        <v>19</v>
      </c>
    </row>
    <row r="2" spans="1:10" ht="15.75" thickTop="1" x14ac:dyDescent="0.25">
      <c r="A2" s="26">
        <v>301</v>
      </c>
      <c r="B2" s="27" t="s">
        <v>2</v>
      </c>
      <c r="C2" s="28">
        <v>1</v>
      </c>
      <c r="D2" s="28" t="s">
        <v>10</v>
      </c>
      <c r="E2" s="29">
        <v>43205</v>
      </c>
      <c r="F2" s="30">
        <v>3.0444444444444443</v>
      </c>
      <c r="G2" s="31">
        <v>875</v>
      </c>
      <c r="H2" s="31">
        <v>962.50000000000011</v>
      </c>
      <c r="I2" s="31">
        <v>150</v>
      </c>
      <c r="J2" s="32">
        <f t="shared" ref="J2:J33" si="0">H2+I2</f>
        <v>1112.5</v>
      </c>
    </row>
    <row r="3" spans="1:10" x14ac:dyDescent="0.25">
      <c r="A3" s="33">
        <v>302</v>
      </c>
      <c r="B3" s="34" t="s">
        <v>2</v>
      </c>
      <c r="C3" s="35">
        <v>1</v>
      </c>
      <c r="D3" s="35" t="s">
        <v>10</v>
      </c>
      <c r="E3" s="36">
        <v>42125</v>
      </c>
      <c r="F3" s="37">
        <v>6</v>
      </c>
      <c r="G3" s="38">
        <v>875</v>
      </c>
      <c r="H3" s="38">
        <v>875</v>
      </c>
      <c r="I3" s="38">
        <v>150</v>
      </c>
      <c r="J3" s="25">
        <f t="shared" si="0"/>
        <v>1025</v>
      </c>
    </row>
    <row r="4" spans="1:10" x14ac:dyDescent="0.25">
      <c r="A4" s="39">
        <v>303</v>
      </c>
      <c r="B4" s="15" t="s">
        <v>2</v>
      </c>
      <c r="C4" s="40">
        <v>1</v>
      </c>
      <c r="D4" s="40" t="s">
        <v>10</v>
      </c>
      <c r="E4" s="41">
        <v>42129</v>
      </c>
      <c r="F4" s="42">
        <v>5.9888888888888889</v>
      </c>
      <c r="G4" s="43">
        <v>900</v>
      </c>
      <c r="H4" s="43">
        <v>900</v>
      </c>
      <c r="I4" s="43">
        <v>150</v>
      </c>
      <c r="J4" s="44">
        <f t="shared" si="0"/>
        <v>1050</v>
      </c>
    </row>
    <row r="5" spans="1:10" x14ac:dyDescent="0.25">
      <c r="A5" s="33">
        <v>304</v>
      </c>
      <c r="B5" s="34" t="s">
        <v>2</v>
      </c>
      <c r="C5" s="35">
        <v>1</v>
      </c>
      <c r="D5" s="35" t="s">
        <v>9</v>
      </c>
      <c r="E5" s="36">
        <v>42129</v>
      </c>
      <c r="F5" s="37">
        <v>5.9888888888888889</v>
      </c>
      <c r="G5" s="38">
        <v>900</v>
      </c>
      <c r="H5" s="38">
        <v>900</v>
      </c>
      <c r="I5" s="38">
        <v>150</v>
      </c>
      <c r="J5" s="25">
        <f t="shared" si="0"/>
        <v>1050</v>
      </c>
    </row>
    <row r="6" spans="1:10" x14ac:dyDescent="0.25">
      <c r="A6" s="39">
        <v>305</v>
      </c>
      <c r="B6" s="15" t="s">
        <v>2</v>
      </c>
      <c r="C6" s="40">
        <v>2</v>
      </c>
      <c r="D6" s="40" t="s">
        <v>10</v>
      </c>
      <c r="E6" s="41">
        <v>42647</v>
      </c>
      <c r="F6" s="42">
        <v>4.5750000000000002</v>
      </c>
      <c r="G6" s="43">
        <v>1200</v>
      </c>
      <c r="H6" s="43">
        <v>1320</v>
      </c>
      <c r="I6" s="43">
        <v>200</v>
      </c>
      <c r="J6" s="44">
        <f t="shared" si="0"/>
        <v>1520</v>
      </c>
    </row>
    <row r="7" spans="1:10" x14ac:dyDescent="0.25">
      <c r="A7" s="33">
        <v>306</v>
      </c>
      <c r="B7" s="34" t="s">
        <v>2</v>
      </c>
      <c r="C7" s="35">
        <v>2</v>
      </c>
      <c r="D7" s="35" t="s">
        <v>9</v>
      </c>
      <c r="E7" s="36">
        <v>43266</v>
      </c>
      <c r="F7" s="37">
        <v>2.8777777777777778</v>
      </c>
      <c r="G7" s="38">
        <v>1200</v>
      </c>
      <c r="H7" s="38">
        <v>1320</v>
      </c>
      <c r="I7" s="38">
        <v>200</v>
      </c>
      <c r="J7" s="25">
        <f t="shared" si="0"/>
        <v>1520</v>
      </c>
    </row>
    <row r="8" spans="1:10" x14ac:dyDescent="0.25">
      <c r="A8" s="39">
        <v>307</v>
      </c>
      <c r="B8" s="15" t="s">
        <v>2</v>
      </c>
      <c r="C8" s="40">
        <v>2</v>
      </c>
      <c r="D8" s="40" t="s">
        <v>9</v>
      </c>
      <c r="E8" s="41">
        <v>44012</v>
      </c>
      <c r="F8" s="42">
        <v>0.83611111111111114</v>
      </c>
      <c r="G8" s="43">
        <v>1200</v>
      </c>
      <c r="H8" s="43">
        <v>1320</v>
      </c>
      <c r="I8" s="43">
        <v>200</v>
      </c>
      <c r="J8" s="44">
        <f t="shared" si="0"/>
        <v>1520</v>
      </c>
    </row>
    <row r="9" spans="1:10" x14ac:dyDescent="0.25">
      <c r="A9" s="33">
        <v>308</v>
      </c>
      <c r="B9" s="34" t="s">
        <v>2</v>
      </c>
      <c r="C9" s="35">
        <v>2</v>
      </c>
      <c r="D9" s="35" t="s">
        <v>10</v>
      </c>
      <c r="E9" s="36">
        <v>44104</v>
      </c>
      <c r="F9" s="37">
        <v>0.58611111111111114</v>
      </c>
      <c r="G9" s="38">
        <v>1200</v>
      </c>
      <c r="H9" s="38">
        <v>1320</v>
      </c>
      <c r="I9" s="38">
        <v>200</v>
      </c>
      <c r="J9" s="25">
        <f t="shared" si="0"/>
        <v>1520</v>
      </c>
    </row>
    <row r="10" spans="1:10" x14ac:dyDescent="0.25">
      <c r="A10" s="39">
        <v>401</v>
      </c>
      <c r="B10" s="15" t="s">
        <v>3</v>
      </c>
      <c r="C10" s="40">
        <v>1</v>
      </c>
      <c r="D10" s="40" t="s">
        <v>10</v>
      </c>
      <c r="E10" s="41">
        <v>43647</v>
      </c>
      <c r="F10" s="42">
        <v>1.8333333333333333</v>
      </c>
      <c r="G10" s="43">
        <v>875</v>
      </c>
      <c r="H10" s="43">
        <v>962.50000000000011</v>
      </c>
      <c r="I10" s="43">
        <v>150</v>
      </c>
      <c r="J10" s="44">
        <f t="shared" si="0"/>
        <v>1112.5</v>
      </c>
    </row>
    <row r="11" spans="1:10" x14ac:dyDescent="0.25">
      <c r="A11" s="33">
        <v>404</v>
      </c>
      <c r="B11" s="34" t="s">
        <v>3</v>
      </c>
      <c r="C11" s="35">
        <v>1</v>
      </c>
      <c r="D11" s="35" t="s">
        <v>10</v>
      </c>
      <c r="E11" s="36">
        <v>44108</v>
      </c>
      <c r="F11" s="37">
        <v>0.57499999999999996</v>
      </c>
      <c r="G11" s="38">
        <v>875</v>
      </c>
      <c r="H11" s="38">
        <v>962.50000000000011</v>
      </c>
      <c r="I11" s="38">
        <v>150</v>
      </c>
      <c r="J11" s="25">
        <f t="shared" si="0"/>
        <v>1112.5</v>
      </c>
    </row>
    <row r="12" spans="1:10" x14ac:dyDescent="0.25">
      <c r="A12" s="39">
        <v>402</v>
      </c>
      <c r="B12" s="15" t="s">
        <v>3</v>
      </c>
      <c r="C12" s="40">
        <v>2</v>
      </c>
      <c r="D12" s="40" t="s">
        <v>10</v>
      </c>
      <c r="E12" s="41">
        <v>43313</v>
      </c>
      <c r="F12" s="42">
        <v>2.75</v>
      </c>
      <c r="G12" s="43">
        <v>950</v>
      </c>
      <c r="H12" s="43">
        <v>1045</v>
      </c>
      <c r="I12" s="43">
        <v>200</v>
      </c>
      <c r="J12" s="44">
        <f t="shared" si="0"/>
        <v>1245</v>
      </c>
    </row>
    <row r="13" spans="1:10" x14ac:dyDescent="0.25">
      <c r="A13" s="33">
        <v>405</v>
      </c>
      <c r="B13" s="34" t="s">
        <v>3</v>
      </c>
      <c r="C13" s="35">
        <v>2</v>
      </c>
      <c r="D13" s="35" t="s">
        <v>9</v>
      </c>
      <c r="E13" s="36">
        <v>43997</v>
      </c>
      <c r="F13" s="37">
        <v>0.87777777777777777</v>
      </c>
      <c r="G13" s="38">
        <v>950</v>
      </c>
      <c r="H13" s="38">
        <v>1045</v>
      </c>
      <c r="I13" s="38">
        <v>200</v>
      </c>
      <c r="J13" s="25">
        <f t="shared" si="0"/>
        <v>1245</v>
      </c>
    </row>
    <row r="14" spans="1:10" x14ac:dyDescent="0.25">
      <c r="A14" s="39">
        <v>407</v>
      </c>
      <c r="B14" s="15" t="s">
        <v>3</v>
      </c>
      <c r="C14" s="40">
        <v>2</v>
      </c>
      <c r="D14" s="40" t="s">
        <v>9</v>
      </c>
      <c r="E14" s="41">
        <v>43525</v>
      </c>
      <c r="F14" s="42">
        <v>2.1666666666666665</v>
      </c>
      <c r="G14" s="43">
        <v>975</v>
      </c>
      <c r="H14" s="43">
        <v>1072.5</v>
      </c>
      <c r="I14" s="43">
        <v>200</v>
      </c>
      <c r="J14" s="44">
        <f t="shared" si="0"/>
        <v>1272.5</v>
      </c>
    </row>
    <row r="15" spans="1:10" x14ac:dyDescent="0.25">
      <c r="A15" s="33">
        <v>408</v>
      </c>
      <c r="B15" s="34" t="s">
        <v>3</v>
      </c>
      <c r="C15" s="35">
        <v>2</v>
      </c>
      <c r="D15" s="35" t="s">
        <v>9</v>
      </c>
      <c r="E15" s="36">
        <v>42323</v>
      </c>
      <c r="F15" s="37">
        <v>5.4611111111111112</v>
      </c>
      <c r="G15" s="38">
        <v>975</v>
      </c>
      <c r="H15" s="38">
        <v>975</v>
      </c>
      <c r="I15" s="38">
        <v>200</v>
      </c>
      <c r="J15" s="25">
        <f t="shared" si="0"/>
        <v>1175</v>
      </c>
    </row>
    <row r="16" spans="1:10" x14ac:dyDescent="0.25">
      <c r="A16" s="39">
        <v>403</v>
      </c>
      <c r="B16" s="15" t="s">
        <v>3</v>
      </c>
      <c r="C16" s="40">
        <v>3</v>
      </c>
      <c r="D16" s="40" t="s">
        <v>9</v>
      </c>
      <c r="E16" s="41">
        <v>44321</v>
      </c>
      <c r="F16" s="42">
        <v>1.1111111111111112E-2</v>
      </c>
      <c r="G16" s="43">
        <v>1200</v>
      </c>
      <c r="H16" s="43">
        <v>1320</v>
      </c>
      <c r="I16" s="43">
        <v>250</v>
      </c>
      <c r="J16" s="44">
        <f t="shared" si="0"/>
        <v>1570</v>
      </c>
    </row>
    <row r="17" spans="1:10" x14ac:dyDescent="0.25">
      <c r="A17" s="33">
        <v>406</v>
      </c>
      <c r="B17" s="34" t="s">
        <v>3</v>
      </c>
      <c r="C17" s="35">
        <v>3</v>
      </c>
      <c r="D17" s="35" t="s">
        <v>10</v>
      </c>
      <c r="E17" s="36">
        <v>44287</v>
      </c>
      <c r="F17" s="37">
        <v>8.3333333333333329E-2</v>
      </c>
      <c r="G17" s="38">
        <v>1200</v>
      </c>
      <c r="H17" s="38">
        <v>1320</v>
      </c>
      <c r="I17" s="38">
        <v>250</v>
      </c>
      <c r="J17" s="25">
        <f t="shared" si="0"/>
        <v>1570</v>
      </c>
    </row>
    <row r="18" spans="1:10" x14ac:dyDescent="0.25">
      <c r="A18" s="39">
        <v>601</v>
      </c>
      <c r="B18" s="15" t="s">
        <v>4</v>
      </c>
      <c r="C18" s="40">
        <v>1</v>
      </c>
      <c r="D18" s="40" t="s">
        <v>9</v>
      </c>
      <c r="E18" s="41">
        <v>41501</v>
      </c>
      <c r="F18" s="42">
        <v>7.7111111111111112</v>
      </c>
      <c r="G18" s="43">
        <v>1500</v>
      </c>
      <c r="H18" s="43">
        <v>1500</v>
      </c>
      <c r="I18" s="43">
        <v>150</v>
      </c>
      <c r="J18" s="44">
        <f t="shared" si="0"/>
        <v>1650</v>
      </c>
    </row>
    <row r="19" spans="1:10" x14ac:dyDescent="0.25">
      <c r="A19" s="33">
        <v>602</v>
      </c>
      <c r="B19" s="34" t="s">
        <v>4</v>
      </c>
      <c r="C19" s="35">
        <v>1</v>
      </c>
      <c r="D19" s="35" t="s">
        <v>9</v>
      </c>
      <c r="E19" s="36">
        <v>41579</v>
      </c>
      <c r="F19" s="37">
        <v>7.5</v>
      </c>
      <c r="G19" s="38">
        <v>1500</v>
      </c>
      <c r="H19" s="38">
        <v>1500</v>
      </c>
      <c r="I19" s="38">
        <v>150</v>
      </c>
      <c r="J19" s="25">
        <f t="shared" si="0"/>
        <v>1650</v>
      </c>
    </row>
    <row r="20" spans="1:10" x14ac:dyDescent="0.25">
      <c r="A20" s="39">
        <v>603</v>
      </c>
      <c r="B20" s="15" t="s">
        <v>4</v>
      </c>
      <c r="C20" s="40">
        <v>2</v>
      </c>
      <c r="D20" s="40" t="s">
        <v>10</v>
      </c>
      <c r="E20" s="41">
        <v>42231</v>
      </c>
      <c r="F20" s="42">
        <v>5.7111111111111112</v>
      </c>
      <c r="G20" s="43">
        <v>1200</v>
      </c>
      <c r="H20" s="43">
        <v>1200</v>
      </c>
      <c r="I20" s="43">
        <v>200</v>
      </c>
      <c r="J20" s="44">
        <f t="shared" si="0"/>
        <v>1400</v>
      </c>
    </row>
    <row r="21" spans="1:10" x14ac:dyDescent="0.25">
      <c r="A21" s="33">
        <v>604</v>
      </c>
      <c r="B21" s="34" t="s">
        <v>4</v>
      </c>
      <c r="C21" s="35">
        <v>2</v>
      </c>
      <c r="D21" s="35" t="s">
        <v>9</v>
      </c>
      <c r="E21" s="36">
        <v>42339</v>
      </c>
      <c r="F21" s="37">
        <v>5.416666666666667</v>
      </c>
      <c r="G21" s="38">
        <v>1200</v>
      </c>
      <c r="H21" s="38">
        <v>1200</v>
      </c>
      <c r="I21" s="38">
        <v>200</v>
      </c>
      <c r="J21" s="25">
        <f t="shared" si="0"/>
        <v>1400</v>
      </c>
    </row>
    <row r="22" spans="1:10" x14ac:dyDescent="0.25">
      <c r="A22" s="39">
        <v>605</v>
      </c>
      <c r="B22" s="15" t="s">
        <v>4</v>
      </c>
      <c r="C22" s="40">
        <v>3</v>
      </c>
      <c r="D22" s="40" t="s">
        <v>10</v>
      </c>
      <c r="E22" s="41">
        <v>44165</v>
      </c>
      <c r="F22" s="42">
        <v>0.41944444444444445</v>
      </c>
      <c r="G22" s="43">
        <v>2000</v>
      </c>
      <c r="H22" s="43">
        <v>2200</v>
      </c>
      <c r="I22" s="43">
        <v>250</v>
      </c>
      <c r="J22" s="44">
        <f t="shared" si="0"/>
        <v>2450</v>
      </c>
    </row>
    <row r="23" spans="1:10" x14ac:dyDescent="0.25">
      <c r="A23" s="33">
        <v>606</v>
      </c>
      <c r="B23" s="34" t="s">
        <v>4</v>
      </c>
      <c r="C23" s="35">
        <v>3</v>
      </c>
      <c r="D23" s="35" t="s">
        <v>9</v>
      </c>
      <c r="E23" s="36">
        <v>42824</v>
      </c>
      <c r="F23" s="37">
        <v>4.0861111111111112</v>
      </c>
      <c r="G23" s="38">
        <v>2000</v>
      </c>
      <c r="H23" s="38">
        <v>2200</v>
      </c>
      <c r="I23" s="38">
        <v>250</v>
      </c>
      <c r="J23" s="25">
        <f t="shared" si="0"/>
        <v>2450</v>
      </c>
    </row>
    <row r="24" spans="1:10" x14ac:dyDescent="0.25">
      <c r="A24" s="39">
        <v>607</v>
      </c>
      <c r="B24" s="15" t="s">
        <v>4</v>
      </c>
      <c r="C24" s="40">
        <v>3</v>
      </c>
      <c r="D24" s="40" t="s">
        <v>10</v>
      </c>
      <c r="E24" s="41">
        <v>43189</v>
      </c>
      <c r="F24" s="42">
        <v>3.0861111111111112</v>
      </c>
      <c r="G24" s="43">
        <v>2000</v>
      </c>
      <c r="H24" s="43">
        <v>2200</v>
      </c>
      <c r="I24" s="43">
        <v>250</v>
      </c>
      <c r="J24" s="44">
        <f t="shared" si="0"/>
        <v>2450</v>
      </c>
    </row>
    <row r="25" spans="1:10" x14ac:dyDescent="0.25">
      <c r="A25" s="33">
        <v>101</v>
      </c>
      <c r="B25" s="34" t="s">
        <v>0</v>
      </c>
      <c r="C25" s="35">
        <v>1</v>
      </c>
      <c r="D25" s="35" t="s">
        <v>9</v>
      </c>
      <c r="E25" s="36">
        <v>41730</v>
      </c>
      <c r="F25" s="37">
        <v>7.083333333333333</v>
      </c>
      <c r="G25" s="38">
        <v>950</v>
      </c>
      <c r="H25" s="38">
        <v>950</v>
      </c>
      <c r="I25" s="38">
        <v>150</v>
      </c>
      <c r="J25" s="25">
        <f t="shared" si="0"/>
        <v>1100</v>
      </c>
    </row>
    <row r="26" spans="1:10" x14ac:dyDescent="0.25">
      <c r="A26" s="39">
        <v>102</v>
      </c>
      <c r="B26" s="15" t="s">
        <v>0</v>
      </c>
      <c r="C26" s="40">
        <v>1</v>
      </c>
      <c r="D26" s="40" t="s">
        <v>9</v>
      </c>
      <c r="E26" s="41">
        <v>43160</v>
      </c>
      <c r="F26" s="42">
        <v>3.1666666666666665</v>
      </c>
      <c r="G26" s="43">
        <v>950</v>
      </c>
      <c r="H26" s="43">
        <v>1045</v>
      </c>
      <c r="I26" s="43">
        <v>150</v>
      </c>
      <c r="J26" s="44">
        <f t="shared" si="0"/>
        <v>1195</v>
      </c>
    </row>
    <row r="27" spans="1:10" x14ac:dyDescent="0.25">
      <c r="A27" s="33">
        <v>201</v>
      </c>
      <c r="B27" s="34" t="s">
        <v>0</v>
      </c>
      <c r="C27" s="35">
        <v>1</v>
      </c>
      <c r="D27" s="35" t="s">
        <v>9</v>
      </c>
      <c r="E27" s="36">
        <v>41742</v>
      </c>
      <c r="F27" s="37">
        <v>7.05</v>
      </c>
      <c r="G27" s="38">
        <v>875</v>
      </c>
      <c r="H27" s="38">
        <v>875</v>
      </c>
      <c r="I27" s="38">
        <v>150</v>
      </c>
      <c r="J27" s="25">
        <f t="shared" si="0"/>
        <v>1025</v>
      </c>
    </row>
    <row r="28" spans="1:10" x14ac:dyDescent="0.25">
      <c r="A28" s="39">
        <v>202</v>
      </c>
      <c r="B28" s="15" t="s">
        <v>0</v>
      </c>
      <c r="C28" s="40">
        <v>1</v>
      </c>
      <c r="D28" s="40" t="s">
        <v>9</v>
      </c>
      <c r="E28" s="41">
        <v>41742</v>
      </c>
      <c r="F28" s="42">
        <v>7.05</v>
      </c>
      <c r="G28" s="43">
        <v>875</v>
      </c>
      <c r="H28" s="43">
        <v>875</v>
      </c>
      <c r="I28" s="43">
        <v>150</v>
      </c>
      <c r="J28" s="44">
        <f t="shared" si="0"/>
        <v>1025</v>
      </c>
    </row>
    <row r="29" spans="1:10" x14ac:dyDescent="0.25">
      <c r="A29" s="33">
        <v>103</v>
      </c>
      <c r="B29" s="34" t="s">
        <v>0</v>
      </c>
      <c r="C29" s="35">
        <v>2</v>
      </c>
      <c r="D29" s="35" t="s">
        <v>10</v>
      </c>
      <c r="E29" s="36">
        <v>42323</v>
      </c>
      <c r="F29" s="37">
        <v>5.4611111111111112</v>
      </c>
      <c r="G29" s="38">
        <v>1100</v>
      </c>
      <c r="H29" s="38">
        <v>1100</v>
      </c>
      <c r="I29" s="38">
        <v>200</v>
      </c>
      <c r="J29" s="25">
        <f t="shared" si="0"/>
        <v>1300</v>
      </c>
    </row>
    <row r="30" spans="1:10" x14ac:dyDescent="0.25">
      <c r="A30" s="39">
        <v>104</v>
      </c>
      <c r="B30" s="15" t="s">
        <v>0</v>
      </c>
      <c r="C30" s="40">
        <v>2</v>
      </c>
      <c r="D30" s="40" t="s">
        <v>9</v>
      </c>
      <c r="E30" s="41">
        <v>42278</v>
      </c>
      <c r="F30" s="42">
        <v>5.583333333333333</v>
      </c>
      <c r="G30" s="43">
        <v>1100</v>
      </c>
      <c r="H30" s="43">
        <v>1100</v>
      </c>
      <c r="I30" s="43">
        <v>200</v>
      </c>
      <c r="J30" s="44">
        <f t="shared" si="0"/>
        <v>1300</v>
      </c>
    </row>
    <row r="31" spans="1:10" x14ac:dyDescent="0.25">
      <c r="A31" s="33">
        <v>107</v>
      </c>
      <c r="B31" s="34" t="s">
        <v>0</v>
      </c>
      <c r="C31" s="35">
        <v>2</v>
      </c>
      <c r="D31" s="35" t="s">
        <v>10</v>
      </c>
      <c r="E31" s="36">
        <v>44136</v>
      </c>
      <c r="F31" s="37">
        <v>0.5</v>
      </c>
      <c r="G31" s="38">
        <v>1100</v>
      </c>
      <c r="H31" s="38">
        <v>1210</v>
      </c>
      <c r="I31" s="38">
        <v>200</v>
      </c>
      <c r="J31" s="25">
        <f t="shared" si="0"/>
        <v>1410</v>
      </c>
    </row>
    <row r="32" spans="1:10" x14ac:dyDescent="0.25">
      <c r="A32" s="39">
        <v>108</v>
      </c>
      <c r="B32" s="15" t="s">
        <v>0</v>
      </c>
      <c r="C32" s="40">
        <v>2</v>
      </c>
      <c r="D32" s="40" t="s">
        <v>9</v>
      </c>
      <c r="E32" s="41">
        <v>42962</v>
      </c>
      <c r="F32" s="42">
        <v>3.7111111111111112</v>
      </c>
      <c r="G32" s="43">
        <v>1100</v>
      </c>
      <c r="H32" s="43">
        <v>1210</v>
      </c>
      <c r="I32" s="43">
        <v>200</v>
      </c>
      <c r="J32" s="44">
        <f t="shared" si="0"/>
        <v>1410</v>
      </c>
    </row>
    <row r="33" spans="1:10" x14ac:dyDescent="0.25">
      <c r="A33" s="33">
        <v>203</v>
      </c>
      <c r="B33" s="34" t="s">
        <v>0</v>
      </c>
      <c r="C33" s="35">
        <v>2</v>
      </c>
      <c r="D33" s="35" t="s">
        <v>9</v>
      </c>
      <c r="E33" s="36">
        <v>42461</v>
      </c>
      <c r="F33" s="37">
        <v>5.083333333333333</v>
      </c>
      <c r="G33" s="38">
        <v>995</v>
      </c>
      <c r="H33" s="38">
        <v>995</v>
      </c>
      <c r="I33" s="38">
        <v>200</v>
      </c>
      <c r="J33" s="25">
        <f t="shared" si="0"/>
        <v>1195</v>
      </c>
    </row>
    <row r="34" spans="1:10" x14ac:dyDescent="0.25">
      <c r="A34" s="39">
        <v>204</v>
      </c>
      <c r="B34" s="15" t="s">
        <v>0</v>
      </c>
      <c r="C34" s="40">
        <v>2</v>
      </c>
      <c r="D34" s="40" t="s">
        <v>10</v>
      </c>
      <c r="E34" s="41">
        <v>40634</v>
      </c>
      <c r="F34" s="42">
        <v>10.083333333333334</v>
      </c>
      <c r="G34" s="43">
        <v>995</v>
      </c>
      <c r="H34" s="43">
        <v>995</v>
      </c>
      <c r="I34" s="43">
        <v>200</v>
      </c>
      <c r="J34" s="44">
        <f t="shared" ref="J34:J51" si="1">H34+I34</f>
        <v>1195</v>
      </c>
    </row>
    <row r="35" spans="1:10" x14ac:dyDescent="0.25">
      <c r="A35" s="33">
        <v>207</v>
      </c>
      <c r="B35" s="34" t="s">
        <v>0</v>
      </c>
      <c r="C35" s="35">
        <v>2</v>
      </c>
      <c r="D35" s="35" t="s">
        <v>9</v>
      </c>
      <c r="E35" s="36">
        <v>44044</v>
      </c>
      <c r="F35" s="37">
        <v>0.75</v>
      </c>
      <c r="G35" s="38">
        <v>995</v>
      </c>
      <c r="H35" s="38">
        <v>1094.5</v>
      </c>
      <c r="I35" s="38">
        <v>200</v>
      </c>
      <c r="J35" s="25">
        <f t="shared" si="1"/>
        <v>1294.5</v>
      </c>
    </row>
    <row r="36" spans="1:10" x14ac:dyDescent="0.25">
      <c r="A36" s="39">
        <v>208</v>
      </c>
      <c r="B36" s="15" t="s">
        <v>0</v>
      </c>
      <c r="C36" s="40">
        <v>2</v>
      </c>
      <c r="D36" s="40" t="s">
        <v>9</v>
      </c>
      <c r="E36" s="41">
        <v>44044</v>
      </c>
      <c r="F36" s="42">
        <v>0.75</v>
      </c>
      <c r="G36" s="43">
        <v>995</v>
      </c>
      <c r="H36" s="43">
        <v>1094.5</v>
      </c>
      <c r="I36" s="43">
        <v>200</v>
      </c>
      <c r="J36" s="44">
        <f t="shared" si="1"/>
        <v>1294.5</v>
      </c>
    </row>
    <row r="37" spans="1:10" x14ac:dyDescent="0.25">
      <c r="A37" s="33">
        <v>105</v>
      </c>
      <c r="B37" s="34" t="s">
        <v>0</v>
      </c>
      <c r="C37" s="35">
        <v>3</v>
      </c>
      <c r="D37" s="35" t="s">
        <v>10</v>
      </c>
      <c r="E37" s="36">
        <v>42278</v>
      </c>
      <c r="F37" s="37">
        <v>5.583333333333333</v>
      </c>
      <c r="G37" s="38">
        <v>1500</v>
      </c>
      <c r="H37" s="38">
        <v>1500</v>
      </c>
      <c r="I37" s="38">
        <v>250</v>
      </c>
      <c r="J37" s="25">
        <f t="shared" si="1"/>
        <v>1750</v>
      </c>
    </row>
    <row r="38" spans="1:10" x14ac:dyDescent="0.25">
      <c r="A38" s="39">
        <v>106</v>
      </c>
      <c r="B38" s="15" t="s">
        <v>0</v>
      </c>
      <c r="C38" s="40">
        <v>3</v>
      </c>
      <c r="D38" s="40" t="s">
        <v>9</v>
      </c>
      <c r="E38" s="41">
        <v>43997</v>
      </c>
      <c r="F38" s="42">
        <v>0.87777777777777777</v>
      </c>
      <c r="G38" s="43">
        <v>1500</v>
      </c>
      <c r="H38" s="43">
        <v>1650.0000000000002</v>
      </c>
      <c r="I38" s="43">
        <v>250</v>
      </c>
      <c r="J38" s="44">
        <f t="shared" si="1"/>
        <v>1900.0000000000002</v>
      </c>
    </row>
    <row r="39" spans="1:10" x14ac:dyDescent="0.25">
      <c r="A39" s="33">
        <v>109</v>
      </c>
      <c r="B39" s="34" t="s">
        <v>0</v>
      </c>
      <c r="C39" s="35">
        <v>3</v>
      </c>
      <c r="D39" s="35" t="s">
        <v>10</v>
      </c>
      <c r="E39" s="36">
        <v>43692</v>
      </c>
      <c r="F39" s="37">
        <v>1.711111111111111</v>
      </c>
      <c r="G39" s="38">
        <v>1500</v>
      </c>
      <c r="H39" s="38">
        <v>1650.0000000000002</v>
      </c>
      <c r="I39" s="38">
        <v>250</v>
      </c>
      <c r="J39" s="25">
        <f t="shared" si="1"/>
        <v>1900.0000000000002</v>
      </c>
    </row>
    <row r="40" spans="1:10" x14ac:dyDescent="0.25">
      <c r="A40" s="39">
        <v>110</v>
      </c>
      <c r="B40" s="15" t="s">
        <v>0</v>
      </c>
      <c r="C40" s="40">
        <v>3</v>
      </c>
      <c r="D40" s="40" t="s">
        <v>9</v>
      </c>
      <c r="E40" s="41">
        <v>43377</v>
      </c>
      <c r="F40" s="42">
        <v>2.5750000000000002</v>
      </c>
      <c r="G40" s="43">
        <v>1500</v>
      </c>
      <c r="H40" s="43">
        <v>1650.0000000000002</v>
      </c>
      <c r="I40" s="43">
        <v>250</v>
      </c>
      <c r="J40" s="44">
        <f t="shared" si="1"/>
        <v>1900.0000000000002</v>
      </c>
    </row>
    <row r="41" spans="1:10" x14ac:dyDescent="0.25">
      <c r="A41" s="33">
        <v>205</v>
      </c>
      <c r="B41" s="34" t="s">
        <v>0</v>
      </c>
      <c r="C41" s="35">
        <v>3</v>
      </c>
      <c r="D41" s="35" t="s">
        <v>9</v>
      </c>
      <c r="E41" s="36">
        <v>40770</v>
      </c>
      <c r="F41" s="37">
        <v>9.7111111111111104</v>
      </c>
      <c r="G41" s="38">
        <v>1050</v>
      </c>
      <c r="H41" s="38">
        <v>1050</v>
      </c>
      <c r="I41" s="38">
        <v>250</v>
      </c>
      <c r="J41" s="25">
        <f t="shared" si="1"/>
        <v>1300</v>
      </c>
    </row>
    <row r="42" spans="1:10" x14ac:dyDescent="0.25">
      <c r="A42" s="39">
        <v>206</v>
      </c>
      <c r="B42" s="15" t="s">
        <v>0</v>
      </c>
      <c r="C42" s="40">
        <v>3</v>
      </c>
      <c r="D42" s="40" t="s">
        <v>10</v>
      </c>
      <c r="E42" s="41">
        <v>42186</v>
      </c>
      <c r="F42" s="42">
        <v>5.833333333333333</v>
      </c>
      <c r="G42" s="43">
        <v>1050</v>
      </c>
      <c r="H42" s="43">
        <v>1050</v>
      </c>
      <c r="I42" s="43">
        <v>250</v>
      </c>
      <c r="J42" s="44">
        <f t="shared" si="1"/>
        <v>1300</v>
      </c>
    </row>
    <row r="43" spans="1:10" x14ac:dyDescent="0.25">
      <c r="A43" s="33">
        <v>209</v>
      </c>
      <c r="B43" s="34" t="s">
        <v>0</v>
      </c>
      <c r="C43" s="35">
        <v>3</v>
      </c>
      <c r="D43" s="35" t="s">
        <v>10</v>
      </c>
      <c r="E43" s="36">
        <v>44044</v>
      </c>
      <c r="F43" s="37">
        <v>0.75</v>
      </c>
      <c r="G43" s="38">
        <v>1050</v>
      </c>
      <c r="H43" s="38">
        <v>1155</v>
      </c>
      <c r="I43" s="38">
        <v>250</v>
      </c>
      <c r="J43" s="25">
        <f t="shared" si="1"/>
        <v>1405</v>
      </c>
    </row>
    <row r="44" spans="1:10" x14ac:dyDescent="0.25">
      <c r="A44" s="39">
        <v>210</v>
      </c>
      <c r="B44" s="15" t="s">
        <v>0</v>
      </c>
      <c r="C44" s="40">
        <v>3</v>
      </c>
      <c r="D44" s="40" t="s">
        <v>9</v>
      </c>
      <c r="E44" s="41">
        <v>43773</v>
      </c>
      <c r="F44" s="42">
        <v>1.4916666666666667</v>
      </c>
      <c r="G44" s="43">
        <v>1050</v>
      </c>
      <c r="H44" s="43">
        <v>1155</v>
      </c>
      <c r="I44" s="43">
        <v>250</v>
      </c>
      <c r="J44" s="44">
        <f t="shared" si="1"/>
        <v>1405</v>
      </c>
    </row>
    <row r="45" spans="1:10" x14ac:dyDescent="0.25">
      <c r="A45" s="33">
        <v>501</v>
      </c>
      <c r="B45" s="34" t="s">
        <v>1</v>
      </c>
      <c r="C45" s="35">
        <v>1</v>
      </c>
      <c r="D45" s="35" t="s">
        <v>9</v>
      </c>
      <c r="E45" s="36">
        <v>42278</v>
      </c>
      <c r="F45" s="37">
        <v>5.583333333333333</v>
      </c>
      <c r="G45" s="38">
        <v>875</v>
      </c>
      <c r="H45" s="38">
        <v>875</v>
      </c>
      <c r="I45" s="38">
        <v>150</v>
      </c>
      <c r="J45" s="25">
        <f t="shared" si="1"/>
        <v>1025</v>
      </c>
    </row>
    <row r="46" spans="1:10" x14ac:dyDescent="0.25">
      <c r="A46" s="39">
        <v>502</v>
      </c>
      <c r="B46" s="15" t="s">
        <v>1</v>
      </c>
      <c r="C46" s="40">
        <v>1</v>
      </c>
      <c r="D46" s="40" t="s">
        <v>10</v>
      </c>
      <c r="E46" s="41">
        <v>43313</v>
      </c>
      <c r="F46" s="42">
        <v>2.75</v>
      </c>
      <c r="G46" s="43">
        <v>875</v>
      </c>
      <c r="H46" s="43">
        <v>962.50000000000011</v>
      </c>
      <c r="I46" s="43">
        <v>150</v>
      </c>
      <c r="J46" s="44">
        <f t="shared" si="1"/>
        <v>1112.5</v>
      </c>
    </row>
    <row r="47" spans="1:10" x14ac:dyDescent="0.25">
      <c r="A47" s="33">
        <v>503</v>
      </c>
      <c r="B47" s="34" t="s">
        <v>1</v>
      </c>
      <c r="C47" s="35">
        <v>1</v>
      </c>
      <c r="D47" s="35" t="s">
        <v>10</v>
      </c>
      <c r="E47" s="36">
        <v>43678</v>
      </c>
      <c r="F47" s="37">
        <v>1.75</v>
      </c>
      <c r="G47" s="38">
        <v>875</v>
      </c>
      <c r="H47" s="38">
        <v>962.50000000000011</v>
      </c>
      <c r="I47" s="38">
        <v>150</v>
      </c>
      <c r="J47" s="25">
        <f t="shared" si="1"/>
        <v>1112.5</v>
      </c>
    </row>
    <row r="48" spans="1:10" x14ac:dyDescent="0.25">
      <c r="A48" s="39">
        <v>504</v>
      </c>
      <c r="B48" s="15" t="s">
        <v>1</v>
      </c>
      <c r="C48" s="40">
        <v>1</v>
      </c>
      <c r="D48" s="40" t="s">
        <v>9</v>
      </c>
      <c r="E48" s="41">
        <v>41822</v>
      </c>
      <c r="F48" s="42">
        <v>6.8305555555555557</v>
      </c>
      <c r="G48" s="43">
        <v>875</v>
      </c>
      <c r="H48" s="43">
        <v>875</v>
      </c>
      <c r="I48" s="43">
        <v>150</v>
      </c>
      <c r="J48" s="44">
        <f t="shared" si="1"/>
        <v>1025</v>
      </c>
    </row>
    <row r="49" spans="1:13" x14ac:dyDescent="0.25">
      <c r="A49" s="33">
        <v>505</v>
      </c>
      <c r="B49" s="34" t="s">
        <v>1</v>
      </c>
      <c r="C49" s="35">
        <v>2</v>
      </c>
      <c r="D49" s="35" t="s">
        <v>10</v>
      </c>
      <c r="E49" s="36">
        <v>41822</v>
      </c>
      <c r="F49" s="37">
        <v>6.8305555555555557</v>
      </c>
      <c r="G49" s="38">
        <v>1100</v>
      </c>
      <c r="H49" s="38">
        <v>1100</v>
      </c>
      <c r="I49" s="38">
        <v>200</v>
      </c>
      <c r="J49" s="25">
        <f t="shared" si="1"/>
        <v>1300</v>
      </c>
    </row>
    <row r="50" spans="1:13" x14ac:dyDescent="0.25">
      <c r="A50" s="39">
        <v>506</v>
      </c>
      <c r="B50" s="15" t="s">
        <v>1</v>
      </c>
      <c r="C50" s="40">
        <v>2</v>
      </c>
      <c r="D50" s="40" t="s">
        <v>9</v>
      </c>
      <c r="E50" s="41">
        <v>40826</v>
      </c>
      <c r="F50" s="42">
        <v>9.5583333333333336</v>
      </c>
      <c r="G50" s="43">
        <v>1100</v>
      </c>
      <c r="H50" s="43">
        <v>1100</v>
      </c>
      <c r="I50" s="43">
        <v>200</v>
      </c>
      <c r="J50" s="44">
        <f t="shared" si="1"/>
        <v>1300</v>
      </c>
    </row>
    <row r="51" spans="1:13" x14ac:dyDescent="0.25">
      <c r="A51" s="33">
        <v>507</v>
      </c>
      <c r="B51" s="34" t="s">
        <v>1</v>
      </c>
      <c r="C51" s="35">
        <v>2</v>
      </c>
      <c r="D51" s="35" t="s">
        <v>10</v>
      </c>
      <c r="E51" s="36">
        <v>40826</v>
      </c>
      <c r="F51" s="37">
        <v>9.5583333333333336</v>
      </c>
      <c r="G51" s="38">
        <v>1100</v>
      </c>
      <c r="H51" s="38">
        <v>1100</v>
      </c>
      <c r="I51" s="38">
        <v>200</v>
      </c>
      <c r="J51" s="25">
        <f t="shared" si="1"/>
        <v>1300</v>
      </c>
    </row>
    <row r="60" spans="1:13" x14ac:dyDescent="0.25">
      <c r="L60" s="2"/>
      <c r="M60" s="2"/>
    </row>
    <row r="61" spans="1:13" x14ac:dyDescent="0.25">
      <c r="B61" s="1"/>
      <c r="C61" s="1"/>
    </row>
  </sheetData>
  <sortState xmlns:xlrd2="http://schemas.microsoft.com/office/spreadsheetml/2017/richdata2" ref="A2:J51">
    <sortCondition ref="B2:B51"/>
  </sortState>
  <pageMargins left="0.5" right="0.5" top="0.75" bottom="0.75" header="0.3" footer="0.3"/>
  <pageSetup scale="78" fitToHeight="2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52C6-5899-4FB7-9F5D-D42EBD6EB893}">
  <sheetPr>
    <pageSetUpPr fitToPage="1"/>
  </sheetPr>
  <dimension ref="A1:M67"/>
  <sheetViews>
    <sheetView zoomScaleNormal="100" workbookViewId="0">
      <selection activeCell="B8" sqref="B8"/>
    </sheetView>
  </sheetViews>
  <sheetFormatPr defaultRowHeight="15" x14ac:dyDescent="0.25"/>
  <cols>
    <col min="1" max="1" width="8.7109375" customWidth="1"/>
    <col min="2" max="2" width="8.140625" customWidth="1"/>
    <col min="4" max="4" width="11.42578125" customWidth="1"/>
    <col min="5" max="5" width="15" customWidth="1"/>
    <col min="6" max="6" width="21.5703125" customWidth="1"/>
    <col min="7" max="7" width="13.7109375" customWidth="1"/>
    <col min="8" max="8" width="17.5703125" customWidth="1"/>
    <col min="9" max="9" width="29.42578125" customWidth="1"/>
    <col min="10" max="10" width="14.85546875" customWidth="1"/>
    <col min="11" max="11" width="12.85546875" bestFit="1" customWidth="1"/>
    <col min="12" max="12" width="7.7109375" customWidth="1"/>
    <col min="13" max="13" width="20.42578125" bestFit="1" customWidth="1"/>
    <col min="14" max="15" width="16.85546875" bestFit="1" customWidth="1"/>
  </cols>
  <sheetData>
    <row r="1" spans="1:13" ht="18.75" x14ac:dyDescent="0.3">
      <c r="B1" s="16" t="s">
        <v>15</v>
      </c>
      <c r="C1" s="17"/>
      <c r="D1" s="17"/>
      <c r="E1" s="18"/>
    </row>
    <row r="2" spans="1:13" x14ac:dyDescent="0.25">
      <c r="B2" s="19" t="s">
        <v>14</v>
      </c>
      <c r="C2" s="11"/>
      <c r="D2" s="11"/>
      <c r="E2" s="20">
        <v>44317</v>
      </c>
    </row>
    <row r="3" spans="1:13" x14ac:dyDescent="0.25">
      <c r="B3" s="19" t="s">
        <v>13</v>
      </c>
      <c r="C3" s="11"/>
      <c r="D3" s="11"/>
      <c r="E3" s="21">
        <v>5</v>
      </c>
    </row>
    <row r="4" spans="1:13" x14ac:dyDescent="0.25">
      <c r="B4" s="19" t="s">
        <v>16</v>
      </c>
      <c r="C4" s="11"/>
      <c r="D4" s="11"/>
      <c r="E4" s="21">
        <v>1</v>
      </c>
    </row>
    <row r="5" spans="1:13" ht="15.75" thickBot="1" x14ac:dyDescent="0.3">
      <c r="B5" s="22" t="s">
        <v>17</v>
      </c>
      <c r="C5" s="23"/>
      <c r="D5" s="23"/>
      <c r="E5" s="24">
        <v>1.1000000000000001</v>
      </c>
    </row>
    <row r="7" spans="1:13" x14ac:dyDescent="0.25">
      <c r="A7" t="s">
        <v>5</v>
      </c>
      <c r="B7" t="s">
        <v>26</v>
      </c>
      <c r="C7" t="s">
        <v>6</v>
      </c>
      <c r="D7" t="s">
        <v>8</v>
      </c>
      <c r="E7" t="s">
        <v>11</v>
      </c>
      <c r="F7" t="s">
        <v>13</v>
      </c>
      <c r="G7" t="s">
        <v>7</v>
      </c>
      <c r="H7" t="s">
        <v>20</v>
      </c>
      <c r="I7" t="s">
        <v>18</v>
      </c>
      <c r="J7" t="s">
        <v>19</v>
      </c>
      <c r="L7" t="s">
        <v>26</v>
      </c>
      <c r="M7" t="s">
        <v>27</v>
      </c>
    </row>
    <row r="8" spans="1:13" x14ac:dyDescent="0.25">
      <c r="A8" s="3">
        <v>301</v>
      </c>
      <c r="B8" t="s">
        <v>21</v>
      </c>
      <c r="C8" s="3">
        <v>1</v>
      </c>
      <c r="D8" s="3" t="s">
        <v>10</v>
      </c>
      <c r="E8" s="10">
        <v>43205</v>
      </c>
      <c r="F8" s="9">
        <f t="shared" ref="F8:F39" si="0">YEARFRAC(E8,E$2)</f>
        <v>3.0444444444444443</v>
      </c>
      <c r="G8" s="4">
        <v>875</v>
      </c>
      <c r="H8" s="4">
        <f t="shared" ref="H8:H39" si="1">IF(F8&gt;E$3,G8*E$4,G8*E$5)</f>
        <v>962.50000000000011</v>
      </c>
      <c r="I8" s="4">
        <v>150</v>
      </c>
      <c r="J8" s="14">
        <f t="shared" ref="J8:J39" si="2">H8+I8</f>
        <v>1112.5</v>
      </c>
      <c r="L8" t="s">
        <v>21</v>
      </c>
      <c r="M8" t="s">
        <v>2</v>
      </c>
    </row>
    <row r="9" spans="1:13" x14ac:dyDescent="0.25">
      <c r="A9" s="3">
        <v>302</v>
      </c>
      <c r="B9" t="s">
        <v>21</v>
      </c>
      <c r="C9" s="3">
        <v>1</v>
      </c>
      <c r="D9" s="3" t="s">
        <v>10</v>
      </c>
      <c r="E9" s="10">
        <v>42125</v>
      </c>
      <c r="F9" s="9">
        <f t="shared" si="0"/>
        <v>6</v>
      </c>
      <c r="G9" s="4">
        <v>875</v>
      </c>
      <c r="H9" s="4">
        <f t="shared" si="1"/>
        <v>875</v>
      </c>
      <c r="I9" s="4">
        <v>150</v>
      </c>
      <c r="J9" s="14">
        <f t="shared" si="2"/>
        <v>1025</v>
      </c>
      <c r="L9" t="s">
        <v>22</v>
      </c>
      <c r="M9" t="s">
        <v>3</v>
      </c>
    </row>
    <row r="10" spans="1:13" x14ac:dyDescent="0.25">
      <c r="A10" s="3">
        <v>303</v>
      </c>
      <c r="B10" t="s">
        <v>21</v>
      </c>
      <c r="C10" s="3">
        <v>1</v>
      </c>
      <c r="D10" s="3" t="s">
        <v>10</v>
      </c>
      <c r="E10" s="10">
        <v>42129</v>
      </c>
      <c r="F10" s="9">
        <f t="shared" si="0"/>
        <v>5.9888888888888889</v>
      </c>
      <c r="G10" s="4">
        <v>900</v>
      </c>
      <c r="H10" s="4">
        <f t="shared" si="1"/>
        <v>900</v>
      </c>
      <c r="I10" s="4">
        <v>150</v>
      </c>
      <c r="J10" s="14">
        <f t="shared" si="2"/>
        <v>1050</v>
      </c>
      <c r="L10" t="s">
        <v>23</v>
      </c>
      <c r="M10" t="s">
        <v>4</v>
      </c>
    </row>
    <row r="11" spans="1:13" x14ac:dyDescent="0.25">
      <c r="A11" s="3">
        <v>304</v>
      </c>
      <c r="B11" t="s">
        <v>21</v>
      </c>
      <c r="C11" s="3">
        <v>1</v>
      </c>
      <c r="D11" s="3" t="s">
        <v>9</v>
      </c>
      <c r="E11" s="10">
        <v>42129</v>
      </c>
      <c r="F11" s="9">
        <f t="shared" si="0"/>
        <v>5.9888888888888889</v>
      </c>
      <c r="G11" s="4">
        <v>900</v>
      </c>
      <c r="H11" s="4">
        <f t="shared" si="1"/>
        <v>900</v>
      </c>
      <c r="I11" s="4">
        <v>150</v>
      </c>
      <c r="J11" s="14">
        <f t="shared" si="2"/>
        <v>1050</v>
      </c>
      <c r="L11" t="s">
        <v>24</v>
      </c>
      <c r="M11" t="s">
        <v>0</v>
      </c>
    </row>
    <row r="12" spans="1:13" x14ac:dyDescent="0.25">
      <c r="A12" s="3">
        <v>305</v>
      </c>
      <c r="B12" t="s">
        <v>21</v>
      </c>
      <c r="C12" s="3">
        <v>2</v>
      </c>
      <c r="D12" s="3" t="s">
        <v>10</v>
      </c>
      <c r="E12" s="10">
        <v>42647</v>
      </c>
      <c r="F12" s="9">
        <f t="shared" si="0"/>
        <v>4.5750000000000002</v>
      </c>
      <c r="G12" s="4">
        <v>1200</v>
      </c>
      <c r="H12" s="4">
        <f t="shared" si="1"/>
        <v>1320</v>
      </c>
      <c r="I12" s="4">
        <v>200</v>
      </c>
      <c r="J12" s="14">
        <f t="shared" si="2"/>
        <v>1520</v>
      </c>
      <c r="L12" t="s">
        <v>25</v>
      </c>
      <c r="M12" t="s">
        <v>1</v>
      </c>
    </row>
    <row r="13" spans="1:13" x14ac:dyDescent="0.25">
      <c r="A13" s="3">
        <v>306</v>
      </c>
      <c r="B13" t="s">
        <v>21</v>
      </c>
      <c r="C13" s="3">
        <v>2</v>
      </c>
      <c r="D13" s="3" t="s">
        <v>9</v>
      </c>
      <c r="E13" s="10">
        <v>43266</v>
      </c>
      <c r="F13" s="9">
        <f t="shared" si="0"/>
        <v>2.8777777777777778</v>
      </c>
      <c r="G13" s="4">
        <v>1200</v>
      </c>
      <c r="H13" s="4">
        <f t="shared" si="1"/>
        <v>1320</v>
      </c>
      <c r="I13" s="4">
        <v>200</v>
      </c>
      <c r="J13" s="14">
        <f t="shared" si="2"/>
        <v>1520</v>
      </c>
    </row>
    <row r="14" spans="1:13" x14ac:dyDescent="0.25">
      <c r="A14" s="3">
        <v>307</v>
      </c>
      <c r="B14" t="s">
        <v>21</v>
      </c>
      <c r="C14" s="3">
        <v>2</v>
      </c>
      <c r="D14" s="3" t="s">
        <v>9</v>
      </c>
      <c r="E14" s="10">
        <v>44012</v>
      </c>
      <c r="F14" s="9">
        <f t="shared" si="0"/>
        <v>0.83611111111111114</v>
      </c>
      <c r="G14" s="4">
        <v>1200</v>
      </c>
      <c r="H14" s="4">
        <f t="shared" si="1"/>
        <v>1320</v>
      </c>
      <c r="I14" s="4">
        <v>200</v>
      </c>
      <c r="J14" s="14">
        <f t="shared" si="2"/>
        <v>1520</v>
      </c>
    </row>
    <row r="15" spans="1:13" x14ac:dyDescent="0.25">
      <c r="A15" s="3">
        <v>308</v>
      </c>
      <c r="B15" t="s">
        <v>21</v>
      </c>
      <c r="C15" s="3">
        <v>2</v>
      </c>
      <c r="D15" s="3" t="s">
        <v>10</v>
      </c>
      <c r="E15" s="10">
        <v>44104</v>
      </c>
      <c r="F15" s="9">
        <f t="shared" si="0"/>
        <v>0.58611111111111114</v>
      </c>
      <c r="G15" s="4">
        <v>1200</v>
      </c>
      <c r="H15" s="4">
        <f t="shared" si="1"/>
        <v>1320</v>
      </c>
      <c r="I15" s="4">
        <v>200</v>
      </c>
      <c r="J15" s="14">
        <f t="shared" si="2"/>
        <v>1520</v>
      </c>
    </row>
    <row r="16" spans="1:13" x14ac:dyDescent="0.25">
      <c r="A16" s="3">
        <v>401</v>
      </c>
      <c r="B16" t="s">
        <v>22</v>
      </c>
      <c r="C16" s="3">
        <v>1</v>
      </c>
      <c r="D16" s="3" t="s">
        <v>10</v>
      </c>
      <c r="E16" s="10">
        <v>43647</v>
      </c>
      <c r="F16" s="9">
        <f t="shared" si="0"/>
        <v>1.8333333333333333</v>
      </c>
      <c r="G16" s="4">
        <v>875</v>
      </c>
      <c r="H16" s="4">
        <f t="shared" si="1"/>
        <v>962.50000000000011</v>
      </c>
      <c r="I16" s="4">
        <v>150</v>
      </c>
      <c r="J16" s="14">
        <f t="shared" si="2"/>
        <v>1112.5</v>
      </c>
    </row>
    <row r="17" spans="1:10" x14ac:dyDescent="0.25">
      <c r="A17" s="3">
        <v>404</v>
      </c>
      <c r="B17" t="s">
        <v>22</v>
      </c>
      <c r="C17" s="3">
        <v>1</v>
      </c>
      <c r="D17" s="3" t="s">
        <v>10</v>
      </c>
      <c r="E17" s="10">
        <v>44108</v>
      </c>
      <c r="F17" s="9">
        <f t="shared" si="0"/>
        <v>0.57499999999999996</v>
      </c>
      <c r="G17" s="4">
        <v>875</v>
      </c>
      <c r="H17" s="4">
        <f t="shared" si="1"/>
        <v>962.50000000000011</v>
      </c>
      <c r="I17" s="4">
        <v>150</v>
      </c>
      <c r="J17" s="14">
        <f t="shared" si="2"/>
        <v>1112.5</v>
      </c>
    </row>
    <row r="18" spans="1:10" x14ac:dyDescent="0.25">
      <c r="A18" s="3">
        <v>402</v>
      </c>
      <c r="B18" t="s">
        <v>22</v>
      </c>
      <c r="C18" s="3">
        <v>2</v>
      </c>
      <c r="D18" s="3" t="s">
        <v>10</v>
      </c>
      <c r="E18" s="10">
        <v>43313</v>
      </c>
      <c r="F18" s="9">
        <f t="shared" si="0"/>
        <v>2.75</v>
      </c>
      <c r="G18" s="4">
        <v>950</v>
      </c>
      <c r="H18" s="4">
        <f t="shared" si="1"/>
        <v>1045</v>
      </c>
      <c r="I18" s="4">
        <v>200</v>
      </c>
      <c r="J18" s="14">
        <f t="shared" si="2"/>
        <v>1245</v>
      </c>
    </row>
    <row r="19" spans="1:10" x14ac:dyDescent="0.25">
      <c r="A19" s="3">
        <v>405</v>
      </c>
      <c r="B19" t="s">
        <v>22</v>
      </c>
      <c r="C19" s="3">
        <v>2</v>
      </c>
      <c r="D19" s="3" t="s">
        <v>9</v>
      </c>
      <c r="E19" s="10">
        <v>43997</v>
      </c>
      <c r="F19" s="9">
        <f t="shared" si="0"/>
        <v>0.87777777777777777</v>
      </c>
      <c r="G19" s="4">
        <v>950</v>
      </c>
      <c r="H19" s="4">
        <f t="shared" si="1"/>
        <v>1045</v>
      </c>
      <c r="I19" s="4">
        <v>200</v>
      </c>
      <c r="J19" s="14">
        <f t="shared" si="2"/>
        <v>1245</v>
      </c>
    </row>
    <row r="20" spans="1:10" x14ac:dyDescent="0.25">
      <c r="A20" s="3">
        <v>407</v>
      </c>
      <c r="B20" t="s">
        <v>22</v>
      </c>
      <c r="C20" s="3">
        <v>2</v>
      </c>
      <c r="D20" s="3" t="s">
        <v>9</v>
      </c>
      <c r="E20" s="10">
        <v>43525</v>
      </c>
      <c r="F20" s="9">
        <f t="shared" si="0"/>
        <v>2.1666666666666665</v>
      </c>
      <c r="G20" s="4">
        <v>975</v>
      </c>
      <c r="H20" s="4">
        <f t="shared" si="1"/>
        <v>1072.5</v>
      </c>
      <c r="I20" s="4">
        <v>200</v>
      </c>
      <c r="J20" s="14">
        <f t="shared" si="2"/>
        <v>1272.5</v>
      </c>
    </row>
    <row r="21" spans="1:10" x14ac:dyDescent="0.25">
      <c r="A21" s="3">
        <v>408</v>
      </c>
      <c r="B21" t="s">
        <v>22</v>
      </c>
      <c r="C21" s="3">
        <v>2</v>
      </c>
      <c r="D21" s="3" t="s">
        <v>9</v>
      </c>
      <c r="E21" s="10">
        <v>42323</v>
      </c>
      <c r="F21" s="9">
        <f t="shared" si="0"/>
        <v>5.4611111111111112</v>
      </c>
      <c r="G21" s="4">
        <v>975</v>
      </c>
      <c r="H21" s="4">
        <f t="shared" si="1"/>
        <v>975</v>
      </c>
      <c r="I21" s="4">
        <v>200</v>
      </c>
      <c r="J21" s="14">
        <f t="shared" si="2"/>
        <v>1175</v>
      </c>
    </row>
    <row r="22" spans="1:10" x14ac:dyDescent="0.25">
      <c r="A22" s="3">
        <v>403</v>
      </c>
      <c r="B22" t="s">
        <v>22</v>
      </c>
      <c r="C22" s="3">
        <v>3</v>
      </c>
      <c r="D22" s="3" t="s">
        <v>9</v>
      </c>
      <c r="E22" s="10">
        <v>44321</v>
      </c>
      <c r="F22" s="9">
        <f t="shared" si="0"/>
        <v>1.1111111111111112E-2</v>
      </c>
      <c r="G22" s="4">
        <v>1200</v>
      </c>
      <c r="H22" s="4">
        <f t="shared" si="1"/>
        <v>1320</v>
      </c>
      <c r="I22" s="4">
        <v>250</v>
      </c>
      <c r="J22" s="14">
        <f t="shared" si="2"/>
        <v>1570</v>
      </c>
    </row>
    <row r="23" spans="1:10" x14ac:dyDescent="0.25">
      <c r="A23" s="3">
        <v>406</v>
      </c>
      <c r="B23" t="s">
        <v>22</v>
      </c>
      <c r="C23" s="3">
        <v>3</v>
      </c>
      <c r="D23" s="3" t="s">
        <v>10</v>
      </c>
      <c r="E23" s="10">
        <v>44287</v>
      </c>
      <c r="F23" s="9">
        <f t="shared" si="0"/>
        <v>8.3333333333333329E-2</v>
      </c>
      <c r="G23" s="4">
        <v>1200</v>
      </c>
      <c r="H23" s="4">
        <f t="shared" si="1"/>
        <v>1320</v>
      </c>
      <c r="I23" s="4">
        <v>250</v>
      </c>
      <c r="J23" s="14">
        <f t="shared" si="2"/>
        <v>1570</v>
      </c>
    </row>
    <row r="24" spans="1:10" x14ac:dyDescent="0.25">
      <c r="A24" s="3">
        <v>601</v>
      </c>
      <c r="B24" t="s">
        <v>23</v>
      </c>
      <c r="C24" s="3">
        <v>1</v>
      </c>
      <c r="D24" s="3" t="s">
        <v>9</v>
      </c>
      <c r="E24" s="10">
        <v>41501</v>
      </c>
      <c r="F24" s="9">
        <f t="shared" si="0"/>
        <v>7.7111111111111112</v>
      </c>
      <c r="G24" s="4">
        <v>1500</v>
      </c>
      <c r="H24" s="4">
        <f t="shared" si="1"/>
        <v>1500</v>
      </c>
      <c r="I24" s="4">
        <v>150</v>
      </c>
      <c r="J24" s="14">
        <f t="shared" si="2"/>
        <v>1650</v>
      </c>
    </row>
    <row r="25" spans="1:10" x14ac:dyDescent="0.25">
      <c r="A25" s="3">
        <v>602</v>
      </c>
      <c r="B25" t="s">
        <v>23</v>
      </c>
      <c r="C25" s="3">
        <v>1</v>
      </c>
      <c r="D25" s="3" t="s">
        <v>9</v>
      </c>
      <c r="E25" s="10">
        <v>41579</v>
      </c>
      <c r="F25" s="9">
        <f t="shared" si="0"/>
        <v>7.5</v>
      </c>
      <c r="G25" s="4">
        <v>1500</v>
      </c>
      <c r="H25" s="4">
        <f t="shared" si="1"/>
        <v>1500</v>
      </c>
      <c r="I25" s="4">
        <v>150</v>
      </c>
      <c r="J25" s="14">
        <f t="shared" si="2"/>
        <v>1650</v>
      </c>
    </row>
    <row r="26" spans="1:10" x14ac:dyDescent="0.25">
      <c r="A26" s="3">
        <v>603</v>
      </c>
      <c r="B26" t="s">
        <v>23</v>
      </c>
      <c r="C26" s="3">
        <v>2</v>
      </c>
      <c r="D26" s="3" t="s">
        <v>10</v>
      </c>
      <c r="E26" s="10">
        <v>42231</v>
      </c>
      <c r="F26" s="9">
        <f t="shared" si="0"/>
        <v>5.7111111111111112</v>
      </c>
      <c r="G26" s="4">
        <v>1200</v>
      </c>
      <c r="H26" s="4">
        <f t="shared" si="1"/>
        <v>1200</v>
      </c>
      <c r="I26" s="4">
        <v>200</v>
      </c>
      <c r="J26" s="14">
        <f t="shared" si="2"/>
        <v>1400</v>
      </c>
    </row>
    <row r="27" spans="1:10" x14ac:dyDescent="0.25">
      <c r="A27" s="3">
        <v>604</v>
      </c>
      <c r="B27" t="s">
        <v>23</v>
      </c>
      <c r="C27" s="3">
        <v>2</v>
      </c>
      <c r="D27" s="3" t="s">
        <v>9</v>
      </c>
      <c r="E27" s="10">
        <v>42339</v>
      </c>
      <c r="F27" s="9">
        <f t="shared" si="0"/>
        <v>5.416666666666667</v>
      </c>
      <c r="G27" s="4">
        <v>1200</v>
      </c>
      <c r="H27" s="4">
        <f t="shared" si="1"/>
        <v>1200</v>
      </c>
      <c r="I27" s="4">
        <v>200</v>
      </c>
      <c r="J27" s="14">
        <f t="shared" si="2"/>
        <v>1400</v>
      </c>
    </row>
    <row r="28" spans="1:10" x14ac:dyDescent="0.25">
      <c r="A28" s="3">
        <v>605</v>
      </c>
      <c r="B28" t="s">
        <v>23</v>
      </c>
      <c r="C28" s="3">
        <v>3</v>
      </c>
      <c r="D28" s="3" t="s">
        <v>10</v>
      </c>
      <c r="E28" s="10">
        <v>44165</v>
      </c>
      <c r="F28" s="9">
        <f t="shared" si="0"/>
        <v>0.41944444444444445</v>
      </c>
      <c r="G28" s="4">
        <v>2000</v>
      </c>
      <c r="H28" s="4">
        <f t="shared" si="1"/>
        <v>2200</v>
      </c>
      <c r="I28" s="4">
        <v>250</v>
      </c>
      <c r="J28" s="14">
        <f t="shared" si="2"/>
        <v>2450</v>
      </c>
    </row>
    <row r="29" spans="1:10" x14ac:dyDescent="0.25">
      <c r="A29" s="3">
        <v>606</v>
      </c>
      <c r="B29" t="s">
        <v>23</v>
      </c>
      <c r="C29" s="3">
        <v>3</v>
      </c>
      <c r="D29" s="3" t="s">
        <v>9</v>
      </c>
      <c r="E29" s="10">
        <v>42824</v>
      </c>
      <c r="F29" s="9">
        <f t="shared" si="0"/>
        <v>4.0861111111111112</v>
      </c>
      <c r="G29" s="4">
        <v>2000</v>
      </c>
      <c r="H29" s="4">
        <f t="shared" si="1"/>
        <v>2200</v>
      </c>
      <c r="I29" s="4">
        <v>250</v>
      </c>
      <c r="J29" s="14">
        <f t="shared" si="2"/>
        <v>2450</v>
      </c>
    </row>
    <row r="30" spans="1:10" x14ac:dyDescent="0.25">
      <c r="A30" s="3">
        <v>607</v>
      </c>
      <c r="B30" t="s">
        <v>23</v>
      </c>
      <c r="C30" s="3">
        <v>3</v>
      </c>
      <c r="D30" s="3" t="s">
        <v>10</v>
      </c>
      <c r="E30" s="10">
        <v>43189</v>
      </c>
      <c r="F30" s="9">
        <f t="shared" si="0"/>
        <v>3.0861111111111112</v>
      </c>
      <c r="G30" s="4">
        <v>2000</v>
      </c>
      <c r="H30" s="4">
        <f t="shared" si="1"/>
        <v>2200</v>
      </c>
      <c r="I30" s="4">
        <v>250</v>
      </c>
      <c r="J30" s="14">
        <f t="shared" si="2"/>
        <v>2450</v>
      </c>
    </row>
    <row r="31" spans="1:10" x14ac:dyDescent="0.25">
      <c r="A31" s="3">
        <v>101</v>
      </c>
      <c r="B31" t="s">
        <v>24</v>
      </c>
      <c r="C31" s="3">
        <v>1</v>
      </c>
      <c r="D31" s="3" t="s">
        <v>9</v>
      </c>
      <c r="E31" s="10">
        <v>41730</v>
      </c>
      <c r="F31" s="9">
        <f t="shared" si="0"/>
        <v>7.083333333333333</v>
      </c>
      <c r="G31" s="4">
        <v>950</v>
      </c>
      <c r="H31" s="4">
        <f t="shared" si="1"/>
        <v>950</v>
      </c>
      <c r="I31" s="4">
        <v>150</v>
      </c>
      <c r="J31" s="14">
        <f t="shared" si="2"/>
        <v>1100</v>
      </c>
    </row>
    <row r="32" spans="1:10" x14ac:dyDescent="0.25">
      <c r="A32" s="3">
        <v>102</v>
      </c>
      <c r="B32" t="s">
        <v>24</v>
      </c>
      <c r="C32" s="3">
        <v>1</v>
      </c>
      <c r="D32" s="3" t="s">
        <v>9</v>
      </c>
      <c r="E32" s="10">
        <v>43160</v>
      </c>
      <c r="F32" s="9">
        <f t="shared" si="0"/>
        <v>3.1666666666666665</v>
      </c>
      <c r="G32" s="4">
        <v>950</v>
      </c>
      <c r="H32" s="4">
        <f t="shared" si="1"/>
        <v>1045</v>
      </c>
      <c r="I32" s="4">
        <v>150</v>
      </c>
      <c r="J32" s="14">
        <f t="shared" si="2"/>
        <v>1195</v>
      </c>
    </row>
    <row r="33" spans="1:10" x14ac:dyDescent="0.25">
      <c r="A33" s="3">
        <v>201</v>
      </c>
      <c r="B33" t="s">
        <v>24</v>
      </c>
      <c r="C33" s="3">
        <v>1</v>
      </c>
      <c r="D33" s="3" t="s">
        <v>9</v>
      </c>
      <c r="E33" s="10">
        <v>41742</v>
      </c>
      <c r="F33" s="9">
        <f t="shared" si="0"/>
        <v>7.05</v>
      </c>
      <c r="G33" s="4">
        <v>875</v>
      </c>
      <c r="H33" s="4">
        <f t="shared" si="1"/>
        <v>875</v>
      </c>
      <c r="I33" s="4">
        <v>150</v>
      </c>
      <c r="J33" s="14">
        <f t="shared" si="2"/>
        <v>1025</v>
      </c>
    </row>
    <row r="34" spans="1:10" x14ac:dyDescent="0.25">
      <c r="A34" s="3">
        <v>202</v>
      </c>
      <c r="B34" t="s">
        <v>24</v>
      </c>
      <c r="C34" s="3">
        <v>1</v>
      </c>
      <c r="D34" s="3" t="s">
        <v>9</v>
      </c>
      <c r="E34" s="10">
        <v>41742</v>
      </c>
      <c r="F34" s="9">
        <f t="shared" si="0"/>
        <v>7.05</v>
      </c>
      <c r="G34" s="4">
        <v>875</v>
      </c>
      <c r="H34" s="4">
        <f t="shared" si="1"/>
        <v>875</v>
      </c>
      <c r="I34" s="4">
        <v>150</v>
      </c>
      <c r="J34" s="14">
        <f t="shared" si="2"/>
        <v>1025</v>
      </c>
    </row>
    <row r="35" spans="1:10" x14ac:dyDescent="0.25">
      <c r="A35" s="3">
        <v>103</v>
      </c>
      <c r="B35" t="s">
        <v>24</v>
      </c>
      <c r="C35" s="3">
        <v>2</v>
      </c>
      <c r="D35" s="3" t="s">
        <v>10</v>
      </c>
      <c r="E35" s="10">
        <v>42323</v>
      </c>
      <c r="F35" s="9">
        <f t="shared" si="0"/>
        <v>5.4611111111111112</v>
      </c>
      <c r="G35" s="4">
        <v>1100</v>
      </c>
      <c r="H35" s="4">
        <f t="shared" si="1"/>
        <v>1100</v>
      </c>
      <c r="I35" s="4">
        <v>200</v>
      </c>
      <c r="J35" s="14">
        <f t="shared" si="2"/>
        <v>1300</v>
      </c>
    </row>
    <row r="36" spans="1:10" x14ac:dyDescent="0.25">
      <c r="A36" s="3">
        <v>104</v>
      </c>
      <c r="B36" t="s">
        <v>24</v>
      </c>
      <c r="C36" s="3">
        <v>2</v>
      </c>
      <c r="D36" s="3" t="s">
        <v>9</v>
      </c>
      <c r="E36" s="10">
        <v>42278</v>
      </c>
      <c r="F36" s="9">
        <f t="shared" si="0"/>
        <v>5.583333333333333</v>
      </c>
      <c r="G36" s="4">
        <v>1100</v>
      </c>
      <c r="H36" s="4">
        <f t="shared" si="1"/>
        <v>1100</v>
      </c>
      <c r="I36" s="4">
        <v>200</v>
      </c>
      <c r="J36" s="14">
        <f t="shared" si="2"/>
        <v>1300</v>
      </c>
    </row>
    <row r="37" spans="1:10" x14ac:dyDescent="0.25">
      <c r="A37" s="3">
        <v>107</v>
      </c>
      <c r="B37" t="s">
        <v>24</v>
      </c>
      <c r="C37" s="3">
        <v>2</v>
      </c>
      <c r="D37" s="3" t="s">
        <v>10</v>
      </c>
      <c r="E37" s="10">
        <v>44136</v>
      </c>
      <c r="F37" s="9">
        <f t="shared" si="0"/>
        <v>0.5</v>
      </c>
      <c r="G37" s="4">
        <v>1100</v>
      </c>
      <c r="H37" s="4">
        <f t="shared" si="1"/>
        <v>1210</v>
      </c>
      <c r="I37" s="4">
        <v>200</v>
      </c>
      <c r="J37" s="14">
        <f t="shared" si="2"/>
        <v>1410</v>
      </c>
    </row>
    <row r="38" spans="1:10" x14ac:dyDescent="0.25">
      <c r="A38" s="3">
        <v>108</v>
      </c>
      <c r="B38" t="s">
        <v>24</v>
      </c>
      <c r="C38" s="3">
        <v>2</v>
      </c>
      <c r="D38" s="3" t="s">
        <v>9</v>
      </c>
      <c r="E38" s="10">
        <v>42962</v>
      </c>
      <c r="F38" s="9">
        <f t="shared" si="0"/>
        <v>3.7111111111111112</v>
      </c>
      <c r="G38" s="4">
        <v>1100</v>
      </c>
      <c r="H38" s="4">
        <f t="shared" si="1"/>
        <v>1210</v>
      </c>
      <c r="I38" s="4">
        <v>200</v>
      </c>
      <c r="J38" s="14">
        <f t="shared" si="2"/>
        <v>1410</v>
      </c>
    </row>
    <row r="39" spans="1:10" x14ac:dyDescent="0.25">
      <c r="A39" s="3">
        <v>203</v>
      </c>
      <c r="B39" t="s">
        <v>24</v>
      </c>
      <c r="C39" s="3">
        <v>2</v>
      </c>
      <c r="D39" s="3" t="s">
        <v>9</v>
      </c>
      <c r="E39" s="10">
        <v>42461</v>
      </c>
      <c r="F39" s="9">
        <f t="shared" si="0"/>
        <v>5.083333333333333</v>
      </c>
      <c r="G39" s="4">
        <v>995</v>
      </c>
      <c r="H39" s="4">
        <f t="shared" si="1"/>
        <v>995</v>
      </c>
      <c r="I39" s="4">
        <v>200</v>
      </c>
      <c r="J39" s="14">
        <f t="shared" si="2"/>
        <v>1195</v>
      </c>
    </row>
    <row r="40" spans="1:10" x14ac:dyDescent="0.25">
      <c r="A40" s="3">
        <v>204</v>
      </c>
      <c r="B40" t="s">
        <v>24</v>
      </c>
      <c r="C40" s="3">
        <v>2</v>
      </c>
      <c r="D40" s="3" t="s">
        <v>10</v>
      </c>
      <c r="E40" s="10">
        <v>40634</v>
      </c>
      <c r="F40" s="9">
        <f t="shared" ref="F40:F57" si="3">YEARFRAC(E40,E$2)</f>
        <v>10.083333333333334</v>
      </c>
      <c r="G40" s="4">
        <v>995</v>
      </c>
      <c r="H40" s="4">
        <f t="shared" ref="H40:H57" si="4">IF(F40&gt;E$3,G40*E$4,G40*E$5)</f>
        <v>995</v>
      </c>
      <c r="I40" s="4">
        <v>200</v>
      </c>
      <c r="J40" s="14">
        <f t="shared" ref="J40:J57" si="5">H40+I40</f>
        <v>1195</v>
      </c>
    </row>
    <row r="41" spans="1:10" x14ac:dyDescent="0.25">
      <c r="A41" s="3">
        <v>207</v>
      </c>
      <c r="B41" t="s">
        <v>24</v>
      </c>
      <c r="C41" s="3">
        <v>2</v>
      </c>
      <c r="D41" s="3" t="s">
        <v>9</v>
      </c>
      <c r="E41" s="10">
        <v>44044</v>
      </c>
      <c r="F41" s="9">
        <f t="shared" si="3"/>
        <v>0.75</v>
      </c>
      <c r="G41" s="4">
        <v>995</v>
      </c>
      <c r="H41" s="4">
        <f t="shared" si="4"/>
        <v>1094.5</v>
      </c>
      <c r="I41" s="4">
        <v>200</v>
      </c>
      <c r="J41" s="14">
        <f t="shared" si="5"/>
        <v>1294.5</v>
      </c>
    </row>
    <row r="42" spans="1:10" x14ac:dyDescent="0.25">
      <c r="A42" s="3">
        <v>208</v>
      </c>
      <c r="B42" t="s">
        <v>24</v>
      </c>
      <c r="C42" s="3">
        <v>2</v>
      </c>
      <c r="D42" s="3" t="s">
        <v>9</v>
      </c>
      <c r="E42" s="10">
        <v>44044</v>
      </c>
      <c r="F42" s="9">
        <f t="shared" si="3"/>
        <v>0.75</v>
      </c>
      <c r="G42" s="4">
        <v>995</v>
      </c>
      <c r="H42" s="4">
        <f t="shared" si="4"/>
        <v>1094.5</v>
      </c>
      <c r="I42" s="4">
        <v>200</v>
      </c>
      <c r="J42" s="14">
        <f t="shared" si="5"/>
        <v>1294.5</v>
      </c>
    </row>
    <row r="43" spans="1:10" x14ac:dyDescent="0.25">
      <c r="A43" s="3">
        <v>105</v>
      </c>
      <c r="B43" t="s">
        <v>24</v>
      </c>
      <c r="C43" s="3">
        <v>3</v>
      </c>
      <c r="D43" s="3" t="s">
        <v>10</v>
      </c>
      <c r="E43" s="10">
        <v>42278</v>
      </c>
      <c r="F43" s="9">
        <f t="shared" si="3"/>
        <v>5.583333333333333</v>
      </c>
      <c r="G43" s="4">
        <v>1500</v>
      </c>
      <c r="H43" s="4">
        <f t="shared" si="4"/>
        <v>1500</v>
      </c>
      <c r="I43" s="4">
        <v>250</v>
      </c>
      <c r="J43" s="14">
        <f t="shared" si="5"/>
        <v>1750</v>
      </c>
    </row>
    <row r="44" spans="1:10" x14ac:dyDescent="0.25">
      <c r="A44" s="3">
        <v>106</v>
      </c>
      <c r="B44" t="s">
        <v>24</v>
      </c>
      <c r="C44" s="3">
        <v>3</v>
      </c>
      <c r="D44" s="3" t="s">
        <v>9</v>
      </c>
      <c r="E44" s="10">
        <v>43997</v>
      </c>
      <c r="F44" s="9">
        <f t="shared" si="3"/>
        <v>0.87777777777777777</v>
      </c>
      <c r="G44" s="4">
        <v>1500</v>
      </c>
      <c r="H44" s="4">
        <f t="shared" si="4"/>
        <v>1650.0000000000002</v>
      </c>
      <c r="I44" s="4">
        <v>250</v>
      </c>
      <c r="J44" s="14">
        <f t="shared" si="5"/>
        <v>1900.0000000000002</v>
      </c>
    </row>
    <row r="45" spans="1:10" x14ac:dyDescent="0.25">
      <c r="A45" s="3">
        <v>109</v>
      </c>
      <c r="B45" t="s">
        <v>24</v>
      </c>
      <c r="C45" s="3">
        <v>3</v>
      </c>
      <c r="D45" s="3" t="s">
        <v>10</v>
      </c>
      <c r="E45" s="10">
        <v>43692</v>
      </c>
      <c r="F45" s="9">
        <f t="shared" si="3"/>
        <v>1.711111111111111</v>
      </c>
      <c r="G45" s="4">
        <v>1500</v>
      </c>
      <c r="H45" s="4">
        <f t="shared" si="4"/>
        <v>1650.0000000000002</v>
      </c>
      <c r="I45" s="4">
        <v>250</v>
      </c>
      <c r="J45" s="14">
        <f t="shared" si="5"/>
        <v>1900.0000000000002</v>
      </c>
    </row>
    <row r="46" spans="1:10" x14ac:dyDescent="0.25">
      <c r="A46" s="3">
        <v>110</v>
      </c>
      <c r="B46" t="s">
        <v>24</v>
      </c>
      <c r="C46" s="3">
        <v>3</v>
      </c>
      <c r="D46" s="3" t="s">
        <v>9</v>
      </c>
      <c r="E46" s="10">
        <v>43377</v>
      </c>
      <c r="F46" s="9">
        <f t="shared" si="3"/>
        <v>2.5750000000000002</v>
      </c>
      <c r="G46" s="4">
        <v>1500</v>
      </c>
      <c r="H46" s="4">
        <f t="shared" si="4"/>
        <v>1650.0000000000002</v>
      </c>
      <c r="I46" s="4">
        <v>250</v>
      </c>
      <c r="J46" s="14">
        <f t="shared" si="5"/>
        <v>1900.0000000000002</v>
      </c>
    </row>
    <row r="47" spans="1:10" x14ac:dyDescent="0.25">
      <c r="A47" s="3">
        <v>205</v>
      </c>
      <c r="B47" t="s">
        <v>24</v>
      </c>
      <c r="C47" s="3">
        <v>3</v>
      </c>
      <c r="D47" s="3" t="s">
        <v>9</v>
      </c>
      <c r="E47" s="10">
        <v>40770</v>
      </c>
      <c r="F47" s="9">
        <f t="shared" si="3"/>
        <v>9.7111111111111104</v>
      </c>
      <c r="G47" s="4">
        <v>1050</v>
      </c>
      <c r="H47" s="4">
        <f t="shared" si="4"/>
        <v>1050</v>
      </c>
      <c r="I47" s="4">
        <v>250</v>
      </c>
      <c r="J47" s="14">
        <f t="shared" si="5"/>
        <v>1300</v>
      </c>
    </row>
    <row r="48" spans="1:10" x14ac:dyDescent="0.25">
      <c r="A48" s="3">
        <v>206</v>
      </c>
      <c r="B48" t="s">
        <v>24</v>
      </c>
      <c r="C48" s="3">
        <v>3</v>
      </c>
      <c r="D48" s="3" t="s">
        <v>10</v>
      </c>
      <c r="E48" s="10">
        <v>42186</v>
      </c>
      <c r="F48" s="9">
        <f t="shared" si="3"/>
        <v>5.833333333333333</v>
      </c>
      <c r="G48" s="4">
        <v>1050</v>
      </c>
      <c r="H48" s="4">
        <f t="shared" si="4"/>
        <v>1050</v>
      </c>
      <c r="I48" s="4">
        <v>250</v>
      </c>
      <c r="J48" s="14">
        <f t="shared" si="5"/>
        <v>1300</v>
      </c>
    </row>
    <row r="49" spans="1:10" x14ac:dyDescent="0.25">
      <c r="A49" s="3">
        <v>209</v>
      </c>
      <c r="B49" t="s">
        <v>24</v>
      </c>
      <c r="C49" s="3">
        <v>3</v>
      </c>
      <c r="D49" s="3" t="s">
        <v>10</v>
      </c>
      <c r="E49" s="10">
        <v>44044</v>
      </c>
      <c r="F49" s="9">
        <f t="shared" si="3"/>
        <v>0.75</v>
      </c>
      <c r="G49" s="4">
        <v>1050</v>
      </c>
      <c r="H49" s="4">
        <f t="shared" si="4"/>
        <v>1155</v>
      </c>
      <c r="I49" s="4">
        <v>250</v>
      </c>
      <c r="J49" s="14">
        <f t="shared" si="5"/>
        <v>1405</v>
      </c>
    </row>
    <row r="50" spans="1:10" x14ac:dyDescent="0.25">
      <c r="A50" s="3">
        <v>210</v>
      </c>
      <c r="B50" t="s">
        <v>24</v>
      </c>
      <c r="C50" s="3">
        <v>3</v>
      </c>
      <c r="D50" s="3" t="s">
        <v>9</v>
      </c>
      <c r="E50" s="10">
        <v>43773</v>
      </c>
      <c r="F50" s="9">
        <f t="shared" si="3"/>
        <v>1.4916666666666667</v>
      </c>
      <c r="G50" s="4">
        <v>1050</v>
      </c>
      <c r="H50" s="4">
        <f t="shared" si="4"/>
        <v>1155</v>
      </c>
      <c r="I50" s="4">
        <v>250</v>
      </c>
      <c r="J50" s="14">
        <f t="shared" si="5"/>
        <v>1405</v>
      </c>
    </row>
    <row r="51" spans="1:10" x14ac:dyDescent="0.25">
      <c r="A51" s="3">
        <v>501</v>
      </c>
      <c r="B51" t="s">
        <v>25</v>
      </c>
      <c r="C51" s="3">
        <v>1</v>
      </c>
      <c r="D51" s="3" t="s">
        <v>9</v>
      </c>
      <c r="E51" s="10">
        <v>42278</v>
      </c>
      <c r="F51" s="9">
        <f t="shared" si="3"/>
        <v>5.583333333333333</v>
      </c>
      <c r="G51" s="4">
        <v>875</v>
      </c>
      <c r="H51" s="4">
        <f t="shared" si="4"/>
        <v>875</v>
      </c>
      <c r="I51" s="4">
        <v>150</v>
      </c>
      <c r="J51" s="14">
        <f t="shared" si="5"/>
        <v>1025</v>
      </c>
    </row>
    <row r="52" spans="1:10" x14ac:dyDescent="0.25">
      <c r="A52" s="3">
        <v>502</v>
      </c>
      <c r="B52" t="s">
        <v>25</v>
      </c>
      <c r="C52" s="3">
        <v>1</v>
      </c>
      <c r="D52" s="3" t="s">
        <v>10</v>
      </c>
      <c r="E52" s="10">
        <v>43313</v>
      </c>
      <c r="F52" s="9">
        <f t="shared" si="3"/>
        <v>2.75</v>
      </c>
      <c r="G52" s="4">
        <v>875</v>
      </c>
      <c r="H52" s="4">
        <f t="shared" si="4"/>
        <v>962.50000000000011</v>
      </c>
      <c r="I52" s="4">
        <v>150</v>
      </c>
      <c r="J52" s="14">
        <f t="shared" si="5"/>
        <v>1112.5</v>
      </c>
    </row>
    <row r="53" spans="1:10" x14ac:dyDescent="0.25">
      <c r="A53" s="3">
        <v>503</v>
      </c>
      <c r="B53" t="s">
        <v>25</v>
      </c>
      <c r="C53" s="3">
        <v>1</v>
      </c>
      <c r="D53" s="3" t="s">
        <v>10</v>
      </c>
      <c r="E53" s="10">
        <v>43678</v>
      </c>
      <c r="F53" s="9">
        <f t="shared" si="3"/>
        <v>1.75</v>
      </c>
      <c r="G53" s="4">
        <v>875</v>
      </c>
      <c r="H53" s="4">
        <f t="shared" si="4"/>
        <v>962.50000000000011</v>
      </c>
      <c r="I53" s="4">
        <v>150</v>
      </c>
      <c r="J53" s="14">
        <f t="shared" si="5"/>
        <v>1112.5</v>
      </c>
    </row>
    <row r="54" spans="1:10" x14ac:dyDescent="0.25">
      <c r="A54" s="3">
        <v>504</v>
      </c>
      <c r="B54" t="s">
        <v>25</v>
      </c>
      <c r="C54" s="3">
        <v>1</v>
      </c>
      <c r="D54" s="3" t="s">
        <v>9</v>
      </c>
      <c r="E54" s="10">
        <v>41822</v>
      </c>
      <c r="F54" s="9">
        <f t="shared" si="3"/>
        <v>6.8305555555555557</v>
      </c>
      <c r="G54" s="4">
        <v>875</v>
      </c>
      <c r="H54" s="4">
        <f t="shared" si="4"/>
        <v>875</v>
      </c>
      <c r="I54" s="4">
        <v>150</v>
      </c>
      <c r="J54" s="14">
        <f t="shared" si="5"/>
        <v>1025</v>
      </c>
    </row>
    <row r="55" spans="1:10" x14ac:dyDescent="0.25">
      <c r="A55" s="3">
        <v>505</v>
      </c>
      <c r="B55" t="s">
        <v>25</v>
      </c>
      <c r="C55" s="3">
        <v>2</v>
      </c>
      <c r="D55" s="3" t="s">
        <v>10</v>
      </c>
      <c r="E55" s="10">
        <v>41822</v>
      </c>
      <c r="F55" s="9">
        <f t="shared" si="3"/>
        <v>6.8305555555555557</v>
      </c>
      <c r="G55" s="4">
        <v>1100</v>
      </c>
      <c r="H55" s="4">
        <f t="shared" si="4"/>
        <v>1100</v>
      </c>
      <c r="I55" s="4">
        <v>200</v>
      </c>
      <c r="J55" s="14">
        <f t="shared" si="5"/>
        <v>1300</v>
      </c>
    </row>
    <row r="56" spans="1:10" x14ac:dyDescent="0.25">
      <c r="A56" s="3">
        <v>506</v>
      </c>
      <c r="B56" t="s">
        <v>25</v>
      </c>
      <c r="C56" s="3">
        <v>2</v>
      </c>
      <c r="D56" s="3" t="s">
        <v>9</v>
      </c>
      <c r="E56" s="10">
        <v>40826</v>
      </c>
      <c r="F56" s="9">
        <f t="shared" si="3"/>
        <v>9.5583333333333336</v>
      </c>
      <c r="G56" s="4">
        <v>1100</v>
      </c>
      <c r="H56" s="4">
        <f t="shared" si="4"/>
        <v>1100</v>
      </c>
      <c r="I56" s="4">
        <v>200</v>
      </c>
      <c r="J56" s="14">
        <f t="shared" si="5"/>
        <v>1300</v>
      </c>
    </row>
    <row r="57" spans="1:10" x14ac:dyDescent="0.25">
      <c r="A57" s="3">
        <v>507</v>
      </c>
      <c r="B57" t="s">
        <v>25</v>
      </c>
      <c r="C57" s="3">
        <v>2</v>
      </c>
      <c r="D57" s="3" t="s">
        <v>10</v>
      </c>
      <c r="E57" s="10">
        <v>40826</v>
      </c>
      <c r="F57" s="9">
        <f t="shared" si="3"/>
        <v>9.5583333333333336</v>
      </c>
      <c r="G57" s="4">
        <v>1100</v>
      </c>
      <c r="H57" s="4">
        <f t="shared" si="4"/>
        <v>1100</v>
      </c>
      <c r="I57" s="4">
        <v>200</v>
      </c>
      <c r="J57" s="14">
        <f t="shared" si="5"/>
        <v>1300</v>
      </c>
    </row>
    <row r="66" spans="2:12" x14ac:dyDescent="0.25">
      <c r="K66" s="2"/>
      <c r="L66" s="2"/>
    </row>
    <row r="67" spans="2:12" x14ac:dyDescent="0.25">
      <c r="B67" s="1"/>
    </row>
  </sheetData>
  <pageMargins left="0.5" right="0.5" top="0.75" bottom="0.75" header="0.3" footer="0.3"/>
  <pageSetup scale="50" fitToHeight="2" orientation="portrait" horizontalDpi="4294967293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2009-10-26T04:41:08Z</outs:dateTime>
      <outs:isPinned>true</outs:isPinned>
    </outs:relatedDate>
    <outs:relatedDate>
      <outs:type>2</outs:type>
      <outs:displayName>Created</outs:displayName>
      <outs:dateTime>2009-09-20T16:19:25Z</outs:dateTime>
      <outs:isPinned>true</outs:isPinned>
    </outs:relatedDate>
    <outs:relatedDate>
      <outs:type>4</outs:type>
      <outs:displayName>Last Printed</outs:displayName>
      <outs:dateTime>2009-10-26T04:40:16Z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2CEEE01-1E7E-4181-9D6A-5D60A74A758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Rentals</vt:lpstr>
      <vt:lpstr>Databases</vt:lpstr>
      <vt:lpstr>Databases!Print_Titles</vt:lpstr>
      <vt:lpstr>Rentals!Print_Titles</vt:lpstr>
      <vt:lpstr>Summary!Print_Titles</vt:lpstr>
    </vt:vector>
  </TitlesOfParts>
  <Company>Pearson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2018-06-30T23:04:17Z</cp:lastPrinted>
  <dcterms:created xsi:type="dcterms:W3CDTF">2009-09-20T16:19:25Z</dcterms:created>
  <dcterms:modified xsi:type="dcterms:W3CDTF">2018-11-15T00:55:13Z</dcterms:modified>
</cp:coreProperties>
</file>