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7\01_AUtoSE\Student Files\"/>
    </mc:Choice>
  </mc:AlternateContent>
  <xr:revisionPtr revIDLastSave="0" documentId="13_ncr:1_{5863D089-203B-4CD8-871B-4C082275092A}" xr6:coauthVersionLast="34" xr6:coauthVersionMax="34" xr10:uidLastSave="{00000000-0000-0000-0000-000000000000}"/>
  <bookViews>
    <workbookView xWindow="0" yWindow="0" windowWidth="15360" windowHeight="8340" xr2:uid="{00000000-000D-0000-FFFF-FFFF00000000}"/>
  </bookViews>
  <sheets>
    <sheet name="Details" sheetId="1" r:id="rId1"/>
    <sheet name="Map" sheetId="7" r:id="rId2"/>
    <sheet name="Loan" sheetId="8" r:id="rId3"/>
  </sheets>
  <definedNames>
    <definedName name="_xlnm._FilterDatabase" localSheetId="0" hidden="1">Details!$A$11:$K$40</definedName>
    <definedName name="_xlchart.v5.0" hidden="1">Map!$B$1</definedName>
    <definedName name="_xlchart.v5.1" hidden="1">Map!$B$2:$B$5</definedName>
    <definedName name="_xlchart.v5.2" hidden="1">Map!$C$1</definedName>
    <definedName name="_xlchart.v5.3" hidden="1">Map!$C$2:$C$5</definedName>
    <definedName name="_xlchart.v5.4" hidden="1">Map!$B$1</definedName>
    <definedName name="_xlchart.v5.5" hidden="1">Map!$B$2:$B$5</definedName>
    <definedName name="_xlchart.v5.6" hidden="1">Map!$C$1</definedName>
    <definedName name="_xlchart.v5.7" hidden="1">Map!$C$2:$C$5</definedName>
    <definedName name="_xlnm.Print_Titles" localSheetId="0">Details!$11:$11</definedName>
  </definedNames>
  <calcPr calcId="179017" concurrentCalc="0"/>
  <webPublishing codePage="1252"/>
</workbook>
</file>

<file path=xl/calcChain.xml><?xml version="1.0" encoding="utf-8"?>
<calcChain xmlns="http://schemas.openxmlformats.org/spreadsheetml/2006/main">
  <c r="B5" i="8" l="1"/>
  <c r="B3" i="8"/>
  <c r="B4" i="8"/>
</calcChain>
</file>

<file path=xl/sharedStrings.xml><?xml version="1.0" encoding="utf-8"?>
<sst xmlns="http://schemas.openxmlformats.org/spreadsheetml/2006/main" count="148" uniqueCount="52">
  <si>
    <t>City</t>
  </si>
  <si>
    <t>Selling Agent</t>
  </si>
  <si>
    <t>Sale Date</t>
  </si>
  <si>
    <t>Listing Date</t>
  </si>
  <si>
    <t>Carey</t>
  </si>
  <si>
    <t>Pijuan</t>
  </si>
  <si>
    <t>Hernandez</t>
  </si>
  <si>
    <t>Number</t>
  </si>
  <si>
    <t>Cedar Hills</t>
  </si>
  <si>
    <t>Lehi</t>
  </si>
  <si>
    <t>Alpine</t>
  </si>
  <si>
    <t>American Fork</t>
  </si>
  <si>
    <t>Days on Market</t>
  </si>
  <si>
    <t>List Price</t>
  </si>
  <si>
    <t>Agent Type</t>
  </si>
  <si>
    <t>Dual Agency</t>
  </si>
  <si>
    <t>Seller's Agent</t>
  </si>
  <si>
    <t>Buyer's Agent</t>
  </si>
  <si>
    <t>DA</t>
  </si>
  <si>
    <t>SA</t>
  </si>
  <si>
    <t>BA</t>
  </si>
  <si>
    <t>Agent Commission</t>
  </si>
  <si>
    <t>Total Commission by Agent</t>
  </si>
  <si>
    <t>Location</t>
  </si>
  <si>
    <t>Average Selling Price</t>
  </si>
  <si>
    <t>Number Sold</t>
  </si>
  <si>
    <t>Bonus</t>
  </si>
  <si>
    <t>Input for Bonus</t>
  </si>
  <si>
    <t>Percent of List</t>
  </si>
  <si>
    <t>Agent Codes and Commission Rates</t>
  </si>
  <si>
    <t>Dual Agent</t>
  </si>
  <si>
    <t>Postal Code</t>
  </si>
  <si>
    <t>Total # Sold</t>
  </si>
  <si>
    <t>Sold Price</t>
  </si>
  <si>
    <t>Average Sold Price</t>
  </si>
  <si>
    <t>Highest Sold Price</t>
  </si>
  <si>
    <t>Total Sold Prices</t>
  </si>
  <si>
    <t>APR</t>
  </si>
  <si>
    <t>NPER</t>
  </si>
  <si>
    <t>Monthly Payment</t>
  </si>
  <si>
    <t>Payment Number</t>
  </si>
  <si>
    <t>Beg Balance</t>
  </si>
  <si>
    <t>Interest</t>
  </si>
  <si>
    <t>Monthly Rate</t>
  </si>
  <si>
    <t>Principal</t>
  </si>
  <si>
    <t>Cumulative Totals after Year 1</t>
  </si>
  <si>
    <t>Principal Paid</t>
  </si>
  <si>
    <t>Loan (PV)</t>
  </si>
  <si>
    <t>What if the goal is $1,400 monthly payment?</t>
  </si>
  <si>
    <t>Monthly Rate Needed</t>
  </si>
  <si>
    <t>APR Needed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</si>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</sst>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NumberFormat="1" applyFont="1" applyFill="1" applyBorder="1" applyAlignment="1"/>
    <xf numFmtId="0" fontId="0" fillId="0" borderId="0" xfId="0" applyAlignment="1"/>
    <xf numFmtId="0" fontId="0" fillId="0" borderId="0" xfId="0" applyAlignment="1">
      <alignment horizontal="right" indent="2"/>
    </xf>
    <xf numFmtId="164" fontId="1" fillId="0" borderId="0" xfId="1" applyNumberFormat="1" applyFont="1" applyFill="1" applyBorder="1" applyAlignment="1"/>
    <xf numFmtId="14" fontId="1" fillId="0" borderId="0" xfId="0" applyNumberFormat="1" applyFont="1" applyFill="1" applyBorder="1" applyAlignment="1"/>
    <xf numFmtId="0" fontId="2" fillId="0" borderId="0" xfId="0" applyFont="1"/>
    <xf numFmtId="10" fontId="0" fillId="0" borderId="0" xfId="0" applyNumberFormat="1"/>
    <xf numFmtId="10" fontId="0" fillId="0" borderId="0" xfId="2" applyNumberFormat="1" applyFont="1"/>
    <xf numFmtId="0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169" fontId="1" fillId="0" borderId="0" xfId="3" applyNumberFormat="1" applyFont="1" applyFill="1" applyBorder="1" applyAlignment="1"/>
    <xf numFmtId="164" fontId="0" fillId="0" borderId="0" xfId="1" applyNumberFormat="1" applyFont="1"/>
    <xf numFmtId="0" fontId="6" fillId="0" borderId="4" xfId="0" applyFont="1" applyBorder="1" applyAlignment="1">
      <alignment horizontal="left"/>
    </xf>
    <xf numFmtId="164" fontId="0" fillId="0" borderId="0" xfId="1" applyNumberFormat="1" applyFont="1" applyBorder="1"/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left"/>
    </xf>
    <xf numFmtId="164" fontId="0" fillId="0" borderId="7" xfId="1" applyNumberFormat="1" applyFont="1" applyBorder="1"/>
    <xf numFmtId="0" fontId="0" fillId="0" borderId="8" xfId="0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164" fontId="0" fillId="0" borderId="5" xfId="1" applyNumberFormat="1" applyFont="1" applyBorder="1"/>
    <xf numFmtId="0" fontId="6" fillId="0" borderId="10" xfId="0" applyFont="1" applyFill="1" applyBorder="1" applyAlignment="1">
      <alignment horizontal="left"/>
    </xf>
    <xf numFmtId="164" fontId="0" fillId="0" borderId="8" xfId="1" applyNumberFormat="1" applyFont="1" applyBorder="1"/>
    <xf numFmtId="0" fontId="6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Border="1" applyAlignment="1"/>
    <xf numFmtId="9" fontId="2" fillId="0" borderId="9" xfId="0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9" xfId="0" applyFont="1" applyBorder="1"/>
    <xf numFmtId="44" fontId="0" fillId="0" borderId="0" xfId="1" applyFont="1" applyFill="1"/>
    <xf numFmtId="14" fontId="0" fillId="0" borderId="0" xfId="0" applyNumberFormat="1" applyFill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/>
    <xf numFmtId="0" fontId="3" fillId="3" borderId="2" xfId="0" applyFont="1" applyFill="1" applyBorder="1"/>
    <xf numFmtId="0" fontId="3" fillId="3" borderId="3" xfId="0" applyFont="1" applyFill="1" applyBorder="1" applyAlignment="1">
      <alignment horizontal="center" wrapText="1"/>
    </xf>
    <xf numFmtId="0" fontId="0" fillId="3" borderId="2" xfId="0" applyFill="1" applyBorder="1"/>
    <xf numFmtId="0" fontId="0" fillId="3" borderId="3" xfId="0" applyFill="1" applyBorder="1"/>
    <xf numFmtId="10" fontId="0" fillId="0" borderId="5" xfId="2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8" fontId="0" fillId="0" borderId="0" xfId="0" applyNumberFormat="1"/>
    <xf numFmtId="169" fontId="0" fillId="0" borderId="0" xfId="3" applyNumberFormat="1" applyFont="1"/>
    <xf numFmtId="0" fontId="0" fillId="0" borderId="0" xfId="0" applyAlignment="1">
      <alignment horizontal="right" indent="4"/>
    </xf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 applyBorder="1"/>
    <xf numFmtId="0" fontId="6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left"/>
    </xf>
    <xf numFmtId="9" fontId="0" fillId="0" borderId="5" xfId="0" applyNumberFormat="1" applyBorder="1" applyAlignment="1">
      <alignment horizontal="right"/>
    </xf>
    <xf numFmtId="1" fontId="0" fillId="0" borderId="5" xfId="3" applyNumberFormat="1" applyFont="1" applyBorder="1" applyAlignment="1">
      <alignment horizontal="right"/>
    </xf>
    <xf numFmtId="0" fontId="2" fillId="0" borderId="10" xfId="0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2"/>
  <sheetViews>
    <sheetView tabSelected="1" workbookViewId="0">
      <selection activeCell="L6" sqref="L6"/>
    </sheetView>
  </sheetViews>
  <sheetFormatPr defaultRowHeight="12.75" x14ac:dyDescent="0.2"/>
  <cols>
    <col min="1" max="1" width="13" customWidth="1"/>
    <col min="2" max="2" width="14.85546875" customWidth="1"/>
    <col min="3" max="3" width="13.42578125" bestFit="1" customWidth="1"/>
    <col min="4" max="4" width="11.28515625" style="10" bestFit="1" customWidth="1"/>
    <col min="5" max="5" width="13.42578125" customWidth="1"/>
    <col min="6" max="7" width="12.5703125" customWidth="1"/>
    <col min="8" max="8" width="12.28515625" bestFit="1" customWidth="1"/>
    <col min="9" max="9" width="10.140625" bestFit="1" customWidth="1"/>
    <col min="10" max="10" width="10.140625" customWidth="1"/>
    <col min="11" max="11" width="14.140625" customWidth="1"/>
    <col min="12" max="12" width="10" customWidth="1"/>
  </cols>
  <sheetData>
    <row r="1" spans="1:12" ht="25.5" customHeight="1" x14ac:dyDescent="0.2">
      <c r="A1" s="40" t="s">
        <v>23</v>
      </c>
      <c r="B1" s="41" t="s">
        <v>34</v>
      </c>
      <c r="C1" s="42" t="s">
        <v>25</v>
      </c>
      <c r="E1" s="40" t="s">
        <v>30</v>
      </c>
      <c r="F1" s="43" t="s">
        <v>32</v>
      </c>
      <c r="G1" s="41" t="s">
        <v>36</v>
      </c>
      <c r="H1" s="44" t="s">
        <v>35</v>
      </c>
      <c r="J1" s="40" t="s">
        <v>29</v>
      </c>
      <c r="K1" s="45"/>
      <c r="L1" s="46"/>
    </row>
    <row r="2" spans="1:12" x14ac:dyDescent="0.2">
      <c r="A2" s="15" t="s">
        <v>10</v>
      </c>
      <c r="B2" s="16"/>
      <c r="C2" s="17"/>
      <c r="E2" s="21" t="s">
        <v>4</v>
      </c>
      <c r="F2" s="35"/>
      <c r="G2" s="16"/>
      <c r="H2" s="22"/>
      <c r="J2" s="26" t="s">
        <v>20</v>
      </c>
      <c r="K2" s="27" t="s">
        <v>17</v>
      </c>
      <c r="L2" s="47">
        <v>2.75E-2</v>
      </c>
    </row>
    <row r="3" spans="1:12" x14ac:dyDescent="0.2">
      <c r="A3" s="15" t="s">
        <v>11</v>
      </c>
      <c r="B3" s="16"/>
      <c r="C3" s="17"/>
      <c r="E3" s="21" t="s">
        <v>6</v>
      </c>
      <c r="F3" s="35"/>
      <c r="G3" s="16"/>
      <c r="H3" s="22"/>
      <c r="J3" s="28" t="s">
        <v>18</v>
      </c>
      <c r="K3" s="29" t="s">
        <v>15</v>
      </c>
      <c r="L3" s="48">
        <v>5.5E-2</v>
      </c>
    </row>
    <row r="4" spans="1:12" ht="13.5" thickBot="1" x14ac:dyDescent="0.25">
      <c r="A4" s="15" t="s">
        <v>8</v>
      </c>
      <c r="B4" s="16"/>
      <c r="C4" s="17"/>
      <c r="E4" s="23" t="s">
        <v>5</v>
      </c>
      <c r="F4" s="36"/>
      <c r="G4" s="19"/>
      <c r="H4" s="24"/>
      <c r="J4" s="30" t="s">
        <v>19</v>
      </c>
      <c r="K4" s="31" t="s">
        <v>16</v>
      </c>
      <c r="L4" s="49">
        <v>3.2500000000000001E-2</v>
      </c>
    </row>
    <row r="5" spans="1:12" ht="13.5" thickBot="1" x14ac:dyDescent="0.25">
      <c r="A5" s="18" t="s">
        <v>9</v>
      </c>
      <c r="B5" s="19"/>
      <c r="C5" s="20"/>
    </row>
    <row r="6" spans="1:12" x14ac:dyDescent="0.2">
      <c r="A6" s="59" t="s">
        <v>22</v>
      </c>
      <c r="B6" s="42"/>
      <c r="K6" s="40" t="s">
        <v>27</v>
      </c>
      <c r="L6" s="42"/>
    </row>
    <row r="7" spans="1:12" x14ac:dyDescent="0.2">
      <c r="A7" s="21" t="s">
        <v>4</v>
      </c>
      <c r="B7" s="22"/>
      <c r="K7" s="32" t="s">
        <v>28</v>
      </c>
      <c r="L7" s="60">
        <v>1</v>
      </c>
    </row>
    <row r="8" spans="1:12" x14ac:dyDescent="0.2">
      <c r="A8" s="21" t="s">
        <v>6</v>
      </c>
      <c r="B8" s="22"/>
      <c r="K8" s="32" t="s">
        <v>12</v>
      </c>
      <c r="L8" s="61">
        <v>30</v>
      </c>
    </row>
    <row r="9" spans="1:12" ht="13.5" thickBot="1" x14ac:dyDescent="0.25">
      <c r="A9" s="23" t="s">
        <v>5</v>
      </c>
      <c r="B9" s="24"/>
      <c r="K9" s="62" t="s">
        <v>51</v>
      </c>
      <c r="L9" s="24">
        <v>1000</v>
      </c>
    </row>
    <row r="11" spans="1:12" s="2" customFormat="1" ht="25.5" x14ac:dyDescent="0.2">
      <c r="A11" s="37" t="s">
        <v>7</v>
      </c>
      <c r="B11" s="38" t="s">
        <v>0</v>
      </c>
      <c r="C11" s="38" t="s">
        <v>1</v>
      </c>
      <c r="D11" s="38" t="s">
        <v>14</v>
      </c>
      <c r="E11" s="38" t="s">
        <v>14</v>
      </c>
      <c r="F11" s="38" t="s">
        <v>13</v>
      </c>
      <c r="G11" s="38" t="s">
        <v>33</v>
      </c>
      <c r="H11" s="38" t="s">
        <v>3</v>
      </c>
      <c r="I11" s="38" t="s">
        <v>2</v>
      </c>
      <c r="J11" s="39" t="s">
        <v>12</v>
      </c>
      <c r="K11" s="39" t="s">
        <v>21</v>
      </c>
      <c r="L11" s="39" t="s">
        <v>26</v>
      </c>
    </row>
    <row r="12" spans="1:12" x14ac:dyDescent="0.2">
      <c r="A12" s="3">
        <v>1</v>
      </c>
      <c r="B12" s="1" t="s">
        <v>8</v>
      </c>
      <c r="C12" s="1" t="s">
        <v>5</v>
      </c>
      <c r="D12" s="9" t="s">
        <v>18</v>
      </c>
      <c r="E12" s="1"/>
      <c r="F12" s="4">
        <v>725000</v>
      </c>
      <c r="G12" s="4">
        <v>705000</v>
      </c>
      <c r="H12" s="34">
        <v>44287</v>
      </c>
      <c r="I12" s="5">
        <v>44363</v>
      </c>
      <c r="J12" s="13"/>
      <c r="K12" s="33"/>
      <c r="L12" s="14"/>
    </row>
    <row r="13" spans="1:12" x14ac:dyDescent="0.2">
      <c r="A13" s="3">
        <v>4</v>
      </c>
      <c r="B13" s="1" t="s">
        <v>9</v>
      </c>
      <c r="C13" s="1" t="s">
        <v>5</v>
      </c>
      <c r="D13" s="9" t="s">
        <v>18</v>
      </c>
      <c r="E13" s="1"/>
      <c r="F13" s="4">
        <v>350799</v>
      </c>
      <c r="G13" s="4">
        <v>350000</v>
      </c>
      <c r="H13" s="34">
        <v>44287</v>
      </c>
      <c r="I13" s="5">
        <v>44341</v>
      </c>
      <c r="J13" s="13"/>
      <c r="K13" s="33"/>
      <c r="L13" s="14"/>
    </row>
    <row r="14" spans="1:12" x14ac:dyDescent="0.2">
      <c r="A14" s="3">
        <v>5</v>
      </c>
      <c r="B14" s="1" t="s">
        <v>11</v>
      </c>
      <c r="C14" s="1" t="s">
        <v>5</v>
      </c>
      <c r="D14" s="9" t="s">
        <v>18</v>
      </c>
      <c r="E14" s="1"/>
      <c r="F14" s="4">
        <v>385900</v>
      </c>
      <c r="G14" s="4">
        <v>385900</v>
      </c>
      <c r="H14" s="34">
        <v>44287</v>
      </c>
      <c r="I14" s="5">
        <v>44316</v>
      </c>
      <c r="J14" s="13"/>
      <c r="K14" s="33"/>
      <c r="L14" s="14"/>
    </row>
    <row r="15" spans="1:12" x14ac:dyDescent="0.2">
      <c r="A15" s="3">
        <v>6</v>
      </c>
      <c r="B15" s="1" t="s">
        <v>10</v>
      </c>
      <c r="C15" s="1" t="s">
        <v>4</v>
      </c>
      <c r="D15" s="9" t="s">
        <v>19</v>
      </c>
      <c r="E15" s="1"/>
      <c r="F15" s="4">
        <v>500000</v>
      </c>
      <c r="G15" s="4">
        <v>495800</v>
      </c>
      <c r="H15" s="5">
        <v>44289</v>
      </c>
      <c r="I15" s="5">
        <v>44357</v>
      </c>
      <c r="J15" s="13"/>
      <c r="K15" s="11"/>
      <c r="L15" s="14"/>
    </row>
    <row r="16" spans="1:12" x14ac:dyDescent="0.2">
      <c r="A16" s="3">
        <v>7</v>
      </c>
      <c r="B16" s="1" t="s">
        <v>9</v>
      </c>
      <c r="C16" s="1" t="s">
        <v>5</v>
      </c>
      <c r="D16" s="9" t="s">
        <v>20</v>
      </c>
      <c r="E16" s="1"/>
      <c r="F16" s="4">
        <v>345999</v>
      </c>
      <c r="G16" s="4">
        <v>345000</v>
      </c>
      <c r="H16" s="5">
        <v>44289</v>
      </c>
      <c r="I16" s="5">
        <v>44348</v>
      </c>
      <c r="J16" s="13"/>
      <c r="K16" s="11"/>
      <c r="L16" s="14"/>
    </row>
    <row r="17" spans="1:12" x14ac:dyDescent="0.2">
      <c r="A17" s="3">
        <v>11</v>
      </c>
      <c r="B17" s="1" t="s">
        <v>11</v>
      </c>
      <c r="C17" s="1" t="s">
        <v>6</v>
      </c>
      <c r="D17" s="9" t="s">
        <v>18</v>
      </c>
      <c r="E17" s="1"/>
      <c r="F17" s="4">
        <v>325000</v>
      </c>
      <c r="G17" s="4">
        <v>320000</v>
      </c>
      <c r="H17" s="5">
        <v>44298</v>
      </c>
      <c r="I17" s="5">
        <v>44346</v>
      </c>
      <c r="J17" s="13"/>
      <c r="K17" s="33"/>
      <c r="L17" s="14"/>
    </row>
    <row r="18" spans="1:12" x14ac:dyDescent="0.2">
      <c r="A18" s="3">
        <v>12</v>
      </c>
      <c r="B18" s="1" t="s">
        <v>10</v>
      </c>
      <c r="C18" s="1" t="s">
        <v>5</v>
      </c>
      <c r="D18" s="9" t="s">
        <v>18</v>
      </c>
      <c r="E18" s="1"/>
      <c r="F18" s="4">
        <v>750250</v>
      </c>
      <c r="G18" s="4">
        <v>725900</v>
      </c>
      <c r="H18" s="5">
        <v>44298</v>
      </c>
      <c r="I18" s="5">
        <v>44501</v>
      </c>
      <c r="J18" s="13"/>
      <c r="K18" s="11"/>
      <c r="L18" s="14"/>
    </row>
    <row r="19" spans="1:12" x14ac:dyDescent="0.2">
      <c r="A19" s="3">
        <v>17</v>
      </c>
      <c r="B19" s="1" t="s">
        <v>10</v>
      </c>
      <c r="C19" s="1" t="s">
        <v>4</v>
      </c>
      <c r="D19" s="9" t="s">
        <v>18</v>
      </c>
      <c r="E19" s="1"/>
      <c r="F19" s="4">
        <v>645000</v>
      </c>
      <c r="G19" s="4">
        <v>643000</v>
      </c>
      <c r="H19" s="5">
        <v>44304</v>
      </c>
      <c r="I19" s="5">
        <v>44370</v>
      </c>
      <c r="J19" s="13"/>
      <c r="K19" s="11"/>
      <c r="L19" s="14"/>
    </row>
    <row r="20" spans="1:12" x14ac:dyDescent="0.2">
      <c r="A20" s="3">
        <v>19</v>
      </c>
      <c r="B20" s="1" t="s">
        <v>11</v>
      </c>
      <c r="C20" s="1" t="s">
        <v>5</v>
      </c>
      <c r="D20" s="9" t="s">
        <v>20</v>
      </c>
      <c r="E20" s="1"/>
      <c r="F20" s="4">
        <v>425000</v>
      </c>
      <c r="G20" s="4">
        <v>415000</v>
      </c>
      <c r="H20" s="5">
        <v>44304</v>
      </c>
      <c r="I20" s="5">
        <v>44377</v>
      </c>
      <c r="J20" s="13"/>
      <c r="K20" s="33"/>
      <c r="L20" s="14"/>
    </row>
    <row r="21" spans="1:12" x14ac:dyDescent="0.2">
      <c r="A21" s="3">
        <v>21</v>
      </c>
      <c r="B21" s="1" t="s">
        <v>9</v>
      </c>
      <c r="C21" s="1" t="s">
        <v>5</v>
      </c>
      <c r="D21" s="9" t="s">
        <v>19</v>
      </c>
      <c r="E21" s="1"/>
      <c r="F21" s="4">
        <v>325000</v>
      </c>
      <c r="G21" s="4">
        <v>330000</v>
      </c>
      <c r="H21" s="5">
        <v>44314</v>
      </c>
      <c r="I21" s="5">
        <v>44348</v>
      </c>
      <c r="J21" s="13"/>
      <c r="K21" s="11"/>
      <c r="L21" s="14"/>
    </row>
    <row r="22" spans="1:12" x14ac:dyDescent="0.2">
      <c r="A22" s="3">
        <v>24</v>
      </c>
      <c r="B22" s="1" t="s">
        <v>11</v>
      </c>
      <c r="C22" s="1" t="s">
        <v>5</v>
      </c>
      <c r="D22" s="9" t="s">
        <v>19</v>
      </c>
      <c r="E22" s="1"/>
      <c r="F22" s="4">
        <v>425815</v>
      </c>
      <c r="G22" s="4">
        <v>418000</v>
      </c>
      <c r="H22" s="5">
        <v>44314</v>
      </c>
      <c r="I22" s="5">
        <v>44454</v>
      </c>
      <c r="J22" s="13"/>
      <c r="K22" s="33"/>
      <c r="L22" s="14"/>
    </row>
    <row r="23" spans="1:12" x14ac:dyDescent="0.2">
      <c r="A23" s="3">
        <v>27</v>
      </c>
      <c r="B23" s="1" t="s">
        <v>10</v>
      </c>
      <c r="C23" s="1" t="s">
        <v>5</v>
      </c>
      <c r="D23" s="9" t="s">
        <v>18</v>
      </c>
      <c r="E23" s="1"/>
      <c r="F23" s="4">
        <v>700000</v>
      </c>
      <c r="G23" s="4">
        <v>705000</v>
      </c>
      <c r="H23" s="5">
        <v>44316</v>
      </c>
      <c r="I23" s="5">
        <v>44366</v>
      </c>
      <c r="J23" s="13"/>
      <c r="K23" s="11"/>
      <c r="L23" s="14"/>
    </row>
    <row r="24" spans="1:12" x14ac:dyDescent="0.2">
      <c r="A24" s="3">
        <v>30</v>
      </c>
      <c r="B24" s="1" t="s">
        <v>9</v>
      </c>
      <c r="C24" s="1" t="s">
        <v>6</v>
      </c>
      <c r="D24" s="9" t="s">
        <v>19</v>
      </c>
      <c r="E24" s="1"/>
      <c r="F24" s="4">
        <v>365000</v>
      </c>
      <c r="G24" s="4">
        <v>363000</v>
      </c>
      <c r="H24" s="5">
        <v>44317</v>
      </c>
      <c r="I24" s="5">
        <v>44365</v>
      </c>
      <c r="J24" s="13"/>
      <c r="K24" s="11"/>
      <c r="L24" s="14"/>
    </row>
    <row r="25" spans="1:12" x14ac:dyDescent="0.2">
      <c r="A25" s="3">
        <v>32</v>
      </c>
      <c r="B25" s="1" t="s">
        <v>8</v>
      </c>
      <c r="C25" s="1" t="s">
        <v>4</v>
      </c>
      <c r="D25" s="9" t="s">
        <v>19</v>
      </c>
      <c r="E25" s="1"/>
      <c r="F25" s="4">
        <v>885500</v>
      </c>
      <c r="G25" s="4">
        <v>800000</v>
      </c>
      <c r="H25" s="5">
        <v>44317</v>
      </c>
      <c r="I25" s="5">
        <v>44353</v>
      </c>
      <c r="J25" s="13"/>
      <c r="K25" s="33"/>
      <c r="L25" s="14"/>
    </row>
    <row r="26" spans="1:12" x14ac:dyDescent="0.2">
      <c r="A26" s="3">
        <v>34</v>
      </c>
      <c r="B26" s="1" t="s">
        <v>8</v>
      </c>
      <c r="C26" s="1" t="s">
        <v>4</v>
      </c>
      <c r="D26" s="9" t="s">
        <v>19</v>
      </c>
      <c r="E26" s="1"/>
      <c r="F26" s="4">
        <v>610000</v>
      </c>
      <c r="G26" s="4">
        <v>600000</v>
      </c>
      <c r="H26" s="5">
        <v>44317</v>
      </c>
      <c r="I26" s="5">
        <v>44373</v>
      </c>
      <c r="J26" s="13"/>
      <c r="K26" s="33"/>
      <c r="L26" s="14"/>
    </row>
    <row r="27" spans="1:12" x14ac:dyDescent="0.2">
      <c r="A27" s="3">
        <v>35</v>
      </c>
      <c r="B27" s="1" t="s">
        <v>8</v>
      </c>
      <c r="C27" s="1" t="s">
        <v>6</v>
      </c>
      <c r="D27" s="9" t="s">
        <v>18</v>
      </c>
      <c r="E27" s="1"/>
      <c r="F27" s="4">
        <v>560700</v>
      </c>
      <c r="G27" s="4">
        <v>565000</v>
      </c>
      <c r="H27" s="5">
        <v>44317</v>
      </c>
      <c r="I27" s="5">
        <v>44346</v>
      </c>
      <c r="J27" s="13"/>
      <c r="K27" s="33"/>
      <c r="L27" s="14"/>
    </row>
    <row r="28" spans="1:12" x14ac:dyDescent="0.2">
      <c r="A28" s="3">
        <v>36</v>
      </c>
      <c r="B28" s="1" t="s">
        <v>11</v>
      </c>
      <c r="C28" s="1" t="s">
        <v>6</v>
      </c>
      <c r="D28" s="9" t="s">
        <v>20</v>
      </c>
      <c r="E28" s="1"/>
      <c r="F28" s="4">
        <v>450000</v>
      </c>
      <c r="G28" s="4">
        <v>450000</v>
      </c>
      <c r="H28" s="5">
        <v>44318</v>
      </c>
      <c r="I28" s="5">
        <v>44469</v>
      </c>
      <c r="J28" s="13"/>
      <c r="K28" s="33"/>
      <c r="L28" s="14"/>
    </row>
    <row r="29" spans="1:12" x14ac:dyDescent="0.2">
      <c r="A29" s="3">
        <v>43</v>
      </c>
      <c r="B29" s="1" t="s">
        <v>11</v>
      </c>
      <c r="C29" s="1" t="s">
        <v>4</v>
      </c>
      <c r="D29" s="9" t="s">
        <v>20</v>
      </c>
      <c r="E29" s="1"/>
      <c r="F29" s="4">
        <v>375000</v>
      </c>
      <c r="G29" s="4">
        <v>372500</v>
      </c>
      <c r="H29" s="5">
        <v>44322</v>
      </c>
      <c r="I29" s="5">
        <v>44331</v>
      </c>
      <c r="J29" s="13"/>
      <c r="K29" s="33"/>
      <c r="L29" s="14"/>
    </row>
    <row r="30" spans="1:12" x14ac:dyDescent="0.2">
      <c r="A30" s="3">
        <v>46</v>
      </c>
      <c r="B30" s="1" t="s">
        <v>8</v>
      </c>
      <c r="C30" s="1" t="s">
        <v>4</v>
      </c>
      <c r="D30" s="9" t="s">
        <v>19</v>
      </c>
      <c r="E30" s="1"/>
      <c r="F30" s="4">
        <v>650000</v>
      </c>
      <c r="G30" s="4">
        <v>625750</v>
      </c>
      <c r="H30" s="5">
        <v>44331</v>
      </c>
      <c r="I30" s="5">
        <v>44356</v>
      </c>
      <c r="J30" s="13"/>
      <c r="K30" s="33"/>
      <c r="L30" s="14"/>
    </row>
    <row r="31" spans="1:12" x14ac:dyDescent="0.2">
      <c r="A31" s="3">
        <v>48</v>
      </c>
      <c r="B31" s="1" t="s">
        <v>10</v>
      </c>
      <c r="C31" s="1" t="s">
        <v>6</v>
      </c>
      <c r="D31" s="9" t="s">
        <v>18</v>
      </c>
      <c r="E31" s="1"/>
      <c r="F31" s="4">
        <v>545000</v>
      </c>
      <c r="G31" s="4">
        <v>560000</v>
      </c>
      <c r="H31" s="5">
        <v>44338</v>
      </c>
      <c r="I31" s="5">
        <v>44363</v>
      </c>
      <c r="J31" s="13"/>
      <c r="K31" s="33"/>
      <c r="L31" s="14"/>
    </row>
    <row r="32" spans="1:12" x14ac:dyDescent="0.2">
      <c r="A32" s="3">
        <v>53</v>
      </c>
      <c r="B32" s="1" t="s">
        <v>9</v>
      </c>
      <c r="C32" s="1" t="s">
        <v>4</v>
      </c>
      <c r="D32" s="9" t="s">
        <v>19</v>
      </c>
      <c r="E32" s="1"/>
      <c r="F32" s="4">
        <v>315750</v>
      </c>
      <c r="G32" s="4">
        <v>320000</v>
      </c>
      <c r="H32" s="5">
        <v>44344</v>
      </c>
      <c r="I32" s="5">
        <v>44365</v>
      </c>
      <c r="J32" s="13"/>
      <c r="K32" s="11"/>
      <c r="L32" s="14"/>
    </row>
    <row r="33" spans="1:12" x14ac:dyDescent="0.2">
      <c r="A33" s="3">
        <v>61</v>
      </c>
      <c r="B33" s="1" t="s">
        <v>9</v>
      </c>
      <c r="C33" s="1" t="s">
        <v>4</v>
      </c>
      <c r="D33" s="9" t="s">
        <v>18</v>
      </c>
      <c r="E33" s="1"/>
      <c r="F33" s="4">
        <v>300000</v>
      </c>
      <c r="G33" s="4">
        <v>300000</v>
      </c>
      <c r="H33" s="5">
        <v>44349</v>
      </c>
      <c r="I33" s="5">
        <v>44441</v>
      </c>
      <c r="J33" s="13"/>
      <c r="K33" s="11"/>
      <c r="L33" s="14"/>
    </row>
    <row r="34" spans="1:12" x14ac:dyDescent="0.2">
      <c r="A34" s="3">
        <v>69</v>
      </c>
      <c r="B34" s="1" t="s">
        <v>10</v>
      </c>
      <c r="C34" s="1" t="s">
        <v>6</v>
      </c>
      <c r="D34" s="9" t="s">
        <v>18</v>
      </c>
      <c r="E34" s="1"/>
      <c r="F34" s="4">
        <v>589000</v>
      </c>
      <c r="G34" s="4">
        <v>595000</v>
      </c>
      <c r="H34" s="5">
        <v>44365</v>
      </c>
      <c r="I34" s="5">
        <v>44385</v>
      </c>
      <c r="J34" s="13"/>
      <c r="K34" s="33"/>
      <c r="L34" s="14"/>
    </row>
    <row r="35" spans="1:12" x14ac:dyDescent="0.2">
      <c r="A35" s="3">
        <v>70</v>
      </c>
      <c r="B35" s="1" t="s">
        <v>11</v>
      </c>
      <c r="C35" s="1" t="s">
        <v>6</v>
      </c>
      <c r="D35" s="9" t="s">
        <v>18</v>
      </c>
      <c r="E35" s="1"/>
      <c r="F35" s="4">
        <v>345670</v>
      </c>
      <c r="G35" s="4">
        <v>345000</v>
      </c>
      <c r="H35" s="5">
        <v>44367</v>
      </c>
      <c r="I35" s="5">
        <v>44469</v>
      </c>
      <c r="J35" s="13"/>
      <c r="K35" s="33"/>
      <c r="L35" s="14"/>
    </row>
    <row r="36" spans="1:12" x14ac:dyDescent="0.2">
      <c r="A36" s="3">
        <v>73</v>
      </c>
      <c r="B36" s="1" t="s">
        <v>8</v>
      </c>
      <c r="C36" s="1" t="s">
        <v>4</v>
      </c>
      <c r="D36" s="9" t="s">
        <v>20</v>
      </c>
      <c r="E36" s="1"/>
      <c r="F36" s="4">
        <v>555000</v>
      </c>
      <c r="G36" s="4">
        <v>550000</v>
      </c>
      <c r="H36" s="5">
        <v>44371</v>
      </c>
      <c r="I36" s="5">
        <v>44377</v>
      </c>
      <c r="J36" s="13"/>
      <c r="K36" s="33"/>
      <c r="L36" s="14"/>
    </row>
    <row r="37" spans="1:12" x14ac:dyDescent="0.2">
      <c r="A37" s="3">
        <v>75</v>
      </c>
      <c r="B37" s="1" t="s">
        <v>10</v>
      </c>
      <c r="C37" s="1" t="s">
        <v>4</v>
      </c>
      <c r="D37" s="9" t="s">
        <v>20</v>
      </c>
      <c r="E37" s="1"/>
      <c r="F37" s="4">
        <v>475000</v>
      </c>
      <c r="G37" s="4">
        <v>485000</v>
      </c>
      <c r="H37" s="5">
        <v>44371</v>
      </c>
      <c r="I37" s="5">
        <v>44457</v>
      </c>
      <c r="J37" s="13"/>
      <c r="K37" s="33"/>
      <c r="L37" s="14"/>
    </row>
    <row r="38" spans="1:12" x14ac:dyDescent="0.2">
      <c r="A38" s="3">
        <v>78</v>
      </c>
      <c r="B38" s="1" t="s">
        <v>11</v>
      </c>
      <c r="C38" s="1" t="s">
        <v>4</v>
      </c>
      <c r="D38" s="9" t="s">
        <v>18</v>
      </c>
      <c r="E38" s="1"/>
      <c r="F38" s="4">
        <v>400000</v>
      </c>
      <c r="G38" s="4">
        <v>400000</v>
      </c>
      <c r="H38" s="5">
        <v>44377</v>
      </c>
      <c r="I38" s="5">
        <v>44392</v>
      </c>
      <c r="J38" s="13"/>
      <c r="K38" s="33"/>
      <c r="L38" s="14"/>
    </row>
    <row r="39" spans="1:12" x14ac:dyDescent="0.2">
      <c r="A39" s="3">
        <v>80</v>
      </c>
      <c r="B39" s="1" t="s">
        <v>11</v>
      </c>
      <c r="C39" s="1" t="s">
        <v>5</v>
      </c>
      <c r="D39" s="9" t="s">
        <v>19</v>
      </c>
      <c r="E39" s="1"/>
      <c r="F39" s="4">
        <v>380500</v>
      </c>
      <c r="G39" s="4">
        <v>365750</v>
      </c>
      <c r="H39" s="5">
        <v>44377</v>
      </c>
      <c r="I39" s="5">
        <v>44440</v>
      </c>
      <c r="J39" s="13"/>
      <c r="K39" s="33"/>
      <c r="L39" s="14"/>
    </row>
    <row r="40" spans="1:12" x14ac:dyDescent="0.2">
      <c r="A40" s="11"/>
      <c r="D40"/>
    </row>
    <row r="41" spans="1:12" x14ac:dyDescent="0.2">
      <c r="D41" s="9"/>
      <c r="E41" s="1"/>
    </row>
    <row r="42" spans="1:12" x14ac:dyDescent="0.2">
      <c r="D42" s="9"/>
      <c r="E42" s="1"/>
    </row>
  </sheetData>
  <sortState ref="A12:L39">
    <sortCondition ref="A12:A39"/>
  </sortState>
  <pageMargins left="0.2" right="0.2" top="0.3" bottom="0.3" header="0.3" footer="0.3"/>
  <pageSetup scale="93" fitToHeight="2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AC9B-1EE9-4D8E-B6BF-EBA495582F9D}">
  <sheetPr>
    <pageSetUpPr fitToPage="1"/>
  </sheetPr>
  <dimension ref="A1:C5"/>
  <sheetViews>
    <sheetView workbookViewId="0"/>
  </sheetViews>
  <sheetFormatPr defaultRowHeight="12.75" x14ac:dyDescent="0.2"/>
  <cols>
    <col min="1" max="1" width="13.28515625" bestFit="1" customWidth="1"/>
    <col min="2" max="2" width="13.28515625" customWidth="1"/>
    <col min="3" max="3" width="13.42578125" customWidth="1"/>
  </cols>
  <sheetData>
    <row r="1" spans="1:3" ht="25.5" x14ac:dyDescent="0.2">
      <c r="A1" s="56" t="s">
        <v>23</v>
      </c>
      <c r="B1" s="56" t="s">
        <v>31</v>
      </c>
      <c r="C1" s="58" t="s">
        <v>24</v>
      </c>
    </row>
    <row r="2" spans="1:3" x14ac:dyDescent="0.2">
      <c r="A2" s="25" t="s">
        <v>10</v>
      </c>
      <c r="B2" s="57">
        <v>84004</v>
      </c>
      <c r="C2" s="16">
        <v>601385.71428571432</v>
      </c>
    </row>
    <row r="3" spans="1:3" x14ac:dyDescent="0.2">
      <c r="A3" s="25" t="s">
        <v>11</v>
      </c>
      <c r="B3" s="57">
        <v>84003</v>
      </c>
      <c r="C3" s="16">
        <v>385794.44444444444</v>
      </c>
    </row>
    <row r="4" spans="1:3" x14ac:dyDescent="0.2">
      <c r="A4" s="25" t="s">
        <v>8</v>
      </c>
      <c r="B4" s="57">
        <v>84062</v>
      </c>
      <c r="C4" s="16">
        <v>640958.33333333337</v>
      </c>
    </row>
    <row r="5" spans="1:3" x14ac:dyDescent="0.2">
      <c r="A5" s="25" t="s">
        <v>9</v>
      </c>
      <c r="B5" s="57">
        <v>84043</v>
      </c>
      <c r="C5" s="16">
        <v>334666.66666666669</v>
      </c>
    </row>
  </sheetData>
  <printOptions horizontalCentered="1"/>
  <pageMargins left="1" right="1" top="1" bottom="0.75" header="0.3" footer="0.3"/>
  <pageSetup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08E2-5581-4C0B-B8EE-1D8251AFDD5B}">
  <sheetPr>
    <pageSetUpPr fitToPage="1"/>
  </sheetPr>
  <dimension ref="A1:E28"/>
  <sheetViews>
    <sheetView workbookViewId="0"/>
  </sheetViews>
  <sheetFormatPr defaultRowHeight="12.75" x14ac:dyDescent="0.2"/>
  <cols>
    <col min="1" max="1" width="19.140625" customWidth="1"/>
    <col min="2" max="2" width="12.28515625" bestFit="1" customWidth="1"/>
    <col min="3" max="3" width="9.7109375" bestFit="1" customWidth="1"/>
    <col min="4" max="4" width="11.7109375" bestFit="1" customWidth="1"/>
    <col min="5" max="5" width="12.28515625" bestFit="1" customWidth="1"/>
  </cols>
  <sheetData>
    <row r="1" spans="1:5" x14ac:dyDescent="0.2">
      <c r="A1" s="6" t="s">
        <v>47</v>
      </c>
      <c r="B1" s="11">
        <v>300000</v>
      </c>
    </row>
    <row r="2" spans="1:5" x14ac:dyDescent="0.2">
      <c r="A2" s="6" t="s">
        <v>37</v>
      </c>
      <c r="B2" s="7">
        <v>4.4999999999999998E-2</v>
      </c>
    </row>
    <row r="3" spans="1:5" x14ac:dyDescent="0.2">
      <c r="A3" s="6" t="s">
        <v>43</v>
      </c>
      <c r="B3" s="7">
        <f>B2/12</f>
        <v>3.7499999999999999E-3</v>
      </c>
    </row>
    <row r="4" spans="1:5" x14ac:dyDescent="0.2">
      <c r="A4" s="6" t="s">
        <v>38</v>
      </c>
      <c r="B4" s="51">
        <f>12*30</f>
        <v>360</v>
      </c>
    </row>
    <row r="5" spans="1:5" x14ac:dyDescent="0.2">
      <c r="A5" s="6" t="s">
        <v>39</v>
      </c>
      <c r="B5" s="50">
        <f>PMT(B3,B4,-B1)</f>
        <v>1520.0559294776419</v>
      </c>
    </row>
    <row r="7" spans="1:5" x14ac:dyDescent="0.2">
      <c r="A7" s="53" t="s">
        <v>40</v>
      </c>
      <c r="B7" s="53" t="s">
        <v>41</v>
      </c>
      <c r="C7" s="53" t="s">
        <v>42</v>
      </c>
      <c r="D7" s="53" t="s">
        <v>44</v>
      </c>
      <c r="E7" s="6"/>
    </row>
    <row r="8" spans="1:5" x14ac:dyDescent="0.2">
      <c r="A8" s="52">
        <v>1</v>
      </c>
      <c r="B8" s="12"/>
      <c r="C8" s="50"/>
      <c r="D8" s="50"/>
      <c r="E8" s="12"/>
    </row>
    <row r="9" spans="1:5" x14ac:dyDescent="0.2">
      <c r="A9" s="52">
        <v>2</v>
      </c>
      <c r="B9" s="12"/>
      <c r="C9" s="50"/>
      <c r="D9" s="50"/>
    </row>
    <row r="10" spans="1:5" x14ac:dyDescent="0.2">
      <c r="A10" s="52">
        <v>3</v>
      </c>
      <c r="B10" s="12"/>
      <c r="C10" s="50"/>
      <c r="D10" s="50"/>
    </row>
    <row r="11" spans="1:5" x14ac:dyDescent="0.2">
      <c r="A11" s="52">
        <v>4</v>
      </c>
      <c r="B11" s="12"/>
      <c r="C11" s="50"/>
      <c r="D11" s="50"/>
    </row>
    <row r="12" spans="1:5" x14ac:dyDescent="0.2">
      <c r="A12" s="52">
        <v>5</v>
      </c>
      <c r="B12" s="12"/>
      <c r="C12" s="50"/>
      <c r="D12" s="50"/>
    </row>
    <row r="13" spans="1:5" x14ac:dyDescent="0.2">
      <c r="A13" s="52">
        <v>6</v>
      </c>
      <c r="B13" s="12"/>
      <c r="C13" s="50"/>
      <c r="D13" s="50"/>
    </row>
    <row r="14" spans="1:5" x14ac:dyDescent="0.2">
      <c r="A14" s="52">
        <v>7</v>
      </c>
      <c r="B14" s="12"/>
      <c r="C14" s="50"/>
      <c r="D14" s="50"/>
    </row>
    <row r="15" spans="1:5" x14ac:dyDescent="0.2">
      <c r="A15" s="52">
        <v>8</v>
      </c>
      <c r="B15" s="12"/>
      <c r="C15" s="50"/>
      <c r="D15" s="50"/>
    </row>
    <row r="16" spans="1:5" x14ac:dyDescent="0.2">
      <c r="A16" s="52">
        <v>9</v>
      </c>
      <c r="B16" s="12"/>
      <c r="C16" s="50"/>
      <c r="D16" s="50"/>
    </row>
    <row r="17" spans="1:4" x14ac:dyDescent="0.2">
      <c r="A17" s="52">
        <v>10</v>
      </c>
      <c r="B17" s="12"/>
      <c r="C17" s="50"/>
      <c r="D17" s="50"/>
    </row>
    <row r="18" spans="1:4" x14ac:dyDescent="0.2">
      <c r="A18" s="52">
        <v>11</v>
      </c>
      <c r="B18" s="12"/>
      <c r="C18" s="50"/>
      <c r="D18" s="50"/>
    </row>
    <row r="19" spans="1:4" x14ac:dyDescent="0.2">
      <c r="A19" s="52">
        <v>12</v>
      </c>
      <c r="B19" s="12"/>
      <c r="C19" s="50"/>
      <c r="D19" s="50"/>
    </row>
    <row r="21" spans="1:4" x14ac:dyDescent="0.2">
      <c r="A21" s="53" t="s">
        <v>45</v>
      </c>
      <c r="B21" s="54"/>
    </row>
    <row r="22" spans="1:4" x14ac:dyDescent="0.2">
      <c r="A22" s="6" t="s">
        <v>42</v>
      </c>
      <c r="B22" s="11"/>
    </row>
    <row r="23" spans="1:4" x14ac:dyDescent="0.2">
      <c r="A23" s="6" t="s">
        <v>46</v>
      </c>
      <c r="B23" s="11"/>
    </row>
    <row r="25" spans="1:4" x14ac:dyDescent="0.2">
      <c r="A25" s="55" t="s">
        <v>48</v>
      </c>
      <c r="B25" s="54"/>
      <c r="C25" s="54"/>
    </row>
    <row r="26" spans="1:4" x14ac:dyDescent="0.2">
      <c r="A26" s="6" t="s">
        <v>39</v>
      </c>
      <c r="B26" s="11">
        <v>1400</v>
      </c>
    </row>
    <row r="27" spans="1:4" x14ac:dyDescent="0.2">
      <c r="A27" s="6" t="s">
        <v>49</v>
      </c>
      <c r="B27" s="8"/>
    </row>
    <row r="28" spans="1:4" x14ac:dyDescent="0.2">
      <c r="A28" s="6" t="s">
        <v>50</v>
      </c>
      <c r="B28" s="8"/>
    </row>
  </sheetData>
  <pageMargins left="0.2" right="0.2" top="0.75" bottom="0.75" header="0.3" footer="0.3"/>
  <pageSetup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Details</vt:lpstr>
      <vt:lpstr>Map</vt:lpstr>
      <vt:lpstr>Loan</vt:lpstr>
      <vt:lpstr>Details!Print_Titles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2018-06-10T17:40:57Z</cp:lastPrinted>
  <dcterms:created xsi:type="dcterms:W3CDTF">2004-09-21T13:02:15Z</dcterms:created>
  <dcterms:modified xsi:type="dcterms:W3CDTF">2018-06-10T18:10:14Z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