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7\05_AU_PTO\e07_Student\"/>
    </mc:Choice>
  </mc:AlternateContent>
  <xr:revisionPtr revIDLastSave="0" documentId="13_ncr:1_{A70C7EC9-7703-4868-9561-36441D71E6B9}" xr6:coauthVersionLast="34" xr6:coauthVersionMax="34" xr10:uidLastSave="{00000000-0000-0000-0000-000000000000}"/>
  <bookViews>
    <workbookView xWindow="0" yWindow="0" windowWidth="20400" windowHeight="8130" xr2:uid="{00000000-000D-0000-FFFF-FFFF00000000}"/>
  </bookViews>
  <sheets>
    <sheet name="March Data" sheetId="5" r:id="rId1"/>
    <sheet name="March 1 Loans" sheetId="6" r:id="rId2"/>
    <sheet name="Map" sheetId="7" r:id="rId3"/>
  </sheets>
  <definedNames>
    <definedName name="_xlnm._FilterDatabase" localSheetId="0" hidden="1">'March Data'!$A$10:$J$113</definedName>
    <definedName name="_xlnm.Criteria" localSheetId="0">'March Data'!$A$116:$A$117</definedName>
    <definedName name="_xlnm.Extract" localSheetId="0">'March Data'!$A$120:$A$121</definedName>
    <definedName name="_xlnm.Print_Titles" localSheetId="1">'March 1 Loans'!$11:$11</definedName>
    <definedName name="_xlnm.Print_Titles" localSheetId="0">'March Data'!$10:$10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7" l="1"/>
  <c r="E5" i="6"/>
  <c r="E2" i="6"/>
  <c r="B4" i="6" s="1"/>
  <c r="B3" i="6"/>
  <c r="B12" i="6" s="1"/>
</calcChain>
</file>

<file path=xl/sharedStrings.xml><?xml version="1.0" encoding="utf-8"?>
<sst xmlns="http://schemas.openxmlformats.org/spreadsheetml/2006/main" count="364" uniqueCount="160">
  <si>
    <t>Date</t>
  </si>
  <si>
    <t>Department</t>
  </si>
  <si>
    <t>Amount</t>
  </si>
  <si>
    <t>Bedroom</t>
  </si>
  <si>
    <t>Finance</t>
  </si>
  <si>
    <t>Living Room</t>
  </si>
  <si>
    <t>Appliances</t>
  </si>
  <si>
    <t>Dining Room</t>
  </si>
  <si>
    <t>Paid in Full</t>
  </si>
  <si>
    <t>Reid Furniture Store</t>
  </si>
  <si>
    <t>Down Payment</t>
  </si>
  <si>
    <t>Balance</t>
  </si>
  <si>
    <t>Required Down Payment:</t>
  </si>
  <si>
    <t>No. of Monthly Payments:</t>
  </si>
  <si>
    <t>Number</t>
  </si>
  <si>
    <t>Type</t>
  </si>
  <si>
    <t>Last PMT Date</t>
  </si>
  <si>
    <t>Average Amount Above $4,000</t>
  </si>
  <si>
    <t>No. of Paid-in-Full Transactions</t>
  </si>
  <si>
    <t>Paid-in-Full Transactions</t>
  </si>
  <si>
    <t>Highest Paid-in-Full Transaction Amount</t>
  </si>
  <si>
    <t>2021-001</t>
  </si>
  <si>
    <t>2021-002</t>
  </si>
  <si>
    <t>2021-003</t>
  </si>
  <si>
    <t>2021-004</t>
  </si>
  <si>
    <t>2021-005</t>
  </si>
  <si>
    <t>2021-006</t>
  </si>
  <si>
    <t>2021-007</t>
  </si>
  <si>
    <t>2021-008</t>
  </si>
  <si>
    <t>2021-009</t>
  </si>
  <si>
    <t>2021-010</t>
  </si>
  <si>
    <t>2021-011</t>
  </si>
  <si>
    <t>2021-012</t>
  </si>
  <si>
    <t>2021-013</t>
  </si>
  <si>
    <t>2021-014</t>
  </si>
  <si>
    <t>2021-015</t>
  </si>
  <si>
    <t>2021-016</t>
  </si>
  <si>
    <t>2021-017</t>
  </si>
  <si>
    <t>2021-018</t>
  </si>
  <si>
    <t>2021-019</t>
  </si>
  <si>
    <t>2021-020</t>
  </si>
  <si>
    <t>2021-021</t>
  </si>
  <si>
    <t>2021-022</t>
  </si>
  <si>
    <t>2021-023</t>
  </si>
  <si>
    <t>2021-024</t>
  </si>
  <si>
    <t>2021-025</t>
  </si>
  <si>
    <t>2021-026</t>
  </si>
  <si>
    <t>2021-027</t>
  </si>
  <si>
    <t>2021-028</t>
  </si>
  <si>
    <t>2021-029</t>
  </si>
  <si>
    <t>2021-030</t>
  </si>
  <si>
    <t>2021-031</t>
  </si>
  <si>
    <t>2021-032</t>
  </si>
  <si>
    <t>2021-033</t>
  </si>
  <si>
    <t>2021-034</t>
  </si>
  <si>
    <t>2021-035</t>
  </si>
  <si>
    <t>2021-036</t>
  </si>
  <si>
    <t>2021-037</t>
  </si>
  <si>
    <t>2021-038</t>
  </si>
  <si>
    <t>2021-039</t>
  </si>
  <si>
    <t>2021-040</t>
  </si>
  <si>
    <t>2021-041</t>
  </si>
  <si>
    <t>2021-042</t>
  </si>
  <si>
    <t>2021-043</t>
  </si>
  <si>
    <t>2021-044</t>
  </si>
  <si>
    <t>2021-045</t>
  </si>
  <si>
    <t>2021-046</t>
  </si>
  <si>
    <t>2021-047</t>
  </si>
  <si>
    <t>2021-048</t>
  </si>
  <si>
    <t>2021-049</t>
  </si>
  <si>
    <t>2021-050</t>
  </si>
  <si>
    <t>2021-051</t>
  </si>
  <si>
    <t>2021-052</t>
  </si>
  <si>
    <t>2021-053</t>
  </si>
  <si>
    <t>2021-054</t>
  </si>
  <si>
    <t>2021-055</t>
  </si>
  <si>
    <t>2021-056</t>
  </si>
  <si>
    <t>2021-057</t>
  </si>
  <si>
    <t>2021-058</t>
  </si>
  <si>
    <t>2021-059</t>
  </si>
  <si>
    <t>2021-060</t>
  </si>
  <si>
    <t>2021-061</t>
  </si>
  <si>
    <t>2021-062</t>
  </si>
  <si>
    <t>2021-063</t>
  </si>
  <si>
    <t>2021-064</t>
  </si>
  <si>
    <t>2021-065</t>
  </si>
  <si>
    <t>2021-066</t>
  </si>
  <si>
    <t>2021-067</t>
  </si>
  <si>
    <t>2021-069</t>
  </si>
  <si>
    <t>2021-070</t>
  </si>
  <si>
    <t>2021-071</t>
  </si>
  <si>
    <t>2021-072</t>
  </si>
  <si>
    <t>2021-073</t>
  </si>
  <si>
    <t>2021-074</t>
  </si>
  <si>
    <t>2021-075</t>
  </si>
  <si>
    <t>2021-076</t>
  </si>
  <si>
    <t>2021-077</t>
  </si>
  <si>
    <t>2021-078</t>
  </si>
  <si>
    <t>2021-079</t>
  </si>
  <si>
    <t>2021-080</t>
  </si>
  <si>
    <t>2021-081</t>
  </si>
  <si>
    <t>2021-082</t>
  </si>
  <si>
    <t>2021-083</t>
  </si>
  <si>
    <t>2021-084</t>
  </si>
  <si>
    <t>2021-085</t>
  </si>
  <si>
    <t>2021-086</t>
  </si>
  <si>
    <t>2021-087</t>
  </si>
  <si>
    <t>2021-088</t>
  </si>
  <si>
    <t>2021-089</t>
  </si>
  <si>
    <t>2021-090</t>
  </si>
  <si>
    <t>2021-091</t>
  </si>
  <si>
    <t>2021-092</t>
  </si>
  <si>
    <t>2021-093</t>
  </si>
  <si>
    <t>2021-094</t>
  </si>
  <si>
    <t>2021-095</t>
  </si>
  <si>
    <t>2021-096</t>
  </si>
  <si>
    <t>2021-097</t>
  </si>
  <si>
    <t>2021-098</t>
  </si>
  <si>
    <t>2021-099</t>
  </si>
  <si>
    <t>2021-100</t>
  </si>
  <si>
    <t>2021-101</t>
  </si>
  <si>
    <t>2021-102</t>
  </si>
  <si>
    <t>2021-103</t>
  </si>
  <si>
    <t>Day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</si>
  <si>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</si>
  <si>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</si>
  <si>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</si>
  <si>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</si>
  <si>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</si>
  <si>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</si>
  <si>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</si>
  <si>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</si>
  <si>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Sum of Paid-in-Full Transactions</t>
  </si>
  <si>
    <t>Average of Paid-in Full Transactions</t>
  </si>
  <si>
    <t>Amount Financed</t>
  </si>
  <si>
    <t>Sold March 1</t>
  </si>
  <si>
    <t>APR</t>
  </si>
  <si>
    <t>Monthly Rate</t>
  </si>
  <si>
    <t>Monthly Payments</t>
  </si>
  <si>
    <t>Interest</t>
  </si>
  <si>
    <t>End Balance</t>
  </si>
  <si>
    <t>Payment Number</t>
  </si>
  <si>
    <t>Cumulative Interest</t>
  </si>
  <si>
    <t>Cumulative Principal</t>
  </si>
  <si>
    <t># of Payments</t>
  </si>
  <si>
    <t>Payments per Year</t>
  </si>
  <si>
    <t># of Years</t>
  </si>
  <si>
    <t>End of Year:</t>
  </si>
  <si>
    <t>Totals:</t>
  </si>
  <si>
    <t>Future Value Invested</t>
  </si>
  <si>
    <t>Woodward</t>
  </si>
  <si>
    <t>Buffalo</t>
  </si>
  <si>
    <t>Seiling</t>
  </si>
  <si>
    <t>Laverne</t>
  </si>
  <si>
    <t>Shattuck</t>
  </si>
  <si>
    <t>Zip</t>
  </si>
  <si>
    <t>Sales</t>
  </si>
  <si>
    <t>City</t>
  </si>
  <si>
    <t>Weekday Number</t>
  </si>
  <si>
    <t>Principal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</si>
</sst>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4" fillId="0" borderId="0" xfId="0" applyFont="1"/>
    <xf numFmtId="0" fontId="2" fillId="0" borderId="0" xfId="0" applyFont="1"/>
    <xf numFmtId="17" fontId="0" fillId="0" borderId="0" xfId="0" quotePrefix="1" applyNumberFormat="1" applyAlignment="1">
      <alignment horizontal="left"/>
    </xf>
    <xf numFmtId="43" fontId="0" fillId="0" borderId="0" xfId="0" applyNumberFormat="1"/>
    <xf numFmtId="44" fontId="0" fillId="0" borderId="0" xfId="3" applyFont="1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44" fontId="2" fillId="2" borderId="0" xfId="3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43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165" fontId="0" fillId="0" borderId="0" xfId="3" applyNumberFormat="1" applyFont="1"/>
    <xf numFmtId="165" fontId="0" fillId="0" borderId="0" xfId="0" applyNumberFormat="1"/>
    <xf numFmtId="164" fontId="5" fillId="0" borderId="0" xfId="1" applyNumberFormat="1" applyFont="1"/>
    <xf numFmtId="0" fontId="2" fillId="2" borderId="1" xfId="0" applyFont="1" applyFill="1" applyBorder="1" applyAlignment="1"/>
    <xf numFmtId="0" fontId="2" fillId="2" borderId="7" xfId="0" applyFont="1" applyFill="1" applyBorder="1" applyAlignment="1"/>
    <xf numFmtId="44" fontId="0" fillId="2" borderId="7" xfId="3" applyFont="1" applyFill="1" applyBorder="1"/>
    <xf numFmtId="164" fontId="0" fillId="0" borderId="4" xfId="1" applyNumberFormat="1" applyFont="1" applyBorder="1"/>
    <xf numFmtId="0" fontId="0" fillId="0" borderId="3" xfId="0" applyBorder="1"/>
    <xf numFmtId="0" fontId="0" fillId="0" borderId="0" xfId="0" applyBorder="1"/>
    <xf numFmtId="44" fontId="0" fillId="0" borderId="0" xfId="3" applyFont="1" applyBorder="1"/>
    <xf numFmtId="44" fontId="0" fillId="0" borderId="4" xfId="3" applyFont="1" applyBorder="1"/>
    <xf numFmtId="44" fontId="0" fillId="0" borderId="6" xfId="3" applyFont="1" applyBorder="1"/>
    <xf numFmtId="0" fontId="0" fillId="2" borderId="7" xfId="0" applyFill="1" applyBorder="1"/>
    <xf numFmtId="0" fontId="0" fillId="2" borderId="2" xfId="0" applyFill="1" applyBorder="1"/>
    <xf numFmtId="0" fontId="2" fillId="2" borderId="0" xfId="0" applyFont="1" applyFill="1" applyAlignment="1">
      <alignment horizontal="right"/>
    </xf>
    <xf numFmtId="0" fontId="0" fillId="0" borderId="1" xfId="0" applyBorder="1"/>
    <xf numFmtId="44" fontId="0" fillId="0" borderId="2" xfId="3" applyFont="1" applyBorder="1"/>
    <xf numFmtId="43" fontId="5" fillId="0" borderId="4" xfId="1" applyFont="1" applyBorder="1"/>
    <xf numFmtId="8" fontId="0" fillId="0" borderId="5" xfId="0" applyNumberFormat="1" applyBorder="1"/>
    <xf numFmtId="8" fontId="0" fillId="0" borderId="6" xfId="3" applyNumberFormat="1" applyFont="1" applyBorder="1"/>
    <xf numFmtId="10" fontId="0" fillId="0" borderId="2" xfId="0" applyNumberFormat="1" applyBorder="1"/>
    <xf numFmtId="10" fontId="0" fillId="0" borderId="4" xfId="2" applyNumberFormat="1" applyFont="1" applyBorder="1"/>
    <xf numFmtId="0" fontId="0" fillId="0" borderId="5" xfId="0" applyBorder="1"/>
    <xf numFmtId="164" fontId="0" fillId="0" borderId="6" xfId="0" applyNumberFormat="1" applyBorder="1"/>
    <xf numFmtId="44" fontId="0" fillId="0" borderId="8" xfId="3" applyFont="1" applyBorder="1"/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44" fontId="7" fillId="0" borderId="0" xfId="3" applyFont="1"/>
    <xf numFmtId="43" fontId="6" fillId="0" borderId="0" xfId="1" applyFont="1"/>
    <xf numFmtId="9" fontId="0" fillId="0" borderId="2" xfId="2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1" xfId="0" applyFont="1" applyFill="1" applyBorder="1"/>
    <xf numFmtId="0" fontId="3" fillId="2" borderId="5" xfId="0" applyFont="1" applyFill="1" applyBorder="1"/>
    <xf numFmtId="9" fontId="0" fillId="2" borderId="8" xfId="2" applyFont="1" applyFill="1" applyBorder="1"/>
    <xf numFmtId="0" fontId="3" fillId="2" borderId="0" xfId="0" applyFont="1" applyFill="1" applyAlignment="1">
      <alignment horizontal="center" wrapText="1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abSelected="1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5" x14ac:dyDescent="0.25"/>
  <cols>
    <col min="2" max="2" width="15.42578125" customWidth="1"/>
    <col min="3" max="4" width="10.85546875" customWidth="1"/>
    <col min="5" max="5" width="12.28515625" bestFit="1" customWidth="1"/>
    <col min="6" max="6" width="10.7109375" bestFit="1" customWidth="1"/>
    <col min="8" max="8" width="11.5703125" style="10" bestFit="1" customWidth="1"/>
    <col min="9" max="9" width="10.5703125" bestFit="1" customWidth="1"/>
    <col min="10" max="10" width="13.7109375" customWidth="1"/>
    <col min="12" max="12" width="11.5703125" bestFit="1" customWidth="1"/>
  </cols>
  <sheetData>
    <row r="1" spans="1:10" ht="23.25" x14ac:dyDescent="0.35">
      <c r="A1" s="6" t="s">
        <v>9</v>
      </c>
      <c r="B1" s="6"/>
      <c r="C1" s="6"/>
      <c r="D1" s="23" t="s">
        <v>123</v>
      </c>
      <c r="E1" s="24" t="s">
        <v>124</v>
      </c>
      <c r="F1" s="31" t="s">
        <v>19</v>
      </c>
      <c r="G1" s="32"/>
      <c r="H1" s="33"/>
      <c r="I1" s="40"/>
      <c r="J1" s="41"/>
    </row>
    <row r="2" spans="1:10" ht="15.75" thickBot="1" x14ac:dyDescent="0.3">
      <c r="A2" s="7"/>
      <c r="B2" s="8"/>
      <c r="D2" s="19">
        <v>1</v>
      </c>
      <c r="E2" s="20" t="s">
        <v>125</v>
      </c>
      <c r="F2" s="68" t="s">
        <v>18</v>
      </c>
      <c r="G2" s="69"/>
      <c r="H2" s="69"/>
      <c r="I2" s="69"/>
      <c r="J2" s="34"/>
    </row>
    <row r="3" spans="1:10" x14ac:dyDescent="0.25">
      <c r="A3" s="62" t="s">
        <v>12</v>
      </c>
      <c r="B3" s="40"/>
      <c r="C3" s="60">
        <v>0.1</v>
      </c>
      <c r="D3" s="19">
        <v>2</v>
      </c>
      <c r="E3" s="20" t="s">
        <v>126</v>
      </c>
      <c r="F3" s="35" t="s">
        <v>132</v>
      </c>
      <c r="G3" s="36"/>
      <c r="H3" s="37"/>
      <c r="I3" s="36"/>
      <c r="J3" s="38"/>
    </row>
    <row r="4" spans="1:10" ht="15.75" thickBot="1" x14ac:dyDescent="0.3">
      <c r="A4" s="63" t="s">
        <v>13</v>
      </c>
      <c r="B4" s="64"/>
      <c r="C4" s="61">
        <v>48</v>
      </c>
      <c r="D4" s="19">
        <v>3</v>
      </c>
      <c r="E4" s="20" t="s">
        <v>127</v>
      </c>
      <c r="F4" s="35" t="s">
        <v>133</v>
      </c>
      <c r="G4" s="36"/>
      <c r="H4" s="37"/>
      <c r="I4" s="36"/>
      <c r="J4" s="38"/>
    </row>
    <row r="5" spans="1:10" x14ac:dyDescent="0.25">
      <c r="A5" s="3"/>
      <c r="B5" s="5"/>
      <c r="C5" s="4"/>
      <c r="D5" s="19">
        <v>4</v>
      </c>
      <c r="E5" s="20" t="s">
        <v>128</v>
      </c>
      <c r="F5" s="68" t="s">
        <v>17</v>
      </c>
      <c r="G5" s="69"/>
      <c r="H5" s="69"/>
      <c r="I5" s="69"/>
      <c r="J5" s="38"/>
    </row>
    <row r="6" spans="1:10" ht="15.75" thickBot="1" x14ac:dyDescent="0.3">
      <c r="A6" s="3"/>
      <c r="B6" s="5"/>
      <c r="C6" s="4"/>
      <c r="D6" s="19">
        <v>5</v>
      </c>
      <c r="E6" s="20" t="s">
        <v>129</v>
      </c>
      <c r="F6" s="70" t="s">
        <v>20</v>
      </c>
      <c r="G6" s="71"/>
      <c r="H6" s="71"/>
      <c r="I6" s="71"/>
      <c r="J6" s="39"/>
    </row>
    <row r="7" spans="1:10" x14ac:dyDescent="0.25">
      <c r="A7" s="3"/>
      <c r="B7" s="5"/>
      <c r="C7" s="4"/>
      <c r="D7" s="19">
        <v>6</v>
      </c>
      <c r="E7" s="20" t="s">
        <v>130</v>
      </c>
      <c r="H7"/>
    </row>
    <row r="8" spans="1:10" ht="15.75" thickBot="1" x14ac:dyDescent="0.3">
      <c r="A8" s="3"/>
      <c r="B8" s="5"/>
      <c r="C8" s="4"/>
      <c r="D8" s="21">
        <v>7</v>
      </c>
      <c r="E8" s="22" t="s">
        <v>131</v>
      </c>
    </row>
    <row r="9" spans="1:10" x14ac:dyDescent="0.25">
      <c r="A9" s="3"/>
      <c r="B9" s="5"/>
      <c r="C9" s="4"/>
      <c r="D9" s="4"/>
    </row>
    <row r="10" spans="1:10" ht="30" customHeight="1" x14ac:dyDescent="0.25">
      <c r="A10" s="11" t="s">
        <v>14</v>
      </c>
      <c r="B10" s="12" t="s">
        <v>0</v>
      </c>
      <c r="C10" s="65" t="s">
        <v>158</v>
      </c>
      <c r="D10" s="12" t="s">
        <v>124</v>
      </c>
      <c r="E10" s="13" t="s">
        <v>1</v>
      </c>
      <c r="F10" s="11" t="s">
        <v>15</v>
      </c>
      <c r="G10" s="14" t="s">
        <v>2</v>
      </c>
      <c r="H10" s="16" t="s">
        <v>10</v>
      </c>
      <c r="I10" s="15" t="s">
        <v>11</v>
      </c>
      <c r="J10" s="17" t="s">
        <v>16</v>
      </c>
    </row>
    <row r="11" spans="1:10" x14ac:dyDescent="0.25">
      <c r="A11" t="s">
        <v>21</v>
      </c>
      <c r="B11" s="1">
        <v>44256</v>
      </c>
      <c r="C11" s="66"/>
      <c r="D11" s="1"/>
      <c r="E11" t="s">
        <v>3</v>
      </c>
      <c r="F11" t="s">
        <v>4</v>
      </c>
      <c r="G11" s="2">
        <v>2788</v>
      </c>
      <c r="I11" s="9"/>
      <c r="J11" s="1"/>
    </row>
    <row r="12" spans="1:10" x14ac:dyDescent="0.25">
      <c r="A12" t="s">
        <v>22</v>
      </c>
      <c r="B12" s="1">
        <v>44256</v>
      </c>
      <c r="C12" s="66"/>
      <c r="D12" s="1"/>
      <c r="E12" t="s">
        <v>3</v>
      </c>
      <c r="F12" t="s">
        <v>4</v>
      </c>
      <c r="G12" s="2">
        <v>3245</v>
      </c>
      <c r="I12" s="9"/>
      <c r="J12" s="1"/>
    </row>
    <row r="13" spans="1:10" x14ac:dyDescent="0.25">
      <c r="A13" t="s">
        <v>23</v>
      </c>
      <c r="B13" s="1">
        <v>44256</v>
      </c>
      <c r="C13" s="66"/>
      <c r="D13" s="1"/>
      <c r="E13" t="s">
        <v>5</v>
      </c>
      <c r="F13" t="s">
        <v>4</v>
      </c>
      <c r="G13" s="2">
        <v>10000</v>
      </c>
      <c r="I13" s="9"/>
      <c r="J13" s="1"/>
    </row>
    <row r="14" spans="1:10" x14ac:dyDescent="0.25">
      <c r="A14" t="s">
        <v>24</v>
      </c>
      <c r="B14" s="1">
        <v>44256</v>
      </c>
      <c r="C14" s="66"/>
      <c r="D14" s="1"/>
      <c r="E14" t="s">
        <v>5</v>
      </c>
      <c r="F14" t="s">
        <v>4</v>
      </c>
      <c r="G14" s="2">
        <v>1000</v>
      </c>
      <c r="I14" s="9"/>
      <c r="J14" s="1"/>
    </row>
    <row r="15" spans="1:10" x14ac:dyDescent="0.25">
      <c r="A15" t="s">
        <v>25</v>
      </c>
      <c r="B15" s="1">
        <v>44256</v>
      </c>
      <c r="C15" s="66"/>
      <c r="D15" s="1"/>
      <c r="E15" t="s">
        <v>6</v>
      </c>
      <c r="F15" t="s">
        <v>4</v>
      </c>
      <c r="G15" s="2">
        <v>2750</v>
      </c>
      <c r="I15" s="9"/>
      <c r="J15" s="1"/>
    </row>
    <row r="16" spans="1:10" x14ac:dyDescent="0.25">
      <c r="A16" t="s">
        <v>26</v>
      </c>
      <c r="B16" s="1">
        <v>44256</v>
      </c>
      <c r="C16" s="66"/>
      <c r="D16" s="1"/>
      <c r="E16" t="s">
        <v>5</v>
      </c>
      <c r="F16" t="s">
        <v>4</v>
      </c>
      <c r="G16" s="2">
        <v>12000</v>
      </c>
      <c r="I16" s="9"/>
      <c r="J16" s="1"/>
    </row>
    <row r="17" spans="1:10" x14ac:dyDescent="0.25">
      <c r="A17" t="s">
        <v>27</v>
      </c>
      <c r="B17" s="1">
        <v>44256</v>
      </c>
      <c r="C17" s="66"/>
      <c r="D17" s="1"/>
      <c r="E17" t="s">
        <v>7</v>
      </c>
      <c r="F17" t="s">
        <v>4</v>
      </c>
      <c r="G17" s="2">
        <v>3240</v>
      </c>
      <c r="I17" s="9"/>
      <c r="J17" s="1"/>
    </row>
    <row r="18" spans="1:10" x14ac:dyDescent="0.25">
      <c r="A18" t="s">
        <v>28</v>
      </c>
      <c r="B18" s="1">
        <v>44256</v>
      </c>
      <c r="C18" s="66"/>
      <c r="D18" s="1"/>
      <c r="E18" t="s">
        <v>7</v>
      </c>
      <c r="F18" t="s">
        <v>4</v>
      </c>
      <c r="G18" s="2">
        <v>4080</v>
      </c>
      <c r="I18" s="9"/>
      <c r="J18" s="1"/>
    </row>
    <row r="19" spans="1:10" x14ac:dyDescent="0.25">
      <c r="A19" t="s">
        <v>29</v>
      </c>
      <c r="B19" s="1">
        <v>44256</v>
      </c>
      <c r="C19" s="66"/>
      <c r="D19" s="1"/>
      <c r="E19" t="s">
        <v>6</v>
      </c>
      <c r="F19" t="s">
        <v>4</v>
      </c>
      <c r="G19" s="2">
        <v>2750</v>
      </c>
      <c r="I19" s="9"/>
      <c r="J19" s="1"/>
    </row>
    <row r="20" spans="1:10" x14ac:dyDescent="0.25">
      <c r="A20" t="s">
        <v>30</v>
      </c>
      <c r="B20" s="1">
        <v>44257</v>
      </c>
      <c r="C20" s="66"/>
      <c r="D20" s="1"/>
      <c r="E20" t="s">
        <v>7</v>
      </c>
      <c r="F20" t="s">
        <v>4</v>
      </c>
      <c r="G20" s="2">
        <v>6780</v>
      </c>
      <c r="I20" s="9"/>
      <c r="J20" s="1"/>
    </row>
    <row r="21" spans="1:10" x14ac:dyDescent="0.25">
      <c r="A21" t="s">
        <v>31</v>
      </c>
      <c r="B21" s="1">
        <v>44257</v>
      </c>
      <c r="C21" s="66"/>
      <c r="D21" s="1"/>
      <c r="E21" t="s">
        <v>7</v>
      </c>
      <c r="F21" t="s">
        <v>4</v>
      </c>
      <c r="G21" s="2">
        <v>10000</v>
      </c>
      <c r="I21" s="9"/>
      <c r="J21" s="1"/>
    </row>
    <row r="22" spans="1:10" x14ac:dyDescent="0.25">
      <c r="A22" t="s">
        <v>32</v>
      </c>
      <c r="B22" s="1">
        <v>44257</v>
      </c>
      <c r="C22" s="66"/>
      <c r="D22" s="1"/>
      <c r="E22" t="s">
        <v>6</v>
      </c>
      <c r="F22" t="s">
        <v>8</v>
      </c>
      <c r="G22" s="2">
        <v>1100</v>
      </c>
      <c r="I22" s="9"/>
      <c r="J22" s="1"/>
    </row>
    <row r="23" spans="1:10" x14ac:dyDescent="0.25">
      <c r="A23" t="s">
        <v>33</v>
      </c>
      <c r="B23" s="1">
        <v>44258</v>
      </c>
      <c r="C23" s="66"/>
      <c r="D23" s="1"/>
      <c r="E23" t="s">
        <v>5</v>
      </c>
      <c r="F23" t="s">
        <v>4</v>
      </c>
      <c r="G23" s="2">
        <v>2430</v>
      </c>
      <c r="I23" s="9"/>
      <c r="J23" s="1"/>
    </row>
    <row r="24" spans="1:10" x14ac:dyDescent="0.25">
      <c r="A24" t="s">
        <v>34</v>
      </c>
      <c r="B24" s="1">
        <v>44258</v>
      </c>
      <c r="C24" s="66"/>
      <c r="D24" s="1"/>
      <c r="E24" t="s">
        <v>7</v>
      </c>
      <c r="F24" t="s">
        <v>8</v>
      </c>
      <c r="G24" s="2">
        <v>4550</v>
      </c>
      <c r="I24" s="9"/>
      <c r="J24" s="1"/>
    </row>
    <row r="25" spans="1:10" x14ac:dyDescent="0.25">
      <c r="A25" t="s">
        <v>35</v>
      </c>
      <c r="B25" s="1">
        <v>44258</v>
      </c>
      <c r="C25" s="66"/>
      <c r="D25" s="1"/>
      <c r="E25" t="s">
        <v>5</v>
      </c>
      <c r="F25" t="s">
        <v>4</v>
      </c>
      <c r="G25" s="2">
        <v>6784</v>
      </c>
      <c r="I25" s="9"/>
      <c r="J25" s="1"/>
    </row>
    <row r="26" spans="1:10" x14ac:dyDescent="0.25">
      <c r="A26" t="s">
        <v>36</v>
      </c>
      <c r="B26" s="1">
        <v>44259</v>
      </c>
      <c r="C26" s="66"/>
      <c r="D26" s="1"/>
      <c r="E26" t="s">
        <v>6</v>
      </c>
      <c r="F26" t="s">
        <v>8</v>
      </c>
      <c r="G26" s="2">
        <v>640</v>
      </c>
      <c r="I26" s="9"/>
      <c r="J26" s="1"/>
    </row>
    <row r="27" spans="1:10" x14ac:dyDescent="0.25">
      <c r="A27" t="s">
        <v>37</v>
      </c>
      <c r="B27" s="1">
        <v>44259</v>
      </c>
      <c r="C27" s="66"/>
      <c r="D27" s="1"/>
      <c r="E27" t="s">
        <v>6</v>
      </c>
      <c r="F27" t="s">
        <v>4</v>
      </c>
      <c r="G27" s="2">
        <v>8490</v>
      </c>
      <c r="I27" s="9"/>
      <c r="J27" s="1"/>
    </row>
    <row r="28" spans="1:10" x14ac:dyDescent="0.25">
      <c r="A28" t="s">
        <v>38</v>
      </c>
      <c r="B28" s="1">
        <v>44259</v>
      </c>
      <c r="C28" s="66"/>
      <c r="D28" s="1"/>
      <c r="E28" t="s">
        <v>6</v>
      </c>
      <c r="F28" t="s">
        <v>4</v>
      </c>
      <c r="G28" s="2">
        <v>6780</v>
      </c>
      <c r="I28" s="9"/>
      <c r="J28" s="1"/>
    </row>
    <row r="29" spans="1:10" x14ac:dyDescent="0.25">
      <c r="A29" t="s">
        <v>39</v>
      </c>
      <c r="B29" s="1">
        <v>44260</v>
      </c>
      <c r="C29" s="66"/>
      <c r="D29" s="1"/>
      <c r="E29" t="s">
        <v>5</v>
      </c>
      <c r="F29" t="s">
        <v>8</v>
      </c>
      <c r="G29" s="2">
        <v>2500</v>
      </c>
      <c r="I29" s="9"/>
      <c r="J29" s="1"/>
    </row>
    <row r="30" spans="1:10" x14ac:dyDescent="0.25">
      <c r="A30" t="s">
        <v>40</v>
      </c>
      <c r="B30" s="1">
        <v>44260</v>
      </c>
      <c r="C30" s="66"/>
      <c r="D30" s="1"/>
      <c r="E30" t="s">
        <v>5</v>
      </c>
      <c r="F30" t="s">
        <v>8</v>
      </c>
      <c r="G30" s="2">
        <v>950</v>
      </c>
      <c r="I30" s="9"/>
      <c r="J30" s="1"/>
    </row>
    <row r="31" spans="1:10" x14ac:dyDescent="0.25">
      <c r="A31" t="s">
        <v>41</v>
      </c>
      <c r="B31" s="1">
        <v>44260</v>
      </c>
      <c r="C31" s="66"/>
      <c r="D31" s="1"/>
      <c r="E31" t="s">
        <v>7</v>
      </c>
      <c r="F31" t="s">
        <v>8</v>
      </c>
      <c r="G31" s="2">
        <v>425</v>
      </c>
      <c r="I31" s="9"/>
      <c r="J31" s="1"/>
    </row>
    <row r="32" spans="1:10" x14ac:dyDescent="0.25">
      <c r="A32" t="s">
        <v>42</v>
      </c>
      <c r="B32" s="1">
        <v>44261</v>
      </c>
      <c r="C32" s="66"/>
      <c r="D32" s="1"/>
      <c r="E32" t="s">
        <v>7</v>
      </c>
      <c r="F32" t="s">
        <v>4</v>
      </c>
      <c r="G32" s="2">
        <v>10000</v>
      </c>
      <c r="I32" s="9"/>
      <c r="J32" s="1"/>
    </row>
    <row r="33" spans="1:10" x14ac:dyDescent="0.25">
      <c r="A33" t="s">
        <v>43</v>
      </c>
      <c r="B33" s="1">
        <v>44261</v>
      </c>
      <c r="C33" s="66"/>
      <c r="D33" s="1"/>
      <c r="E33" t="s">
        <v>5</v>
      </c>
      <c r="F33" t="s">
        <v>8</v>
      </c>
      <c r="G33" s="2">
        <v>1732</v>
      </c>
      <c r="I33" s="9"/>
      <c r="J33" s="1"/>
    </row>
    <row r="34" spans="1:10" x14ac:dyDescent="0.25">
      <c r="A34" t="s">
        <v>44</v>
      </c>
      <c r="B34" s="1">
        <v>44261</v>
      </c>
      <c r="C34" s="66"/>
      <c r="D34" s="1"/>
      <c r="E34" t="s">
        <v>7</v>
      </c>
      <c r="F34" t="s">
        <v>4</v>
      </c>
      <c r="G34" s="2">
        <v>8560</v>
      </c>
      <c r="I34" s="9"/>
      <c r="J34" s="1"/>
    </row>
    <row r="35" spans="1:10" x14ac:dyDescent="0.25">
      <c r="A35" t="s">
        <v>45</v>
      </c>
      <c r="B35" s="1">
        <v>44262</v>
      </c>
      <c r="C35" s="66"/>
      <c r="D35" s="1"/>
      <c r="E35" t="s">
        <v>7</v>
      </c>
      <c r="F35" t="s">
        <v>4</v>
      </c>
      <c r="G35" s="2">
        <v>3240</v>
      </c>
      <c r="I35" s="9"/>
      <c r="J35" s="1"/>
    </row>
    <row r="36" spans="1:10" x14ac:dyDescent="0.25">
      <c r="A36" t="s">
        <v>46</v>
      </c>
      <c r="B36" s="1">
        <v>44262</v>
      </c>
      <c r="C36" s="66"/>
      <c r="D36" s="1"/>
      <c r="E36" t="s">
        <v>5</v>
      </c>
      <c r="F36" t="s">
        <v>8</v>
      </c>
      <c r="G36" s="2">
        <v>7690</v>
      </c>
      <c r="I36" s="9"/>
      <c r="J36" s="1"/>
    </row>
    <row r="37" spans="1:10" x14ac:dyDescent="0.25">
      <c r="A37" t="s">
        <v>47</v>
      </c>
      <c r="B37" s="1">
        <v>44263</v>
      </c>
      <c r="C37" s="66"/>
      <c r="D37" s="1"/>
      <c r="E37" t="s">
        <v>7</v>
      </c>
      <c r="F37" t="s">
        <v>4</v>
      </c>
      <c r="G37" s="2">
        <v>5000</v>
      </c>
      <c r="I37" s="9"/>
      <c r="J37" s="1"/>
    </row>
    <row r="38" spans="1:10" x14ac:dyDescent="0.25">
      <c r="A38" t="s">
        <v>48</v>
      </c>
      <c r="B38" s="1">
        <v>44263</v>
      </c>
      <c r="C38" s="66"/>
      <c r="D38" s="1"/>
      <c r="E38" t="s">
        <v>6</v>
      </c>
      <c r="F38" t="s">
        <v>4</v>
      </c>
      <c r="G38" s="2">
        <v>1574</v>
      </c>
      <c r="I38" s="9"/>
      <c r="J38" s="1"/>
    </row>
    <row r="39" spans="1:10" x14ac:dyDescent="0.25">
      <c r="A39" t="s">
        <v>49</v>
      </c>
      <c r="B39" s="1">
        <v>44264</v>
      </c>
      <c r="C39" s="66"/>
      <c r="D39" s="1"/>
      <c r="E39" t="s">
        <v>6</v>
      </c>
      <c r="F39" t="s">
        <v>4</v>
      </c>
      <c r="G39" s="2">
        <v>1624</v>
      </c>
      <c r="I39" s="9"/>
      <c r="J39" s="1"/>
    </row>
    <row r="40" spans="1:10" x14ac:dyDescent="0.25">
      <c r="A40" t="s">
        <v>49</v>
      </c>
      <c r="B40" s="1">
        <v>44264</v>
      </c>
      <c r="C40" s="66"/>
      <c r="D40" s="1"/>
      <c r="E40" t="s">
        <v>6</v>
      </c>
      <c r="F40" t="s">
        <v>4</v>
      </c>
      <c r="G40" s="2">
        <v>1624</v>
      </c>
      <c r="I40" s="9"/>
      <c r="J40" s="1"/>
    </row>
    <row r="41" spans="1:10" x14ac:dyDescent="0.25">
      <c r="A41" t="s">
        <v>50</v>
      </c>
      <c r="B41" s="1">
        <v>44264</v>
      </c>
      <c r="C41" s="66"/>
      <c r="D41" s="1"/>
      <c r="E41" t="s">
        <v>5</v>
      </c>
      <c r="F41" t="s">
        <v>4</v>
      </c>
      <c r="G41" s="2">
        <v>7500</v>
      </c>
      <c r="I41" s="9"/>
      <c r="J41" s="1"/>
    </row>
    <row r="42" spans="1:10" x14ac:dyDescent="0.25">
      <c r="A42" t="s">
        <v>51</v>
      </c>
      <c r="B42" s="1">
        <v>44265</v>
      </c>
      <c r="C42" s="66"/>
      <c r="D42" s="1"/>
      <c r="E42" t="s">
        <v>7</v>
      </c>
      <c r="F42" t="s">
        <v>4</v>
      </c>
      <c r="G42" s="2">
        <v>5000</v>
      </c>
      <c r="I42" s="9"/>
      <c r="J42" s="1"/>
    </row>
    <row r="43" spans="1:10" x14ac:dyDescent="0.25">
      <c r="A43" t="s">
        <v>52</v>
      </c>
      <c r="B43" s="1">
        <v>44265</v>
      </c>
      <c r="C43" s="66"/>
      <c r="D43" s="1"/>
      <c r="E43" t="s">
        <v>7</v>
      </c>
      <c r="F43" t="s">
        <v>8</v>
      </c>
      <c r="G43" s="2">
        <v>1225</v>
      </c>
      <c r="I43" s="9"/>
      <c r="J43" s="1"/>
    </row>
    <row r="44" spans="1:10" x14ac:dyDescent="0.25">
      <c r="A44" t="s">
        <v>53</v>
      </c>
      <c r="B44" s="1">
        <v>44266</v>
      </c>
      <c r="C44" s="66"/>
      <c r="D44" s="1"/>
      <c r="E44" t="s">
        <v>6</v>
      </c>
      <c r="F44" t="s">
        <v>8</v>
      </c>
      <c r="G44" s="2">
        <v>640</v>
      </c>
      <c r="I44" s="9"/>
      <c r="J44" s="1"/>
    </row>
    <row r="45" spans="1:10" x14ac:dyDescent="0.25">
      <c r="A45" t="s">
        <v>54</v>
      </c>
      <c r="B45" s="1">
        <v>44266</v>
      </c>
      <c r="C45" s="66"/>
      <c r="D45" s="1"/>
      <c r="E45" t="s">
        <v>6</v>
      </c>
      <c r="F45" t="s">
        <v>8</v>
      </c>
      <c r="G45" s="2">
        <v>1574</v>
      </c>
      <c r="I45" s="9"/>
      <c r="J45" s="1"/>
    </row>
    <row r="46" spans="1:10" x14ac:dyDescent="0.25">
      <c r="A46" t="s">
        <v>55</v>
      </c>
      <c r="B46" s="1">
        <v>44267</v>
      </c>
      <c r="C46" s="66"/>
      <c r="D46" s="1"/>
      <c r="E46" t="s">
        <v>6</v>
      </c>
      <c r="F46" t="s">
        <v>4</v>
      </c>
      <c r="G46" s="2">
        <v>3100</v>
      </c>
      <c r="I46" s="9"/>
      <c r="J46" s="1"/>
    </row>
    <row r="47" spans="1:10" x14ac:dyDescent="0.25">
      <c r="A47" t="s">
        <v>56</v>
      </c>
      <c r="B47" s="1">
        <v>44267</v>
      </c>
      <c r="C47" s="66"/>
      <c r="D47" s="1"/>
      <c r="E47" t="s">
        <v>6</v>
      </c>
      <c r="F47" t="s">
        <v>8</v>
      </c>
      <c r="G47" s="2">
        <v>155</v>
      </c>
      <c r="I47" s="9"/>
      <c r="J47" s="1"/>
    </row>
    <row r="48" spans="1:10" x14ac:dyDescent="0.25">
      <c r="A48" t="s">
        <v>57</v>
      </c>
      <c r="B48" s="1">
        <v>44268</v>
      </c>
      <c r="C48" s="66"/>
      <c r="D48" s="1"/>
      <c r="E48" t="s">
        <v>7</v>
      </c>
      <c r="F48" t="s">
        <v>8</v>
      </c>
      <c r="G48" s="2">
        <v>900</v>
      </c>
      <c r="I48" s="9"/>
      <c r="J48" s="1"/>
    </row>
    <row r="49" spans="1:10" x14ac:dyDescent="0.25">
      <c r="A49" t="s">
        <v>58</v>
      </c>
      <c r="B49" s="1">
        <v>44268</v>
      </c>
      <c r="C49" s="66"/>
      <c r="D49" s="1"/>
      <c r="E49" t="s">
        <v>7</v>
      </c>
      <c r="F49" t="s">
        <v>8</v>
      </c>
      <c r="G49" s="2">
        <v>1424</v>
      </c>
      <c r="I49" s="9"/>
      <c r="J49" s="1"/>
    </row>
    <row r="50" spans="1:10" x14ac:dyDescent="0.25">
      <c r="A50" t="s">
        <v>59</v>
      </c>
      <c r="B50" s="1">
        <v>44268</v>
      </c>
      <c r="C50" s="66"/>
      <c r="D50" s="1"/>
      <c r="E50" t="s">
        <v>6</v>
      </c>
      <c r="F50" t="s">
        <v>4</v>
      </c>
      <c r="G50" s="2">
        <v>6700</v>
      </c>
      <c r="I50" s="9"/>
      <c r="J50" s="1"/>
    </row>
    <row r="51" spans="1:10" x14ac:dyDescent="0.25">
      <c r="A51" t="s">
        <v>60</v>
      </c>
      <c r="B51" s="1">
        <v>44268</v>
      </c>
      <c r="C51" s="66"/>
      <c r="D51" s="1"/>
      <c r="E51" t="s">
        <v>6</v>
      </c>
      <c r="F51" t="s">
        <v>8</v>
      </c>
      <c r="G51" s="2">
        <v>625</v>
      </c>
      <c r="I51" s="9"/>
      <c r="J51" s="1"/>
    </row>
    <row r="52" spans="1:10" x14ac:dyDescent="0.25">
      <c r="A52" t="s">
        <v>61</v>
      </c>
      <c r="B52" s="1">
        <v>44269</v>
      </c>
      <c r="C52" s="66"/>
      <c r="D52" s="1"/>
      <c r="E52" t="s">
        <v>7</v>
      </c>
      <c r="F52" t="s">
        <v>4</v>
      </c>
      <c r="G52" s="2">
        <v>12458</v>
      </c>
      <c r="I52" s="9"/>
      <c r="J52" s="1"/>
    </row>
    <row r="53" spans="1:10" x14ac:dyDescent="0.25">
      <c r="A53" t="s">
        <v>62</v>
      </c>
      <c r="B53" s="1">
        <v>44269</v>
      </c>
      <c r="C53" s="66"/>
      <c r="D53" s="1"/>
      <c r="E53" t="s">
        <v>5</v>
      </c>
      <c r="F53" t="s">
        <v>4</v>
      </c>
      <c r="G53" s="2">
        <v>3240</v>
      </c>
      <c r="I53" s="9"/>
      <c r="J53" s="1"/>
    </row>
    <row r="54" spans="1:10" x14ac:dyDescent="0.25">
      <c r="A54" t="s">
        <v>63</v>
      </c>
      <c r="B54" s="1">
        <v>44269</v>
      </c>
      <c r="C54" s="66"/>
      <c r="D54" s="1"/>
      <c r="E54" t="s">
        <v>7</v>
      </c>
      <c r="F54" t="s">
        <v>4</v>
      </c>
      <c r="G54" s="2">
        <v>2545</v>
      </c>
      <c r="I54" s="9"/>
      <c r="J54" s="1"/>
    </row>
    <row r="55" spans="1:10" x14ac:dyDescent="0.25">
      <c r="A55" t="s">
        <v>64</v>
      </c>
      <c r="B55" s="1">
        <v>44270</v>
      </c>
      <c r="C55" s="66"/>
      <c r="D55" s="1"/>
      <c r="E55" t="s">
        <v>5</v>
      </c>
      <c r="F55" t="s">
        <v>8</v>
      </c>
      <c r="G55" s="2">
        <v>3240</v>
      </c>
      <c r="I55" s="9"/>
      <c r="J55" s="1"/>
    </row>
    <row r="56" spans="1:10" x14ac:dyDescent="0.25">
      <c r="A56" t="s">
        <v>65</v>
      </c>
      <c r="B56" s="1">
        <v>44270</v>
      </c>
      <c r="C56" s="66"/>
      <c r="D56" s="1"/>
      <c r="E56" t="s">
        <v>6</v>
      </c>
      <c r="F56" t="s">
        <v>8</v>
      </c>
      <c r="G56" s="2">
        <v>225</v>
      </c>
      <c r="I56" s="9"/>
      <c r="J56" s="1"/>
    </row>
    <row r="57" spans="1:10" x14ac:dyDescent="0.25">
      <c r="A57" t="s">
        <v>66</v>
      </c>
      <c r="B57" s="1">
        <v>44270</v>
      </c>
      <c r="C57" s="66"/>
      <c r="D57" s="1"/>
      <c r="E57" t="s">
        <v>7</v>
      </c>
      <c r="F57" t="s">
        <v>4</v>
      </c>
      <c r="G57" s="2">
        <v>7500</v>
      </c>
      <c r="I57" s="9"/>
      <c r="J57" s="1"/>
    </row>
    <row r="58" spans="1:10" x14ac:dyDescent="0.25">
      <c r="A58" t="s">
        <v>67</v>
      </c>
      <c r="B58" s="1">
        <v>44271</v>
      </c>
      <c r="C58" s="66"/>
      <c r="D58" s="1"/>
      <c r="E58" t="s">
        <v>5</v>
      </c>
      <c r="F58" t="s">
        <v>8</v>
      </c>
      <c r="G58" s="2">
        <v>1424</v>
      </c>
      <c r="I58" s="9"/>
      <c r="J58" s="1"/>
    </row>
    <row r="59" spans="1:10" x14ac:dyDescent="0.25">
      <c r="A59" t="s">
        <v>68</v>
      </c>
      <c r="B59" s="1">
        <v>44271</v>
      </c>
      <c r="C59" s="66"/>
      <c r="D59" s="1"/>
      <c r="E59" t="s">
        <v>6</v>
      </c>
      <c r="F59" t="s">
        <v>4</v>
      </c>
      <c r="G59" s="2">
        <v>450</v>
      </c>
      <c r="I59" s="9"/>
      <c r="J59" s="1"/>
    </row>
    <row r="60" spans="1:10" x14ac:dyDescent="0.25">
      <c r="A60" t="s">
        <v>69</v>
      </c>
      <c r="B60" s="1">
        <v>44272</v>
      </c>
      <c r="C60" s="66"/>
      <c r="D60" s="1"/>
      <c r="E60" t="s">
        <v>6</v>
      </c>
      <c r="F60" t="s">
        <v>4</v>
      </c>
      <c r="G60" s="2">
        <v>3280</v>
      </c>
      <c r="I60" s="9"/>
      <c r="J60" s="1"/>
    </row>
    <row r="61" spans="1:10" x14ac:dyDescent="0.25">
      <c r="A61" t="s">
        <v>70</v>
      </c>
      <c r="B61" s="1">
        <v>44272</v>
      </c>
      <c r="C61" s="66"/>
      <c r="D61" s="1"/>
      <c r="E61" t="s">
        <v>7</v>
      </c>
      <c r="F61" t="s">
        <v>8</v>
      </c>
      <c r="G61" s="2">
        <v>495</v>
      </c>
      <c r="I61" s="9"/>
      <c r="J61" s="1"/>
    </row>
    <row r="62" spans="1:10" x14ac:dyDescent="0.25">
      <c r="A62" t="s">
        <v>71</v>
      </c>
      <c r="B62" s="1">
        <v>44273</v>
      </c>
      <c r="C62" s="66"/>
      <c r="D62" s="1"/>
      <c r="E62" t="s">
        <v>7</v>
      </c>
      <c r="F62" t="s">
        <v>8</v>
      </c>
      <c r="G62" s="2">
        <v>875</v>
      </c>
      <c r="I62" s="9"/>
      <c r="J62" s="1"/>
    </row>
    <row r="63" spans="1:10" x14ac:dyDescent="0.25">
      <c r="A63" t="s">
        <v>72</v>
      </c>
      <c r="B63" s="1">
        <v>44273</v>
      </c>
      <c r="C63" s="66"/>
      <c r="D63" s="1"/>
      <c r="E63" t="s">
        <v>6</v>
      </c>
      <c r="F63" t="s">
        <v>8</v>
      </c>
      <c r="G63" s="2">
        <v>3140</v>
      </c>
      <c r="I63" s="9"/>
      <c r="J63" s="1"/>
    </row>
    <row r="64" spans="1:10" x14ac:dyDescent="0.25">
      <c r="A64" t="s">
        <v>73</v>
      </c>
      <c r="B64" s="1">
        <v>44274</v>
      </c>
      <c r="C64" s="66"/>
      <c r="D64" s="1"/>
      <c r="E64" t="s">
        <v>7</v>
      </c>
      <c r="F64" t="s">
        <v>8</v>
      </c>
      <c r="G64" s="2">
        <v>1824</v>
      </c>
      <c r="I64" s="9"/>
      <c r="J64" s="1"/>
    </row>
    <row r="65" spans="1:10" x14ac:dyDescent="0.25">
      <c r="A65" t="s">
        <v>74</v>
      </c>
      <c r="B65" s="1">
        <v>44274</v>
      </c>
      <c r="C65" s="66"/>
      <c r="D65" s="1"/>
      <c r="E65" t="s">
        <v>6</v>
      </c>
      <c r="F65" t="s">
        <v>8</v>
      </c>
      <c r="G65" s="2">
        <v>3280</v>
      </c>
      <c r="I65" s="9"/>
      <c r="J65" s="1"/>
    </row>
    <row r="66" spans="1:10" x14ac:dyDescent="0.25">
      <c r="A66" t="s">
        <v>75</v>
      </c>
      <c r="B66" s="1">
        <v>44274</v>
      </c>
      <c r="C66" s="66"/>
      <c r="D66" s="1"/>
      <c r="E66" t="s">
        <v>7</v>
      </c>
      <c r="F66" t="s">
        <v>8</v>
      </c>
      <c r="G66" s="2">
        <v>1172</v>
      </c>
      <c r="I66" s="9"/>
      <c r="J66" s="1"/>
    </row>
    <row r="67" spans="1:10" x14ac:dyDescent="0.25">
      <c r="A67" t="s">
        <v>76</v>
      </c>
      <c r="B67" s="1">
        <v>44274</v>
      </c>
      <c r="C67" s="66"/>
      <c r="D67" s="1"/>
      <c r="E67" t="s">
        <v>5</v>
      </c>
      <c r="F67" t="s">
        <v>4</v>
      </c>
      <c r="G67" s="2">
        <v>12500</v>
      </c>
      <c r="I67" s="9"/>
      <c r="J67" s="1"/>
    </row>
    <row r="68" spans="1:10" x14ac:dyDescent="0.25">
      <c r="A68" t="s">
        <v>77</v>
      </c>
      <c r="B68" s="1">
        <v>44275</v>
      </c>
      <c r="C68" s="66"/>
      <c r="D68" s="1"/>
      <c r="E68" t="s">
        <v>7</v>
      </c>
      <c r="F68" t="s">
        <v>8</v>
      </c>
      <c r="G68" s="2">
        <v>975</v>
      </c>
      <c r="I68" s="9"/>
      <c r="J68" s="1"/>
    </row>
    <row r="69" spans="1:10" x14ac:dyDescent="0.25">
      <c r="A69" t="s">
        <v>78</v>
      </c>
      <c r="B69" s="1">
        <v>44275</v>
      </c>
      <c r="C69" s="66"/>
      <c r="D69" s="1"/>
      <c r="E69" t="s">
        <v>6</v>
      </c>
      <c r="F69" t="s">
        <v>8</v>
      </c>
      <c r="G69" s="2">
        <v>125</v>
      </c>
      <c r="I69" s="9"/>
      <c r="J69" s="1"/>
    </row>
    <row r="70" spans="1:10" x14ac:dyDescent="0.25">
      <c r="A70" t="s">
        <v>79</v>
      </c>
      <c r="B70" s="1">
        <v>44275</v>
      </c>
      <c r="C70" s="66"/>
      <c r="D70" s="1"/>
      <c r="E70" t="s">
        <v>7</v>
      </c>
      <c r="F70" t="s">
        <v>4</v>
      </c>
      <c r="G70" s="2">
        <v>7540</v>
      </c>
      <c r="I70" s="9"/>
      <c r="J70" s="1"/>
    </row>
    <row r="71" spans="1:10" x14ac:dyDescent="0.25">
      <c r="A71" t="s">
        <v>80</v>
      </c>
      <c r="B71" s="1">
        <v>44275</v>
      </c>
      <c r="C71" s="66"/>
      <c r="D71" s="1"/>
      <c r="E71" t="s">
        <v>7</v>
      </c>
      <c r="F71" t="s">
        <v>4</v>
      </c>
      <c r="G71" s="2">
        <v>9430</v>
      </c>
      <c r="I71" s="9"/>
      <c r="J71" s="1"/>
    </row>
    <row r="72" spans="1:10" x14ac:dyDescent="0.25">
      <c r="A72" t="s">
        <v>81</v>
      </c>
      <c r="B72" s="1">
        <v>44276</v>
      </c>
      <c r="C72" s="66"/>
      <c r="D72" s="1"/>
      <c r="E72" t="s">
        <v>6</v>
      </c>
      <c r="F72" t="s">
        <v>4</v>
      </c>
      <c r="G72" s="2">
        <v>7500</v>
      </c>
      <c r="I72" s="9"/>
      <c r="J72" s="1"/>
    </row>
    <row r="73" spans="1:10" x14ac:dyDescent="0.25">
      <c r="A73" t="s">
        <v>82</v>
      </c>
      <c r="B73" s="1">
        <v>44276</v>
      </c>
      <c r="C73" s="66"/>
      <c r="D73" s="1"/>
      <c r="E73" t="s">
        <v>7</v>
      </c>
      <c r="F73" t="s">
        <v>4</v>
      </c>
      <c r="G73" s="2">
        <v>6000</v>
      </c>
      <c r="I73" s="9"/>
      <c r="J73" s="1"/>
    </row>
    <row r="74" spans="1:10" x14ac:dyDescent="0.25">
      <c r="A74" t="s">
        <v>83</v>
      </c>
      <c r="B74" s="1">
        <v>44276</v>
      </c>
      <c r="C74" s="66"/>
      <c r="D74" s="1"/>
      <c r="E74" t="s">
        <v>7</v>
      </c>
      <c r="F74" t="s">
        <v>4</v>
      </c>
      <c r="G74" s="2">
        <v>3125</v>
      </c>
      <c r="I74" s="9"/>
      <c r="J74" s="1"/>
    </row>
    <row r="75" spans="1:10" x14ac:dyDescent="0.25">
      <c r="A75" t="s">
        <v>84</v>
      </c>
      <c r="B75" s="1">
        <v>44276</v>
      </c>
      <c r="C75" s="66"/>
      <c r="D75" s="1"/>
      <c r="E75" t="s">
        <v>6</v>
      </c>
      <c r="F75" t="s">
        <v>4</v>
      </c>
      <c r="G75" s="2">
        <v>10000</v>
      </c>
      <c r="I75" s="9"/>
      <c r="J75" s="1"/>
    </row>
    <row r="76" spans="1:10" x14ac:dyDescent="0.25">
      <c r="A76" t="s">
        <v>85</v>
      </c>
      <c r="B76" s="1">
        <v>44277</v>
      </c>
      <c r="C76" s="66"/>
      <c r="D76" s="1"/>
      <c r="E76" t="s">
        <v>5</v>
      </c>
      <c r="F76" t="s">
        <v>4</v>
      </c>
      <c r="G76" s="2">
        <v>3450</v>
      </c>
      <c r="I76" s="9"/>
      <c r="J76" s="1"/>
    </row>
    <row r="77" spans="1:10" x14ac:dyDescent="0.25">
      <c r="A77" t="s">
        <v>86</v>
      </c>
      <c r="B77" s="1">
        <v>44277</v>
      </c>
      <c r="C77" s="66"/>
      <c r="D77" s="1"/>
      <c r="E77" t="s">
        <v>6</v>
      </c>
      <c r="F77" t="s">
        <v>8</v>
      </c>
      <c r="G77" s="2">
        <v>2575</v>
      </c>
      <c r="I77" s="9"/>
      <c r="J77" s="1"/>
    </row>
    <row r="78" spans="1:10" x14ac:dyDescent="0.25">
      <c r="A78" t="s">
        <v>87</v>
      </c>
      <c r="B78" s="1">
        <v>44277</v>
      </c>
      <c r="C78" s="66"/>
      <c r="D78" s="1"/>
      <c r="E78" t="s">
        <v>5</v>
      </c>
      <c r="F78" t="s">
        <v>4</v>
      </c>
      <c r="G78" s="2">
        <v>8400</v>
      </c>
      <c r="I78" s="9"/>
      <c r="J78" s="1"/>
    </row>
    <row r="79" spans="1:10" x14ac:dyDescent="0.25">
      <c r="A79" t="s">
        <v>88</v>
      </c>
      <c r="B79" s="1">
        <v>44278</v>
      </c>
      <c r="C79" s="66"/>
      <c r="D79" s="1"/>
      <c r="E79" t="s">
        <v>7</v>
      </c>
      <c r="F79" t="s">
        <v>4</v>
      </c>
      <c r="G79" s="2">
        <v>1345</v>
      </c>
      <c r="I79" s="9"/>
      <c r="J79" s="1"/>
    </row>
    <row r="80" spans="1:10" x14ac:dyDescent="0.25">
      <c r="A80" t="s">
        <v>89</v>
      </c>
      <c r="B80" s="1">
        <v>44278</v>
      </c>
      <c r="C80" s="66"/>
      <c r="D80" s="1"/>
      <c r="E80" t="s">
        <v>5</v>
      </c>
      <c r="F80" t="s">
        <v>4</v>
      </c>
      <c r="G80" s="2">
        <v>12500</v>
      </c>
      <c r="I80" s="9"/>
      <c r="J80" s="1"/>
    </row>
    <row r="81" spans="1:10" x14ac:dyDescent="0.25">
      <c r="A81" t="s">
        <v>90</v>
      </c>
      <c r="B81" s="1">
        <v>44278</v>
      </c>
      <c r="C81" s="66"/>
      <c r="D81" s="1"/>
      <c r="E81" t="s">
        <v>6</v>
      </c>
      <c r="F81" t="s">
        <v>8</v>
      </c>
      <c r="G81" s="2">
        <v>450</v>
      </c>
      <c r="I81" s="9"/>
      <c r="J81" s="1"/>
    </row>
    <row r="82" spans="1:10" x14ac:dyDescent="0.25">
      <c r="A82" t="s">
        <v>91</v>
      </c>
      <c r="B82" s="1">
        <v>44278</v>
      </c>
      <c r="C82" s="66"/>
      <c r="D82" s="1"/>
      <c r="E82" t="s">
        <v>3</v>
      </c>
      <c r="F82" t="s">
        <v>4</v>
      </c>
      <c r="G82" s="2">
        <v>12150</v>
      </c>
      <c r="I82" s="9"/>
      <c r="J82" s="1"/>
    </row>
    <row r="83" spans="1:10" x14ac:dyDescent="0.25">
      <c r="A83" t="s">
        <v>92</v>
      </c>
      <c r="B83" s="1">
        <v>44279</v>
      </c>
      <c r="C83" s="66"/>
      <c r="D83" s="1"/>
      <c r="E83" t="s">
        <v>5</v>
      </c>
      <c r="F83" t="s">
        <v>4</v>
      </c>
      <c r="G83" s="2">
        <v>17500</v>
      </c>
      <c r="I83" s="9"/>
      <c r="J83" s="1"/>
    </row>
    <row r="84" spans="1:10" x14ac:dyDescent="0.25">
      <c r="A84" t="s">
        <v>93</v>
      </c>
      <c r="B84" s="1">
        <v>44279</v>
      </c>
      <c r="C84" s="66"/>
      <c r="D84" s="1"/>
      <c r="E84" t="s">
        <v>5</v>
      </c>
      <c r="F84" t="s">
        <v>8</v>
      </c>
      <c r="G84" s="2">
        <v>1255</v>
      </c>
      <c r="I84" s="9"/>
      <c r="J84" s="1"/>
    </row>
    <row r="85" spans="1:10" x14ac:dyDescent="0.25">
      <c r="A85" t="s">
        <v>94</v>
      </c>
      <c r="B85" s="1">
        <v>44279</v>
      </c>
      <c r="C85" s="66"/>
      <c r="D85" s="1"/>
      <c r="E85" t="s">
        <v>5</v>
      </c>
      <c r="F85" t="s">
        <v>8</v>
      </c>
      <c r="G85" s="2">
        <v>4275</v>
      </c>
      <c r="I85" s="9"/>
      <c r="J85" s="1"/>
    </row>
    <row r="86" spans="1:10" x14ac:dyDescent="0.25">
      <c r="A86" t="s">
        <v>95</v>
      </c>
      <c r="B86" s="1">
        <v>44279</v>
      </c>
      <c r="C86" s="66"/>
      <c r="D86" s="1"/>
      <c r="E86" t="s">
        <v>3</v>
      </c>
      <c r="F86" t="s">
        <v>4</v>
      </c>
      <c r="G86" s="2">
        <v>7525</v>
      </c>
      <c r="I86" s="9"/>
      <c r="J86" s="1"/>
    </row>
    <row r="87" spans="1:10" x14ac:dyDescent="0.25">
      <c r="A87" t="s">
        <v>96</v>
      </c>
      <c r="B87" s="1">
        <v>44279</v>
      </c>
      <c r="C87" s="66"/>
      <c r="D87" s="1"/>
      <c r="E87" t="s">
        <v>3</v>
      </c>
      <c r="F87" t="s">
        <v>4</v>
      </c>
      <c r="G87" s="2">
        <v>4200</v>
      </c>
      <c r="I87" s="9"/>
      <c r="J87" s="1"/>
    </row>
    <row r="88" spans="1:10" x14ac:dyDescent="0.25">
      <c r="A88" t="s">
        <v>97</v>
      </c>
      <c r="B88" s="1">
        <v>44279</v>
      </c>
      <c r="C88" s="66"/>
      <c r="D88" s="1"/>
      <c r="E88" t="s">
        <v>3</v>
      </c>
      <c r="F88" t="s">
        <v>8</v>
      </c>
      <c r="G88" s="2">
        <v>4200</v>
      </c>
      <c r="I88" s="9"/>
      <c r="J88" s="1"/>
    </row>
    <row r="89" spans="1:10" x14ac:dyDescent="0.25">
      <c r="A89" t="s">
        <v>98</v>
      </c>
      <c r="B89" s="1">
        <v>44279</v>
      </c>
      <c r="C89" s="66"/>
      <c r="D89" s="1"/>
      <c r="E89" t="s">
        <v>3</v>
      </c>
      <c r="F89" t="s">
        <v>4</v>
      </c>
      <c r="G89" s="2">
        <v>3240</v>
      </c>
      <c r="I89" s="9"/>
      <c r="J89" s="1"/>
    </row>
    <row r="90" spans="1:10" x14ac:dyDescent="0.25">
      <c r="A90" t="s">
        <v>99</v>
      </c>
      <c r="B90" s="1">
        <v>44280</v>
      </c>
      <c r="C90" s="66"/>
      <c r="D90" s="1"/>
      <c r="E90" t="s">
        <v>5</v>
      </c>
      <c r="F90" t="s">
        <v>4</v>
      </c>
      <c r="G90" s="2">
        <v>2424</v>
      </c>
      <c r="I90" s="9"/>
      <c r="J90" s="1"/>
    </row>
    <row r="91" spans="1:10" x14ac:dyDescent="0.25">
      <c r="A91" t="s">
        <v>100</v>
      </c>
      <c r="B91" s="1">
        <v>44280</v>
      </c>
      <c r="C91" s="66"/>
      <c r="D91" s="1"/>
      <c r="E91" t="s">
        <v>3</v>
      </c>
      <c r="F91" t="s">
        <v>4</v>
      </c>
      <c r="G91" s="2">
        <v>1200</v>
      </c>
      <c r="I91" s="9"/>
      <c r="J91" s="1"/>
    </row>
    <row r="92" spans="1:10" x14ac:dyDescent="0.25">
      <c r="A92" t="s">
        <v>101</v>
      </c>
      <c r="B92" s="1">
        <v>44280</v>
      </c>
      <c r="C92" s="66"/>
      <c r="D92" s="1"/>
      <c r="E92" t="s">
        <v>3</v>
      </c>
      <c r="F92" t="s">
        <v>4</v>
      </c>
      <c r="G92" s="2">
        <v>4211</v>
      </c>
      <c r="I92" s="9"/>
      <c r="J92" s="1"/>
    </row>
    <row r="93" spans="1:10" x14ac:dyDescent="0.25">
      <c r="A93" t="s">
        <v>102</v>
      </c>
      <c r="B93" s="1">
        <v>44280</v>
      </c>
      <c r="C93" s="66"/>
      <c r="D93" s="1"/>
      <c r="E93" t="s">
        <v>3</v>
      </c>
      <c r="F93" t="s">
        <v>4</v>
      </c>
      <c r="G93" s="2">
        <v>3211</v>
      </c>
      <c r="I93" s="9"/>
      <c r="J93" s="1"/>
    </row>
    <row r="94" spans="1:10" x14ac:dyDescent="0.25">
      <c r="A94" t="s">
        <v>103</v>
      </c>
      <c r="B94" s="1">
        <v>44280</v>
      </c>
      <c r="C94" s="66"/>
      <c r="D94" s="1"/>
      <c r="E94" t="s">
        <v>3</v>
      </c>
      <c r="F94" t="s">
        <v>4</v>
      </c>
      <c r="G94" s="2">
        <v>3240</v>
      </c>
      <c r="I94" s="9"/>
      <c r="J94" s="1"/>
    </row>
    <row r="95" spans="1:10" x14ac:dyDescent="0.25">
      <c r="A95" t="s">
        <v>104</v>
      </c>
      <c r="B95" s="1">
        <v>44281</v>
      </c>
      <c r="C95" s="66"/>
      <c r="D95" s="1"/>
      <c r="E95" t="s">
        <v>7</v>
      </c>
      <c r="F95" t="s">
        <v>8</v>
      </c>
      <c r="G95" s="2">
        <v>3275</v>
      </c>
      <c r="I95" s="9"/>
      <c r="J95" s="1"/>
    </row>
    <row r="96" spans="1:10" x14ac:dyDescent="0.25">
      <c r="A96" t="s">
        <v>105</v>
      </c>
      <c r="B96" s="1">
        <v>44281</v>
      </c>
      <c r="C96" s="66"/>
      <c r="D96" s="1"/>
      <c r="E96" t="s">
        <v>3</v>
      </c>
      <c r="F96" t="s">
        <v>8</v>
      </c>
      <c r="G96" s="2">
        <v>8340</v>
      </c>
      <c r="I96" s="9"/>
      <c r="J96" s="1"/>
    </row>
    <row r="97" spans="1:10" x14ac:dyDescent="0.25">
      <c r="A97" t="s">
        <v>106</v>
      </c>
      <c r="B97" s="1">
        <v>44281</v>
      </c>
      <c r="C97" s="66"/>
      <c r="D97" s="1"/>
      <c r="E97" t="s">
        <v>3</v>
      </c>
      <c r="F97" t="s">
        <v>8</v>
      </c>
      <c r="G97" s="2">
        <v>1425</v>
      </c>
      <c r="I97" s="9"/>
      <c r="J97" s="1"/>
    </row>
    <row r="98" spans="1:10" x14ac:dyDescent="0.25">
      <c r="A98" t="s">
        <v>107</v>
      </c>
      <c r="B98" s="1">
        <v>44281</v>
      </c>
      <c r="C98" s="66"/>
      <c r="D98" s="1"/>
      <c r="E98" t="s">
        <v>3</v>
      </c>
      <c r="F98" t="s">
        <v>8</v>
      </c>
      <c r="G98" s="2">
        <v>4125</v>
      </c>
      <c r="I98" s="9"/>
      <c r="J98" s="1"/>
    </row>
    <row r="99" spans="1:10" x14ac:dyDescent="0.25">
      <c r="A99" t="s">
        <v>108</v>
      </c>
      <c r="B99" s="1">
        <v>44281</v>
      </c>
      <c r="C99" s="66"/>
      <c r="D99" s="1"/>
      <c r="E99" t="s">
        <v>3</v>
      </c>
      <c r="F99" t="s">
        <v>8</v>
      </c>
      <c r="G99" s="2">
        <v>11972</v>
      </c>
      <c r="I99" s="9"/>
      <c r="J99" s="1"/>
    </row>
    <row r="100" spans="1:10" x14ac:dyDescent="0.25">
      <c r="A100" t="s">
        <v>109</v>
      </c>
      <c r="B100" s="1">
        <v>44282</v>
      </c>
      <c r="C100" s="66"/>
      <c r="D100" s="1"/>
      <c r="E100" t="s">
        <v>7</v>
      </c>
      <c r="F100" t="s">
        <v>8</v>
      </c>
      <c r="G100" s="2">
        <v>975</v>
      </c>
      <c r="I100" s="9"/>
      <c r="J100" s="1"/>
    </row>
    <row r="101" spans="1:10" x14ac:dyDescent="0.25">
      <c r="A101" t="s">
        <v>110</v>
      </c>
      <c r="B101" s="1">
        <v>44282</v>
      </c>
      <c r="C101" s="66"/>
      <c r="D101" s="1"/>
      <c r="E101" t="s">
        <v>3</v>
      </c>
      <c r="F101" t="s">
        <v>4</v>
      </c>
      <c r="G101" s="2">
        <v>8340</v>
      </c>
      <c r="I101" s="9"/>
      <c r="J101" s="1"/>
    </row>
    <row r="102" spans="1:10" x14ac:dyDescent="0.25">
      <c r="A102" t="s">
        <v>111</v>
      </c>
      <c r="B102" s="1">
        <v>44283</v>
      </c>
      <c r="C102" s="66"/>
      <c r="D102" s="1"/>
      <c r="E102" t="s">
        <v>5</v>
      </c>
      <c r="F102" t="s">
        <v>4</v>
      </c>
      <c r="G102" s="2">
        <v>2325</v>
      </c>
      <c r="I102" s="9"/>
      <c r="J102" s="1"/>
    </row>
    <row r="103" spans="1:10" x14ac:dyDescent="0.25">
      <c r="A103" t="s">
        <v>112</v>
      </c>
      <c r="B103" s="1">
        <v>44283</v>
      </c>
      <c r="C103" s="66"/>
      <c r="D103" s="1"/>
      <c r="E103" t="s">
        <v>3</v>
      </c>
      <c r="F103" t="s">
        <v>8</v>
      </c>
      <c r="G103" s="2">
        <v>2000</v>
      </c>
      <c r="I103" s="9"/>
      <c r="J103" s="1"/>
    </row>
    <row r="104" spans="1:10" x14ac:dyDescent="0.25">
      <c r="A104" t="s">
        <v>113</v>
      </c>
      <c r="B104" s="1">
        <v>44283</v>
      </c>
      <c r="C104" s="66"/>
      <c r="D104" s="1"/>
      <c r="E104" t="s">
        <v>3</v>
      </c>
      <c r="F104" t="s">
        <v>8</v>
      </c>
      <c r="G104" s="2">
        <v>3245</v>
      </c>
      <c r="I104" s="9"/>
      <c r="J104" s="1"/>
    </row>
    <row r="105" spans="1:10" x14ac:dyDescent="0.25">
      <c r="A105" t="s">
        <v>114</v>
      </c>
      <c r="B105" s="1">
        <v>44284</v>
      </c>
      <c r="C105" s="66"/>
      <c r="D105" s="1"/>
      <c r="E105" t="s">
        <v>5</v>
      </c>
      <c r="F105" t="s">
        <v>4</v>
      </c>
      <c r="G105" s="2">
        <v>14275</v>
      </c>
      <c r="I105" s="9"/>
      <c r="J105" s="1"/>
    </row>
    <row r="106" spans="1:10" x14ac:dyDescent="0.25">
      <c r="A106" t="s">
        <v>115</v>
      </c>
      <c r="B106" s="1">
        <v>44284</v>
      </c>
      <c r="C106" s="66"/>
      <c r="D106" s="1"/>
      <c r="E106" t="s">
        <v>3</v>
      </c>
      <c r="F106" t="s">
        <v>4</v>
      </c>
      <c r="G106" s="2">
        <v>3285</v>
      </c>
      <c r="I106" s="9"/>
      <c r="J106" s="1"/>
    </row>
    <row r="107" spans="1:10" x14ac:dyDescent="0.25">
      <c r="A107" t="s">
        <v>116</v>
      </c>
      <c r="B107" s="1">
        <v>44284</v>
      </c>
      <c r="C107" s="66"/>
      <c r="D107" s="1"/>
      <c r="E107" t="s">
        <v>3</v>
      </c>
      <c r="F107" t="s">
        <v>4</v>
      </c>
      <c r="G107" s="2">
        <v>14321</v>
      </c>
      <c r="I107" s="9"/>
      <c r="J107" s="1"/>
    </row>
    <row r="108" spans="1:10" x14ac:dyDescent="0.25">
      <c r="A108" t="s">
        <v>117</v>
      </c>
      <c r="B108" s="1">
        <v>44285</v>
      </c>
      <c r="C108" s="66"/>
      <c r="D108" s="1"/>
      <c r="E108" t="s">
        <v>7</v>
      </c>
      <c r="F108" t="s">
        <v>4</v>
      </c>
      <c r="G108" s="2">
        <v>2480</v>
      </c>
      <c r="I108" s="9"/>
      <c r="J108" s="1"/>
    </row>
    <row r="109" spans="1:10" x14ac:dyDescent="0.25">
      <c r="A109" t="s">
        <v>118</v>
      </c>
      <c r="B109" s="1">
        <v>44285</v>
      </c>
      <c r="C109" s="66"/>
      <c r="D109" s="1"/>
      <c r="E109" t="s">
        <v>3</v>
      </c>
      <c r="F109" t="s">
        <v>4</v>
      </c>
      <c r="G109" s="2">
        <v>1425</v>
      </c>
      <c r="I109" s="9"/>
      <c r="J109" s="1"/>
    </row>
    <row r="110" spans="1:10" x14ac:dyDescent="0.25">
      <c r="A110" t="s">
        <v>119</v>
      </c>
      <c r="B110" s="1">
        <v>44285</v>
      </c>
      <c r="C110" s="66"/>
      <c r="D110" s="1"/>
      <c r="E110" t="s">
        <v>3</v>
      </c>
      <c r="F110" t="s">
        <v>4</v>
      </c>
      <c r="G110" s="2">
        <v>11234</v>
      </c>
      <c r="I110" s="9"/>
      <c r="J110" s="1"/>
    </row>
    <row r="111" spans="1:10" x14ac:dyDescent="0.25">
      <c r="A111" t="s">
        <v>120</v>
      </c>
      <c r="B111" s="1">
        <v>44286</v>
      </c>
      <c r="C111" s="66"/>
      <c r="D111" s="1"/>
      <c r="E111" t="s">
        <v>3</v>
      </c>
      <c r="F111" t="s">
        <v>4</v>
      </c>
      <c r="G111" s="2">
        <v>5773</v>
      </c>
      <c r="I111" s="9"/>
      <c r="J111" s="1"/>
    </row>
    <row r="112" spans="1:10" x14ac:dyDescent="0.25">
      <c r="A112" t="s">
        <v>121</v>
      </c>
      <c r="B112" s="1">
        <v>44286</v>
      </c>
      <c r="C112" s="66"/>
      <c r="D112" s="1"/>
      <c r="E112" t="s">
        <v>3</v>
      </c>
      <c r="F112" t="s">
        <v>8</v>
      </c>
      <c r="G112" s="2">
        <v>2000</v>
      </c>
      <c r="I112" s="9"/>
      <c r="J112" s="1"/>
    </row>
    <row r="113" spans="1:13" x14ac:dyDescent="0.25">
      <c r="A113" t="s">
        <v>122</v>
      </c>
      <c r="B113" s="1">
        <v>44286</v>
      </c>
      <c r="C113" s="66"/>
      <c r="D113" s="1"/>
      <c r="E113" t="s">
        <v>5</v>
      </c>
      <c r="F113" t="s">
        <v>4</v>
      </c>
      <c r="G113" s="2">
        <v>2505</v>
      </c>
      <c r="I113" s="9"/>
      <c r="J113" s="1"/>
    </row>
    <row r="116" spans="1:13" ht="15" customHeight="1" x14ac:dyDescent="0.25">
      <c r="H116"/>
    </row>
    <row r="117" spans="1:13" x14ac:dyDescent="0.25">
      <c r="H117"/>
    </row>
    <row r="120" spans="1:13" x14ac:dyDescent="0.25">
      <c r="H120"/>
      <c r="M120" s="7"/>
    </row>
    <row r="121" spans="1:13" x14ac:dyDescent="0.25">
      <c r="H121"/>
    </row>
    <row r="122" spans="1:13" x14ac:dyDescent="0.25">
      <c r="H122"/>
    </row>
    <row r="123" spans="1:13" x14ac:dyDescent="0.25">
      <c r="H123"/>
    </row>
    <row r="124" spans="1:13" x14ac:dyDescent="0.25">
      <c r="H124"/>
    </row>
    <row r="125" spans="1:13" x14ac:dyDescent="0.25">
      <c r="H125"/>
    </row>
    <row r="126" spans="1:13" x14ac:dyDescent="0.25">
      <c r="H126"/>
    </row>
    <row r="127" spans="1:13" x14ac:dyDescent="0.25">
      <c r="H127"/>
    </row>
  </sheetData>
  <mergeCells count="3">
    <mergeCell ref="F2:I2"/>
    <mergeCell ref="F5:I5"/>
    <mergeCell ref="F6:I6"/>
  </mergeCell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CEC1-833A-41CA-B2E4-90EE1136186F}">
  <dimension ref="A1:H60"/>
  <sheetViews>
    <sheetView workbookViewId="0"/>
  </sheetViews>
  <sheetFormatPr defaultRowHeight="15" x14ac:dyDescent="0.25"/>
  <cols>
    <col min="1" max="1" width="20.85546875" bestFit="1" customWidth="1"/>
    <col min="2" max="2" width="11.85546875" bestFit="1" customWidth="1"/>
    <col min="3" max="3" width="11.5703125" bestFit="1" customWidth="1"/>
    <col min="4" max="4" width="12.85546875" bestFit="1" customWidth="1"/>
    <col min="5" max="5" width="11.5703125" bestFit="1" customWidth="1"/>
    <col min="7" max="7" width="11.5703125" bestFit="1" customWidth="1"/>
  </cols>
  <sheetData>
    <row r="1" spans="1:8" x14ac:dyDescent="0.25">
      <c r="A1" s="43" t="s">
        <v>135</v>
      </c>
      <c r="B1" s="44">
        <v>41853</v>
      </c>
      <c r="D1" s="43" t="s">
        <v>136</v>
      </c>
      <c r="E1" s="48">
        <v>2.9000000000000001E-2</v>
      </c>
    </row>
    <row r="2" spans="1:8" ht="17.25" x14ac:dyDescent="0.4">
      <c r="A2" s="35" t="s">
        <v>10</v>
      </c>
      <c r="B2" s="45">
        <v>4185.3</v>
      </c>
      <c r="D2" s="35" t="s">
        <v>137</v>
      </c>
      <c r="E2" s="49">
        <f>E1/12</f>
        <v>2.4166666666666668E-3</v>
      </c>
    </row>
    <row r="3" spans="1:8" x14ac:dyDescent="0.25">
      <c r="A3" s="35" t="s">
        <v>134</v>
      </c>
      <c r="B3" s="38">
        <f>B1-B2</f>
        <v>37667.699999999997</v>
      </c>
      <c r="D3" s="35" t="s">
        <v>145</v>
      </c>
      <c r="E3" s="34">
        <v>12</v>
      </c>
    </row>
    <row r="4" spans="1:8" x14ac:dyDescent="0.25">
      <c r="A4" s="35" t="s">
        <v>138</v>
      </c>
      <c r="B4" s="38">
        <f>PMT(E2,E5,-B3)</f>
        <v>832.08543924668027</v>
      </c>
      <c r="D4" s="35" t="s">
        <v>146</v>
      </c>
      <c r="E4" s="34">
        <v>4</v>
      </c>
    </row>
    <row r="5" spans="1:8" ht="15.75" thickBot="1" x14ac:dyDescent="0.3">
      <c r="A5" s="46" t="s">
        <v>149</v>
      </c>
      <c r="B5" s="47"/>
      <c r="D5" s="50" t="s">
        <v>144</v>
      </c>
      <c r="E5" s="51">
        <f>E3*E4</f>
        <v>48</v>
      </c>
    </row>
    <row r="6" spans="1:8" ht="15.75" thickBot="1" x14ac:dyDescent="0.3"/>
    <row r="7" spans="1:8" x14ac:dyDescent="0.25">
      <c r="A7" s="55" t="s">
        <v>147</v>
      </c>
      <c r="B7" s="53">
        <v>1</v>
      </c>
      <c r="C7" s="53">
        <v>2</v>
      </c>
      <c r="D7" s="53">
        <v>3</v>
      </c>
      <c r="E7" s="54">
        <v>4</v>
      </c>
    </row>
    <row r="8" spans="1:8" x14ac:dyDescent="0.25">
      <c r="A8" s="56" t="s">
        <v>142</v>
      </c>
      <c r="B8" s="37"/>
      <c r="C8" s="37"/>
      <c r="D8" s="37"/>
      <c r="E8" s="38"/>
    </row>
    <row r="9" spans="1:8" ht="15.75" thickBot="1" x14ac:dyDescent="0.3">
      <c r="A9" s="57" t="s">
        <v>143</v>
      </c>
      <c r="B9" s="52"/>
      <c r="C9" s="52"/>
      <c r="D9" s="52"/>
      <c r="E9" s="39"/>
    </row>
    <row r="11" spans="1:8" ht="30" x14ac:dyDescent="0.25">
      <c r="A11" s="42" t="s">
        <v>141</v>
      </c>
      <c r="B11" s="15" t="s">
        <v>11</v>
      </c>
      <c r="C11" s="15" t="s">
        <v>139</v>
      </c>
      <c r="D11" s="67" t="s">
        <v>159</v>
      </c>
      <c r="E11" s="15" t="s">
        <v>140</v>
      </c>
    </row>
    <row r="12" spans="1:8" x14ac:dyDescent="0.25">
      <c r="A12">
        <v>1</v>
      </c>
      <c r="B12" s="10">
        <f>B3</f>
        <v>37667.699999999997</v>
      </c>
      <c r="C12" s="10"/>
      <c r="D12" s="10"/>
      <c r="E12" s="10"/>
      <c r="G12" s="26"/>
      <c r="H12" s="26"/>
    </row>
    <row r="13" spans="1:8" x14ac:dyDescent="0.25">
      <c r="A13">
        <v>2</v>
      </c>
      <c r="B13" s="25"/>
      <c r="C13" s="25"/>
      <c r="D13" s="25"/>
      <c r="E13" s="25"/>
      <c r="G13" s="26"/>
      <c r="H13" s="26"/>
    </row>
    <row r="14" spans="1:8" x14ac:dyDescent="0.25">
      <c r="A14">
        <v>3</v>
      </c>
      <c r="B14" s="25"/>
      <c r="C14" s="25"/>
      <c r="D14" s="25"/>
      <c r="E14" s="25"/>
      <c r="G14" s="26"/>
      <c r="H14" s="26"/>
    </row>
    <row r="15" spans="1:8" x14ac:dyDescent="0.25">
      <c r="A15">
        <v>4</v>
      </c>
      <c r="B15" s="25"/>
      <c r="C15" s="25"/>
      <c r="D15" s="25"/>
      <c r="E15" s="25"/>
      <c r="G15" s="26"/>
      <c r="H15" s="26"/>
    </row>
    <row r="16" spans="1:8" x14ac:dyDescent="0.25">
      <c r="A16">
        <v>5</v>
      </c>
      <c r="B16" s="25"/>
      <c r="C16" s="25"/>
      <c r="D16" s="25"/>
      <c r="E16" s="25"/>
      <c r="G16" s="26"/>
      <c r="H16" s="26"/>
    </row>
    <row r="17" spans="1:8" x14ac:dyDescent="0.25">
      <c r="A17">
        <v>6</v>
      </c>
      <c r="B17" s="25"/>
      <c r="C17" s="25"/>
      <c r="D17" s="25"/>
      <c r="E17" s="25"/>
      <c r="G17" s="26"/>
      <c r="H17" s="26"/>
    </row>
    <row r="18" spans="1:8" x14ac:dyDescent="0.25">
      <c r="A18">
        <v>7</v>
      </c>
      <c r="B18" s="25"/>
      <c r="C18" s="25"/>
      <c r="D18" s="25"/>
      <c r="E18" s="25"/>
      <c r="G18" s="26"/>
      <c r="H18" s="26"/>
    </row>
    <row r="19" spans="1:8" x14ac:dyDescent="0.25">
      <c r="A19">
        <v>8</v>
      </c>
      <c r="B19" s="25"/>
      <c r="C19" s="25"/>
      <c r="D19" s="25"/>
      <c r="E19" s="25"/>
      <c r="G19" s="26"/>
      <c r="H19" s="26"/>
    </row>
    <row r="20" spans="1:8" x14ac:dyDescent="0.25">
      <c r="A20">
        <v>9</v>
      </c>
      <c r="B20" s="25"/>
      <c r="C20" s="25"/>
      <c r="D20" s="25"/>
      <c r="E20" s="25"/>
      <c r="G20" s="26"/>
      <c r="H20" s="26"/>
    </row>
    <row r="21" spans="1:8" x14ac:dyDescent="0.25">
      <c r="A21">
        <v>10</v>
      </c>
      <c r="B21" s="25"/>
      <c r="C21" s="25"/>
      <c r="D21" s="25"/>
      <c r="E21" s="25"/>
      <c r="G21" s="26"/>
      <c r="H21" s="26"/>
    </row>
    <row r="22" spans="1:8" x14ac:dyDescent="0.25">
      <c r="A22">
        <v>11</v>
      </c>
      <c r="B22" s="25"/>
      <c r="C22" s="25"/>
      <c r="D22" s="25"/>
      <c r="E22" s="25"/>
      <c r="G22" s="26"/>
      <c r="H22" s="26"/>
    </row>
    <row r="23" spans="1:8" x14ac:dyDescent="0.25">
      <c r="A23">
        <v>12</v>
      </c>
      <c r="B23" s="25"/>
      <c r="C23" s="25"/>
      <c r="D23" s="25"/>
      <c r="E23" s="25"/>
      <c r="G23" s="26"/>
      <c r="H23" s="26"/>
    </row>
    <row r="24" spans="1:8" x14ac:dyDescent="0.25">
      <c r="A24">
        <v>13</v>
      </c>
      <c r="B24" s="25"/>
      <c r="C24" s="25"/>
      <c r="D24" s="25"/>
      <c r="E24" s="25"/>
      <c r="G24" s="26"/>
      <c r="H24" s="26"/>
    </row>
    <row r="25" spans="1:8" x14ac:dyDescent="0.25">
      <c r="A25">
        <v>14</v>
      </c>
      <c r="B25" s="25"/>
      <c r="C25" s="25"/>
      <c r="D25" s="25"/>
      <c r="E25" s="25"/>
      <c r="G25" s="26"/>
      <c r="H25" s="26"/>
    </row>
    <row r="26" spans="1:8" x14ac:dyDescent="0.25">
      <c r="A26">
        <v>15</v>
      </c>
      <c r="B26" s="25"/>
      <c r="C26" s="25"/>
      <c r="D26" s="25"/>
      <c r="E26" s="25"/>
      <c r="G26" s="26"/>
      <c r="H26" s="26"/>
    </row>
    <row r="27" spans="1:8" x14ac:dyDescent="0.25">
      <c r="A27">
        <v>16</v>
      </c>
      <c r="B27" s="25"/>
      <c r="C27" s="25"/>
      <c r="D27" s="25"/>
      <c r="E27" s="25"/>
      <c r="G27" s="26"/>
      <c r="H27" s="26"/>
    </row>
    <row r="28" spans="1:8" x14ac:dyDescent="0.25">
      <c r="A28">
        <v>17</v>
      </c>
      <c r="B28" s="25"/>
      <c r="C28" s="25"/>
      <c r="D28" s="25"/>
      <c r="E28" s="25"/>
      <c r="G28" s="26"/>
      <c r="H28" s="26"/>
    </row>
    <row r="29" spans="1:8" x14ac:dyDescent="0.25">
      <c r="A29">
        <v>18</v>
      </c>
      <c r="B29" s="25"/>
      <c r="C29" s="25"/>
      <c r="D29" s="25"/>
      <c r="E29" s="25"/>
      <c r="G29" s="26"/>
      <c r="H29" s="26"/>
    </row>
    <row r="30" spans="1:8" x14ac:dyDescent="0.25">
      <c r="A30">
        <v>19</v>
      </c>
      <c r="B30" s="25"/>
      <c r="C30" s="25"/>
      <c r="D30" s="25"/>
      <c r="E30" s="25"/>
      <c r="G30" s="26"/>
      <c r="H30" s="26"/>
    </row>
    <row r="31" spans="1:8" x14ac:dyDescent="0.25">
      <c r="A31">
        <v>20</v>
      </c>
      <c r="B31" s="25"/>
      <c r="C31" s="25"/>
      <c r="D31" s="25"/>
      <c r="E31" s="25"/>
      <c r="G31" s="26"/>
      <c r="H31" s="26"/>
    </row>
    <row r="32" spans="1:8" x14ac:dyDescent="0.25">
      <c r="A32">
        <v>21</v>
      </c>
      <c r="B32" s="25"/>
      <c r="C32" s="25"/>
      <c r="D32" s="25"/>
      <c r="E32" s="25"/>
      <c r="G32" s="26"/>
      <c r="H32" s="26"/>
    </row>
    <row r="33" spans="1:8" x14ac:dyDescent="0.25">
      <c r="A33">
        <v>22</v>
      </c>
      <c r="B33" s="25"/>
      <c r="C33" s="25"/>
      <c r="D33" s="25"/>
      <c r="E33" s="25"/>
      <c r="G33" s="26"/>
      <c r="H33" s="26"/>
    </row>
    <row r="34" spans="1:8" x14ac:dyDescent="0.25">
      <c r="A34">
        <v>23</v>
      </c>
      <c r="B34" s="25"/>
      <c r="C34" s="25"/>
      <c r="D34" s="25"/>
      <c r="E34" s="25"/>
      <c r="G34" s="26"/>
      <c r="H34" s="26"/>
    </row>
    <row r="35" spans="1:8" x14ac:dyDescent="0.25">
      <c r="A35">
        <v>24</v>
      </c>
      <c r="B35" s="25"/>
      <c r="C35" s="25"/>
      <c r="D35" s="25"/>
      <c r="E35" s="25"/>
      <c r="G35" s="26"/>
      <c r="H35" s="26"/>
    </row>
    <row r="36" spans="1:8" x14ac:dyDescent="0.25">
      <c r="A36">
        <v>25</v>
      </c>
      <c r="B36" s="25"/>
      <c r="C36" s="25"/>
      <c r="D36" s="25"/>
      <c r="E36" s="25"/>
      <c r="G36" s="26"/>
      <c r="H36" s="26"/>
    </row>
    <row r="37" spans="1:8" x14ac:dyDescent="0.25">
      <c r="A37">
        <v>26</v>
      </c>
      <c r="B37" s="25"/>
      <c r="C37" s="25"/>
      <c r="D37" s="25"/>
      <c r="E37" s="25"/>
      <c r="G37" s="26"/>
      <c r="H37" s="26"/>
    </row>
    <row r="38" spans="1:8" x14ac:dyDescent="0.25">
      <c r="A38">
        <v>27</v>
      </c>
      <c r="B38" s="25"/>
      <c r="C38" s="25"/>
      <c r="D38" s="25"/>
      <c r="E38" s="25"/>
      <c r="G38" s="26"/>
      <c r="H38" s="26"/>
    </row>
    <row r="39" spans="1:8" x14ac:dyDescent="0.25">
      <c r="A39">
        <v>28</v>
      </c>
      <c r="B39" s="25"/>
      <c r="C39" s="25"/>
      <c r="D39" s="25"/>
      <c r="E39" s="25"/>
      <c r="G39" s="26"/>
      <c r="H39" s="26"/>
    </row>
    <row r="40" spans="1:8" x14ac:dyDescent="0.25">
      <c r="A40">
        <v>29</v>
      </c>
      <c r="B40" s="25"/>
      <c r="C40" s="25"/>
      <c r="D40" s="25"/>
      <c r="E40" s="25"/>
      <c r="G40" s="26"/>
      <c r="H40" s="26"/>
    </row>
    <row r="41" spans="1:8" x14ac:dyDescent="0.25">
      <c r="A41">
        <v>30</v>
      </c>
      <c r="B41" s="25"/>
      <c r="C41" s="25"/>
      <c r="D41" s="25"/>
      <c r="E41" s="25"/>
      <c r="G41" s="26"/>
      <c r="H41" s="26"/>
    </row>
    <row r="42" spans="1:8" x14ac:dyDescent="0.25">
      <c r="A42">
        <v>31</v>
      </c>
      <c r="B42" s="25"/>
      <c r="C42" s="25"/>
      <c r="D42" s="25"/>
      <c r="E42" s="25"/>
      <c r="G42" s="26"/>
      <c r="H42" s="26"/>
    </row>
    <row r="43" spans="1:8" x14ac:dyDescent="0.25">
      <c r="A43">
        <v>32</v>
      </c>
      <c r="B43" s="25"/>
      <c r="C43" s="25"/>
      <c r="D43" s="25"/>
      <c r="E43" s="25"/>
      <c r="G43" s="26"/>
      <c r="H43" s="26"/>
    </row>
    <row r="44" spans="1:8" x14ac:dyDescent="0.25">
      <c r="A44">
        <v>33</v>
      </c>
      <c r="B44" s="25"/>
      <c r="C44" s="25"/>
      <c r="D44" s="25"/>
      <c r="E44" s="25"/>
      <c r="G44" s="26"/>
      <c r="H44" s="26"/>
    </row>
    <row r="45" spans="1:8" x14ac:dyDescent="0.25">
      <c r="A45">
        <v>34</v>
      </c>
      <c r="B45" s="25"/>
      <c r="C45" s="25"/>
      <c r="D45" s="25"/>
      <c r="E45" s="25"/>
      <c r="G45" s="26"/>
      <c r="H45" s="26"/>
    </row>
    <row r="46" spans="1:8" x14ac:dyDescent="0.25">
      <c r="A46">
        <v>35</v>
      </c>
      <c r="B46" s="25"/>
      <c r="C46" s="25"/>
      <c r="D46" s="25"/>
      <c r="E46" s="25"/>
      <c r="G46" s="26"/>
      <c r="H46" s="26"/>
    </row>
    <row r="47" spans="1:8" x14ac:dyDescent="0.25">
      <c r="A47">
        <v>36</v>
      </c>
      <c r="B47" s="25"/>
      <c r="C47" s="25"/>
      <c r="D47" s="25"/>
      <c r="E47" s="25"/>
      <c r="G47" s="26"/>
      <c r="H47" s="26"/>
    </row>
    <row r="48" spans="1:8" x14ac:dyDescent="0.25">
      <c r="A48">
        <v>37</v>
      </c>
      <c r="B48" s="25"/>
      <c r="C48" s="25"/>
      <c r="D48" s="25"/>
      <c r="E48" s="25"/>
      <c r="G48" s="26"/>
      <c r="H48" s="26"/>
    </row>
    <row r="49" spans="1:8" x14ac:dyDescent="0.25">
      <c r="A49">
        <v>38</v>
      </c>
      <c r="B49" s="25"/>
      <c r="C49" s="25"/>
      <c r="D49" s="25"/>
      <c r="E49" s="25"/>
      <c r="G49" s="26"/>
      <c r="H49" s="26"/>
    </row>
    <row r="50" spans="1:8" x14ac:dyDescent="0.25">
      <c r="A50">
        <v>39</v>
      </c>
      <c r="B50" s="25"/>
      <c r="C50" s="25"/>
      <c r="D50" s="25"/>
      <c r="E50" s="25"/>
      <c r="G50" s="26"/>
      <c r="H50" s="26"/>
    </row>
    <row r="51" spans="1:8" x14ac:dyDescent="0.25">
      <c r="A51">
        <v>40</v>
      </c>
      <c r="B51" s="25"/>
      <c r="C51" s="25"/>
      <c r="D51" s="25"/>
      <c r="E51" s="25"/>
      <c r="G51" s="26"/>
      <c r="H51" s="26"/>
    </row>
    <row r="52" spans="1:8" x14ac:dyDescent="0.25">
      <c r="A52">
        <v>41</v>
      </c>
      <c r="B52" s="25"/>
      <c r="C52" s="25"/>
      <c r="D52" s="25"/>
      <c r="E52" s="25"/>
      <c r="G52" s="26"/>
      <c r="H52" s="26"/>
    </row>
    <row r="53" spans="1:8" x14ac:dyDescent="0.25">
      <c r="A53">
        <v>42</v>
      </c>
      <c r="B53" s="25"/>
      <c r="C53" s="25"/>
      <c r="D53" s="25"/>
      <c r="E53" s="25"/>
      <c r="G53" s="26"/>
      <c r="H53" s="26"/>
    </row>
    <row r="54" spans="1:8" x14ac:dyDescent="0.25">
      <c r="A54">
        <v>43</v>
      </c>
      <c r="B54" s="25"/>
      <c r="C54" s="25"/>
      <c r="D54" s="25"/>
      <c r="E54" s="25"/>
      <c r="G54" s="26"/>
      <c r="H54" s="26"/>
    </row>
    <row r="55" spans="1:8" x14ac:dyDescent="0.25">
      <c r="A55">
        <v>44</v>
      </c>
      <c r="B55" s="25"/>
      <c r="C55" s="25"/>
      <c r="D55" s="25"/>
      <c r="E55" s="25"/>
      <c r="G55" s="26"/>
      <c r="H55" s="26"/>
    </row>
    <row r="56" spans="1:8" x14ac:dyDescent="0.25">
      <c r="A56">
        <v>45</v>
      </c>
      <c r="B56" s="25"/>
      <c r="C56" s="25"/>
      <c r="D56" s="25"/>
      <c r="E56" s="25"/>
      <c r="G56" s="26"/>
      <c r="H56" s="26"/>
    </row>
    <row r="57" spans="1:8" x14ac:dyDescent="0.25">
      <c r="A57">
        <v>46</v>
      </c>
      <c r="B57" s="25"/>
      <c r="C57" s="25"/>
      <c r="D57" s="25"/>
      <c r="E57" s="25"/>
      <c r="G57" s="26"/>
      <c r="H57" s="26"/>
    </row>
    <row r="58" spans="1:8" x14ac:dyDescent="0.25">
      <c r="A58">
        <v>47</v>
      </c>
      <c r="B58" s="25"/>
      <c r="C58" s="25"/>
      <c r="D58" s="25"/>
      <c r="E58" s="25"/>
      <c r="G58" s="26"/>
      <c r="H58" s="26"/>
    </row>
    <row r="59" spans="1:8" x14ac:dyDescent="0.25">
      <c r="A59">
        <v>48</v>
      </c>
      <c r="B59" s="25"/>
      <c r="C59" s="59"/>
      <c r="D59" s="59"/>
      <c r="E59" s="25"/>
      <c r="G59" s="26"/>
      <c r="H59" s="26"/>
    </row>
    <row r="60" spans="1:8" x14ac:dyDescent="0.25">
      <c r="A60" s="27" t="s">
        <v>148</v>
      </c>
      <c r="B60" s="10"/>
      <c r="C60" s="58"/>
      <c r="D60" s="5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923E-AD2A-48DA-B6B4-DE2AC7F53DBB}">
  <dimension ref="A1:C18"/>
  <sheetViews>
    <sheetView workbookViewId="0"/>
  </sheetViews>
  <sheetFormatPr defaultRowHeight="15" x14ac:dyDescent="0.25"/>
  <cols>
    <col min="1" max="1" width="10.7109375" bestFit="1" customWidth="1"/>
    <col min="2" max="2" width="6" bestFit="1" customWidth="1"/>
    <col min="3" max="3" width="12.5703125" bestFit="1" customWidth="1"/>
  </cols>
  <sheetData>
    <row r="1" spans="1:3" x14ac:dyDescent="0.25">
      <c r="A1" s="18" t="s">
        <v>157</v>
      </c>
      <c r="B1" s="18" t="s">
        <v>155</v>
      </c>
      <c r="C1" s="18" t="s">
        <v>156</v>
      </c>
    </row>
    <row r="2" spans="1:3" x14ac:dyDescent="0.25">
      <c r="A2" t="s">
        <v>150</v>
      </c>
      <c r="B2">
        <v>73801</v>
      </c>
      <c r="C2" s="28">
        <v>325824</v>
      </c>
    </row>
    <row r="3" spans="1:3" x14ac:dyDescent="0.25">
      <c r="A3" t="s">
        <v>151</v>
      </c>
      <c r="B3">
        <v>73834</v>
      </c>
      <c r="C3" s="2">
        <v>16780</v>
      </c>
    </row>
    <row r="4" spans="1:3" x14ac:dyDescent="0.25">
      <c r="A4" t="s">
        <v>152</v>
      </c>
      <c r="B4">
        <v>73663</v>
      </c>
      <c r="C4" s="2">
        <v>37691</v>
      </c>
    </row>
    <row r="5" spans="1:3" x14ac:dyDescent="0.25">
      <c r="A5" t="s">
        <v>154</v>
      </c>
      <c r="B5">
        <v>73858</v>
      </c>
      <c r="C5" s="2">
        <v>40708</v>
      </c>
    </row>
    <row r="6" spans="1:3" ht="17.25" x14ac:dyDescent="0.4">
      <c r="A6" t="s">
        <v>153</v>
      </c>
      <c r="B6">
        <v>73848</v>
      </c>
      <c r="C6" s="30">
        <v>25180</v>
      </c>
    </row>
    <row r="7" spans="1:3" x14ac:dyDescent="0.25">
      <c r="C7" s="28">
        <f>SUM(C2:C6)</f>
        <v>446183</v>
      </c>
    </row>
    <row r="10" spans="1:3" x14ac:dyDescent="0.25">
      <c r="A10" s="7"/>
      <c r="B10" s="7"/>
    </row>
    <row r="11" spans="1:3" x14ac:dyDescent="0.25">
      <c r="B11" s="28"/>
    </row>
    <row r="12" spans="1:3" x14ac:dyDescent="0.25">
      <c r="B12" s="28"/>
    </row>
    <row r="13" spans="1:3" x14ac:dyDescent="0.25">
      <c r="B13" s="28"/>
    </row>
    <row r="14" spans="1:3" x14ac:dyDescent="0.25">
      <c r="B14" s="28"/>
    </row>
    <row r="15" spans="1:3" x14ac:dyDescent="0.25">
      <c r="B15" s="28"/>
    </row>
    <row r="16" spans="1:3" x14ac:dyDescent="0.25">
      <c r="B16" s="28"/>
    </row>
    <row r="17" spans="2:2" x14ac:dyDescent="0.25">
      <c r="B17" s="28"/>
    </row>
    <row r="18" spans="2:2" x14ac:dyDescent="0.25">
      <c r="B18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March Data</vt:lpstr>
      <vt:lpstr>March 1 Loans</vt:lpstr>
      <vt:lpstr>Map</vt:lpstr>
      <vt:lpstr>'March Data'!Criteria</vt:lpstr>
      <vt:lpstr>'March Data'!Extract</vt:lpstr>
      <vt:lpstr>'March 1 Loans'!Print_Titles</vt:lpstr>
      <vt:lpstr>'March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2018-06-08T22:50:19Z</cp:lastPrinted>
  <dcterms:created xsi:type="dcterms:W3CDTF">2012-12-02T03:40:47Z</dcterms:created>
  <dcterms:modified xsi:type="dcterms:W3CDTF">2018-08-06T03:55:08Z</dcterms:modified>
</cp:coreProperties>
</file>