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ploring 2019\Capstone Volume 1\"/>
    </mc:Choice>
  </mc:AlternateContent>
  <xr:revisionPtr revIDLastSave="0" documentId="13_ncr:1_{475FF9D6-331E-42BA-9316-205BD01DD0DE}" xr6:coauthVersionLast="32" xr6:coauthVersionMax="32" xr10:uidLastSave="{00000000-0000-0000-0000-000000000000}"/>
  <bookViews>
    <workbookView xWindow="-150" yWindow="-480" windowWidth="15600" windowHeight="10170" xr2:uid="{00000000-000D-0000-FFFF-FFFF00000000}"/>
  </bookViews>
  <sheets>
    <sheet name="Christensen" sheetId="1" r:id="rId1"/>
    <sheet name="Purchase" sheetId="2" r:id="rId2"/>
  </sheets>
  <definedNames>
    <definedName name="_xlnm._FilterDatabase" localSheetId="0" hidden="1">Christensen!$A$8:$K$54</definedName>
  </definedNames>
  <calcPr calcId="179017"/>
</workbook>
</file>

<file path=xl/calcChain.xml><?xml version="1.0" encoding="utf-8"?>
<calcChain xmlns="http://schemas.openxmlformats.org/spreadsheetml/2006/main">
  <c r="G27" i="1" l="1"/>
  <c r="G36" i="1"/>
  <c r="E6" i="1"/>
  <c r="D3" i="1"/>
  <c r="E5" i="1" l="1"/>
  <c r="E4" i="1"/>
  <c r="E3" i="1"/>
  <c r="E2" i="1"/>
  <c r="D2" i="1"/>
  <c r="D5" i="1"/>
  <c r="D6" i="1"/>
  <c r="D4" i="1"/>
  <c r="G50" i="1"/>
  <c r="G51" i="1"/>
</calcChain>
</file>

<file path=xl/sharedStrings.xml><?xml version="1.0" encoding="utf-8"?>
<sst xmlns="http://schemas.openxmlformats.org/spreadsheetml/2006/main" count="177" uniqueCount="84">
  <si>
    <t>Art</t>
  </si>
  <si>
    <t>Release Date</t>
  </si>
  <si>
    <t>Issue Price</t>
  </si>
  <si>
    <t>Limited Edition Canvas</t>
  </si>
  <si>
    <t>First Rose</t>
  </si>
  <si>
    <t>Smallwork Canvas Edition</t>
  </si>
  <si>
    <t>The Burden of the Responsible Man</t>
  </si>
  <si>
    <t>Music of Heaven</t>
  </si>
  <si>
    <t>Limited Edition Print</t>
  </si>
  <si>
    <t>Resistance Training</t>
  </si>
  <si>
    <t>Men and Angels</t>
  </si>
  <si>
    <t>The Listener</t>
  </si>
  <si>
    <t>The Gift for Mrs. Claus</t>
  </si>
  <si>
    <t>Madonna with Two Angeles framed</t>
  </si>
  <si>
    <t>The Royal Processional</t>
  </si>
  <si>
    <t>Once Upon a Time</t>
  </si>
  <si>
    <t>Olde World Santa</t>
  </si>
  <si>
    <t>Garden Rendezvous</t>
  </si>
  <si>
    <t>Faery Tales</t>
  </si>
  <si>
    <t>Visitation/Preoccupation</t>
  </si>
  <si>
    <t>Queen Mab in the Ruins</t>
  </si>
  <si>
    <t>A Man and His Dog</t>
  </si>
  <si>
    <t>Levi Levitates a Stone Fish</t>
  </si>
  <si>
    <t>One Light</t>
  </si>
  <si>
    <t>Balancing Act</t>
  </si>
  <si>
    <t>Serenade for an Orange Cat</t>
  </si>
  <si>
    <t>Six Bird Hunters in Full Camouflage</t>
  </si>
  <si>
    <t>The Royal Music Barque</t>
  </si>
  <si>
    <t>The Scholar</t>
  </si>
  <si>
    <t>Waiting for the Tide</t>
  </si>
  <si>
    <t>The Oldest Angel</t>
  </si>
  <si>
    <t>The Candleman</t>
  </si>
  <si>
    <t>The Man Who Minds the Moon</t>
  </si>
  <si>
    <t>Jonah</t>
  </si>
  <si>
    <t>The Return of the Fablemaker</t>
  </si>
  <si>
    <t>Angel Unobserved</t>
  </si>
  <si>
    <t>The Tie That Binds</t>
  </si>
  <si>
    <t>A Lawyer More than Adequately Attired in Fine Print</t>
  </si>
  <si>
    <t>Guardian in the Woods</t>
  </si>
  <si>
    <t>College of Magical Knowledge Personal Commission</t>
  </si>
  <si>
    <t>Butterfly Knight</t>
  </si>
  <si>
    <t>Pilates</t>
  </si>
  <si>
    <t>Tempus Fugit</t>
  </si>
  <si>
    <t>Masterwork Anniversary Edition</t>
  </si>
  <si>
    <t>Anniversary Edition Canvas</t>
  </si>
  <si>
    <t>Limited Availability</t>
  </si>
  <si>
    <t>Superstitions</t>
  </si>
  <si>
    <t>AEC</t>
  </si>
  <si>
    <t>LEC</t>
  </si>
  <si>
    <t>LEP</t>
  </si>
  <si>
    <t>MAE</t>
  </si>
  <si>
    <t>SCE</t>
  </si>
  <si>
    <t>Code</t>
  </si>
  <si>
    <t>Artist's Island</t>
  </si>
  <si>
    <t>Status</t>
  </si>
  <si>
    <t>Available</t>
  </si>
  <si>
    <t>Interrupted Voyage</t>
  </si>
  <si>
    <t>Three Clowns</t>
  </si>
  <si>
    <t>City on a Hill</t>
  </si>
  <si>
    <t>Fish in A Toucan Mask</t>
  </si>
  <si>
    <t>Living Waters</t>
  </si>
  <si>
    <t>Paid</t>
  </si>
  <si>
    <t>Current Value</t>
  </si>
  <si>
    <t>Even As He Stopped Wobbling Wendall Realized…</t>
  </si>
  <si>
    <t>Responsible Woman Anniversary Canvas</t>
  </si>
  <si>
    <t>Cost of the Art</t>
  </si>
  <si>
    <t>Annual Interest Rate</t>
  </si>
  <si>
    <t>Term of Loan in Years</t>
  </si>
  <si>
    <t>Monthly Payment</t>
  </si>
  <si>
    <t>Percent Paid</t>
  </si>
  <si>
    <t>Percentage Change in Value</t>
  </si>
  <si>
    <t>Note</t>
  </si>
  <si>
    <t>Current Values</t>
  </si>
  <si>
    <t>Total  Value</t>
  </si>
  <si>
    <t>Average  Value</t>
  </si>
  <si>
    <t>Lowest  Value</t>
  </si>
  <si>
    <t>Highest  Value</t>
  </si>
  <si>
    <t>Candleman</t>
  </si>
  <si>
    <t>Notes</t>
  </si>
  <si>
    <t>Same as Issue</t>
  </si>
  <si>
    <t>Raymond's Art Collection</t>
  </si>
  <si>
    <t>Increased in Value</t>
  </si>
  <si>
    <t>Type of Art</t>
  </si>
  <si>
    <t>Retired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</si>
</sst>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&quot;$&quot;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0" fillId="0" borderId="0" xfId="0" applyBorder="1"/>
    <xf numFmtId="0" fontId="0" fillId="0" borderId="0" xfId="0" applyFont="1" applyBorder="1"/>
    <xf numFmtId="44" fontId="0" fillId="0" borderId="0" xfId="1" applyFont="1"/>
    <xf numFmtId="10" fontId="0" fillId="0" borderId="0" xfId="0" applyNumberFormat="1"/>
    <xf numFmtId="165" fontId="0" fillId="0" borderId="0" xfId="2" applyNumberFormat="1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0" fillId="0" borderId="4" xfId="0" applyBorder="1"/>
    <xf numFmtId="0" fontId="0" fillId="0" borderId="2" xfId="0" applyBorder="1"/>
    <xf numFmtId="0" fontId="0" fillId="0" borderId="3" xfId="0" applyBorder="1"/>
    <xf numFmtId="0" fontId="2" fillId="0" borderId="0" xfId="0" applyFont="1" applyBorder="1"/>
    <xf numFmtId="166" fontId="0" fillId="0" borderId="0" xfId="1" applyNumberFormat="1" applyFont="1" applyBorder="1"/>
    <xf numFmtId="14" fontId="0" fillId="0" borderId="0" xfId="0" applyNumberFormat="1"/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166" fontId="0" fillId="0" borderId="5" xfId="1" applyNumberFormat="1" applyFont="1" applyBorder="1"/>
    <xf numFmtId="0" fontId="0" fillId="0" borderId="6" xfId="0" applyBorder="1"/>
    <xf numFmtId="0" fontId="0" fillId="0" borderId="7" xfId="0" applyFont="1" applyBorder="1"/>
    <xf numFmtId="166" fontId="0" fillId="0" borderId="7" xfId="1" applyNumberFormat="1" applyFont="1" applyBorder="1"/>
    <xf numFmtId="166" fontId="0" fillId="0" borderId="8" xfId="1" applyNumberFormat="1" applyFont="1" applyBorder="1"/>
    <xf numFmtId="0" fontId="3" fillId="0" borderId="5" xfId="0" applyFont="1" applyBorder="1" applyAlignment="1">
      <alignment vertical="center"/>
    </xf>
    <xf numFmtId="164" fontId="0" fillId="0" borderId="5" xfId="0" applyNumberFormat="1" applyFont="1" applyBorder="1"/>
    <xf numFmtId="164" fontId="0" fillId="0" borderId="8" xfId="0" applyNumberFormat="1" applyFont="1" applyBorder="1"/>
    <xf numFmtId="0" fontId="3" fillId="0" borderId="5" xfId="0" applyFont="1" applyBorder="1" applyAlignment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64" fontId="0" fillId="0" borderId="0" xfId="1" applyNumberFormat="1" applyFont="1"/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4"/>
  <sheetViews>
    <sheetView tabSelected="1" zoomScale="90" zoomScaleNormal="90" workbookViewId="0"/>
  </sheetViews>
  <sheetFormatPr defaultRowHeight="15" x14ac:dyDescent="0.25"/>
  <cols>
    <col min="1" max="1" width="47.140625" customWidth="1"/>
    <col min="2" max="2" width="11" customWidth="1"/>
    <col min="3" max="3" width="32.28515625" bestFit="1" customWidth="1"/>
    <col min="4" max="4" width="18.42578125" bestFit="1" customWidth="1"/>
    <col min="5" max="5" width="14.42578125" customWidth="1"/>
    <col min="6" max="6" width="12.28515625" customWidth="1"/>
    <col min="7" max="7" width="11.28515625" customWidth="1"/>
    <col min="8" max="8" width="14.140625" customWidth="1"/>
    <col min="9" max="9" width="15.42578125" customWidth="1"/>
    <col min="10" max="10" width="27.28515625" customWidth="1"/>
    <col min="11" max="11" width="9.140625" customWidth="1"/>
  </cols>
  <sheetData>
    <row r="1" spans="1:11" ht="28.5" customHeight="1" x14ac:dyDescent="0.45">
      <c r="A1" s="26" t="s">
        <v>80</v>
      </c>
      <c r="B1" s="8" t="s">
        <v>52</v>
      </c>
      <c r="C1" s="9" t="s">
        <v>82</v>
      </c>
      <c r="D1" s="16" t="s">
        <v>2</v>
      </c>
      <c r="E1" s="17" t="s">
        <v>62</v>
      </c>
      <c r="G1" s="8" t="s">
        <v>72</v>
      </c>
      <c r="H1" s="11"/>
      <c r="I1" s="12"/>
      <c r="K1" s="13" t="s">
        <v>78</v>
      </c>
    </row>
    <row r="2" spans="1:11" ht="15" customHeight="1" x14ac:dyDescent="0.25">
      <c r="A2" s="23"/>
      <c r="B2" s="10" t="s">
        <v>47</v>
      </c>
      <c r="C2" s="3" t="s">
        <v>44</v>
      </c>
      <c r="D2" s="14">
        <f>SUMIF(C$9:C$54,C2,F$9:F$54)</f>
        <v>0</v>
      </c>
      <c r="E2" s="18">
        <f>SUMIF(C$9:C$54,C2,I$9:I$54)</f>
        <v>0</v>
      </c>
      <c r="G2" s="27" t="s">
        <v>73</v>
      </c>
      <c r="H2" s="28"/>
      <c r="I2" s="24"/>
      <c r="K2" s="2" t="s">
        <v>79</v>
      </c>
    </row>
    <row r="3" spans="1:11" ht="15.75" customHeight="1" x14ac:dyDescent="0.25">
      <c r="A3" s="23"/>
      <c r="B3" s="10" t="s">
        <v>48</v>
      </c>
      <c r="C3" s="2" t="s">
        <v>3</v>
      </c>
      <c r="D3" s="14">
        <f>SUMIF(C$9:C$54,C3,F$9:F$54)</f>
        <v>0</v>
      </c>
      <c r="E3" s="18">
        <f>SUMIF(C$9:C$54,C3,I$9:I$54)</f>
        <v>0</v>
      </c>
      <c r="G3" s="27" t="s">
        <v>74</v>
      </c>
      <c r="H3" s="28"/>
      <c r="I3" s="24"/>
      <c r="K3" s="2" t="s">
        <v>81</v>
      </c>
    </row>
    <row r="4" spans="1:11" ht="15" customHeight="1" x14ac:dyDescent="0.25">
      <c r="A4" s="23"/>
      <c r="B4" s="10" t="s">
        <v>49</v>
      </c>
      <c r="C4" s="2" t="s">
        <v>8</v>
      </c>
      <c r="D4" s="14">
        <f>SUMIF(C$9:C$54,C4,F$9:F$54)</f>
        <v>0</v>
      </c>
      <c r="E4" s="18">
        <f>SUMIF(C$9:C$54,C4,I$9:I$54)</f>
        <v>0</v>
      </c>
      <c r="G4" s="27" t="s">
        <v>75</v>
      </c>
      <c r="H4" s="28"/>
      <c r="I4" s="24"/>
    </row>
    <row r="5" spans="1:11" ht="15.75" customHeight="1" thickBot="1" x14ac:dyDescent="0.3">
      <c r="A5" s="23"/>
      <c r="B5" s="10" t="s">
        <v>50</v>
      </c>
      <c r="C5" s="3" t="s">
        <v>43</v>
      </c>
      <c r="D5" s="14">
        <f>SUMIF(C$9:C$54,C5,F$9:F$54)</f>
        <v>0</v>
      </c>
      <c r="E5" s="18">
        <f>SUMIF(C$9:C$54,C5,I$9:I$54)</f>
        <v>0</v>
      </c>
      <c r="G5" s="29" t="s">
        <v>76</v>
      </c>
      <c r="H5" s="30"/>
      <c r="I5" s="25"/>
    </row>
    <row r="6" spans="1:11" ht="15.75" customHeight="1" thickBot="1" x14ac:dyDescent="0.3">
      <c r="A6" s="23"/>
      <c r="B6" s="19" t="s">
        <v>51</v>
      </c>
      <c r="C6" s="20" t="s">
        <v>5</v>
      </c>
      <c r="D6" s="21">
        <f>SUMIF(C$9:C$54,C6,F$9:F$54)</f>
        <v>0</v>
      </c>
      <c r="E6" s="22">
        <f>SUMIF(C$9:C$54,C6,I$9:I$54)</f>
        <v>0</v>
      </c>
    </row>
    <row r="7" spans="1:11" x14ac:dyDescent="0.25">
      <c r="C7" s="2"/>
    </row>
    <row r="8" spans="1:11" x14ac:dyDescent="0.25">
      <c r="A8" s="7" t="s">
        <v>0</v>
      </c>
      <c r="B8" s="7" t="s">
        <v>52</v>
      </c>
      <c r="C8" s="7" t="s">
        <v>82</v>
      </c>
      <c r="D8" s="7" t="s">
        <v>54</v>
      </c>
      <c r="E8" s="7" t="s">
        <v>1</v>
      </c>
      <c r="F8" s="7" t="s">
        <v>2</v>
      </c>
      <c r="G8" s="7" t="s">
        <v>61</v>
      </c>
      <c r="H8" s="7" t="s">
        <v>69</v>
      </c>
      <c r="I8" s="7" t="s">
        <v>62</v>
      </c>
      <c r="J8" s="7" t="s">
        <v>70</v>
      </c>
      <c r="K8" s="7" t="s">
        <v>71</v>
      </c>
    </row>
    <row r="9" spans="1:11" x14ac:dyDescent="0.25">
      <c r="A9" t="s">
        <v>32</v>
      </c>
      <c r="B9" t="s">
        <v>49</v>
      </c>
      <c r="D9" t="s">
        <v>83</v>
      </c>
      <c r="E9" s="15">
        <v>32417</v>
      </c>
      <c r="F9" s="31">
        <v>145</v>
      </c>
      <c r="G9" s="31">
        <v>350</v>
      </c>
      <c r="I9" s="31">
        <v>695</v>
      </c>
    </row>
    <row r="10" spans="1:11" x14ac:dyDescent="0.25">
      <c r="A10" t="s">
        <v>77</v>
      </c>
      <c r="B10" t="s">
        <v>49</v>
      </c>
      <c r="D10" t="s">
        <v>83</v>
      </c>
      <c r="E10" s="15">
        <v>33208</v>
      </c>
      <c r="F10" s="31">
        <v>160</v>
      </c>
      <c r="G10" s="31">
        <v>500</v>
      </c>
      <c r="I10" s="31">
        <v>903</v>
      </c>
    </row>
    <row r="11" spans="1:11" x14ac:dyDescent="0.25">
      <c r="A11" t="s">
        <v>29</v>
      </c>
      <c r="B11" t="s">
        <v>49</v>
      </c>
      <c r="D11" t="s">
        <v>83</v>
      </c>
      <c r="E11" s="15">
        <v>33970</v>
      </c>
      <c r="F11" s="31">
        <v>150</v>
      </c>
      <c r="G11" s="31">
        <v>215</v>
      </c>
      <c r="I11" s="31">
        <v>300</v>
      </c>
    </row>
    <row r="12" spans="1:11" x14ac:dyDescent="0.25">
      <c r="A12" t="s">
        <v>28</v>
      </c>
      <c r="B12" t="s">
        <v>49</v>
      </c>
      <c r="D12" t="s">
        <v>83</v>
      </c>
      <c r="E12" s="15">
        <v>34121</v>
      </c>
      <c r="F12" s="31">
        <v>125</v>
      </c>
      <c r="G12" s="31">
        <v>150</v>
      </c>
      <c r="I12" s="31">
        <v>325</v>
      </c>
    </row>
    <row r="13" spans="1:11" x14ac:dyDescent="0.25">
      <c r="A13" t="s">
        <v>27</v>
      </c>
      <c r="B13" t="s">
        <v>49</v>
      </c>
      <c r="D13" t="s">
        <v>83</v>
      </c>
      <c r="E13" s="15">
        <v>34213</v>
      </c>
      <c r="F13" s="31">
        <v>375</v>
      </c>
      <c r="G13" s="31">
        <v>275</v>
      </c>
      <c r="I13" s="31">
        <v>375</v>
      </c>
    </row>
    <row r="14" spans="1:11" x14ac:dyDescent="0.25">
      <c r="A14" t="s">
        <v>26</v>
      </c>
      <c r="B14" t="s">
        <v>49</v>
      </c>
      <c r="D14" t="s">
        <v>83</v>
      </c>
      <c r="E14" s="15">
        <v>34366</v>
      </c>
      <c r="F14" s="31">
        <v>165</v>
      </c>
      <c r="G14" s="31">
        <v>165</v>
      </c>
      <c r="I14" s="31">
        <v>395</v>
      </c>
    </row>
    <row r="15" spans="1:11" x14ac:dyDescent="0.25">
      <c r="A15" t="s">
        <v>25</v>
      </c>
      <c r="B15" t="s">
        <v>49</v>
      </c>
      <c r="D15" t="s">
        <v>83</v>
      </c>
      <c r="E15" s="15">
        <v>34790</v>
      </c>
      <c r="F15" s="31">
        <v>125</v>
      </c>
      <c r="G15" s="31">
        <v>125</v>
      </c>
      <c r="I15" s="31">
        <v>413</v>
      </c>
    </row>
    <row r="16" spans="1:11" x14ac:dyDescent="0.25">
      <c r="A16" t="s">
        <v>24</v>
      </c>
      <c r="B16" t="s">
        <v>49</v>
      </c>
      <c r="D16" t="s">
        <v>83</v>
      </c>
      <c r="E16" s="15">
        <v>34943</v>
      </c>
      <c r="F16" s="31">
        <v>195</v>
      </c>
      <c r="G16" s="31">
        <v>195</v>
      </c>
      <c r="I16" s="31">
        <v>395</v>
      </c>
    </row>
    <row r="17" spans="1:9" x14ac:dyDescent="0.25">
      <c r="A17" t="s">
        <v>63</v>
      </c>
      <c r="B17" t="s">
        <v>49</v>
      </c>
      <c r="D17" t="s">
        <v>83</v>
      </c>
      <c r="E17" s="15">
        <v>35521</v>
      </c>
      <c r="F17" s="31">
        <v>125</v>
      </c>
      <c r="G17" s="31">
        <v>250</v>
      </c>
      <c r="I17" s="31">
        <v>675</v>
      </c>
    </row>
    <row r="18" spans="1:9" x14ac:dyDescent="0.25">
      <c r="A18" t="s">
        <v>22</v>
      </c>
      <c r="B18" t="s">
        <v>49</v>
      </c>
      <c r="D18" t="s">
        <v>45</v>
      </c>
      <c r="E18" s="15">
        <v>36069</v>
      </c>
      <c r="F18" s="31">
        <v>800</v>
      </c>
      <c r="G18" s="31">
        <v>800</v>
      </c>
      <c r="I18" s="31">
        <v>800</v>
      </c>
    </row>
    <row r="19" spans="1:9" x14ac:dyDescent="0.25">
      <c r="A19" t="s">
        <v>21</v>
      </c>
      <c r="B19" t="s">
        <v>49</v>
      </c>
      <c r="D19" t="s">
        <v>83</v>
      </c>
      <c r="E19" s="15">
        <v>36192</v>
      </c>
      <c r="F19" s="31">
        <v>145</v>
      </c>
      <c r="G19" s="31">
        <v>200</v>
      </c>
      <c r="I19" s="31">
        <v>460</v>
      </c>
    </row>
    <row r="20" spans="1:9" x14ac:dyDescent="0.25">
      <c r="A20" t="s">
        <v>20</v>
      </c>
      <c r="B20" t="s">
        <v>49</v>
      </c>
      <c r="D20" t="s">
        <v>45</v>
      </c>
      <c r="E20" s="15">
        <v>36586</v>
      </c>
      <c r="F20" s="31">
        <v>185</v>
      </c>
      <c r="G20" s="31">
        <v>185</v>
      </c>
      <c r="I20" s="31">
        <v>381</v>
      </c>
    </row>
    <row r="21" spans="1:9" x14ac:dyDescent="0.25">
      <c r="A21" t="s">
        <v>19</v>
      </c>
      <c r="B21" t="s">
        <v>48</v>
      </c>
      <c r="D21" t="s">
        <v>45</v>
      </c>
      <c r="E21" s="15">
        <v>37073</v>
      </c>
      <c r="F21" s="31">
        <v>645</v>
      </c>
      <c r="G21" s="31">
        <v>645</v>
      </c>
      <c r="I21" s="31">
        <v>645</v>
      </c>
    </row>
    <row r="22" spans="1:9" x14ac:dyDescent="0.25">
      <c r="A22" t="s">
        <v>18</v>
      </c>
      <c r="B22" t="s">
        <v>49</v>
      </c>
      <c r="D22" t="s">
        <v>83</v>
      </c>
      <c r="E22" s="15">
        <v>37165</v>
      </c>
      <c r="F22" s="31">
        <v>175</v>
      </c>
      <c r="G22" s="31">
        <v>175</v>
      </c>
      <c r="I22" s="31">
        <v>1293</v>
      </c>
    </row>
    <row r="23" spans="1:9" x14ac:dyDescent="0.25">
      <c r="A23" t="s">
        <v>17</v>
      </c>
      <c r="B23" t="s">
        <v>48</v>
      </c>
      <c r="D23" t="s">
        <v>83</v>
      </c>
      <c r="E23" s="15">
        <v>37408</v>
      </c>
      <c r="F23" s="31">
        <v>695</v>
      </c>
      <c r="G23" s="31">
        <v>730</v>
      </c>
      <c r="I23" s="31">
        <v>750</v>
      </c>
    </row>
    <row r="24" spans="1:9" x14ac:dyDescent="0.25">
      <c r="A24" t="s">
        <v>16</v>
      </c>
      <c r="B24" t="s">
        <v>47</v>
      </c>
      <c r="D24" t="s">
        <v>83</v>
      </c>
      <c r="E24" s="15">
        <v>37530</v>
      </c>
      <c r="F24" s="31">
        <v>395</v>
      </c>
      <c r="G24" s="31">
        <v>395</v>
      </c>
      <c r="I24" s="31">
        <v>995</v>
      </c>
    </row>
    <row r="25" spans="1:9" x14ac:dyDescent="0.25">
      <c r="A25" t="s">
        <v>15</v>
      </c>
      <c r="B25" t="s">
        <v>50</v>
      </c>
      <c r="D25" t="s">
        <v>83</v>
      </c>
      <c r="E25" s="15">
        <v>38047</v>
      </c>
      <c r="F25" s="31">
        <v>1750</v>
      </c>
      <c r="G25" s="31">
        <v>2000</v>
      </c>
      <c r="I25" s="31">
        <v>3200</v>
      </c>
    </row>
    <row r="26" spans="1:9" ht="14.25" customHeight="1" x14ac:dyDescent="0.25">
      <c r="A26" t="s">
        <v>14</v>
      </c>
      <c r="B26" t="s">
        <v>50</v>
      </c>
      <c r="D26" t="s">
        <v>45</v>
      </c>
      <c r="E26" s="15">
        <v>38353</v>
      </c>
      <c r="F26" s="31">
        <v>1250</v>
      </c>
      <c r="G26" s="31">
        <v>1250</v>
      </c>
      <c r="I26" s="31">
        <v>1250</v>
      </c>
    </row>
    <row r="27" spans="1:9" x14ac:dyDescent="0.25">
      <c r="A27" t="s">
        <v>13</v>
      </c>
      <c r="B27" t="s">
        <v>48</v>
      </c>
      <c r="D27" t="s">
        <v>45</v>
      </c>
      <c r="E27" s="15">
        <v>38504</v>
      </c>
      <c r="F27" s="31">
        <v>595</v>
      </c>
      <c r="G27" s="31">
        <f>F27*0.8</f>
        <v>476</v>
      </c>
      <c r="I27" s="31">
        <v>595</v>
      </c>
    </row>
    <row r="28" spans="1:9" x14ac:dyDescent="0.25">
      <c r="A28" t="s">
        <v>12</v>
      </c>
      <c r="B28" t="s">
        <v>47</v>
      </c>
      <c r="D28" t="s">
        <v>83</v>
      </c>
      <c r="E28" s="15">
        <v>38626</v>
      </c>
      <c r="F28" s="31">
        <v>425</v>
      </c>
      <c r="G28" s="31">
        <v>425</v>
      </c>
      <c r="I28" s="31">
        <v>585</v>
      </c>
    </row>
    <row r="29" spans="1:9" x14ac:dyDescent="0.25">
      <c r="A29" t="s">
        <v>11</v>
      </c>
      <c r="B29" t="s">
        <v>48</v>
      </c>
      <c r="D29" t="s">
        <v>83</v>
      </c>
      <c r="E29" s="15">
        <v>38777</v>
      </c>
      <c r="F29" s="31">
        <v>650</v>
      </c>
      <c r="G29" s="31">
        <v>650</v>
      </c>
      <c r="I29" s="31">
        <v>700</v>
      </c>
    </row>
    <row r="30" spans="1:9" x14ac:dyDescent="0.25">
      <c r="A30" t="s">
        <v>10</v>
      </c>
      <c r="B30" t="s">
        <v>49</v>
      </c>
      <c r="D30" t="s">
        <v>83</v>
      </c>
      <c r="E30" s="15">
        <v>38961</v>
      </c>
      <c r="F30" s="31">
        <v>135</v>
      </c>
      <c r="G30" s="31">
        <v>235</v>
      </c>
      <c r="I30" s="31">
        <v>425</v>
      </c>
    </row>
    <row r="31" spans="1:9" x14ac:dyDescent="0.25">
      <c r="A31" t="s">
        <v>9</v>
      </c>
      <c r="B31" t="s">
        <v>48</v>
      </c>
      <c r="D31" t="s">
        <v>83</v>
      </c>
      <c r="E31" s="15">
        <v>39173</v>
      </c>
      <c r="F31" s="31">
        <v>295</v>
      </c>
      <c r="G31" s="31">
        <v>295</v>
      </c>
      <c r="I31" s="31">
        <v>595</v>
      </c>
    </row>
    <row r="32" spans="1:9" x14ac:dyDescent="0.25">
      <c r="A32" t="s">
        <v>7</v>
      </c>
      <c r="B32" t="s">
        <v>48</v>
      </c>
      <c r="D32" t="s">
        <v>45</v>
      </c>
      <c r="E32" s="15">
        <v>39356</v>
      </c>
      <c r="F32" s="31">
        <v>225</v>
      </c>
      <c r="G32" s="31">
        <v>225</v>
      </c>
      <c r="I32" s="31">
        <v>225</v>
      </c>
    </row>
    <row r="33" spans="1:9" x14ac:dyDescent="0.25">
      <c r="A33" t="s">
        <v>6</v>
      </c>
      <c r="B33" t="s">
        <v>47</v>
      </c>
      <c r="D33" t="s">
        <v>83</v>
      </c>
      <c r="E33" s="15">
        <v>39387</v>
      </c>
      <c r="F33" s="31">
        <v>425</v>
      </c>
      <c r="G33" s="31">
        <v>425</v>
      </c>
      <c r="I33" s="31">
        <v>1500</v>
      </c>
    </row>
    <row r="34" spans="1:9" x14ac:dyDescent="0.25">
      <c r="A34" t="s">
        <v>4</v>
      </c>
      <c r="B34" t="s">
        <v>51</v>
      </c>
      <c r="D34" t="s">
        <v>83</v>
      </c>
      <c r="E34" s="15">
        <v>39904</v>
      </c>
      <c r="F34" s="31">
        <v>195</v>
      </c>
      <c r="G34" s="31">
        <v>225</v>
      </c>
      <c r="I34" s="31">
        <v>395</v>
      </c>
    </row>
    <row r="35" spans="1:9" x14ac:dyDescent="0.25">
      <c r="A35" t="s">
        <v>34</v>
      </c>
      <c r="B35" t="s">
        <v>48</v>
      </c>
      <c r="D35" t="s">
        <v>83</v>
      </c>
      <c r="E35" s="15">
        <v>40026</v>
      </c>
      <c r="F35" s="31">
        <v>495</v>
      </c>
      <c r="G35" s="31">
        <v>495</v>
      </c>
      <c r="I35" s="31">
        <v>695</v>
      </c>
    </row>
    <row r="36" spans="1:9" x14ac:dyDescent="0.25">
      <c r="A36" t="s">
        <v>36</v>
      </c>
      <c r="B36" t="s">
        <v>48</v>
      </c>
      <c r="D36" t="s">
        <v>45</v>
      </c>
      <c r="E36" s="15">
        <v>40210</v>
      </c>
      <c r="F36" s="31">
        <v>750</v>
      </c>
      <c r="G36" s="31">
        <f>F36*0.8</f>
        <v>600</v>
      </c>
      <c r="I36" s="31">
        <v>750</v>
      </c>
    </row>
    <row r="37" spans="1:9" x14ac:dyDescent="0.25">
      <c r="A37" t="s">
        <v>35</v>
      </c>
      <c r="B37" t="s">
        <v>51</v>
      </c>
      <c r="D37" t="s">
        <v>83</v>
      </c>
      <c r="E37" s="15">
        <v>40238</v>
      </c>
      <c r="F37" s="31">
        <v>225</v>
      </c>
      <c r="G37" s="31">
        <v>300</v>
      </c>
      <c r="I37" s="31">
        <v>475</v>
      </c>
    </row>
    <row r="38" spans="1:9" x14ac:dyDescent="0.25">
      <c r="A38" t="s">
        <v>33</v>
      </c>
      <c r="B38" t="s">
        <v>47</v>
      </c>
      <c r="D38" t="s">
        <v>55</v>
      </c>
      <c r="E38" s="15">
        <v>40269</v>
      </c>
      <c r="F38" s="31">
        <v>425</v>
      </c>
      <c r="G38" s="31">
        <v>425</v>
      </c>
      <c r="I38" s="31">
        <v>425</v>
      </c>
    </row>
    <row r="39" spans="1:9" x14ac:dyDescent="0.25">
      <c r="A39" t="s">
        <v>42</v>
      </c>
      <c r="B39" t="s">
        <v>51</v>
      </c>
      <c r="D39" t="s">
        <v>83</v>
      </c>
      <c r="E39" s="15">
        <v>40269</v>
      </c>
      <c r="F39" s="31">
        <v>195</v>
      </c>
      <c r="G39" s="31">
        <v>195</v>
      </c>
      <c r="I39" s="31">
        <v>695</v>
      </c>
    </row>
    <row r="40" spans="1:9" x14ac:dyDescent="0.25">
      <c r="A40" t="s">
        <v>41</v>
      </c>
      <c r="B40" t="s">
        <v>51</v>
      </c>
      <c r="D40" t="s">
        <v>83</v>
      </c>
      <c r="E40" s="15">
        <v>40452</v>
      </c>
      <c r="F40" s="31">
        <v>275</v>
      </c>
      <c r="G40" s="31">
        <v>295</v>
      </c>
      <c r="I40" s="31">
        <v>595</v>
      </c>
    </row>
    <row r="41" spans="1:9" x14ac:dyDescent="0.25">
      <c r="A41" t="s">
        <v>30</v>
      </c>
      <c r="B41" t="s">
        <v>47</v>
      </c>
      <c r="D41" t="s">
        <v>83</v>
      </c>
      <c r="E41" s="15">
        <v>40483</v>
      </c>
      <c r="F41" s="31">
        <v>395</v>
      </c>
      <c r="G41" s="31">
        <v>395</v>
      </c>
      <c r="I41" s="31">
        <v>631</v>
      </c>
    </row>
    <row r="42" spans="1:9" x14ac:dyDescent="0.25">
      <c r="A42" t="s">
        <v>40</v>
      </c>
      <c r="B42" t="s">
        <v>51</v>
      </c>
      <c r="D42" t="s">
        <v>83</v>
      </c>
      <c r="E42" s="15">
        <v>40603</v>
      </c>
      <c r="F42" s="31">
        <v>225</v>
      </c>
      <c r="G42" s="31">
        <v>250</v>
      </c>
      <c r="I42" s="31">
        <v>325</v>
      </c>
    </row>
    <row r="43" spans="1:9" x14ac:dyDescent="0.25">
      <c r="A43" t="s">
        <v>39</v>
      </c>
      <c r="B43" t="s">
        <v>47</v>
      </c>
      <c r="D43" t="s">
        <v>83</v>
      </c>
      <c r="E43" s="15">
        <v>40725</v>
      </c>
      <c r="F43" s="31">
        <v>950</v>
      </c>
      <c r="G43" s="31">
        <v>950</v>
      </c>
      <c r="I43" s="31">
        <v>1200</v>
      </c>
    </row>
    <row r="44" spans="1:9" x14ac:dyDescent="0.25">
      <c r="A44" t="s">
        <v>23</v>
      </c>
      <c r="B44" t="s">
        <v>47</v>
      </c>
      <c r="D44" t="s">
        <v>83</v>
      </c>
      <c r="E44" s="15">
        <v>41030</v>
      </c>
      <c r="F44" s="31">
        <v>245</v>
      </c>
      <c r="G44" s="31">
        <v>245</v>
      </c>
      <c r="I44" s="31">
        <v>795</v>
      </c>
    </row>
    <row r="45" spans="1:9" x14ac:dyDescent="0.25">
      <c r="A45" t="s">
        <v>38</v>
      </c>
      <c r="B45" t="s">
        <v>48</v>
      </c>
      <c r="D45" t="s">
        <v>83</v>
      </c>
      <c r="E45" s="15">
        <v>41061</v>
      </c>
      <c r="F45" s="31">
        <v>395</v>
      </c>
      <c r="G45" s="31">
        <v>395</v>
      </c>
      <c r="I45" s="31">
        <v>500</v>
      </c>
    </row>
    <row r="46" spans="1:9" x14ac:dyDescent="0.25">
      <c r="A46" t="s">
        <v>37</v>
      </c>
      <c r="B46" t="s">
        <v>47</v>
      </c>
      <c r="D46" t="s">
        <v>83</v>
      </c>
      <c r="E46" s="15">
        <v>41153</v>
      </c>
      <c r="F46" s="31">
        <v>475</v>
      </c>
      <c r="G46" s="31">
        <v>475</v>
      </c>
      <c r="I46" s="31">
        <v>575</v>
      </c>
    </row>
    <row r="47" spans="1:9" x14ac:dyDescent="0.25">
      <c r="A47" t="s">
        <v>46</v>
      </c>
      <c r="B47" t="s">
        <v>50</v>
      </c>
      <c r="D47" t="s">
        <v>45</v>
      </c>
      <c r="E47" s="15">
        <v>41306</v>
      </c>
      <c r="F47" s="31">
        <v>950</v>
      </c>
      <c r="G47" s="31">
        <v>950</v>
      </c>
      <c r="I47" s="31">
        <v>950</v>
      </c>
    </row>
    <row r="48" spans="1:9" x14ac:dyDescent="0.25">
      <c r="A48" t="s">
        <v>60</v>
      </c>
      <c r="B48" t="s">
        <v>48</v>
      </c>
      <c r="D48" t="s">
        <v>55</v>
      </c>
      <c r="E48" s="15">
        <v>41365</v>
      </c>
      <c r="F48" s="31">
        <v>395</v>
      </c>
      <c r="G48" s="31">
        <v>395</v>
      </c>
      <c r="I48" s="31">
        <v>395</v>
      </c>
    </row>
    <row r="49" spans="1:9" x14ac:dyDescent="0.25">
      <c r="A49" t="s">
        <v>59</v>
      </c>
      <c r="B49" t="s">
        <v>48</v>
      </c>
      <c r="D49" t="s">
        <v>83</v>
      </c>
      <c r="E49" s="15">
        <v>41699</v>
      </c>
      <c r="F49" s="31">
        <v>495</v>
      </c>
      <c r="G49" s="31">
        <v>495</v>
      </c>
      <c r="I49" s="31">
        <v>695</v>
      </c>
    </row>
    <row r="50" spans="1:9" x14ac:dyDescent="0.25">
      <c r="A50" t="s">
        <v>58</v>
      </c>
      <c r="B50" t="s">
        <v>48</v>
      </c>
      <c r="D50" t="s">
        <v>55</v>
      </c>
      <c r="E50" s="15">
        <v>42125</v>
      </c>
      <c r="F50" s="31">
        <v>395</v>
      </c>
      <c r="G50" s="31">
        <f>F50*0.8</f>
        <v>316</v>
      </c>
      <c r="I50" s="31">
        <v>395</v>
      </c>
    </row>
    <row r="51" spans="1:9" x14ac:dyDescent="0.25">
      <c r="A51" t="s">
        <v>57</v>
      </c>
      <c r="B51" t="s">
        <v>48</v>
      </c>
      <c r="D51" t="s">
        <v>45</v>
      </c>
      <c r="E51" s="15">
        <v>42278</v>
      </c>
      <c r="F51" s="31">
        <v>650</v>
      </c>
      <c r="G51" s="31">
        <f>F51*0.8</f>
        <v>520</v>
      </c>
      <c r="I51" s="31">
        <v>650</v>
      </c>
    </row>
    <row r="52" spans="1:9" x14ac:dyDescent="0.25">
      <c r="A52" t="s">
        <v>56</v>
      </c>
      <c r="B52" t="s">
        <v>48</v>
      </c>
      <c r="D52" t="s">
        <v>83</v>
      </c>
      <c r="E52" s="15">
        <v>42461</v>
      </c>
      <c r="F52" s="31">
        <v>395</v>
      </c>
      <c r="G52" s="31">
        <v>395</v>
      </c>
      <c r="I52" s="31">
        <v>595</v>
      </c>
    </row>
    <row r="53" spans="1:9" x14ac:dyDescent="0.25">
      <c r="A53" t="s">
        <v>31</v>
      </c>
      <c r="B53" t="s">
        <v>48</v>
      </c>
      <c r="D53" t="s">
        <v>83</v>
      </c>
      <c r="E53" s="15">
        <v>42675</v>
      </c>
      <c r="F53" s="31">
        <v>395</v>
      </c>
      <c r="G53" s="31">
        <v>395</v>
      </c>
      <c r="I53" s="31">
        <v>600</v>
      </c>
    </row>
    <row r="54" spans="1:9" x14ac:dyDescent="0.25">
      <c r="A54" t="s">
        <v>53</v>
      </c>
      <c r="B54" t="s">
        <v>48</v>
      </c>
      <c r="D54" t="s">
        <v>83</v>
      </c>
      <c r="E54" s="15">
        <v>42917</v>
      </c>
      <c r="F54" s="31">
        <v>275</v>
      </c>
      <c r="G54" s="31">
        <v>275</v>
      </c>
      <c r="I54" s="31">
        <v>323</v>
      </c>
    </row>
  </sheetData>
  <sortState ref="A9:K54">
    <sortCondition ref="E9:E54"/>
  </sortState>
  <mergeCells count="4">
    <mergeCell ref="G2:H2"/>
    <mergeCell ref="G3:H3"/>
    <mergeCell ref="G4:H4"/>
    <mergeCell ref="G5:H5"/>
  </mergeCells>
  <pageMargins left="0.7" right="0.7" top="0.75" bottom="0.75" header="0.3" footer="0.3"/>
  <pageSetup orientation="portrait" horizontalDpi="4294967293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2644C-9B37-42A6-A8A5-9719F339E3D8}">
  <dimension ref="A1:B5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12.5703125" customWidth="1"/>
  </cols>
  <sheetData>
    <row r="1" spans="1:2" x14ac:dyDescent="0.25">
      <c r="A1" s="1" t="s">
        <v>64</v>
      </c>
    </row>
    <row r="2" spans="1:2" x14ac:dyDescent="0.25">
      <c r="A2" t="s">
        <v>65</v>
      </c>
      <c r="B2" s="4">
        <v>4800</v>
      </c>
    </row>
    <row r="3" spans="1:2" x14ac:dyDescent="0.25">
      <c r="A3" t="s">
        <v>66</v>
      </c>
      <c r="B3" s="5">
        <v>6.5000000000000002E-2</v>
      </c>
    </row>
    <row r="4" spans="1:2" x14ac:dyDescent="0.25">
      <c r="A4" t="s">
        <v>67</v>
      </c>
      <c r="B4" s="6">
        <v>3</v>
      </c>
    </row>
    <row r="5" spans="1:2" x14ac:dyDescent="0.25">
      <c r="A5" t="s">
        <v>68</v>
      </c>
      <c r="B5" s="4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2009-07-03T02:25:05Z</outs:dateTime>
      <outs:isPinned>true</outs:isPinned>
    </outs:relatedDate>
    <outs:relatedDate>
      <outs:type>2</outs:type>
      <outs:displayName>Created</outs:displayName>
      <outs:dateTime>2009-06-10T22:46:19Z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Exploring Series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Keith Mulbery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5C34645E-D36C-474E-BC8F-8BCFEEA15D22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Christensen</vt:lpstr>
      <vt:lpstr>Purchase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dcterms:created xsi:type="dcterms:W3CDTF">2009-06-10T22:46:19Z</dcterms:created>
  <dcterms:modified xsi:type="dcterms:W3CDTF">2018-05-04T17:17:12Z</dcterms:modified>
</cp:coreProperties>
</file>