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A:\Clientes\Smart System\"/>
    </mc:Choice>
  </mc:AlternateContent>
  <xr:revisionPtr revIDLastSave="0" documentId="13_ncr:1_{2BDFE31C-C951-46CA-B5C1-3F297BF1D5DC}" xr6:coauthVersionLast="47" xr6:coauthVersionMax="47" xr10:uidLastSave="{00000000-0000-0000-0000-000000000000}"/>
  <bookViews>
    <workbookView xWindow="-120" yWindow="-120" windowWidth="29040" windowHeight="15840" tabRatio="899" activeTab="3" xr2:uid="{546BF0BB-7B00-4A96-A45A-0E12D807DCCC}"/>
  </bookViews>
  <sheets>
    <sheet name="BD SUCURSAL" sheetId="22" r:id="rId1"/>
    <sheet name="DB PUESTOS" sheetId="26" r:id="rId2"/>
    <sheet name="DB EMPLEADOS" sheetId="21" r:id="rId3"/>
    <sheet name="BD. CLIENTES" sheetId="4" r:id="rId4"/>
    <sheet name="BD. EMPRESA" sheetId="10" r:id="rId5"/>
    <sheet name="BD. UNIDADES" sheetId="6" r:id="rId6"/>
    <sheet name="BD PRODUCTOS" sheetId="2" r:id="rId7"/>
    <sheet name="DB ALMACEN" sheetId="24" r:id="rId8"/>
    <sheet name="MOVIMIENTOS E-S-T" sheetId="14" r:id="rId9"/>
    <sheet name="REGISTRO E-S-T" sheetId="32" r:id="rId10"/>
    <sheet name="INV. EXISTENCIAS" sheetId="29" r:id="rId11"/>
    <sheet name="BD SERVIDORES" sheetId="23" r:id="rId12"/>
    <sheet name="BD. POLIZA-PLATA" sheetId="8" r:id="rId13"/>
    <sheet name="BD. QR-KIT HISTOIRICO" sheetId="15" r:id="rId14"/>
    <sheet name="BD. KIT-QR" sheetId="13" r:id="rId15"/>
    <sheet name="BD. ORDEN DE SERVICIO" sheetId="11" r:id="rId16"/>
    <sheet name="ORDEN DE SERVICIO" sheetId="5" r:id="rId17"/>
    <sheet name="REMISIONES" sheetId="16" r:id="rId18"/>
    <sheet name="COBRANZA" sheetId="1" r:id="rId19"/>
    <sheet name="PLANTILLA" sheetId="18" r:id="rId20"/>
    <sheet name="MENU PC" sheetId="17" r:id="rId21"/>
  </sheets>
  <externalReferences>
    <externalReference r:id="rId22"/>
  </externalReferences>
  <definedNames>
    <definedName name="_xlnm._FilterDatabase" localSheetId="18" hidden="1">COBRANZA!$A$2:$AS$8</definedName>
    <definedName name="_xlnm._FilterDatabase" localSheetId="8" hidden="1">'MOVIMIENTOS E-S-T'!$A$2:$K$18</definedName>
    <definedName name="ESTADOS">[1]!TABLA_BDESTADOS[ESTADOS]</definedName>
    <definedName name="SS">[1]!TABLA_COD_PRODUCTO[CODIGO DE PRODUCTO]</definedName>
    <definedName name="TABLA_BDEMPRESAS">[1]!Tabla6[#Data]</definedName>
    <definedName name="TABLA_CODIGODEPRODUCTO">[1]!TABLA_COD_PRODUCTO[CODIGO DE PRODUCTO]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5" i="1"/>
  <c r="H4" i="1"/>
  <c r="L3" i="8" l="1"/>
  <c r="L2" i="8"/>
  <c r="A76" i="18" l="1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8" i="18"/>
  <c r="A27" i="18"/>
  <c r="A26" i="18"/>
  <c r="A25" i="18"/>
  <c r="A24" i="18"/>
  <c r="A23" i="18"/>
  <c r="A22" i="18"/>
  <c r="A21" i="18"/>
</calcChain>
</file>

<file path=xl/sharedStrings.xml><?xml version="1.0" encoding="utf-8"?>
<sst xmlns="http://schemas.openxmlformats.org/spreadsheetml/2006/main" count="1037" uniqueCount="510">
  <si>
    <t>REMISION</t>
  </si>
  <si>
    <t xml:space="preserve">RUTA </t>
  </si>
  <si>
    <t>UNIDAD</t>
  </si>
  <si>
    <t>STATUS</t>
  </si>
  <si>
    <t>FECHA</t>
  </si>
  <si>
    <t>CODIGO DE PRODUCTO</t>
  </si>
  <si>
    <t>DESCRPCION DEL PRODUCTO</t>
  </si>
  <si>
    <t>MONEDA</t>
  </si>
  <si>
    <t>PLATAFORMA</t>
  </si>
  <si>
    <t>COBRANZA</t>
  </si>
  <si>
    <t>ORDEN DE SERVICIO</t>
  </si>
  <si>
    <t>TOTAL</t>
  </si>
  <si>
    <t>OBSERVACIONES</t>
  </si>
  <si>
    <t>2° ABONO</t>
  </si>
  <si>
    <t>3° ABONO</t>
  </si>
  <si>
    <t>4° ABONO</t>
  </si>
  <si>
    <t>5° ABONO</t>
  </si>
  <si>
    <t>6° ABONO</t>
  </si>
  <si>
    <t>7° ABONO</t>
  </si>
  <si>
    <t>8° ABONO</t>
  </si>
  <si>
    <t>9° ABONO</t>
  </si>
  <si>
    <t>10° ABONO</t>
  </si>
  <si>
    <t>NOMBRE DE CLIENTE</t>
  </si>
  <si>
    <t>NOMBRE DE ENCARGADO</t>
  </si>
  <si>
    <t>1° ABONO</t>
  </si>
  <si>
    <t>STATUS DE VISUALIZACION EN COBRANZA</t>
  </si>
  <si>
    <t>SI/NO</t>
  </si>
  <si>
    <t>CODIGO SAT</t>
  </si>
  <si>
    <t>EMPRESA</t>
  </si>
  <si>
    <t>MUNICIPIO</t>
  </si>
  <si>
    <t>ESTADO</t>
  </si>
  <si>
    <t>NOMBRE DE LA EMPRESA</t>
  </si>
  <si>
    <t>NOMBRE DE LA RUTA</t>
  </si>
  <si>
    <t>TIPO DE PAGO</t>
  </si>
  <si>
    <t>EFECTIVO</t>
  </si>
  <si>
    <t>TARJETA</t>
  </si>
  <si>
    <t>RUTA</t>
  </si>
  <si>
    <t>REGION</t>
  </si>
  <si>
    <t>CODIGO</t>
  </si>
  <si>
    <t>PRECIO</t>
  </si>
  <si>
    <t>Y001</t>
  </si>
  <si>
    <t>Y002</t>
  </si>
  <si>
    <t>B001</t>
  </si>
  <si>
    <t>B002</t>
  </si>
  <si>
    <t>B003</t>
  </si>
  <si>
    <t>Y003</t>
  </si>
  <si>
    <t>T001</t>
  </si>
  <si>
    <t>T002</t>
  </si>
  <si>
    <t>Y004</t>
  </si>
  <si>
    <t>NUMERO DE ORDEN DE SERVICIO</t>
  </si>
  <si>
    <t>MA001</t>
  </si>
  <si>
    <t>MB001</t>
  </si>
  <si>
    <t>EMPRESA/CLIENTE</t>
  </si>
  <si>
    <t>SERVICIO</t>
  </si>
  <si>
    <t>INSTALACION</t>
  </si>
  <si>
    <t>RE-INSTALACION</t>
  </si>
  <si>
    <t>MANTENIMIENTO</t>
  </si>
  <si>
    <t>REVISION GENERAL</t>
  </si>
  <si>
    <t>REVISION</t>
  </si>
  <si>
    <t>QR</t>
  </si>
  <si>
    <t>DVR</t>
  </si>
  <si>
    <t>SD</t>
  </si>
  <si>
    <t>CABLE 10</t>
  </si>
  <si>
    <t>N/SERIAL</t>
  </si>
  <si>
    <t>MINIMO</t>
  </si>
  <si>
    <t>HORA</t>
  </si>
  <si>
    <t>MODIFICACION/EDITAR NUEVOS CLIENTE O CAMBIOS DE UNIDADES</t>
  </si>
  <si>
    <t>N/A</t>
  </si>
  <si>
    <t>FECHAS</t>
  </si>
  <si>
    <t>SALIDA</t>
  </si>
  <si>
    <t xml:space="preserve">BASE DE DATOS ACTUAL </t>
  </si>
  <si>
    <t>CLIENTE</t>
  </si>
  <si>
    <t>FECHA DE INICIO</t>
  </si>
  <si>
    <t xml:space="preserve">FECHA DE VENCIMIENTO </t>
  </si>
  <si>
    <t>DIAS PARA VENCIMIENTO</t>
  </si>
  <si>
    <t>MARCA</t>
  </si>
  <si>
    <t>COMPAÑÍA</t>
  </si>
  <si>
    <t>FECHA CORTE</t>
  </si>
  <si>
    <t>FECHA PAGO</t>
  </si>
  <si>
    <t>JALISCO</t>
  </si>
  <si>
    <t>C67U10</t>
  </si>
  <si>
    <t>OBSERVASCIONES</t>
  </si>
  <si>
    <t>CATEGORIA</t>
  </si>
  <si>
    <t>SERVIDOR</t>
  </si>
  <si>
    <t xml:space="preserve">NUMERO </t>
  </si>
  <si>
    <t>R-7341</t>
  </si>
  <si>
    <t>GUILLERMO ASCENCIO</t>
  </si>
  <si>
    <t>TRANSPORTES VANGUARDISTAS</t>
  </si>
  <si>
    <t>52C/T14</t>
  </si>
  <si>
    <t>T14U02</t>
  </si>
  <si>
    <t>VIGENTE</t>
  </si>
  <si>
    <t>R-6481</t>
  </si>
  <si>
    <t>RAFAEL SANCHEZ</t>
  </si>
  <si>
    <t>RUTA T13</t>
  </si>
  <si>
    <t> JALISCO</t>
  </si>
  <si>
    <t>T13</t>
  </si>
  <si>
    <t>T13U12</t>
  </si>
  <si>
    <t>ACTIVO</t>
  </si>
  <si>
    <t>INACTIVO</t>
  </si>
  <si>
    <t>OBSERVCACIONES</t>
  </si>
  <si>
    <t>INSTAL</t>
  </si>
  <si>
    <t>DVR QUEMADO SE REEMPLAZO</t>
  </si>
  <si>
    <t xml:space="preserve">POLIZA </t>
  </si>
  <si>
    <t>VIGENCIA</t>
  </si>
  <si>
    <t>USUARIO Y CONTRASEÑA</t>
  </si>
  <si>
    <t>APP</t>
  </si>
  <si>
    <t xml:space="preserve">MENU INICIO </t>
  </si>
  <si>
    <t>CLIENTES</t>
  </si>
  <si>
    <t xml:space="preserve">ORDEN DE SERVICIO </t>
  </si>
  <si>
    <t xml:space="preserve">EN SITIO </t>
  </si>
  <si>
    <t>BASE DE DATOS</t>
  </si>
  <si>
    <t>INVENTARIO</t>
  </si>
  <si>
    <t>ORDENES DE SERVICIO</t>
  </si>
  <si>
    <t>UNIDADES</t>
  </si>
  <si>
    <t>REMISIONES</t>
  </si>
  <si>
    <t>PRODUCTOS</t>
  </si>
  <si>
    <t>HISTORICO</t>
  </si>
  <si>
    <t>CANCELADA</t>
  </si>
  <si>
    <t>BASE DE DATOS DE VALORACION RENDIMIENTO DEL PERSONAL (TECNICO)</t>
  </si>
  <si>
    <t>PERSONAL SMART (NOMBRES, PUESTOS, USUARIO, CONTRASEÑAS, EDAD, ETC, SUCURSAL ASIGNADA, )</t>
  </si>
  <si>
    <t>CAJA</t>
  </si>
  <si>
    <t>SUCURSALES (MTY,CDMX,VER,GDL,EDOMEX,ETC)</t>
  </si>
  <si>
    <t>INDICAR UBICACIÓN: BASE, TALLER, CORRALON,ETC.</t>
  </si>
  <si>
    <t>T.C. DOLLAR</t>
  </si>
  <si>
    <t>SOFTWARE PC</t>
  </si>
  <si>
    <t>SCAN QR O BUSQUEDA MANUAL</t>
  </si>
  <si>
    <t>VENTAS MOSTRADOR (REMISIONES)</t>
  </si>
  <si>
    <t>SEGUIMIENTO A CLIENTES (LLAMADAS DE SEGUIMIENTO Y STATUS X CLIENTE/RUTA)</t>
  </si>
  <si>
    <t>INVENTARIO PREVIO</t>
  </si>
  <si>
    <t xml:space="preserve">MOTIVO DEL SERVICIO: </t>
  </si>
  <si>
    <t>REFACCIONES REQUERIDAS:</t>
  </si>
  <si>
    <t>RECORDATORIO AUTMOTATICOS DE PAGOS Y SUSPENSIÓN DE SERVICIOS DE POLIZAS Y PLATAFORMAS CON NOTAS DE OBSERVACION Y COMNENTARIOS DE LOS CLIENTES Y FECHA PROXIMAS DE PAGO</t>
  </si>
  <si>
    <t>DAHUA/STREAMAX</t>
  </si>
  <si>
    <t>FECHA DE CAMBIO/GARANTIA REALIZADA</t>
  </si>
  <si>
    <t>FOLIO DE LA ORDEN DE SERVICIO</t>
  </si>
  <si>
    <t>GARANTIA</t>
  </si>
  <si>
    <t>REPARACION</t>
  </si>
  <si>
    <t>REINSTALACION</t>
  </si>
  <si>
    <t>MANTO PROGRAMADO</t>
  </si>
  <si>
    <t>SEGUIMIENTO (TIPO DE SERVICIO)</t>
  </si>
  <si>
    <t xml:space="preserve">SISTEMA </t>
  </si>
  <si>
    <t>TRANSPORTES URBANOS C121 S.A DE C.V.</t>
  </si>
  <si>
    <t>C121</t>
  </si>
  <si>
    <t>C121U20</t>
  </si>
  <si>
    <t>FECHA INICIO DEL QR</t>
  </si>
  <si>
    <t>VOLTAJE DE LA  UNIDAD</t>
  </si>
  <si>
    <t>MODELO</t>
  </si>
  <si>
    <t>CAMBIO DE DISPOSITIVO</t>
  </si>
  <si>
    <t>FECHA/HORA/FOLIO DE INICIADO DEL SERVICIO</t>
  </si>
  <si>
    <t>SEGUIMIENTO POR PARTE DE SOPORTE  TECNICO</t>
  </si>
  <si>
    <t>NOTIFICACIONES A LOS CLIENTES</t>
  </si>
  <si>
    <t>FECHA/HORA DE TERMINO DEL SERVICIO (CERRAR FOLIO)</t>
  </si>
  <si>
    <t>CAPTURA DE QR/SERIALES DE LOS NUEVOS DISPOSITIVOS REEMPLAZADOS</t>
  </si>
  <si>
    <t>NOTIFICACION AL CLIENTE O EMPRESA DE LA REVISION (ENVIO DE LOS CAMPOS DEL EVENTO REALIZADO AL CLIENTE, EJEMPLO: NO DE FOLIO, TIPO DE SERVICIO, FECHA, HORA, LUGAR DEL SERVICIO, COSTO, STATUS "TERMINADO O PENDIENTE DE TERMINAR", ETC)</t>
  </si>
  <si>
    <t>VERIFICACION DE SOLUCION DEL REPORTE Y/O SEVICIO QUE SE HAYA ELABORADO SATISFACTORIAMENTE</t>
  </si>
  <si>
    <t>EQUIPO RETIRADO</t>
  </si>
  <si>
    <t>REPARACION O GARANTIA</t>
  </si>
  <si>
    <t xml:space="preserve">AFECTAR EL INVENTARIO </t>
  </si>
  <si>
    <t>LISTA DE PRODUCTOS</t>
  </si>
  <si>
    <t xml:space="preserve">LISTA DE PRODUCTOS </t>
  </si>
  <si>
    <t xml:space="preserve">PLATAFORMA Y SERVICIOS </t>
  </si>
  <si>
    <t>VENTA AL PUBLICO</t>
  </si>
  <si>
    <t>AGREGAR VENTAS  DE MOSTRADOR PARA LOS CLIENTES QUE NO VIENE CON SU UNIDAD. QUE SOLO QUIEREN ALGUNA PIEZA O ACTIVAR LA PLATAFORMA</t>
  </si>
  <si>
    <t>Servicio de Revision en Taller</t>
  </si>
  <si>
    <t>Servicio de Revision en Sitio</t>
  </si>
  <si>
    <t>Venta Mostrador</t>
  </si>
  <si>
    <t>Extension de Garantia por un Año "Basica"</t>
  </si>
  <si>
    <t>Extension de Garantia por un Año "Completa"</t>
  </si>
  <si>
    <t>Servicio de Hospedaje en Servidor</t>
  </si>
  <si>
    <t>Equipamiento de Sistemas de Cámaras Dahua</t>
  </si>
  <si>
    <t>Equipamiento de Sistemas de Cámaras con Boletera Electrónica Dahua</t>
  </si>
  <si>
    <t>Equipamiento de Sistemas de Cámaras Streamax</t>
  </si>
  <si>
    <t>Equipamiento de Sistemas de Cámaras, Pantalla 7" y Cámara Reversa Streamax</t>
  </si>
  <si>
    <t>1° CODIGO DEL PODUCTO</t>
  </si>
  <si>
    <t>2° CODIGO DEL PODUCTO</t>
  </si>
  <si>
    <t>3° CODIGO DEL PODUCTO</t>
  </si>
  <si>
    <t>4° CODIGO DEL PODUCTO</t>
  </si>
  <si>
    <t>5° CODIGO DEL PODUCTO</t>
  </si>
  <si>
    <t>…...</t>
  </si>
  <si>
    <t>PLANTILLAS</t>
  </si>
  <si>
    <t>CONDICIONANTE DE POLIZA Y SI LLEVARA CARGO DEL SERVICIO O NO.</t>
  </si>
  <si>
    <t xml:space="preserve">INTERFACE PARA SUBIR A LA NUBE VIDEO DEL SERVICIO REALIZADO </t>
  </si>
  <si>
    <t>ESTIPULAR FECHAS DE GARANTIA DE LOS PRODUCTOS QUE SON FUERA DEL STATUS DE GARANTIA</t>
  </si>
  <si>
    <t>POLIZA</t>
  </si>
  <si>
    <r>
      <rPr>
        <b/>
        <u/>
        <sz val="11"/>
        <color theme="1"/>
        <rFont val="Calibri"/>
        <family val="2"/>
        <scheme val="minor"/>
      </rPr>
      <t>BITACORA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(HISTORICO)</t>
    </r>
  </si>
  <si>
    <r>
      <t>EMPRESA</t>
    </r>
    <r>
      <rPr>
        <b/>
        <sz val="11"/>
        <color theme="1"/>
        <rFont val="Calibri"/>
        <family val="2"/>
        <scheme val="minor"/>
      </rPr>
      <t xml:space="preserve">   </t>
    </r>
    <r>
      <rPr>
        <b/>
        <u/>
        <sz val="11"/>
        <color theme="1"/>
        <rFont val="Calibri"/>
        <family val="2"/>
        <scheme val="minor"/>
      </rPr>
      <t xml:space="preserve">RUTA  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UNIDAD</t>
    </r>
    <r>
      <rPr>
        <b/>
        <sz val="11"/>
        <color theme="1"/>
        <rFont val="Calibri"/>
        <family val="2"/>
        <scheme val="minor"/>
      </rPr>
      <t xml:space="preserve">  </t>
    </r>
    <r>
      <rPr>
        <b/>
        <u/>
        <sz val="11"/>
        <color theme="1"/>
        <rFont val="Calibri"/>
        <family val="2"/>
        <scheme val="minor"/>
      </rPr>
      <t>SISTEMA</t>
    </r>
  </si>
  <si>
    <r>
      <rPr>
        <b/>
        <u/>
        <sz val="11"/>
        <color theme="1"/>
        <rFont val="Calibri"/>
        <family val="2"/>
        <scheme val="minor"/>
      </rPr>
      <t xml:space="preserve">ATENDIO POR: </t>
    </r>
    <r>
      <rPr>
        <sz val="11"/>
        <color theme="1"/>
        <rFont val="Calibri"/>
        <family val="2"/>
        <scheme val="minor"/>
      </rPr>
      <t xml:space="preserve"> TECNICOS ASIGNADOS MENU DESPLEGABLE</t>
    </r>
  </si>
  <si>
    <t>REPORTE:</t>
  </si>
  <si>
    <r>
      <rPr>
        <b/>
        <u/>
        <sz val="11"/>
        <color theme="1"/>
        <rFont val="Calibri"/>
        <family val="2"/>
        <scheme val="minor"/>
      </rPr>
      <t xml:space="preserve">USUARIO/CONTRASEÑA </t>
    </r>
    <r>
      <rPr>
        <sz val="11"/>
        <color theme="1"/>
        <rFont val="Calibri"/>
        <family val="2"/>
        <scheme val="minor"/>
      </rPr>
      <t xml:space="preserve"> </t>
    </r>
  </si>
  <si>
    <t>SE PUEDE CON LA HUELLA DEL TECNICO ABRIR LA APP?</t>
  </si>
  <si>
    <r>
      <rPr>
        <b/>
        <u/>
        <sz val="11"/>
        <color theme="1"/>
        <rFont val="Calibri"/>
        <family val="2"/>
        <scheme val="minor"/>
      </rPr>
      <t>ELIGE UNA SUCURSAL</t>
    </r>
    <r>
      <rPr>
        <sz val="11"/>
        <color theme="1"/>
        <rFont val="Calibri"/>
        <family val="2"/>
        <scheme val="minor"/>
      </rPr>
      <t xml:space="preserve"> </t>
    </r>
  </si>
  <si>
    <t>STATUS ASIGNACION DE SERVICIO PASA A "EN LABOR"</t>
  </si>
  <si>
    <t>C29</t>
  </si>
  <si>
    <t>C67</t>
  </si>
  <si>
    <t>C29U10</t>
  </si>
  <si>
    <t>GUARDAR EL HISTORICO DE USO QR VS BUSQUEDA MANUAL.</t>
  </si>
  <si>
    <t>UBICACIÓN DEL SERVICIO</t>
  </si>
  <si>
    <t>QR VS BUSQUEDA MANUAL</t>
  </si>
  <si>
    <t>CAMARA CHOFER CON FALSO</t>
  </si>
  <si>
    <t>ARNES QUEBRADO</t>
  </si>
  <si>
    <t>MENU DESPLEGABLE</t>
  </si>
  <si>
    <t>SIM</t>
  </si>
  <si>
    <t>EMPRESA SIM</t>
  </si>
  <si>
    <t>ON LINE</t>
  </si>
  <si>
    <t>ENTREGA DE LLAVES</t>
  </si>
  <si>
    <t xml:space="preserve">PIEZAS RETIRADAS </t>
  </si>
  <si>
    <t>(CAMPO NUMERICO)</t>
  </si>
  <si>
    <t xml:space="preserve">QUIEN RECIBE </t>
  </si>
  <si>
    <t>(DICTADO DE AUDIO)</t>
  </si>
  <si>
    <t>(CAMPO TEXTO)</t>
  </si>
  <si>
    <t>AUTOREGISTRO</t>
  </si>
  <si>
    <t>(CAMPO ALFANUMERICO)</t>
  </si>
  <si>
    <t>(SI) Ó (NO) CAMPO OPTATIVO</t>
  </si>
  <si>
    <t>* indicador</t>
  </si>
  <si>
    <t>PRIVILEGIOS</t>
  </si>
  <si>
    <t>POLIZAS Y PLATAFORMAS</t>
  </si>
  <si>
    <t>PLATAFORMAS Y POLIZA</t>
  </si>
  <si>
    <t>X</t>
  </si>
  <si>
    <t>REGISTRO DE MOVIMIENTOS POR USUARIO (LOG)</t>
  </si>
  <si>
    <t>BD EMPRESAS</t>
  </si>
  <si>
    <t>BD UNIDADES</t>
  </si>
  <si>
    <t>POLIZAS / PLATAFORMAS</t>
  </si>
  <si>
    <t xml:space="preserve">BD CLIENTES </t>
  </si>
  <si>
    <t>T.C.</t>
  </si>
  <si>
    <t>NOMBRE COMPLETO</t>
  </si>
  <si>
    <t>PUESTOS ASIGNADO</t>
  </si>
  <si>
    <t>USUARIO</t>
  </si>
  <si>
    <t>CONTRASEÑA</t>
  </si>
  <si>
    <t>STATUS LABORAL</t>
  </si>
  <si>
    <t>Campo Texto</t>
  </si>
  <si>
    <t>Campo texto</t>
  </si>
  <si>
    <t>TELEFONO CLIENTE</t>
  </si>
  <si>
    <t>TELEFONO ENCARGADO</t>
  </si>
  <si>
    <t>NOMBRE DE EJECUTIVO  QUE ATIENDE</t>
  </si>
  <si>
    <t>SUCURSALES</t>
  </si>
  <si>
    <t>NOMBRE SUCURSAL</t>
  </si>
  <si>
    <t>ABREVIATURA SUCURSAL</t>
  </si>
  <si>
    <t xml:space="preserve">CONSULTA DE REMISION </t>
  </si>
  <si>
    <t>ALTA DE PAGOS Y ABONOS</t>
  </si>
  <si>
    <t>RESUMEN DE PAGOS DIARIOS PARA AGREGAR A CAJA</t>
  </si>
  <si>
    <t>En esta BD se concatenan DB (CLIENTES/EMPRESAS)</t>
  </si>
  <si>
    <t>SISTEMA</t>
  </si>
  <si>
    <t>IP DEL SERVIDOR</t>
  </si>
  <si>
    <t>SERVIDORES</t>
  </si>
  <si>
    <t>T08</t>
  </si>
  <si>
    <t>TRANSPORTES TRONCAL T08 S.A. DE C.V.</t>
  </si>
  <si>
    <t>SERGIO GRANADOS ALVAREZ</t>
  </si>
  <si>
    <t>RAFAEL SORIA GARCIA</t>
  </si>
  <si>
    <t>ALAN ALEJANDRO CERDA SANDOVAL</t>
  </si>
  <si>
    <t>T08U40</t>
  </si>
  <si>
    <t>MERCEDEZ</t>
  </si>
  <si>
    <t>BECCAR</t>
  </si>
  <si>
    <t>GUADALAJARA</t>
  </si>
  <si>
    <t>GDL</t>
  </si>
  <si>
    <t xml:space="preserve">PUEBLA </t>
  </si>
  <si>
    <t>PUE</t>
  </si>
  <si>
    <t>EJECUTIVO DE VENTAS</t>
  </si>
  <si>
    <t>ACTIVO/INACTIVO</t>
  </si>
  <si>
    <t>ALAN</t>
  </si>
  <si>
    <t>PATITOFEO123</t>
  </si>
  <si>
    <t>USD/MX</t>
  </si>
  <si>
    <t>MDVRM1N05</t>
  </si>
  <si>
    <t>GRABADOR DE 5 CANALES, 4G Y GPS.</t>
  </si>
  <si>
    <t>SAT01-25</t>
  </si>
  <si>
    <t>NOMBRE DE ALMACEN</t>
  </si>
  <si>
    <t>CEDIS GDL</t>
  </si>
  <si>
    <t>MOVIMIENTO</t>
  </si>
  <si>
    <t>ENTRADA/SALIDA</t>
  </si>
  <si>
    <t xml:space="preserve">MAXIMO </t>
  </si>
  <si>
    <t>XX</t>
  </si>
  <si>
    <t>Campo Fecha</t>
  </si>
  <si>
    <r>
      <rPr>
        <i/>
        <sz val="11"/>
        <color theme="1"/>
        <rFont val="Calibri"/>
        <family val="2"/>
        <scheme val="minor"/>
      </rPr>
      <t xml:space="preserve">Seleccionar de </t>
    </r>
    <r>
      <rPr>
        <i/>
        <sz val="11"/>
        <color theme="9"/>
        <rFont val="Calibri"/>
        <family val="2"/>
        <scheme val="minor"/>
      </rPr>
      <t>DB ALMACEN</t>
    </r>
  </si>
  <si>
    <t>CONCEPTO</t>
  </si>
  <si>
    <t>----------</t>
  </si>
  <si>
    <t>STOCK</t>
  </si>
  <si>
    <t>(ej. Verde&gt;Maximo Rojo&lt;Minimo)</t>
  </si>
  <si>
    <t>SALIDA DE MERCANCIA</t>
  </si>
  <si>
    <t>ENTRADA DE MERCANCIA</t>
  </si>
  <si>
    <t>PROVEEDOR</t>
  </si>
  <si>
    <t>AJUSTE DE INVENTARIO</t>
  </si>
  <si>
    <t>EMPLEADOS</t>
  </si>
  <si>
    <t>Nuevo/Editar/Eliminar</t>
  </si>
  <si>
    <t>Editar</t>
  </si>
  <si>
    <t>ENTRADA</t>
  </si>
  <si>
    <t>FACTURA</t>
  </si>
  <si>
    <t>SYSCOM</t>
  </si>
  <si>
    <t>ALMACEN GDL</t>
  </si>
  <si>
    <t>PROVEEDORES</t>
  </si>
  <si>
    <r>
      <rPr>
        <i/>
        <sz val="11"/>
        <color theme="1"/>
        <rFont val="Calibri"/>
        <family val="2"/>
        <scheme val="minor"/>
      </rPr>
      <t xml:space="preserve">Seleccionar de </t>
    </r>
    <r>
      <rPr>
        <i/>
        <sz val="11"/>
        <color theme="9"/>
        <rFont val="Calibri"/>
        <family val="2"/>
        <scheme val="minor"/>
      </rPr>
      <t>DB PROVEEDORES</t>
    </r>
  </si>
  <si>
    <t xml:space="preserve">AJUSTE DE INVENTARIO </t>
  </si>
  <si>
    <t>Entradas/Salidas de mercancia por ajuste de inventario</t>
  </si>
  <si>
    <t>Se requiere de privilegios de administrador</t>
  </si>
  <si>
    <r>
      <rPr>
        <i/>
        <sz val="11"/>
        <color theme="1"/>
        <rFont val="Calibri"/>
        <family val="2"/>
        <scheme val="minor"/>
      </rPr>
      <t xml:space="preserve">Seleccionar de </t>
    </r>
    <r>
      <rPr>
        <i/>
        <sz val="11"/>
        <color theme="9"/>
        <rFont val="Calibri"/>
        <family val="2"/>
        <scheme val="minor"/>
      </rPr>
      <t>DB PRODUCTO</t>
    </r>
  </si>
  <si>
    <t>Campo Numérico</t>
  </si>
  <si>
    <t>Campo Alfanumérico</t>
  </si>
  <si>
    <t>Campo Numérico/Color</t>
  </si>
  <si>
    <t>No. GARANTIA</t>
  </si>
  <si>
    <t>Campo Desplegable</t>
  </si>
  <si>
    <t>PIEZAS</t>
  </si>
  <si>
    <t>No. GARANTIA /      No. DEVOLUCION</t>
  </si>
  <si>
    <t>No. FACTURA</t>
  </si>
  <si>
    <t>NUEVO/MANTO</t>
  </si>
  <si>
    <t>REMISION/FACTURA/GARANTIA/AJUSTE</t>
  </si>
  <si>
    <r>
      <rPr>
        <i/>
        <sz val="11"/>
        <color theme="1"/>
        <rFont val="Calibri"/>
        <family val="2"/>
        <scheme val="minor"/>
      </rPr>
      <t xml:space="preserve">Nombre de Proveedor </t>
    </r>
    <r>
      <rPr>
        <i/>
        <sz val="11"/>
        <color theme="9"/>
        <rFont val="Calibri"/>
        <family val="2"/>
        <scheme val="minor"/>
      </rPr>
      <t>DB PROVEEDORES</t>
    </r>
  </si>
  <si>
    <r>
      <rPr>
        <i/>
        <sz val="11"/>
        <color theme="1"/>
        <rFont val="Calibri"/>
        <family val="2"/>
        <scheme val="minor"/>
      </rPr>
      <t xml:space="preserve">Nombre de Almacen </t>
    </r>
    <r>
      <rPr>
        <i/>
        <sz val="11"/>
        <color theme="9"/>
        <rFont val="Calibri"/>
        <family val="2"/>
        <scheme val="minor"/>
      </rPr>
      <t>DB ALMACEN</t>
    </r>
  </si>
  <si>
    <r>
      <rPr>
        <i/>
        <sz val="11"/>
        <color theme="1"/>
        <rFont val="Calibri"/>
        <family val="2"/>
        <scheme val="minor"/>
      </rPr>
      <t xml:space="preserve">Codigo de Producto </t>
    </r>
    <r>
      <rPr>
        <i/>
        <sz val="11"/>
        <color theme="9"/>
        <rFont val="Calibri"/>
        <family val="2"/>
        <scheme val="minor"/>
      </rPr>
      <t>DB PRODUCTO</t>
    </r>
  </si>
  <si>
    <r>
      <rPr>
        <i/>
        <sz val="11"/>
        <color theme="1"/>
        <rFont val="Calibri"/>
        <family val="2"/>
        <scheme val="minor"/>
      </rPr>
      <t xml:space="preserve">Descripcion del Producto </t>
    </r>
    <r>
      <rPr>
        <i/>
        <sz val="11"/>
        <color theme="9"/>
        <rFont val="Calibri"/>
        <family val="2"/>
        <scheme val="minor"/>
      </rPr>
      <t>DB PRODUCTO</t>
    </r>
  </si>
  <si>
    <r>
      <rPr>
        <i/>
        <sz val="11"/>
        <color theme="1"/>
        <rFont val="Calibri"/>
        <family val="2"/>
        <scheme val="minor"/>
      </rPr>
      <t xml:space="preserve">Categoria </t>
    </r>
    <r>
      <rPr>
        <i/>
        <sz val="11"/>
        <color theme="9"/>
        <rFont val="Calibri"/>
        <family val="2"/>
        <scheme val="minor"/>
      </rPr>
      <t>DB PRODUCTO</t>
    </r>
  </si>
  <si>
    <t>Tabla Desplegable</t>
  </si>
  <si>
    <t>INSTALADOR</t>
  </si>
  <si>
    <t>ALMACENISTA</t>
  </si>
  <si>
    <t>ETC…</t>
  </si>
  <si>
    <r>
      <rPr>
        <i/>
        <sz val="11"/>
        <color theme="1"/>
        <rFont val="Calibri"/>
        <family val="2"/>
        <scheme val="minor"/>
      </rPr>
      <t xml:space="preserve">Puesto Asignado </t>
    </r>
    <r>
      <rPr>
        <i/>
        <sz val="11"/>
        <color theme="9"/>
        <rFont val="Calibri"/>
        <family val="2"/>
        <scheme val="minor"/>
      </rPr>
      <t>DB PUESTOS</t>
    </r>
  </si>
  <si>
    <r>
      <rPr>
        <i/>
        <sz val="11"/>
        <color theme="1"/>
        <rFont val="Calibri"/>
        <family val="2"/>
        <scheme val="minor"/>
      </rPr>
      <t xml:space="preserve">Nombre Completo </t>
    </r>
    <r>
      <rPr>
        <i/>
        <sz val="11"/>
        <color theme="9"/>
        <rFont val="Calibri"/>
        <family val="2"/>
        <scheme val="minor"/>
      </rPr>
      <t>DB EMPLEADOS</t>
    </r>
  </si>
  <si>
    <r>
      <rPr>
        <i/>
        <sz val="11"/>
        <color theme="1"/>
        <rFont val="Calibri"/>
        <family val="2"/>
        <scheme val="minor"/>
      </rPr>
      <t xml:space="preserve">Nombre del Cliente </t>
    </r>
    <r>
      <rPr>
        <i/>
        <sz val="11"/>
        <color theme="9"/>
        <rFont val="Calibri"/>
        <family val="2"/>
        <scheme val="minor"/>
      </rPr>
      <t>DB CLIENTES</t>
    </r>
  </si>
  <si>
    <r>
      <rPr>
        <i/>
        <sz val="11"/>
        <color theme="1"/>
        <rFont val="Calibri"/>
        <family val="2"/>
        <scheme val="minor"/>
      </rPr>
      <t xml:space="preserve">Telefono Cliente </t>
    </r>
    <r>
      <rPr>
        <i/>
        <sz val="11"/>
        <color theme="9"/>
        <rFont val="Calibri"/>
        <family val="2"/>
        <scheme val="minor"/>
      </rPr>
      <t>DB CLIENTES</t>
    </r>
  </si>
  <si>
    <r>
      <rPr>
        <i/>
        <sz val="11"/>
        <color theme="1"/>
        <rFont val="Calibri"/>
        <family val="2"/>
        <scheme val="minor"/>
      </rPr>
      <t xml:space="preserve">Nombre Encargado </t>
    </r>
    <r>
      <rPr>
        <i/>
        <sz val="11"/>
        <color theme="9"/>
        <rFont val="Calibri"/>
        <family val="2"/>
        <scheme val="minor"/>
      </rPr>
      <t>DB CLIENTES</t>
    </r>
  </si>
  <si>
    <r>
      <rPr>
        <i/>
        <sz val="11"/>
        <color theme="1"/>
        <rFont val="Calibri"/>
        <family val="2"/>
        <scheme val="minor"/>
      </rPr>
      <t xml:space="preserve">Telefono Encargado </t>
    </r>
    <r>
      <rPr>
        <i/>
        <sz val="11"/>
        <color theme="9"/>
        <rFont val="Calibri"/>
        <family val="2"/>
        <scheme val="minor"/>
      </rPr>
      <t>DB CLIENTES</t>
    </r>
  </si>
  <si>
    <r>
      <rPr>
        <i/>
        <sz val="11"/>
        <color theme="1"/>
        <rFont val="Calibri"/>
        <family val="2"/>
        <scheme val="minor"/>
      </rPr>
      <t xml:space="preserve">Nombre de la Ruta </t>
    </r>
    <r>
      <rPr>
        <i/>
        <sz val="11"/>
        <color theme="9"/>
        <rFont val="Calibri"/>
        <family val="2"/>
        <scheme val="minor"/>
      </rPr>
      <t>DB EMPRESA</t>
    </r>
  </si>
  <si>
    <r>
      <rPr>
        <i/>
        <sz val="11"/>
        <color theme="1"/>
        <rFont val="Calibri"/>
        <family val="2"/>
        <scheme val="minor"/>
      </rPr>
      <t xml:space="preserve">Estado </t>
    </r>
    <r>
      <rPr>
        <i/>
        <sz val="11"/>
        <color theme="9"/>
        <rFont val="Calibri"/>
        <family val="2"/>
        <scheme val="minor"/>
      </rPr>
      <t>DB EMPRESA</t>
    </r>
  </si>
  <si>
    <r>
      <rPr>
        <i/>
        <sz val="11"/>
        <color theme="1"/>
        <rFont val="Calibri"/>
        <family val="2"/>
        <scheme val="minor"/>
      </rPr>
      <t xml:space="preserve">Municipio </t>
    </r>
    <r>
      <rPr>
        <i/>
        <sz val="11"/>
        <color theme="9"/>
        <rFont val="Calibri"/>
        <family val="2"/>
        <scheme val="minor"/>
      </rPr>
      <t>DB EMPRESA</t>
    </r>
  </si>
  <si>
    <t>PUESTOS EMPLEADOS</t>
  </si>
  <si>
    <t>ESTADOS</t>
  </si>
  <si>
    <t>MUNICIPIOS</t>
  </si>
  <si>
    <t>-----------</t>
  </si>
  <si>
    <r>
      <rPr>
        <i/>
        <sz val="11"/>
        <color theme="1"/>
        <rFont val="Calibri"/>
        <family val="2"/>
        <scheme val="minor"/>
      </rPr>
      <t xml:space="preserve">Nombre del Empresa </t>
    </r>
    <r>
      <rPr>
        <i/>
        <sz val="11"/>
        <color theme="9"/>
        <rFont val="Calibri"/>
        <family val="2"/>
        <scheme val="minor"/>
      </rPr>
      <t>DB EMPRESA</t>
    </r>
  </si>
  <si>
    <t>NOMBRE DE EJECUTIVO ASIGNADO</t>
  </si>
  <si>
    <r>
      <rPr>
        <i/>
        <sz val="11"/>
        <color theme="1"/>
        <rFont val="Calibri"/>
        <family val="2"/>
        <scheme val="minor"/>
      </rPr>
      <t xml:space="preserve">Nombre de Ejecutivo Asignado </t>
    </r>
    <r>
      <rPr>
        <i/>
        <sz val="11"/>
        <color theme="9"/>
        <rFont val="Calibri"/>
        <family val="2"/>
        <scheme val="minor"/>
      </rPr>
      <t>DB CLIENTES</t>
    </r>
  </si>
  <si>
    <t>En esta seccion se cambiar el status del cliente para ser visualizado en COBRANZA o no!!!</t>
  </si>
  <si>
    <t>---------</t>
  </si>
  <si>
    <t>Por Default todos cliente puede ser visualizado en COBRANZA al darse de alta por primera vez</t>
  </si>
  <si>
    <t>DAHUA</t>
  </si>
  <si>
    <t>STREAMAX</t>
  </si>
  <si>
    <t>187.189.191.50</t>
  </si>
  <si>
    <t>187.189.191.114</t>
  </si>
  <si>
    <t>REMISION/FACTURA/ GARANTIA/AJUSTE</t>
  </si>
  <si>
    <t>AJUSTES</t>
  </si>
  <si>
    <t>solo administradores autorizados</t>
  </si>
  <si>
    <t>EXISTENCIAS</t>
  </si>
  <si>
    <t>MOVIMIENTOS</t>
  </si>
  <si>
    <t>PEDIDO COMPLETO</t>
  </si>
  <si>
    <t>GARANTIA/DEVOLUCION</t>
  </si>
  <si>
    <t>MDVR NO SE VE CANAL 1</t>
  </si>
  <si>
    <t>FOLIO</t>
  </si>
  <si>
    <t>S-0001</t>
  </si>
  <si>
    <t>E-0001</t>
  </si>
  <si>
    <t>GARANTIA/DEVOLUCION/REMISION</t>
  </si>
  <si>
    <t>REMISION CANCELADA</t>
  </si>
  <si>
    <t>DOCUMENTO</t>
  </si>
  <si>
    <t>E-0002</t>
  </si>
  <si>
    <t>C/CB/CP/CBP</t>
  </si>
  <si>
    <t>-------</t>
  </si>
  <si>
    <t>MOVISTAR</t>
  </si>
  <si>
    <t>CMST13</t>
  </si>
  <si>
    <t>TRASPASO</t>
  </si>
  <si>
    <t>E-0003</t>
  </si>
  <si>
    <t xml:space="preserve">TRASPASO </t>
  </si>
  <si>
    <t>Traspasos a Almacenes y Vehiculos</t>
  </si>
  <si>
    <t xml:space="preserve">VENTAS MOSTRADOR </t>
  </si>
  <si>
    <t>10:00AM</t>
  </si>
  <si>
    <t>12:35PM</t>
  </si>
  <si>
    <t>15:33PM</t>
  </si>
  <si>
    <t>Campo Hora</t>
  </si>
  <si>
    <t>CAPTURA DE NUMERO DE SERIE</t>
  </si>
  <si>
    <t>NUMERO DE DOCUMENTO</t>
  </si>
  <si>
    <t>FOLIO DE ENTRADAS</t>
  </si>
  <si>
    <t>FOLIO DE TRASPASOS</t>
  </si>
  <si>
    <t>11:25AM</t>
  </si>
  <si>
    <t>FOLIO DE GARANTIAS</t>
  </si>
  <si>
    <t>FOLIO DE GARANTIA BD GARANTIAS</t>
  </si>
  <si>
    <t>FOLIO DE TRASPASO BD TRASPASOS</t>
  </si>
  <si>
    <r>
      <rPr>
        <i/>
        <sz val="11"/>
        <color theme="1"/>
        <rFont val="Calibri"/>
        <family val="2"/>
        <scheme val="minor"/>
      </rPr>
      <t xml:space="preserve">Folio de Traspasos       </t>
    </r>
    <r>
      <rPr>
        <i/>
        <sz val="11"/>
        <color theme="9"/>
        <rFont val="Calibri"/>
        <family val="2"/>
        <scheme val="minor"/>
      </rPr>
      <t>DB TRASPASOS</t>
    </r>
  </si>
  <si>
    <r>
      <rPr>
        <i/>
        <sz val="11"/>
        <color theme="1"/>
        <rFont val="Calibri"/>
        <family val="2"/>
        <scheme val="minor"/>
      </rPr>
      <t xml:space="preserve">Folio de Garantias       </t>
    </r>
    <r>
      <rPr>
        <i/>
        <sz val="11"/>
        <color theme="9"/>
        <rFont val="Calibri"/>
        <family val="2"/>
        <scheme val="minor"/>
      </rPr>
      <t>DB GARANTIAS</t>
    </r>
  </si>
  <si>
    <t>Seleccionar el Folio de Traspaso Vigente y que corresponda con los NS/Prodcutos Restantes</t>
  </si>
  <si>
    <t>Seleccionar el Folio de Garantia Vigente y que capturar los nuemros NS</t>
  </si>
  <si>
    <t>FACTURA           GARANTIA       TRASPASO ORDEN_DE_SERVICIO</t>
  </si>
  <si>
    <t>AJUSTE</t>
  </si>
  <si>
    <t>17:35PM</t>
  </si>
  <si>
    <t>ALMACEN GARANTIAS GDL</t>
  </si>
  <si>
    <t>CEDIS MTY</t>
  </si>
  <si>
    <t>ALMACEN MTY</t>
  </si>
  <si>
    <t>ALMACEN GARANTIAS MTY</t>
  </si>
  <si>
    <t>IMPORTANTE: CREAR UN REGISTRO (LOG) QUE INDIQUE QUE USUARIOS REALIZARON LOS MOVIMIENTOS.</t>
  </si>
  <si>
    <t xml:space="preserve">OJO NO SE PUEDE GENERAR NINGUN MOVIMIENTO DE PRODUCTOS (MERCANCIA) SI NO ESTA HABILITADO EN EL INVENTARIO DEL ALMACEN TEMPORAL </t>
  </si>
  <si>
    <t>Si se cancela una remision donde exista una poliza o plataforma se dara cambiara el status de VIGENTE a SUSPENDIDO y las observaciones de la cancelacion se copiaran a esta BD.</t>
  </si>
  <si>
    <t>Ojo. tambien se podra generar notas de cobro por faltante de mnercancia a los empleados especialmente en los ajustes de inventario</t>
  </si>
  <si>
    <t>18:35PM</t>
  </si>
  <si>
    <t>A-0255</t>
  </si>
  <si>
    <t>REFERENTE A T-1030 FALTANTE DE CABLE 7MTS, R-8850</t>
  </si>
  <si>
    <t>S-000</t>
  </si>
  <si>
    <t>PAGADA</t>
  </si>
  <si>
    <t>Las remisiones deben empatarse con las ORDENES DE SERVICIOS en esta apartado  EJ. R-4585 -&gt; O-5456</t>
  </si>
  <si>
    <t>Mostrar las existencias de todos los almacenes</t>
  </si>
  <si>
    <t>TALLER PRUEBAS GDL</t>
  </si>
  <si>
    <t>TALLER GDL</t>
  </si>
  <si>
    <t>HERRAMIENTAS GDL</t>
  </si>
  <si>
    <t>TEMPORAL  MTY 1</t>
  </si>
  <si>
    <t>TEMPORAL  MTY 2</t>
  </si>
  <si>
    <t>TEMPORAL  MTY 3</t>
  </si>
  <si>
    <t>TEMPORAL  MTY 4</t>
  </si>
  <si>
    <t xml:space="preserve">TEMPORAL GDL 1 </t>
  </si>
  <si>
    <t>TEMPORAL GDL 2</t>
  </si>
  <si>
    <t>TEMPORAL GDL 3</t>
  </si>
  <si>
    <t>TEMPORAL GDL 4</t>
  </si>
  <si>
    <t>15:34PM</t>
  </si>
  <si>
    <t>TEMPORAL 1 GDL</t>
  </si>
  <si>
    <t>STATUS POLIZA</t>
  </si>
  <si>
    <t>SYDEC</t>
  </si>
  <si>
    <t>TECNOSINERGIA</t>
  </si>
  <si>
    <t>FERRETERIAS CALZADA</t>
  </si>
  <si>
    <t>STEREN</t>
  </si>
  <si>
    <t>TODOTEL</t>
  </si>
  <si>
    <t>Ubicación de la mercancia por anaquel</t>
  </si>
  <si>
    <t>Editar solamente la ubicación del anaquel</t>
  </si>
  <si>
    <t>UBICACION</t>
  </si>
  <si>
    <t>ALMACEN DESTINO</t>
  </si>
  <si>
    <t>ALMACEN ORIGEN</t>
  </si>
  <si>
    <t>TOTAL DE PIEZAS</t>
  </si>
  <si>
    <t>Sumatoria del total de piezas</t>
  </si>
  <si>
    <r>
      <t xml:space="preserve">Cargar en la </t>
    </r>
    <r>
      <rPr>
        <i/>
        <sz val="11"/>
        <color theme="9"/>
        <rFont val="Calibri"/>
        <family val="2"/>
        <scheme val="minor"/>
      </rPr>
      <t xml:space="preserve">BD de </t>
    </r>
    <r>
      <rPr>
        <i/>
        <sz val="11"/>
        <color theme="8"/>
        <rFont val="Calibri"/>
        <family val="2"/>
        <scheme val="minor"/>
      </rPr>
      <t>los Productos con sus NS</t>
    </r>
  </si>
  <si>
    <t>TEMPORAL 2 GDL</t>
  </si>
  <si>
    <t>S-0002</t>
  </si>
  <si>
    <t>Confirmar de Usuario</t>
  </si>
  <si>
    <t>ALEJANDRA</t>
  </si>
  <si>
    <t>SHELSEA</t>
  </si>
  <si>
    <t>FERNANDO</t>
  </si>
  <si>
    <r>
      <rPr>
        <i/>
        <sz val="11"/>
        <color theme="1"/>
        <rFont val="Calibri"/>
        <family val="2"/>
        <scheme val="minor"/>
      </rPr>
      <t xml:space="preserve">Nombre de Almacen </t>
    </r>
    <r>
      <rPr>
        <i/>
        <sz val="11"/>
        <color theme="9"/>
        <rFont val="Calibri"/>
        <family val="2"/>
        <scheme val="minor"/>
      </rPr>
      <t>DB EMPLEADOS</t>
    </r>
  </si>
  <si>
    <t xml:space="preserve">Quien realiza </t>
  </si>
  <si>
    <t>*</t>
  </si>
  <si>
    <t>CREAR NS PARA SD Y BOTONERAS</t>
  </si>
  <si>
    <t>S-0003</t>
  </si>
  <si>
    <t>T-0001</t>
  </si>
  <si>
    <t>T-0002</t>
  </si>
  <si>
    <t>T-0004</t>
  </si>
  <si>
    <t>T-0005</t>
  </si>
  <si>
    <t>F-GRF345</t>
  </si>
  <si>
    <t>QUIEN ENTREGA</t>
  </si>
  <si>
    <t>QUIEN RECIBE</t>
  </si>
  <si>
    <t>R-0254</t>
  </si>
  <si>
    <t>------</t>
  </si>
  <si>
    <t>T-0003</t>
  </si>
  <si>
    <t>Si no existe inventario en el almacen seleccionado (NO HAY INVENTARIO DISPONIBLE)</t>
  </si>
  <si>
    <t>ISRAEL</t>
  </si>
  <si>
    <t>PRIVILEGIO</t>
  </si>
  <si>
    <t>PRIVILEGIO POLIZAS Y PLATAFORMAS</t>
  </si>
  <si>
    <t>PRIVILEGIO T.C.</t>
  </si>
  <si>
    <t>PRIVILEGIO COBRANZA</t>
  </si>
  <si>
    <t>PRIVILEGIO INVENTARIOS</t>
  </si>
  <si>
    <t>PRIVILEGIO AJUSTES</t>
  </si>
  <si>
    <t>PRIVILEGIO ORDENES DE SERVICIO</t>
  </si>
  <si>
    <t xml:space="preserve">PRIVILEGIO </t>
  </si>
  <si>
    <t>ETC</t>
  </si>
  <si>
    <t>SE COLOCO DVR NUEVO</t>
  </si>
  <si>
    <t>1 DVR Y CAMARA PARA SERVICIO EN TALLER A CLIENTE SIN POLIZA</t>
  </si>
  <si>
    <t xml:space="preserve">SE REGRESA CAMARA SOBRANTE </t>
  </si>
  <si>
    <t>SERVICIO EN CALLE 2 DVR 3 CAMARAS</t>
  </si>
  <si>
    <t>SE CAMBIO DE 1 DVR Y 1 CAMARA</t>
  </si>
  <si>
    <t>----</t>
  </si>
  <si>
    <t>ENTREGA CON FALTANTE DE UNA CAMARA SE REALIZARA AJUSTE DE PARA COBRO.</t>
  </si>
  <si>
    <t>E-0004</t>
  </si>
  <si>
    <t>R-0257</t>
  </si>
  <si>
    <t>SE DIO SALIO DE NUEVO A LA MERCANCIA CON EL PRECIO ACTUALIZADO</t>
  </si>
  <si>
    <t>S-0004</t>
  </si>
  <si>
    <t>S-0005</t>
  </si>
  <si>
    <t>SE VENDIO EN PUNTO DE VENTA EN EL TALLER UN DISCO DURO</t>
  </si>
  <si>
    <t>4 IMPRESORAS POR REVISAR</t>
  </si>
  <si>
    <t>PABLO</t>
  </si>
  <si>
    <t>2 SE LLEVAN A GARANTIA CON EL PROVEEDOR</t>
  </si>
  <si>
    <t>AJUSTE DE FALTANTE</t>
  </si>
  <si>
    <t>SE CANCELA POR LA REMISION R-0256 SE REALIZARA CAMBIO DE PRECIO</t>
  </si>
  <si>
    <t>TEXTO DE OBSERVACIONES AL FINAL DE LA NOTA (REMISION)</t>
  </si>
  <si>
    <t>INSTALACION NUEVA: C/CB/CP/CBP/OTRO (VACIO)</t>
  </si>
  <si>
    <t>REINSTALACION: C/CB/CP/CBP/DASHCAM/OTRO (VACIO)</t>
  </si>
  <si>
    <t>O-0011/R-0254</t>
  </si>
  <si>
    <t>O-0012/R-0255</t>
  </si>
  <si>
    <t>O-0013/R-0256</t>
  </si>
  <si>
    <t>T-0006</t>
  </si>
  <si>
    <r>
      <rPr>
        <i/>
        <sz val="11"/>
        <color theme="1"/>
        <rFont val="Calibri"/>
        <family val="2"/>
        <scheme val="minor"/>
      </rPr>
      <t xml:space="preserve">Codigo de Producto </t>
    </r>
    <r>
      <rPr>
        <i/>
        <sz val="11"/>
        <color theme="9"/>
        <rFont val="Calibri"/>
        <family val="2"/>
        <scheme val="minor"/>
      </rPr>
      <t>DB EMPLEADOS</t>
    </r>
  </si>
  <si>
    <t>SALDO</t>
  </si>
  <si>
    <t>AGENTE</t>
  </si>
  <si>
    <t>JOSE LUIS VILLEGAS</t>
  </si>
  <si>
    <t>R-7493</t>
  </si>
  <si>
    <t>R-7492</t>
  </si>
  <si>
    <t>JAVIER</t>
  </si>
  <si>
    <t>R-7491</t>
  </si>
  <si>
    <t>SERGIO</t>
  </si>
  <si>
    <t>A</t>
  </si>
  <si>
    <t>SERGIO GRANADOS</t>
  </si>
  <si>
    <t>P</t>
  </si>
  <si>
    <t>C06</t>
  </si>
  <si>
    <t>T03</t>
  </si>
  <si>
    <t>T18</t>
  </si>
  <si>
    <t>T18U02</t>
  </si>
  <si>
    <t>STATUS DE PAGO</t>
  </si>
  <si>
    <t>SALDADA</t>
  </si>
  <si>
    <t xml:space="preserve">ARMANDO PADILLA </t>
  </si>
  <si>
    <t>C06U40</t>
  </si>
  <si>
    <t>T03U03</t>
  </si>
  <si>
    <t>O-2541</t>
  </si>
  <si>
    <t>O-2540</t>
  </si>
  <si>
    <t>O-2539</t>
  </si>
  <si>
    <t>SE DA CREDITO</t>
  </si>
  <si>
    <t>PASA A PASAR EN UNA SEMANA</t>
  </si>
  <si>
    <t>FILTRO 1</t>
  </si>
  <si>
    <t>FILTRO 2</t>
  </si>
  <si>
    <t>FILTRO 3</t>
  </si>
  <si>
    <t>CONVEVIO DE 3 PAGOS</t>
  </si>
  <si>
    <t>TRANSFER</t>
  </si>
  <si>
    <t>Ojo. Si los almacenes tienen mercancia no se podran eliminar de la BD</t>
  </si>
  <si>
    <t>TIEMPO DE SERVICO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</si>
</sst>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[$$-80A]#,##0.00;\-[$$-80A]#,##0.00"/>
    <numFmt numFmtId="165" formatCode="&quot;$&quot;#,##0.0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Bahnschrift Light Condensed"/>
      <family val="2"/>
    </font>
    <font>
      <b/>
      <sz val="12"/>
      <color theme="0"/>
      <name val="Calibri"/>
      <family val="2"/>
      <scheme val="minor"/>
    </font>
    <font>
      <b/>
      <sz val="11"/>
      <color theme="0"/>
      <name val="Bahnschrift Light Condensed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1"/>
      <color theme="4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9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rgb="FFFF0000"/>
      <name val="Bahnschrift Light Condensed"/>
      <family val="2"/>
    </font>
    <font>
      <b/>
      <sz val="10"/>
      <color theme="0"/>
      <name val="Bahnschrift Light Condensed"/>
      <family val="2"/>
    </font>
    <font>
      <sz val="9"/>
      <color theme="0"/>
      <name val="Bahnschrift Light Condensed"/>
      <family val="2"/>
    </font>
    <font>
      <i/>
      <sz val="11"/>
      <color theme="4"/>
      <name val="Calibri"/>
      <family val="2"/>
      <scheme val="minor"/>
    </font>
    <font>
      <sz val="11"/>
      <color theme="0"/>
      <name val="Bahnschrift Light Condensed"/>
      <family val="2"/>
    </font>
    <font>
      <sz val="11"/>
      <color theme="6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20"/>
      <color theme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Bahnschrift Light Condensed"/>
      <family val="2"/>
    </font>
    <font>
      <b/>
      <sz val="11"/>
      <color theme="9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3671B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4" fontId="1" fillId="0" borderId="0"/>
  </cellStyleXfs>
  <cellXfs count="182">
    <xf numFmtId="0" fontId="0" fillId="0" borderId="0" xfId="0"/>
    <xf numFmtId="0" fontId="1" fillId="0" borderId="0" xfId="2" applyNumberFormat="1" applyAlignment="1">
      <alignment horizontal="center" vertical="center"/>
    </xf>
    <xf numFmtId="165" fontId="2" fillId="0" borderId="0" xfId="1" applyNumberFormat="1" applyFont="1" applyFill="1" applyBorder="1" applyAlignment="1">
      <alignment horizontal="center" vertical="center"/>
    </xf>
    <xf numFmtId="0" fontId="0" fillId="0" borderId="0" xfId="2" applyNumberFormat="1" applyFont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16" fontId="0" fillId="0" borderId="0" xfId="0" applyNumberFormat="1"/>
    <xf numFmtId="16" fontId="1" fillId="0" borderId="0" xfId="2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2" xfId="0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4" borderId="0" xfId="0" applyFill="1"/>
    <xf numFmtId="0" fontId="0" fillId="0" borderId="0" xfId="0" applyFill="1"/>
    <xf numFmtId="0" fontId="10" fillId="0" borderId="0" xfId="0" applyFont="1"/>
    <xf numFmtId="0" fontId="6" fillId="0" borderId="0" xfId="0" applyFont="1" applyFill="1"/>
    <xf numFmtId="0" fontId="11" fillId="0" borderId="0" xfId="0" applyFont="1"/>
    <xf numFmtId="0" fontId="9" fillId="0" borderId="0" xfId="0" applyFont="1" applyFill="1" applyBorder="1" applyAlignment="1">
      <alignment horizontal="left"/>
    </xf>
    <xf numFmtId="0" fontId="1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15" fontId="0" fillId="3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5" fontId="0" fillId="4" borderId="0" xfId="0" applyNumberFormat="1" applyFill="1" applyAlignment="1">
      <alignment horizontal="center" vertical="center"/>
    </xf>
    <xf numFmtId="0" fontId="14" fillId="0" borderId="0" xfId="0" applyFont="1"/>
    <xf numFmtId="0" fontId="3" fillId="0" borderId="0" xfId="0" applyFont="1" applyAlignment="1">
      <alignment horizontal="left" vertical="center"/>
    </xf>
    <xf numFmtId="0" fontId="16" fillId="0" borderId="0" xfId="0" applyFont="1" applyFill="1" applyBorder="1" applyAlignment="1">
      <alignment horizontal="center"/>
    </xf>
    <xf numFmtId="0" fontId="0" fillId="0" borderId="0" xfId="0" applyBorder="1"/>
    <xf numFmtId="0" fontId="17" fillId="0" borderId="0" xfId="0" applyFont="1"/>
    <xf numFmtId="0" fontId="17" fillId="0" borderId="0" xfId="0" applyFont="1" applyAlignment="1">
      <alignment horizontal="center"/>
    </xf>
    <xf numFmtId="0" fontId="16" fillId="0" borderId="0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/>
    <xf numFmtId="0" fontId="15" fillId="0" borderId="0" xfId="0" applyFont="1"/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 wrapText="1"/>
    </xf>
    <xf numFmtId="0" fontId="17" fillId="4" borderId="0" xfId="0" applyFont="1" applyFill="1"/>
    <xf numFmtId="0" fontId="10" fillId="4" borderId="0" xfId="0" applyFont="1" applyFill="1"/>
    <xf numFmtId="0" fontId="19" fillId="4" borderId="0" xfId="0" applyFont="1" applyFill="1"/>
    <xf numFmtId="0" fontId="20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21" fillId="0" borderId="0" xfId="0" applyFont="1"/>
    <xf numFmtId="49" fontId="5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15" fillId="0" borderId="2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left" vertical="top" wrapText="1"/>
    </xf>
    <xf numFmtId="0" fontId="20" fillId="0" borderId="2" xfId="0" applyFont="1" applyBorder="1" applyAlignment="1">
      <alignment vertical="center" wrapText="1"/>
    </xf>
    <xf numFmtId="0" fontId="21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22" fillId="0" borderId="0" xfId="0" applyFont="1" applyAlignment="1">
      <alignment horizontal="center" vertical="center" wrapText="1"/>
    </xf>
    <xf numFmtId="165" fontId="22" fillId="0" borderId="0" xfId="0" applyNumberFormat="1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/>
    </xf>
    <xf numFmtId="0" fontId="15" fillId="0" borderId="2" xfId="0" quotePrefix="1" applyFont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0" fontId="0" fillId="0" borderId="2" xfId="0" applyBorder="1" applyAlignment="1">
      <alignment horizontal="center" vertical="center" wrapText="1"/>
    </xf>
    <xf numFmtId="49" fontId="5" fillId="5" borderId="3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left" vertical="top" wrapText="1"/>
    </xf>
    <xf numFmtId="0" fontId="15" fillId="0" borderId="4" xfId="0" applyFont="1" applyBorder="1" applyAlignment="1">
      <alignment horizontal="center" vertical="center" wrapText="1"/>
    </xf>
    <xf numFmtId="0" fontId="24" fillId="0" borderId="0" xfId="0" applyFont="1" applyAlignment="1">
      <alignment horizontal="center"/>
    </xf>
    <xf numFmtId="0" fontId="25" fillId="0" borderId="4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6" fillId="0" borderId="0" xfId="0" quotePrefix="1" applyFont="1" applyAlignment="1">
      <alignment horizontal="center"/>
    </xf>
    <xf numFmtId="49" fontId="23" fillId="5" borderId="3" xfId="0" applyNumberFormat="1" applyFont="1" applyFill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2" fillId="0" borderId="0" xfId="0" quotePrefix="1" applyFont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top"/>
    </xf>
    <xf numFmtId="0" fontId="18" fillId="0" borderId="2" xfId="0" applyFont="1" applyFill="1" applyBorder="1" applyAlignment="1">
      <alignment horizontal="left" vertical="top" wrapText="1"/>
    </xf>
    <xf numFmtId="0" fontId="15" fillId="0" borderId="2" xfId="0" applyFont="1" applyBorder="1" applyAlignment="1">
      <alignment horizontal="center" vertical="center"/>
    </xf>
    <xf numFmtId="49" fontId="5" fillId="5" borderId="5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14" fontId="3" fillId="0" borderId="2" xfId="0" quotePrefix="1" applyNumberFormat="1" applyFont="1" applyBorder="1" applyAlignment="1">
      <alignment horizontal="center"/>
    </xf>
    <xf numFmtId="0" fontId="26" fillId="0" borderId="2" xfId="0" applyFont="1" applyFill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8" fillId="0" borderId="0" xfId="0" applyFont="1"/>
    <xf numFmtId="0" fontId="29" fillId="4" borderId="0" xfId="0" applyFont="1" applyFill="1"/>
    <xf numFmtId="0" fontId="17" fillId="0" borderId="0" xfId="0" applyFont="1" applyBorder="1"/>
    <xf numFmtId="0" fontId="21" fillId="0" borderId="0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21" fillId="0" borderId="2" xfId="0" applyFont="1" applyFill="1" applyBorder="1" applyAlignment="1">
      <alignment horizontal="center" vertical="center" wrapText="1"/>
    </xf>
    <xf numFmtId="0" fontId="7" fillId="4" borderId="0" xfId="0" applyFont="1" applyFill="1"/>
    <xf numFmtId="0" fontId="7" fillId="0" borderId="0" xfId="0" applyFont="1" applyBorder="1" applyAlignment="1">
      <alignment horizontal="left" vertical="center"/>
    </xf>
    <xf numFmtId="0" fontId="7" fillId="0" borderId="0" xfId="0" applyFont="1"/>
    <xf numFmtId="0" fontId="7" fillId="0" borderId="0" xfId="0" applyFont="1" applyFill="1"/>
    <xf numFmtId="0" fontId="25" fillId="0" borderId="0" xfId="0" applyFont="1"/>
    <xf numFmtId="0" fontId="25" fillId="0" borderId="0" xfId="2" applyNumberFormat="1" applyFont="1" applyAlignment="1">
      <alignment horizontal="center" vertical="center" wrapText="1"/>
    </xf>
    <xf numFmtId="14" fontId="6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0" xfId="0" quotePrefix="1" applyFont="1" applyFill="1" applyAlignment="1">
      <alignment horizontal="center" vertical="center"/>
    </xf>
    <xf numFmtId="0" fontId="25" fillId="0" borderId="0" xfId="2" applyNumberFormat="1" applyFont="1" applyAlignment="1">
      <alignment horizontal="center" vertical="center" wrapText="1"/>
    </xf>
    <xf numFmtId="0" fontId="25" fillId="0" borderId="0" xfId="0" applyFont="1" applyAlignment="1">
      <alignment wrapText="1"/>
    </xf>
    <xf numFmtId="0" fontId="13" fillId="0" borderId="0" xfId="0" applyFont="1" applyAlignment="1">
      <alignment horizontal="center" vertical="center"/>
    </xf>
    <xf numFmtId="0" fontId="32" fillId="2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5" fillId="0" borderId="2" xfId="2" applyNumberFormat="1" applyFont="1" applyBorder="1" applyAlignment="1">
      <alignment horizontal="center" vertical="center" wrapText="1"/>
    </xf>
    <xf numFmtId="0" fontId="25" fillId="0" borderId="0" xfId="0" applyFont="1" applyBorder="1" applyAlignment="1">
      <alignment vertical="center" wrapText="1"/>
    </xf>
    <xf numFmtId="0" fontId="20" fillId="0" borderId="0" xfId="0" applyFont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30" fillId="0" borderId="0" xfId="0" quotePrefix="1" applyFont="1" applyAlignment="1">
      <alignment horizontal="center" vertical="center"/>
    </xf>
    <xf numFmtId="0" fontId="25" fillId="0" borderId="0" xfId="0" applyFont="1" applyFill="1" applyBorder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25" fillId="0" borderId="0" xfId="0" applyFont="1" applyFill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14" fontId="19" fillId="0" borderId="0" xfId="0" applyNumberFormat="1" applyFont="1" applyAlignment="1">
      <alignment horizontal="center" vertical="center"/>
    </xf>
    <xf numFmtId="0" fontId="19" fillId="0" borderId="0" xfId="0" quotePrefix="1" applyFont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/>
    </xf>
    <xf numFmtId="14" fontId="19" fillId="0" borderId="0" xfId="0" applyNumberFormat="1" applyFont="1" applyFill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quotePrefix="1" applyFont="1" applyAlignment="1">
      <alignment horizontal="left" vertical="center"/>
    </xf>
    <xf numFmtId="0" fontId="6" fillId="0" borderId="0" xfId="0" quotePrefix="1" applyFont="1" applyAlignment="1">
      <alignment horizontal="left" vertical="center"/>
    </xf>
    <xf numFmtId="0" fontId="30" fillId="0" borderId="0" xfId="0" quotePrefix="1" applyFont="1" applyAlignment="1">
      <alignment horizontal="left" vertical="center"/>
    </xf>
    <xf numFmtId="0" fontId="25" fillId="0" borderId="0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25" fillId="0" borderId="0" xfId="2" applyNumberFormat="1" applyFont="1" applyAlignment="1">
      <alignment horizontal="center" vertical="center" wrapText="1"/>
    </xf>
    <xf numFmtId="14" fontId="7" fillId="0" borderId="0" xfId="0" applyNumberFormat="1" applyFont="1" applyFill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quotePrefix="1" applyFont="1" applyAlignment="1">
      <alignment horizontal="center" vertical="center"/>
    </xf>
    <xf numFmtId="14" fontId="35" fillId="0" borderId="0" xfId="0" applyNumberFormat="1" applyFont="1" applyFill="1" applyAlignment="1">
      <alignment horizontal="center" vertical="center"/>
    </xf>
    <xf numFmtId="14" fontId="35" fillId="0" borderId="0" xfId="0" applyNumberFormat="1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quotePrefix="1" applyFont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quotePrefix="1" applyFont="1" applyAlignment="1">
      <alignment horizontal="left" vertical="center"/>
    </xf>
    <xf numFmtId="0" fontId="25" fillId="0" borderId="0" xfId="0" applyFont="1" applyAlignment="1">
      <alignment vertical="center" wrapText="1"/>
    </xf>
    <xf numFmtId="14" fontId="2" fillId="0" borderId="0" xfId="2" applyNumberFormat="1" applyFont="1" applyAlignment="1">
      <alignment horizontal="center" vertical="center"/>
    </xf>
    <xf numFmtId="0" fontId="2" fillId="0" borderId="0" xfId="2" applyNumberFormat="1" applyFont="1" applyAlignment="1">
      <alignment horizontal="center" vertical="center"/>
    </xf>
    <xf numFmtId="14" fontId="4" fillId="3" borderId="0" xfId="2" applyNumberFormat="1" applyFont="1" applyFill="1" applyAlignment="1">
      <alignment horizontal="center" vertical="center"/>
    </xf>
    <xf numFmtId="14" fontId="4" fillId="7" borderId="0" xfId="2" applyNumberFormat="1" applyFont="1" applyFill="1" applyAlignment="1">
      <alignment horizontal="center" vertical="center"/>
    </xf>
    <xf numFmtId="15" fontId="1" fillId="0" borderId="0" xfId="2" applyNumberFormat="1" applyAlignment="1">
      <alignment horizontal="center" vertical="center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49" fontId="5" fillId="5" borderId="2" xfId="0" applyNumberFormat="1" applyFont="1" applyFill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25" fillId="0" borderId="2" xfId="0" applyFont="1" applyFill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wrapText="1"/>
    </xf>
    <xf numFmtId="0" fontId="31" fillId="0" borderId="7" xfId="0" applyFont="1" applyBorder="1" applyAlignment="1">
      <alignment horizontal="center" wrapText="1"/>
    </xf>
    <xf numFmtId="0" fontId="31" fillId="0" borderId="8" xfId="0" applyFont="1" applyBorder="1" applyAlignment="1">
      <alignment horizontal="center" wrapText="1"/>
    </xf>
    <xf numFmtId="0" fontId="31" fillId="0" borderId="9" xfId="0" applyFont="1" applyBorder="1" applyAlignment="1">
      <alignment horizontal="center" wrapText="1"/>
    </xf>
    <xf numFmtId="0" fontId="31" fillId="0" borderId="0" xfId="0" applyFont="1" applyBorder="1" applyAlignment="1">
      <alignment horizontal="center" wrapText="1"/>
    </xf>
    <xf numFmtId="0" fontId="31" fillId="0" borderId="10" xfId="0" applyFont="1" applyBorder="1" applyAlignment="1">
      <alignment horizontal="center" wrapText="1"/>
    </xf>
    <xf numFmtId="0" fontId="31" fillId="0" borderId="11" xfId="0" applyFont="1" applyBorder="1" applyAlignment="1">
      <alignment horizontal="center" wrapText="1"/>
    </xf>
    <xf numFmtId="0" fontId="31" fillId="0" borderId="12" xfId="0" applyFont="1" applyBorder="1" applyAlignment="1">
      <alignment horizontal="center" wrapText="1"/>
    </xf>
    <xf numFmtId="0" fontId="31" fillId="0" borderId="13" xfId="0" applyFont="1" applyBorder="1" applyAlignment="1">
      <alignment horizontal="center" wrapText="1"/>
    </xf>
    <xf numFmtId="0" fontId="25" fillId="0" borderId="0" xfId="0" applyFont="1" applyAlignment="1">
      <alignment horizontal="center" vertical="center" wrapText="1"/>
    </xf>
  </cellXfs>
  <cellStyles count="3">
    <cellStyle name="Moneda" xfId="1" builtinId="4"/>
    <cellStyle name="Normal" xfId="0" builtinId="0"/>
    <cellStyle name="Normal 2" xfId="2" xr:uid="{B49FD57F-989B-43F8-B620-E9228D3516E0}"/>
  </cellStyles>
  <dxfs count="8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b/>
        <i val="0"/>
        <color theme="0"/>
      </font>
      <numFmt numFmtId="30" formatCode="@"/>
      <fill>
        <patternFill>
          <bgColor rgb="FF92D050"/>
        </patternFill>
      </fill>
    </dxf>
    <dxf>
      <font>
        <b/>
        <i val="0"/>
        <color theme="0"/>
      </font>
      <numFmt numFmtId="30" formatCode="@"/>
      <fill>
        <patternFill patternType="solid">
          <fgColor auto="1"/>
          <bgColor rgb="FFFF0000"/>
        </patternFill>
      </fill>
    </dxf>
  </dxfs>
  <tableStyles count="0" defaultTableStyle="TableStyleMedium2" defaultPivotStyle="PivotStyleLight16"/>
  <colors>
    <mruColors>
      <color rgb="FF13671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7</xdr:row>
      <xdr:rowOff>47625</xdr:rowOff>
    </xdr:from>
    <xdr:to>
      <xdr:col>0</xdr:col>
      <xdr:colOff>1324146</xdr:colOff>
      <xdr:row>8</xdr:row>
      <xdr:rowOff>152441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F3FF58A-7415-4E59-86DC-CC01137A2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476500"/>
          <a:ext cx="1228896" cy="295316"/>
        </a:xfrm>
        <a:prstGeom prst="rect">
          <a:avLst/>
        </a:prstGeom>
      </xdr:spPr>
    </xdr:pic>
    <xdr:clientData/>
  </xdr:twoCellAnchor>
  <xdr:twoCellAnchor editAs="oneCell">
    <xdr:from>
      <xdr:col>3</xdr:col>
      <xdr:colOff>238125</xdr:colOff>
      <xdr:row>2</xdr:row>
      <xdr:rowOff>66675</xdr:rowOff>
    </xdr:from>
    <xdr:to>
      <xdr:col>5</xdr:col>
      <xdr:colOff>49214</xdr:colOff>
      <xdr:row>3</xdr:row>
      <xdr:rowOff>152400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8B00276-0B2F-48C3-84EE-5BFF0ED6A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76700" y="590550"/>
          <a:ext cx="1335089" cy="2762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66675</xdr:colOff>
      <xdr:row>2</xdr:row>
      <xdr:rowOff>333375</xdr:rowOff>
    </xdr:from>
    <xdr:to>
      <xdr:col>11</xdr:col>
      <xdr:colOff>639764</xdr:colOff>
      <xdr:row>3</xdr:row>
      <xdr:rowOff>238125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35ABACB-0F36-41A5-98CA-CEC35DFD7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44250" y="1095375"/>
          <a:ext cx="1335089" cy="276225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7</xdr:row>
      <xdr:rowOff>28575</xdr:rowOff>
    </xdr:from>
    <xdr:to>
      <xdr:col>0</xdr:col>
      <xdr:colOff>1286046</xdr:colOff>
      <xdr:row>8</xdr:row>
      <xdr:rowOff>133391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06C5BE8-07E7-4085-97F4-8D6799FDD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1933575"/>
          <a:ext cx="1228896" cy="295316"/>
        </a:xfrm>
        <a:prstGeom prst="rect">
          <a:avLst/>
        </a:prstGeom>
      </xdr:spPr>
    </xdr:pic>
    <xdr:clientData/>
  </xdr:twoCellAnchor>
  <xdr:twoCellAnchor editAs="oneCell">
    <xdr:from>
      <xdr:col>2</xdr:col>
      <xdr:colOff>590550</xdr:colOff>
      <xdr:row>5</xdr:row>
      <xdr:rowOff>57150</xdr:rowOff>
    </xdr:from>
    <xdr:to>
      <xdr:col>2</xdr:col>
      <xdr:colOff>937815</xdr:colOff>
      <xdr:row>7</xdr:row>
      <xdr:rowOff>9525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788144F-292E-4F27-B8D1-34E3E19A23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52850" y="1771650"/>
          <a:ext cx="347265" cy="33337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1524000</xdr:colOff>
      <xdr:row>9</xdr:row>
      <xdr:rowOff>142875</xdr:rowOff>
    </xdr:from>
    <xdr:to>
      <xdr:col>2</xdr:col>
      <xdr:colOff>309165</xdr:colOff>
      <xdr:row>10</xdr:row>
      <xdr:rowOff>276225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9571292-0E9A-4505-8CE4-B25576D43E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24200" y="2619375"/>
          <a:ext cx="347265" cy="333375"/>
        </a:xfrm>
        <a:prstGeom prst="rect">
          <a:avLst/>
        </a:prstGeom>
      </xdr:spPr>
    </xdr:pic>
    <xdr:clientData/>
  </xdr:twoCellAnchor>
  <xdr:twoCellAnchor editAs="oneCell">
    <xdr:from>
      <xdr:col>1</xdr:col>
      <xdr:colOff>1514475</xdr:colOff>
      <xdr:row>12</xdr:row>
      <xdr:rowOff>28575</xdr:rowOff>
    </xdr:from>
    <xdr:to>
      <xdr:col>2</xdr:col>
      <xdr:colOff>299640</xdr:colOff>
      <xdr:row>12</xdr:row>
      <xdr:rowOff>361950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EEDC786-8B05-4062-9D05-E3B47C00F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14675" y="3095625"/>
          <a:ext cx="347265" cy="333375"/>
        </a:xfrm>
        <a:prstGeom prst="rect">
          <a:avLst/>
        </a:prstGeom>
      </xdr:spPr>
    </xdr:pic>
    <xdr:clientData/>
  </xdr:twoCellAnchor>
  <xdr:twoCellAnchor editAs="oneCell">
    <xdr:from>
      <xdr:col>1</xdr:col>
      <xdr:colOff>1504950</xdr:colOff>
      <xdr:row>14</xdr:row>
      <xdr:rowOff>28575</xdr:rowOff>
    </xdr:from>
    <xdr:to>
      <xdr:col>2</xdr:col>
      <xdr:colOff>290115</xdr:colOff>
      <xdr:row>14</xdr:row>
      <xdr:rowOff>361950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D37E5CB4-0F99-42F7-AC57-F02650A5A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05150" y="3667125"/>
          <a:ext cx="347265" cy="333375"/>
        </a:xfrm>
        <a:prstGeom prst="rect">
          <a:avLst/>
        </a:prstGeom>
      </xdr:spPr>
    </xdr:pic>
    <xdr:clientData/>
  </xdr:twoCellAnchor>
  <xdr:twoCellAnchor editAs="oneCell">
    <xdr:from>
      <xdr:col>1</xdr:col>
      <xdr:colOff>1514475</xdr:colOff>
      <xdr:row>16</xdr:row>
      <xdr:rowOff>28575</xdr:rowOff>
    </xdr:from>
    <xdr:to>
      <xdr:col>2</xdr:col>
      <xdr:colOff>299640</xdr:colOff>
      <xdr:row>16</xdr:row>
      <xdr:rowOff>361950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B76685A8-F267-4148-970D-4590C21EC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14675" y="4238625"/>
          <a:ext cx="347265" cy="3333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8</xdr:row>
      <xdr:rowOff>28575</xdr:rowOff>
    </xdr:from>
    <xdr:to>
      <xdr:col>0</xdr:col>
      <xdr:colOff>1286046</xdr:colOff>
      <xdr:row>9</xdr:row>
      <xdr:rowOff>123866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5183FD5-3FDE-4308-8BE3-4663B6893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505075"/>
          <a:ext cx="122889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4</xdr:row>
      <xdr:rowOff>28575</xdr:rowOff>
    </xdr:from>
    <xdr:to>
      <xdr:col>1</xdr:col>
      <xdr:colOff>947340</xdr:colOff>
      <xdr:row>5</xdr:row>
      <xdr:rowOff>171450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249B572-8D88-4B33-87AE-AA3484855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00275" y="1552575"/>
          <a:ext cx="347265" cy="333375"/>
        </a:xfrm>
        <a:prstGeom prst="rect">
          <a:avLst/>
        </a:prstGeom>
      </xdr:spPr>
    </xdr:pic>
    <xdr:clientData/>
  </xdr:twoCellAnchor>
  <xdr:twoCellAnchor editAs="oneCell">
    <xdr:from>
      <xdr:col>1</xdr:col>
      <xdr:colOff>1362075</xdr:colOff>
      <xdr:row>10</xdr:row>
      <xdr:rowOff>19050</xdr:rowOff>
    </xdr:from>
    <xdr:to>
      <xdr:col>2</xdr:col>
      <xdr:colOff>309165</xdr:colOff>
      <xdr:row>11</xdr:row>
      <xdr:rowOff>152400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E19B4C4-5CF8-4208-A8F7-0A626A38A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62275" y="2886075"/>
          <a:ext cx="34726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447675</xdr:colOff>
      <xdr:row>4</xdr:row>
      <xdr:rowOff>28575</xdr:rowOff>
    </xdr:from>
    <xdr:to>
      <xdr:col>2</xdr:col>
      <xdr:colOff>794940</xdr:colOff>
      <xdr:row>5</xdr:row>
      <xdr:rowOff>171450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F9EF635-11DA-47A3-A980-38C9EA62B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48050" y="1552575"/>
          <a:ext cx="347265" cy="333375"/>
        </a:xfrm>
        <a:prstGeom prst="rect">
          <a:avLst/>
        </a:prstGeom>
      </xdr:spPr>
    </xdr:pic>
    <xdr:clientData/>
  </xdr:twoCellAnchor>
  <xdr:twoCellAnchor editAs="oneCell">
    <xdr:from>
      <xdr:col>1</xdr:col>
      <xdr:colOff>1400175</xdr:colOff>
      <xdr:row>12</xdr:row>
      <xdr:rowOff>38100</xdr:rowOff>
    </xdr:from>
    <xdr:to>
      <xdr:col>2</xdr:col>
      <xdr:colOff>347265</xdr:colOff>
      <xdr:row>12</xdr:row>
      <xdr:rowOff>371475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9721244-7E97-42A6-9870-EB644501F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00375" y="3305175"/>
          <a:ext cx="347265" cy="333375"/>
        </a:xfrm>
        <a:prstGeom prst="rect">
          <a:avLst/>
        </a:prstGeom>
      </xdr:spPr>
    </xdr:pic>
    <xdr:clientData/>
  </xdr:twoCellAnchor>
  <xdr:twoCellAnchor editAs="oneCell">
    <xdr:from>
      <xdr:col>1</xdr:col>
      <xdr:colOff>1400175</xdr:colOff>
      <xdr:row>14</xdr:row>
      <xdr:rowOff>28575</xdr:rowOff>
    </xdr:from>
    <xdr:to>
      <xdr:col>2</xdr:col>
      <xdr:colOff>347265</xdr:colOff>
      <xdr:row>14</xdr:row>
      <xdr:rowOff>361950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53EC63C-3E38-4A3A-AC44-DF829AE17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00375" y="3876675"/>
          <a:ext cx="347265" cy="333375"/>
        </a:xfrm>
        <a:prstGeom prst="rect">
          <a:avLst/>
        </a:prstGeom>
      </xdr:spPr>
    </xdr:pic>
    <xdr:clientData/>
  </xdr:twoCellAnchor>
  <xdr:twoCellAnchor editAs="oneCell">
    <xdr:from>
      <xdr:col>1</xdr:col>
      <xdr:colOff>1476375</xdr:colOff>
      <xdr:row>16</xdr:row>
      <xdr:rowOff>28575</xdr:rowOff>
    </xdr:from>
    <xdr:to>
      <xdr:col>2</xdr:col>
      <xdr:colOff>347265</xdr:colOff>
      <xdr:row>16</xdr:row>
      <xdr:rowOff>361950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E734764D-7301-4BE7-8A53-D2A40D92C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00375" y="4448175"/>
          <a:ext cx="347265" cy="333375"/>
        </a:xfrm>
        <a:prstGeom prst="rect">
          <a:avLst/>
        </a:prstGeom>
      </xdr:spPr>
    </xdr:pic>
    <xdr:clientData/>
  </xdr:twoCellAnchor>
  <xdr:twoCellAnchor>
    <xdr:from>
      <xdr:col>11</xdr:col>
      <xdr:colOff>200025</xdr:colOff>
      <xdr:row>4</xdr:row>
      <xdr:rowOff>57150</xdr:rowOff>
    </xdr:from>
    <xdr:to>
      <xdr:col>13</xdr:col>
      <xdr:colOff>495300</xdr:colOff>
      <xdr:row>6</xdr:row>
      <xdr:rowOff>180975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DBF2291A-15D8-DFE7-B06B-82DD4B19380B}"/>
            </a:ext>
          </a:extLst>
        </xdr:cNvPr>
        <xdr:cNvCxnSpPr/>
      </xdr:nvCxnSpPr>
      <xdr:spPr>
        <a:xfrm flipH="1" flipV="1">
          <a:off x="12668250" y="1581150"/>
          <a:ext cx="1819275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57150</xdr:colOff>
      <xdr:row>3</xdr:row>
      <xdr:rowOff>19050</xdr:rowOff>
    </xdr:from>
    <xdr:to>
      <xdr:col>11</xdr:col>
      <xdr:colOff>190625</xdr:colOff>
      <xdr:row>3</xdr:row>
      <xdr:rowOff>371524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F20809A4-C6E8-5315-66FC-D0CD76BFB9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63375" y="1152525"/>
          <a:ext cx="895475" cy="35247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466725</xdr:colOff>
      <xdr:row>5</xdr:row>
      <xdr:rowOff>19050</xdr:rowOff>
    </xdr:from>
    <xdr:to>
      <xdr:col>6</xdr:col>
      <xdr:colOff>277814</xdr:colOff>
      <xdr:row>6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EF97995-FCCE-4BE5-9C91-5086F8FA35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72100" y="1162050"/>
          <a:ext cx="1335089" cy="2762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47625</xdr:rowOff>
    </xdr:from>
    <xdr:to>
      <xdr:col>1</xdr:col>
      <xdr:colOff>47796</xdr:colOff>
      <xdr:row>5</xdr:row>
      <xdr:rowOff>152441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0F6D0EE-0B0B-46F6-8E40-EAC3E0D988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09625"/>
          <a:ext cx="1228896" cy="29531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95251</xdr:colOff>
      <xdr:row>11</xdr:row>
      <xdr:rowOff>38099</xdr:rowOff>
    </xdr:from>
    <xdr:to>
      <xdr:col>8</xdr:col>
      <xdr:colOff>703337</xdr:colOff>
      <xdr:row>11</xdr:row>
      <xdr:rowOff>303656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1A18ACF-3BB7-DE85-1D2F-A651D35C6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1" y="2390774"/>
          <a:ext cx="608086" cy="265557"/>
        </a:xfrm>
        <a:prstGeom prst="rect">
          <a:avLst/>
        </a:prstGeom>
      </xdr:spPr>
    </xdr:pic>
    <xdr:clientData/>
  </xdr:twoCellAnchor>
  <xdr:twoCellAnchor editAs="oneCell">
    <xdr:from>
      <xdr:col>7</xdr:col>
      <xdr:colOff>76201</xdr:colOff>
      <xdr:row>12</xdr:row>
      <xdr:rowOff>51684</xdr:rowOff>
    </xdr:from>
    <xdr:to>
      <xdr:col>7</xdr:col>
      <xdr:colOff>609600</xdr:colOff>
      <xdr:row>12</xdr:row>
      <xdr:rowOff>298628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0A955AA-B527-D8FB-CC6C-329741A08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52951" y="2642484"/>
          <a:ext cx="533399" cy="246944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171451</xdr:colOff>
      <xdr:row>12</xdr:row>
      <xdr:rowOff>70734</xdr:rowOff>
    </xdr:from>
    <xdr:to>
      <xdr:col>9</xdr:col>
      <xdr:colOff>704850</xdr:colOff>
      <xdr:row>13</xdr:row>
      <xdr:rowOff>3353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50769AF-1E65-40D0-9808-8EACA9A98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1" y="2661534"/>
          <a:ext cx="533399" cy="246944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171451</xdr:colOff>
      <xdr:row>4</xdr:row>
      <xdr:rowOff>66676</xdr:rowOff>
    </xdr:from>
    <xdr:to>
      <xdr:col>2</xdr:col>
      <xdr:colOff>762001</xdr:colOff>
      <xdr:row>4</xdr:row>
      <xdr:rowOff>410585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DE786239-0648-0F8B-6F4C-E1C42E3AC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1" y="828676"/>
          <a:ext cx="590550" cy="343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180976</xdr:colOff>
      <xdr:row>4</xdr:row>
      <xdr:rowOff>457201</xdr:rowOff>
    </xdr:from>
    <xdr:to>
      <xdr:col>2</xdr:col>
      <xdr:colOff>771526</xdr:colOff>
      <xdr:row>5</xdr:row>
      <xdr:rowOff>299898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56C273E-AC21-2229-DC39-275D76318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6" y="1219201"/>
          <a:ext cx="590550" cy="3284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38101</xdr:colOff>
      <xdr:row>6</xdr:row>
      <xdr:rowOff>66676</xdr:rowOff>
    </xdr:from>
    <xdr:to>
      <xdr:col>3</xdr:col>
      <xdr:colOff>876300</xdr:colOff>
      <xdr:row>7</xdr:row>
      <xdr:rowOff>285962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A4E4FEA-4661-CDD2-B3DB-612A123A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1" y="1504951"/>
          <a:ext cx="838199" cy="409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28574</xdr:colOff>
      <xdr:row>7</xdr:row>
      <xdr:rowOff>285750</xdr:rowOff>
    </xdr:from>
    <xdr:to>
      <xdr:col>3</xdr:col>
      <xdr:colOff>876299</xdr:colOff>
      <xdr:row>9</xdr:row>
      <xdr:rowOff>152519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F989ADCE-3B20-D917-0352-0C34AE730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7874" y="1914525"/>
          <a:ext cx="847725" cy="4001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152401</xdr:colOff>
      <xdr:row>6</xdr:row>
      <xdr:rowOff>152399</xdr:rowOff>
    </xdr:from>
    <xdr:to>
      <xdr:col>2</xdr:col>
      <xdr:colOff>771525</xdr:colOff>
      <xdr:row>7</xdr:row>
      <xdr:rowOff>289252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19587CB4-96C7-C9F8-3430-45E9649F81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1" y="1590674"/>
          <a:ext cx="619124" cy="327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750233</xdr:colOff>
      <xdr:row>9</xdr:row>
      <xdr:rowOff>128867</xdr:rowOff>
    </xdr:from>
    <xdr:to>
      <xdr:col>7</xdr:col>
      <xdr:colOff>365311</xdr:colOff>
      <xdr:row>15</xdr:row>
      <xdr:rowOff>19050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D62F11B9-C372-4475-90E4-B4FC21A46CF9}"/>
            </a:ext>
          </a:extLst>
        </xdr:cNvPr>
        <xdr:cNvSpPr/>
      </xdr:nvSpPr>
      <xdr:spPr>
        <a:xfrm>
          <a:off x="6970058" y="2262467"/>
          <a:ext cx="1729628" cy="1090333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bg1"/>
              </a:solidFill>
            </a:rPr>
            <a:t>DOBLE CLICK</a:t>
          </a:r>
          <a:r>
            <a:rPr lang="es-MX" sz="1100" baseline="0">
              <a:solidFill>
                <a:schemeClr val="bg1"/>
              </a:solidFill>
            </a:rPr>
            <a:t> PARA OBSERVAR EL DETALLADO DE LA REMISION.</a:t>
          </a:r>
        </a:p>
        <a:p>
          <a:pPr algn="ctr"/>
          <a:r>
            <a:rPr lang="es-MX" sz="1100" baseline="0">
              <a:solidFill>
                <a:schemeClr val="bg1"/>
              </a:solidFill>
            </a:rPr>
            <a:t>FORMATO "REMISION"</a:t>
          </a:r>
          <a:endParaRPr lang="es-MX" sz="11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1181100</xdr:colOff>
      <xdr:row>3</xdr:row>
      <xdr:rowOff>95250</xdr:rowOff>
    </xdr:from>
    <xdr:to>
      <xdr:col>6</xdr:col>
      <xdr:colOff>262497</xdr:colOff>
      <xdr:row>9</xdr:row>
      <xdr:rowOff>128867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D58E1C6-8E7A-4993-A859-A8FAADD02A79}"/>
            </a:ext>
          </a:extLst>
        </xdr:cNvPr>
        <xdr:cNvCxnSpPr>
          <a:stCxn id="2" idx="0"/>
        </xdr:cNvCxnSpPr>
      </xdr:nvCxnSpPr>
      <xdr:spPr>
        <a:xfrm flipH="1" flipV="1">
          <a:off x="7400925" y="1047750"/>
          <a:ext cx="433947" cy="12147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742950</xdr:colOff>
      <xdr:row>19</xdr:row>
      <xdr:rowOff>114300</xdr:rowOff>
    </xdr:from>
    <xdr:to>
      <xdr:col>15</xdr:col>
      <xdr:colOff>71040</xdr:colOff>
      <xdr:row>21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D3579EA-9E29-4EB8-8628-F4DD6E30B8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82825" y="3924300"/>
          <a:ext cx="347265" cy="333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0</xdr:col>
      <xdr:colOff>1228896</xdr:colOff>
      <xdr:row>9</xdr:row>
      <xdr:rowOff>104816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20D16CA-10F7-4662-B8E9-36D298062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24000"/>
          <a:ext cx="1228896" cy="295316"/>
        </a:xfrm>
        <a:prstGeom prst="rect">
          <a:avLst/>
        </a:prstGeom>
      </xdr:spPr>
    </xdr:pic>
    <xdr:clientData/>
  </xdr:twoCellAnchor>
  <xdr:twoCellAnchor editAs="oneCell">
    <xdr:from>
      <xdr:col>2</xdr:col>
      <xdr:colOff>219075</xdr:colOff>
      <xdr:row>2</xdr:row>
      <xdr:rowOff>161925</xdr:rowOff>
    </xdr:from>
    <xdr:to>
      <xdr:col>4</xdr:col>
      <xdr:colOff>30164</xdr:colOff>
      <xdr:row>4</xdr:row>
      <xdr:rowOff>57150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EBACBA6-F434-4C9E-9370-EE64EB7917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81325" y="542925"/>
          <a:ext cx="1335089" cy="276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6</xdr:row>
      <xdr:rowOff>19050</xdr:rowOff>
    </xdr:from>
    <xdr:to>
      <xdr:col>0</xdr:col>
      <xdr:colOff>1247946</xdr:colOff>
      <xdr:row>7</xdr:row>
      <xdr:rowOff>123866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889D2FF-EE67-4939-B44F-BBF698A99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2114550"/>
          <a:ext cx="122889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2219325</xdr:colOff>
      <xdr:row>9</xdr:row>
      <xdr:rowOff>123825</xdr:rowOff>
    </xdr:from>
    <xdr:to>
      <xdr:col>2</xdr:col>
      <xdr:colOff>309165</xdr:colOff>
      <xdr:row>11</xdr:row>
      <xdr:rowOff>57150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030D240-D8D6-6D21-4F46-0351405C9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6750" y="2790825"/>
          <a:ext cx="347265" cy="333375"/>
        </a:xfrm>
        <a:prstGeom prst="rect">
          <a:avLst/>
        </a:prstGeom>
      </xdr:spPr>
    </xdr:pic>
    <xdr:clientData/>
  </xdr:twoCellAnchor>
  <xdr:twoCellAnchor editAs="oneCell">
    <xdr:from>
      <xdr:col>1</xdr:col>
      <xdr:colOff>2228850</xdr:colOff>
      <xdr:row>15</xdr:row>
      <xdr:rowOff>123825</xdr:rowOff>
    </xdr:from>
    <xdr:to>
      <xdr:col>2</xdr:col>
      <xdr:colOff>318690</xdr:colOff>
      <xdr:row>17</xdr:row>
      <xdr:rowOff>57150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16C922A-0A4C-4088-926A-194C75788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86275" y="3362325"/>
          <a:ext cx="347265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571500</xdr:colOff>
      <xdr:row>3</xdr:row>
      <xdr:rowOff>47625</xdr:rowOff>
    </xdr:from>
    <xdr:to>
      <xdr:col>4</xdr:col>
      <xdr:colOff>918765</xdr:colOff>
      <xdr:row>5</xdr:row>
      <xdr:rowOff>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DDDC8EF-7C29-4C8B-B9C0-8FDA71CD70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81850" y="447675"/>
          <a:ext cx="347265" cy="333375"/>
        </a:xfrm>
        <a:prstGeom prst="rect">
          <a:avLst/>
        </a:prstGeom>
      </xdr:spPr>
    </xdr:pic>
    <xdr:clientData/>
  </xdr:twoCellAnchor>
  <xdr:twoCellAnchor editAs="oneCell">
    <xdr:from>
      <xdr:col>1</xdr:col>
      <xdr:colOff>971550</xdr:colOff>
      <xdr:row>3</xdr:row>
      <xdr:rowOff>38100</xdr:rowOff>
    </xdr:from>
    <xdr:to>
      <xdr:col>1</xdr:col>
      <xdr:colOff>1318815</xdr:colOff>
      <xdr:row>4</xdr:row>
      <xdr:rowOff>180975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3755DAC-9C4E-4BF6-A817-5A3553E33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8975" y="438150"/>
          <a:ext cx="347265" cy="333375"/>
        </a:xfrm>
        <a:prstGeom prst="rect">
          <a:avLst/>
        </a:prstGeom>
      </xdr:spPr>
    </xdr:pic>
    <xdr:clientData/>
  </xdr:twoCellAnchor>
  <xdr:twoCellAnchor editAs="oneCell">
    <xdr:from>
      <xdr:col>14</xdr:col>
      <xdr:colOff>542925</xdr:colOff>
      <xdr:row>3</xdr:row>
      <xdr:rowOff>142875</xdr:rowOff>
    </xdr:from>
    <xdr:to>
      <xdr:col>16</xdr:col>
      <xdr:colOff>354014</xdr:colOff>
      <xdr:row>5</xdr:row>
      <xdr:rowOff>38100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E4CDA260-CD9C-4670-8E8E-7F814BDEA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00" y="1095375"/>
          <a:ext cx="1335089" cy="276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5</xdr:row>
      <xdr:rowOff>66675</xdr:rowOff>
    </xdr:from>
    <xdr:to>
      <xdr:col>0</xdr:col>
      <xdr:colOff>1257471</xdr:colOff>
      <xdr:row>6</xdr:row>
      <xdr:rowOff>171491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CBE46BF-058C-4A20-AC7C-6B44537B80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3086100"/>
          <a:ext cx="122889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2143125</xdr:colOff>
      <xdr:row>14</xdr:row>
      <xdr:rowOff>123825</xdr:rowOff>
    </xdr:from>
    <xdr:to>
      <xdr:col>2</xdr:col>
      <xdr:colOff>318690</xdr:colOff>
      <xdr:row>16</xdr:row>
      <xdr:rowOff>57150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3CC1530-8346-406D-9B54-69066F6497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4300" y="4295775"/>
          <a:ext cx="347265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5</xdr:row>
      <xdr:rowOff>66675</xdr:rowOff>
    </xdr:from>
    <xdr:to>
      <xdr:col>0</xdr:col>
      <xdr:colOff>1286046</xdr:colOff>
      <xdr:row>6</xdr:row>
      <xdr:rowOff>171491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2FCDF1B-8332-0713-C845-E1DD7B7B4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1190625"/>
          <a:ext cx="1228896" cy="29531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6</xdr:row>
      <xdr:rowOff>152400</xdr:rowOff>
    </xdr:from>
    <xdr:to>
      <xdr:col>2</xdr:col>
      <xdr:colOff>356790</xdr:colOff>
      <xdr:row>8</xdr:row>
      <xdr:rowOff>85725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3DD41C33-6C50-4595-9989-9BB768290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52900" y="1476375"/>
          <a:ext cx="347265" cy="333375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1</xdr:row>
      <xdr:rowOff>66675</xdr:rowOff>
    </xdr:from>
    <xdr:to>
      <xdr:col>8</xdr:col>
      <xdr:colOff>687389</xdr:colOff>
      <xdr:row>1</xdr:row>
      <xdr:rowOff>342900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7134799E-8BA2-431C-3CCA-1D003374A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72950" y="266700"/>
          <a:ext cx="1335089" cy="2762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28575</xdr:rowOff>
    </xdr:from>
    <xdr:to>
      <xdr:col>0</xdr:col>
      <xdr:colOff>1228896</xdr:colOff>
      <xdr:row>7</xdr:row>
      <xdr:rowOff>133391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B3491B1-317D-4D7D-B537-004B9699C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24025"/>
          <a:ext cx="122889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2209800</xdr:colOff>
      <xdr:row>11</xdr:row>
      <xdr:rowOff>123825</xdr:rowOff>
    </xdr:from>
    <xdr:to>
      <xdr:col>2</xdr:col>
      <xdr:colOff>318690</xdr:colOff>
      <xdr:row>13</xdr:row>
      <xdr:rowOff>57150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955E3C7-E00A-430D-B2A3-05D33C68CE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76775" y="2390775"/>
          <a:ext cx="347265" cy="333375"/>
        </a:xfrm>
        <a:prstGeom prst="rect">
          <a:avLst/>
        </a:prstGeom>
      </xdr:spPr>
    </xdr:pic>
    <xdr:clientData/>
  </xdr:twoCellAnchor>
  <xdr:twoCellAnchor editAs="oneCell">
    <xdr:from>
      <xdr:col>1</xdr:col>
      <xdr:colOff>2209800</xdr:colOff>
      <xdr:row>13</xdr:row>
      <xdr:rowOff>133350</xdr:rowOff>
    </xdr:from>
    <xdr:to>
      <xdr:col>2</xdr:col>
      <xdr:colOff>318690</xdr:colOff>
      <xdr:row>15</xdr:row>
      <xdr:rowOff>66675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4BC4327-5178-4D27-AB31-CEF4AFA93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76775" y="2781300"/>
          <a:ext cx="347265" cy="333375"/>
        </a:xfrm>
        <a:prstGeom prst="rect">
          <a:avLst/>
        </a:prstGeom>
      </xdr:spPr>
    </xdr:pic>
    <xdr:clientData/>
  </xdr:twoCellAnchor>
  <xdr:oneCellAnchor>
    <xdr:from>
      <xdr:col>2</xdr:col>
      <xdr:colOff>381000</xdr:colOff>
      <xdr:row>2</xdr:row>
      <xdr:rowOff>19050</xdr:rowOff>
    </xdr:from>
    <xdr:ext cx="347265" cy="333375"/>
    <xdr:pic>
      <xdr:nvPicPr>
        <xdr:cNvPr id="6" name="Imagen 5">
          <a:extLst>
            <a:ext uri="{FF2B5EF4-FFF2-40B4-BE49-F238E27FC236}">
              <a16:creationId xmlns:a16="http://schemas.microsoft.com/office/drawing/2014/main" id="{C6A370A5-CE42-4B20-A66E-3C11ED17D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86350" y="419100"/>
          <a:ext cx="347265" cy="333375"/>
        </a:xfrm>
        <a:prstGeom prst="rect">
          <a:avLst/>
        </a:prstGeom>
      </xdr:spPr>
    </xdr:pic>
    <xdr:clientData/>
  </xdr:oneCellAnchor>
  <xdr:oneCellAnchor>
    <xdr:from>
      <xdr:col>3</xdr:col>
      <xdr:colOff>371475</xdr:colOff>
      <xdr:row>2</xdr:row>
      <xdr:rowOff>38100</xdr:rowOff>
    </xdr:from>
    <xdr:ext cx="347265" cy="333375"/>
    <xdr:pic>
      <xdr:nvPicPr>
        <xdr:cNvPr id="7" name="Imagen 6">
          <a:extLst>
            <a:ext uri="{FF2B5EF4-FFF2-40B4-BE49-F238E27FC236}">
              <a16:creationId xmlns:a16="http://schemas.microsoft.com/office/drawing/2014/main" id="{1EABD9E6-555B-41F3-8722-7EE9BF0E7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4575" y="438150"/>
          <a:ext cx="347265" cy="333375"/>
        </a:xfrm>
        <a:prstGeom prst="rect">
          <a:avLst/>
        </a:prstGeom>
      </xdr:spPr>
    </xdr:pic>
    <xdr:clientData/>
  </xdr:oneCellAnchor>
  <xdr:twoCellAnchor editAs="oneCell">
    <xdr:from>
      <xdr:col>5</xdr:col>
      <xdr:colOff>76200</xdr:colOff>
      <xdr:row>1</xdr:row>
      <xdr:rowOff>76200</xdr:rowOff>
    </xdr:from>
    <xdr:to>
      <xdr:col>6</xdr:col>
      <xdr:colOff>649289</xdr:colOff>
      <xdr:row>2</xdr:row>
      <xdr:rowOff>152400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80A5DBB-046D-4749-B5E2-CFD470E705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29600" y="276225"/>
          <a:ext cx="1335089" cy="2762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5</xdr:row>
      <xdr:rowOff>66675</xdr:rowOff>
    </xdr:from>
    <xdr:to>
      <xdr:col>0</xdr:col>
      <xdr:colOff>1238421</xdr:colOff>
      <xdr:row>6</xdr:row>
      <xdr:rowOff>171491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ED4BA80-FB62-40F1-A076-EDDB2E36F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952625"/>
          <a:ext cx="122889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2105025</xdr:colOff>
      <xdr:row>6</xdr:row>
      <xdr:rowOff>123825</xdr:rowOff>
    </xdr:from>
    <xdr:to>
      <xdr:col>2</xdr:col>
      <xdr:colOff>299640</xdr:colOff>
      <xdr:row>8</xdr:row>
      <xdr:rowOff>76200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F46DFE3-4742-4AF5-A298-0BB615F1E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86200" y="1819275"/>
          <a:ext cx="347265" cy="333375"/>
        </a:xfrm>
        <a:prstGeom prst="rect">
          <a:avLst/>
        </a:prstGeom>
      </xdr:spPr>
    </xdr:pic>
    <xdr:clientData/>
  </xdr:twoCellAnchor>
  <xdr:twoCellAnchor editAs="oneCell">
    <xdr:from>
      <xdr:col>1</xdr:col>
      <xdr:colOff>2105025</xdr:colOff>
      <xdr:row>8</xdr:row>
      <xdr:rowOff>142875</xdr:rowOff>
    </xdr:from>
    <xdr:to>
      <xdr:col>2</xdr:col>
      <xdr:colOff>299640</xdr:colOff>
      <xdr:row>10</xdr:row>
      <xdr:rowOff>95250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9E5611C-2379-4E0C-BAB0-9CCA39797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86200" y="2219325"/>
          <a:ext cx="347265" cy="333375"/>
        </a:xfrm>
        <a:prstGeom prst="rect">
          <a:avLst/>
        </a:prstGeom>
      </xdr:spPr>
    </xdr:pic>
    <xdr:clientData/>
  </xdr:twoCellAnchor>
  <xdr:twoCellAnchor editAs="oneCell">
    <xdr:from>
      <xdr:col>13</xdr:col>
      <xdr:colOff>133350</xdr:colOff>
      <xdr:row>2</xdr:row>
      <xdr:rowOff>38100</xdr:rowOff>
    </xdr:from>
    <xdr:to>
      <xdr:col>14</xdr:col>
      <xdr:colOff>420689</xdr:colOff>
      <xdr:row>3</xdr:row>
      <xdr:rowOff>123825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E2827D48-28C1-4EFA-99CD-2EBC82277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830675" y="971550"/>
          <a:ext cx="1335089" cy="2762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9525</xdr:colOff>
      <xdr:row>1</xdr:row>
      <xdr:rowOff>514350</xdr:rowOff>
    </xdr:from>
    <xdr:to>
      <xdr:col>12</xdr:col>
      <xdr:colOff>582614</xdr:colOff>
      <xdr:row>3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B3732EB-9073-42AE-8F48-1F83B4BCA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44650" y="514350"/>
          <a:ext cx="1335089" cy="2762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19050</xdr:rowOff>
    </xdr:from>
    <xdr:to>
      <xdr:col>0</xdr:col>
      <xdr:colOff>1228896</xdr:colOff>
      <xdr:row>6</xdr:row>
      <xdr:rowOff>123866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F70B782-E570-4EF1-91CD-271830128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24025"/>
          <a:ext cx="122889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1790700</xdr:colOff>
      <xdr:row>12</xdr:row>
      <xdr:rowOff>123825</xdr:rowOff>
    </xdr:from>
    <xdr:to>
      <xdr:col>2</xdr:col>
      <xdr:colOff>252015</xdr:colOff>
      <xdr:row>14</xdr:row>
      <xdr:rowOff>76200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15D02056-9E6E-4A44-B015-B550B52EE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71850" y="3162300"/>
          <a:ext cx="347265" cy="333375"/>
        </a:xfrm>
        <a:prstGeom prst="rect">
          <a:avLst/>
        </a:prstGeom>
      </xdr:spPr>
    </xdr:pic>
    <xdr:clientData/>
  </xdr:twoCellAnchor>
  <xdr:twoCellAnchor editAs="oneCell">
    <xdr:from>
      <xdr:col>1</xdr:col>
      <xdr:colOff>1819275</xdr:colOff>
      <xdr:row>21</xdr:row>
      <xdr:rowOff>123825</xdr:rowOff>
    </xdr:from>
    <xdr:to>
      <xdr:col>2</xdr:col>
      <xdr:colOff>280590</xdr:colOff>
      <xdr:row>23</xdr:row>
      <xdr:rowOff>76200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A8B1BD6-4EAB-422D-903B-1B35C39A3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00425" y="5619750"/>
          <a:ext cx="347265" cy="333375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371475</xdr:colOff>
      <xdr:row>3</xdr:row>
      <xdr:rowOff>38100</xdr:rowOff>
    </xdr:from>
    <xdr:to>
      <xdr:col>3</xdr:col>
      <xdr:colOff>718740</xdr:colOff>
      <xdr:row>4</xdr:row>
      <xdr:rowOff>180975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C6E81B5-E6D2-4E6E-B050-CC1A0190F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86325" y="1171575"/>
          <a:ext cx="347265" cy="333375"/>
        </a:xfrm>
        <a:prstGeom prst="rect">
          <a:avLst/>
        </a:prstGeom>
      </xdr:spPr>
    </xdr:pic>
    <xdr:clientData/>
  </xdr:twoCellAnchor>
  <xdr:twoCellAnchor editAs="oneCell">
    <xdr:from>
      <xdr:col>7</xdr:col>
      <xdr:colOff>314325</xdr:colOff>
      <xdr:row>3</xdr:row>
      <xdr:rowOff>57150</xdr:rowOff>
    </xdr:from>
    <xdr:to>
      <xdr:col>7</xdr:col>
      <xdr:colOff>661590</xdr:colOff>
      <xdr:row>5</xdr:row>
      <xdr:rowOff>9525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4C76C019-735C-41A7-A5C1-2D4DF413B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01450" y="1190625"/>
          <a:ext cx="347265" cy="3333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1</xdr:row>
      <xdr:rowOff>152400</xdr:rowOff>
    </xdr:from>
    <xdr:to>
      <xdr:col>4</xdr:col>
      <xdr:colOff>630239</xdr:colOff>
      <xdr:row>3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889E946-C6AB-43ED-A534-19DCF2317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33850" y="342900"/>
          <a:ext cx="1335089" cy="2762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76200</xdr:rowOff>
    </xdr:from>
    <xdr:to>
      <xdr:col>0</xdr:col>
      <xdr:colOff>1228896</xdr:colOff>
      <xdr:row>25</xdr:row>
      <xdr:rowOff>181016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7622C6C-F889-48BC-A4AC-C6095426D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28700"/>
          <a:ext cx="1228896" cy="29531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1261223</xdr:colOff>
      <xdr:row>31</xdr:row>
      <xdr:rowOff>149039</xdr:rowOff>
    </xdr:from>
    <xdr:to>
      <xdr:col>2</xdr:col>
      <xdr:colOff>208313</xdr:colOff>
      <xdr:row>32</xdr:row>
      <xdr:rowOff>90208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D4445A9B-FB01-4A2D-9D3E-0589A3FDB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63664" y="7769039"/>
          <a:ext cx="347825" cy="333375"/>
        </a:xfrm>
        <a:prstGeom prst="rect">
          <a:avLst/>
        </a:prstGeom>
      </xdr:spPr>
    </xdr:pic>
    <xdr:clientData/>
  </xdr:twoCellAnchor>
  <xdr:twoCellAnchor editAs="oneCell">
    <xdr:from>
      <xdr:col>1</xdr:col>
      <xdr:colOff>1371600</xdr:colOff>
      <xdr:row>38</xdr:row>
      <xdr:rowOff>28575</xdr:rowOff>
    </xdr:from>
    <xdr:to>
      <xdr:col>2</xdr:col>
      <xdr:colOff>318690</xdr:colOff>
      <xdr:row>38</xdr:row>
      <xdr:rowOff>361950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7D13F833-6943-4445-B0C4-44773EC6A5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71800" y="6486525"/>
          <a:ext cx="347265" cy="333375"/>
        </a:xfrm>
        <a:prstGeom prst="rect">
          <a:avLst/>
        </a:prstGeom>
      </xdr:spPr>
    </xdr:pic>
    <xdr:clientData/>
  </xdr:twoCellAnchor>
  <xdr:twoCellAnchor editAs="oneCell">
    <xdr:from>
      <xdr:col>1</xdr:col>
      <xdr:colOff>1362075</xdr:colOff>
      <xdr:row>40</xdr:row>
      <xdr:rowOff>28575</xdr:rowOff>
    </xdr:from>
    <xdr:to>
      <xdr:col>2</xdr:col>
      <xdr:colOff>309165</xdr:colOff>
      <xdr:row>40</xdr:row>
      <xdr:rowOff>361950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11C69D85-AE51-49FF-A50A-DD4E858DA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62275" y="7058025"/>
          <a:ext cx="347265" cy="333375"/>
        </a:xfrm>
        <a:prstGeom prst="rect">
          <a:avLst/>
        </a:prstGeom>
      </xdr:spPr>
    </xdr:pic>
    <xdr:clientData/>
  </xdr:twoCellAnchor>
  <xdr:twoCellAnchor editAs="oneCell">
    <xdr:from>
      <xdr:col>1</xdr:col>
      <xdr:colOff>1314450</xdr:colOff>
      <xdr:row>42</xdr:row>
      <xdr:rowOff>28575</xdr:rowOff>
    </xdr:from>
    <xdr:to>
      <xdr:col>2</xdr:col>
      <xdr:colOff>261540</xdr:colOff>
      <xdr:row>42</xdr:row>
      <xdr:rowOff>361950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82AD3696-B1C9-4484-B7D7-0ED88C73F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4650" y="7629525"/>
          <a:ext cx="347265" cy="333375"/>
        </a:xfrm>
        <a:prstGeom prst="rect">
          <a:avLst/>
        </a:prstGeom>
      </xdr:spPr>
    </xdr:pic>
    <xdr:clientData/>
  </xdr:twoCellAnchor>
  <xdr:twoCellAnchor>
    <xdr:from>
      <xdr:col>5</xdr:col>
      <xdr:colOff>62191</xdr:colOff>
      <xdr:row>41</xdr:row>
      <xdr:rowOff>138393</xdr:rowOff>
    </xdr:from>
    <xdr:to>
      <xdr:col>5</xdr:col>
      <xdr:colOff>1354791</xdr:colOff>
      <xdr:row>43</xdr:row>
      <xdr:rowOff>77881</xdr:rowOff>
    </xdr:to>
    <xdr:sp macro="" textlink="">
      <xdr:nvSpPr>
        <xdr:cNvPr id="4" name="Flecha: a la derecha 3">
          <a:extLst>
            <a:ext uri="{FF2B5EF4-FFF2-40B4-BE49-F238E27FC236}">
              <a16:creationId xmlns:a16="http://schemas.microsoft.com/office/drawing/2014/main" id="{BA0205AF-ACC9-0A7F-B481-9BFF8DFD6237}"/>
            </a:ext>
          </a:extLst>
        </xdr:cNvPr>
        <xdr:cNvSpPr/>
      </xdr:nvSpPr>
      <xdr:spPr>
        <a:xfrm>
          <a:off x="7715809" y="7758393"/>
          <a:ext cx="1292600" cy="51098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SCANEO DE NS</a:t>
          </a:r>
        </a:p>
      </xdr:txBody>
    </xdr:sp>
    <xdr:clientData/>
  </xdr:twoCellAnchor>
  <xdr:twoCellAnchor>
    <xdr:from>
      <xdr:col>2</xdr:col>
      <xdr:colOff>266699</xdr:colOff>
      <xdr:row>30</xdr:row>
      <xdr:rowOff>154079</xdr:rowOff>
    </xdr:from>
    <xdr:to>
      <xdr:col>2</xdr:col>
      <xdr:colOff>1571625</xdr:colOff>
      <xdr:row>33</xdr:row>
      <xdr:rowOff>68356</xdr:rowOff>
    </xdr:to>
    <xdr:sp macro="" textlink="">
      <xdr:nvSpPr>
        <xdr:cNvPr id="11" name="Flecha: a la derecha 10">
          <a:extLst>
            <a:ext uri="{FF2B5EF4-FFF2-40B4-BE49-F238E27FC236}">
              <a16:creationId xmlns:a16="http://schemas.microsoft.com/office/drawing/2014/main" id="{802B0EB6-FBE2-4A48-A2A1-304C6515FCAC}"/>
            </a:ext>
          </a:extLst>
        </xdr:cNvPr>
        <xdr:cNvSpPr/>
      </xdr:nvSpPr>
      <xdr:spPr>
        <a:xfrm>
          <a:off x="3269875" y="3751167"/>
          <a:ext cx="1304926" cy="87798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TRASPASOS GARANTIAS</a:t>
          </a:r>
        </a:p>
        <a:p>
          <a:pPr algn="l"/>
          <a:endParaRPr lang="es-MX" sz="1100"/>
        </a:p>
      </xdr:txBody>
    </xdr:sp>
    <xdr:clientData/>
  </xdr:twoCellAnchor>
  <xdr:oneCellAnchor>
    <xdr:from>
      <xdr:col>3</xdr:col>
      <xdr:colOff>653302</xdr:colOff>
      <xdr:row>18</xdr:row>
      <xdr:rowOff>34738</xdr:rowOff>
    </xdr:from>
    <xdr:ext cx="347265" cy="333375"/>
    <xdr:pic>
      <xdr:nvPicPr>
        <xdr:cNvPr id="12" name="Imagen 11">
          <a:extLst>
            <a:ext uri="{FF2B5EF4-FFF2-40B4-BE49-F238E27FC236}">
              <a16:creationId xmlns:a16="http://schemas.microsoft.com/office/drawing/2014/main" id="{B6FE992D-2BDB-4EE8-9FC5-66A2EB611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15802" y="4987738"/>
          <a:ext cx="347265" cy="333375"/>
        </a:xfrm>
        <a:prstGeom prst="rect">
          <a:avLst/>
        </a:prstGeom>
      </xdr:spPr>
    </xdr:pic>
    <xdr:clientData/>
  </xdr:oneCellAnchor>
  <xdr:twoCellAnchor>
    <xdr:from>
      <xdr:col>0</xdr:col>
      <xdr:colOff>950258</xdr:colOff>
      <xdr:row>18</xdr:row>
      <xdr:rowOff>107015</xdr:rowOff>
    </xdr:from>
    <xdr:to>
      <xdr:col>1</xdr:col>
      <xdr:colOff>1326777</xdr:colOff>
      <xdr:row>19</xdr:row>
      <xdr:rowOff>974910</xdr:rowOff>
    </xdr:to>
    <xdr:sp macro="" textlink="">
      <xdr:nvSpPr>
        <xdr:cNvPr id="23" name="Rectángulo: esquinas redondeadas 22">
          <a:extLst>
            <a:ext uri="{FF2B5EF4-FFF2-40B4-BE49-F238E27FC236}">
              <a16:creationId xmlns:a16="http://schemas.microsoft.com/office/drawing/2014/main" id="{9191B9B4-C020-494B-916D-3E8070D0474C}"/>
            </a:ext>
          </a:extLst>
        </xdr:cNvPr>
        <xdr:cNvSpPr/>
      </xdr:nvSpPr>
      <xdr:spPr>
        <a:xfrm>
          <a:off x="950258" y="3917015"/>
          <a:ext cx="1978960" cy="1058395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bg1"/>
              </a:solidFill>
            </a:rPr>
            <a:t>DOBLE CLICK</a:t>
          </a:r>
          <a:r>
            <a:rPr lang="es-MX" sz="1100" baseline="0">
              <a:solidFill>
                <a:schemeClr val="bg1"/>
              </a:solidFill>
            </a:rPr>
            <a:t> PARA OBSERVAR EL DETALLADO DE LOS PRODUCTOS Y NUMEROS DE SERIE.</a:t>
          </a:r>
        </a:p>
        <a:p>
          <a:pPr algn="ctr"/>
          <a:r>
            <a:rPr lang="es-MX" sz="1100" baseline="0">
              <a:solidFill>
                <a:schemeClr val="bg1"/>
              </a:solidFill>
            </a:rPr>
            <a:t>  FORMATO "MOVIMIENTO"</a:t>
          </a:r>
          <a:endParaRPr lang="es-MX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1495424</xdr:colOff>
      <xdr:row>33</xdr:row>
      <xdr:rowOff>47625</xdr:rowOff>
    </xdr:from>
    <xdr:to>
      <xdr:col>2</xdr:col>
      <xdr:colOff>76200</xdr:colOff>
      <xdr:row>35</xdr:row>
      <xdr:rowOff>838200</xdr:rowOff>
    </xdr:to>
    <xdr:sp macro="" textlink="">
      <xdr:nvSpPr>
        <xdr:cNvPr id="24" name="Flecha: hacia abajo 23">
          <a:extLst>
            <a:ext uri="{FF2B5EF4-FFF2-40B4-BE49-F238E27FC236}">
              <a16:creationId xmlns:a16="http://schemas.microsoft.com/office/drawing/2014/main" id="{49A9F4CE-8278-54D0-31B0-E874781E86EC}"/>
            </a:ext>
          </a:extLst>
        </xdr:cNvPr>
        <xdr:cNvSpPr/>
      </xdr:nvSpPr>
      <xdr:spPr>
        <a:xfrm>
          <a:off x="1495424" y="4419600"/>
          <a:ext cx="1581151" cy="11715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 </a:t>
          </a:r>
        </a:p>
        <a:p>
          <a:pPr algn="l"/>
          <a:endParaRPr lang="es-MX" sz="1100"/>
        </a:p>
        <a:p>
          <a:pPr algn="l"/>
          <a:r>
            <a:rPr lang="es-MX" sz="1100"/>
            <a:t>FACTURAS</a:t>
          </a:r>
        </a:p>
      </xdr:txBody>
    </xdr:sp>
    <xdr:clientData/>
  </xdr:twoCellAnchor>
  <xdr:twoCellAnchor>
    <xdr:from>
      <xdr:col>1</xdr:col>
      <xdr:colOff>870033</xdr:colOff>
      <xdr:row>39</xdr:row>
      <xdr:rowOff>53525</xdr:rowOff>
    </xdr:from>
    <xdr:to>
      <xdr:col>10</xdr:col>
      <xdr:colOff>89647</xdr:colOff>
      <xdr:row>41</xdr:row>
      <xdr:rowOff>177350</xdr:rowOff>
    </xdr:to>
    <xdr:sp macro="" textlink="">
      <xdr:nvSpPr>
        <xdr:cNvPr id="26" name="Flecha: curvada hacia la derecha 25">
          <a:extLst>
            <a:ext uri="{FF2B5EF4-FFF2-40B4-BE49-F238E27FC236}">
              <a16:creationId xmlns:a16="http://schemas.microsoft.com/office/drawing/2014/main" id="{90D6B1B0-57B8-68C0-AA82-E75C96B15396}"/>
            </a:ext>
          </a:extLst>
        </xdr:cNvPr>
        <xdr:cNvSpPr/>
      </xdr:nvSpPr>
      <xdr:spPr>
        <a:xfrm rot="16200000" flipH="1" flipV="1">
          <a:off x="8374104" y="2701983"/>
          <a:ext cx="695325" cy="12498585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  <xdr:oneCellAnchor>
    <xdr:from>
      <xdr:col>5</xdr:col>
      <xdr:colOff>716056</xdr:colOff>
      <xdr:row>18</xdr:row>
      <xdr:rowOff>7841</xdr:rowOff>
    </xdr:from>
    <xdr:ext cx="347265" cy="333375"/>
    <xdr:pic>
      <xdr:nvPicPr>
        <xdr:cNvPr id="5" name="Imagen 4">
          <a:extLst>
            <a:ext uri="{FF2B5EF4-FFF2-40B4-BE49-F238E27FC236}">
              <a16:creationId xmlns:a16="http://schemas.microsoft.com/office/drawing/2014/main" id="{52B6A44D-2C86-45F9-89B6-52DF6526A9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69674" y="2842929"/>
          <a:ext cx="347265" cy="333375"/>
        </a:xfrm>
        <a:prstGeom prst="rect">
          <a:avLst/>
        </a:prstGeom>
      </xdr:spPr>
    </xdr:pic>
    <xdr:clientData/>
  </xdr:oneCellAnchor>
  <xdr:oneCellAnchor>
    <xdr:from>
      <xdr:col>7</xdr:col>
      <xdr:colOff>621928</xdr:colOff>
      <xdr:row>17</xdr:row>
      <xdr:rowOff>126624</xdr:rowOff>
    </xdr:from>
    <xdr:ext cx="347265" cy="333375"/>
    <xdr:pic>
      <xdr:nvPicPr>
        <xdr:cNvPr id="14" name="Imagen 13">
          <a:extLst>
            <a:ext uri="{FF2B5EF4-FFF2-40B4-BE49-F238E27FC236}">
              <a16:creationId xmlns:a16="http://schemas.microsoft.com/office/drawing/2014/main" id="{46BA9D80-A5C5-425E-906B-CD1EBBB0B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91634" y="2580712"/>
          <a:ext cx="347265" cy="333375"/>
        </a:xfrm>
        <a:prstGeom prst="rect">
          <a:avLst/>
        </a:prstGeom>
      </xdr:spPr>
    </xdr:pic>
    <xdr:clientData/>
  </xdr:oneCellAnchor>
  <xdr:twoCellAnchor>
    <xdr:from>
      <xdr:col>9</xdr:col>
      <xdr:colOff>694765</xdr:colOff>
      <xdr:row>42</xdr:row>
      <xdr:rowOff>235324</xdr:rowOff>
    </xdr:from>
    <xdr:to>
      <xdr:col>10</xdr:col>
      <xdr:colOff>212911</xdr:colOff>
      <xdr:row>44</xdr:row>
      <xdr:rowOff>324971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7C75B021-DC97-4D2A-BD33-EC7950C54D2D}"/>
            </a:ext>
          </a:extLst>
        </xdr:cNvPr>
        <xdr:cNvCxnSpPr/>
      </xdr:nvCxnSpPr>
      <xdr:spPr>
        <a:xfrm flipV="1">
          <a:off x="15206383" y="10118912"/>
          <a:ext cx="1232646" cy="6611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246529</xdr:colOff>
      <xdr:row>41</xdr:row>
      <xdr:rowOff>112059</xdr:rowOff>
    </xdr:from>
    <xdr:to>
      <xdr:col>2</xdr:col>
      <xdr:colOff>1539129</xdr:colOff>
      <xdr:row>43</xdr:row>
      <xdr:rowOff>51547</xdr:rowOff>
    </xdr:to>
    <xdr:sp macro="" textlink="">
      <xdr:nvSpPr>
        <xdr:cNvPr id="21" name="Flecha: a la derecha 20">
          <a:extLst>
            <a:ext uri="{FF2B5EF4-FFF2-40B4-BE49-F238E27FC236}">
              <a16:creationId xmlns:a16="http://schemas.microsoft.com/office/drawing/2014/main" id="{77864F63-090D-4B63-85F4-5B05CF97C301}"/>
            </a:ext>
          </a:extLst>
        </xdr:cNvPr>
        <xdr:cNvSpPr/>
      </xdr:nvSpPr>
      <xdr:spPr>
        <a:xfrm>
          <a:off x="3249705" y="7732059"/>
          <a:ext cx="1292600" cy="51098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1314450</xdr:colOff>
      <xdr:row>29</xdr:row>
      <xdr:rowOff>28575</xdr:rowOff>
    </xdr:from>
    <xdr:ext cx="347825" cy="333375"/>
    <xdr:pic>
      <xdr:nvPicPr>
        <xdr:cNvPr id="25" name="Imagen 24">
          <a:extLst>
            <a:ext uri="{FF2B5EF4-FFF2-40B4-BE49-F238E27FC236}">
              <a16:creationId xmlns:a16="http://schemas.microsoft.com/office/drawing/2014/main" id="{3250A180-BCD9-4372-A808-3CEEEA05E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6891" y="7839075"/>
          <a:ext cx="347825" cy="333375"/>
        </a:xfrm>
        <a:prstGeom prst="rect">
          <a:avLst/>
        </a:prstGeom>
      </xdr:spPr>
    </xdr:pic>
    <xdr:clientData/>
  </xdr:oneCellAnchor>
  <xdr:oneCellAnchor>
    <xdr:from>
      <xdr:col>6</xdr:col>
      <xdr:colOff>672353</xdr:colOff>
      <xdr:row>17</xdr:row>
      <xdr:rowOff>100853</xdr:rowOff>
    </xdr:from>
    <xdr:ext cx="347265" cy="333375"/>
    <xdr:pic>
      <xdr:nvPicPr>
        <xdr:cNvPr id="35" name="Imagen 34">
          <a:extLst>
            <a:ext uri="{FF2B5EF4-FFF2-40B4-BE49-F238E27FC236}">
              <a16:creationId xmlns:a16="http://schemas.microsoft.com/office/drawing/2014/main" id="{56AAC1FD-E587-4235-8E01-6207B1034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28412" y="2554941"/>
          <a:ext cx="347265" cy="333375"/>
        </a:xfrm>
        <a:prstGeom prst="rect">
          <a:avLst/>
        </a:prstGeom>
      </xdr:spPr>
    </xdr:pic>
    <xdr:clientData/>
  </xdr:oneCellAnchor>
  <xdr:oneCellAnchor>
    <xdr:from>
      <xdr:col>8</xdr:col>
      <xdr:colOff>672353</xdr:colOff>
      <xdr:row>17</xdr:row>
      <xdr:rowOff>168088</xdr:rowOff>
    </xdr:from>
    <xdr:ext cx="347265" cy="333375"/>
    <xdr:pic>
      <xdr:nvPicPr>
        <xdr:cNvPr id="36" name="Imagen 35">
          <a:extLst>
            <a:ext uri="{FF2B5EF4-FFF2-40B4-BE49-F238E27FC236}">
              <a16:creationId xmlns:a16="http://schemas.microsoft.com/office/drawing/2014/main" id="{F1948B28-DC45-422F-8C2E-F4C62639F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21235" y="2622176"/>
          <a:ext cx="347265" cy="333375"/>
        </a:xfrm>
        <a:prstGeom prst="rect">
          <a:avLst/>
        </a:prstGeom>
      </xdr:spPr>
    </xdr:pic>
    <xdr:clientData/>
  </xdr:oneCellAnchor>
  <xdr:twoCellAnchor editAs="oneCell">
    <xdr:from>
      <xdr:col>0</xdr:col>
      <xdr:colOff>235324</xdr:colOff>
      <xdr:row>25</xdr:row>
      <xdr:rowOff>33618</xdr:rowOff>
    </xdr:from>
    <xdr:to>
      <xdr:col>0</xdr:col>
      <xdr:colOff>1464049</xdr:colOff>
      <xdr:row>28</xdr:row>
      <xdr:rowOff>43143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1D0B1D67-411D-ABE2-5341-FD79BFA34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324" y="4583206"/>
          <a:ext cx="12287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49307</xdr:colOff>
      <xdr:row>12</xdr:row>
      <xdr:rowOff>22412</xdr:rowOff>
    </xdr:from>
    <xdr:to>
      <xdr:col>2</xdr:col>
      <xdr:colOff>705971</xdr:colOff>
      <xdr:row>18</xdr:row>
      <xdr:rowOff>112058</xdr:rowOff>
    </xdr:to>
    <xdr:cxnSp macro="">
      <xdr:nvCxnSpPr>
        <xdr:cNvPr id="47" name="Conector recto de flecha 46">
          <a:extLst>
            <a:ext uri="{FF2B5EF4-FFF2-40B4-BE49-F238E27FC236}">
              <a16:creationId xmlns:a16="http://schemas.microsoft.com/office/drawing/2014/main" id="{24CA938E-9D71-41A4-9A21-0A29D201A34A}"/>
            </a:ext>
          </a:extLst>
        </xdr:cNvPr>
        <xdr:cNvCxnSpPr/>
      </xdr:nvCxnSpPr>
      <xdr:spPr>
        <a:xfrm flipV="1">
          <a:off x="1651748" y="2689412"/>
          <a:ext cx="2057399" cy="12326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112059</xdr:colOff>
      <xdr:row>25</xdr:row>
      <xdr:rowOff>44824</xdr:rowOff>
    </xdr:from>
    <xdr:to>
      <xdr:col>1</xdr:col>
      <xdr:colOff>1274109</xdr:colOff>
      <xdr:row>28</xdr:row>
      <xdr:rowOff>35299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C8AB3386-BDBF-AF61-BFF2-80FD554C8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8012206"/>
          <a:ext cx="11620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1362075</xdr:colOff>
      <xdr:row>38</xdr:row>
      <xdr:rowOff>28575</xdr:rowOff>
    </xdr:from>
    <xdr:ext cx="347825" cy="333375"/>
    <xdr:pic>
      <xdr:nvPicPr>
        <xdr:cNvPr id="55" name="Imagen 54">
          <a:extLst>
            <a:ext uri="{FF2B5EF4-FFF2-40B4-BE49-F238E27FC236}">
              <a16:creationId xmlns:a16="http://schemas.microsoft.com/office/drawing/2014/main" id="{F5BB4D7B-A5E4-4BAB-893A-4BD4AEC3D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64516" y="9340663"/>
          <a:ext cx="347825" cy="333375"/>
        </a:xfrm>
        <a:prstGeom prst="rect">
          <a:avLst/>
        </a:prstGeom>
      </xdr:spPr>
    </xdr:pic>
    <xdr:clientData/>
  </xdr:oneCellAnchor>
  <xdr:twoCellAnchor editAs="oneCell">
    <xdr:from>
      <xdr:col>2</xdr:col>
      <xdr:colOff>134471</xdr:colOff>
      <xdr:row>25</xdr:row>
      <xdr:rowOff>56029</xdr:rowOff>
    </xdr:from>
    <xdr:to>
      <xdr:col>2</xdr:col>
      <xdr:colOff>1315571</xdr:colOff>
      <xdr:row>28</xdr:row>
      <xdr:rowOff>46504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8366D4B-15A1-36DB-FB3D-44671575E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7647" y="8023411"/>
          <a:ext cx="118110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750794</xdr:colOff>
      <xdr:row>18</xdr:row>
      <xdr:rowOff>11206</xdr:rowOff>
    </xdr:from>
    <xdr:ext cx="347265" cy="333375"/>
    <xdr:pic>
      <xdr:nvPicPr>
        <xdr:cNvPr id="6" name="Imagen 5">
          <a:extLst>
            <a:ext uri="{FF2B5EF4-FFF2-40B4-BE49-F238E27FC236}">
              <a16:creationId xmlns:a16="http://schemas.microsoft.com/office/drawing/2014/main" id="{52B68298-A3D7-414A-AF51-B6B7AD70B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53970" y="4964206"/>
          <a:ext cx="347265" cy="333375"/>
        </a:xfrm>
        <a:prstGeom prst="rect">
          <a:avLst/>
        </a:prstGeom>
      </xdr:spPr>
    </xdr:pic>
    <xdr:clientData/>
  </xdr:oneCellAnchor>
  <xdr:twoCellAnchor>
    <xdr:from>
      <xdr:col>2</xdr:col>
      <xdr:colOff>179296</xdr:colOff>
      <xdr:row>19</xdr:row>
      <xdr:rowOff>134470</xdr:rowOff>
    </xdr:from>
    <xdr:to>
      <xdr:col>2</xdr:col>
      <xdr:colOff>1568824</xdr:colOff>
      <xdr:row>19</xdr:row>
      <xdr:rowOff>1187824</xdr:rowOff>
    </xdr:to>
    <xdr:sp macro="" textlink="">
      <xdr:nvSpPr>
        <xdr:cNvPr id="13" name="Rectángulo: esquinas redondeadas 12">
          <a:extLst>
            <a:ext uri="{FF2B5EF4-FFF2-40B4-BE49-F238E27FC236}">
              <a16:creationId xmlns:a16="http://schemas.microsoft.com/office/drawing/2014/main" id="{E26F4A79-DE5F-41CD-8041-4ED81400549F}"/>
            </a:ext>
          </a:extLst>
        </xdr:cNvPr>
        <xdr:cNvSpPr/>
      </xdr:nvSpPr>
      <xdr:spPr>
        <a:xfrm>
          <a:off x="3182472" y="5277970"/>
          <a:ext cx="1389528" cy="1053354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MX" sz="1100" i="1" baseline="0">
              <a:solidFill>
                <a:schemeClr val="accent5"/>
              </a:solidFill>
            </a:rPr>
            <a:t>Seleccionable</a:t>
          </a:r>
        </a:p>
        <a:p>
          <a:pPr algn="ctr"/>
          <a:r>
            <a:rPr lang="es-MX" sz="1100" i="1" baseline="0">
              <a:solidFill>
                <a:schemeClr val="accent5"/>
              </a:solidFill>
            </a:rPr>
            <a:t>Entradas</a:t>
          </a:r>
        </a:p>
        <a:p>
          <a:pPr algn="ctr"/>
          <a:r>
            <a:rPr lang="es-MX" sz="1100" i="1" baseline="0">
              <a:solidFill>
                <a:schemeClr val="accent5"/>
              </a:solidFill>
            </a:rPr>
            <a:t>Salidas </a:t>
          </a:r>
        </a:p>
        <a:p>
          <a:pPr algn="ctr"/>
          <a:r>
            <a:rPr lang="es-MX" sz="1100" i="1" baseline="0">
              <a:solidFill>
                <a:schemeClr val="accent5"/>
              </a:solidFill>
            </a:rPr>
            <a:t>Traspasos </a:t>
          </a:r>
        </a:p>
        <a:p>
          <a:pPr algn="ctr"/>
          <a:r>
            <a:rPr lang="es-MX" sz="1100" i="1" baseline="0">
              <a:solidFill>
                <a:schemeClr val="accent5"/>
              </a:solidFill>
            </a:rPr>
            <a:t>Todas</a:t>
          </a:r>
        </a:p>
        <a:p>
          <a:pPr algn="ctr"/>
          <a:endParaRPr lang="es-MX" sz="1100">
            <a:solidFill>
              <a:schemeClr val="accent5"/>
            </a:solidFill>
          </a:endParaRPr>
        </a:p>
      </xdr:txBody>
    </xdr:sp>
    <xdr:clientData/>
  </xdr:twoCellAnchor>
  <xdr:twoCellAnchor>
    <xdr:from>
      <xdr:col>2</xdr:col>
      <xdr:colOff>1620372</xdr:colOff>
      <xdr:row>19</xdr:row>
      <xdr:rowOff>152400</xdr:rowOff>
    </xdr:from>
    <xdr:to>
      <xdr:col>4</xdr:col>
      <xdr:colOff>56032</xdr:colOff>
      <xdr:row>19</xdr:row>
      <xdr:rowOff>1860176</xdr:rowOff>
    </xdr:to>
    <xdr:sp macro="" textlink="">
      <xdr:nvSpPr>
        <xdr:cNvPr id="16" name="Rectángulo: esquinas redondeadas 15">
          <a:extLst>
            <a:ext uri="{FF2B5EF4-FFF2-40B4-BE49-F238E27FC236}">
              <a16:creationId xmlns:a16="http://schemas.microsoft.com/office/drawing/2014/main" id="{E053ED7F-E7D1-4B0A-80E0-AF6CCBFC1781}"/>
            </a:ext>
          </a:extLst>
        </xdr:cNvPr>
        <xdr:cNvSpPr/>
      </xdr:nvSpPr>
      <xdr:spPr>
        <a:xfrm>
          <a:off x="4623548" y="5295900"/>
          <a:ext cx="1696572" cy="1707776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MX" sz="1100" i="1" baseline="0">
              <a:solidFill>
                <a:schemeClr val="accent5"/>
              </a:solidFill>
            </a:rPr>
            <a:t>Seleccionable</a:t>
          </a:r>
        </a:p>
        <a:p>
          <a:pPr algn="ctr"/>
          <a:r>
            <a:rPr lang="es-MX" sz="1100" i="1" baseline="0">
              <a:solidFill>
                <a:schemeClr val="accent5"/>
              </a:solidFill>
            </a:rPr>
            <a:t>Facturas </a:t>
          </a:r>
        </a:p>
        <a:p>
          <a:pPr algn="ctr"/>
          <a:r>
            <a:rPr lang="es-MX" sz="1100" i="1" baseline="0">
              <a:solidFill>
                <a:schemeClr val="accent5"/>
              </a:solidFill>
            </a:rPr>
            <a:t>Traspasos </a:t>
          </a:r>
        </a:p>
        <a:p>
          <a:pPr algn="ctr"/>
          <a:r>
            <a:rPr lang="es-MX" sz="1100" i="1" baseline="0">
              <a:solidFill>
                <a:schemeClr val="accent5"/>
              </a:solidFill>
            </a:rPr>
            <a:t>Ajustes</a:t>
          </a:r>
        </a:p>
        <a:p>
          <a:pPr algn="ctr"/>
          <a:r>
            <a:rPr lang="es-MX" sz="1100" i="1" baseline="0">
              <a:solidFill>
                <a:schemeClr val="accent5"/>
              </a:solidFill>
            </a:rPr>
            <a:t>Remisiones</a:t>
          </a:r>
        </a:p>
        <a:p>
          <a:pPr algn="ctr"/>
          <a:r>
            <a:rPr lang="es-MX" sz="1100" i="1" baseline="0">
              <a:solidFill>
                <a:schemeClr val="accent5"/>
              </a:solidFill>
            </a:rPr>
            <a:t>Remisiones Canceladas</a:t>
          </a:r>
        </a:p>
        <a:p>
          <a:pPr algn="ctr"/>
          <a:r>
            <a:rPr lang="es-MX" sz="1100" i="1" baseline="0">
              <a:solidFill>
                <a:schemeClr val="accent5"/>
              </a:solidFill>
            </a:rPr>
            <a:t>Ordenes de Servicio</a:t>
          </a:r>
        </a:p>
        <a:p>
          <a:pPr algn="ctr"/>
          <a:r>
            <a:rPr lang="es-MX" sz="1100" i="1" baseline="0">
              <a:solidFill>
                <a:schemeClr val="accent5"/>
              </a:solidFill>
            </a:rPr>
            <a:t>Todas</a:t>
          </a:r>
        </a:p>
        <a:p>
          <a:pPr algn="ctr"/>
          <a:endParaRPr lang="es-MX" sz="1100">
            <a:solidFill>
              <a:schemeClr val="accent5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ng.%20Sergio%20Torres\Dropbox\REMISIONES\Plantilla%20Smart%20System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_HOSPEDAJE"/>
      <sheetName val="BD_POLIZA"/>
      <sheetName val="REMISIONES"/>
      <sheetName val="REMISION_CONSULTA"/>
      <sheetName val="BD_REMISIONES"/>
      <sheetName val="BD_EMPRESAS"/>
      <sheetName val="BD_CLIENTES"/>
      <sheetName val="BD_UNIDADES"/>
      <sheetName val="DB_PRODUCTOS"/>
      <sheetName val="COBRANZA"/>
      <sheetName val="BD_ESTADOS"/>
      <sheetName val="Plantilla Smart Syste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E5ECD-5899-4E62-9520-6E39E67D5D13}">
  <dimension ref="A2:C15"/>
  <sheetViews>
    <sheetView workbookViewId="0">
      <selection activeCell="A15" sqref="A15:B15"/>
    </sheetView>
  </sheetViews>
  <sheetFormatPr baseColWidth="10" defaultRowHeight="15" x14ac:dyDescent="0.25"/>
  <cols>
    <col min="1" max="1" width="20.140625" style="19" bestFit="1" customWidth="1"/>
    <col min="2" max="2" width="21.28515625" bestFit="1" customWidth="1"/>
    <col min="3" max="3" width="16.140625" customWidth="1"/>
  </cols>
  <sheetData>
    <row r="2" spans="1:3" ht="26.25" customHeight="1" x14ac:dyDescent="0.25">
      <c r="A2" s="65" t="s">
        <v>235</v>
      </c>
      <c r="B2" s="65" t="s">
        <v>236</v>
      </c>
      <c r="C2" s="65" t="s">
        <v>12</v>
      </c>
    </row>
    <row r="3" spans="1:3" x14ac:dyDescent="0.25">
      <c r="A3" s="58" t="s">
        <v>252</v>
      </c>
      <c r="B3" s="59" t="s">
        <v>253</v>
      </c>
    </row>
    <row r="4" spans="1:3" x14ac:dyDescent="0.25">
      <c r="A4" s="58" t="s">
        <v>254</v>
      </c>
      <c r="B4" s="59" t="s">
        <v>255</v>
      </c>
    </row>
    <row r="5" spans="1:3" x14ac:dyDescent="0.25">
      <c r="A5" s="58" t="s">
        <v>311</v>
      </c>
      <c r="B5" s="58" t="s">
        <v>311</v>
      </c>
    </row>
    <row r="6" spans="1:3" x14ac:dyDescent="0.25">
      <c r="A6" s="58"/>
      <c r="B6" s="58"/>
    </row>
    <row r="10" spans="1:3" ht="15.75" thickBot="1" x14ac:dyDescent="0.3"/>
    <row r="11" spans="1:3" ht="15.75" thickBot="1" x14ac:dyDescent="0.3">
      <c r="A11" s="69" t="s">
        <v>235</v>
      </c>
      <c r="B11" s="73" t="s">
        <v>230</v>
      </c>
    </row>
    <row r="12" spans="1:3" ht="15.75" thickBot="1" x14ac:dyDescent="0.3"/>
    <row r="13" spans="1:3" ht="29.25" thickBot="1" x14ac:dyDescent="0.3">
      <c r="A13" s="69" t="s">
        <v>236</v>
      </c>
      <c r="B13" s="73" t="s">
        <v>230</v>
      </c>
    </row>
    <row r="14" spans="1:3" ht="15.75" thickBot="1" x14ac:dyDescent="0.3"/>
    <row r="15" spans="1:3" ht="15.75" thickBot="1" x14ac:dyDescent="0.3">
      <c r="A15" s="65" t="s">
        <v>12</v>
      </c>
      <c r="B15" s="73" t="s">
        <v>230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9C8FB-0D56-4122-8BD6-0858BD19898B}">
  <dimension ref="A1:L36"/>
  <sheetViews>
    <sheetView topLeftCell="A4" workbookViewId="0">
      <selection activeCell="A4" sqref="A4"/>
    </sheetView>
  </sheetViews>
  <sheetFormatPr baseColWidth="10" defaultRowHeight="15" x14ac:dyDescent="0.25"/>
  <cols>
    <col min="1" max="1" width="24" style="23" bestFit="1" customWidth="1"/>
    <col min="2" max="2" width="23.42578125" style="23" customWidth="1"/>
    <col min="3" max="3" width="23.5703125" style="23" customWidth="1"/>
    <col min="4" max="4" width="14.42578125" style="23" bestFit="1" customWidth="1"/>
    <col min="5" max="5" width="12.28515625" style="23" bestFit="1" customWidth="1"/>
    <col min="6" max="6" width="12.7109375" style="23" bestFit="1" customWidth="1"/>
    <col min="7" max="7" width="14.7109375" style="23" bestFit="1" customWidth="1"/>
    <col min="8" max="8" width="24" style="23" customWidth="1"/>
    <col min="9" max="9" width="22.85546875" style="23" customWidth="1"/>
    <col min="10" max="10" width="49.42578125" style="23" bestFit="1" customWidth="1"/>
    <col min="11" max="16384" width="11.42578125" style="23"/>
  </cols>
  <sheetData>
    <row r="1" spans="1:11" ht="45" x14ac:dyDescent="0.25">
      <c r="D1" s="51" t="s">
        <v>303</v>
      </c>
      <c r="E1" s="51" t="s">
        <v>304</v>
      </c>
      <c r="F1" s="51" t="s">
        <v>305</v>
      </c>
      <c r="G1" s="51" t="s">
        <v>306</v>
      </c>
      <c r="H1" s="51" t="s">
        <v>307</v>
      </c>
    </row>
    <row r="2" spans="1:11" x14ac:dyDescent="0.25">
      <c r="D2" s="81"/>
      <c r="E2" s="81"/>
      <c r="F2" s="81"/>
      <c r="G2" s="81"/>
      <c r="H2" s="81"/>
    </row>
    <row r="3" spans="1:11" ht="29.25" thickBot="1" x14ac:dyDescent="0.3">
      <c r="A3" s="65" t="s">
        <v>68</v>
      </c>
      <c r="B3" s="65" t="s">
        <v>343</v>
      </c>
      <c r="C3" s="65" t="s">
        <v>272</v>
      </c>
      <c r="D3" s="65" t="s">
        <v>278</v>
      </c>
      <c r="E3" s="65" t="s">
        <v>264</v>
      </c>
      <c r="F3" s="65" t="s">
        <v>5</v>
      </c>
      <c r="G3" s="65" t="s">
        <v>6</v>
      </c>
      <c r="H3" s="65" t="s">
        <v>82</v>
      </c>
      <c r="I3" s="65" t="s">
        <v>298</v>
      </c>
      <c r="J3" s="65" t="s">
        <v>12</v>
      </c>
    </row>
    <row r="4" spans="1:11" ht="30.75" thickBot="1" x14ac:dyDescent="0.3">
      <c r="A4" s="63">
        <v>44835</v>
      </c>
      <c r="B4" s="59" t="s">
        <v>344</v>
      </c>
      <c r="C4" s="75" t="s">
        <v>346</v>
      </c>
      <c r="D4" s="59" t="s">
        <v>285</v>
      </c>
      <c r="E4" s="59" t="s">
        <v>265</v>
      </c>
      <c r="F4" s="61" t="s">
        <v>261</v>
      </c>
      <c r="G4" s="80" t="s">
        <v>329</v>
      </c>
      <c r="H4" s="80" t="s">
        <v>329</v>
      </c>
      <c r="I4" s="59">
        <v>5</v>
      </c>
      <c r="J4" s="59" t="s">
        <v>342</v>
      </c>
    </row>
    <row r="5" spans="1:11" x14ac:dyDescent="0.25">
      <c r="A5" s="109">
        <v>44835</v>
      </c>
      <c r="B5" s="109" t="s">
        <v>386</v>
      </c>
      <c r="C5" s="110" t="s">
        <v>389</v>
      </c>
      <c r="D5" s="110" t="s">
        <v>376</v>
      </c>
      <c r="E5" s="110" t="s">
        <v>387</v>
      </c>
      <c r="F5" s="110" t="s">
        <v>67</v>
      </c>
      <c r="G5" s="110" t="s">
        <v>67</v>
      </c>
      <c r="H5" s="110" t="s">
        <v>286</v>
      </c>
      <c r="I5" s="110">
        <v>5</v>
      </c>
      <c r="J5" s="111" t="s">
        <v>388</v>
      </c>
      <c r="K5" s="59"/>
    </row>
    <row r="6" spans="1:11" x14ac:dyDescent="0.25">
      <c r="A6" s="87" t="s">
        <v>270</v>
      </c>
      <c r="B6" s="50" t="s">
        <v>294</v>
      </c>
      <c r="D6" s="59"/>
      <c r="E6" s="59"/>
      <c r="F6" s="59"/>
      <c r="G6" s="59"/>
    </row>
    <row r="8" spans="1:11" x14ac:dyDescent="0.25">
      <c r="B8" s="55"/>
      <c r="C8" s="55"/>
      <c r="I8" s="55"/>
    </row>
    <row r="9" spans="1:11" x14ac:dyDescent="0.25">
      <c r="B9" s="55"/>
      <c r="K9" s="48"/>
    </row>
    <row r="10" spans="1:11" ht="15.75" thickBot="1" x14ac:dyDescent="0.3">
      <c r="B10" s="55"/>
      <c r="C10" s="55"/>
      <c r="I10" s="55"/>
    </row>
    <row r="11" spans="1:11" ht="30.75" thickBot="1" x14ac:dyDescent="0.3">
      <c r="A11" s="65" t="s">
        <v>272</v>
      </c>
      <c r="B11" s="75" t="s">
        <v>341</v>
      </c>
      <c r="C11" s="55"/>
      <c r="I11" s="55"/>
    </row>
    <row r="12" spans="1:11" x14ac:dyDescent="0.25">
      <c r="B12" s="55"/>
      <c r="C12" s="55"/>
      <c r="I12" s="55"/>
    </row>
    <row r="13" spans="1:11" ht="30" x14ac:dyDescent="0.25">
      <c r="A13" s="65" t="s">
        <v>278</v>
      </c>
      <c r="B13" s="51" t="s">
        <v>303</v>
      </c>
      <c r="C13" s="55"/>
      <c r="I13" s="55"/>
    </row>
    <row r="14" spans="1:11" x14ac:dyDescent="0.25">
      <c r="B14" s="55"/>
      <c r="C14" s="55"/>
      <c r="I14" s="55"/>
    </row>
    <row r="15" spans="1:11" ht="30" x14ac:dyDescent="0.25">
      <c r="A15" s="65" t="s">
        <v>264</v>
      </c>
      <c r="B15" s="51" t="s">
        <v>304</v>
      </c>
      <c r="C15" s="55"/>
      <c r="I15" s="55"/>
    </row>
    <row r="16" spans="1:11" x14ac:dyDescent="0.25">
      <c r="B16" s="55"/>
      <c r="C16" s="55"/>
      <c r="I16" s="55"/>
    </row>
    <row r="17" spans="1:12" ht="30" x14ac:dyDescent="0.25">
      <c r="A17" s="65" t="s">
        <v>5</v>
      </c>
      <c r="B17" s="51" t="s">
        <v>305</v>
      </c>
      <c r="C17" s="55"/>
      <c r="I17" s="55"/>
    </row>
    <row r="18" spans="1:12" x14ac:dyDescent="0.25">
      <c r="B18" s="55"/>
      <c r="C18" s="55"/>
      <c r="I18" s="55"/>
    </row>
    <row r="19" spans="1:12" x14ac:dyDescent="0.25">
      <c r="A19" s="65" t="s">
        <v>298</v>
      </c>
      <c r="B19" s="86" t="s">
        <v>293</v>
      </c>
      <c r="C19" s="55"/>
      <c r="I19" s="55"/>
    </row>
    <row r="20" spans="1:12" x14ac:dyDescent="0.25">
      <c r="B20" s="55"/>
      <c r="C20" s="55"/>
      <c r="I20" s="55"/>
    </row>
    <row r="21" spans="1:12" x14ac:dyDescent="0.25">
      <c r="A21" s="65" t="s">
        <v>12</v>
      </c>
      <c r="B21" s="86" t="s">
        <v>229</v>
      </c>
      <c r="C21" s="55"/>
      <c r="I21" s="55"/>
    </row>
    <row r="22" spans="1:12" x14ac:dyDescent="0.25">
      <c r="B22" s="35"/>
    </row>
    <row r="23" spans="1:12" s="20" customFormat="1" x14ac:dyDescent="0.25">
      <c r="B23" s="40"/>
      <c r="C23" s="35"/>
    </row>
    <row r="24" spans="1:12" x14ac:dyDescent="0.25">
      <c r="B24" s="35"/>
      <c r="C24" s="70"/>
      <c r="D24" s="71"/>
      <c r="E24" s="71"/>
      <c r="F24" s="71"/>
      <c r="G24" s="71"/>
      <c r="H24" s="71"/>
      <c r="I24" s="71"/>
      <c r="J24" s="71"/>
      <c r="K24" s="70"/>
      <c r="L24" s="70"/>
    </row>
    <row r="25" spans="1:12" x14ac:dyDescent="0.25">
      <c r="B25" s="35"/>
      <c r="C25" s="70"/>
      <c r="D25" s="82"/>
      <c r="E25" s="83"/>
      <c r="F25" s="83"/>
      <c r="G25" s="83"/>
      <c r="H25" s="83"/>
      <c r="I25" s="82"/>
      <c r="J25" s="82"/>
      <c r="K25" s="70"/>
      <c r="L25" s="70"/>
    </row>
    <row r="26" spans="1:12" x14ac:dyDescent="0.25">
      <c r="B26" s="40"/>
      <c r="C26" s="84"/>
      <c r="D26" s="70"/>
      <c r="E26" s="70"/>
      <c r="F26" s="70"/>
      <c r="G26" s="70"/>
      <c r="H26" s="70"/>
      <c r="I26" s="70"/>
      <c r="J26" s="70"/>
      <c r="K26" s="70"/>
      <c r="L26" s="70"/>
    </row>
    <row r="27" spans="1:12" x14ac:dyDescent="0.25">
      <c r="B27" s="35"/>
      <c r="C27" s="70"/>
      <c r="D27" s="71"/>
      <c r="E27" s="71"/>
      <c r="F27" s="71"/>
      <c r="G27" s="71"/>
      <c r="H27" s="71"/>
      <c r="I27" s="71"/>
      <c r="J27" s="71"/>
      <c r="K27" s="70"/>
      <c r="L27" s="70"/>
    </row>
    <row r="28" spans="1:12" x14ac:dyDescent="0.25">
      <c r="C28" s="70"/>
      <c r="D28" s="82"/>
      <c r="E28" s="83"/>
      <c r="F28" s="83"/>
      <c r="G28" s="83"/>
      <c r="H28" s="83"/>
      <c r="I28" s="82"/>
      <c r="J28" s="82"/>
      <c r="K28" s="70"/>
      <c r="L28" s="70"/>
    </row>
    <row r="29" spans="1:12" x14ac:dyDescent="0.25">
      <c r="B29" s="35"/>
      <c r="C29" s="70"/>
      <c r="D29" s="70"/>
      <c r="E29" s="70"/>
      <c r="F29" s="70"/>
      <c r="G29" s="70"/>
      <c r="H29" s="70"/>
      <c r="I29" s="70"/>
      <c r="J29" s="70"/>
      <c r="K29" s="70"/>
      <c r="L29" s="70"/>
    </row>
    <row r="30" spans="1:12" x14ac:dyDescent="0.25">
      <c r="C30" s="71"/>
      <c r="D30" s="71"/>
      <c r="E30" s="71"/>
      <c r="F30" s="71"/>
      <c r="G30" s="71"/>
      <c r="H30" s="71"/>
      <c r="I30" s="71"/>
      <c r="J30" s="70"/>
      <c r="K30" s="70"/>
      <c r="L30" s="70"/>
    </row>
    <row r="31" spans="1:12" x14ac:dyDescent="0.25">
      <c r="C31" s="82"/>
      <c r="D31" s="83"/>
      <c r="E31" s="83"/>
      <c r="F31" s="83"/>
      <c r="G31" s="83"/>
      <c r="H31" s="82"/>
      <c r="I31" s="82"/>
      <c r="J31" s="70"/>
      <c r="K31" s="70"/>
      <c r="L31" s="70"/>
    </row>
    <row r="32" spans="1:12" x14ac:dyDescent="0.25">
      <c r="C32" s="70"/>
      <c r="D32" s="70"/>
      <c r="E32" s="70"/>
      <c r="F32" s="70"/>
      <c r="G32" s="70"/>
      <c r="H32" s="70"/>
      <c r="I32" s="70"/>
      <c r="J32" s="70"/>
      <c r="K32" s="70"/>
      <c r="L32" s="70"/>
    </row>
    <row r="33" spans="2:12" x14ac:dyDescent="0.25">
      <c r="B33" s="40"/>
      <c r="C33" s="85"/>
      <c r="D33" s="70"/>
      <c r="E33" s="70"/>
      <c r="F33" s="70"/>
      <c r="G33" s="70"/>
      <c r="H33" s="70"/>
      <c r="I33" s="70"/>
      <c r="J33" s="70"/>
      <c r="K33" s="70"/>
      <c r="L33" s="70"/>
    </row>
    <row r="34" spans="2:12" x14ac:dyDescent="0.25">
      <c r="C34" s="84"/>
      <c r="D34" s="70"/>
      <c r="E34" s="70"/>
      <c r="F34" s="70"/>
      <c r="G34" s="70"/>
      <c r="H34" s="70"/>
      <c r="I34" s="70"/>
      <c r="J34" s="70"/>
      <c r="K34" s="70"/>
      <c r="L34" s="70"/>
    </row>
    <row r="35" spans="2:12" x14ac:dyDescent="0.25">
      <c r="C35" s="35"/>
    </row>
    <row r="36" spans="2:12" x14ac:dyDescent="0.25">
      <c r="E36" s="67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32804-44C2-4A1F-AC57-EA4C72F0CBEC}">
  <dimension ref="A1:P40"/>
  <sheetViews>
    <sheetView workbookViewId="0">
      <selection activeCell="E4" sqref="E4"/>
    </sheetView>
  </sheetViews>
  <sheetFormatPr baseColWidth="10" defaultRowHeight="15" x14ac:dyDescent="0.25"/>
  <cols>
    <col min="1" max="1" width="24" style="23" bestFit="1" customWidth="1"/>
    <col min="2" max="2" width="21" style="23" customWidth="1"/>
    <col min="3" max="3" width="20.5703125" style="23" customWidth="1"/>
    <col min="4" max="10" width="15.7109375" style="23" customWidth="1"/>
    <col min="11" max="16384" width="11.42578125" style="23"/>
  </cols>
  <sheetData>
    <row r="1" spans="1:16" ht="45" x14ac:dyDescent="0.25">
      <c r="D1" s="51" t="s">
        <v>303</v>
      </c>
      <c r="E1" s="51" t="s">
        <v>304</v>
      </c>
      <c r="F1" s="51" t="s">
        <v>305</v>
      </c>
      <c r="G1" s="51" t="s">
        <v>306</v>
      </c>
      <c r="H1" s="51" t="s">
        <v>307</v>
      </c>
    </row>
    <row r="2" spans="1:16" x14ac:dyDescent="0.25">
      <c r="D2" s="81"/>
      <c r="E2" s="81"/>
      <c r="F2" s="81"/>
      <c r="G2" s="81"/>
      <c r="H2" s="81"/>
    </row>
    <row r="3" spans="1:16" ht="29.25" thickBot="1" x14ac:dyDescent="0.3">
      <c r="A3" s="65" t="s">
        <v>68</v>
      </c>
      <c r="B3" s="65"/>
      <c r="C3" s="65" t="s">
        <v>272</v>
      </c>
      <c r="D3" s="65" t="s">
        <v>278</v>
      </c>
      <c r="E3" s="65" t="s">
        <v>264</v>
      </c>
      <c r="F3" s="65" t="s">
        <v>5</v>
      </c>
      <c r="G3" s="65" t="s">
        <v>6</v>
      </c>
      <c r="H3" s="65" t="s">
        <v>82</v>
      </c>
      <c r="I3" s="65" t="s">
        <v>274</v>
      </c>
      <c r="J3" s="65" t="s">
        <v>414</v>
      </c>
      <c r="K3" s="65" t="s">
        <v>12</v>
      </c>
    </row>
    <row r="4" spans="1:16" ht="30.75" thickBot="1" x14ac:dyDescent="0.3">
      <c r="A4" s="63">
        <v>44835</v>
      </c>
      <c r="B4" s="75"/>
      <c r="C4" s="75" t="s">
        <v>302</v>
      </c>
      <c r="D4" s="59" t="s">
        <v>285</v>
      </c>
      <c r="E4" s="59" t="s">
        <v>265</v>
      </c>
      <c r="F4" s="61" t="s">
        <v>261</v>
      </c>
      <c r="G4" s="80" t="s">
        <v>329</v>
      </c>
      <c r="H4" s="80" t="s">
        <v>329</v>
      </c>
      <c r="I4" s="59"/>
      <c r="J4" s="59"/>
    </row>
    <row r="5" spans="1:16" x14ac:dyDescent="0.25">
      <c r="A5" s="59"/>
      <c r="B5" s="59"/>
      <c r="C5" s="59"/>
      <c r="D5" s="59"/>
      <c r="E5" s="59"/>
      <c r="F5" s="61"/>
      <c r="G5" s="61"/>
      <c r="H5" s="170" t="s">
        <v>275</v>
      </c>
      <c r="I5" s="170"/>
      <c r="J5" s="171"/>
    </row>
    <row r="6" spans="1:16" x14ac:dyDescent="0.25">
      <c r="D6" s="59"/>
      <c r="E6" s="59"/>
      <c r="F6" s="59"/>
      <c r="G6" s="59"/>
      <c r="H6" s="170"/>
      <c r="I6" s="170"/>
      <c r="J6" s="171"/>
    </row>
    <row r="7" spans="1:16" ht="15.75" thickBot="1" x14ac:dyDescent="0.3"/>
    <row r="8" spans="1:16" ht="30" x14ac:dyDescent="0.25">
      <c r="C8" s="50" t="s">
        <v>297</v>
      </c>
      <c r="D8" s="50" t="s">
        <v>308</v>
      </c>
      <c r="E8" s="50" t="s">
        <v>308</v>
      </c>
      <c r="F8" s="50" t="s">
        <v>308</v>
      </c>
      <c r="G8" s="64" t="s">
        <v>273</v>
      </c>
      <c r="H8" s="50" t="s">
        <v>308</v>
      </c>
      <c r="I8" s="50" t="s">
        <v>295</v>
      </c>
      <c r="J8" s="64" t="s">
        <v>273</v>
      </c>
      <c r="M8" s="157" t="s">
        <v>413</v>
      </c>
      <c r="N8" s="158"/>
      <c r="O8" s="158"/>
      <c r="P8" s="168"/>
    </row>
    <row r="9" spans="1:16" ht="15.75" thickBot="1" x14ac:dyDescent="0.3">
      <c r="B9" s="55"/>
      <c r="C9" s="55"/>
      <c r="I9" s="55"/>
      <c r="M9" s="161"/>
      <c r="N9" s="162"/>
      <c r="O9" s="162"/>
      <c r="P9" s="169"/>
    </row>
    <row r="10" spans="1:16" ht="15.75" thickBot="1" x14ac:dyDescent="0.3">
      <c r="B10" s="55"/>
      <c r="K10" s="48"/>
    </row>
    <row r="11" spans="1:16" ht="15.75" thickBot="1" x14ac:dyDescent="0.3">
      <c r="A11" s="65" t="s">
        <v>266</v>
      </c>
      <c r="B11" s="75" t="s">
        <v>267</v>
      </c>
      <c r="C11" s="55"/>
      <c r="I11" s="55"/>
    </row>
    <row r="12" spans="1:16" ht="15.75" thickBot="1" x14ac:dyDescent="0.3">
      <c r="B12" s="55"/>
      <c r="C12" s="55"/>
      <c r="I12" s="55"/>
    </row>
    <row r="13" spans="1:16" ht="30.75" thickBot="1" x14ac:dyDescent="0.3">
      <c r="A13" s="65" t="s">
        <v>272</v>
      </c>
      <c r="B13" s="75" t="s">
        <v>335</v>
      </c>
      <c r="C13" s="55"/>
      <c r="F13" s="157" t="s">
        <v>392</v>
      </c>
      <c r="G13" s="158"/>
      <c r="H13" s="158"/>
      <c r="I13" s="168"/>
      <c r="L13" s="21"/>
      <c r="M13" s="21"/>
      <c r="N13" s="21"/>
      <c r="O13" s="21"/>
    </row>
    <row r="14" spans="1:16" ht="15.75" thickBot="1" x14ac:dyDescent="0.3">
      <c r="B14" s="55"/>
      <c r="C14" s="55"/>
      <c r="F14" s="161"/>
      <c r="G14" s="162"/>
      <c r="H14" s="162"/>
      <c r="I14" s="169"/>
      <c r="L14" s="21"/>
      <c r="M14" s="21"/>
      <c r="N14" s="21"/>
      <c r="O14" s="21"/>
    </row>
    <row r="15" spans="1:16" ht="30" x14ac:dyDescent="0.25">
      <c r="A15" s="65" t="s">
        <v>278</v>
      </c>
      <c r="B15" s="51" t="s">
        <v>303</v>
      </c>
      <c r="C15" s="55"/>
      <c r="I15" s="55"/>
      <c r="L15" s="21"/>
      <c r="M15" s="21"/>
      <c r="N15" s="21"/>
      <c r="O15" s="21"/>
    </row>
    <row r="16" spans="1:16" ht="15.75" thickBot="1" x14ac:dyDescent="0.3">
      <c r="B16" s="55"/>
      <c r="C16" s="55"/>
      <c r="I16" s="55"/>
      <c r="L16" s="21"/>
      <c r="M16" s="21"/>
      <c r="N16" s="21"/>
      <c r="O16" s="21"/>
    </row>
    <row r="17" spans="1:10" ht="30" x14ac:dyDescent="0.25">
      <c r="A17" s="65" t="s">
        <v>264</v>
      </c>
      <c r="B17" s="51" t="s">
        <v>304</v>
      </c>
      <c r="C17" s="55"/>
      <c r="F17" s="157" t="s">
        <v>412</v>
      </c>
      <c r="G17" s="158"/>
      <c r="H17" s="158"/>
      <c r="I17" s="168"/>
    </row>
    <row r="18" spans="1:10" ht="15.75" thickBot="1" x14ac:dyDescent="0.3">
      <c r="B18" s="55"/>
      <c r="C18" s="55"/>
      <c r="F18" s="161"/>
      <c r="G18" s="162"/>
      <c r="H18" s="162"/>
      <c r="I18" s="169"/>
    </row>
    <row r="19" spans="1:10" ht="30" x14ac:dyDescent="0.25">
      <c r="A19" s="65" t="s">
        <v>5</v>
      </c>
      <c r="B19" s="51" t="s">
        <v>304</v>
      </c>
      <c r="C19" s="55"/>
      <c r="I19" s="55"/>
    </row>
    <row r="20" spans="1:10" x14ac:dyDescent="0.25">
      <c r="B20" s="55"/>
      <c r="C20" s="55"/>
      <c r="I20" s="55"/>
    </row>
    <row r="21" spans="1:10" x14ac:dyDescent="0.25">
      <c r="A21" s="65" t="s">
        <v>6</v>
      </c>
      <c r="B21" s="55"/>
      <c r="C21" s="55"/>
      <c r="I21" s="55"/>
    </row>
    <row r="22" spans="1:10" x14ac:dyDescent="0.25">
      <c r="B22" s="55"/>
      <c r="C22" s="55"/>
      <c r="I22" s="55"/>
    </row>
    <row r="23" spans="1:10" x14ac:dyDescent="0.25">
      <c r="A23" s="65" t="s">
        <v>82</v>
      </c>
      <c r="B23" s="55"/>
      <c r="C23" s="55"/>
      <c r="I23" s="55"/>
    </row>
    <row r="24" spans="1:10" x14ac:dyDescent="0.25">
      <c r="B24" s="55"/>
      <c r="C24" s="55"/>
      <c r="I24" s="55"/>
    </row>
    <row r="25" spans="1:10" x14ac:dyDescent="0.25">
      <c r="A25" s="65" t="s">
        <v>12</v>
      </c>
      <c r="B25" s="55"/>
      <c r="C25" s="55"/>
      <c r="I25" s="55"/>
    </row>
    <row r="26" spans="1:10" x14ac:dyDescent="0.25">
      <c r="B26" s="35" t="s">
        <v>283</v>
      </c>
    </row>
    <row r="27" spans="1:10" s="20" customFormat="1" x14ac:dyDescent="0.25">
      <c r="B27" s="40"/>
      <c r="C27" s="35" t="s">
        <v>284</v>
      </c>
    </row>
    <row r="28" spans="1:10" ht="30" x14ac:dyDescent="0.25">
      <c r="B28" s="35"/>
      <c r="D28" s="68" t="s">
        <v>300</v>
      </c>
      <c r="E28" s="68" t="s">
        <v>278</v>
      </c>
      <c r="F28" s="68" t="s">
        <v>264</v>
      </c>
      <c r="G28" s="68" t="s">
        <v>5</v>
      </c>
      <c r="H28" s="68" t="s">
        <v>6</v>
      </c>
      <c r="I28" s="68" t="s">
        <v>298</v>
      </c>
      <c r="J28" s="68" t="s">
        <v>12</v>
      </c>
    </row>
    <row r="29" spans="1:10" ht="45" x14ac:dyDescent="0.25">
      <c r="B29" s="35"/>
      <c r="D29" s="50" t="s">
        <v>294</v>
      </c>
      <c r="E29" s="51" t="s">
        <v>288</v>
      </c>
      <c r="F29" s="51" t="s">
        <v>271</v>
      </c>
      <c r="G29" s="51" t="s">
        <v>292</v>
      </c>
      <c r="H29" s="51" t="s">
        <v>292</v>
      </c>
      <c r="I29" s="50" t="s">
        <v>293</v>
      </c>
      <c r="J29" s="50" t="s">
        <v>229</v>
      </c>
    </row>
    <row r="30" spans="1:10" x14ac:dyDescent="0.25">
      <c r="B30" s="40"/>
      <c r="C30" s="35" t="s">
        <v>135</v>
      </c>
    </row>
    <row r="31" spans="1:10" ht="30" x14ac:dyDescent="0.25">
      <c r="B31" s="35"/>
      <c r="D31" s="68" t="s">
        <v>296</v>
      </c>
      <c r="E31" s="68" t="s">
        <v>278</v>
      </c>
      <c r="F31" s="68" t="s">
        <v>264</v>
      </c>
      <c r="G31" s="68" t="s">
        <v>5</v>
      </c>
      <c r="H31" s="68" t="s">
        <v>6</v>
      </c>
      <c r="I31" s="68" t="s">
        <v>298</v>
      </c>
      <c r="J31" s="68" t="s">
        <v>12</v>
      </c>
    </row>
    <row r="32" spans="1:10" ht="45" x14ac:dyDescent="0.25">
      <c r="D32" s="50" t="s">
        <v>294</v>
      </c>
      <c r="E32" s="51" t="s">
        <v>288</v>
      </c>
      <c r="F32" s="51" t="s">
        <v>271</v>
      </c>
      <c r="G32" s="51" t="s">
        <v>292</v>
      </c>
      <c r="H32" s="51" t="s">
        <v>292</v>
      </c>
      <c r="I32" s="50" t="s">
        <v>293</v>
      </c>
      <c r="J32" s="50" t="s">
        <v>229</v>
      </c>
    </row>
    <row r="33" spans="2:9" x14ac:dyDescent="0.25">
      <c r="B33" s="35" t="s">
        <v>69</v>
      </c>
    </row>
    <row r="34" spans="2:9" ht="30" x14ac:dyDescent="0.25">
      <c r="C34" s="68" t="s">
        <v>299</v>
      </c>
      <c r="D34" s="68" t="s">
        <v>278</v>
      </c>
      <c r="E34" s="68" t="s">
        <v>264</v>
      </c>
      <c r="F34" s="68" t="s">
        <v>5</v>
      </c>
      <c r="G34" s="68" t="s">
        <v>6</v>
      </c>
      <c r="H34" s="68" t="s">
        <v>298</v>
      </c>
      <c r="I34" s="68" t="s">
        <v>12</v>
      </c>
    </row>
    <row r="35" spans="2:9" ht="45" x14ac:dyDescent="0.25">
      <c r="C35" s="50" t="s">
        <v>293</v>
      </c>
      <c r="D35" s="51" t="s">
        <v>288</v>
      </c>
      <c r="E35" s="51" t="s">
        <v>271</v>
      </c>
      <c r="F35" s="51" t="s">
        <v>292</v>
      </c>
      <c r="G35" s="51" t="s">
        <v>292</v>
      </c>
      <c r="H35" s="50" t="s">
        <v>293</v>
      </c>
      <c r="I35" s="50" t="s">
        <v>229</v>
      </c>
    </row>
    <row r="37" spans="2:9" ht="30" x14ac:dyDescent="0.25">
      <c r="B37" s="40" t="s">
        <v>279</v>
      </c>
      <c r="C37" s="66" t="s">
        <v>291</v>
      </c>
    </row>
    <row r="38" spans="2:9" x14ac:dyDescent="0.25">
      <c r="C38" s="35" t="s">
        <v>69</v>
      </c>
    </row>
    <row r="39" spans="2:9" x14ac:dyDescent="0.25">
      <c r="C39" s="35" t="s">
        <v>283</v>
      </c>
    </row>
    <row r="40" spans="2:9" x14ac:dyDescent="0.25">
      <c r="E40" s="67"/>
    </row>
  </sheetData>
  <mergeCells count="4">
    <mergeCell ref="F13:I14"/>
    <mergeCell ref="F17:I18"/>
    <mergeCell ref="M8:P9"/>
    <mergeCell ref="H5:J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73A4-2051-450C-B368-758C46508E8D}">
  <dimension ref="A1:H11"/>
  <sheetViews>
    <sheetView workbookViewId="0">
      <selection activeCell="G3" sqref="G3"/>
    </sheetView>
  </sheetViews>
  <sheetFormatPr baseColWidth="10" defaultRowHeight="15" x14ac:dyDescent="0.25"/>
  <cols>
    <col min="1" max="1" width="17.7109375" customWidth="1"/>
    <col min="2" max="2" width="20.140625" bestFit="1" customWidth="1"/>
    <col min="3" max="3" width="15.42578125" customWidth="1"/>
    <col min="4" max="4" width="20.28515625" customWidth="1"/>
  </cols>
  <sheetData>
    <row r="1" spans="1:8" ht="30" customHeight="1" x14ac:dyDescent="0.25">
      <c r="A1" s="65" t="s">
        <v>241</v>
      </c>
      <c r="B1" s="65" t="s">
        <v>242</v>
      </c>
      <c r="C1" s="65" t="s">
        <v>12</v>
      </c>
      <c r="D1" s="65" t="s">
        <v>509</v>
      </c>
      <c r="E1" s="65" t="s">
        <v>226</v>
      </c>
      <c r="F1" s="65" t="s">
        <v>227</v>
      </c>
      <c r="G1" s="88" t="s">
        <v>76</v>
      </c>
      <c r="H1" s="88" t="s">
        <v>84</v>
      </c>
    </row>
    <row r="2" spans="1:8" x14ac:dyDescent="0.25">
      <c r="A2" s="61" t="s">
        <v>331</v>
      </c>
      <c r="B2" s="61" t="s">
        <v>333</v>
      </c>
    </row>
    <row r="3" spans="1:8" x14ac:dyDescent="0.25">
      <c r="A3" s="61" t="s">
        <v>332</v>
      </c>
      <c r="B3" s="61" t="s">
        <v>334</v>
      </c>
    </row>
    <row r="4" spans="1:8" x14ac:dyDescent="0.25">
      <c r="A4" s="61"/>
      <c r="B4" s="61"/>
    </row>
    <row r="5" spans="1:8" x14ac:dyDescent="0.25">
      <c r="A5" s="53"/>
      <c r="B5" s="53"/>
    </row>
    <row r="6" spans="1:8" x14ac:dyDescent="0.25">
      <c r="A6" s="53"/>
      <c r="B6" s="53"/>
    </row>
    <row r="7" spans="1:8" x14ac:dyDescent="0.25">
      <c r="A7" s="65" t="s">
        <v>241</v>
      </c>
      <c r="B7" s="50" t="s">
        <v>229</v>
      </c>
    </row>
    <row r="8" spans="1:8" x14ac:dyDescent="0.25">
      <c r="A8" s="55"/>
      <c r="B8" s="55"/>
    </row>
    <row r="9" spans="1:8" x14ac:dyDescent="0.25">
      <c r="A9" s="65" t="s">
        <v>242</v>
      </c>
      <c r="B9" s="138" t="s">
        <v>294</v>
      </c>
    </row>
    <row r="11" spans="1:8" x14ac:dyDescent="0.25">
      <c r="A11" s="65" t="s">
        <v>12</v>
      </c>
      <c r="B11" s="138" t="s">
        <v>229</v>
      </c>
    </row>
  </sheetData>
  <pageMargins left="0.7" right="0.7" top="0.75" bottom="0.75" header="0.3" footer="0.3"/>
  <pageSetup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93DB9-2973-4776-9B98-F7B1AF4FEBEC}">
  <dimension ref="A1:U11"/>
  <sheetViews>
    <sheetView workbookViewId="0">
      <selection activeCell="O1" sqref="O1:P1"/>
    </sheetView>
  </sheetViews>
  <sheetFormatPr baseColWidth="10" defaultRowHeight="15" x14ac:dyDescent="0.25"/>
  <cols>
    <col min="2" max="2" width="16.42578125" bestFit="1" customWidth="1"/>
    <col min="12" max="12" width="13.7109375" bestFit="1" customWidth="1"/>
    <col min="14" max="14" width="13.7109375" bestFit="1" customWidth="1"/>
    <col min="21" max="21" width="21.5703125" customWidth="1"/>
  </cols>
  <sheetData>
    <row r="1" spans="1:21" ht="42.75" x14ac:dyDescent="0.25">
      <c r="A1" s="65" t="s">
        <v>0</v>
      </c>
      <c r="B1" s="65" t="s">
        <v>71</v>
      </c>
      <c r="C1" s="65" t="s">
        <v>28</v>
      </c>
      <c r="D1" s="65" t="s">
        <v>37</v>
      </c>
      <c r="E1" s="65" t="s">
        <v>36</v>
      </c>
      <c r="F1" s="65" t="s">
        <v>2</v>
      </c>
      <c r="G1" s="65" t="s">
        <v>72</v>
      </c>
      <c r="H1" s="65" t="s">
        <v>73</v>
      </c>
      <c r="I1" s="65" t="s">
        <v>272</v>
      </c>
      <c r="J1" s="65" t="s">
        <v>82</v>
      </c>
      <c r="K1" s="65" t="s">
        <v>3</v>
      </c>
      <c r="L1" s="65" t="s">
        <v>74</v>
      </c>
      <c r="M1" s="65" t="s">
        <v>241</v>
      </c>
      <c r="N1" s="65" t="s">
        <v>83</v>
      </c>
      <c r="O1" s="88" t="s">
        <v>76</v>
      </c>
      <c r="P1" s="88" t="s">
        <v>84</v>
      </c>
      <c r="Q1" s="88" t="s">
        <v>77</v>
      </c>
      <c r="R1" s="88" t="s">
        <v>78</v>
      </c>
      <c r="S1" s="65" t="s">
        <v>226</v>
      </c>
      <c r="T1" s="65" t="s">
        <v>227</v>
      </c>
      <c r="U1" s="65" t="s">
        <v>81</v>
      </c>
    </row>
    <row r="2" spans="1:21" x14ac:dyDescent="0.25">
      <c r="A2" s="9" t="s">
        <v>85</v>
      </c>
      <c r="B2" s="9" t="s">
        <v>86</v>
      </c>
      <c r="C2" s="9" t="s">
        <v>87</v>
      </c>
      <c r="D2" s="9" t="s">
        <v>79</v>
      </c>
      <c r="E2" s="9" t="s">
        <v>88</v>
      </c>
      <c r="F2" s="9" t="s">
        <v>89</v>
      </c>
      <c r="G2" s="10">
        <v>44806</v>
      </c>
      <c r="H2" s="10">
        <v>45171</v>
      </c>
      <c r="I2" s="9" t="s">
        <v>183</v>
      </c>
      <c r="J2" s="10" t="s">
        <v>350</v>
      </c>
      <c r="K2" s="11" t="s">
        <v>90</v>
      </c>
      <c r="L2" s="93" t="str">
        <f>IF(O2=0,"Vence Hoy",IF(O2&lt;0,"Vencido  "&amp;O2*-1&amp;" días",IF(O2&gt;1,"Vence en "&amp;O2&amp;" días",IF(O2=1,"Vence en "&amp;O2&amp;" día"))))</f>
        <v>Vence Hoy</v>
      </c>
      <c r="M2" t="s">
        <v>332</v>
      </c>
      <c r="O2" s="89"/>
      <c r="P2" s="90"/>
      <c r="Q2" s="89"/>
      <c r="R2" s="49"/>
    </row>
    <row r="3" spans="1:21" x14ac:dyDescent="0.25">
      <c r="A3" s="9" t="s">
        <v>91</v>
      </c>
      <c r="B3" s="9" t="s">
        <v>92</v>
      </c>
      <c r="C3" s="9" t="s">
        <v>93</v>
      </c>
      <c r="D3" s="9" t="s">
        <v>94</v>
      </c>
      <c r="E3" s="9" t="s">
        <v>95</v>
      </c>
      <c r="F3" s="9" t="s">
        <v>96</v>
      </c>
      <c r="G3" s="10">
        <v>44581</v>
      </c>
      <c r="H3" s="10">
        <v>44946</v>
      </c>
      <c r="I3" s="9" t="s">
        <v>8</v>
      </c>
      <c r="J3" s="92" t="s">
        <v>351</v>
      </c>
      <c r="K3" s="11" t="s">
        <v>90</v>
      </c>
      <c r="L3" s="93" t="str">
        <f>IF(O3=0,"Vence Hoy",IF(O3&lt;0,"Vencido  "&amp;O3*-1&amp;" días",IF(O3&gt;1,"Vence en "&amp;O3&amp;" días",IF(O3=1,"Vence en "&amp;O3&amp;" día"))))</f>
        <v>Vence en MOVISTAR días</v>
      </c>
      <c r="N3" t="s">
        <v>333</v>
      </c>
      <c r="O3" s="91" t="s">
        <v>352</v>
      </c>
      <c r="P3" s="91">
        <v>33333333</v>
      </c>
      <c r="Q3" s="10">
        <v>44581</v>
      </c>
      <c r="R3" s="10">
        <v>44581</v>
      </c>
      <c r="S3" t="s">
        <v>353</v>
      </c>
      <c r="T3">
        <v>123456</v>
      </c>
    </row>
    <row r="4" spans="1:21" x14ac:dyDescent="0.25">
      <c r="L4" s="13"/>
      <c r="O4" s="49"/>
      <c r="P4" s="49"/>
      <c r="Q4" s="49"/>
      <c r="R4" s="49"/>
    </row>
    <row r="5" spans="1:21" x14ac:dyDescent="0.25">
      <c r="O5" s="49"/>
      <c r="P5" s="49"/>
      <c r="Q5" s="49"/>
      <c r="R5" s="49"/>
    </row>
    <row r="11" spans="1:21" x14ac:dyDescent="0.25">
      <c r="A11" s="107" t="s">
        <v>384</v>
      </c>
    </row>
  </sheetData>
  <conditionalFormatting sqref="K2:K3">
    <cfRule type="containsText" dxfId="7" priority="16" operator="containsText" text="VENCIDO">
      <formula>NOT(ISERROR(SEARCH("VENCIDO",K2)))</formula>
    </cfRule>
  </conditionalFormatting>
  <conditionalFormatting sqref="K2:K3">
    <cfRule type="containsText" dxfId="6" priority="15" operator="containsText" text="VIGENTE">
      <formula>NOT(ISERROR(SEARCH("VIGENTE",K2)))</formula>
    </cfRule>
  </conditionalFormatting>
  <conditionalFormatting sqref="L2:L3">
    <cfRule type="expression" dxfId="5" priority="17">
      <formula>AND($O2&gt;0,$O2&lt;=30)</formula>
    </cfRule>
    <cfRule type="expression" dxfId="4" priority="18">
      <formula>$O2&gt;30</formula>
    </cfRule>
    <cfRule type="expression" dxfId="3" priority="19">
      <formula>$O2&lt;=0</formula>
    </cfRule>
  </conditionalFormatting>
  <conditionalFormatting sqref="L2:L3">
    <cfRule type="expression" dxfId="2" priority="20">
      <formula>AND($O2&gt;0,$O2&lt;31)</formula>
    </cfRule>
    <cfRule type="expression" dxfId="1" priority="21">
      <formula>$O2&gt;31</formula>
    </cfRule>
    <cfRule type="expression" dxfId="0" priority="22">
      <formula>$O2&lt;=0</formula>
    </cfRule>
  </conditionalFormatting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AA059-F338-4A7C-8675-6EB527978222}">
  <dimension ref="A1:V7"/>
  <sheetViews>
    <sheetView workbookViewId="0">
      <selection activeCell="K3" sqref="K3"/>
    </sheetView>
  </sheetViews>
  <sheetFormatPr baseColWidth="10" defaultRowHeight="15" x14ac:dyDescent="0.25"/>
  <cols>
    <col min="1" max="1" width="5" bestFit="1" customWidth="1"/>
    <col min="2" max="2" width="6.85546875" bestFit="1" customWidth="1"/>
    <col min="3" max="3" width="31" bestFit="1" customWidth="1"/>
    <col min="4" max="4" width="17.28515625" bestFit="1" customWidth="1"/>
    <col min="5" max="5" width="5.7109375" bestFit="1" customWidth="1"/>
    <col min="7" max="8" width="19.28515625" style="19" customWidth="1"/>
    <col min="10" max="10" width="9.140625" bestFit="1" customWidth="1"/>
  </cols>
  <sheetData>
    <row r="1" spans="1:22" s="20" customFormat="1" ht="45" x14ac:dyDescent="0.25">
      <c r="A1" s="20" t="s">
        <v>59</v>
      </c>
      <c r="B1" s="20" t="s">
        <v>4</v>
      </c>
      <c r="C1" s="20" t="s">
        <v>139</v>
      </c>
      <c r="D1" s="20" t="s">
        <v>52</v>
      </c>
      <c r="E1" s="20" t="s">
        <v>36</v>
      </c>
      <c r="F1" s="20" t="s">
        <v>2</v>
      </c>
      <c r="G1" s="20" t="s">
        <v>133</v>
      </c>
      <c r="H1" s="20" t="s">
        <v>134</v>
      </c>
      <c r="I1" s="20" t="s">
        <v>38</v>
      </c>
      <c r="J1" s="20" t="s">
        <v>63</v>
      </c>
      <c r="K1" s="20" t="s">
        <v>38</v>
      </c>
      <c r="L1" s="20" t="s">
        <v>63</v>
      </c>
      <c r="N1" s="20" t="s">
        <v>38</v>
      </c>
      <c r="O1" s="20" t="s">
        <v>63</v>
      </c>
      <c r="P1" s="20" t="s">
        <v>38</v>
      </c>
      <c r="Q1" s="20" t="s">
        <v>63</v>
      </c>
      <c r="R1" s="20" t="s">
        <v>38</v>
      </c>
      <c r="S1" s="20" t="s">
        <v>63</v>
      </c>
      <c r="T1" s="20" t="s">
        <v>38</v>
      </c>
      <c r="U1" s="20" t="s">
        <v>63</v>
      </c>
      <c r="V1" s="20" t="s">
        <v>99</v>
      </c>
    </row>
    <row r="2" spans="1:22" x14ac:dyDescent="0.25">
      <c r="A2">
        <v>1030</v>
      </c>
      <c r="B2" s="5">
        <v>44805</v>
      </c>
      <c r="C2" s="5" t="s">
        <v>54</v>
      </c>
      <c r="I2" t="s">
        <v>60</v>
      </c>
      <c r="J2">
        <v>12345</v>
      </c>
      <c r="K2" t="s">
        <v>61</v>
      </c>
      <c r="L2">
        <v>345434</v>
      </c>
      <c r="N2" t="s">
        <v>62</v>
      </c>
      <c r="P2" t="s">
        <v>62</v>
      </c>
      <c r="Q2">
        <v>1325146541</v>
      </c>
      <c r="R2" t="s">
        <v>8</v>
      </c>
      <c r="S2" t="s">
        <v>67</v>
      </c>
      <c r="V2" t="s">
        <v>100</v>
      </c>
    </row>
    <row r="3" spans="1:22" x14ac:dyDescent="0.25">
      <c r="A3">
        <v>1030</v>
      </c>
      <c r="B3" s="5">
        <v>44835</v>
      </c>
      <c r="C3" s="5" t="s">
        <v>135</v>
      </c>
      <c r="I3" t="s">
        <v>60</v>
      </c>
      <c r="J3">
        <v>6789</v>
      </c>
      <c r="V3" t="s">
        <v>101</v>
      </c>
    </row>
    <row r="4" spans="1:22" x14ac:dyDescent="0.25">
      <c r="A4">
        <v>1030</v>
      </c>
      <c r="C4" t="s">
        <v>58</v>
      </c>
    </row>
    <row r="5" spans="1:22" x14ac:dyDescent="0.25">
      <c r="A5">
        <v>1030</v>
      </c>
      <c r="C5" t="s">
        <v>136</v>
      </c>
      <c r="D5" t="s">
        <v>192</v>
      </c>
      <c r="F5" t="s">
        <v>194</v>
      </c>
    </row>
    <row r="6" spans="1:22" x14ac:dyDescent="0.25">
      <c r="A6">
        <v>1030</v>
      </c>
      <c r="C6" t="s">
        <v>137</v>
      </c>
      <c r="D6" t="s">
        <v>193</v>
      </c>
      <c r="F6" t="s">
        <v>80</v>
      </c>
    </row>
    <row r="7" spans="1:22" x14ac:dyDescent="0.25">
      <c r="A7">
        <v>1030</v>
      </c>
      <c r="C7" t="s">
        <v>138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17DD6-A206-4447-952B-F82BD6295F66}">
  <dimension ref="A1:Y10"/>
  <sheetViews>
    <sheetView workbookViewId="0">
      <selection activeCell="O35" sqref="O35"/>
    </sheetView>
  </sheetViews>
  <sheetFormatPr baseColWidth="10" defaultRowHeight="15" x14ac:dyDescent="0.25"/>
  <cols>
    <col min="1" max="1" width="11.42578125" style="23"/>
    <col min="2" max="2" width="15.28515625" style="23" customWidth="1"/>
    <col min="3" max="3" width="17.28515625" style="23" bestFit="1" customWidth="1"/>
    <col min="4" max="5" width="11.42578125" style="23"/>
    <col min="6" max="6" width="13.85546875" style="23" customWidth="1"/>
    <col min="7" max="16384" width="11.42578125" style="23"/>
  </cols>
  <sheetData>
    <row r="1" spans="1:25" s="20" customFormat="1" ht="30" x14ac:dyDescent="0.25">
      <c r="A1" s="20" t="s">
        <v>59</v>
      </c>
      <c r="B1" s="20" t="s">
        <v>144</v>
      </c>
      <c r="C1" s="20" t="s">
        <v>52</v>
      </c>
      <c r="D1" s="20" t="s">
        <v>36</v>
      </c>
      <c r="E1" s="20" t="s">
        <v>2</v>
      </c>
      <c r="F1" s="20" t="s">
        <v>140</v>
      </c>
      <c r="G1" s="20" t="s">
        <v>145</v>
      </c>
      <c r="H1" s="20" t="s">
        <v>146</v>
      </c>
      <c r="I1" s="20" t="s">
        <v>38</v>
      </c>
      <c r="J1" s="20" t="s">
        <v>63</v>
      </c>
      <c r="K1" s="20" t="s">
        <v>103</v>
      </c>
      <c r="L1" s="20" t="s">
        <v>38</v>
      </c>
      <c r="M1" s="20" t="s">
        <v>63</v>
      </c>
      <c r="N1" s="20" t="s">
        <v>103</v>
      </c>
      <c r="O1" s="20" t="s">
        <v>38</v>
      </c>
      <c r="P1" s="20" t="s">
        <v>63</v>
      </c>
      <c r="Q1" s="20" t="s">
        <v>38</v>
      </c>
      <c r="R1" s="20" t="s">
        <v>63</v>
      </c>
      <c r="S1" s="20" t="s">
        <v>38</v>
      </c>
      <c r="T1" s="20" t="s">
        <v>63</v>
      </c>
      <c r="U1" s="20" t="s">
        <v>38</v>
      </c>
      <c r="V1" s="20" t="s">
        <v>63</v>
      </c>
      <c r="W1" s="20" t="s">
        <v>3</v>
      </c>
      <c r="X1" s="20" t="s">
        <v>102</v>
      </c>
      <c r="Y1" s="20" t="s">
        <v>8</v>
      </c>
    </row>
    <row r="2" spans="1:25" ht="30" x14ac:dyDescent="0.25">
      <c r="A2" s="23">
        <v>1030</v>
      </c>
      <c r="B2" s="22">
        <v>44805</v>
      </c>
      <c r="C2" s="23" t="s">
        <v>141</v>
      </c>
      <c r="D2" s="23" t="s">
        <v>142</v>
      </c>
      <c r="E2" s="23" t="s">
        <v>143</v>
      </c>
      <c r="F2" s="20" t="s">
        <v>132</v>
      </c>
      <c r="G2" s="20"/>
      <c r="H2" s="20"/>
      <c r="I2" s="24" t="s">
        <v>60</v>
      </c>
      <c r="J2" s="24">
        <v>6789</v>
      </c>
      <c r="K2" s="25">
        <v>44197</v>
      </c>
      <c r="L2" s="26" t="s">
        <v>61</v>
      </c>
      <c r="M2" s="26">
        <v>345434</v>
      </c>
      <c r="N2" s="27">
        <v>43831</v>
      </c>
      <c r="O2" s="26" t="s">
        <v>62</v>
      </c>
      <c r="P2" s="26"/>
      <c r="Q2" s="26" t="s">
        <v>62</v>
      </c>
      <c r="R2" s="26">
        <v>1325146541</v>
      </c>
      <c r="S2" s="26" t="s">
        <v>8</v>
      </c>
      <c r="T2" s="26" t="s">
        <v>67</v>
      </c>
      <c r="U2" s="26"/>
      <c r="V2" s="26"/>
      <c r="W2" s="26" t="s">
        <v>97</v>
      </c>
      <c r="X2" s="26" t="s">
        <v>97</v>
      </c>
      <c r="Y2" s="26" t="s">
        <v>97</v>
      </c>
    </row>
    <row r="3" spans="1:25" x14ac:dyDescent="0.25">
      <c r="B3" s="22"/>
      <c r="W3" s="23" t="s">
        <v>98</v>
      </c>
    </row>
    <row r="7" spans="1:25" x14ac:dyDescent="0.25">
      <c r="A7" s="23" t="s">
        <v>70</v>
      </c>
    </row>
    <row r="10" spans="1:25" x14ac:dyDescent="0.25">
      <c r="J10" s="23" t="s">
        <v>66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6B072-3F50-4DFE-A8A0-900F7F516FCE}">
  <dimension ref="A1:H14"/>
  <sheetViews>
    <sheetView workbookViewId="0">
      <selection activeCell="A13" sqref="A13"/>
    </sheetView>
  </sheetViews>
  <sheetFormatPr baseColWidth="10" defaultRowHeight="15" x14ac:dyDescent="0.25"/>
  <cols>
    <col min="1" max="4" width="19.28515625" customWidth="1"/>
    <col min="5" max="5" width="30.42578125" customWidth="1"/>
  </cols>
  <sheetData>
    <row r="1" spans="1:8" ht="30" x14ac:dyDescent="0.25">
      <c r="A1" s="8" t="s">
        <v>49</v>
      </c>
      <c r="B1" s="8" t="s">
        <v>4</v>
      </c>
      <c r="C1" s="8" t="s">
        <v>65</v>
      </c>
      <c r="D1" s="8" t="s">
        <v>59</v>
      </c>
      <c r="E1" s="8" t="s">
        <v>197</v>
      </c>
      <c r="H1" t="s">
        <v>53</v>
      </c>
    </row>
    <row r="2" spans="1:8" x14ac:dyDescent="0.25">
      <c r="A2" s="7"/>
      <c r="B2" s="7"/>
      <c r="C2" s="7"/>
      <c r="D2" s="7"/>
      <c r="H2" t="s">
        <v>54</v>
      </c>
    </row>
    <row r="3" spans="1:8" x14ac:dyDescent="0.25">
      <c r="H3" t="s">
        <v>55</v>
      </c>
    </row>
    <row r="4" spans="1:8" x14ac:dyDescent="0.25">
      <c r="A4" t="s">
        <v>40</v>
      </c>
      <c r="H4" t="s">
        <v>8</v>
      </c>
    </row>
    <row r="5" spans="1:8" x14ac:dyDescent="0.25">
      <c r="A5" t="s">
        <v>41</v>
      </c>
      <c r="H5" t="s">
        <v>56</v>
      </c>
    </row>
    <row r="6" spans="1:8" x14ac:dyDescent="0.25">
      <c r="A6" t="s">
        <v>42</v>
      </c>
      <c r="H6" t="s">
        <v>57</v>
      </c>
    </row>
    <row r="7" spans="1:8" x14ac:dyDescent="0.25">
      <c r="A7" t="s">
        <v>43</v>
      </c>
      <c r="H7" t="s">
        <v>58</v>
      </c>
    </row>
    <row r="8" spans="1:8" x14ac:dyDescent="0.25">
      <c r="A8" t="s">
        <v>44</v>
      </c>
    </row>
    <row r="9" spans="1:8" x14ac:dyDescent="0.25">
      <c r="A9" t="s">
        <v>45</v>
      </c>
    </row>
    <row r="10" spans="1:8" x14ac:dyDescent="0.25">
      <c r="A10" t="s">
        <v>46</v>
      </c>
    </row>
    <row r="11" spans="1:8" x14ac:dyDescent="0.25">
      <c r="A11" t="s">
        <v>47</v>
      </c>
    </row>
    <row r="12" spans="1:8" x14ac:dyDescent="0.25">
      <c r="A12" t="s">
        <v>48</v>
      </c>
    </row>
    <row r="13" spans="1:8" x14ac:dyDescent="0.25">
      <c r="A13" t="s">
        <v>50</v>
      </c>
    </row>
    <row r="14" spans="1:8" x14ac:dyDescent="0.25">
      <c r="A14" t="s">
        <v>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671CE-0E8F-4D8E-A39F-4FB8402013B4}">
  <dimension ref="A1:X62"/>
  <sheetViews>
    <sheetView topLeftCell="A6" zoomScale="85" zoomScaleNormal="85" workbookViewId="0">
      <selection activeCell="E10" sqref="E10"/>
    </sheetView>
  </sheetViews>
  <sheetFormatPr baseColWidth="10" defaultRowHeight="15" x14ac:dyDescent="0.25"/>
  <cols>
    <col min="1" max="1" width="4.85546875" customWidth="1"/>
    <col min="3" max="3" width="14" customWidth="1"/>
    <col min="4" max="4" width="14.28515625" customWidth="1"/>
    <col min="5" max="5" width="11.140625" customWidth="1"/>
    <col min="9" max="9" width="12.7109375" customWidth="1"/>
    <col min="10" max="10" width="14.7109375" customWidth="1"/>
  </cols>
  <sheetData>
    <row r="1" spans="1:15" x14ac:dyDescent="0.25">
      <c r="A1" t="s">
        <v>105</v>
      </c>
    </row>
    <row r="2" spans="1:15" x14ac:dyDescent="0.25">
      <c r="A2" t="s">
        <v>188</v>
      </c>
      <c r="D2" s="38" t="s">
        <v>189</v>
      </c>
    </row>
    <row r="3" spans="1:15" x14ac:dyDescent="0.25">
      <c r="C3" s="33" t="s">
        <v>108</v>
      </c>
      <c r="O3" s="13"/>
    </row>
    <row r="4" spans="1:15" x14ac:dyDescent="0.25">
      <c r="C4" s="23" t="s">
        <v>190</v>
      </c>
      <c r="D4" s="23"/>
      <c r="O4" s="13"/>
    </row>
    <row r="5" spans="1:15" ht="38.25" customHeight="1" x14ac:dyDescent="0.25">
      <c r="B5" s="17"/>
      <c r="C5" s="23"/>
      <c r="D5" s="34"/>
      <c r="O5" s="13"/>
    </row>
    <row r="6" spans="1:15" ht="30" x14ac:dyDescent="0.25">
      <c r="C6" s="23"/>
      <c r="D6" s="40" t="s">
        <v>196</v>
      </c>
      <c r="O6" s="13"/>
    </row>
    <row r="7" spans="1:15" x14ac:dyDescent="0.25">
      <c r="O7" s="13"/>
    </row>
    <row r="8" spans="1:15" ht="27" customHeight="1" x14ac:dyDescent="0.25"/>
    <row r="9" spans="1:15" x14ac:dyDescent="0.25">
      <c r="E9" t="s">
        <v>125</v>
      </c>
      <c r="H9" s="38" t="s">
        <v>195</v>
      </c>
    </row>
    <row r="10" spans="1:15" x14ac:dyDescent="0.25">
      <c r="E10" s="16" t="s">
        <v>148</v>
      </c>
    </row>
    <row r="11" spans="1:15" x14ac:dyDescent="0.25">
      <c r="E11" s="16" t="s">
        <v>191</v>
      </c>
    </row>
    <row r="12" spans="1:15" ht="25.5" customHeight="1" x14ac:dyDescent="0.25">
      <c r="B12" s="17"/>
      <c r="F12" s="39" t="s">
        <v>185</v>
      </c>
      <c r="G12" s="36"/>
      <c r="H12" s="37"/>
    </row>
    <row r="13" spans="1:15" ht="24.75" customHeight="1" x14ac:dyDescent="0.25">
      <c r="G13" s="35" t="s">
        <v>183</v>
      </c>
      <c r="H13" s="35"/>
      <c r="I13" s="35" t="s">
        <v>8</v>
      </c>
      <c r="K13" s="21" t="s">
        <v>184</v>
      </c>
      <c r="L13" s="31"/>
    </row>
    <row r="14" spans="1:15" x14ac:dyDescent="0.25">
      <c r="G14" s="41" t="s">
        <v>187</v>
      </c>
      <c r="H14" s="104"/>
      <c r="I14" s="105"/>
      <c r="K14" s="31"/>
      <c r="L14" s="31"/>
    </row>
    <row r="15" spans="1:15" x14ac:dyDescent="0.25">
      <c r="G15" s="105"/>
      <c r="H15" s="103" t="s">
        <v>198</v>
      </c>
      <c r="I15" s="103"/>
    </row>
    <row r="16" spans="1:15" x14ac:dyDescent="0.25">
      <c r="G16" s="105"/>
      <c r="H16" s="103" t="s">
        <v>199</v>
      </c>
      <c r="I16" s="103"/>
    </row>
    <row r="17" spans="2:24" x14ac:dyDescent="0.25">
      <c r="G17" s="32" t="s">
        <v>129</v>
      </c>
      <c r="K17" s="38" t="s">
        <v>200</v>
      </c>
    </row>
    <row r="18" spans="2:24" x14ac:dyDescent="0.25">
      <c r="H18" t="s">
        <v>471</v>
      </c>
    </row>
    <row r="19" spans="2:24" x14ac:dyDescent="0.25">
      <c r="B19" s="17"/>
      <c r="H19" t="s">
        <v>472</v>
      </c>
    </row>
    <row r="20" spans="2:24" x14ac:dyDescent="0.25">
      <c r="B20" s="17"/>
      <c r="I20" t="s">
        <v>8</v>
      </c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spans="2:24" x14ac:dyDescent="0.25">
      <c r="B21" s="17"/>
      <c r="J21" t="s">
        <v>201</v>
      </c>
      <c r="K21" s="38" t="s">
        <v>206</v>
      </c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2:24" x14ac:dyDescent="0.25">
      <c r="B22" s="17"/>
      <c r="J22" t="s">
        <v>202</v>
      </c>
      <c r="K22" s="38" t="s">
        <v>209</v>
      </c>
      <c r="O22" s="106"/>
      <c r="P22" s="106"/>
      <c r="Q22" s="106"/>
      <c r="R22" s="106"/>
      <c r="S22" s="106"/>
      <c r="T22" s="106"/>
      <c r="U22" s="106"/>
      <c r="V22" s="106"/>
      <c r="W22" s="106"/>
      <c r="X22" s="13"/>
    </row>
    <row r="23" spans="2:24" x14ac:dyDescent="0.25">
      <c r="B23" s="17"/>
      <c r="J23" t="s">
        <v>83</v>
      </c>
      <c r="K23" s="38" t="s">
        <v>206</v>
      </c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2:24" x14ac:dyDescent="0.25">
      <c r="B24" s="17"/>
      <c r="J24" t="s">
        <v>210</v>
      </c>
      <c r="K24" s="38" t="s">
        <v>211</v>
      </c>
    </row>
    <row r="25" spans="2:24" x14ac:dyDescent="0.25">
      <c r="B25" s="17"/>
      <c r="J25" t="s">
        <v>203</v>
      </c>
      <c r="K25" s="38" t="s">
        <v>212</v>
      </c>
    </row>
    <row r="26" spans="2:24" x14ac:dyDescent="0.25">
      <c r="B26" s="17"/>
      <c r="I26" t="s">
        <v>204</v>
      </c>
    </row>
    <row r="27" spans="2:24" ht="15.75" thickBot="1" x14ac:dyDescent="0.3">
      <c r="B27" s="17"/>
      <c r="J27" t="s">
        <v>207</v>
      </c>
      <c r="K27" s="38" t="s">
        <v>208</v>
      </c>
    </row>
    <row r="28" spans="2:24" ht="15" customHeight="1" x14ac:dyDescent="0.25">
      <c r="B28" s="17"/>
      <c r="H28" t="s">
        <v>161</v>
      </c>
      <c r="O28" s="172" t="s">
        <v>383</v>
      </c>
      <c r="P28" s="173"/>
      <c r="Q28" s="173"/>
      <c r="R28" s="173"/>
      <c r="S28" s="173"/>
      <c r="T28" s="173"/>
      <c r="U28" s="173"/>
      <c r="V28" s="174"/>
    </row>
    <row r="29" spans="2:24" ht="15" customHeight="1" x14ac:dyDescent="0.25">
      <c r="B29" s="17"/>
      <c r="I29" t="s">
        <v>158</v>
      </c>
      <c r="K29" s="38" t="s">
        <v>200</v>
      </c>
      <c r="O29" s="175"/>
      <c r="P29" s="176"/>
      <c r="Q29" s="176"/>
      <c r="R29" s="176"/>
      <c r="S29" s="176"/>
      <c r="T29" s="176"/>
      <c r="U29" s="176"/>
      <c r="V29" s="177"/>
    </row>
    <row r="30" spans="2:24" ht="15" customHeight="1" x14ac:dyDescent="0.25">
      <c r="B30" s="17"/>
      <c r="H30" t="s">
        <v>155</v>
      </c>
      <c r="O30" s="175"/>
      <c r="P30" s="176"/>
      <c r="Q30" s="176"/>
      <c r="R30" s="176"/>
      <c r="S30" s="176"/>
      <c r="T30" s="176"/>
      <c r="U30" s="176"/>
      <c r="V30" s="177"/>
    </row>
    <row r="31" spans="2:24" ht="15" customHeight="1" x14ac:dyDescent="0.25">
      <c r="B31" s="17"/>
      <c r="I31" t="s">
        <v>205</v>
      </c>
      <c r="K31" s="38" t="s">
        <v>208</v>
      </c>
      <c r="O31" s="175"/>
      <c r="P31" s="176"/>
      <c r="Q31" s="176"/>
      <c r="R31" s="176"/>
      <c r="S31" s="176"/>
      <c r="T31" s="176"/>
      <c r="U31" s="176"/>
      <c r="V31" s="177"/>
    </row>
    <row r="32" spans="2:24" ht="15" customHeight="1" x14ac:dyDescent="0.25">
      <c r="B32" s="17"/>
      <c r="I32" t="s">
        <v>207</v>
      </c>
      <c r="K32" s="38" t="s">
        <v>208</v>
      </c>
      <c r="O32" s="175"/>
      <c r="P32" s="176"/>
      <c r="Q32" s="176"/>
      <c r="R32" s="176"/>
      <c r="S32" s="176"/>
      <c r="T32" s="176"/>
      <c r="U32" s="176"/>
      <c r="V32" s="177"/>
    </row>
    <row r="33" spans="2:22" ht="15.75" thickBot="1" x14ac:dyDescent="0.3">
      <c r="B33" s="17"/>
      <c r="O33" s="178"/>
      <c r="P33" s="179"/>
      <c r="Q33" s="179"/>
      <c r="R33" s="179"/>
      <c r="S33" s="179"/>
      <c r="T33" s="179"/>
      <c r="U33" s="179"/>
      <c r="V33" s="180"/>
    </row>
    <row r="34" spans="2:22" x14ac:dyDescent="0.25">
      <c r="H34" t="s">
        <v>58</v>
      </c>
    </row>
    <row r="35" spans="2:22" x14ac:dyDescent="0.25">
      <c r="I35" t="s">
        <v>156</v>
      </c>
    </row>
    <row r="36" spans="2:22" x14ac:dyDescent="0.25">
      <c r="J36" t="s">
        <v>159</v>
      </c>
      <c r="M36" t="s">
        <v>213</v>
      </c>
    </row>
    <row r="37" spans="2:22" x14ac:dyDescent="0.25">
      <c r="K37" t="s">
        <v>160</v>
      </c>
    </row>
    <row r="39" spans="2:22" x14ac:dyDescent="0.25">
      <c r="J39" t="s">
        <v>147</v>
      </c>
    </row>
    <row r="40" spans="2:22" x14ac:dyDescent="0.25">
      <c r="J40" t="s">
        <v>152</v>
      </c>
    </row>
    <row r="41" spans="2:22" x14ac:dyDescent="0.25">
      <c r="J41" t="s">
        <v>130</v>
      </c>
    </row>
    <row r="43" spans="2:22" x14ac:dyDescent="0.25">
      <c r="G43" s="13"/>
      <c r="J43" s="16" t="s">
        <v>157</v>
      </c>
    </row>
    <row r="44" spans="2:22" x14ac:dyDescent="0.25">
      <c r="G44" s="16" t="s">
        <v>0</v>
      </c>
    </row>
    <row r="45" spans="2:22" x14ac:dyDescent="0.25">
      <c r="H45" s="16" t="s">
        <v>180</v>
      </c>
    </row>
    <row r="46" spans="2:22" x14ac:dyDescent="0.25">
      <c r="H46" s="16" t="s">
        <v>182</v>
      </c>
    </row>
    <row r="47" spans="2:22" x14ac:dyDescent="0.25">
      <c r="G47" s="12" t="s">
        <v>181</v>
      </c>
      <c r="H47" s="12"/>
      <c r="I47" s="12"/>
      <c r="J47" s="12"/>
      <c r="K47" s="12"/>
      <c r="L47" s="12"/>
    </row>
    <row r="48" spans="2:22" x14ac:dyDescent="0.25">
      <c r="G48" t="s">
        <v>12</v>
      </c>
      <c r="L48" s="38" t="s">
        <v>208</v>
      </c>
    </row>
    <row r="49" spans="1:15" x14ac:dyDescent="0.25">
      <c r="G49" t="s">
        <v>186</v>
      </c>
    </row>
    <row r="50" spans="1:15" x14ac:dyDescent="0.25">
      <c r="B50" s="38" t="s">
        <v>149</v>
      </c>
      <c r="D50" s="28"/>
      <c r="G50" s="16" t="s">
        <v>154</v>
      </c>
    </row>
    <row r="51" spans="1:15" x14ac:dyDescent="0.25">
      <c r="B51" s="38" t="s">
        <v>149</v>
      </c>
      <c r="D51" s="28"/>
      <c r="G51" s="16" t="s">
        <v>153</v>
      </c>
    </row>
    <row r="52" spans="1:15" x14ac:dyDescent="0.25">
      <c r="E52" s="16" t="s">
        <v>151</v>
      </c>
      <c r="O52" s="13"/>
    </row>
    <row r="53" spans="1:15" x14ac:dyDescent="0.25">
      <c r="O53" s="13"/>
    </row>
    <row r="54" spans="1:15" x14ac:dyDescent="0.25">
      <c r="O54" s="13"/>
    </row>
    <row r="58" spans="1:15" x14ac:dyDescent="0.25">
      <c r="D58" s="30" t="s">
        <v>109</v>
      </c>
    </row>
    <row r="59" spans="1:15" x14ac:dyDescent="0.25">
      <c r="E59" s="18" t="s">
        <v>122</v>
      </c>
    </row>
    <row r="60" spans="1:15" x14ac:dyDescent="0.25">
      <c r="A60" s="17"/>
      <c r="B60" s="17"/>
      <c r="C60" s="17"/>
      <c r="D60" s="17"/>
      <c r="E60" s="18" t="s">
        <v>128</v>
      </c>
      <c r="F60" s="17"/>
    </row>
    <row r="61" spans="1:15" x14ac:dyDescent="0.25">
      <c r="A61" s="15"/>
    </row>
    <row r="62" spans="1:15" x14ac:dyDescent="0.25">
      <c r="A62" s="16"/>
    </row>
  </sheetData>
  <mergeCells count="1">
    <mergeCell ref="O28:V33"/>
  </mergeCells>
  <phoneticPr fontId="8" type="noConversion"/>
  <pageMargins left="0.7" right="0.7" top="0.75" bottom="0.75" header="0.3" footer="0.3"/>
  <pageSetup orientation="portrait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5CD5F-0640-49DD-B9C4-34B3A63B1A05}">
  <dimension ref="A3:Q25"/>
  <sheetViews>
    <sheetView workbookViewId="0">
      <selection activeCell="M34" sqref="M34"/>
    </sheetView>
  </sheetViews>
  <sheetFormatPr baseColWidth="10" defaultRowHeight="15" x14ac:dyDescent="0.25"/>
  <sheetData>
    <row r="3" spans="1:7" ht="15" customHeight="1" x14ac:dyDescent="0.25">
      <c r="G3" s="113"/>
    </row>
    <row r="4" spans="1:7" x14ac:dyDescent="0.25">
      <c r="G4" s="113"/>
    </row>
    <row r="5" spans="1:7" x14ac:dyDescent="0.25">
      <c r="G5" s="113"/>
    </row>
    <row r="9" spans="1:7" x14ac:dyDescent="0.25">
      <c r="A9" s="151"/>
      <c r="B9" s="151"/>
      <c r="C9" s="151"/>
      <c r="D9" s="151"/>
      <c r="E9" s="151"/>
      <c r="F9" s="151"/>
    </row>
    <row r="10" spans="1:7" x14ac:dyDescent="0.25">
      <c r="A10" s="151"/>
      <c r="B10" s="151"/>
      <c r="C10" s="151"/>
      <c r="D10" s="151"/>
      <c r="E10" s="151"/>
      <c r="F10" s="151"/>
    </row>
    <row r="11" spans="1:7" x14ac:dyDescent="0.25">
      <c r="A11" s="151"/>
      <c r="B11" s="151"/>
      <c r="C11" s="151"/>
      <c r="D11" s="151"/>
      <c r="E11" s="151"/>
      <c r="F11" s="151"/>
    </row>
    <row r="12" spans="1:7" x14ac:dyDescent="0.25">
      <c r="A12" s="151"/>
      <c r="B12" s="151"/>
      <c r="C12" s="151"/>
      <c r="D12" s="151"/>
      <c r="E12" s="151"/>
      <c r="F12" s="151"/>
    </row>
    <row r="18" spans="1:17" x14ac:dyDescent="0.25">
      <c r="A18" s="107" t="s">
        <v>162</v>
      </c>
    </row>
    <row r="21" spans="1:17" x14ac:dyDescent="0.25">
      <c r="A21" s="181" t="s">
        <v>470</v>
      </c>
      <c r="B21" s="181"/>
      <c r="C21" s="181"/>
      <c r="D21" s="181"/>
      <c r="E21" s="181"/>
      <c r="F21" s="181"/>
    </row>
    <row r="22" spans="1:17" x14ac:dyDescent="0.25">
      <c r="A22" s="181"/>
      <c r="B22" s="181"/>
      <c r="C22" s="181"/>
      <c r="D22" s="181"/>
      <c r="E22" s="181"/>
      <c r="F22" s="181"/>
      <c r="L22" s="181" t="s">
        <v>391</v>
      </c>
      <c r="M22" s="181"/>
      <c r="N22" s="181"/>
      <c r="O22" s="181"/>
      <c r="P22" s="181"/>
      <c r="Q22" s="181"/>
    </row>
    <row r="23" spans="1:17" x14ac:dyDescent="0.25">
      <c r="A23" s="181"/>
      <c r="B23" s="181"/>
      <c r="C23" s="181"/>
      <c r="D23" s="181"/>
      <c r="E23" s="181"/>
      <c r="F23" s="181"/>
      <c r="L23" s="181"/>
      <c r="M23" s="181"/>
      <c r="N23" s="181"/>
      <c r="O23" s="181"/>
      <c r="P23" s="181"/>
      <c r="Q23" s="181"/>
    </row>
    <row r="24" spans="1:17" x14ac:dyDescent="0.25">
      <c r="A24" s="181"/>
      <c r="B24" s="181"/>
      <c r="C24" s="181"/>
      <c r="D24" s="181"/>
      <c r="E24" s="181"/>
      <c r="F24" s="181"/>
      <c r="L24" s="181"/>
      <c r="M24" s="181"/>
      <c r="N24" s="181"/>
      <c r="O24" s="181"/>
      <c r="P24" s="181"/>
      <c r="Q24" s="181"/>
    </row>
    <row r="25" spans="1:17" x14ac:dyDescent="0.25">
      <c r="L25" s="181"/>
      <c r="M25" s="181"/>
      <c r="N25" s="181"/>
      <c r="O25" s="181"/>
      <c r="P25" s="181"/>
      <c r="Q25" s="181"/>
    </row>
  </sheetData>
  <mergeCells count="2">
    <mergeCell ref="L22:Q25"/>
    <mergeCell ref="A21:F2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8AB68-7966-4A0E-B8C4-1EDD3C13DBDA}">
  <sheetPr codeName="Hoja1"/>
  <dimension ref="A1:AS15"/>
  <sheetViews>
    <sheetView workbookViewId="0">
      <selection activeCell="E8" sqref="E8"/>
    </sheetView>
  </sheetViews>
  <sheetFormatPr baseColWidth="10" defaultRowHeight="15" x14ac:dyDescent="0.25"/>
  <cols>
    <col min="1" max="1" width="11.85546875" style="23" bestFit="1" customWidth="1"/>
    <col min="2" max="2" width="19.7109375" style="23" customWidth="1"/>
    <col min="3" max="3" width="22.28515625" style="23" customWidth="1"/>
    <col min="4" max="4" width="20.140625" style="23" customWidth="1"/>
    <col min="5" max="5" width="19.28515625" style="23" customWidth="1"/>
    <col min="6" max="6" width="20.28515625" style="23" customWidth="1"/>
    <col min="7" max="8" width="11.42578125" style="23"/>
    <col min="9" max="9" width="12.42578125" style="23" customWidth="1"/>
    <col min="10" max="10" width="14.5703125" style="23" customWidth="1"/>
    <col min="11" max="11" width="30.28515625" style="23" customWidth="1"/>
    <col min="12" max="12" width="12.140625" style="23" bestFit="1" customWidth="1"/>
    <col min="13" max="15" width="8.85546875" style="23" customWidth="1"/>
    <col min="16" max="17" width="11.42578125" style="23"/>
    <col min="18" max="18" width="12.42578125" style="23" bestFit="1" customWidth="1"/>
    <col min="19" max="20" width="11.42578125" style="23"/>
    <col min="21" max="21" width="12.42578125" style="23" bestFit="1" customWidth="1"/>
    <col min="22" max="23" width="11.42578125" style="23"/>
    <col min="24" max="24" width="12.42578125" style="23" bestFit="1" customWidth="1"/>
    <col min="25" max="26" width="11.42578125" style="23"/>
    <col min="27" max="27" width="12.42578125" style="23" bestFit="1" customWidth="1"/>
    <col min="28" max="29" width="11.42578125" style="23"/>
    <col min="30" max="30" width="12.42578125" style="23" bestFit="1" customWidth="1"/>
    <col min="31" max="32" width="11.42578125" style="23"/>
    <col min="33" max="33" width="12.42578125" style="23" bestFit="1" customWidth="1"/>
    <col min="34" max="35" width="11.42578125" style="23"/>
    <col min="36" max="36" width="12.42578125" style="23" bestFit="1" customWidth="1"/>
    <col min="37" max="38" width="11.42578125" style="23"/>
    <col min="39" max="39" width="12.42578125" style="23" bestFit="1" customWidth="1"/>
    <col min="40" max="41" width="11.42578125" style="23"/>
    <col min="42" max="42" width="12.42578125" style="23" bestFit="1" customWidth="1"/>
    <col min="43" max="43" width="11.42578125" style="23"/>
    <col min="44" max="44" width="12" style="23" bestFit="1" customWidth="1"/>
    <col min="45" max="45" width="12.42578125" style="23" bestFit="1" customWidth="1"/>
    <col min="46" max="16384" width="11.42578125" style="23"/>
  </cols>
  <sheetData>
    <row r="1" spans="1:45" ht="30.75" customHeight="1" x14ac:dyDescent="0.25">
      <c r="B1" s="51" t="s">
        <v>304</v>
      </c>
      <c r="C1" s="51" t="s">
        <v>304</v>
      </c>
      <c r="D1" s="51" t="s">
        <v>426</v>
      </c>
      <c r="E1" s="51" t="s">
        <v>304</v>
      </c>
      <c r="F1" s="51" t="s">
        <v>426</v>
      </c>
    </row>
    <row r="2" spans="1:45" ht="28.5" x14ac:dyDescent="0.25">
      <c r="A2" s="65" t="s">
        <v>4</v>
      </c>
      <c r="B2" s="65" t="s">
        <v>1</v>
      </c>
      <c r="C2" s="65" t="s">
        <v>22</v>
      </c>
      <c r="D2" s="65" t="s">
        <v>2</v>
      </c>
      <c r="E2" s="65" t="s">
        <v>10</v>
      </c>
      <c r="F2" s="65" t="s">
        <v>0</v>
      </c>
      <c r="G2" s="65" t="s">
        <v>11</v>
      </c>
      <c r="H2" s="65" t="s">
        <v>478</v>
      </c>
      <c r="I2" s="65" t="s">
        <v>493</v>
      </c>
      <c r="J2" s="65" t="s">
        <v>479</v>
      </c>
      <c r="K2" s="65" t="s">
        <v>12</v>
      </c>
      <c r="L2" s="65" t="s">
        <v>406</v>
      </c>
      <c r="M2" s="65" t="s">
        <v>503</v>
      </c>
      <c r="N2" s="65" t="s">
        <v>504</v>
      </c>
      <c r="O2" s="65" t="s">
        <v>505</v>
      </c>
      <c r="P2" s="65" t="s">
        <v>4</v>
      </c>
      <c r="Q2" s="65" t="s">
        <v>24</v>
      </c>
      <c r="R2" s="65" t="s">
        <v>33</v>
      </c>
      <c r="S2" s="65" t="s">
        <v>4</v>
      </c>
      <c r="T2" s="65" t="s">
        <v>13</v>
      </c>
      <c r="U2" s="65" t="s">
        <v>33</v>
      </c>
      <c r="V2" s="65" t="s">
        <v>4</v>
      </c>
      <c r="W2" s="65" t="s">
        <v>14</v>
      </c>
      <c r="X2" s="65" t="s">
        <v>33</v>
      </c>
      <c r="Y2" s="65" t="s">
        <v>4</v>
      </c>
      <c r="Z2" s="65" t="s">
        <v>15</v>
      </c>
      <c r="AA2" s="65" t="s">
        <v>33</v>
      </c>
      <c r="AB2" s="65" t="s">
        <v>4</v>
      </c>
      <c r="AC2" s="65" t="s">
        <v>16</v>
      </c>
      <c r="AD2" s="65" t="s">
        <v>33</v>
      </c>
      <c r="AE2" s="65" t="s">
        <v>4</v>
      </c>
      <c r="AF2" s="65" t="s">
        <v>17</v>
      </c>
      <c r="AG2" s="65" t="s">
        <v>33</v>
      </c>
      <c r="AH2" s="65" t="s">
        <v>4</v>
      </c>
      <c r="AI2" s="65" t="s">
        <v>18</v>
      </c>
      <c r="AJ2" s="65" t="s">
        <v>33</v>
      </c>
      <c r="AK2" s="65" t="s">
        <v>4</v>
      </c>
      <c r="AL2" s="65" t="s">
        <v>19</v>
      </c>
      <c r="AM2" s="65" t="s">
        <v>33</v>
      </c>
      <c r="AN2" s="65" t="s">
        <v>4</v>
      </c>
      <c r="AO2" s="65" t="s">
        <v>20</v>
      </c>
      <c r="AP2" s="65" t="s">
        <v>33</v>
      </c>
      <c r="AQ2" s="65" t="s">
        <v>4</v>
      </c>
      <c r="AR2" s="65" t="s">
        <v>21</v>
      </c>
      <c r="AS2" s="65" t="s">
        <v>33</v>
      </c>
    </row>
    <row r="3" spans="1:45" ht="15.75" x14ac:dyDescent="0.25">
      <c r="A3" s="152">
        <v>44849</v>
      </c>
      <c r="B3" s="153" t="s">
        <v>491</v>
      </c>
      <c r="C3" s="153" t="s">
        <v>480</v>
      </c>
      <c r="D3" s="153" t="s">
        <v>492</v>
      </c>
      <c r="E3" s="153" t="s">
        <v>498</v>
      </c>
      <c r="F3" s="153" t="s">
        <v>481</v>
      </c>
      <c r="G3" s="2">
        <v>10000</v>
      </c>
      <c r="H3" s="2">
        <f>G3-Q3-T3-W3-Z3</f>
        <v>6000</v>
      </c>
      <c r="J3" s="23" t="s">
        <v>485</v>
      </c>
      <c r="K3" s="1" t="s">
        <v>501</v>
      </c>
      <c r="L3" s="154">
        <v>44895</v>
      </c>
      <c r="M3" s="1" t="s">
        <v>486</v>
      </c>
      <c r="N3" s="1" t="s">
        <v>428</v>
      </c>
      <c r="O3" s="1" t="s">
        <v>488</v>
      </c>
      <c r="P3" s="22"/>
      <c r="Q3" s="23">
        <v>1000</v>
      </c>
      <c r="R3" s="1" t="s">
        <v>35</v>
      </c>
      <c r="T3" s="23">
        <v>1000</v>
      </c>
      <c r="U3" s="1" t="s">
        <v>35</v>
      </c>
      <c r="W3" s="23">
        <v>1000</v>
      </c>
      <c r="X3" s="1" t="s">
        <v>35</v>
      </c>
      <c r="Z3" s="23">
        <v>1000</v>
      </c>
      <c r="AA3" s="1" t="s">
        <v>35</v>
      </c>
      <c r="AD3" s="1" t="s">
        <v>35</v>
      </c>
      <c r="AG3" s="1" t="s">
        <v>35</v>
      </c>
      <c r="AJ3" s="1" t="s">
        <v>35</v>
      </c>
      <c r="AM3" s="1" t="s">
        <v>35</v>
      </c>
      <c r="AP3" s="1" t="s">
        <v>35</v>
      </c>
      <c r="AS3" s="1" t="s">
        <v>35</v>
      </c>
    </row>
    <row r="4" spans="1:45" ht="15.75" x14ac:dyDescent="0.25">
      <c r="A4" s="152">
        <v>44880</v>
      </c>
      <c r="B4" s="153" t="s">
        <v>489</v>
      </c>
      <c r="C4" s="153" t="s">
        <v>495</v>
      </c>
      <c r="D4" s="153" t="s">
        <v>496</v>
      </c>
      <c r="E4" s="153" t="s">
        <v>499</v>
      </c>
      <c r="F4" s="153" t="s">
        <v>482</v>
      </c>
      <c r="G4" s="2">
        <v>20000</v>
      </c>
      <c r="H4" s="2">
        <f>G4-Q7-T7-W7-Z7-AC7-AF7-AI7-AL7-AO7-AR7-AU7-AW7-AY7-BA7</f>
        <v>20000</v>
      </c>
      <c r="J4" s="23" t="s">
        <v>483</v>
      </c>
      <c r="K4" s="4" t="s">
        <v>502</v>
      </c>
      <c r="L4" s="155">
        <v>44515</v>
      </c>
      <c r="M4" s="4"/>
      <c r="N4" s="4"/>
      <c r="O4" s="4"/>
      <c r="P4" s="1"/>
      <c r="Q4" s="1"/>
      <c r="R4" s="4" t="s">
        <v>34</v>
      </c>
      <c r="U4" s="4" t="s">
        <v>34</v>
      </c>
      <c r="X4" s="4" t="s">
        <v>34</v>
      </c>
      <c r="AA4" s="4" t="s">
        <v>34</v>
      </c>
      <c r="AD4" s="4" t="s">
        <v>34</v>
      </c>
      <c r="AG4" s="4" t="s">
        <v>34</v>
      </c>
      <c r="AJ4" s="4" t="s">
        <v>34</v>
      </c>
      <c r="AM4" s="4" t="s">
        <v>34</v>
      </c>
      <c r="AP4" s="4" t="s">
        <v>34</v>
      </c>
      <c r="AS4" s="4" t="s">
        <v>34</v>
      </c>
    </row>
    <row r="5" spans="1:45" ht="15.75" x14ac:dyDescent="0.25">
      <c r="A5" s="152">
        <v>44910</v>
      </c>
      <c r="B5" s="153" t="s">
        <v>490</v>
      </c>
      <c r="C5" s="153" t="s">
        <v>487</v>
      </c>
      <c r="D5" s="153" t="s">
        <v>497</v>
      </c>
      <c r="E5" s="153" t="s">
        <v>500</v>
      </c>
      <c r="F5" s="153" t="s">
        <v>484</v>
      </c>
      <c r="G5" s="2">
        <v>15000</v>
      </c>
      <c r="H5" s="2">
        <f>G5-Q8-T8-W8-Z8-AC8-AF8-AI8-AL8-AO8-AR8-AU8-AW8-AY8-BA8</f>
        <v>15000</v>
      </c>
      <c r="J5" s="23" t="s">
        <v>258</v>
      </c>
      <c r="K5" s="1" t="s">
        <v>506</v>
      </c>
      <c r="L5" s="154">
        <v>44910</v>
      </c>
      <c r="M5" s="1"/>
      <c r="N5" s="1"/>
      <c r="O5" s="1"/>
      <c r="P5" s="1"/>
      <c r="Q5" s="3"/>
      <c r="R5" s="1" t="s">
        <v>507</v>
      </c>
      <c r="U5" s="1" t="s">
        <v>507</v>
      </c>
      <c r="X5" s="1" t="s">
        <v>507</v>
      </c>
      <c r="AA5" s="1" t="s">
        <v>507</v>
      </c>
      <c r="AD5" s="1" t="s">
        <v>507</v>
      </c>
      <c r="AG5" s="1" t="s">
        <v>507</v>
      </c>
      <c r="AJ5" s="1" t="s">
        <v>507</v>
      </c>
      <c r="AM5" s="1" t="s">
        <v>507</v>
      </c>
      <c r="AP5" s="1" t="s">
        <v>507</v>
      </c>
      <c r="AS5" s="1" t="s">
        <v>507</v>
      </c>
    </row>
    <row r="6" spans="1:45" ht="15.75" x14ac:dyDescent="0.25">
      <c r="A6" s="1"/>
      <c r="B6" s="1"/>
      <c r="C6" s="139"/>
      <c r="D6" s="1"/>
      <c r="E6" s="1"/>
      <c r="F6" s="4"/>
      <c r="G6" s="2"/>
      <c r="H6" s="2"/>
      <c r="I6" s="1" t="s">
        <v>117</v>
      </c>
      <c r="K6" s="1"/>
      <c r="L6" s="1"/>
      <c r="M6" s="1"/>
      <c r="N6" s="1"/>
      <c r="O6" s="1"/>
      <c r="P6" s="1"/>
      <c r="Q6" s="3"/>
      <c r="R6" s="1"/>
      <c r="U6" s="1"/>
      <c r="X6" s="1"/>
      <c r="AA6" s="1"/>
      <c r="AD6" s="1"/>
      <c r="AG6" s="1"/>
      <c r="AJ6" s="1"/>
      <c r="AM6" s="1"/>
      <c r="AP6" s="1"/>
      <c r="AS6" s="1"/>
    </row>
    <row r="7" spans="1:45" x14ac:dyDescent="0.25">
      <c r="I7" s="1" t="s">
        <v>390</v>
      </c>
      <c r="K7" s="1"/>
      <c r="L7" s="1"/>
      <c r="M7" s="1"/>
      <c r="N7" s="1"/>
      <c r="O7" s="1"/>
      <c r="P7" s="1"/>
      <c r="Q7" s="1"/>
      <c r="R7" s="1"/>
      <c r="U7" s="1"/>
      <c r="X7" s="1"/>
      <c r="AA7" s="1"/>
      <c r="AD7" s="1"/>
      <c r="AG7" s="1"/>
      <c r="AJ7" s="1"/>
      <c r="AM7" s="1"/>
      <c r="AP7" s="1"/>
      <c r="AS7" s="1"/>
    </row>
    <row r="8" spans="1:45" x14ac:dyDescent="0.25">
      <c r="A8" s="1"/>
      <c r="B8" s="1"/>
      <c r="C8" s="1"/>
      <c r="D8" s="1"/>
      <c r="E8" s="1"/>
      <c r="I8" s="1" t="s">
        <v>494</v>
      </c>
      <c r="K8" s="1"/>
      <c r="L8" s="1"/>
      <c r="M8" s="1"/>
      <c r="N8" s="1"/>
      <c r="O8" s="1"/>
      <c r="P8" s="1"/>
      <c r="Q8" s="1"/>
      <c r="R8" s="1"/>
      <c r="U8" s="1"/>
      <c r="X8" s="1"/>
      <c r="AA8" s="1"/>
      <c r="AD8" s="1"/>
      <c r="AG8" s="1"/>
      <c r="AJ8" s="1"/>
      <c r="AM8" s="1"/>
      <c r="AP8" s="1"/>
      <c r="AS8" s="1"/>
    </row>
    <row r="9" spans="1:45" ht="15.75" x14ac:dyDescent="0.25">
      <c r="A9" s="4"/>
      <c r="C9" s="1"/>
      <c r="D9" s="156"/>
      <c r="E9" s="1"/>
      <c r="G9" s="2"/>
      <c r="H9" s="2"/>
      <c r="K9" s="1"/>
      <c r="L9" s="1"/>
      <c r="M9" s="1"/>
      <c r="N9" s="1"/>
      <c r="O9" s="1"/>
    </row>
    <row r="10" spans="1:45" ht="15.75" x14ac:dyDescent="0.25">
      <c r="A10" s="4"/>
      <c r="B10" s="2"/>
      <c r="C10" s="1"/>
      <c r="D10" s="156"/>
      <c r="E10" s="1"/>
      <c r="K10" s="1"/>
      <c r="L10" s="1"/>
      <c r="M10" s="1"/>
      <c r="N10" s="1"/>
      <c r="O10" s="1"/>
      <c r="P10" s="6"/>
      <c r="Q10" s="1"/>
      <c r="R10" s="1"/>
      <c r="U10" s="1"/>
      <c r="X10" s="1"/>
      <c r="AA10" s="1"/>
      <c r="AD10" s="1"/>
      <c r="AG10" s="1"/>
      <c r="AJ10" s="1"/>
      <c r="AM10" s="1"/>
      <c r="AP10" s="1"/>
      <c r="AS10" s="1"/>
    </row>
    <row r="11" spans="1:45" ht="15.75" x14ac:dyDescent="0.25">
      <c r="A11" s="4"/>
      <c r="B11" s="2"/>
      <c r="C11" s="1"/>
      <c r="D11" s="156"/>
      <c r="E11" s="1"/>
      <c r="K11" s="1"/>
      <c r="L11" s="1"/>
      <c r="M11" s="1"/>
      <c r="N11" s="1"/>
      <c r="O11" s="1"/>
      <c r="P11" s="6"/>
      <c r="Q11" s="1"/>
      <c r="R11" s="1"/>
      <c r="U11" s="1"/>
      <c r="X11" s="1"/>
      <c r="AA11" s="1"/>
      <c r="AD11" s="1"/>
      <c r="AG11" s="1"/>
      <c r="AJ11" s="1"/>
      <c r="AM11" s="1"/>
      <c r="AP11" s="1"/>
      <c r="AS11" s="1"/>
    </row>
    <row r="12" spans="1:45" ht="15.75" customHeight="1" x14ac:dyDescent="0.25">
      <c r="A12" s="4"/>
      <c r="B12" s="2"/>
      <c r="C12" s="1"/>
      <c r="D12" s="139"/>
      <c r="E12" s="139"/>
      <c r="F12" s="139"/>
      <c r="G12" s="139"/>
      <c r="H12" s="139"/>
      <c r="I12" s="139"/>
      <c r="J12" s="1"/>
      <c r="K12" s="1"/>
      <c r="L12" s="1"/>
      <c r="M12" s="1"/>
      <c r="N12" s="1"/>
      <c r="O12" s="1"/>
    </row>
    <row r="13" spans="1:45" ht="15.75" customHeight="1" x14ac:dyDescent="0.25">
      <c r="A13" s="1"/>
      <c r="B13" s="1"/>
      <c r="C13" s="1"/>
      <c r="D13" s="139"/>
      <c r="E13" s="139"/>
      <c r="F13" s="139"/>
      <c r="G13" s="139"/>
      <c r="H13" s="139"/>
      <c r="I13" s="139"/>
      <c r="J13" s="1"/>
      <c r="K13" s="1"/>
      <c r="L13" s="1"/>
      <c r="M13" s="1"/>
      <c r="N13" s="1"/>
      <c r="O13" s="1"/>
    </row>
    <row r="14" spans="1:45" ht="15.75" customHeight="1" x14ac:dyDescent="0.25">
      <c r="A14" s="1"/>
      <c r="B14" s="1"/>
      <c r="C14" s="1"/>
      <c r="D14" s="139"/>
      <c r="E14" s="139"/>
      <c r="F14" s="139"/>
      <c r="G14" s="139"/>
      <c r="H14" s="139"/>
      <c r="I14" s="139"/>
      <c r="J14" s="1"/>
      <c r="K14" s="1"/>
      <c r="L14" s="1"/>
      <c r="M14" s="1"/>
      <c r="N14" s="1"/>
      <c r="O14" s="1"/>
    </row>
    <row r="15" spans="1:45" ht="15.75" x14ac:dyDescent="0.25">
      <c r="A15" s="1"/>
      <c r="B15" s="1"/>
      <c r="C15" s="1"/>
      <c r="D15" s="1"/>
      <c r="E15" s="1"/>
      <c r="F15" s="4"/>
      <c r="G15" s="2"/>
      <c r="H15" s="2"/>
      <c r="I15" s="2"/>
      <c r="J15" s="1"/>
      <c r="K15" s="1"/>
      <c r="L15" s="1"/>
      <c r="M15" s="1"/>
      <c r="N15" s="1"/>
      <c r="O15" s="1"/>
    </row>
  </sheetData>
  <autoFilter ref="A2:AS8" xr:uid="{C6B8AB68-7966-4A0E-B8C4-1EDD3C13DBDA}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842FB-0821-4CC9-9758-21CAE0746403}">
  <dimension ref="A2:B13"/>
  <sheetViews>
    <sheetView workbookViewId="0">
      <selection activeCell="A13" sqref="A13:B13"/>
    </sheetView>
  </sheetViews>
  <sheetFormatPr baseColWidth="10" defaultRowHeight="15" x14ac:dyDescent="0.25"/>
  <cols>
    <col min="1" max="1" width="20.7109375" style="20" bestFit="1" customWidth="1"/>
    <col min="2" max="2" width="20.7109375" style="23" bestFit="1" customWidth="1"/>
    <col min="3" max="16384" width="11.42578125" style="23"/>
  </cols>
  <sheetData>
    <row r="2" spans="1:2" x14ac:dyDescent="0.25">
      <c r="A2" s="65" t="s">
        <v>225</v>
      </c>
      <c r="B2" s="65" t="s">
        <v>12</v>
      </c>
    </row>
    <row r="3" spans="1:2" x14ac:dyDescent="0.25">
      <c r="A3" s="58" t="s">
        <v>256</v>
      </c>
    </row>
    <row r="4" spans="1:2" x14ac:dyDescent="0.25">
      <c r="A4" s="58" t="s">
        <v>309</v>
      </c>
    </row>
    <row r="5" spans="1:2" x14ac:dyDescent="0.25">
      <c r="A5" s="58" t="s">
        <v>310</v>
      </c>
    </row>
    <row r="6" spans="1:2" x14ac:dyDescent="0.25">
      <c r="A6" s="58" t="s">
        <v>311</v>
      </c>
    </row>
    <row r="10" spans="1:2" ht="15.75" thickBot="1" x14ac:dyDescent="0.3"/>
    <row r="11" spans="1:2" ht="15.75" thickBot="1" x14ac:dyDescent="0.3">
      <c r="A11" s="69" t="s">
        <v>225</v>
      </c>
      <c r="B11" s="73" t="s">
        <v>230</v>
      </c>
    </row>
    <row r="12" spans="1:2" ht="15.75" thickBot="1" x14ac:dyDescent="0.3"/>
    <row r="13" spans="1:2" ht="15.75" thickBot="1" x14ac:dyDescent="0.3">
      <c r="A13" s="65" t="s">
        <v>12</v>
      </c>
      <c r="B13" s="73" t="s">
        <v>230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D531F-688C-4C48-A556-6D3BC1456E23}">
  <dimension ref="A1:O78"/>
  <sheetViews>
    <sheetView workbookViewId="0">
      <selection activeCell="A37" sqref="A37"/>
    </sheetView>
  </sheetViews>
  <sheetFormatPr baseColWidth="10" defaultRowHeight="15" x14ac:dyDescent="0.25"/>
  <cols>
    <col min="1" max="1" width="58.7109375" style="20" bestFit="1" customWidth="1"/>
    <col min="2" max="2" width="13.5703125" style="20" customWidth="1"/>
    <col min="3" max="15" width="13.7109375" style="20" customWidth="1"/>
    <col min="16" max="16384" width="11.42578125" style="20"/>
  </cols>
  <sheetData>
    <row r="1" spans="1:15" ht="30" x14ac:dyDescent="0.25">
      <c r="A1" s="20" t="s">
        <v>179</v>
      </c>
      <c r="B1" s="20" t="s">
        <v>173</v>
      </c>
      <c r="C1" s="20" t="s">
        <v>174</v>
      </c>
      <c r="D1" s="20" t="s">
        <v>175</v>
      </c>
      <c r="E1" s="20" t="s">
        <v>176</v>
      </c>
      <c r="F1" s="20" t="s">
        <v>177</v>
      </c>
      <c r="G1" s="20" t="s">
        <v>178</v>
      </c>
      <c r="H1" s="20" t="s">
        <v>178</v>
      </c>
      <c r="I1" s="20" t="s">
        <v>178</v>
      </c>
      <c r="J1" s="20" t="s">
        <v>178</v>
      </c>
      <c r="K1" s="20" t="s">
        <v>178</v>
      </c>
      <c r="L1" s="20" t="s">
        <v>178</v>
      </c>
      <c r="M1" s="20" t="s">
        <v>178</v>
      </c>
      <c r="N1" s="20" t="s">
        <v>178</v>
      </c>
      <c r="O1" s="20" t="s">
        <v>178</v>
      </c>
    </row>
    <row r="2" spans="1:15" x14ac:dyDescent="0.25">
      <c r="A2" s="52" t="s">
        <v>163</v>
      </c>
    </row>
    <row r="3" spans="1:15" x14ac:dyDescent="0.25">
      <c r="A3" s="52" t="s">
        <v>164</v>
      </c>
    </row>
    <row r="4" spans="1:15" x14ac:dyDescent="0.25">
      <c r="A4" s="52" t="s">
        <v>165</v>
      </c>
    </row>
    <row r="5" spans="1:15" x14ac:dyDescent="0.25">
      <c r="A5" s="52" t="s">
        <v>166</v>
      </c>
    </row>
    <row r="6" spans="1:15" x14ac:dyDescent="0.25">
      <c r="A6" s="52" t="s">
        <v>167</v>
      </c>
    </row>
    <row r="7" spans="1:15" x14ac:dyDescent="0.25">
      <c r="A7" s="52" t="s">
        <v>168</v>
      </c>
    </row>
    <row r="8" spans="1:15" x14ac:dyDescent="0.25">
      <c r="A8" s="52" t="s">
        <v>169</v>
      </c>
    </row>
    <row r="9" spans="1:15" x14ac:dyDescent="0.25">
      <c r="A9" s="52" t="s">
        <v>170</v>
      </c>
    </row>
    <row r="10" spans="1:15" x14ac:dyDescent="0.25">
      <c r="A10" s="52" t="s">
        <v>171</v>
      </c>
    </row>
    <row r="11" spans="1:15" x14ac:dyDescent="0.25">
      <c r="A11" s="52" t="s">
        <v>172</v>
      </c>
    </row>
    <row r="12" spans="1:15" x14ac:dyDescent="0.25">
      <c r="A12" s="29"/>
    </row>
    <row r="13" spans="1:15" x14ac:dyDescent="0.25">
      <c r="A13" s="29"/>
    </row>
    <row r="14" spans="1:15" x14ac:dyDescent="0.25">
      <c r="A14" s="29"/>
    </row>
    <row r="15" spans="1:15" x14ac:dyDescent="0.25">
      <c r="A15" s="29"/>
    </row>
    <row r="16" spans="1:15" x14ac:dyDescent="0.25">
      <c r="A16" s="29"/>
    </row>
    <row r="17" spans="1:1" x14ac:dyDescent="0.25">
      <c r="A17" s="29"/>
    </row>
    <row r="18" spans="1:1" x14ac:dyDescent="0.25">
      <c r="A18" s="29"/>
    </row>
    <row r="19" spans="1:1" x14ac:dyDescent="0.25">
      <c r="A19" s="29"/>
    </row>
    <row r="21" spans="1:1" x14ac:dyDescent="0.25">
      <c r="A21" s="29" t="str">
        <f>IFERROR(VLOOKUP(#REF!,#REF!,2,0),"")</f>
        <v/>
      </c>
    </row>
    <row r="22" spans="1:1" x14ac:dyDescent="0.25">
      <c r="A22" s="29" t="str">
        <f>IFERROR(VLOOKUP(#REF!,#REF!,2,0),"")</f>
        <v/>
      </c>
    </row>
    <row r="23" spans="1:1" x14ac:dyDescent="0.25">
      <c r="A23" s="29" t="str">
        <f>IFERROR(VLOOKUP(#REF!,#REF!,2,0),"")</f>
        <v/>
      </c>
    </row>
    <row r="24" spans="1:1" x14ac:dyDescent="0.25">
      <c r="A24" s="29" t="str">
        <f>IFERROR(VLOOKUP(#REF!,#REF!,2,0),"")</f>
        <v/>
      </c>
    </row>
    <row r="25" spans="1:1" x14ac:dyDescent="0.25">
      <c r="A25" s="29" t="str">
        <f>IFERROR(VLOOKUP(#REF!,#REF!,2,0),"")</f>
        <v/>
      </c>
    </row>
    <row r="26" spans="1:1" x14ac:dyDescent="0.25">
      <c r="A26" s="29" t="str">
        <f>IFERROR(VLOOKUP(#REF!,#REF!,2,0),"")</f>
        <v/>
      </c>
    </row>
    <row r="27" spans="1:1" x14ac:dyDescent="0.25">
      <c r="A27" s="29" t="str">
        <f>IFERROR(VLOOKUP(#REF!,#REF!,2,0),"")</f>
        <v/>
      </c>
    </row>
    <row r="28" spans="1:1" x14ac:dyDescent="0.25">
      <c r="A28" s="29" t="str">
        <f>IFERROR(VLOOKUP(#REF!,#REF!,2,0),"")</f>
        <v/>
      </c>
    </row>
    <row r="30" spans="1:1" x14ac:dyDescent="0.25">
      <c r="A30" s="29" t="str">
        <f>IFERROR(VLOOKUP(#REF!,#REF!,2,0),"")</f>
        <v/>
      </c>
    </row>
    <row r="31" spans="1:1" x14ac:dyDescent="0.25">
      <c r="A31" s="29" t="str">
        <f>IFERROR(VLOOKUP(#REF!,#REF!,2,0),"")</f>
        <v/>
      </c>
    </row>
    <row r="32" spans="1:1" x14ac:dyDescent="0.25">
      <c r="A32" s="29" t="str">
        <f>IFERROR(VLOOKUP(#REF!,#REF!,2,0),"")</f>
        <v/>
      </c>
    </row>
    <row r="33" spans="1:1" x14ac:dyDescent="0.25">
      <c r="A33" s="29" t="str">
        <f>IFERROR(VLOOKUP(#REF!,#REF!,2,0),"")</f>
        <v/>
      </c>
    </row>
    <row r="34" spans="1:1" x14ac:dyDescent="0.25">
      <c r="A34" s="29" t="str">
        <f>IFERROR(VLOOKUP(#REF!,#REF!,2,0),"")</f>
        <v/>
      </c>
    </row>
    <row r="35" spans="1:1" x14ac:dyDescent="0.25">
      <c r="A35" s="29" t="str">
        <f>IFERROR(VLOOKUP(#REF!,#REF!,2,0),"")</f>
        <v/>
      </c>
    </row>
    <row r="36" spans="1:1" x14ac:dyDescent="0.25">
      <c r="A36" s="29" t="str">
        <f>IFERROR(VLOOKUP(#REF!,#REF!,2,0),"")</f>
        <v/>
      </c>
    </row>
    <row r="37" spans="1:1" x14ac:dyDescent="0.25">
      <c r="A37" s="29" t="str">
        <f>IFERROR(VLOOKUP(#REF!,#REF!,2,0),"")</f>
        <v/>
      </c>
    </row>
    <row r="38" spans="1:1" x14ac:dyDescent="0.25">
      <c r="A38" s="29" t="str">
        <f>IFERROR(VLOOKUP(#REF!,#REF!,2,0),"")</f>
        <v/>
      </c>
    </row>
    <row r="39" spans="1:1" x14ac:dyDescent="0.25">
      <c r="A39" s="29" t="str">
        <f>IFERROR(VLOOKUP(#REF!,#REF!,2,0),"")</f>
        <v/>
      </c>
    </row>
    <row r="40" spans="1:1" x14ac:dyDescent="0.25">
      <c r="A40" s="29" t="str">
        <f>IFERROR(VLOOKUP(#REF!,#REF!,2,0),"")</f>
        <v/>
      </c>
    </row>
    <row r="41" spans="1:1" x14ac:dyDescent="0.25">
      <c r="A41" s="29" t="str">
        <f>IFERROR(VLOOKUP(#REF!,#REF!,2,0),"")</f>
        <v/>
      </c>
    </row>
    <row r="42" spans="1:1" x14ac:dyDescent="0.25">
      <c r="A42" s="29" t="str">
        <f>IFERROR(VLOOKUP(#REF!,#REF!,2,0),"")</f>
        <v/>
      </c>
    </row>
    <row r="43" spans="1:1" x14ac:dyDescent="0.25">
      <c r="A43" s="29" t="str">
        <f>IFERROR(VLOOKUP(#REF!,#REF!,2,0),"")</f>
        <v/>
      </c>
    </row>
    <row r="44" spans="1:1" x14ac:dyDescent="0.25">
      <c r="A44" s="29" t="str">
        <f>IFERROR(VLOOKUP(#REF!,#REF!,2,0),"")</f>
        <v/>
      </c>
    </row>
    <row r="56" spans="1:1" x14ac:dyDescent="0.25">
      <c r="A56" s="29" t="str">
        <f>IFERROR(VLOOKUP(#REF!,#REF!,2,0),"")</f>
        <v/>
      </c>
    </row>
    <row r="57" spans="1:1" x14ac:dyDescent="0.25">
      <c r="A57" s="29" t="str">
        <f>IFERROR(VLOOKUP(#REF!,#REF!,2,0),"")</f>
        <v/>
      </c>
    </row>
    <row r="58" spans="1:1" x14ac:dyDescent="0.25">
      <c r="A58" s="29" t="str">
        <f>IFERROR(VLOOKUP(#REF!,#REF!,2,0),"")</f>
        <v/>
      </c>
    </row>
    <row r="59" spans="1:1" x14ac:dyDescent="0.25">
      <c r="A59" s="29" t="str">
        <f>IFERROR(VLOOKUP(#REF!,#REF!,2,0),"")</f>
        <v/>
      </c>
    </row>
    <row r="60" spans="1:1" x14ac:dyDescent="0.25">
      <c r="A60" s="29" t="str">
        <f>IFERROR(VLOOKUP(#REF!,#REF!,2,0),"")</f>
        <v/>
      </c>
    </row>
    <row r="61" spans="1:1" x14ac:dyDescent="0.25">
      <c r="A61" s="29" t="str">
        <f>IFERROR(VLOOKUP(#REF!,#REF!,2,0),"")</f>
        <v/>
      </c>
    </row>
    <row r="62" spans="1:1" x14ac:dyDescent="0.25">
      <c r="A62" s="29" t="str">
        <f>IFERROR(VLOOKUP(#REF!,#REF!,2,0),"")</f>
        <v/>
      </c>
    </row>
    <row r="63" spans="1:1" x14ac:dyDescent="0.25">
      <c r="A63" s="29" t="str">
        <f>IFERROR(VLOOKUP(#REF!,#REF!,2,0),"")</f>
        <v/>
      </c>
    </row>
    <row r="64" spans="1:1" x14ac:dyDescent="0.25">
      <c r="A64" s="29" t="str">
        <f>IFERROR(VLOOKUP(#REF!,#REF!,2,0),"")</f>
        <v/>
      </c>
    </row>
    <row r="65" spans="1:1" x14ac:dyDescent="0.25">
      <c r="A65" s="29" t="str">
        <f>IFERROR(VLOOKUP(#REF!,#REF!,2,0),"")</f>
        <v/>
      </c>
    </row>
    <row r="66" spans="1:1" x14ac:dyDescent="0.25">
      <c r="A66" s="29" t="str">
        <f>IFERROR(VLOOKUP(#REF!,#REF!,2,0),"")</f>
        <v/>
      </c>
    </row>
    <row r="67" spans="1:1" x14ac:dyDescent="0.25">
      <c r="A67" s="29" t="str">
        <f>IFERROR(VLOOKUP(#REF!,#REF!,2,0),"")</f>
        <v/>
      </c>
    </row>
    <row r="68" spans="1:1" x14ac:dyDescent="0.25">
      <c r="A68" s="29" t="str">
        <f>IFERROR(VLOOKUP(#REF!,#REF!,2,0),"")</f>
        <v/>
      </c>
    </row>
    <row r="69" spans="1:1" x14ac:dyDescent="0.25">
      <c r="A69" s="29" t="str">
        <f>IFERROR(VLOOKUP(#REF!,#REF!,2,0),"")</f>
        <v/>
      </c>
    </row>
    <row r="70" spans="1:1" x14ac:dyDescent="0.25">
      <c r="A70" s="29" t="str">
        <f>IFERROR(VLOOKUP(#REF!,#REF!,2,0),"")</f>
        <v/>
      </c>
    </row>
    <row r="71" spans="1:1" x14ac:dyDescent="0.25">
      <c r="A71" s="29" t="str">
        <f>IFERROR(VLOOKUP(#REF!,#REF!,2,0),"")</f>
        <v/>
      </c>
    </row>
    <row r="72" spans="1:1" x14ac:dyDescent="0.25">
      <c r="A72" s="29" t="str">
        <f>IFERROR(VLOOKUP(#REF!,#REF!,2,0),"")</f>
        <v/>
      </c>
    </row>
    <row r="73" spans="1:1" x14ac:dyDescent="0.25">
      <c r="A73" s="29" t="str">
        <f>IFERROR(VLOOKUP(#REF!,#REF!,2,0),"")</f>
        <v/>
      </c>
    </row>
    <row r="74" spans="1:1" x14ac:dyDescent="0.25">
      <c r="A74" s="29" t="str">
        <f>IFERROR(VLOOKUP(#REF!,#REF!,2,0),"")</f>
        <v/>
      </c>
    </row>
    <row r="75" spans="1:1" x14ac:dyDescent="0.25">
      <c r="A75" s="29" t="str">
        <f>IFERROR(VLOOKUP(#REF!,#REF!,2,0),"")</f>
        <v/>
      </c>
    </row>
    <row r="76" spans="1:1" x14ac:dyDescent="0.25">
      <c r="A76" s="29" t="str">
        <f>IFERROR(VLOOKUP(#REF!,#REF!,2,0),"")</f>
        <v/>
      </c>
    </row>
    <row r="77" spans="1:1" x14ac:dyDescent="0.25">
      <c r="A77"/>
    </row>
    <row r="78" spans="1:1" x14ac:dyDescent="0.25">
      <c r="A7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05D17-F05B-4311-B5C5-A1A1EAFB90AA}">
  <dimension ref="A1:Q41"/>
  <sheetViews>
    <sheetView workbookViewId="0">
      <selection activeCell="A17" sqref="A17"/>
    </sheetView>
  </sheetViews>
  <sheetFormatPr baseColWidth="10" defaultRowHeight="15" x14ac:dyDescent="0.25"/>
  <cols>
    <col min="1" max="1" width="22.7109375" customWidth="1"/>
    <col min="2" max="2" width="24.42578125" customWidth="1"/>
    <col min="3" max="3" width="21.28515625" customWidth="1"/>
    <col min="14" max="14" width="34.5703125" bestFit="1" customWidth="1"/>
    <col min="15" max="15" width="15.28515625" customWidth="1"/>
    <col min="16" max="16" width="34.5703125" bestFit="1" customWidth="1"/>
  </cols>
  <sheetData>
    <row r="1" spans="1:7" x14ac:dyDescent="0.25">
      <c r="A1" t="s">
        <v>124</v>
      </c>
    </row>
    <row r="2" spans="1:7" x14ac:dyDescent="0.25">
      <c r="A2" s="40" t="s">
        <v>106</v>
      </c>
    </row>
    <row r="3" spans="1:7" x14ac:dyDescent="0.25">
      <c r="A3" t="s">
        <v>104</v>
      </c>
      <c r="E3" s="13"/>
    </row>
    <row r="4" spans="1:7" x14ac:dyDescent="0.25">
      <c r="A4" t="s">
        <v>123</v>
      </c>
      <c r="C4" s="47"/>
      <c r="G4" s="47" t="s">
        <v>337</v>
      </c>
    </row>
    <row r="5" spans="1:7" x14ac:dyDescent="0.25">
      <c r="B5" s="40" t="s">
        <v>113</v>
      </c>
    </row>
    <row r="6" spans="1:7" x14ac:dyDescent="0.25">
      <c r="B6" s="40"/>
      <c r="C6" t="s">
        <v>107</v>
      </c>
      <c r="E6" s="44" t="s">
        <v>222</v>
      </c>
      <c r="G6" s="47" t="s">
        <v>330</v>
      </c>
    </row>
    <row r="7" spans="1:7" x14ac:dyDescent="0.25">
      <c r="B7" s="40"/>
      <c r="C7" s="32" t="s">
        <v>28</v>
      </c>
      <c r="E7" s="44" t="s">
        <v>219</v>
      </c>
    </row>
    <row r="8" spans="1:7" x14ac:dyDescent="0.25">
      <c r="B8" s="40"/>
      <c r="C8" s="32" t="s">
        <v>113</v>
      </c>
      <c r="E8" s="44" t="s">
        <v>220</v>
      </c>
      <c r="G8" s="47" t="s">
        <v>240</v>
      </c>
    </row>
    <row r="9" spans="1:7" x14ac:dyDescent="0.25">
      <c r="B9" s="40" t="s">
        <v>221</v>
      </c>
      <c r="C9" s="32"/>
    </row>
    <row r="10" spans="1:7" x14ac:dyDescent="0.25">
      <c r="B10" s="40" t="s">
        <v>111</v>
      </c>
      <c r="C10" s="32"/>
    </row>
    <row r="11" spans="1:7" x14ac:dyDescent="0.25">
      <c r="B11" s="40"/>
      <c r="C11" s="32" t="s">
        <v>339</v>
      </c>
    </row>
    <row r="12" spans="1:7" x14ac:dyDescent="0.25">
      <c r="B12" s="40"/>
      <c r="C12" s="32"/>
      <c r="D12" s="97" t="s">
        <v>277</v>
      </c>
    </row>
    <row r="13" spans="1:7" x14ac:dyDescent="0.25">
      <c r="B13" s="40"/>
      <c r="C13" s="32"/>
      <c r="D13" s="97" t="s">
        <v>276</v>
      </c>
    </row>
    <row r="14" spans="1:7" x14ac:dyDescent="0.25">
      <c r="B14" s="40"/>
      <c r="C14" s="32"/>
      <c r="D14" s="97" t="s">
        <v>356</v>
      </c>
      <c r="G14" s="47" t="s">
        <v>357</v>
      </c>
    </row>
    <row r="15" spans="1:7" x14ac:dyDescent="0.25">
      <c r="B15" s="40"/>
      <c r="C15" s="32"/>
      <c r="D15" s="97" t="s">
        <v>336</v>
      </c>
      <c r="G15" s="47" t="s">
        <v>337</v>
      </c>
    </row>
    <row r="16" spans="1:7" x14ac:dyDescent="0.25">
      <c r="B16" s="40"/>
      <c r="C16" s="32" t="s">
        <v>338</v>
      </c>
    </row>
    <row r="17" spans="2:16" x14ac:dyDescent="0.25">
      <c r="B17" s="40" t="s">
        <v>112</v>
      </c>
      <c r="C17" s="32"/>
    </row>
    <row r="18" spans="2:16" x14ac:dyDescent="0.25">
      <c r="B18" s="40"/>
      <c r="C18" s="32" t="s">
        <v>116</v>
      </c>
      <c r="M18" s="13"/>
      <c r="N18" s="13"/>
      <c r="O18" s="13"/>
    </row>
    <row r="19" spans="2:16" x14ac:dyDescent="0.25">
      <c r="B19" s="40"/>
      <c r="C19" s="96" t="s">
        <v>150</v>
      </c>
      <c r="D19" s="42"/>
      <c r="E19" s="42"/>
      <c r="M19" s="13"/>
      <c r="N19" s="13"/>
      <c r="O19" s="13"/>
    </row>
    <row r="20" spans="2:16" ht="15.75" thickBot="1" x14ac:dyDescent="0.3">
      <c r="B20" s="40" t="s">
        <v>110</v>
      </c>
    </row>
    <row r="21" spans="2:16" ht="15.75" thickBot="1" x14ac:dyDescent="0.3">
      <c r="B21" s="40"/>
      <c r="C21" s="32" t="s">
        <v>107</v>
      </c>
      <c r="E21" s="47" t="s">
        <v>282</v>
      </c>
      <c r="G21" s="47" t="s">
        <v>328</v>
      </c>
      <c r="N21" s="65" t="s">
        <v>25</v>
      </c>
      <c r="O21" s="75" t="s">
        <v>26</v>
      </c>
    </row>
    <row r="22" spans="2:16" x14ac:dyDescent="0.25">
      <c r="B22" s="40"/>
      <c r="C22" s="32" t="s">
        <v>115</v>
      </c>
      <c r="E22" s="47" t="s">
        <v>282</v>
      </c>
    </row>
    <row r="23" spans="2:16" x14ac:dyDescent="0.25">
      <c r="B23" s="40"/>
      <c r="C23" s="32" t="s">
        <v>287</v>
      </c>
      <c r="E23" s="47" t="s">
        <v>282</v>
      </c>
      <c r="P23" s="23"/>
    </row>
    <row r="24" spans="2:16" x14ac:dyDescent="0.25">
      <c r="B24" s="40"/>
      <c r="C24" s="32" t="s">
        <v>114</v>
      </c>
      <c r="E24" s="47" t="s">
        <v>282</v>
      </c>
      <c r="P24" s="57"/>
    </row>
    <row r="25" spans="2:16" x14ac:dyDescent="0.25">
      <c r="B25" s="40"/>
      <c r="C25" s="32" t="s">
        <v>216</v>
      </c>
      <c r="E25" s="47" t="s">
        <v>282</v>
      </c>
      <c r="P25" s="7"/>
    </row>
    <row r="26" spans="2:16" x14ac:dyDescent="0.25">
      <c r="B26" s="40"/>
      <c r="C26" s="32" t="s">
        <v>111</v>
      </c>
      <c r="E26" s="47" t="s">
        <v>282</v>
      </c>
    </row>
    <row r="27" spans="2:16" x14ac:dyDescent="0.25">
      <c r="B27" s="40"/>
      <c r="C27" s="32" t="s">
        <v>112</v>
      </c>
      <c r="E27" s="47" t="s">
        <v>282</v>
      </c>
    </row>
    <row r="28" spans="2:16" x14ac:dyDescent="0.25">
      <c r="B28" s="40"/>
      <c r="C28" s="32" t="s">
        <v>321</v>
      </c>
      <c r="E28" s="47" t="s">
        <v>281</v>
      </c>
    </row>
    <row r="29" spans="2:16" x14ac:dyDescent="0.25">
      <c r="B29" s="40"/>
      <c r="C29" s="32" t="s">
        <v>280</v>
      </c>
      <c r="E29" s="47" t="s">
        <v>281</v>
      </c>
    </row>
    <row r="30" spans="2:16" x14ac:dyDescent="0.25">
      <c r="B30" s="40"/>
      <c r="C30" s="32" t="s">
        <v>234</v>
      </c>
      <c r="E30" s="47" t="s">
        <v>281</v>
      </c>
    </row>
    <row r="31" spans="2:16" x14ac:dyDescent="0.25">
      <c r="B31" s="40"/>
      <c r="C31" s="32" t="s">
        <v>243</v>
      </c>
      <c r="E31" s="47" t="s">
        <v>281</v>
      </c>
    </row>
    <row r="32" spans="2:16" x14ac:dyDescent="0.25">
      <c r="B32" s="40"/>
      <c r="C32" s="96" t="s">
        <v>118</v>
      </c>
      <c r="D32" s="12"/>
      <c r="E32" s="12"/>
      <c r="F32" s="12"/>
      <c r="G32" s="12"/>
      <c r="H32" s="12"/>
      <c r="I32" s="12"/>
    </row>
    <row r="33" spans="2:17" x14ac:dyDescent="0.25">
      <c r="B33" s="40" t="s">
        <v>358</v>
      </c>
      <c r="C33" s="14"/>
    </row>
    <row r="34" spans="2:17" x14ac:dyDescent="0.25">
      <c r="B34" s="40"/>
      <c r="C34" s="95" t="s">
        <v>114</v>
      </c>
    </row>
    <row r="35" spans="2:17" x14ac:dyDescent="0.25">
      <c r="B35" s="40" t="s">
        <v>9</v>
      </c>
      <c r="C35" s="95"/>
    </row>
    <row r="36" spans="2:17" x14ac:dyDescent="0.25">
      <c r="C36" s="95" t="s">
        <v>237</v>
      </c>
    </row>
    <row r="37" spans="2:17" x14ac:dyDescent="0.25">
      <c r="C37" s="95" t="s">
        <v>238</v>
      </c>
    </row>
    <row r="38" spans="2:17" x14ac:dyDescent="0.25">
      <c r="C38" s="95" t="s">
        <v>239</v>
      </c>
    </row>
    <row r="39" spans="2:17" x14ac:dyDescent="0.25">
      <c r="B39" s="42" t="s">
        <v>120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2:17" x14ac:dyDescent="0.25">
      <c r="B40" s="42" t="s">
        <v>131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</row>
    <row r="41" spans="2:17" x14ac:dyDescent="0.25">
      <c r="B41" s="42" t="s">
        <v>127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4A3F3-C671-4181-8CBB-7E4FF0796D85}">
  <dimension ref="A1:Q32"/>
  <sheetViews>
    <sheetView workbookViewId="0">
      <selection activeCell="F18" sqref="F18"/>
    </sheetView>
  </sheetViews>
  <sheetFormatPr baseColWidth="10" defaultRowHeight="15" x14ac:dyDescent="0.25"/>
  <cols>
    <col min="1" max="2" width="33.85546875" style="20" bestFit="1" customWidth="1"/>
    <col min="3" max="4" width="15.7109375" style="20" customWidth="1"/>
    <col min="5" max="5" width="23.140625" style="20" customWidth="1"/>
    <col min="6" max="6" width="14.7109375" style="23" customWidth="1"/>
    <col min="7" max="7" width="11.42578125" style="23"/>
    <col min="8" max="8" width="12.85546875" style="23" customWidth="1"/>
    <col min="9" max="9" width="13.42578125" style="23" customWidth="1"/>
    <col min="10" max="16384" width="11.42578125" style="23"/>
  </cols>
  <sheetData>
    <row r="1" spans="1:17" ht="15.75" thickBot="1" x14ac:dyDescent="0.3">
      <c r="B1" s="76" t="s">
        <v>312</v>
      </c>
    </row>
    <row r="2" spans="1:17" ht="43.5" thickBot="1" x14ac:dyDescent="0.3">
      <c r="A2" s="65" t="s">
        <v>224</v>
      </c>
      <c r="B2" s="65" t="s">
        <v>225</v>
      </c>
      <c r="C2" s="65" t="s">
        <v>226</v>
      </c>
      <c r="D2" s="65" t="s">
        <v>227</v>
      </c>
      <c r="E2" s="65" t="s">
        <v>228</v>
      </c>
      <c r="F2" s="65" t="s">
        <v>12</v>
      </c>
      <c r="G2" s="65" t="s">
        <v>445</v>
      </c>
      <c r="H2" s="65" t="s">
        <v>446</v>
      </c>
      <c r="I2" s="65" t="s">
        <v>444</v>
      </c>
      <c r="J2" s="65" t="s">
        <v>447</v>
      </c>
      <c r="K2" s="65" t="s">
        <v>448</v>
      </c>
      <c r="L2" s="65" t="s">
        <v>449</v>
      </c>
      <c r="M2" s="65" t="s">
        <v>450</v>
      </c>
      <c r="N2" s="65" t="s">
        <v>443</v>
      </c>
      <c r="O2" s="65" t="s">
        <v>443</v>
      </c>
      <c r="P2" s="65" t="s">
        <v>443</v>
      </c>
      <c r="Q2" s="65" t="s">
        <v>451</v>
      </c>
    </row>
    <row r="3" spans="1:17" ht="15.75" thickBot="1" x14ac:dyDescent="0.3">
      <c r="A3" s="60" t="s">
        <v>248</v>
      </c>
      <c r="B3" s="58" t="s">
        <v>256</v>
      </c>
      <c r="C3" s="58" t="s">
        <v>258</v>
      </c>
      <c r="D3" s="58" t="s">
        <v>259</v>
      </c>
      <c r="E3" s="75" t="s">
        <v>257</v>
      </c>
      <c r="G3" s="23" t="s">
        <v>217</v>
      </c>
      <c r="H3" s="23" t="s">
        <v>217</v>
      </c>
      <c r="I3" s="23" t="s">
        <v>217</v>
      </c>
      <c r="J3" s="23" t="s">
        <v>217</v>
      </c>
      <c r="K3" s="23" t="s">
        <v>217</v>
      </c>
      <c r="L3" s="23" t="s">
        <v>217</v>
      </c>
      <c r="M3" s="23" t="s">
        <v>217</v>
      </c>
      <c r="N3" s="23" t="s">
        <v>217</v>
      </c>
      <c r="O3" s="23" t="s">
        <v>217</v>
      </c>
      <c r="P3" s="23" t="s">
        <v>217</v>
      </c>
      <c r="Q3" s="23" t="s">
        <v>217</v>
      </c>
    </row>
    <row r="4" spans="1:17" x14ac:dyDescent="0.25">
      <c r="A4" s="58"/>
      <c r="B4" s="58"/>
      <c r="C4" s="58"/>
      <c r="D4" s="58"/>
      <c r="E4" s="58"/>
    </row>
    <row r="6" spans="1:17" s="70" customFormat="1" x14ac:dyDescent="0.25">
      <c r="A6" s="71"/>
      <c r="B6" s="71"/>
      <c r="C6" s="71"/>
      <c r="D6" s="71"/>
      <c r="E6" s="72"/>
    </row>
    <row r="8" spans="1:17" ht="15.75" thickBot="1" x14ac:dyDescent="0.3"/>
    <row r="9" spans="1:17" ht="15.75" thickBot="1" x14ac:dyDescent="0.3">
      <c r="A9" s="69" t="s">
        <v>224</v>
      </c>
      <c r="B9" s="73" t="s">
        <v>230</v>
      </c>
    </row>
    <row r="10" spans="1:17" ht="15.75" thickBot="1" x14ac:dyDescent="0.3">
      <c r="E10" s="43" t="s">
        <v>218</v>
      </c>
      <c r="F10" s="12"/>
      <c r="G10" s="12"/>
      <c r="H10" s="12"/>
      <c r="I10"/>
      <c r="J10"/>
      <c r="K10"/>
      <c r="L10"/>
      <c r="M10"/>
    </row>
    <row r="11" spans="1:17" ht="15.75" thickBot="1" x14ac:dyDescent="0.3">
      <c r="A11" s="69" t="s">
        <v>225</v>
      </c>
      <c r="B11" s="76" t="s">
        <v>312</v>
      </c>
      <c r="E11" t="s">
        <v>214</v>
      </c>
      <c r="F11"/>
      <c r="G11"/>
      <c r="H11"/>
      <c r="I11"/>
      <c r="J11"/>
      <c r="K11"/>
      <c r="L11"/>
      <c r="M11"/>
    </row>
    <row r="12" spans="1:17" ht="15.75" thickBot="1" x14ac:dyDescent="0.3">
      <c r="E12" s="23" t="s">
        <v>217</v>
      </c>
      <c r="F12" t="s">
        <v>223</v>
      </c>
      <c r="G12"/>
      <c r="H12"/>
      <c r="I12"/>
      <c r="J12"/>
      <c r="K12"/>
      <c r="L12"/>
      <c r="M12"/>
    </row>
    <row r="13" spans="1:17" ht="15.75" thickBot="1" x14ac:dyDescent="0.3">
      <c r="A13" s="69" t="s">
        <v>226</v>
      </c>
      <c r="B13" s="73" t="s">
        <v>294</v>
      </c>
      <c r="E13" s="23" t="s">
        <v>217</v>
      </c>
      <c r="F13" t="s">
        <v>9</v>
      </c>
      <c r="G13"/>
      <c r="H13"/>
      <c r="I13"/>
      <c r="J13"/>
      <c r="K13"/>
      <c r="L13"/>
      <c r="M13"/>
    </row>
    <row r="14" spans="1:17" ht="15.75" thickBot="1" x14ac:dyDescent="0.3">
      <c r="E14" s="23" t="s">
        <v>217</v>
      </c>
      <c r="F14" t="s">
        <v>215</v>
      </c>
      <c r="G14"/>
      <c r="H14"/>
      <c r="I14"/>
      <c r="J14"/>
      <c r="K14"/>
      <c r="L14"/>
      <c r="M14"/>
    </row>
    <row r="15" spans="1:17" ht="15.75" thickBot="1" x14ac:dyDescent="0.3">
      <c r="A15" s="69" t="s">
        <v>227</v>
      </c>
      <c r="B15" s="73" t="s">
        <v>294</v>
      </c>
      <c r="E15" s="23" t="s">
        <v>217</v>
      </c>
      <c r="F15" t="s">
        <v>111</v>
      </c>
      <c r="G15"/>
      <c r="H15"/>
      <c r="I15"/>
      <c r="J15"/>
      <c r="K15"/>
      <c r="L15"/>
      <c r="M15"/>
    </row>
    <row r="16" spans="1:17" ht="15.75" thickBot="1" x14ac:dyDescent="0.3">
      <c r="E16" s="23"/>
      <c r="F16" s="7" t="s">
        <v>217</v>
      </c>
      <c r="G16" t="s">
        <v>289</v>
      </c>
      <c r="H16"/>
      <c r="I16" s="47" t="s">
        <v>290</v>
      </c>
      <c r="J16"/>
      <c r="K16"/>
      <c r="L16"/>
      <c r="M16"/>
    </row>
    <row r="17" spans="1:13" ht="15.75" thickBot="1" x14ac:dyDescent="0.3">
      <c r="A17" s="69" t="s">
        <v>228</v>
      </c>
      <c r="B17" s="75" t="s">
        <v>257</v>
      </c>
      <c r="E17" s="23" t="s">
        <v>217</v>
      </c>
      <c r="F17" t="s">
        <v>112</v>
      </c>
      <c r="G17"/>
      <c r="H17"/>
      <c r="I17"/>
      <c r="J17"/>
      <c r="K17"/>
      <c r="L17"/>
      <c r="M17"/>
    </row>
    <row r="18" spans="1:13" ht="15.75" thickBot="1" x14ac:dyDescent="0.3">
      <c r="E18" s="23" t="s">
        <v>217</v>
      </c>
      <c r="F18" t="s">
        <v>110</v>
      </c>
      <c r="G18"/>
      <c r="H18"/>
      <c r="I18"/>
      <c r="J18"/>
      <c r="K18"/>
      <c r="L18"/>
      <c r="M18"/>
    </row>
    <row r="19" spans="1:13" ht="15.75" thickBot="1" x14ac:dyDescent="0.3">
      <c r="A19" s="65" t="s">
        <v>12</v>
      </c>
      <c r="B19" s="73" t="s">
        <v>230</v>
      </c>
      <c r="E19"/>
      <c r="F19" s="7" t="s">
        <v>217</v>
      </c>
      <c r="G19" t="s">
        <v>107</v>
      </c>
      <c r="H19"/>
      <c r="I19"/>
      <c r="J19"/>
      <c r="K19"/>
      <c r="L19"/>
      <c r="M19"/>
    </row>
    <row r="20" spans="1:13" x14ac:dyDescent="0.25">
      <c r="E20"/>
      <c r="F20" s="7" t="s">
        <v>217</v>
      </c>
      <c r="G20" t="s">
        <v>115</v>
      </c>
      <c r="H20"/>
      <c r="I20"/>
      <c r="J20"/>
      <c r="K20"/>
      <c r="L20"/>
      <c r="M20"/>
    </row>
    <row r="21" spans="1:13" x14ac:dyDescent="0.25">
      <c r="E21"/>
      <c r="F21" s="7" t="s">
        <v>217</v>
      </c>
      <c r="G21" t="s">
        <v>114</v>
      </c>
      <c r="H21"/>
      <c r="I21"/>
      <c r="J21"/>
      <c r="K21"/>
      <c r="L21"/>
      <c r="M21"/>
    </row>
    <row r="22" spans="1:13" x14ac:dyDescent="0.25">
      <c r="E22"/>
      <c r="F22" s="7" t="s">
        <v>217</v>
      </c>
      <c r="G22" t="s">
        <v>216</v>
      </c>
      <c r="H22"/>
      <c r="I22"/>
      <c r="J22"/>
      <c r="K22"/>
      <c r="L22"/>
      <c r="M22"/>
    </row>
    <row r="23" spans="1:13" x14ac:dyDescent="0.25">
      <c r="E23"/>
      <c r="F23" s="7" t="s">
        <v>217</v>
      </c>
      <c r="G23" t="s">
        <v>111</v>
      </c>
      <c r="H23"/>
      <c r="I23"/>
      <c r="J23"/>
      <c r="K23"/>
      <c r="L23"/>
      <c r="M23"/>
    </row>
    <row r="24" spans="1:13" x14ac:dyDescent="0.25">
      <c r="E24"/>
      <c r="F24" s="7" t="s">
        <v>217</v>
      </c>
      <c r="G24" t="s">
        <v>112</v>
      </c>
      <c r="H24"/>
      <c r="I24"/>
      <c r="J24"/>
      <c r="K24"/>
      <c r="L24"/>
      <c r="M24"/>
    </row>
    <row r="25" spans="1:13" x14ac:dyDescent="0.25">
      <c r="E25"/>
      <c r="F25" s="7" t="s">
        <v>217</v>
      </c>
      <c r="G25" t="s">
        <v>119</v>
      </c>
      <c r="H25"/>
      <c r="I25"/>
      <c r="J25"/>
      <c r="K25"/>
      <c r="L25"/>
      <c r="M25"/>
    </row>
    <row r="26" spans="1:13" x14ac:dyDescent="0.25">
      <c r="E26"/>
      <c r="F26" s="7" t="s">
        <v>217</v>
      </c>
      <c r="G26" t="s">
        <v>121</v>
      </c>
      <c r="H26"/>
      <c r="I26"/>
      <c r="J26"/>
      <c r="K26"/>
      <c r="L26"/>
      <c r="M26"/>
    </row>
    <row r="27" spans="1:13" x14ac:dyDescent="0.25">
      <c r="E27"/>
      <c r="F27" s="7" t="s">
        <v>217</v>
      </c>
      <c r="G27" s="42" t="s">
        <v>118</v>
      </c>
      <c r="H27" s="12"/>
      <c r="I27" s="12"/>
      <c r="J27" s="12"/>
      <c r="K27" s="12"/>
      <c r="L27" s="12"/>
      <c r="M27" s="12"/>
    </row>
    <row r="28" spans="1:13" x14ac:dyDescent="0.25">
      <c r="E28" s="23" t="s">
        <v>217</v>
      </c>
      <c r="F28" t="s">
        <v>126</v>
      </c>
      <c r="G28"/>
      <c r="H28"/>
      <c r="I28"/>
      <c r="J28"/>
      <c r="K28"/>
      <c r="L28"/>
      <c r="M28"/>
    </row>
    <row r="29" spans="1:13" x14ac:dyDescent="0.25">
      <c r="E29"/>
      <c r="F29"/>
      <c r="G29"/>
      <c r="H29"/>
      <c r="I29"/>
      <c r="J29"/>
      <c r="K29"/>
      <c r="L29"/>
      <c r="M29"/>
    </row>
    <row r="30" spans="1:13" x14ac:dyDescent="0.25">
      <c r="E30"/>
      <c r="F30"/>
      <c r="G30"/>
      <c r="H30"/>
      <c r="I30"/>
      <c r="J30"/>
      <c r="K30"/>
      <c r="L30"/>
      <c r="M30"/>
    </row>
    <row r="31" spans="1:13" x14ac:dyDescent="0.25">
      <c r="E31"/>
      <c r="F31" t="s">
        <v>382</v>
      </c>
      <c r="G31"/>
      <c r="H31"/>
      <c r="I31"/>
      <c r="J31"/>
      <c r="K31"/>
      <c r="L31"/>
      <c r="M31"/>
    </row>
    <row r="32" spans="1:13" x14ac:dyDescent="0.25">
      <c r="E32"/>
      <c r="F32"/>
      <c r="G32"/>
      <c r="H32"/>
      <c r="I32"/>
      <c r="J32"/>
      <c r="K32"/>
      <c r="L32"/>
      <c r="M3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43C0A-AF17-46B4-98DF-7381E0623784}">
  <dimension ref="A1:J18"/>
  <sheetViews>
    <sheetView tabSelected="1" workbookViewId="0">
      <selection activeCell="F3" sqref="F3"/>
    </sheetView>
  </sheetViews>
  <sheetFormatPr baseColWidth="10" defaultRowHeight="15" x14ac:dyDescent="0.25"/>
  <cols>
    <col min="1" max="1" width="29.5703125" style="7" customWidth="1"/>
    <col min="2" max="2" width="32.5703125" style="7" bestFit="1" customWidth="1"/>
    <col min="3" max="3" width="20.7109375" style="7" bestFit="1" customWidth="1"/>
    <col min="4" max="4" width="15.7109375" style="7" customWidth="1"/>
    <col min="5" max="5" width="33.85546875" style="7" bestFit="1" customWidth="1"/>
    <col min="6" max="6" width="25.42578125" style="7" customWidth="1"/>
    <col min="7" max="7" width="23" style="7" customWidth="1"/>
    <col min="8" max="16384" width="11.42578125" style="7"/>
  </cols>
  <sheetData>
    <row r="1" spans="1:10" ht="15.75" thickBot="1" x14ac:dyDescent="0.3">
      <c r="E1" s="76" t="s">
        <v>313</v>
      </c>
    </row>
    <row r="2" spans="1:10" ht="28.5" x14ac:dyDescent="0.25">
      <c r="A2" s="65" t="s">
        <v>22</v>
      </c>
      <c r="B2" s="65" t="s">
        <v>231</v>
      </c>
      <c r="C2" s="65" t="s">
        <v>23</v>
      </c>
      <c r="D2" s="65" t="s">
        <v>232</v>
      </c>
      <c r="E2" s="65" t="s">
        <v>326</v>
      </c>
      <c r="F2" s="65" t="s">
        <v>113</v>
      </c>
      <c r="G2" s="65" t="s">
        <v>12</v>
      </c>
    </row>
    <row r="3" spans="1:10" x14ac:dyDescent="0.25">
      <c r="A3" s="60" t="s">
        <v>246</v>
      </c>
      <c r="B3" s="60">
        <v>3333332106</v>
      </c>
      <c r="C3" s="60" t="s">
        <v>247</v>
      </c>
      <c r="D3" s="60">
        <v>3333445522</v>
      </c>
      <c r="E3" s="60" t="s">
        <v>248</v>
      </c>
      <c r="F3" s="45"/>
      <c r="G3" s="45"/>
      <c r="H3" s="45"/>
      <c r="I3" s="45"/>
      <c r="J3" s="45"/>
    </row>
    <row r="4" spans="1:10" x14ac:dyDescent="0.25">
      <c r="F4" s="45"/>
      <c r="G4" s="45"/>
      <c r="H4" s="45"/>
      <c r="I4" s="45"/>
      <c r="J4" s="45"/>
    </row>
    <row r="5" spans="1:10" x14ac:dyDescent="0.25">
      <c r="E5" s="57"/>
    </row>
    <row r="7" spans="1:10" ht="15.75" thickBot="1" x14ac:dyDescent="0.3"/>
    <row r="8" spans="1:10" ht="15.75" thickBot="1" x14ac:dyDescent="0.3">
      <c r="A8" s="69" t="s">
        <v>22</v>
      </c>
      <c r="B8" s="73" t="s">
        <v>229</v>
      </c>
    </row>
    <row r="9" spans="1:10" ht="15.75" thickBot="1" x14ac:dyDescent="0.3"/>
    <row r="10" spans="1:10" ht="15.75" thickBot="1" x14ac:dyDescent="0.3">
      <c r="A10" s="69" t="s">
        <v>231</v>
      </c>
      <c r="B10" s="73" t="s">
        <v>293</v>
      </c>
    </row>
    <row r="11" spans="1:10" ht="15.75" thickBot="1" x14ac:dyDescent="0.3"/>
    <row r="12" spans="1:10" ht="15.75" thickBot="1" x14ac:dyDescent="0.3">
      <c r="A12" s="69" t="s">
        <v>23</v>
      </c>
      <c r="B12" s="73" t="s">
        <v>229</v>
      </c>
    </row>
    <row r="13" spans="1:10" ht="15.75" thickBot="1" x14ac:dyDescent="0.3"/>
    <row r="14" spans="1:10" ht="15.75" thickBot="1" x14ac:dyDescent="0.3">
      <c r="A14" s="69" t="s">
        <v>232</v>
      </c>
      <c r="B14" s="73" t="s">
        <v>293</v>
      </c>
    </row>
    <row r="15" spans="1:10" ht="15.75" thickBot="1" x14ac:dyDescent="0.3"/>
    <row r="16" spans="1:10" ht="15.75" thickBot="1" x14ac:dyDescent="0.3">
      <c r="A16" s="78" t="s">
        <v>233</v>
      </c>
      <c r="B16" s="76" t="s">
        <v>313</v>
      </c>
    </row>
    <row r="17" spans="1:2" ht="15.75" thickBot="1" x14ac:dyDescent="0.3">
      <c r="A17" s="74"/>
    </row>
    <row r="18" spans="1:2" ht="15.75" thickBot="1" x14ac:dyDescent="0.3">
      <c r="A18" s="65" t="s">
        <v>12</v>
      </c>
      <c r="B18" s="73" t="s">
        <v>230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CBEDB-4498-47CD-9DFB-7546B77D55CC}">
  <dimension ref="A1:F17"/>
  <sheetViews>
    <sheetView workbookViewId="0">
      <selection activeCell="A17" sqref="A17"/>
    </sheetView>
  </sheetViews>
  <sheetFormatPr baseColWidth="10" defaultRowHeight="15" x14ac:dyDescent="0.25"/>
  <cols>
    <col min="1" max="1" width="37" style="7" bestFit="1" customWidth="1"/>
    <col min="2" max="2" width="33.5703125" style="7" bestFit="1" customWidth="1"/>
    <col min="3" max="4" width="15.7109375" style="7" customWidth="1"/>
    <col min="5" max="5" width="20.28515625" style="7" customWidth="1"/>
    <col min="6" max="16384" width="11.42578125" style="7"/>
  </cols>
  <sheetData>
    <row r="1" spans="1:6" ht="15.75" thickBot="1" x14ac:dyDescent="0.3">
      <c r="A1" s="65" t="s">
        <v>31</v>
      </c>
      <c r="B1" s="65" t="s">
        <v>32</v>
      </c>
      <c r="C1" s="65" t="s">
        <v>30</v>
      </c>
      <c r="D1" s="65" t="s">
        <v>29</v>
      </c>
      <c r="E1" s="65" t="s">
        <v>12</v>
      </c>
    </row>
    <row r="2" spans="1:6" ht="15.75" thickBot="1" x14ac:dyDescent="0.3">
      <c r="A2" s="60" t="s">
        <v>245</v>
      </c>
      <c r="B2" s="60" t="s">
        <v>244</v>
      </c>
      <c r="C2" s="75" t="s">
        <v>322</v>
      </c>
      <c r="D2" s="75" t="s">
        <v>323</v>
      </c>
    </row>
    <row r="6" spans="1:6" x14ac:dyDescent="0.25">
      <c r="E6" s="46"/>
      <c r="F6" s="46"/>
    </row>
    <row r="7" spans="1:6" x14ac:dyDescent="0.25">
      <c r="C7" s="46"/>
    </row>
    <row r="8" spans="1:6" ht="15.75" thickBot="1" x14ac:dyDescent="0.3"/>
    <row r="9" spans="1:6" ht="15.75" thickBot="1" x14ac:dyDescent="0.3">
      <c r="A9" s="69" t="s">
        <v>31</v>
      </c>
      <c r="B9" s="73" t="s">
        <v>294</v>
      </c>
    </row>
    <row r="10" spans="1:6" ht="15.75" thickBot="1" x14ac:dyDescent="0.3"/>
    <row r="11" spans="1:6" ht="15.75" thickBot="1" x14ac:dyDescent="0.3">
      <c r="A11" s="69" t="s">
        <v>32</v>
      </c>
      <c r="B11" s="73" t="s">
        <v>294</v>
      </c>
    </row>
    <row r="12" spans="1:6" ht="15.75" thickBot="1" x14ac:dyDescent="0.3"/>
    <row r="13" spans="1:6" ht="15.75" thickBot="1" x14ac:dyDescent="0.3">
      <c r="A13" s="69" t="s">
        <v>30</v>
      </c>
      <c r="B13" s="75" t="s">
        <v>322</v>
      </c>
    </row>
    <row r="14" spans="1:6" ht="15.75" thickBot="1" x14ac:dyDescent="0.3"/>
    <row r="15" spans="1:6" ht="15.75" thickBot="1" x14ac:dyDescent="0.3">
      <c r="A15" s="69" t="s">
        <v>29</v>
      </c>
      <c r="B15" s="75" t="s">
        <v>323</v>
      </c>
    </row>
    <row r="16" spans="1:6" ht="15.75" thickBot="1" x14ac:dyDescent="0.3"/>
    <row r="17" spans="1:2" ht="15.75" thickBot="1" x14ac:dyDescent="0.3">
      <c r="A17" s="65" t="s">
        <v>12</v>
      </c>
      <c r="B17" s="73" t="s">
        <v>230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12D25-2F6B-4BF6-B592-A47AC7A1849A}">
  <dimension ref="A1:M18"/>
  <sheetViews>
    <sheetView workbookViewId="0">
      <selection activeCell="J3" sqref="J3"/>
    </sheetView>
  </sheetViews>
  <sheetFormatPr baseColWidth="10" defaultRowHeight="15" x14ac:dyDescent="0.25"/>
  <cols>
    <col min="1" max="1" width="29.85546875" customWidth="1"/>
    <col min="2" max="2" width="32.28515625" bestFit="1" customWidth="1"/>
    <col min="3" max="3" width="18.7109375" bestFit="1" customWidth="1"/>
    <col min="4" max="4" width="19.140625" customWidth="1"/>
    <col min="5" max="5" width="28.7109375" bestFit="1" customWidth="1"/>
    <col min="6" max="6" width="37" bestFit="1" customWidth="1"/>
    <col min="7" max="7" width="17.28515625" customWidth="1"/>
    <col min="8" max="8" width="13" customWidth="1"/>
    <col min="9" max="9" width="13.28515625" bestFit="1" customWidth="1"/>
    <col min="10" max="10" width="7.28515625" bestFit="1" customWidth="1"/>
    <col min="11" max="11" width="10.28515625" bestFit="1" customWidth="1"/>
    <col min="12" max="12" width="7.85546875" bestFit="1" customWidth="1"/>
    <col min="13" max="17" width="15.7109375" customWidth="1"/>
  </cols>
  <sheetData>
    <row r="1" spans="1:13" ht="45" x14ac:dyDescent="0.25">
      <c r="A1" s="56" t="s">
        <v>314</v>
      </c>
      <c r="B1" s="56" t="s">
        <v>315</v>
      </c>
      <c r="C1" s="56" t="s">
        <v>316</v>
      </c>
      <c r="D1" s="56" t="s">
        <v>317</v>
      </c>
      <c r="E1" s="56" t="s">
        <v>327</v>
      </c>
      <c r="F1" s="56" t="s">
        <v>325</v>
      </c>
      <c r="G1" s="56" t="s">
        <v>318</v>
      </c>
      <c r="H1" s="56" t="s">
        <v>319</v>
      </c>
      <c r="I1" s="56" t="s">
        <v>320</v>
      </c>
    </row>
    <row r="2" spans="1:13" ht="28.5" x14ac:dyDescent="0.25">
      <c r="A2" s="65" t="s">
        <v>22</v>
      </c>
      <c r="B2" s="65" t="s">
        <v>231</v>
      </c>
      <c r="C2" s="65" t="s">
        <v>23</v>
      </c>
      <c r="D2" s="65" t="s">
        <v>232</v>
      </c>
      <c r="E2" s="65" t="s">
        <v>326</v>
      </c>
      <c r="F2" s="65" t="s">
        <v>31</v>
      </c>
      <c r="G2" s="65" t="s">
        <v>32</v>
      </c>
      <c r="H2" s="65" t="s">
        <v>30</v>
      </c>
      <c r="I2" s="65" t="s">
        <v>29</v>
      </c>
      <c r="J2" s="65" t="s">
        <v>2</v>
      </c>
      <c r="K2" s="65" t="s">
        <v>75</v>
      </c>
      <c r="L2" s="65" t="s">
        <v>146</v>
      </c>
      <c r="M2" s="65" t="s">
        <v>12</v>
      </c>
    </row>
    <row r="3" spans="1:13" x14ac:dyDescent="0.25">
      <c r="A3" s="60" t="s">
        <v>246</v>
      </c>
      <c r="B3" s="77" t="s">
        <v>324</v>
      </c>
      <c r="C3" s="77" t="s">
        <v>324</v>
      </c>
      <c r="D3" s="77" t="s">
        <v>324</v>
      </c>
      <c r="E3" s="77" t="s">
        <v>324</v>
      </c>
      <c r="F3" s="60" t="s">
        <v>245</v>
      </c>
      <c r="G3" s="77" t="s">
        <v>324</v>
      </c>
      <c r="H3" s="77" t="s">
        <v>324</v>
      </c>
      <c r="I3" s="77" t="s">
        <v>324</v>
      </c>
      <c r="J3" s="60" t="s">
        <v>249</v>
      </c>
      <c r="K3" s="60" t="s">
        <v>250</v>
      </c>
      <c r="L3" s="60" t="s">
        <v>251</v>
      </c>
    </row>
    <row r="4" spans="1:13" x14ac:dyDescent="0.25">
      <c r="F4" s="48"/>
    </row>
    <row r="8" spans="1:13" x14ac:dyDescent="0.25">
      <c r="A8" s="65" t="s">
        <v>22</v>
      </c>
      <c r="B8" s="56" t="s">
        <v>314</v>
      </c>
    </row>
    <row r="9" spans="1:13" ht="15" customHeight="1" x14ac:dyDescent="0.25">
      <c r="E9" s="49"/>
    </row>
    <row r="10" spans="1:13" ht="15" customHeight="1" x14ac:dyDescent="0.25">
      <c r="A10" s="65" t="s">
        <v>31</v>
      </c>
      <c r="B10" s="56" t="s">
        <v>325</v>
      </c>
      <c r="E10" s="48"/>
    </row>
    <row r="11" spans="1:13" ht="15" customHeight="1" x14ac:dyDescent="0.25">
      <c r="E11" s="48"/>
    </row>
    <row r="12" spans="1:13" ht="15" customHeight="1" x14ac:dyDescent="0.25">
      <c r="A12" s="65" t="s">
        <v>2</v>
      </c>
      <c r="B12" s="50" t="s">
        <v>294</v>
      </c>
      <c r="E12" s="49"/>
    </row>
    <row r="13" spans="1:13" ht="15" customHeight="1" x14ac:dyDescent="0.25"/>
    <row r="14" spans="1:13" ht="15" customHeight="1" x14ac:dyDescent="0.25">
      <c r="A14" s="65" t="s">
        <v>75</v>
      </c>
      <c r="B14" s="50" t="s">
        <v>294</v>
      </c>
    </row>
    <row r="15" spans="1:13" ht="15" customHeight="1" x14ac:dyDescent="0.25"/>
    <row r="16" spans="1:13" ht="15" customHeight="1" x14ac:dyDescent="0.25">
      <c r="A16" s="65" t="s">
        <v>146</v>
      </c>
      <c r="B16" s="50" t="s">
        <v>294</v>
      </c>
    </row>
    <row r="18" spans="1:2" x14ac:dyDescent="0.25">
      <c r="A18" s="65" t="s">
        <v>12</v>
      </c>
      <c r="B18" s="138" t="s">
        <v>294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528F8-A26D-43C8-90CF-AA9A26647093}">
  <sheetPr codeName="Hoja2"/>
  <dimension ref="A2:K29"/>
  <sheetViews>
    <sheetView workbookViewId="0">
      <selection activeCell="F3" sqref="F3"/>
    </sheetView>
  </sheetViews>
  <sheetFormatPr baseColWidth="10" defaultRowHeight="15" x14ac:dyDescent="0.25"/>
  <cols>
    <col min="1" max="1" width="23.7109375" style="20" customWidth="1"/>
    <col min="2" max="2" width="28.28515625" style="20" customWidth="1"/>
    <col min="3" max="11" width="15.7109375" style="20" customWidth="1"/>
    <col min="12" max="16384" width="11.42578125" style="20"/>
  </cols>
  <sheetData>
    <row r="2" spans="1:11" ht="15.75" thickBot="1" x14ac:dyDescent="0.3">
      <c r="A2" s="65" t="s">
        <v>5</v>
      </c>
      <c r="B2" s="65" t="s">
        <v>6</v>
      </c>
      <c r="C2" s="65" t="s">
        <v>39</v>
      </c>
      <c r="D2" s="65" t="s">
        <v>7</v>
      </c>
      <c r="E2" s="65" t="s">
        <v>268</v>
      </c>
      <c r="F2" s="65" t="s">
        <v>64</v>
      </c>
      <c r="G2" s="65" t="s">
        <v>27</v>
      </c>
      <c r="H2" s="65" t="s">
        <v>82</v>
      </c>
      <c r="I2" s="65" t="s">
        <v>12</v>
      </c>
      <c r="J2" s="65" t="s">
        <v>503</v>
      </c>
      <c r="K2" s="65" t="s">
        <v>504</v>
      </c>
    </row>
    <row r="3" spans="1:11" ht="15.75" thickBot="1" x14ac:dyDescent="0.3">
      <c r="A3" s="61" t="s">
        <v>261</v>
      </c>
      <c r="B3" s="61" t="s">
        <v>262</v>
      </c>
      <c r="C3" s="62">
        <v>6500</v>
      </c>
      <c r="D3" s="75" t="s">
        <v>260</v>
      </c>
      <c r="E3" s="58">
        <v>50</v>
      </c>
      <c r="F3" s="58">
        <v>5</v>
      </c>
      <c r="G3" s="62" t="s">
        <v>263</v>
      </c>
      <c r="H3" s="75" t="s">
        <v>301</v>
      </c>
      <c r="I3" s="137"/>
      <c r="J3" s="58" t="s">
        <v>269</v>
      </c>
      <c r="K3" s="58" t="s">
        <v>269</v>
      </c>
    </row>
    <row r="4" spans="1:11" x14ac:dyDescent="0.25">
      <c r="A4" s="53"/>
      <c r="B4" s="53"/>
      <c r="C4" s="54"/>
      <c r="D4" s="54"/>
      <c r="G4" s="54"/>
    </row>
    <row r="5" spans="1:11" x14ac:dyDescent="0.25">
      <c r="A5" s="53"/>
      <c r="B5" s="53"/>
      <c r="C5" s="54"/>
      <c r="D5" s="54"/>
      <c r="G5" s="54"/>
    </row>
    <row r="6" spans="1:11" x14ac:dyDescent="0.25">
      <c r="A6" s="53"/>
      <c r="B6" s="53"/>
      <c r="C6" s="54"/>
      <c r="D6" s="54"/>
      <c r="G6" s="54"/>
    </row>
    <row r="7" spans="1:11" x14ac:dyDescent="0.25">
      <c r="A7" s="53"/>
      <c r="B7" s="53"/>
      <c r="C7" s="54"/>
      <c r="D7" s="54"/>
      <c r="G7" s="54"/>
    </row>
    <row r="8" spans="1:11" ht="15" customHeight="1" x14ac:dyDescent="0.25">
      <c r="A8" s="65" t="s">
        <v>5</v>
      </c>
      <c r="B8" s="50" t="s">
        <v>294</v>
      </c>
    </row>
    <row r="9" spans="1:11" x14ac:dyDescent="0.25">
      <c r="A9" s="53"/>
      <c r="B9" s="53"/>
      <c r="C9" s="54"/>
      <c r="D9" s="54"/>
      <c r="G9" s="54"/>
    </row>
    <row r="10" spans="1:11" ht="15" customHeight="1" x14ac:dyDescent="0.25">
      <c r="A10" s="65" t="s">
        <v>6</v>
      </c>
      <c r="B10" s="50" t="s">
        <v>294</v>
      </c>
      <c r="C10" s="54"/>
      <c r="D10" s="54"/>
      <c r="G10" s="54"/>
    </row>
    <row r="11" spans="1:11" ht="15" customHeight="1" x14ac:dyDescent="0.25">
      <c r="A11" s="53"/>
      <c r="B11" s="53"/>
      <c r="C11" s="54"/>
      <c r="D11" s="54"/>
      <c r="G11" s="54"/>
    </row>
    <row r="12" spans="1:11" ht="15" customHeight="1" x14ac:dyDescent="0.25">
      <c r="A12" s="65" t="s">
        <v>39</v>
      </c>
      <c r="B12" s="50" t="s">
        <v>293</v>
      </c>
      <c r="C12" s="54"/>
      <c r="D12" s="54"/>
      <c r="G12" s="54"/>
    </row>
    <row r="13" spans="1:11" ht="15" customHeight="1" x14ac:dyDescent="0.25">
      <c r="A13" s="53"/>
      <c r="B13" s="53"/>
      <c r="C13" s="54"/>
      <c r="D13" s="54"/>
      <c r="G13" s="54"/>
    </row>
    <row r="14" spans="1:11" ht="15" customHeight="1" x14ac:dyDescent="0.25">
      <c r="A14" s="69" t="s">
        <v>7</v>
      </c>
      <c r="B14" s="79" t="s">
        <v>260</v>
      </c>
      <c r="C14" s="54"/>
      <c r="D14" s="54"/>
      <c r="G14" s="54"/>
    </row>
    <row r="15" spans="1:11" x14ac:dyDescent="0.25">
      <c r="A15" s="53"/>
      <c r="B15" s="53"/>
      <c r="C15" s="54"/>
      <c r="D15" s="54"/>
      <c r="G15" s="54"/>
    </row>
    <row r="16" spans="1:11" ht="15" customHeight="1" x14ac:dyDescent="0.25">
      <c r="A16" s="53"/>
      <c r="C16" s="54"/>
      <c r="D16" s="54"/>
      <c r="G16" s="54"/>
    </row>
    <row r="17" spans="1:7" ht="15" customHeight="1" x14ac:dyDescent="0.25">
      <c r="A17" s="65" t="s">
        <v>268</v>
      </c>
      <c r="B17" s="50" t="s">
        <v>293</v>
      </c>
      <c r="C17" s="54"/>
      <c r="D17" s="54"/>
      <c r="G17" s="54"/>
    </row>
    <row r="18" spans="1:7" ht="15" customHeight="1" x14ac:dyDescent="0.25">
      <c r="A18" s="53"/>
      <c r="B18" s="53"/>
      <c r="C18" s="54"/>
      <c r="D18" s="54"/>
      <c r="G18" s="54"/>
    </row>
    <row r="19" spans="1:7" ht="15" customHeight="1" x14ac:dyDescent="0.25">
      <c r="A19" s="65" t="s">
        <v>64</v>
      </c>
      <c r="B19" s="50" t="s">
        <v>293</v>
      </c>
      <c r="C19" s="54"/>
      <c r="D19" s="54"/>
      <c r="G19" s="54"/>
    </row>
    <row r="20" spans="1:7" ht="15" customHeight="1" x14ac:dyDescent="0.25">
      <c r="A20" s="53"/>
      <c r="B20" s="53"/>
      <c r="C20" s="54"/>
      <c r="D20" s="54"/>
      <c r="G20" s="54"/>
    </row>
    <row r="21" spans="1:7" ht="15" customHeight="1" x14ac:dyDescent="0.25">
      <c r="A21" s="65" t="s">
        <v>27</v>
      </c>
      <c r="B21" s="50" t="s">
        <v>294</v>
      </c>
      <c r="C21" s="54"/>
      <c r="D21" s="54"/>
      <c r="G21" s="54"/>
    </row>
    <row r="22" spans="1:7" ht="15" customHeight="1" thickBot="1" x14ac:dyDescent="0.3">
      <c r="A22" s="53"/>
      <c r="B22" s="53"/>
      <c r="C22" s="54"/>
      <c r="D22" s="54"/>
      <c r="G22" s="54"/>
    </row>
    <row r="23" spans="1:7" ht="15" customHeight="1" thickBot="1" x14ac:dyDescent="0.3">
      <c r="A23" s="65" t="s">
        <v>82</v>
      </c>
      <c r="B23" s="75" t="s">
        <v>301</v>
      </c>
      <c r="C23" s="54"/>
      <c r="D23" s="54"/>
      <c r="G23" s="54"/>
    </row>
    <row r="24" spans="1:7" ht="15" customHeight="1" x14ac:dyDescent="0.25"/>
    <row r="25" spans="1:7" ht="15" customHeight="1" x14ac:dyDescent="0.25">
      <c r="A25" s="65" t="s">
        <v>12</v>
      </c>
      <c r="B25" s="50" t="s">
        <v>229</v>
      </c>
    </row>
    <row r="26" spans="1:7" ht="15" customHeight="1" x14ac:dyDescent="0.25"/>
    <row r="27" spans="1:7" ht="15" customHeight="1" x14ac:dyDescent="0.25">
      <c r="A27" s="65" t="s">
        <v>503</v>
      </c>
      <c r="B27" s="50" t="s">
        <v>294</v>
      </c>
    </row>
    <row r="29" spans="1:7" x14ac:dyDescent="0.25">
      <c r="A29" s="65" t="s">
        <v>504</v>
      </c>
      <c r="B29" s="138" t="s">
        <v>294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0B6F3-4781-4042-B2D9-A1E39B00017D}">
  <dimension ref="A1:H31"/>
  <sheetViews>
    <sheetView workbookViewId="0">
      <selection activeCell="C25" sqref="C25"/>
    </sheetView>
  </sheetViews>
  <sheetFormatPr baseColWidth="10" defaultRowHeight="15" x14ac:dyDescent="0.25"/>
  <cols>
    <col min="1" max="1" width="27.7109375" style="23" bestFit="1" customWidth="1"/>
    <col min="2" max="2" width="22" style="23" customWidth="1"/>
    <col min="3" max="7" width="11.42578125" style="23"/>
    <col min="8" max="8" width="19.140625" style="23" customWidth="1"/>
    <col min="9" max="16384" width="11.42578125" style="23"/>
  </cols>
  <sheetData>
    <row r="1" spans="1:8" x14ac:dyDescent="0.25">
      <c r="A1" s="65" t="s">
        <v>264</v>
      </c>
      <c r="B1" s="65" t="s">
        <v>12</v>
      </c>
      <c r="C1" s="65" t="s">
        <v>503</v>
      </c>
    </row>
    <row r="2" spans="1:8" x14ac:dyDescent="0.25">
      <c r="A2" s="114" t="s">
        <v>265</v>
      </c>
    </row>
    <row r="3" spans="1:8" x14ac:dyDescent="0.25">
      <c r="A3" s="114" t="s">
        <v>286</v>
      </c>
    </row>
    <row r="4" spans="1:8" x14ac:dyDescent="0.25">
      <c r="A4" s="114" t="s">
        <v>378</v>
      </c>
    </row>
    <row r="5" spans="1:8" x14ac:dyDescent="0.25">
      <c r="A5" s="114" t="s">
        <v>400</v>
      </c>
    </row>
    <row r="6" spans="1:8" x14ac:dyDescent="0.25">
      <c r="A6" s="114" t="s">
        <v>401</v>
      </c>
    </row>
    <row r="7" spans="1:8" x14ac:dyDescent="0.25">
      <c r="A7" s="114" t="s">
        <v>402</v>
      </c>
    </row>
    <row r="8" spans="1:8" x14ac:dyDescent="0.25">
      <c r="A8" s="114" t="s">
        <v>403</v>
      </c>
    </row>
    <row r="9" spans="1:8" x14ac:dyDescent="0.25">
      <c r="A9" s="114" t="s">
        <v>379</v>
      </c>
    </row>
    <row r="10" spans="1:8" ht="15.75" thickBot="1" x14ac:dyDescent="0.3">
      <c r="A10" s="114" t="s">
        <v>380</v>
      </c>
    </row>
    <row r="11" spans="1:8" ht="15" customHeight="1" x14ac:dyDescent="0.25">
      <c r="A11" s="114" t="s">
        <v>381</v>
      </c>
      <c r="C11" s="157" t="s">
        <v>508</v>
      </c>
      <c r="D11" s="158"/>
      <c r="E11" s="158"/>
      <c r="F11" s="158"/>
      <c r="G11" s="158"/>
      <c r="H11" s="158"/>
    </row>
    <row r="12" spans="1:8" x14ac:dyDescent="0.25">
      <c r="A12" s="114" t="s">
        <v>396</v>
      </c>
      <c r="C12" s="159"/>
      <c r="D12" s="160"/>
      <c r="E12" s="160"/>
      <c r="F12" s="160"/>
      <c r="G12" s="160"/>
      <c r="H12" s="160"/>
    </row>
    <row r="13" spans="1:8" x14ac:dyDescent="0.25">
      <c r="A13" s="114" t="s">
        <v>397</v>
      </c>
      <c r="C13" s="159"/>
      <c r="D13" s="160"/>
      <c r="E13" s="160"/>
      <c r="F13" s="160"/>
      <c r="G13" s="160"/>
      <c r="H13" s="160"/>
    </row>
    <row r="14" spans="1:8" x14ac:dyDescent="0.25">
      <c r="A14" s="114" t="s">
        <v>398</v>
      </c>
      <c r="C14" s="159"/>
      <c r="D14" s="160"/>
      <c r="E14" s="160"/>
      <c r="F14" s="160"/>
      <c r="G14" s="160"/>
      <c r="H14" s="160"/>
    </row>
    <row r="15" spans="1:8" x14ac:dyDescent="0.25">
      <c r="A15" s="114" t="s">
        <v>399</v>
      </c>
      <c r="C15" s="159"/>
      <c r="D15" s="160"/>
      <c r="E15" s="160"/>
      <c r="F15" s="160"/>
      <c r="G15" s="160"/>
      <c r="H15" s="160"/>
    </row>
    <row r="16" spans="1:8" ht="15.75" thickBot="1" x14ac:dyDescent="0.3">
      <c r="A16" s="115" t="s">
        <v>393</v>
      </c>
      <c r="C16" s="161"/>
      <c r="D16" s="162"/>
      <c r="E16" s="162"/>
      <c r="F16" s="162"/>
      <c r="G16" s="162"/>
      <c r="H16" s="162"/>
    </row>
    <row r="17" spans="1:3" x14ac:dyDescent="0.25">
      <c r="A17" s="115" t="s">
        <v>394</v>
      </c>
    </row>
    <row r="18" spans="1:3" x14ac:dyDescent="0.25">
      <c r="A18" s="115" t="s">
        <v>395</v>
      </c>
    </row>
    <row r="19" spans="1:3" x14ac:dyDescent="0.25">
      <c r="A19" s="116" t="s">
        <v>285</v>
      </c>
      <c r="C19" s="23" t="s">
        <v>428</v>
      </c>
    </row>
    <row r="20" spans="1:3" x14ac:dyDescent="0.25">
      <c r="A20" s="116" t="s">
        <v>407</v>
      </c>
      <c r="C20" s="23" t="s">
        <v>428</v>
      </c>
    </row>
    <row r="21" spans="1:3" x14ac:dyDescent="0.25">
      <c r="A21" s="116" t="s">
        <v>408</v>
      </c>
      <c r="C21" s="23" t="s">
        <v>428</v>
      </c>
    </row>
    <row r="22" spans="1:3" x14ac:dyDescent="0.25">
      <c r="A22" s="116" t="s">
        <v>409</v>
      </c>
      <c r="C22" s="23" t="s">
        <v>428</v>
      </c>
    </row>
    <row r="23" spans="1:3" x14ac:dyDescent="0.25">
      <c r="A23" s="116" t="s">
        <v>410</v>
      </c>
      <c r="C23" s="23" t="s">
        <v>428</v>
      </c>
    </row>
    <row r="24" spans="1:3" x14ac:dyDescent="0.25">
      <c r="A24" s="116" t="s">
        <v>411</v>
      </c>
      <c r="C24" s="23" t="s">
        <v>428</v>
      </c>
    </row>
    <row r="27" spans="1:3" x14ac:dyDescent="0.25">
      <c r="A27" s="65" t="s">
        <v>264</v>
      </c>
      <c r="B27" s="50" t="s">
        <v>229</v>
      </c>
    </row>
    <row r="29" spans="1:3" x14ac:dyDescent="0.25">
      <c r="A29" s="65" t="s">
        <v>12</v>
      </c>
      <c r="B29" s="138" t="s">
        <v>229</v>
      </c>
    </row>
    <row r="30" spans="1:3" x14ac:dyDescent="0.25">
      <c r="A30" s="20"/>
      <c r="B30" s="20"/>
    </row>
    <row r="31" spans="1:3" x14ac:dyDescent="0.25">
      <c r="A31" s="65" t="s">
        <v>503</v>
      </c>
      <c r="B31" s="138" t="s">
        <v>294</v>
      </c>
    </row>
  </sheetData>
  <mergeCells count="1">
    <mergeCell ref="C11:H16"/>
  </mergeCells>
  <phoneticPr fontId="8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2D344-C6C9-49BD-97D1-76A0F2145B66}">
  <dimension ref="A1:N60"/>
  <sheetViews>
    <sheetView topLeftCell="A21" zoomScale="85" zoomScaleNormal="85" workbookViewId="0">
      <selection activeCell="E50" sqref="E50"/>
    </sheetView>
  </sheetViews>
  <sheetFormatPr baseColWidth="10" defaultRowHeight="15" x14ac:dyDescent="0.25"/>
  <cols>
    <col min="1" max="1" width="24" style="23" bestFit="1" customWidth="1"/>
    <col min="2" max="2" width="21" style="23" customWidth="1"/>
    <col min="3" max="3" width="26.42578125" style="23" customWidth="1"/>
    <col min="4" max="4" width="22.5703125" style="23" customWidth="1"/>
    <col min="5" max="5" width="20.85546875" style="23" customWidth="1"/>
    <col min="6" max="12" width="25.7109375" style="23" customWidth="1"/>
    <col min="13" max="16384" width="11.42578125" style="23"/>
  </cols>
  <sheetData>
    <row r="1" spans="1:11" ht="30" x14ac:dyDescent="0.25">
      <c r="F1" s="51" t="s">
        <v>304</v>
      </c>
      <c r="G1" s="51" t="s">
        <v>426</v>
      </c>
      <c r="H1" s="51" t="s">
        <v>304</v>
      </c>
      <c r="I1" s="51" t="s">
        <v>426</v>
      </c>
      <c r="J1" s="119"/>
    </row>
    <row r="2" spans="1:11" ht="30" customHeight="1" x14ac:dyDescent="0.25">
      <c r="A2" s="65" t="s">
        <v>68</v>
      </c>
      <c r="B2" s="65" t="s">
        <v>65</v>
      </c>
      <c r="C2" s="65" t="s">
        <v>365</v>
      </c>
      <c r="D2" s="88" t="s">
        <v>272</v>
      </c>
      <c r="E2" s="88" t="s">
        <v>348</v>
      </c>
      <c r="F2" s="65" t="s">
        <v>416</v>
      </c>
      <c r="G2" s="65" t="s">
        <v>436</v>
      </c>
      <c r="H2" s="65" t="s">
        <v>415</v>
      </c>
      <c r="I2" s="65" t="s">
        <v>437</v>
      </c>
      <c r="J2" s="65" t="s">
        <v>417</v>
      </c>
      <c r="K2" s="65" t="s">
        <v>12</v>
      </c>
    </row>
    <row r="3" spans="1:11" s="125" customFormat="1" x14ac:dyDescent="0.25">
      <c r="A3" s="140">
        <v>44835</v>
      </c>
      <c r="B3" s="141" t="s">
        <v>359</v>
      </c>
      <c r="C3" s="125" t="s">
        <v>345</v>
      </c>
      <c r="D3" s="125" t="s">
        <v>284</v>
      </c>
      <c r="E3" s="142" t="s">
        <v>435</v>
      </c>
      <c r="F3" s="125" t="s">
        <v>285</v>
      </c>
      <c r="G3" s="125" t="s">
        <v>483</v>
      </c>
      <c r="H3" s="125" t="s">
        <v>265</v>
      </c>
      <c r="I3" s="125" t="s">
        <v>423</v>
      </c>
      <c r="J3" s="125">
        <v>10</v>
      </c>
      <c r="K3" s="143" t="s">
        <v>340</v>
      </c>
    </row>
    <row r="4" spans="1:11" s="125" customFormat="1" x14ac:dyDescent="0.25">
      <c r="A4" s="140">
        <v>44835</v>
      </c>
      <c r="B4" s="141" t="s">
        <v>367</v>
      </c>
      <c r="C4" s="125" t="s">
        <v>349</v>
      </c>
      <c r="D4" s="125" t="s">
        <v>354</v>
      </c>
      <c r="E4" s="144" t="s">
        <v>439</v>
      </c>
      <c r="F4" s="125" t="s">
        <v>265</v>
      </c>
      <c r="G4" s="125" t="s">
        <v>423</v>
      </c>
      <c r="H4" s="125" t="s">
        <v>286</v>
      </c>
      <c r="I4" s="125" t="s">
        <v>424</v>
      </c>
      <c r="J4" s="125">
        <v>10</v>
      </c>
      <c r="K4" s="143" t="s">
        <v>340</v>
      </c>
    </row>
    <row r="5" spans="1:11" s="125" customFormat="1" x14ac:dyDescent="0.25">
      <c r="A5" s="140">
        <v>44835</v>
      </c>
      <c r="B5" s="141" t="s">
        <v>361</v>
      </c>
      <c r="C5" s="125" t="s">
        <v>431</v>
      </c>
      <c r="D5" s="125" t="s">
        <v>354</v>
      </c>
      <c r="E5" s="144" t="s">
        <v>439</v>
      </c>
      <c r="F5" s="125" t="s">
        <v>286</v>
      </c>
      <c r="G5" s="125" t="s">
        <v>424</v>
      </c>
      <c r="H5" s="125" t="s">
        <v>405</v>
      </c>
      <c r="I5" s="125" t="s">
        <v>258</v>
      </c>
      <c r="J5" s="125">
        <v>2</v>
      </c>
      <c r="K5" s="143" t="s">
        <v>453</v>
      </c>
    </row>
    <row r="6" spans="1:11" s="127" customFormat="1" x14ac:dyDescent="0.25">
      <c r="A6" s="132">
        <v>44835</v>
      </c>
      <c r="B6" s="128" t="s">
        <v>404</v>
      </c>
      <c r="C6" s="126" t="s">
        <v>344</v>
      </c>
      <c r="D6" s="126" t="s">
        <v>10</v>
      </c>
      <c r="E6" s="126" t="s">
        <v>473</v>
      </c>
      <c r="F6" s="126" t="s">
        <v>405</v>
      </c>
      <c r="G6" s="126" t="s">
        <v>258</v>
      </c>
      <c r="H6" s="129" t="s">
        <v>457</v>
      </c>
      <c r="I6" s="129" t="s">
        <v>457</v>
      </c>
      <c r="J6" s="126">
        <v>1</v>
      </c>
      <c r="K6" s="133" t="s">
        <v>452</v>
      </c>
    </row>
    <row r="7" spans="1:11" s="125" customFormat="1" x14ac:dyDescent="0.25">
      <c r="A7" s="140">
        <v>44835</v>
      </c>
      <c r="B7" s="141" t="s">
        <v>361</v>
      </c>
      <c r="C7" s="125" t="s">
        <v>432</v>
      </c>
      <c r="D7" s="125" t="s">
        <v>354</v>
      </c>
      <c r="E7" s="144" t="s">
        <v>457</v>
      </c>
      <c r="F7" s="125" t="s">
        <v>405</v>
      </c>
      <c r="G7" s="125" t="s">
        <v>425</v>
      </c>
      <c r="H7" s="125" t="s">
        <v>286</v>
      </c>
      <c r="I7" s="125" t="s">
        <v>424</v>
      </c>
      <c r="J7" s="125">
        <v>1</v>
      </c>
      <c r="K7" s="143" t="s">
        <v>454</v>
      </c>
    </row>
    <row r="8" spans="1:11" s="125" customFormat="1" x14ac:dyDescent="0.25">
      <c r="A8" s="140">
        <v>44835</v>
      </c>
      <c r="B8" s="141" t="s">
        <v>361</v>
      </c>
      <c r="C8" s="125" t="s">
        <v>440</v>
      </c>
      <c r="D8" s="125" t="s">
        <v>354</v>
      </c>
      <c r="E8" s="144" t="s">
        <v>457</v>
      </c>
      <c r="F8" s="125" t="s">
        <v>286</v>
      </c>
      <c r="G8" s="125" t="s">
        <v>424</v>
      </c>
      <c r="H8" s="125" t="s">
        <v>420</v>
      </c>
      <c r="I8" s="125" t="s">
        <v>425</v>
      </c>
      <c r="J8" s="125">
        <v>5</v>
      </c>
      <c r="K8" s="143" t="s">
        <v>455</v>
      </c>
    </row>
    <row r="9" spans="1:11" s="126" customFormat="1" x14ac:dyDescent="0.25">
      <c r="A9" s="132">
        <v>44835</v>
      </c>
      <c r="B9" s="128" t="s">
        <v>404</v>
      </c>
      <c r="C9" s="126" t="s">
        <v>421</v>
      </c>
      <c r="D9" s="126" t="s">
        <v>10</v>
      </c>
      <c r="E9" s="126" t="s">
        <v>474</v>
      </c>
      <c r="F9" s="126" t="s">
        <v>420</v>
      </c>
      <c r="G9" s="126" t="s">
        <v>425</v>
      </c>
      <c r="H9" s="129" t="s">
        <v>457</v>
      </c>
      <c r="I9" s="129" t="s">
        <v>457</v>
      </c>
      <c r="J9" s="126">
        <v>2</v>
      </c>
      <c r="K9" s="133" t="s">
        <v>456</v>
      </c>
    </row>
    <row r="10" spans="1:11" s="126" customFormat="1" x14ac:dyDescent="0.25">
      <c r="A10" s="132">
        <v>44835</v>
      </c>
      <c r="B10" s="128" t="s">
        <v>360</v>
      </c>
      <c r="C10" s="126" t="s">
        <v>355</v>
      </c>
      <c r="D10" s="126" t="s">
        <v>10</v>
      </c>
      <c r="E10" s="126" t="s">
        <v>474</v>
      </c>
      <c r="F10" s="129" t="s">
        <v>457</v>
      </c>
      <c r="G10" s="129" t="s">
        <v>457</v>
      </c>
      <c r="H10" s="129" t="s">
        <v>420</v>
      </c>
      <c r="I10" s="129" t="s">
        <v>425</v>
      </c>
      <c r="J10" s="126">
        <v>2</v>
      </c>
      <c r="K10" s="133" t="s">
        <v>456</v>
      </c>
    </row>
    <row r="11" spans="1:11" s="147" customFormat="1" x14ac:dyDescent="0.25">
      <c r="A11" s="145">
        <v>44835</v>
      </c>
      <c r="B11" s="146" t="s">
        <v>361</v>
      </c>
      <c r="C11" s="147" t="s">
        <v>433</v>
      </c>
      <c r="D11" s="147" t="s">
        <v>354</v>
      </c>
      <c r="E11" s="148" t="s">
        <v>457</v>
      </c>
      <c r="F11" s="147" t="s">
        <v>420</v>
      </c>
      <c r="G11" s="147" t="s">
        <v>442</v>
      </c>
      <c r="H11" s="147" t="s">
        <v>286</v>
      </c>
      <c r="I11" s="147" t="s">
        <v>424</v>
      </c>
      <c r="J11" s="147">
        <v>4</v>
      </c>
      <c r="K11" s="149" t="s">
        <v>458</v>
      </c>
    </row>
    <row r="12" spans="1:11" s="147" customFormat="1" x14ac:dyDescent="0.25">
      <c r="A12" s="146">
        <v>44835</v>
      </c>
      <c r="B12" s="146" t="s">
        <v>377</v>
      </c>
      <c r="C12" s="147" t="s">
        <v>430</v>
      </c>
      <c r="D12" s="147" t="s">
        <v>376</v>
      </c>
      <c r="E12" s="148" t="s">
        <v>457</v>
      </c>
      <c r="F12" s="148" t="s">
        <v>457</v>
      </c>
      <c r="G12" s="148" t="s">
        <v>457</v>
      </c>
      <c r="H12" s="147" t="s">
        <v>420</v>
      </c>
      <c r="I12" s="148" t="s">
        <v>457</v>
      </c>
      <c r="J12" s="147">
        <v>1</v>
      </c>
      <c r="K12" s="150" t="s">
        <v>468</v>
      </c>
    </row>
    <row r="13" spans="1:11" s="126" customFormat="1" x14ac:dyDescent="0.25">
      <c r="A13" s="132">
        <v>44835</v>
      </c>
      <c r="B13" s="128" t="s">
        <v>360</v>
      </c>
      <c r="C13" s="126" t="s">
        <v>459</v>
      </c>
      <c r="D13" s="126" t="s">
        <v>347</v>
      </c>
      <c r="E13" s="126" t="s">
        <v>438</v>
      </c>
      <c r="F13" s="129" t="s">
        <v>457</v>
      </c>
      <c r="G13" s="129" t="s">
        <v>457</v>
      </c>
      <c r="H13" s="126" t="s">
        <v>405</v>
      </c>
      <c r="I13" s="129" t="s">
        <v>457</v>
      </c>
      <c r="J13" s="126">
        <v>1</v>
      </c>
      <c r="K13" s="133" t="s">
        <v>469</v>
      </c>
    </row>
    <row r="14" spans="1:11" s="127" customFormat="1" x14ac:dyDescent="0.25">
      <c r="A14" s="132">
        <v>44835</v>
      </c>
      <c r="B14" s="128" t="s">
        <v>404</v>
      </c>
      <c r="C14" s="126" t="s">
        <v>462</v>
      </c>
      <c r="D14" s="126" t="s">
        <v>10</v>
      </c>
      <c r="E14" s="126" t="s">
        <v>475</v>
      </c>
      <c r="F14" s="126" t="s">
        <v>405</v>
      </c>
      <c r="G14" s="129" t="s">
        <v>457</v>
      </c>
      <c r="H14" s="129" t="s">
        <v>457</v>
      </c>
      <c r="I14" s="129" t="s">
        <v>457</v>
      </c>
      <c r="J14" s="126">
        <v>1</v>
      </c>
      <c r="K14" s="133" t="s">
        <v>461</v>
      </c>
    </row>
    <row r="15" spans="1:11" s="125" customFormat="1" x14ac:dyDescent="0.25">
      <c r="A15" s="132">
        <v>44835</v>
      </c>
      <c r="B15" s="128" t="s">
        <v>404</v>
      </c>
      <c r="C15" s="126" t="s">
        <v>463</v>
      </c>
      <c r="D15" s="126" t="s">
        <v>0</v>
      </c>
      <c r="E15" s="126" t="s">
        <v>460</v>
      </c>
      <c r="F15" s="126" t="s">
        <v>286</v>
      </c>
      <c r="G15" s="126" t="s">
        <v>424</v>
      </c>
      <c r="H15" s="129" t="s">
        <v>457</v>
      </c>
      <c r="I15" s="129" t="s">
        <v>457</v>
      </c>
      <c r="J15" s="126">
        <v>1</v>
      </c>
      <c r="K15" s="133" t="s">
        <v>464</v>
      </c>
    </row>
    <row r="16" spans="1:11" s="147" customFormat="1" x14ac:dyDescent="0.25">
      <c r="A16" s="146">
        <v>44835</v>
      </c>
      <c r="B16" s="146" t="s">
        <v>361</v>
      </c>
      <c r="C16" s="147" t="s">
        <v>434</v>
      </c>
      <c r="D16" s="147" t="s">
        <v>354</v>
      </c>
      <c r="E16" s="148" t="s">
        <v>457</v>
      </c>
      <c r="F16" s="148" t="s">
        <v>286</v>
      </c>
      <c r="G16" s="148" t="s">
        <v>424</v>
      </c>
      <c r="H16" s="148" t="s">
        <v>378</v>
      </c>
      <c r="I16" s="148" t="s">
        <v>425</v>
      </c>
      <c r="J16" s="147">
        <v>4</v>
      </c>
      <c r="K16" s="149" t="s">
        <v>465</v>
      </c>
    </row>
    <row r="17" spans="1:14" s="147" customFormat="1" x14ac:dyDescent="0.25">
      <c r="A17" s="146">
        <v>44835</v>
      </c>
      <c r="B17" s="146" t="s">
        <v>404</v>
      </c>
      <c r="C17" s="147" t="s">
        <v>476</v>
      </c>
      <c r="D17" s="147" t="s">
        <v>354</v>
      </c>
      <c r="E17" s="148" t="s">
        <v>457</v>
      </c>
      <c r="F17" s="148" t="s">
        <v>378</v>
      </c>
      <c r="G17" s="147" t="s">
        <v>425</v>
      </c>
      <c r="H17" s="147" t="s">
        <v>285</v>
      </c>
      <c r="I17" s="148" t="s">
        <v>466</v>
      </c>
      <c r="J17" s="147">
        <v>2</v>
      </c>
      <c r="K17" s="149" t="s">
        <v>467</v>
      </c>
    </row>
    <row r="18" spans="1:14" s="126" customFormat="1" x14ac:dyDescent="0.25">
      <c r="A18" s="128"/>
      <c r="B18" s="128"/>
      <c r="D18" s="130"/>
      <c r="H18" s="129"/>
      <c r="K18" s="134"/>
    </row>
    <row r="19" spans="1:14" x14ac:dyDescent="0.25">
      <c r="A19" s="63"/>
      <c r="B19" s="63"/>
      <c r="C19" s="59"/>
      <c r="D19" s="59"/>
      <c r="E19" s="59"/>
      <c r="F19" s="59"/>
      <c r="H19" s="59"/>
      <c r="K19" s="135"/>
      <c r="L19" s="59"/>
    </row>
    <row r="20" spans="1:14" ht="147.75" customHeight="1" x14ac:dyDescent="0.25">
      <c r="A20" s="63"/>
      <c r="B20" s="63"/>
      <c r="C20" s="59"/>
      <c r="D20" s="59"/>
      <c r="E20" s="59"/>
      <c r="F20" s="101"/>
      <c r="G20" s="101"/>
      <c r="H20" s="101"/>
      <c r="I20" s="122"/>
      <c r="J20" s="101"/>
      <c r="K20" s="136"/>
      <c r="L20" s="160"/>
      <c r="M20" s="160"/>
      <c r="N20" s="160"/>
    </row>
    <row r="21" spans="1:14" x14ac:dyDescent="0.25">
      <c r="A21" s="63"/>
      <c r="B21" s="63"/>
      <c r="C21" s="59"/>
      <c r="D21" s="59"/>
      <c r="E21" s="59"/>
      <c r="F21" s="101"/>
      <c r="G21" s="101"/>
      <c r="H21" s="101"/>
      <c r="I21" s="121"/>
      <c r="J21" s="121"/>
      <c r="K21" s="101"/>
      <c r="L21" s="118"/>
      <c r="M21" s="118"/>
      <c r="N21" s="118"/>
    </row>
    <row r="22" spans="1:14" x14ac:dyDescent="0.25">
      <c r="A22" s="63"/>
      <c r="B22" s="63"/>
      <c r="C22" s="59"/>
      <c r="D22" s="94"/>
      <c r="E22" s="94"/>
      <c r="F22" s="101"/>
      <c r="G22" s="101"/>
      <c r="H22" s="123"/>
      <c r="I22" s="101"/>
      <c r="J22" s="101"/>
      <c r="K22" s="101"/>
      <c r="L22" s="118"/>
      <c r="M22" s="118"/>
      <c r="N22" s="118"/>
    </row>
    <row r="23" spans="1:14" x14ac:dyDescent="0.25">
      <c r="A23" s="87" t="s">
        <v>270</v>
      </c>
      <c r="B23" s="87" t="s">
        <v>362</v>
      </c>
      <c r="C23" s="50" t="s">
        <v>294</v>
      </c>
      <c r="D23" s="98"/>
      <c r="E23" s="82"/>
      <c r="F23" s="122"/>
      <c r="G23" s="122"/>
      <c r="H23" s="101"/>
      <c r="I23" s="101"/>
      <c r="J23" s="101"/>
      <c r="K23" s="101"/>
    </row>
    <row r="24" spans="1:14" x14ac:dyDescent="0.25">
      <c r="A24" s="131"/>
      <c r="B24" s="131"/>
      <c r="C24" s="99"/>
      <c r="D24" s="98"/>
      <c r="E24" s="82"/>
      <c r="F24" s="122"/>
      <c r="G24" s="122"/>
      <c r="H24" s="101"/>
      <c r="I24" s="101"/>
      <c r="J24" s="101"/>
      <c r="K24" s="101"/>
    </row>
    <row r="25" spans="1:14" x14ac:dyDescent="0.25">
      <c r="A25" s="131"/>
      <c r="B25" s="131"/>
      <c r="C25" s="99"/>
      <c r="D25" s="98"/>
      <c r="E25" s="82"/>
      <c r="F25" s="122"/>
      <c r="G25" s="122"/>
      <c r="H25" s="101"/>
      <c r="I25" s="101"/>
      <c r="J25" s="101"/>
      <c r="K25" s="101"/>
    </row>
    <row r="26" spans="1:14" x14ac:dyDescent="0.25">
      <c r="F26" s="101"/>
      <c r="G26" s="101"/>
      <c r="H26" s="101"/>
      <c r="I26" s="101"/>
      <c r="J26" s="101"/>
      <c r="K26" s="101"/>
    </row>
    <row r="27" spans="1:14" x14ac:dyDescent="0.25">
      <c r="B27" s="55"/>
      <c r="C27" s="55"/>
      <c r="D27" s="98"/>
      <c r="F27" s="101"/>
      <c r="G27" s="101"/>
      <c r="H27" s="101"/>
      <c r="I27" s="101"/>
      <c r="J27" s="101"/>
      <c r="K27" s="101"/>
    </row>
    <row r="28" spans="1:14" x14ac:dyDescent="0.25">
      <c r="B28" s="55"/>
      <c r="C28" s="55"/>
      <c r="D28" s="98"/>
      <c r="F28" s="101"/>
      <c r="G28" s="101"/>
      <c r="H28" s="101"/>
      <c r="I28" s="101"/>
      <c r="J28" s="101"/>
      <c r="K28" s="101"/>
    </row>
    <row r="29" spans="1:14" x14ac:dyDescent="0.25">
      <c r="B29" s="55"/>
      <c r="C29" s="55"/>
      <c r="D29" s="98"/>
      <c r="F29" s="101"/>
      <c r="G29" s="101"/>
      <c r="H29" s="101"/>
      <c r="I29" s="101"/>
      <c r="J29" s="101"/>
      <c r="K29" s="101"/>
    </row>
    <row r="30" spans="1:14" ht="30" x14ac:dyDescent="0.25">
      <c r="A30" s="65" t="s">
        <v>226</v>
      </c>
      <c r="B30" s="51" t="s">
        <v>477</v>
      </c>
      <c r="C30" s="122" t="s">
        <v>422</v>
      </c>
      <c r="D30" s="51" t="s">
        <v>371</v>
      </c>
      <c r="F30" s="101"/>
      <c r="G30" s="101"/>
      <c r="H30" s="101"/>
      <c r="I30" s="101"/>
      <c r="J30" s="101"/>
      <c r="K30" s="101"/>
    </row>
    <row r="31" spans="1:14" x14ac:dyDescent="0.25">
      <c r="B31" s="55"/>
      <c r="C31" s="55"/>
      <c r="D31" s="164" t="s">
        <v>366</v>
      </c>
      <c r="E31" s="166" t="s">
        <v>370</v>
      </c>
      <c r="F31" s="167" t="s">
        <v>373</v>
      </c>
      <c r="G31" s="167"/>
      <c r="H31" s="122"/>
      <c r="I31" s="101"/>
      <c r="J31" s="101"/>
      <c r="K31" s="101"/>
    </row>
    <row r="32" spans="1:14" ht="30.75" customHeight="1" x14ac:dyDescent="0.25">
      <c r="A32" s="164" t="s">
        <v>272</v>
      </c>
      <c r="B32" s="165" t="s">
        <v>375</v>
      </c>
      <c r="C32" s="55"/>
      <c r="D32" s="164"/>
      <c r="E32" s="166"/>
      <c r="F32" s="167"/>
      <c r="G32" s="167"/>
      <c r="H32" s="122" t="s">
        <v>427</v>
      </c>
      <c r="I32" s="163" t="s">
        <v>441</v>
      </c>
      <c r="J32" s="163"/>
      <c r="K32" s="163"/>
      <c r="L32" s="163"/>
    </row>
    <row r="33" spans="1:12" ht="30" customHeight="1" x14ac:dyDescent="0.25">
      <c r="A33" s="164"/>
      <c r="B33" s="165"/>
      <c r="C33" s="55"/>
      <c r="D33" s="164" t="s">
        <v>368</v>
      </c>
      <c r="E33" s="166" t="s">
        <v>369</v>
      </c>
      <c r="F33" s="167" t="s">
        <v>374</v>
      </c>
      <c r="G33" s="167"/>
      <c r="H33" s="124"/>
      <c r="I33" s="101"/>
      <c r="J33" s="101"/>
      <c r="K33" s="101"/>
    </row>
    <row r="34" spans="1:12" x14ac:dyDescent="0.25">
      <c r="B34" s="55"/>
      <c r="C34" s="55"/>
      <c r="D34" s="164"/>
      <c r="E34" s="166"/>
      <c r="F34" s="167"/>
      <c r="G34" s="167"/>
      <c r="H34" s="124"/>
      <c r="I34" s="101"/>
      <c r="J34" s="101"/>
      <c r="K34" s="101"/>
    </row>
    <row r="35" spans="1:12" ht="30" x14ac:dyDescent="0.25">
      <c r="B35" s="55"/>
      <c r="C35" s="55"/>
      <c r="D35" s="51" t="s">
        <v>372</v>
      </c>
      <c r="E35" s="99"/>
      <c r="F35" s="98"/>
      <c r="G35" s="98"/>
      <c r="H35" s="98"/>
    </row>
    <row r="36" spans="1:12" ht="74.25" customHeight="1" x14ac:dyDescent="0.25">
      <c r="B36" s="55"/>
      <c r="C36" s="55"/>
      <c r="D36" s="48"/>
      <c r="E36" s="99"/>
      <c r="F36" s="112" t="s">
        <v>385</v>
      </c>
      <c r="G36" s="98"/>
      <c r="H36" s="98"/>
    </row>
    <row r="37" spans="1:12" x14ac:dyDescent="0.25">
      <c r="A37" s="88" t="s">
        <v>364</v>
      </c>
      <c r="B37" s="50" t="s">
        <v>294</v>
      </c>
      <c r="F37" s="108"/>
    </row>
    <row r="38" spans="1:12" x14ac:dyDescent="0.25">
      <c r="B38" s="55"/>
      <c r="C38" s="55"/>
      <c r="F38" s="108"/>
    </row>
    <row r="39" spans="1:12" ht="30" x14ac:dyDescent="0.25">
      <c r="A39" s="65" t="s">
        <v>416</v>
      </c>
      <c r="B39" s="51" t="s">
        <v>304</v>
      </c>
      <c r="C39" s="55"/>
      <c r="F39" s="108"/>
    </row>
    <row r="40" spans="1:12" x14ac:dyDescent="0.25">
      <c r="B40" s="55"/>
      <c r="C40" s="55"/>
      <c r="F40" s="108"/>
    </row>
    <row r="41" spans="1:12" ht="30" x14ac:dyDescent="0.25">
      <c r="A41" s="65" t="s">
        <v>415</v>
      </c>
      <c r="B41" s="51" t="s">
        <v>304</v>
      </c>
      <c r="C41" s="55"/>
    </row>
    <row r="42" spans="1:12" x14ac:dyDescent="0.25">
      <c r="B42" s="55"/>
      <c r="C42" s="55"/>
    </row>
    <row r="43" spans="1:12" ht="30" x14ac:dyDescent="0.25">
      <c r="A43" s="65" t="s">
        <v>5</v>
      </c>
      <c r="B43" s="51" t="s">
        <v>305</v>
      </c>
      <c r="C43" s="55"/>
      <c r="D43" s="65" t="s">
        <v>298</v>
      </c>
      <c r="E43" s="100" t="s">
        <v>293</v>
      </c>
      <c r="G43" s="65" t="s">
        <v>363</v>
      </c>
      <c r="H43" s="50" t="s">
        <v>294</v>
      </c>
      <c r="I43" s="102" t="s">
        <v>419</v>
      </c>
      <c r="J43" s="65" t="s">
        <v>417</v>
      </c>
      <c r="K43" s="100" t="s">
        <v>293</v>
      </c>
      <c r="L43" s="120">
        <v>15</v>
      </c>
    </row>
    <row r="44" spans="1:12" x14ac:dyDescent="0.25">
      <c r="B44" s="55"/>
      <c r="C44" s="55"/>
    </row>
    <row r="45" spans="1:12" ht="30" x14ac:dyDescent="0.25">
      <c r="A45" s="65" t="s">
        <v>12</v>
      </c>
      <c r="B45" s="100" t="s">
        <v>229</v>
      </c>
      <c r="C45" s="55"/>
      <c r="F45" s="112" t="s">
        <v>429</v>
      </c>
    </row>
    <row r="46" spans="1:12" ht="30" x14ac:dyDescent="0.25">
      <c r="B46" s="35"/>
      <c r="J46" s="117" t="s">
        <v>418</v>
      </c>
    </row>
    <row r="47" spans="1:12" s="20" customFormat="1" x14ac:dyDescent="0.25">
      <c r="C47" s="35"/>
    </row>
    <row r="48" spans="1:12" x14ac:dyDescent="0.25">
      <c r="B48" s="35"/>
      <c r="C48" s="70"/>
      <c r="D48" s="71"/>
      <c r="E48" s="71"/>
      <c r="F48" s="71"/>
      <c r="G48" s="71"/>
      <c r="H48" s="71"/>
    </row>
    <row r="49" spans="2:8" x14ac:dyDescent="0.25">
      <c r="B49" s="35"/>
      <c r="C49" s="70"/>
      <c r="D49" s="83"/>
      <c r="E49" s="82"/>
      <c r="F49" s="83"/>
      <c r="G49" s="83"/>
      <c r="H49" s="83"/>
    </row>
    <row r="50" spans="2:8" x14ac:dyDescent="0.25">
      <c r="B50" s="40"/>
      <c r="C50" s="84"/>
      <c r="D50" s="70"/>
      <c r="E50" s="70"/>
      <c r="G50" s="70"/>
      <c r="H50" s="70"/>
    </row>
    <row r="51" spans="2:8" x14ac:dyDescent="0.25">
      <c r="B51" s="35"/>
      <c r="C51" s="70"/>
      <c r="D51" s="71"/>
      <c r="E51" s="71"/>
      <c r="F51" s="71"/>
      <c r="G51" s="71"/>
      <c r="H51" s="71"/>
    </row>
    <row r="52" spans="2:8" x14ac:dyDescent="0.25">
      <c r="C52" s="70"/>
      <c r="D52" s="83"/>
      <c r="E52" s="82"/>
      <c r="F52" s="83"/>
      <c r="G52" s="83"/>
      <c r="H52" s="83"/>
    </row>
    <row r="53" spans="2:8" x14ac:dyDescent="0.25">
      <c r="B53" s="35"/>
      <c r="C53" s="70"/>
      <c r="D53" s="70"/>
      <c r="E53" s="70"/>
      <c r="F53" s="70"/>
      <c r="G53" s="70"/>
      <c r="H53" s="70"/>
    </row>
    <row r="54" spans="2:8" x14ac:dyDescent="0.25">
      <c r="C54" s="71"/>
      <c r="D54" s="71"/>
      <c r="E54" s="71"/>
      <c r="F54" s="71"/>
      <c r="G54" s="71"/>
      <c r="H54" s="71"/>
    </row>
    <row r="55" spans="2:8" x14ac:dyDescent="0.25">
      <c r="C55" s="82"/>
      <c r="D55" s="83"/>
      <c r="E55" s="83"/>
      <c r="F55" s="83"/>
      <c r="G55" s="83"/>
      <c r="H55" s="83"/>
    </row>
    <row r="56" spans="2:8" x14ac:dyDescent="0.25">
      <c r="C56" s="70"/>
      <c r="D56" s="70"/>
      <c r="E56" s="70"/>
      <c r="F56" s="70"/>
      <c r="G56" s="70"/>
      <c r="H56" s="70"/>
    </row>
    <row r="57" spans="2:8" x14ac:dyDescent="0.25">
      <c r="B57" s="40"/>
      <c r="C57" s="85"/>
      <c r="D57" s="70"/>
      <c r="E57" s="70"/>
      <c r="F57" s="70"/>
      <c r="G57" s="70"/>
      <c r="H57" s="70"/>
    </row>
    <row r="58" spans="2:8" x14ac:dyDescent="0.25">
      <c r="C58" s="84"/>
      <c r="D58" s="70"/>
      <c r="E58" s="70"/>
      <c r="F58" s="70"/>
      <c r="G58" s="70"/>
      <c r="H58" s="70"/>
    </row>
    <row r="59" spans="2:8" x14ac:dyDescent="0.25">
      <c r="C59" s="35"/>
    </row>
    <row r="60" spans="2:8" x14ac:dyDescent="0.25">
      <c r="D60" s="67"/>
    </row>
  </sheetData>
  <mergeCells count="10">
    <mergeCell ref="L20:N20"/>
    <mergeCell ref="I32:L32"/>
    <mergeCell ref="A32:A33"/>
    <mergeCell ref="B32:B33"/>
    <mergeCell ref="E31:E32"/>
    <mergeCell ref="E33:E34"/>
    <mergeCell ref="F31:G32"/>
    <mergeCell ref="F33:G34"/>
    <mergeCell ref="D31:D32"/>
    <mergeCell ref="D33:D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BD SUCURSAL</vt:lpstr>
      <vt:lpstr>DB PUESTOS</vt:lpstr>
      <vt:lpstr>DB EMPLEADOS</vt:lpstr>
      <vt:lpstr>BD. CLIENTES</vt:lpstr>
      <vt:lpstr>BD. EMPRESA</vt:lpstr>
      <vt:lpstr>BD. UNIDADES</vt:lpstr>
      <vt:lpstr>BD PRODUCTOS</vt:lpstr>
      <vt:lpstr>DB ALMACEN</vt:lpstr>
      <vt:lpstr>MOVIMIENTOS E-S-T</vt:lpstr>
      <vt:lpstr>REGISTRO E-S-T</vt:lpstr>
      <vt:lpstr>INV. EXISTENCIAS</vt:lpstr>
      <vt:lpstr>BD SERVIDORES</vt:lpstr>
      <vt:lpstr>BD. POLIZA-PLATA</vt:lpstr>
      <vt:lpstr>BD. QR-KIT HISTOIRICO</vt:lpstr>
      <vt:lpstr>BD. KIT-QR</vt:lpstr>
      <vt:lpstr>BD. ORDEN DE SERVICIO</vt:lpstr>
      <vt:lpstr>ORDEN DE SERVICIO</vt:lpstr>
      <vt:lpstr>REMISIONES</vt:lpstr>
      <vt:lpstr>COBRANZA</vt:lpstr>
      <vt:lpstr>PLANTILLA</vt:lpstr>
      <vt:lpstr>MENU 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Sergio Torres</dc:creator>
  <cp:lastModifiedBy>Arturo</cp:lastModifiedBy>
  <dcterms:created xsi:type="dcterms:W3CDTF">2022-09-09T22:38:00Z</dcterms:created>
  <dcterms:modified xsi:type="dcterms:W3CDTF">2022-11-16T16:42:34Z</dcterms:modified>
</cp:coreProperties>
</file>