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4A79652A-CC4B-4602-A683-53FC116B381D}" xr6:coauthVersionLast="47" xr6:coauthVersionMax="47" xr10:uidLastSave="{00000000-0000-0000-0000-000000000000}"/>
  <bookViews>
    <workbookView xWindow="21135" yWindow="-2940" windowWidth="14160" windowHeight="12315" activeTab="2" xr2:uid="{00000000-000D-0000-FFFF-FFFF00000000}"/>
  </bookViews>
  <sheets>
    <sheet name="Sheet1" sheetId="1" r:id="rId1"/>
    <sheet name="metadata.txt" sheetId="2" r:id="rId2"/>
    <sheet name="User x Day" sheetId="5" r:id="rId3"/>
    <sheet name="to rm" sheetId="3" r:id="rId4"/>
    <sheet name="metadata_1miss.tx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7" i="1"/>
  <c r="K14" i="1"/>
  <c r="K11" i="1"/>
  <c r="K8" i="1"/>
  <c r="I3" i="1"/>
  <c r="I4" i="1"/>
  <c r="I5" i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J3" i="1"/>
  <c r="J6" i="1"/>
  <c r="J7" i="1"/>
  <c r="J15" i="1"/>
  <c r="I2" i="1"/>
  <c r="J2" i="1" s="1"/>
  <c r="E5" i="1"/>
  <c r="E8" i="1"/>
  <c r="J8" i="1" s="1"/>
  <c r="E4" i="1"/>
  <c r="J4" i="1" s="1"/>
  <c r="J11" i="1"/>
  <c r="E14" i="1"/>
  <c r="J14" i="1" s="1"/>
  <c r="J5" i="1" l="1"/>
</calcChain>
</file>

<file path=xl/sharedStrings.xml><?xml version="1.0" encoding="utf-8"?>
<sst xmlns="http://schemas.openxmlformats.org/spreadsheetml/2006/main" count="446" uniqueCount="86">
  <si>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</si>
  <si>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</si>
  <si>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</si>
  <si>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</si>
  <si>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</si>
  <si>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</si>
  <si>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</si>
  <si>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</si>
  <si>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</si>
  <si>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</si>
  <si>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</si>
  <si>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</si>
  <si>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</si>
  <si>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</si>
  <si>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</si>
  <si>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</si>
  <si>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</si>
  <si>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</si>
  <si>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</si>
  <si>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</si>
  <si>
    <t>VVKAJ112</t>
  </si>
  <si>
    <t>VVKAJ113</t>
  </si>
  <si>
    <t>VVKAJ114</t>
  </si>
  <si>
    <t>VVKAJ115</t>
  </si>
  <si>
    <t>VVKAJ116</t>
  </si>
  <si>
    <t>Vegetarian</t>
  </si>
  <si>
    <t>Vegan</t>
  </si>
  <si>
    <t>Keto</t>
  </si>
  <si>
    <t>American</t>
  </si>
  <si>
    <t>Japanese</t>
  </si>
  <si>
    <t>error</t>
  </si>
  <si>
    <t>Diet</t>
  </si>
  <si>
    <t>BIM ave</t>
  </si>
  <si>
    <t>BMI by hand</t>
  </si>
  <si>
    <t>Remove</t>
  </si>
  <si>
    <t>yes</t>
  </si>
  <si>
    <t>StudyDayNo</t>
  </si>
  <si>
    <t>vvkaj.0001</t>
  </si>
  <si>
    <t>#SampleID</t>
  </si>
  <si>
    <t>vvkaj.0002</t>
  </si>
  <si>
    <t>vvkaj.0003</t>
  </si>
  <si>
    <t>vvkaj.0004</t>
  </si>
  <si>
    <t>vvkaj.0005</t>
  </si>
  <si>
    <t>vvkaj.0006</t>
  </si>
  <si>
    <t>vvkaj.0007</t>
  </si>
  <si>
    <t>vvkaj.0008</t>
  </si>
  <si>
    <t>vvkaj.0009</t>
  </si>
  <si>
    <t>vvkaj.0010</t>
  </si>
  <si>
    <t>vvkaj.0011</t>
  </si>
  <si>
    <t>vvkaj.0012</t>
  </si>
  <si>
    <t>vvkaj.0013</t>
  </si>
  <si>
    <t>vvkaj.0014</t>
  </si>
  <si>
    <t>vvkaj.0015</t>
  </si>
  <si>
    <t>vvkaj.0016</t>
  </si>
  <si>
    <t>vvkaj.0017</t>
  </si>
  <si>
    <t>vvkaj.0018</t>
  </si>
  <si>
    <t>vvkaj.0019</t>
  </si>
  <si>
    <t>vvkaj.0020</t>
  </si>
  <si>
    <t>vvkaj.0021</t>
  </si>
  <si>
    <t>vvkaj.0022</t>
  </si>
  <si>
    <t>vvkaj.0023</t>
  </si>
  <si>
    <t>vvkaj.0024</t>
  </si>
  <si>
    <t>vvkaj.0025</t>
  </si>
  <si>
    <t>vvkaj.0026</t>
  </si>
  <si>
    <t>vvkaj.0027</t>
  </si>
  <si>
    <t>vvkaj.0028</t>
  </si>
  <si>
    <t>vvkaj.0029</t>
  </si>
  <si>
    <t>vvkaj.0030</t>
  </si>
  <si>
    <t>vvkaj.0031</t>
  </si>
  <si>
    <t>vvkaj.0032</t>
  </si>
  <si>
    <t>vvkaj.0033</t>
  </si>
  <si>
    <t>vvkaj.0034</t>
  </si>
  <si>
    <t>vvkaj.0035</t>
  </si>
  <si>
    <t>vvkaj.0036</t>
  </si>
  <si>
    <t>vvkaj.0037</t>
  </si>
  <si>
    <t>vvkaj.0038</t>
  </si>
  <si>
    <t>vvkaj.0039</t>
  </si>
  <si>
    <t>vvkaj.0040</t>
  </si>
  <si>
    <t>vvkaj.0041</t>
  </si>
  <si>
    <t>vvkaj.0042</t>
  </si>
  <si>
    <t>vvkaj.0043</t>
  </si>
  <si>
    <t>vvkaj.0044</t>
  </si>
  <si>
    <t>vvkaj.0045</t>
  </si>
  <si>
    <t>vvkaj.0046</t>
  </si>
  <si>
    <t>vvkaj.0047</t>
  </si>
  <si>
    <t>vvkaj.0048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</si>
</sst>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ont="1" applyFill="1"/>
    <xf numFmtId="1" fontId="0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4" workbookViewId="0">
      <selection activeCell="H19" sqref="H19"/>
    </sheetView>
  </sheetViews>
  <sheetFormatPr defaultRowHeight="15" x14ac:dyDescent="0.25"/>
  <cols>
    <col min="1" max="1" width="11.7109375" customWidth="1"/>
    <col min="2" max="2" width="9.42578125" customWidth="1"/>
    <col min="8" max="8" width="13.28515625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33</v>
      </c>
      <c r="K1" t="s">
        <v>32</v>
      </c>
    </row>
    <row r="2" spans="1:11" x14ac:dyDescent="0.25">
      <c r="A2" t="s">
        <v>12</v>
      </c>
      <c r="B2" t="s">
        <v>28</v>
      </c>
      <c r="C2" t="s">
        <v>10</v>
      </c>
      <c r="D2">
        <v>25</v>
      </c>
      <c r="E2">
        <v>85</v>
      </c>
      <c r="F2">
        <v>169</v>
      </c>
      <c r="G2">
        <v>29.760862714890941</v>
      </c>
      <c r="H2">
        <v>89</v>
      </c>
      <c r="I2">
        <f>F2/100</f>
        <v>1.69</v>
      </c>
      <c r="J2" s="2">
        <f>E2/(I2^2)</f>
        <v>29.760862714890941</v>
      </c>
    </row>
    <row r="3" spans="1:11" x14ac:dyDescent="0.25">
      <c r="A3" t="s">
        <v>17</v>
      </c>
      <c r="B3" t="s">
        <v>28</v>
      </c>
      <c r="C3" t="s">
        <v>8</v>
      </c>
      <c r="D3">
        <v>28</v>
      </c>
      <c r="E3">
        <v>90.2</v>
      </c>
      <c r="F3">
        <v>181.3</v>
      </c>
      <c r="G3">
        <v>27.44169476499474</v>
      </c>
      <c r="H3">
        <v>95.5</v>
      </c>
      <c r="I3">
        <f t="shared" ref="I3:I17" si="0">F3/100</f>
        <v>1.8130000000000002</v>
      </c>
      <c r="J3" s="2">
        <f t="shared" ref="J3:J17" si="1">E3/(I3^2)</f>
        <v>27.44169476499474</v>
      </c>
    </row>
    <row r="4" spans="1:11" x14ac:dyDescent="0.25">
      <c r="A4" t="s">
        <v>22</v>
      </c>
      <c r="B4" t="s">
        <v>28</v>
      </c>
      <c r="C4" t="s">
        <v>10</v>
      </c>
      <c r="D4">
        <v>62</v>
      </c>
      <c r="E4" s="1">
        <f>G4*(F4/100)^2</f>
        <v>90.723500000000016</v>
      </c>
      <c r="F4">
        <v>161</v>
      </c>
      <c r="G4">
        <v>35</v>
      </c>
      <c r="H4">
        <v>110</v>
      </c>
      <c r="I4">
        <f t="shared" si="0"/>
        <v>1.61</v>
      </c>
      <c r="J4" s="2">
        <f t="shared" si="1"/>
        <v>35</v>
      </c>
      <c r="K4">
        <f>AVERAGE(G2:G4)</f>
        <v>30.734185826628561</v>
      </c>
    </row>
    <row r="5" spans="1:11" x14ac:dyDescent="0.25">
      <c r="A5" t="s">
        <v>24</v>
      </c>
      <c r="B5" t="s">
        <v>30</v>
      </c>
      <c r="C5" t="s">
        <v>10</v>
      </c>
      <c r="D5">
        <v>29</v>
      </c>
      <c r="E5" s="1">
        <f>G5*(F5/100)^2</f>
        <v>82.378399999999999</v>
      </c>
      <c r="F5">
        <v>178</v>
      </c>
      <c r="G5">
        <v>26</v>
      </c>
      <c r="H5">
        <v>91</v>
      </c>
      <c r="I5">
        <f t="shared" si="0"/>
        <v>1.78</v>
      </c>
      <c r="J5" s="2">
        <f t="shared" si="1"/>
        <v>26</v>
      </c>
    </row>
    <row r="6" spans="1:11" x14ac:dyDescent="0.25">
      <c r="A6" s="3" t="s">
        <v>13</v>
      </c>
      <c r="B6" s="3" t="s">
        <v>29</v>
      </c>
      <c r="C6" s="3" t="s">
        <v>8</v>
      </c>
      <c r="D6" s="3">
        <v>71</v>
      </c>
      <c r="E6" s="3">
        <v>60</v>
      </c>
      <c r="F6" s="3">
        <v>169</v>
      </c>
      <c r="G6" s="3">
        <v>21.007667798746546</v>
      </c>
      <c r="H6" s="3">
        <v>75</v>
      </c>
      <c r="I6" s="3">
        <f t="shared" si="0"/>
        <v>1.69</v>
      </c>
      <c r="J6" s="7">
        <f t="shared" si="1"/>
        <v>21.007667798746546</v>
      </c>
      <c r="K6" s="3"/>
    </row>
    <row r="7" spans="1:11" x14ac:dyDescent="0.25">
      <c r="A7" s="3" t="s">
        <v>18</v>
      </c>
      <c r="B7" s="3" t="s">
        <v>29</v>
      </c>
      <c r="C7" s="3" t="s">
        <v>10</v>
      </c>
      <c r="D7" s="3">
        <v>38</v>
      </c>
      <c r="E7" s="3">
        <v>55</v>
      </c>
      <c r="F7" s="3">
        <v>152</v>
      </c>
      <c r="G7" s="3">
        <v>23.80540166204986</v>
      </c>
      <c r="H7" s="3">
        <v>78</v>
      </c>
      <c r="I7" s="3">
        <f t="shared" si="0"/>
        <v>1.52</v>
      </c>
      <c r="J7" s="7">
        <f t="shared" si="1"/>
        <v>23.80540166204986</v>
      </c>
      <c r="K7" s="3"/>
    </row>
    <row r="8" spans="1:11" x14ac:dyDescent="0.25">
      <c r="A8" s="3" t="s">
        <v>23</v>
      </c>
      <c r="B8" s="3" t="s">
        <v>29</v>
      </c>
      <c r="C8" s="3" t="s">
        <v>8</v>
      </c>
      <c r="D8" s="3">
        <v>22</v>
      </c>
      <c r="E8" s="4">
        <f>G8*(F8/100)^2</f>
        <v>69.634799999999998</v>
      </c>
      <c r="F8" s="3">
        <v>174</v>
      </c>
      <c r="G8" s="3">
        <v>23</v>
      </c>
      <c r="H8" s="3">
        <v>70</v>
      </c>
      <c r="I8" s="3">
        <f t="shared" si="0"/>
        <v>1.74</v>
      </c>
      <c r="J8" s="7">
        <f t="shared" si="1"/>
        <v>23</v>
      </c>
      <c r="K8" s="3">
        <f>AVERAGE(G6:G8)</f>
        <v>22.604356486932137</v>
      </c>
    </row>
    <row r="9" spans="1:11" x14ac:dyDescent="0.25">
      <c r="A9" s="5" t="s">
        <v>11</v>
      </c>
      <c r="B9" s="5" t="s">
        <v>27</v>
      </c>
      <c r="C9" s="5" t="s">
        <v>8</v>
      </c>
      <c r="D9" s="5">
        <v>43</v>
      </c>
      <c r="E9" s="5">
        <v>81</v>
      </c>
      <c r="F9" s="5">
        <v>175</v>
      </c>
      <c r="G9" s="6">
        <v>26.448979591836736</v>
      </c>
      <c r="H9" s="5">
        <v>72</v>
      </c>
      <c r="I9">
        <f t="shared" si="0"/>
        <v>1.75</v>
      </c>
      <c r="J9" s="2">
        <f t="shared" si="1"/>
        <v>26.448979591836736</v>
      </c>
    </row>
    <row r="10" spans="1:11" x14ac:dyDescent="0.25">
      <c r="A10" t="s">
        <v>16</v>
      </c>
      <c r="B10" t="s">
        <v>27</v>
      </c>
      <c r="C10" t="s">
        <v>10</v>
      </c>
      <c r="D10">
        <v>47</v>
      </c>
      <c r="E10">
        <v>53.9</v>
      </c>
      <c r="F10">
        <v>161.30000000000001</v>
      </c>
      <c r="G10">
        <v>20.716673924549021</v>
      </c>
      <c r="H10">
        <v>85.5</v>
      </c>
      <c r="I10">
        <f t="shared" si="0"/>
        <v>1.6130000000000002</v>
      </c>
      <c r="J10" s="2">
        <f t="shared" si="1"/>
        <v>20.716673924549021</v>
      </c>
    </row>
    <row r="11" spans="1:11" x14ac:dyDescent="0.25">
      <c r="A11" t="s">
        <v>21</v>
      </c>
      <c r="B11" t="s">
        <v>27</v>
      </c>
      <c r="C11" t="s">
        <v>8</v>
      </c>
      <c r="D11">
        <v>43</v>
      </c>
      <c r="E11" s="1">
        <v>80</v>
      </c>
      <c r="F11">
        <v>183</v>
      </c>
      <c r="G11" s="2">
        <v>23.888440980620498</v>
      </c>
      <c r="H11">
        <v>98</v>
      </c>
      <c r="I11">
        <f t="shared" si="0"/>
        <v>1.83</v>
      </c>
      <c r="J11" s="2">
        <f t="shared" si="1"/>
        <v>23.888440980620498</v>
      </c>
      <c r="K11">
        <f>AVERAGE(G9:G11)</f>
        <v>23.684698165668753</v>
      </c>
    </row>
    <row r="12" spans="1:11" x14ac:dyDescent="0.25">
      <c r="A12" s="3" t="s">
        <v>9</v>
      </c>
      <c r="B12" s="3" t="s">
        <v>26</v>
      </c>
      <c r="C12" s="3" t="s">
        <v>10</v>
      </c>
      <c r="D12" s="3">
        <v>60</v>
      </c>
      <c r="E12" s="3">
        <v>73</v>
      </c>
      <c r="F12" s="3">
        <v>163</v>
      </c>
      <c r="G12" s="3">
        <v>27.475629493018182</v>
      </c>
      <c r="H12" s="3">
        <v>90</v>
      </c>
      <c r="I12" s="8">
        <f t="shared" si="0"/>
        <v>1.63</v>
      </c>
      <c r="J12" s="9">
        <f t="shared" si="1"/>
        <v>27.475629493018182</v>
      </c>
      <c r="K12" s="8"/>
    </row>
    <row r="13" spans="1:11" x14ac:dyDescent="0.25">
      <c r="A13" s="3" t="s">
        <v>15</v>
      </c>
      <c r="B13" s="3" t="s">
        <v>26</v>
      </c>
      <c r="C13" s="3" t="s">
        <v>8</v>
      </c>
      <c r="D13" s="3">
        <v>32</v>
      </c>
      <c r="E13" s="3">
        <v>59.4</v>
      </c>
      <c r="F13" s="3">
        <v>177.8</v>
      </c>
      <c r="G13" s="3">
        <v>18.789833498034341</v>
      </c>
      <c r="H13" s="3">
        <v>81</v>
      </c>
      <c r="I13" s="8">
        <f t="shared" si="0"/>
        <v>1.778</v>
      </c>
      <c r="J13" s="9">
        <f t="shared" si="1"/>
        <v>18.789833498034341</v>
      </c>
      <c r="K13" s="8"/>
    </row>
    <row r="14" spans="1:11" x14ac:dyDescent="0.25">
      <c r="A14" s="3" t="s">
        <v>20</v>
      </c>
      <c r="B14" s="3" t="s">
        <v>26</v>
      </c>
      <c r="C14" s="3" t="s">
        <v>10</v>
      </c>
      <c r="D14" s="3">
        <v>48</v>
      </c>
      <c r="E14" s="4">
        <f>G14*(F14/100)^2</f>
        <v>69.899200000000008</v>
      </c>
      <c r="F14" s="3">
        <v>158</v>
      </c>
      <c r="G14" s="3">
        <v>28</v>
      </c>
      <c r="H14" s="3">
        <v>95.5</v>
      </c>
      <c r="I14" s="8">
        <f t="shared" si="0"/>
        <v>1.58</v>
      </c>
      <c r="J14" s="9">
        <f t="shared" si="1"/>
        <v>28</v>
      </c>
      <c r="K14" s="8">
        <f>AVERAGE(G12:G14)</f>
        <v>24.755154330350837</v>
      </c>
    </row>
    <row r="15" spans="1:11" x14ac:dyDescent="0.25">
      <c r="A15" t="s">
        <v>7</v>
      </c>
      <c r="B15" t="s">
        <v>25</v>
      </c>
      <c r="C15" t="s">
        <v>8</v>
      </c>
      <c r="D15">
        <v>31</v>
      </c>
      <c r="E15">
        <v>79</v>
      </c>
      <c r="F15">
        <v>186</v>
      </c>
      <c r="G15">
        <v>22.835009827725745</v>
      </c>
      <c r="H15">
        <v>80</v>
      </c>
      <c r="I15">
        <f t="shared" si="0"/>
        <v>1.86</v>
      </c>
      <c r="J15" s="2">
        <f t="shared" si="1"/>
        <v>22.835009827725745</v>
      </c>
    </row>
    <row r="16" spans="1:11" x14ac:dyDescent="0.25">
      <c r="A16" t="s">
        <v>14</v>
      </c>
      <c r="B16" t="s">
        <v>25</v>
      </c>
      <c r="C16" t="s">
        <v>10</v>
      </c>
      <c r="D16">
        <v>53</v>
      </c>
      <c r="E16">
        <v>68</v>
      </c>
      <c r="F16">
        <v>159</v>
      </c>
      <c r="G16" s="2">
        <v>26.897670187097027</v>
      </c>
      <c r="H16">
        <v>85</v>
      </c>
      <c r="I16">
        <f t="shared" si="0"/>
        <v>1.59</v>
      </c>
      <c r="J16" s="2">
        <f t="shared" si="1"/>
        <v>26.897670187097027</v>
      </c>
    </row>
    <row r="17" spans="1:11" x14ac:dyDescent="0.25">
      <c r="A17" t="s">
        <v>19</v>
      </c>
      <c r="B17" t="s">
        <v>25</v>
      </c>
      <c r="C17" t="s">
        <v>8</v>
      </c>
      <c r="D17">
        <v>60</v>
      </c>
      <c r="E17">
        <v>74.900000000000006</v>
      </c>
      <c r="F17">
        <v>164.1</v>
      </c>
      <c r="G17">
        <v>27.814077190934174</v>
      </c>
      <c r="H17">
        <v>78</v>
      </c>
      <c r="I17">
        <f t="shared" si="0"/>
        <v>1.641</v>
      </c>
      <c r="J17" s="2">
        <f t="shared" si="1"/>
        <v>27.814077190934174</v>
      </c>
      <c r="K17">
        <f>AVERAGE(G15:G17)</f>
        <v>25.848919068585648</v>
      </c>
    </row>
    <row r="21" spans="1:11" ht="15.75" thickBot="1" x14ac:dyDescent="0.3"/>
    <row r="22" spans="1:11" x14ac:dyDescent="0.25">
      <c r="A22" s="10" t="s">
        <v>0</v>
      </c>
      <c r="B22" s="11" t="s">
        <v>31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12" t="s">
        <v>6</v>
      </c>
      <c r="J22" t="s">
        <v>33</v>
      </c>
      <c r="K22" t="s">
        <v>32</v>
      </c>
    </row>
    <row r="23" spans="1:11" x14ac:dyDescent="0.25">
      <c r="A23" s="13" t="s">
        <v>12</v>
      </c>
      <c r="B23" s="14" t="s">
        <v>28</v>
      </c>
      <c r="C23" s="14" t="s">
        <v>10</v>
      </c>
      <c r="D23" s="14">
        <v>25</v>
      </c>
      <c r="E23" s="14">
        <v>85</v>
      </c>
      <c r="F23" s="14">
        <v>169</v>
      </c>
      <c r="G23" s="14">
        <v>29.760862714890941</v>
      </c>
      <c r="H23" s="15">
        <v>89</v>
      </c>
      <c r="I23">
        <v>1.69</v>
      </c>
      <c r="J23">
        <v>29.760862714890941</v>
      </c>
    </row>
    <row r="24" spans="1:11" x14ac:dyDescent="0.25">
      <c r="A24" s="13" t="s">
        <v>22</v>
      </c>
      <c r="B24" s="14" t="s">
        <v>28</v>
      </c>
      <c r="C24" s="14" t="s">
        <v>10</v>
      </c>
      <c r="D24" s="14">
        <v>62</v>
      </c>
      <c r="E24" s="14">
        <v>90.723500000000016</v>
      </c>
      <c r="F24" s="14">
        <v>161</v>
      </c>
      <c r="G24" s="14">
        <v>35</v>
      </c>
      <c r="H24" s="15">
        <v>110</v>
      </c>
      <c r="I24">
        <v>1.61</v>
      </c>
      <c r="J24">
        <v>35</v>
      </c>
      <c r="K24">
        <v>30.734185826628561</v>
      </c>
    </row>
    <row r="25" spans="1:11" x14ac:dyDescent="0.25">
      <c r="A25" s="13" t="s">
        <v>24</v>
      </c>
      <c r="B25" s="14" t="s">
        <v>30</v>
      </c>
      <c r="C25" s="14" t="s">
        <v>10</v>
      </c>
      <c r="D25" s="14">
        <v>29</v>
      </c>
      <c r="E25" s="14">
        <v>82.378399999999999</v>
      </c>
      <c r="F25" s="14">
        <v>178</v>
      </c>
      <c r="G25" s="14">
        <v>26</v>
      </c>
      <c r="H25" s="15">
        <v>91</v>
      </c>
      <c r="I25">
        <v>1.78</v>
      </c>
      <c r="J25">
        <v>26</v>
      </c>
    </row>
    <row r="26" spans="1:11" x14ac:dyDescent="0.25">
      <c r="A26" s="13" t="s">
        <v>18</v>
      </c>
      <c r="B26" s="14" t="s">
        <v>29</v>
      </c>
      <c r="C26" s="14" t="s">
        <v>10</v>
      </c>
      <c r="D26" s="14">
        <v>38</v>
      </c>
      <c r="E26" s="14">
        <v>55</v>
      </c>
      <c r="F26" s="14">
        <v>152</v>
      </c>
      <c r="G26" s="14">
        <v>23.80540166204986</v>
      </c>
      <c r="H26" s="15">
        <v>78</v>
      </c>
      <c r="I26">
        <v>1.52</v>
      </c>
      <c r="J26">
        <v>23.80540166204986</v>
      </c>
    </row>
    <row r="27" spans="1:11" x14ac:dyDescent="0.25">
      <c r="A27" s="13" t="s">
        <v>16</v>
      </c>
      <c r="B27" s="14" t="s">
        <v>27</v>
      </c>
      <c r="C27" s="14" t="s">
        <v>10</v>
      </c>
      <c r="D27" s="14">
        <v>47</v>
      </c>
      <c r="E27" s="14">
        <v>53.9</v>
      </c>
      <c r="F27" s="14">
        <v>161.30000000000001</v>
      </c>
      <c r="G27" s="14">
        <v>20.716673924549021</v>
      </c>
      <c r="H27" s="15">
        <v>85.5</v>
      </c>
      <c r="I27">
        <v>1.6130000000000002</v>
      </c>
      <c r="J27">
        <v>20.716673924549021</v>
      </c>
    </row>
    <row r="28" spans="1:11" x14ac:dyDescent="0.25">
      <c r="A28" s="13" t="s">
        <v>9</v>
      </c>
      <c r="B28" s="14" t="s">
        <v>26</v>
      </c>
      <c r="C28" s="14" t="s">
        <v>10</v>
      </c>
      <c r="D28" s="14">
        <v>60</v>
      </c>
      <c r="E28" s="14">
        <v>73</v>
      </c>
      <c r="F28" s="14">
        <v>163</v>
      </c>
      <c r="G28" s="14">
        <v>27.475629493018182</v>
      </c>
      <c r="H28" s="15">
        <v>90</v>
      </c>
      <c r="I28">
        <v>1.63</v>
      </c>
      <c r="J28">
        <v>27.475629493018182</v>
      </c>
    </row>
    <row r="29" spans="1:11" x14ac:dyDescent="0.25">
      <c r="A29" s="13" t="s">
        <v>20</v>
      </c>
      <c r="B29" s="14" t="s">
        <v>26</v>
      </c>
      <c r="C29" s="14" t="s">
        <v>10</v>
      </c>
      <c r="D29" s="14">
        <v>48</v>
      </c>
      <c r="E29" s="14">
        <v>69.899200000000008</v>
      </c>
      <c r="F29" s="14">
        <v>158</v>
      </c>
      <c r="G29" s="14">
        <v>28</v>
      </c>
      <c r="H29" s="15">
        <v>95.5</v>
      </c>
      <c r="I29">
        <v>1.58</v>
      </c>
      <c r="J29">
        <v>28</v>
      </c>
      <c r="K29">
        <v>24.755154330350837</v>
      </c>
    </row>
    <row r="30" spans="1:11" x14ac:dyDescent="0.25">
      <c r="A30" s="13" t="s">
        <v>14</v>
      </c>
      <c r="B30" s="14" t="s">
        <v>25</v>
      </c>
      <c r="C30" s="14" t="s">
        <v>10</v>
      </c>
      <c r="D30" s="14">
        <v>53</v>
      </c>
      <c r="E30" s="14">
        <v>68</v>
      </c>
      <c r="F30" s="14">
        <v>159</v>
      </c>
      <c r="G30" s="14">
        <v>26.897670187097027</v>
      </c>
      <c r="H30" s="15">
        <v>85</v>
      </c>
      <c r="I30">
        <v>1.59</v>
      </c>
      <c r="J30">
        <v>26.897670187097027</v>
      </c>
    </row>
    <row r="31" spans="1:11" x14ac:dyDescent="0.25">
      <c r="A31" s="13" t="s">
        <v>17</v>
      </c>
      <c r="B31" s="14" t="s">
        <v>28</v>
      </c>
      <c r="C31" s="14" t="s">
        <v>8</v>
      </c>
      <c r="D31" s="14">
        <v>28</v>
      </c>
      <c r="E31" s="14">
        <v>90.2</v>
      </c>
      <c r="F31" s="14">
        <v>181.3</v>
      </c>
      <c r="G31" s="14">
        <v>27.44169476499474</v>
      </c>
      <c r="H31" s="15">
        <v>95.5</v>
      </c>
      <c r="I31">
        <v>1.8130000000000002</v>
      </c>
      <c r="J31">
        <v>27.44169476499474</v>
      </c>
    </row>
    <row r="32" spans="1:11" x14ac:dyDescent="0.25">
      <c r="A32" s="13" t="s">
        <v>13</v>
      </c>
      <c r="B32" s="14" t="s">
        <v>29</v>
      </c>
      <c r="C32" s="14" t="s">
        <v>8</v>
      </c>
      <c r="D32" s="14">
        <v>71</v>
      </c>
      <c r="E32" s="14">
        <v>60</v>
      </c>
      <c r="F32" s="14">
        <v>169</v>
      </c>
      <c r="G32" s="14">
        <v>21.007667798746546</v>
      </c>
      <c r="H32" s="15">
        <v>75</v>
      </c>
      <c r="I32">
        <v>1.69</v>
      </c>
      <c r="J32">
        <v>21.007667798746546</v>
      </c>
    </row>
    <row r="33" spans="1:11" x14ac:dyDescent="0.25">
      <c r="A33" s="13" t="s">
        <v>23</v>
      </c>
      <c r="B33" s="14" t="s">
        <v>29</v>
      </c>
      <c r="C33" s="14" t="s">
        <v>8</v>
      </c>
      <c r="D33" s="14">
        <v>22</v>
      </c>
      <c r="E33" s="14">
        <v>69.634799999999998</v>
      </c>
      <c r="F33" s="14">
        <v>174</v>
      </c>
      <c r="G33" s="14">
        <v>23</v>
      </c>
      <c r="H33" s="15">
        <v>70</v>
      </c>
      <c r="I33">
        <v>1.74</v>
      </c>
      <c r="J33">
        <v>23</v>
      </c>
      <c r="K33">
        <v>22.604356486932137</v>
      </c>
    </row>
    <row r="34" spans="1:11" x14ac:dyDescent="0.25">
      <c r="A34" s="13" t="s">
        <v>11</v>
      </c>
      <c r="B34" s="14" t="s">
        <v>27</v>
      </c>
      <c r="C34" s="14" t="s">
        <v>8</v>
      </c>
      <c r="D34" s="14">
        <v>43</v>
      </c>
      <c r="E34" s="14">
        <v>81</v>
      </c>
      <c r="F34" s="14">
        <v>175</v>
      </c>
      <c r="G34" s="14">
        <v>26.448979591836736</v>
      </c>
      <c r="H34" s="15">
        <v>72</v>
      </c>
      <c r="I34">
        <v>1.75</v>
      </c>
      <c r="J34">
        <v>26.448979591836736</v>
      </c>
    </row>
    <row r="35" spans="1:11" x14ac:dyDescent="0.25">
      <c r="A35" s="13" t="s">
        <v>21</v>
      </c>
      <c r="B35" s="14" t="s">
        <v>27</v>
      </c>
      <c r="C35" s="14" t="s">
        <v>8</v>
      </c>
      <c r="D35" s="14">
        <v>43</v>
      </c>
      <c r="E35" s="14">
        <v>80</v>
      </c>
      <c r="F35" s="14">
        <v>183</v>
      </c>
      <c r="G35" s="14">
        <v>23.888440980620498</v>
      </c>
      <c r="H35" s="15">
        <v>98</v>
      </c>
      <c r="I35">
        <v>1.83</v>
      </c>
      <c r="J35">
        <v>23.888440980620498</v>
      </c>
      <c r="K35">
        <v>23.684698165668753</v>
      </c>
    </row>
    <row r="36" spans="1:11" x14ac:dyDescent="0.25">
      <c r="A36" s="13" t="s">
        <v>15</v>
      </c>
      <c r="B36" s="14" t="s">
        <v>26</v>
      </c>
      <c r="C36" s="14" t="s">
        <v>8</v>
      </c>
      <c r="D36" s="14">
        <v>32</v>
      </c>
      <c r="E36" s="14">
        <v>59.4</v>
      </c>
      <c r="F36" s="14">
        <v>177.8</v>
      </c>
      <c r="G36" s="14">
        <v>18.789833498034341</v>
      </c>
      <c r="H36" s="15">
        <v>81</v>
      </c>
      <c r="I36">
        <v>1.778</v>
      </c>
      <c r="J36">
        <v>18.789833498034341</v>
      </c>
    </row>
    <row r="37" spans="1:11" x14ac:dyDescent="0.25">
      <c r="A37" s="13" t="s">
        <v>7</v>
      </c>
      <c r="B37" s="14" t="s">
        <v>25</v>
      </c>
      <c r="C37" s="14" t="s">
        <v>8</v>
      </c>
      <c r="D37" s="14">
        <v>31</v>
      </c>
      <c r="E37" s="14">
        <v>79</v>
      </c>
      <c r="F37" s="14">
        <v>186</v>
      </c>
      <c r="G37" s="14">
        <v>22.835009827725745</v>
      </c>
      <c r="H37" s="15">
        <v>80</v>
      </c>
      <c r="I37">
        <v>1.86</v>
      </c>
      <c r="J37">
        <v>22.835009827725745</v>
      </c>
    </row>
    <row r="38" spans="1:11" ht="15.75" thickBot="1" x14ac:dyDescent="0.3">
      <c r="A38" s="16" t="s">
        <v>19</v>
      </c>
      <c r="B38" s="17" t="s">
        <v>25</v>
      </c>
      <c r="C38" s="17" t="s">
        <v>8</v>
      </c>
      <c r="D38" s="17">
        <v>60</v>
      </c>
      <c r="E38" s="17">
        <v>74.900000000000006</v>
      </c>
      <c r="F38" s="17">
        <v>164.1</v>
      </c>
      <c r="G38" s="17">
        <v>27.814077190934174</v>
      </c>
      <c r="H38" s="18">
        <v>78</v>
      </c>
      <c r="I38">
        <v>1.641</v>
      </c>
      <c r="J38">
        <v>27.814077190934174</v>
      </c>
      <c r="K38">
        <v>25.848919068585648</v>
      </c>
    </row>
  </sheetData>
  <sortState xmlns:xlrd2="http://schemas.microsoft.com/office/spreadsheetml/2017/richdata2" ref="A23:K38">
    <sortCondition ref="C23:C38"/>
    <sortCondition ref="B23:B3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65E-2D67-4DC7-8DD0-207ABB2ACAEE}">
  <dimension ref="A1:H17"/>
  <sheetViews>
    <sheetView workbookViewId="0">
      <selection activeCell="A17" sqref="A1:H17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9</v>
      </c>
      <c r="B3" t="s">
        <v>26</v>
      </c>
      <c r="C3" t="s">
        <v>10</v>
      </c>
      <c r="D3">
        <v>60</v>
      </c>
      <c r="E3">
        <v>73</v>
      </c>
      <c r="F3">
        <v>163</v>
      </c>
      <c r="G3">
        <v>27.475629493018182</v>
      </c>
      <c r="H3">
        <v>90</v>
      </c>
    </row>
    <row r="4" spans="1:8" x14ac:dyDescent="0.25">
      <c r="A4" t="s">
        <v>11</v>
      </c>
      <c r="B4" t="s">
        <v>27</v>
      </c>
      <c r="C4" t="s">
        <v>8</v>
      </c>
      <c r="D4">
        <v>43</v>
      </c>
      <c r="E4">
        <v>81</v>
      </c>
      <c r="F4">
        <v>175</v>
      </c>
      <c r="G4">
        <v>26.448979591836736</v>
      </c>
      <c r="H4">
        <v>72</v>
      </c>
    </row>
    <row r="5" spans="1:8" x14ac:dyDescent="0.25">
      <c r="A5" s="5" t="s">
        <v>12</v>
      </c>
      <c r="B5" s="5" t="s">
        <v>28</v>
      </c>
      <c r="C5" s="5" t="s">
        <v>10</v>
      </c>
      <c r="D5" s="5">
        <v>25</v>
      </c>
      <c r="E5" s="5">
        <v>85</v>
      </c>
      <c r="F5" s="5">
        <v>169</v>
      </c>
      <c r="G5" s="5">
        <v>29.760862714890941</v>
      </c>
      <c r="H5" s="5">
        <v>89</v>
      </c>
    </row>
    <row r="6" spans="1:8" x14ac:dyDescent="0.25">
      <c r="A6" t="s">
        <v>13</v>
      </c>
      <c r="B6" t="s">
        <v>29</v>
      </c>
      <c r="C6" t="s">
        <v>8</v>
      </c>
      <c r="D6">
        <v>71</v>
      </c>
      <c r="E6">
        <v>60</v>
      </c>
      <c r="F6">
        <v>169</v>
      </c>
      <c r="G6">
        <v>21.007667798746546</v>
      </c>
      <c r="H6">
        <v>75</v>
      </c>
    </row>
    <row r="7" spans="1:8" x14ac:dyDescent="0.25">
      <c r="A7" t="s">
        <v>14</v>
      </c>
      <c r="B7" t="s">
        <v>25</v>
      </c>
      <c r="C7" t="s">
        <v>10</v>
      </c>
      <c r="D7">
        <v>53</v>
      </c>
      <c r="E7">
        <v>68</v>
      </c>
      <c r="F7">
        <v>159</v>
      </c>
      <c r="G7">
        <v>26.897670187097027</v>
      </c>
      <c r="H7">
        <v>85</v>
      </c>
    </row>
    <row r="8" spans="1:8" x14ac:dyDescent="0.25">
      <c r="A8" t="s">
        <v>15</v>
      </c>
      <c r="B8" t="s">
        <v>26</v>
      </c>
      <c r="C8" t="s">
        <v>8</v>
      </c>
      <c r="D8">
        <v>32</v>
      </c>
      <c r="E8">
        <v>59.4</v>
      </c>
      <c r="F8">
        <v>177.8</v>
      </c>
      <c r="G8">
        <v>18.789833498034341</v>
      </c>
      <c r="H8">
        <v>81</v>
      </c>
    </row>
    <row r="9" spans="1:8" x14ac:dyDescent="0.25">
      <c r="A9" t="s">
        <v>16</v>
      </c>
      <c r="B9" t="s">
        <v>27</v>
      </c>
      <c r="C9" t="s">
        <v>10</v>
      </c>
      <c r="D9">
        <v>47</v>
      </c>
      <c r="E9">
        <v>53.9</v>
      </c>
      <c r="F9">
        <v>161.30000000000001</v>
      </c>
      <c r="G9">
        <v>20.716673924549021</v>
      </c>
      <c r="H9">
        <v>85.5</v>
      </c>
    </row>
    <row r="10" spans="1:8" x14ac:dyDescent="0.25">
      <c r="A10" t="s">
        <v>17</v>
      </c>
      <c r="B10" t="s">
        <v>28</v>
      </c>
      <c r="C10" t="s">
        <v>8</v>
      </c>
      <c r="D10">
        <v>28</v>
      </c>
      <c r="E10">
        <v>90.2</v>
      </c>
      <c r="F10">
        <v>181.3</v>
      </c>
      <c r="G10">
        <v>27.44169476499474</v>
      </c>
      <c r="H10">
        <v>95.5</v>
      </c>
    </row>
    <row r="11" spans="1:8" x14ac:dyDescent="0.25">
      <c r="A11" t="s">
        <v>18</v>
      </c>
      <c r="B11" t="s">
        <v>29</v>
      </c>
      <c r="C11" t="s">
        <v>10</v>
      </c>
      <c r="D11">
        <v>38</v>
      </c>
      <c r="E11">
        <v>55</v>
      </c>
      <c r="F11">
        <v>152</v>
      </c>
      <c r="G11">
        <v>23.80540166204986</v>
      </c>
      <c r="H11">
        <v>78</v>
      </c>
    </row>
    <row r="12" spans="1:8" x14ac:dyDescent="0.25">
      <c r="A12" t="s">
        <v>19</v>
      </c>
      <c r="B12" t="s">
        <v>25</v>
      </c>
      <c r="C12" t="s">
        <v>8</v>
      </c>
      <c r="D12">
        <v>60</v>
      </c>
      <c r="E12">
        <v>74.900000000000006</v>
      </c>
      <c r="F12">
        <v>164.1</v>
      </c>
      <c r="G12">
        <v>27.814077190934174</v>
      </c>
      <c r="H12">
        <v>78</v>
      </c>
    </row>
    <row r="13" spans="1:8" x14ac:dyDescent="0.25">
      <c r="A13" t="s">
        <v>20</v>
      </c>
      <c r="B13" t="s">
        <v>26</v>
      </c>
      <c r="C13" t="s">
        <v>10</v>
      </c>
      <c r="D13">
        <v>48</v>
      </c>
      <c r="E13">
        <v>69.899200000000008</v>
      </c>
      <c r="F13">
        <v>158</v>
      </c>
      <c r="G13">
        <v>28</v>
      </c>
      <c r="H13">
        <v>95.5</v>
      </c>
    </row>
    <row r="14" spans="1:8" x14ac:dyDescent="0.25">
      <c r="A14" t="s">
        <v>21</v>
      </c>
      <c r="B14" t="s">
        <v>27</v>
      </c>
      <c r="C14" t="s">
        <v>8</v>
      </c>
      <c r="D14">
        <v>43</v>
      </c>
      <c r="E14">
        <v>80</v>
      </c>
      <c r="F14">
        <v>183</v>
      </c>
      <c r="G14">
        <v>23.888440980620498</v>
      </c>
      <c r="H14">
        <v>98</v>
      </c>
    </row>
    <row r="15" spans="1:8" x14ac:dyDescent="0.25">
      <c r="A15" t="s">
        <v>22</v>
      </c>
      <c r="B15" t="s">
        <v>28</v>
      </c>
      <c r="C15" t="s">
        <v>10</v>
      </c>
      <c r="D15">
        <v>62</v>
      </c>
      <c r="E15">
        <v>90.723500000000016</v>
      </c>
      <c r="F15">
        <v>161</v>
      </c>
      <c r="G15">
        <v>35</v>
      </c>
      <c r="H15">
        <v>110</v>
      </c>
    </row>
    <row r="16" spans="1:8" x14ac:dyDescent="0.25">
      <c r="A16" t="s">
        <v>23</v>
      </c>
      <c r="B16" t="s">
        <v>29</v>
      </c>
      <c r="C16" t="s">
        <v>8</v>
      </c>
      <c r="D16">
        <v>22</v>
      </c>
      <c r="E16">
        <v>69.634799999999998</v>
      </c>
      <c r="F16">
        <v>174</v>
      </c>
      <c r="G16">
        <v>23</v>
      </c>
      <c r="H16">
        <v>70</v>
      </c>
    </row>
    <row r="17" spans="1:8" x14ac:dyDescent="0.25">
      <c r="A17" t="s">
        <v>24</v>
      </c>
      <c r="B17" t="s">
        <v>30</v>
      </c>
      <c r="C17" t="s">
        <v>10</v>
      </c>
      <c r="D17">
        <v>29</v>
      </c>
      <c r="E17">
        <v>82.378399999999999</v>
      </c>
      <c r="F17">
        <v>178</v>
      </c>
      <c r="G17">
        <v>26</v>
      </c>
      <c r="H17">
        <v>91</v>
      </c>
    </row>
  </sheetData>
  <sortState xmlns:xlrd2="http://schemas.microsoft.com/office/spreadsheetml/2017/richdata2" ref="A2:H17">
    <sortCondition ref="A2:A17"/>
    <sortCondition ref="B2:B17"/>
    <sortCondition ref="C2:C17"/>
    <sortCondition ref="F2:F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DA6F-1CFC-42B1-90D7-9924266EEBF7}">
  <dimension ref="A1:J49"/>
  <sheetViews>
    <sheetView tabSelected="1" workbookViewId="0"/>
  </sheetViews>
  <sheetFormatPr defaultRowHeight="15" x14ac:dyDescent="0.25"/>
  <cols>
    <col min="1" max="1" width="12" customWidth="1"/>
    <col min="2" max="2" width="12.5703125" customWidth="1"/>
    <col min="3" max="3" width="11.85546875" style="20" bestFit="1" customWidth="1"/>
    <col min="4" max="4" width="12.85546875" customWidth="1"/>
    <col min="5" max="5" width="9.5703125" customWidth="1"/>
    <col min="10" max="10" width="19.85546875" bestFit="1" customWidth="1"/>
  </cols>
  <sheetData>
    <row r="1" spans="1:10" x14ac:dyDescent="0.25">
      <c r="A1" t="s">
        <v>38</v>
      </c>
      <c r="B1" s="5" t="s">
        <v>0</v>
      </c>
      <c r="C1" s="19" t="s">
        <v>36</v>
      </c>
      <c r="D1" s="5" t="s">
        <v>31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25">
      <c r="A2" t="s">
        <v>37</v>
      </c>
      <c r="B2" t="s">
        <v>7</v>
      </c>
      <c r="C2" s="20">
        <v>1</v>
      </c>
      <c r="D2" t="s">
        <v>25</v>
      </c>
      <c r="E2" t="s">
        <v>8</v>
      </c>
      <c r="F2">
        <v>31</v>
      </c>
      <c r="G2">
        <v>79</v>
      </c>
      <c r="H2">
        <v>186</v>
      </c>
      <c r="I2">
        <v>22.835009827725745</v>
      </c>
      <c r="J2">
        <v>80</v>
      </c>
    </row>
    <row r="3" spans="1:10" x14ac:dyDescent="0.25">
      <c r="A3" t="s">
        <v>39</v>
      </c>
      <c r="B3" t="s">
        <v>7</v>
      </c>
      <c r="C3" s="20">
        <v>2</v>
      </c>
      <c r="D3" t="s">
        <v>25</v>
      </c>
      <c r="E3" t="s">
        <v>8</v>
      </c>
      <c r="F3">
        <v>31</v>
      </c>
      <c r="G3">
        <v>79</v>
      </c>
      <c r="H3">
        <v>186</v>
      </c>
      <c r="I3">
        <v>22.835009827725745</v>
      </c>
      <c r="J3">
        <v>80</v>
      </c>
    </row>
    <row r="4" spans="1:10" x14ac:dyDescent="0.25">
      <c r="A4" t="s">
        <v>40</v>
      </c>
      <c r="B4" t="s">
        <v>7</v>
      </c>
      <c r="C4" s="20">
        <v>3</v>
      </c>
      <c r="D4" t="s">
        <v>25</v>
      </c>
      <c r="E4" t="s">
        <v>8</v>
      </c>
      <c r="F4">
        <v>31</v>
      </c>
      <c r="G4">
        <v>79</v>
      </c>
      <c r="H4">
        <v>186</v>
      </c>
      <c r="I4">
        <v>22.835009827725745</v>
      </c>
      <c r="J4">
        <v>80</v>
      </c>
    </row>
    <row r="5" spans="1:10" x14ac:dyDescent="0.25">
      <c r="A5" t="s">
        <v>41</v>
      </c>
      <c r="B5" t="s">
        <v>9</v>
      </c>
      <c r="C5" s="20">
        <v>1</v>
      </c>
      <c r="D5" t="s">
        <v>26</v>
      </c>
      <c r="E5" t="s">
        <v>10</v>
      </c>
      <c r="F5">
        <v>60</v>
      </c>
      <c r="G5">
        <v>73</v>
      </c>
      <c r="H5">
        <v>163</v>
      </c>
      <c r="I5">
        <v>27.475629493018182</v>
      </c>
      <c r="J5">
        <v>90</v>
      </c>
    </row>
    <row r="6" spans="1:10" x14ac:dyDescent="0.25">
      <c r="A6" t="s">
        <v>42</v>
      </c>
      <c r="B6" t="s">
        <v>9</v>
      </c>
      <c r="C6" s="20">
        <v>2</v>
      </c>
      <c r="D6" t="s">
        <v>26</v>
      </c>
      <c r="E6" t="s">
        <v>10</v>
      </c>
      <c r="F6">
        <v>60</v>
      </c>
      <c r="G6">
        <v>73</v>
      </c>
      <c r="H6">
        <v>163</v>
      </c>
      <c r="I6">
        <v>27.475629493018182</v>
      </c>
      <c r="J6">
        <v>90</v>
      </c>
    </row>
    <row r="7" spans="1:10" x14ac:dyDescent="0.25">
      <c r="A7" t="s">
        <v>43</v>
      </c>
      <c r="B7" t="s">
        <v>9</v>
      </c>
      <c r="C7" s="20">
        <v>3</v>
      </c>
      <c r="D7" t="s">
        <v>26</v>
      </c>
      <c r="E7" t="s">
        <v>10</v>
      </c>
      <c r="F7">
        <v>60</v>
      </c>
      <c r="G7">
        <v>73</v>
      </c>
      <c r="H7">
        <v>163</v>
      </c>
      <c r="I7">
        <v>27.475629493018182</v>
      </c>
      <c r="J7">
        <v>90</v>
      </c>
    </row>
    <row r="8" spans="1:10" x14ac:dyDescent="0.25">
      <c r="A8" t="s">
        <v>44</v>
      </c>
      <c r="B8" t="s">
        <v>11</v>
      </c>
      <c r="C8" s="20">
        <v>1</v>
      </c>
      <c r="D8" t="s">
        <v>27</v>
      </c>
      <c r="E8" t="s">
        <v>8</v>
      </c>
      <c r="F8">
        <v>43</v>
      </c>
      <c r="G8">
        <v>81</v>
      </c>
      <c r="H8">
        <v>175</v>
      </c>
      <c r="I8">
        <v>26.448979591836736</v>
      </c>
      <c r="J8">
        <v>72</v>
      </c>
    </row>
    <row r="9" spans="1:10" x14ac:dyDescent="0.25">
      <c r="A9" t="s">
        <v>45</v>
      </c>
      <c r="B9" t="s">
        <v>11</v>
      </c>
      <c r="C9" s="20">
        <v>2</v>
      </c>
      <c r="D9" t="s">
        <v>27</v>
      </c>
      <c r="E9" t="s">
        <v>8</v>
      </c>
      <c r="F9">
        <v>43</v>
      </c>
      <c r="G9">
        <v>81</v>
      </c>
      <c r="H9">
        <v>175</v>
      </c>
      <c r="I9">
        <v>26.448979591836736</v>
      </c>
      <c r="J9">
        <v>72</v>
      </c>
    </row>
    <row r="10" spans="1:10" x14ac:dyDescent="0.25">
      <c r="A10" t="s">
        <v>46</v>
      </c>
      <c r="B10" t="s">
        <v>11</v>
      </c>
      <c r="C10" s="20">
        <v>3</v>
      </c>
      <c r="D10" t="s">
        <v>27</v>
      </c>
      <c r="E10" t="s">
        <v>8</v>
      </c>
      <c r="F10">
        <v>43</v>
      </c>
      <c r="G10">
        <v>81</v>
      </c>
      <c r="H10">
        <v>175</v>
      </c>
      <c r="I10">
        <v>26.448979591836736</v>
      </c>
      <c r="J10">
        <v>72</v>
      </c>
    </row>
    <row r="11" spans="1:10" x14ac:dyDescent="0.25">
      <c r="A11" t="s">
        <v>47</v>
      </c>
      <c r="B11" s="5" t="s">
        <v>12</v>
      </c>
      <c r="C11" s="19">
        <v>1</v>
      </c>
      <c r="D11" s="5" t="s">
        <v>28</v>
      </c>
      <c r="E11" s="5" t="s">
        <v>10</v>
      </c>
      <c r="F11" s="5">
        <v>25</v>
      </c>
      <c r="G11" s="5">
        <v>85</v>
      </c>
      <c r="H11" s="5">
        <v>169</v>
      </c>
      <c r="I11" s="5">
        <v>29.760862714890941</v>
      </c>
      <c r="J11" s="5">
        <v>89</v>
      </c>
    </row>
    <row r="12" spans="1:10" x14ac:dyDescent="0.25">
      <c r="A12" t="s">
        <v>48</v>
      </c>
      <c r="B12" s="5" t="s">
        <v>12</v>
      </c>
      <c r="C12" s="20">
        <v>2</v>
      </c>
      <c r="D12" s="5" t="s">
        <v>28</v>
      </c>
      <c r="E12" s="5" t="s">
        <v>10</v>
      </c>
      <c r="F12" s="5">
        <v>25</v>
      </c>
      <c r="G12" s="5">
        <v>85</v>
      </c>
      <c r="H12" s="5">
        <v>169</v>
      </c>
      <c r="I12" s="5">
        <v>29.760862714890941</v>
      </c>
      <c r="J12" s="5">
        <v>89</v>
      </c>
    </row>
    <row r="13" spans="1:10" x14ac:dyDescent="0.25">
      <c r="A13" t="s">
        <v>49</v>
      </c>
      <c r="B13" s="5" t="s">
        <v>12</v>
      </c>
      <c r="C13" s="20">
        <v>3</v>
      </c>
      <c r="D13" s="5" t="s">
        <v>28</v>
      </c>
      <c r="E13" s="5" t="s">
        <v>10</v>
      </c>
      <c r="F13" s="5">
        <v>25</v>
      </c>
      <c r="G13" s="5">
        <v>85</v>
      </c>
      <c r="H13" s="5">
        <v>169</v>
      </c>
      <c r="I13" s="5">
        <v>29.760862714890941</v>
      </c>
      <c r="J13" s="5">
        <v>89</v>
      </c>
    </row>
    <row r="14" spans="1:10" x14ac:dyDescent="0.25">
      <c r="A14" t="s">
        <v>50</v>
      </c>
      <c r="B14" t="s">
        <v>13</v>
      </c>
      <c r="C14" s="19">
        <v>1</v>
      </c>
      <c r="D14" t="s">
        <v>29</v>
      </c>
      <c r="E14" t="s">
        <v>8</v>
      </c>
      <c r="F14">
        <v>71</v>
      </c>
      <c r="G14">
        <v>60</v>
      </c>
      <c r="H14">
        <v>169</v>
      </c>
      <c r="I14">
        <v>21.007667798746546</v>
      </c>
      <c r="J14">
        <v>75</v>
      </c>
    </row>
    <row r="15" spans="1:10" x14ac:dyDescent="0.25">
      <c r="A15" t="s">
        <v>51</v>
      </c>
      <c r="B15" t="s">
        <v>13</v>
      </c>
      <c r="C15" s="20">
        <v>2</v>
      </c>
      <c r="D15" t="s">
        <v>29</v>
      </c>
      <c r="E15" t="s">
        <v>8</v>
      </c>
      <c r="F15">
        <v>71</v>
      </c>
      <c r="G15">
        <v>60</v>
      </c>
      <c r="H15">
        <v>169</v>
      </c>
      <c r="I15">
        <v>21.007667798746546</v>
      </c>
      <c r="J15">
        <v>75</v>
      </c>
    </row>
    <row r="16" spans="1:10" x14ac:dyDescent="0.25">
      <c r="A16" t="s">
        <v>52</v>
      </c>
      <c r="B16" t="s">
        <v>13</v>
      </c>
      <c r="C16" s="20">
        <v>3</v>
      </c>
      <c r="D16" t="s">
        <v>29</v>
      </c>
      <c r="E16" t="s">
        <v>8</v>
      </c>
      <c r="F16">
        <v>71</v>
      </c>
      <c r="G16">
        <v>60</v>
      </c>
      <c r="H16">
        <v>169</v>
      </c>
      <c r="I16">
        <v>21.007667798746546</v>
      </c>
      <c r="J16">
        <v>75</v>
      </c>
    </row>
    <row r="17" spans="1:10" x14ac:dyDescent="0.25">
      <c r="A17" t="s">
        <v>53</v>
      </c>
      <c r="B17" t="s">
        <v>14</v>
      </c>
      <c r="C17" s="19">
        <v>1</v>
      </c>
      <c r="D17" t="s">
        <v>25</v>
      </c>
      <c r="E17" t="s">
        <v>10</v>
      </c>
      <c r="F17">
        <v>53</v>
      </c>
      <c r="G17">
        <v>68</v>
      </c>
      <c r="H17">
        <v>159</v>
      </c>
      <c r="I17">
        <v>26.897670187097027</v>
      </c>
      <c r="J17">
        <v>85</v>
      </c>
    </row>
    <row r="18" spans="1:10" x14ac:dyDescent="0.25">
      <c r="A18" t="s">
        <v>54</v>
      </c>
      <c r="B18" t="s">
        <v>14</v>
      </c>
      <c r="C18" s="20">
        <v>2</v>
      </c>
      <c r="D18" t="s">
        <v>25</v>
      </c>
      <c r="E18" t="s">
        <v>10</v>
      </c>
      <c r="F18">
        <v>53</v>
      </c>
      <c r="G18">
        <v>68</v>
      </c>
      <c r="H18">
        <v>159</v>
      </c>
      <c r="I18">
        <v>26.897670187097027</v>
      </c>
      <c r="J18">
        <v>85</v>
      </c>
    </row>
    <row r="19" spans="1:10" x14ac:dyDescent="0.25">
      <c r="A19" t="s">
        <v>55</v>
      </c>
      <c r="B19" t="s">
        <v>14</v>
      </c>
      <c r="C19" s="20">
        <v>3</v>
      </c>
      <c r="D19" t="s">
        <v>25</v>
      </c>
      <c r="E19" t="s">
        <v>10</v>
      </c>
      <c r="F19">
        <v>53</v>
      </c>
      <c r="G19">
        <v>68</v>
      </c>
      <c r="H19">
        <v>159</v>
      </c>
      <c r="I19">
        <v>26.897670187097027</v>
      </c>
      <c r="J19">
        <v>85</v>
      </c>
    </row>
    <row r="20" spans="1:10" x14ac:dyDescent="0.25">
      <c r="A20" t="s">
        <v>56</v>
      </c>
      <c r="B20" t="s">
        <v>15</v>
      </c>
      <c r="C20" s="19">
        <v>1</v>
      </c>
      <c r="D20" t="s">
        <v>26</v>
      </c>
      <c r="E20" t="s">
        <v>8</v>
      </c>
      <c r="F20">
        <v>32</v>
      </c>
      <c r="G20">
        <v>59.4</v>
      </c>
      <c r="H20">
        <v>177.8</v>
      </c>
      <c r="I20">
        <v>18.789833498034341</v>
      </c>
      <c r="J20">
        <v>81</v>
      </c>
    </row>
    <row r="21" spans="1:10" x14ac:dyDescent="0.25">
      <c r="A21" t="s">
        <v>57</v>
      </c>
      <c r="B21" t="s">
        <v>15</v>
      </c>
      <c r="C21" s="20">
        <v>2</v>
      </c>
      <c r="D21" t="s">
        <v>26</v>
      </c>
      <c r="E21" t="s">
        <v>8</v>
      </c>
      <c r="F21">
        <v>32</v>
      </c>
      <c r="G21">
        <v>59.4</v>
      </c>
      <c r="H21">
        <v>177.8</v>
      </c>
      <c r="I21">
        <v>18.789833498034341</v>
      </c>
      <c r="J21">
        <v>81</v>
      </c>
    </row>
    <row r="22" spans="1:10" x14ac:dyDescent="0.25">
      <c r="A22" t="s">
        <v>58</v>
      </c>
      <c r="B22" t="s">
        <v>15</v>
      </c>
      <c r="C22" s="20">
        <v>3</v>
      </c>
      <c r="D22" t="s">
        <v>26</v>
      </c>
      <c r="E22" t="s">
        <v>8</v>
      </c>
      <c r="F22">
        <v>32</v>
      </c>
      <c r="G22">
        <v>59.4</v>
      </c>
      <c r="H22">
        <v>177.8</v>
      </c>
      <c r="I22">
        <v>18.789833498034341</v>
      </c>
      <c r="J22">
        <v>81</v>
      </c>
    </row>
    <row r="23" spans="1:10" x14ac:dyDescent="0.25">
      <c r="A23" t="s">
        <v>59</v>
      </c>
      <c r="B23" t="s">
        <v>16</v>
      </c>
      <c r="C23" s="19">
        <v>1</v>
      </c>
      <c r="D23" t="s">
        <v>27</v>
      </c>
      <c r="E23" t="s">
        <v>10</v>
      </c>
      <c r="F23">
        <v>47</v>
      </c>
      <c r="G23">
        <v>53.9</v>
      </c>
      <c r="H23">
        <v>161.30000000000001</v>
      </c>
      <c r="I23">
        <v>20.716673924549021</v>
      </c>
      <c r="J23">
        <v>85.5</v>
      </c>
    </row>
    <row r="24" spans="1:10" x14ac:dyDescent="0.25">
      <c r="A24" t="s">
        <v>60</v>
      </c>
      <c r="B24" t="s">
        <v>16</v>
      </c>
      <c r="C24" s="20">
        <v>2</v>
      </c>
      <c r="D24" t="s">
        <v>27</v>
      </c>
      <c r="E24" t="s">
        <v>10</v>
      </c>
      <c r="F24">
        <v>47</v>
      </c>
      <c r="G24">
        <v>53.9</v>
      </c>
      <c r="H24">
        <v>161.30000000000001</v>
      </c>
      <c r="I24">
        <v>20.716673924549021</v>
      </c>
      <c r="J24">
        <v>85.5</v>
      </c>
    </row>
    <row r="25" spans="1:10" x14ac:dyDescent="0.25">
      <c r="A25" t="s">
        <v>61</v>
      </c>
      <c r="B25" t="s">
        <v>16</v>
      </c>
      <c r="C25" s="20">
        <v>3</v>
      </c>
      <c r="D25" t="s">
        <v>27</v>
      </c>
      <c r="E25" t="s">
        <v>10</v>
      </c>
      <c r="F25">
        <v>47</v>
      </c>
      <c r="G25">
        <v>53.9</v>
      </c>
      <c r="H25">
        <v>161.30000000000001</v>
      </c>
      <c r="I25">
        <v>20.716673924549021</v>
      </c>
      <c r="J25">
        <v>85.5</v>
      </c>
    </row>
    <row r="26" spans="1:10" x14ac:dyDescent="0.25">
      <c r="A26" t="s">
        <v>62</v>
      </c>
      <c r="B26" t="s">
        <v>17</v>
      </c>
      <c r="C26" s="19">
        <v>1</v>
      </c>
      <c r="D26" t="s">
        <v>28</v>
      </c>
      <c r="E26" t="s">
        <v>8</v>
      </c>
      <c r="F26">
        <v>28</v>
      </c>
      <c r="G26">
        <v>90.2</v>
      </c>
      <c r="H26">
        <v>181.3</v>
      </c>
      <c r="I26">
        <v>27.44169476499474</v>
      </c>
      <c r="J26">
        <v>95.5</v>
      </c>
    </row>
    <row r="27" spans="1:10" x14ac:dyDescent="0.25">
      <c r="A27" t="s">
        <v>63</v>
      </c>
      <c r="B27" t="s">
        <v>17</v>
      </c>
      <c r="C27" s="20">
        <v>2</v>
      </c>
      <c r="D27" t="s">
        <v>28</v>
      </c>
      <c r="E27" t="s">
        <v>8</v>
      </c>
      <c r="F27">
        <v>28</v>
      </c>
      <c r="G27">
        <v>90.2</v>
      </c>
      <c r="H27">
        <v>181.3</v>
      </c>
      <c r="I27">
        <v>27.44169476499474</v>
      </c>
      <c r="J27">
        <v>95.5</v>
      </c>
    </row>
    <row r="28" spans="1:10" x14ac:dyDescent="0.25">
      <c r="A28" t="s">
        <v>64</v>
      </c>
      <c r="B28" t="s">
        <v>17</v>
      </c>
      <c r="C28" s="20">
        <v>3</v>
      </c>
      <c r="D28" t="s">
        <v>28</v>
      </c>
      <c r="E28" t="s">
        <v>8</v>
      </c>
      <c r="F28">
        <v>28</v>
      </c>
      <c r="G28">
        <v>90.2</v>
      </c>
      <c r="H28">
        <v>181.3</v>
      </c>
      <c r="I28">
        <v>27.44169476499474</v>
      </c>
      <c r="J28">
        <v>95.5</v>
      </c>
    </row>
    <row r="29" spans="1:10" x14ac:dyDescent="0.25">
      <c r="A29" t="s">
        <v>65</v>
      </c>
      <c r="B29" t="s">
        <v>18</v>
      </c>
      <c r="C29" s="19">
        <v>1</v>
      </c>
      <c r="D29" t="s">
        <v>29</v>
      </c>
      <c r="E29" t="s">
        <v>10</v>
      </c>
      <c r="F29">
        <v>38</v>
      </c>
      <c r="G29">
        <v>55</v>
      </c>
      <c r="H29">
        <v>152</v>
      </c>
      <c r="I29">
        <v>23.80540166204986</v>
      </c>
      <c r="J29">
        <v>78</v>
      </c>
    </row>
    <row r="30" spans="1:10" x14ac:dyDescent="0.25">
      <c r="A30" t="s">
        <v>66</v>
      </c>
      <c r="B30" t="s">
        <v>18</v>
      </c>
      <c r="C30" s="20">
        <v>2</v>
      </c>
      <c r="D30" t="s">
        <v>29</v>
      </c>
      <c r="E30" t="s">
        <v>10</v>
      </c>
      <c r="F30">
        <v>38</v>
      </c>
      <c r="G30">
        <v>55</v>
      </c>
      <c r="H30">
        <v>152</v>
      </c>
      <c r="I30">
        <v>23.80540166204986</v>
      </c>
      <c r="J30">
        <v>78</v>
      </c>
    </row>
    <row r="31" spans="1:10" x14ac:dyDescent="0.25">
      <c r="A31" t="s">
        <v>67</v>
      </c>
      <c r="B31" t="s">
        <v>18</v>
      </c>
      <c r="C31" s="20">
        <v>3</v>
      </c>
      <c r="D31" t="s">
        <v>29</v>
      </c>
      <c r="E31" t="s">
        <v>10</v>
      </c>
      <c r="F31">
        <v>38</v>
      </c>
      <c r="G31">
        <v>55</v>
      </c>
      <c r="H31">
        <v>152</v>
      </c>
      <c r="I31">
        <v>23.80540166204986</v>
      </c>
      <c r="J31">
        <v>78</v>
      </c>
    </row>
    <row r="32" spans="1:10" x14ac:dyDescent="0.25">
      <c r="A32" t="s">
        <v>68</v>
      </c>
      <c r="B32" t="s">
        <v>19</v>
      </c>
      <c r="C32" s="19">
        <v>1</v>
      </c>
      <c r="D32" t="s">
        <v>25</v>
      </c>
      <c r="E32" t="s">
        <v>8</v>
      </c>
      <c r="F32">
        <v>60</v>
      </c>
      <c r="G32">
        <v>74.900000000000006</v>
      </c>
      <c r="H32">
        <v>164.1</v>
      </c>
      <c r="I32">
        <v>27.814077190934174</v>
      </c>
      <c r="J32">
        <v>78</v>
      </c>
    </row>
    <row r="33" spans="1:10" x14ac:dyDescent="0.25">
      <c r="A33" t="s">
        <v>69</v>
      </c>
      <c r="B33" t="s">
        <v>19</v>
      </c>
      <c r="C33" s="20">
        <v>2</v>
      </c>
      <c r="D33" t="s">
        <v>25</v>
      </c>
      <c r="E33" t="s">
        <v>8</v>
      </c>
      <c r="F33">
        <v>60</v>
      </c>
      <c r="G33">
        <v>74.900000000000006</v>
      </c>
      <c r="H33">
        <v>164.1</v>
      </c>
      <c r="I33">
        <v>27.814077190934174</v>
      </c>
      <c r="J33">
        <v>78</v>
      </c>
    </row>
    <row r="34" spans="1:10" x14ac:dyDescent="0.25">
      <c r="A34" t="s">
        <v>70</v>
      </c>
      <c r="B34" t="s">
        <v>19</v>
      </c>
      <c r="C34" s="20">
        <v>3</v>
      </c>
      <c r="D34" t="s">
        <v>25</v>
      </c>
      <c r="E34" t="s">
        <v>8</v>
      </c>
      <c r="F34">
        <v>60</v>
      </c>
      <c r="G34">
        <v>74.900000000000006</v>
      </c>
      <c r="H34">
        <v>164.1</v>
      </c>
      <c r="I34">
        <v>27.814077190934174</v>
      </c>
      <c r="J34">
        <v>78</v>
      </c>
    </row>
    <row r="35" spans="1:10" x14ac:dyDescent="0.25">
      <c r="A35" t="s">
        <v>71</v>
      </c>
      <c r="B35" t="s">
        <v>20</v>
      </c>
      <c r="C35" s="19">
        <v>1</v>
      </c>
      <c r="D35" t="s">
        <v>26</v>
      </c>
      <c r="E35" t="s">
        <v>10</v>
      </c>
      <c r="F35">
        <v>48</v>
      </c>
      <c r="G35">
        <v>69.899200000000008</v>
      </c>
      <c r="H35">
        <v>158</v>
      </c>
      <c r="I35">
        <v>28</v>
      </c>
      <c r="J35">
        <v>95.5</v>
      </c>
    </row>
    <row r="36" spans="1:10" x14ac:dyDescent="0.25">
      <c r="A36" t="s">
        <v>72</v>
      </c>
      <c r="B36" t="s">
        <v>20</v>
      </c>
      <c r="C36" s="20">
        <v>2</v>
      </c>
      <c r="D36" t="s">
        <v>26</v>
      </c>
      <c r="E36" t="s">
        <v>10</v>
      </c>
      <c r="F36">
        <v>48</v>
      </c>
      <c r="G36">
        <v>69.899200000000008</v>
      </c>
      <c r="H36">
        <v>158</v>
      </c>
      <c r="I36">
        <v>28</v>
      </c>
      <c r="J36">
        <v>95.5</v>
      </c>
    </row>
    <row r="37" spans="1:10" x14ac:dyDescent="0.25">
      <c r="A37" t="s">
        <v>73</v>
      </c>
      <c r="B37" t="s">
        <v>20</v>
      </c>
      <c r="C37" s="20">
        <v>3</v>
      </c>
      <c r="D37" t="s">
        <v>26</v>
      </c>
      <c r="E37" t="s">
        <v>10</v>
      </c>
      <c r="F37">
        <v>48</v>
      </c>
      <c r="G37">
        <v>69.899200000000008</v>
      </c>
      <c r="H37">
        <v>158</v>
      </c>
      <c r="I37">
        <v>28</v>
      </c>
      <c r="J37">
        <v>95.5</v>
      </c>
    </row>
    <row r="38" spans="1:10" x14ac:dyDescent="0.25">
      <c r="A38" t="s">
        <v>74</v>
      </c>
      <c r="B38" t="s">
        <v>21</v>
      </c>
      <c r="C38" s="19">
        <v>1</v>
      </c>
      <c r="D38" t="s">
        <v>27</v>
      </c>
      <c r="E38" t="s">
        <v>8</v>
      </c>
      <c r="F38">
        <v>43</v>
      </c>
      <c r="G38">
        <v>80</v>
      </c>
      <c r="H38">
        <v>183</v>
      </c>
      <c r="I38">
        <v>23.888440980620498</v>
      </c>
      <c r="J38">
        <v>98</v>
      </c>
    </row>
    <row r="39" spans="1:10" x14ac:dyDescent="0.25">
      <c r="A39" t="s">
        <v>75</v>
      </c>
      <c r="B39" t="s">
        <v>21</v>
      </c>
      <c r="C39" s="20">
        <v>2</v>
      </c>
      <c r="D39" t="s">
        <v>27</v>
      </c>
      <c r="E39" t="s">
        <v>8</v>
      </c>
      <c r="F39">
        <v>43</v>
      </c>
      <c r="G39">
        <v>80</v>
      </c>
      <c r="H39">
        <v>183</v>
      </c>
      <c r="I39">
        <v>23.888440980620498</v>
      </c>
      <c r="J39">
        <v>98</v>
      </c>
    </row>
    <row r="40" spans="1:10" x14ac:dyDescent="0.25">
      <c r="A40" t="s">
        <v>76</v>
      </c>
      <c r="B40" t="s">
        <v>21</v>
      </c>
      <c r="C40" s="20">
        <v>3</v>
      </c>
      <c r="D40" t="s">
        <v>27</v>
      </c>
      <c r="E40" t="s">
        <v>8</v>
      </c>
      <c r="F40">
        <v>43</v>
      </c>
      <c r="G40">
        <v>80</v>
      </c>
      <c r="H40">
        <v>183</v>
      </c>
      <c r="I40">
        <v>23.888440980620498</v>
      </c>
      <c r="J40">
        <v>98</v>
      </c>
    </row>
    <row r="41" spans="1:10" x14ac:dyDescent="0.25">
      <c r="A41" t="s">
        <v>77</v>
      </c>
      <c r="B41" t="s">
        <v>22</v>
      </c>
      <c r="C41" s="19">
        <v>1</v>
      </c>
      <c r="D41" t="s">
        <v>28</v>
      </c>
      <c r="E41" t="s">
        <v>10</v>
      </c>
      <c r="F41">
        <v>62</v>
      </c>
      <c r="G41">
        <v>90.723500000000016</v>
      </c>
      <c r="H41">
        <v>161</v>
      </c>
      <c r="I41">
        <v>35</v>
      </c>
      <c r="J41">
        <v>110</v>
      </c>
    </row>
    <row r="42" spans="1:10" x14ac:dyDescent="0.25">
      <c r="A42" t="s">
        <v>78</v>
      </c>
      <c r="B42" t="s">
        <v>22</v>
      </c>
      <c r="C42" s="20">
        <v>2</v>
      </c>
      <c r="D42" t="s">
        <v>28</v>
      </c>
      <c r="E42" t="s">
        <v>10</v>
      </c>
      <c r="F42">
        <v>62</v>
      </c>
      <c r="G42">
        <v>90.723500000000016</v>
      </c>
      <c r="H42">
        <v>161</v>
      </c>
      <c r="I42">
        <v>35</v>
      </c>
      <c r="J42">
        <v>110</v>
      </c>
    </row>
    <row r="43" spans="1:10" x14ac:dyDescent="0.25">
      <c r="A43" t="s">
        <v>79</v>
      </c>
      <c r="B43" t="s">
        <v>22</v>
      </c>
      <c r="C43" s="20">
        <v>3</v>
      </c>
      <c r="D43" t="s">
        <v>28</v>
      </c>
      <c r="E43" t="s">
        <v>10</v>
      </c>
      <c r="F43">
        <v>62</v>
      </c>
      <c r="G43">
        <v>90.723500000000016</v>
      </c>
      <c r="H43">
        <v>161</v>
      </c>
      <c r="I43">
        <v>35</v>
      </c>
      <c r="J43">
        <v>110</v>
      </c>
    </row>
    <row r="44" spans="1:10" x14ac:dyDescent="0.25">
      <c r="A44" t="s">
        <v>80</v>
      </c>
      <c r="B44" t="s">
        <v>23</v>
      </c>
      <c r="C44" s="19">
        <v>1</v>
      </c>
      <c r="D44" t="s">
        <v>29</v>
      </c>
      <c r="E44" t="s">
        <v>8</v>
      </c>
      <c r="F44">
        <v>22</v>
      </c>
      <c r="G44">
        <v>69.634799999999998</v>
      </c>
      <c r="H44">
        <v>174</v>
      </c>
      <c r="I44">
        <v>23</v>
      </c>
      <c r="J44">
        <v>70</v>
      </c>
    </row>
    <row r="45" spans="1:10" x14ac:dyDescent="0.25">
      <c r="A45" t="s">
        <v>81</v>
      </c>
      <c r="B45" t="s">
        <v>23</v>
      </c>
      <c r="C45" s="20">
        <v>2</v>
      </c>
      <c r="D45" t="s">
        <v>29</v>
      </c>
      <c r="E45" t="s">
        <v>8</v>
      </c>
      <c r="F45">
        <v>22</v>
      </c>
      <c r="G45">
        <v>69.634799999999998</v>
      </c>
      <c r="H45">
        <v>174</v>
      </c>
      <c r="I45">
        <v>23</v>
      </c>
      <c r="J45">
        <v>70</v>
      </c>
    </row>
    <row r="46" spans="1:10" x14ac:dyDescent="0.25">
      <c r="A46" t="s">
        <v>82</v>
      </c>
      <c r="B46" t="s">
        <v>23</v>
      </c>
      <c r="C46" s="20">
        <v>3</v>
      </c>
      <c r="D46" t="s">
        <v>29</v>
      </c>
      <c r="E46" t="s">
        <v>8</v>
      </c>
      <c r="F46">
        <v>22</v>
      </c>
      <c r="G46">
        <v>69.634799999999998</v>
      </c>
      <c r="H46">
        <v>174</v>
      </c>
      <c r="I46">
        <v>23</v>
      </c>
      <c r="J46">
        <v>70</v>
      </c>
    </row>
    <row r="47" spans="1:10" x14ac:dyDescent="0.25">
      <c r="A47" t="s">
        <v>83</v>
      </c>
      <c r="B47" t="s">
        <v>24</v>
      </c>
      <c r="C47" s="19">
        <v>1</v>
      </c>
      <c r="D47" t="s">
        <v>30</v>
      </c>
      <c r="E47" t="s">
        <v>10</v>
      </c>
      <c r="F47">
        <v>29</v>
      </c>
      <c r="G47">
        <v>82.378399999999999</v>
      </c>
      <c r="H47">
        <v>178</v>
      </c>
      <c r="I47">
        <v>26</v>
      </c>
      <c r="J47">
        <v>91</v>
      </c>
    </row>
    <row r="48" spans="1:10" x14ac:dyDescent="0.25">
      <c r="A48" t="s">
        <v>84</v>
      </c>
      <c r="B48" t="s">
        <v>24</v>
      </c>
      <c r="C48" s="20">
        <v>2</v>
      </c>
      <c r="D48" t="s">
        <v>30</v>
      </c>
      <c r="E48" t="s">
        <v>10</v>
      </c>
      <c r="F48">
        <v>29</v>
      </c>
      <c r="G48">
        <v>82.378399999999999</v>
      </c>
      <c r="H48">
        <v>178</v>
      </c>
      <c r="I48">
        <v>26</v>
      </c>
      <c r="J48">
        <v>91</v>
      </c>
    </row>
    <row r="49" spans="1:10" x14ac:dyDescent="0.25">
      <c r="A49" t="s">
        <v>85</v>
      </c>
      <c r="B49" t="s">
        <v>24</v>
      </c>
      <c r="C49" s="20">
        <v>3</v>
      </c>
      <c r="D49" t="s">
        <v>30</v>
      </c>
      <c r="E49" t="s">
        <v>10</v>
      </c>
      <c r="F49">
        <v>29</v>
      </c>
      <c r="G49">
        <v>82.378399999999999</v>
      </c>
      <c r="H49">
        <v>178</v>
      </c>
      <c r="I49">
        <v>26</v>
      </c>
      <c r="J49">
        <v>91</v>
      </c>
    </row>
  </sheetData>
  <sortState xmlns:xlrd2="http://schemas.microsoft.com/office/spreadsheetml/2017/richdata2" ref="B2:J49">
    <sortCondition ref="B2:B4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0401-A6D3-450D-B73D-29B36405E30A}">
  <dimension ref="A1:B17"/>
  <sheetViews>
    <sheetView workbookViewId="0">
      <selection activeCell="C5" sqref="C5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34</v>
      </c>
    </row>
    <row r="2" spans="1:2" x14ac:dyDescent="0.25">
      <c r="A2" t="s">
        <v>7</v>
      </c>
    </row>
    <row r="3" spans="1:2" x14ac:dyDescent="0.25">
      <c r="A3" s="5" t="s">
        <v>9</v>
      </c>
    </row>
    <row r="4" spans="1:2" x14ac:dyDescent="0.25">
      <c r="A4" s="5" t="s">
        <v>11</v>
      </c>
    </row>
    <row r="5" spans="1:2" x14ac:dyDescent="0.25">
      <c r="A5" s="5" t="s">
        <v>12</v>
      </c>
    </row>
    <row r="6" spans="1:2" x14ac:dyDescent="0.25">
      <c r="A6" s="5" t="s">
        <v>13</v>
      </c>
    </row>
    <row r="7" spans="1:2" x14ac:dyDescent="0.25">
      <c r="A7" s="5" t="s">
        <v>14</v>
      </c>
    </row>
    <row r="8" spans="1:2" x14ac:dyDescent="0.25">
      <c r="A8" s="5" t="s">
        <v>15</v>
      </c>
    </row>
    <row r="9" spans="1:2" x14ac:dyDescent="0.25">
      <c r="A9" s="5" t="s">
        <v>16</v>
      </c>
    </row>
    <row r="10" spans="1:2" x14ac:dyDescent="0.25">
      <c r="A10" s="5" t="s">
        <v>17</v>
      </c>
    </row>
    <row r="11" spans="1:2" x14ac:dyDescent="0.25">
      <c r="A11" s="5" t="s">
        <v>18</v>
      </c>
    </row>
    <row r="12" spans="1:2" x14ac:dyDescent="0.25">
      <c r="A12" s="5" t="s">
        <v>19</v>
      </c>
    </row>
    <row r="13" spans="1:2" x14ac:dyDescent="0.25">
      <c r="A13" s="5" t="s">
        <v>20</v>
      </c>
    </row>
    <row r="14" spans="1:2" x14ac:dyDescent="0.25">
      <c r="A14" s="5" t="s">
        <v>21</v>
      </c>
    </row>
    <row r="15" spans="1:2" x14ac:dyDescent="0.25">
      <c r="A15" s="5" t="s">
        <v>22</v>
      </c>
    </row>
    <row r="16" spans="1:2" x14ac:dyDescent="0.25">
      <c r="A16" s="5" t="s">
        <v>23</v>
      </c>
    </row>
    <row r="17" spans="1:2" x14ac:dyDescent="0.25">
      <c r="A17" s="5" t="s">
        <v>24</v>
      </c>
      <c r="B1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E233-8A82-485F-BD4D-7571C7A76DC4}">
  <dimension ref="A1:H16"/>
  <sheetViews>
    <sheetView workbookViewId="0">
      <selection activeCell="A2" sqref="A2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11</v>
      </c>
      <c r="B3" t="s">
        <v>27</v>
      </c>
      <c r="C3" t="s">
        <v>8</v>
      </c>
      <c r="D3">
        <v>43</v>
      </c>
      <c r="E3">
        <v>81</v>
      </c>
      <c r="F3">
        <v>175</v>
      </c>
      <c r="G3">
        <v>26.448979591836736</v>
      </c>
      <c r="H3">
        <v>72</v>
      </c>
    </row>
    <row r="4" spans="1:8" x14ac:dyDescent="0.25">
      <c r="A4" s="5" t="s">
        <v>12</v>
      </c>
      <c r="B4" s="5" t="s">
        <v>28</v>
      </c>
      <c r="C4" s="5" t="s">
        <v>10</v>
      </c>
      <c r="D4" s="5">
        <v>25</v>
      </c>
      <c r="E4" s="5">
        <v>85</v>
      </c>
      <c r="F4" s="5">
        <v>169</v>
      </c>
      <c r="G4" s="5">
        <v>29.760862714890941</v>
      </c>
      <c r="H4" s="5">
        <v>89</v>
      </c>
    </row>
    <row r="5" spans="1:8" x14ac:dyDescent="0.25">
      <c r="A5" t="s">
        <v>13</v>
      </c>
      <c r="B5" t="s">
        <v>29</v>
      </c>
      <c r="C5" t="s">
        <v>8</v>
      </c>
      <c r="D5">
        <v>71</v>
      </c>
      <c r="E5">
        <v>60</v>
      </c>
      <c r="F5">
        <v>169</v>
      </c>
      <c r="G5">
        <v>21.007667798746546</v>
      </c>
      <c r="H5">
        <v>75</v>
      </c>
    </row>
    <row r="6" spans="1:8" x14ac:dyDescent="0.25">
      <c r="A6" t="s">
        <v>14</v>
      </c>
      <c r="B6" t="s">
        <v>25</v>
      </c>
      <c r="C6" t="s">
        <v>10</v>
      </c>
      <c r="D6">
        <v>53</v>
      </c>
      <c r="E6">
        <v>68</v>
      </c>
      <c r="F6">
        <v>159</v>
      </c>
      <c r="G6">
        <v>26.897670187097027</v>
      </c>
      <c r="H6">
        <v>85</v>
      </c>
    </row>
    <row r="7" spans="1:8" x14ac:dyDescent="0.25">
      <c r="A7" t="s">
        <v>15</v>
      </c>
      <c r="B7" t="s">
        <v>26</v>
      </c>
      <c r="C7" t="s">
        <v>8</v>
      </c>
      <c r="D7">
        <v>32</v>
      </c>
      <c r="E7">
        <v>59.4</v>
      </c>
      <c r="F7">
        <v>177.8</v>
      </c>
      <c r="G7">
        <v>18.789833498034341</v>
      </c>
      <c r="H7">
        <v>81</v>
      </c>
    </row>
    <row r="8" spans="1:8" x14ac:dyDescent="0.25">
      <c r="A8" t="s">
        <v>16</v>
      </c>
      <c r="B8" t="s">
        <v>27</v>
      </c>
      <c r="C8" t="s">
        <v>10</v>
      </c>
      <c r="D8">
        <v>47</v>
      </c>
      <c r="E8">
        <v>53.9</v>
      </c>
      <c r="F8">
        <v>161.30000000000001</v>
      </c>
      <c r="G8">
        <v>20.716673924549021</v>
      </c>
      <c r="H8">
        <v>85.5</v>
      </c>
    </row>
    <row r="9" spans="1:8" x14ac:dyDescent="0.25">
      <c r="A9" t="s">
        <v>17</v>
      </c>
      <c r="B9" t="s">
        <v>28</v>
      </c>
      <c r="C9" t="s">
        <v>8</v>
      </c>
      <c r="D9">
        <v>28</v>
      </c>
      <c r="E9">
        <v>90.2</v>
      </c>
      <c r="F9">
        <v>181.3</v>
      </c>
      <c r="G9">
        <v>27.44169476499474</v>
      </c>
      <c r="H9">
        <v>95.5</v>
      </c>
    </row>
    <row r="10" spans="1:8" x14ac:dyDescent="0.25">
      <c r="A10" t="s">
        <v>18</v>
      </c>
      <c r="B10" t="s">
        <v>29</v>
      </c>
      <c r="C10" t="s">
        <v>10</v>
      </c>
      <c r="D10">
        <v>38</v>
      </c>
      <c r="E10">
        <v>55</v>
      </c>
      <c r="F10">
        <v>152</v>
      </c>
      <c r="G10">
        <v>23.80540166204986</v>
      </c>
      <c r="H10">
        <v>78</v>
      </c>
    </row>
    <row r="11" spans="1:8" x14ac:dyDescent="0.25">
      <c r="A11" t="s">
        <v>19</v>
      </c>
      <c r="B11" t="s">
        <v>25</v>
      </c>
      <c r="C11" t="s">
        <v>8</v>
      </c>
      <c r="D11">
        <v>60</v>
      </c>
      <c r="E11">
        <v>74.900000000000006</v>
      </c>
      <c r="F11">
        <v>164.1</v>
      </c>
      <c r="G11">
        <v>27.814077190934174</v>
      </c>
      <c r="H11">
        <v>78</v>
      </c>
    </row>
    <row r="12" spans="1:8" x14ac:dyDescent="0.25">
      <c r="A12" t="s">
        <v>20</v>
      </c>
      <c r="B12" t="s">
        <v>26</v>
      </c>
      <c r="C12" t="s">
        <v>10</v>
      </c>
      <c r="D12">
        <v>48</v>
      </c>
      <c r="E12">
        <v>69.899200000000008</v>
      </c>
      <c r="F12">
        <v>158</v>
      </c>
      <c r="G12">
        <v>28</v>
      </c>
      <c r="H12">
        <v>95.5</v>
      </c>
    </row>
    <row r="13" spans="1:8" x14ac:dyDescent="0.25">
      <c r="A13" t="s">
        <v>21</v>
      </c>
      <c r="B13" t="s">
        <v>27</v>
      </c>
      <c r="C13" t="s">
        <v>8</v>
      </c>
      <c r="D13">
        <v>43</v>
      </c>
      <c r="E13">
        <v>80</v>
      </c>
      <c r="F13">
        <v>183</v>
      </c>
      <c r="G13">
        <v>23.888440980620498</v>
      </c>
      <c r="H13">
        <v>98</v>
      </c>
    </row>
    <row r="14" spans="1:8" x14ac:dyDescent="0.25">
      <c r="A14" t="s">
        <v>22</v>
      </c>
      <c r="B14" t="s">
        <v>28</v>
      </c>
      <c r="C14" t="s">
        <v>10</v>
      </c>
      <c r="D14">
        <v>62</v>
      </c>
      <c r="E14">
        <v>90.723500000000016</v>
      </c>
      <c r="F14">
        <v>161</v>
      </c>
      <c r="G14">
        <v>35</v>
      </c>
      <c r="H14">
        <v>110</v>
      </c>
    </row>
    <row r="15" spans="1:8" x14ac:dyDescent="0.25">
      <c r="A15" t="s">
        <v>23</v>
      </c>
      <c r="B15" t="s">
        <v>29</v>
      </c>
      <c r="C15" t="s">
        <v>8</v>
      </c>
      <c r="D15">
        <v>22</v>
      </c>
      <c r="E15">
        <v>69.634799999999998</v>
      </c>
      <c r="F15">
        <v>174</v>
      </c>
      <c r="G15">
        <v>23</v>
      </c>
      <c r="H15">
        <v>70</v>
      </c>
    </row>
    <row r="16" spans="1:8" x14ac:dyDescent="0.25">
      <c r="A16" t="s">
        <v>24</v>
      </c>
      <c r="B16" t="s">
        <v>30</v>
      </c>
      <c r="C16" t="s">
        <v>10</v>
      </c>
      <c r="D16">
        <v>29</v>
      </c>
      <c r="E16">
        <v>82.378399999999999</v>
      </c>
      <c r="F16">
        <v>178</v>
      </c>
      <c r="G16">
        <v>26</v>
      </c>
      <c r="H1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metadata.txt</vt:lpstr>
      <vt:lpstr>User x Day</vt:lpstr>
      <vt:lpstr>to rm</vt:lpstr>
      <vt:lpstr>metadata_1miss.txt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2022-07-28T00:44:43Z</dcterms:modified>
</cp:coreProperties>
</file>