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\"/>
    </mc:Choice>
  </mc:AlternateContent>
  <xr:revisionPtr revIDLastSave="0" documentId="13_ncr:1_{80426A93-DDF3-4BCD-9C26-17842B2D19D0}" xr6:coauthVersionLast="47" xr6:coauthVersionMax="47" xr10:uidLastSave="{00000000-0000-0000-0000-000000000000}"/>
  <bookViews>
    <workbookView xWindow="29280" yWindow="-2640" windowWidth="19365" windowHeight="14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M23" i="1"/>
  <c r="M19" i="1"/>
  <c r="N19" i="1"/>
  <c r="O19" i="1"/>
  <c r="P19" i="1"/>
  <c r="O18" i="1"/>
  <c r="P15" i="1"/>
  <c r="O15" i="1"/>
  <c r="N15" i="1"/>
  <c r="M15" i="1"/>
  <c r="O13" i="1"/>
  <c r="M13" i="1"/>
  <c r="P8" i="1"/>
  <c r="O8" i="1"/>
  <c r="N8" i="1"/>
  <c r="M8" i="1"/>
  <c r="N5" i="1"/>
  <c r="D4" i="1"/>
  <c r="P4" i="1" s="1"/>
  <c r="H32" i="1"/>
  <c r="G32" i="1"/>
  <c r="F32" i="1"/>
  <c r="E32" i="1"/>
  <c r="D20" i="1"/>
  <c r="M20" i="1" s="1"/>
  <c r="D22" i="1"/>
  <c r="P22" i="1" s="1"/>
  <c r="D23" i="1"/>
  <c r="N23" i="1" s="1"/>
  <c r="D24" i="1"/>
  <c r="P24" i="1" s="1"/>
  <c r="D25" i="1"/>
  <c r="D17" i="1"/>
  <c r="P17" i="1" s="1"/>
  <c r="D18" i="1"/>
  <c r="P18" i="1" s="1"/>
  <c r="D19" i="1"/>
  <c r="D15" i="1"/>
  <c r="D14" i="1"/>
  <c r="P14" i="1" s="1"/>
  <c r="D26" i="1"/>
  <c r="D27" i="1"/>
  <c r="D30" i="1"/>
  <c r="D31" i="1"/>
  <c r="D5" i="1"/>
  <c r="M5" i="1" s="1"/>
  <c r="D7" i="1"/>
  <c r="P7" i="1" s="1"/>
  <c r="D8" i="1"/>
  <c r="D9" i="1"/>
  <c r="P9" i="1" s="1"/>
  <c r="D12" i="1"/>
  <c r="P12" i="1" s="1"/>
  <c r="D13" i="1"/>
  <c r="P13" i="1" s="1"/>
  <c r="P5" i="1" l="1"/>
  <c r="M18" i="1"/>
  <c r="O5" i="1"/>
  <c r="N13" i="1"/>
  <c r="N18" i="1"/>
  <c r="M4" i="1"/>
  <c r="M7" i="1"/>
  <c r="M9" i="1"/>
  <c r="M12" i="1"/>
  <c r="M14" i="1"/>
  <c r="M17" i="1"/>
  <c r="P20" i="1"/>
  <c r="M22" i="1"/>
  <c r="M24" i="1"/>
  <c r="N4" i="1"/>
  <c r="N7" i="1"/>
  <c r="N9" i="1"/>
  <c r="N12" i="1"/>
  <c r="N14" i="1"/>
  <c r="N17" i="1"/>
  <c r="O20" i="1"/>
  <c r="N22" i="1"/>
  <c r="N24" i="1"/>
  <c r="O4" i="1"/>
  <c r="O7" i="1"/>
  <c r="O9" i="1"/>
  <c r="O12" i="1"/>
  <c r="O14" i="1"/>
  <c r="O17" i="1"/>
  <c r="N20" i="1"/>
  <c r="O22" i="1"/>
  <c r="O24" i="1"/>
  <c r="D32" i="1"/>
  <c r="D11" i="1"/>
  <c r="O11" i="1" l="1"/>
  <c r="P11" i="1"/>
  <c r="N11" i="1"/>
  <c r="M11" i="1"/>
</calcChain>
</file>

<file path=xl/sharedStrings.xml><?xml version="1.0" encoding="utf-8"?>
<sst xmlns="http://schemas.openxmlformats.org/spreadsheetml/2006/main" count="62" uniqueCount="31">
  <si>
    <t>Gender</t>
  </si>
  <si>
    <t>Male</t>
  </si>
  <si>
    <t>Female</t>
  </si>
  <si>
    <t>Race/Ethnicity</t>
  </si>
  <si>
    <t>NH White</t>
  </si>
  <si>
    <t>NH Black</t>
  </si>
  <si>
    <t>Mexican-American</t>
  </si>
  <si>
    <t>Other Hispanic</t>
  </si>
  <si>
    <t>NH Asian</t>
  </si>
  <si>
    <t>Family IPR</t>
  </si>
  <si>
    <t>Education</t>
  </si>
  <si>
    <t>DivNA</t>
  </si>
  <si>
    <t>Div0</t>
  </si>
  <si>
    <t>Div1</t>
  </si>
  <si>
    <t>Div2</t>
  </si>
  <si>
    <t>Age</t>
  </si>
  <si>
    <t>Other race</t>
  </si>
  <si>
    <t>&lt;1.85</t>
  </si>
  <si>
    <t>&gt;= 3.00</t>
  </si>
  <si>
    <t>1.85-2.99</t>
  </si>
  <si>
    <t>NA</t>
  </si>
  <si>
    <t>&lt; HS</t>
  </si>
  <si>
    <t>Collage grad or above</t>
  </si>
  <si>
    <t>HS grad or some collage</t>
  </si>
  <si>
    <t>18-39</t>
  </si>
  <si>
    <t>40-59</t>
  </si>
  <si>
    <t>60+</t>
  </si>
  <si>
    <t>Mexican Am. &amp; Hispanic</t>
  </si>
  <si>
    <t>total n</t>
  </si>
  <si>
    <t xml:space="preserve"> -------------- % ---------------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</si>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</sst>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"/>
  <sheetViews>
    <sheetView tabSelected="1" workbookViewId="0">
      <selection activeCell="M26" sqref="M26"/>
    </sheetView>
  </sheetViews>
  <sheetFormatPr defaultRowHeight="15" x14ac:dyDescent="0.25"/>
  <cols>
    <col min="2" max="2" width="4.85546875" customWidth="1"/>
    <col min="3" max="3" width="23.140625" customWidth="1"/>
    <col min="10" max="10" width="4.7109375" customWidth="1"/>
    <col min="11" max="11" width="22.5703125" bestFit="1" customWidth="1"/>
    <col min="12" max="12" width="9.140625" style="1"/>
  </cols>
  <sheetData>
    <row r="2" spans="2:16" x14ac:dyDescent="0.25">
      <c r="D2" s="1" t="s">
        <v>28</v>
      </c>
      <c r="E2" s="1" t="s">
        <v>11</v>
      </c>
      <c r="F2" s="1" t="s">
        <v>12</v>
      </c>
      <c r="G2" s="1" t="s">
        <v>13</v>
      </c>
      <c r="H2" s="1" t="s">
        <v>14</v>
      </c>
      <c r="J2" s="2"/>
      <c r="K2" s="2"/>
      <c r="L2" s="3" t="s">
        <v>28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2:16" x14ac:dyDescent="0.25">
      <c r="B3" t="s">
        <v>0</v>
      </c>
      <c r="D3" s="1"/>
      <c r="E3" s="1" t="s">
        <v>30</v>
      </c>
      <c r="F3" s="1" t="s">
        <v>30</v>
      </c>
      <c r="G3" s="1" t="s">
        <v>30</v>
      </c>
      <c r="H3" s="1" t="s">
        <v>30</v>
      </c>
      <c r="J3" s="4" t="s">
        <v>0</v>
      </c>
      <c r="K3" s="4"/>
      <c r="L3" s="5"/>
      <c r="M3" s="9" t="s">
        <v>29</v>
      </c>
      <c r="N3" s="10"/>
      <c r="O3" s="10"/>
      <c r="P3" s="10"/>
    </row>
    <row r="4" spans="2:16" x14ac:dyDescent="0.25">
      <c r="C4" t="s">
        <v>1</v>
      </c>
      <c r="D4" s="1">
        <f>SUM(E4:H4)</f>
        <v>1915</v>
      </c>
      <c r="E4" s="1">
        <v>996</v>
      </c>
      <c r="F4" s="1">
        <v>572</v>
      </c>
      <c r="G4" s="1">
        <v>171</v>
      </c>
      <c r="H4" s="1">
        <v>176</v>
      </c>
      <c r="J4" s="2"/>
      <c r="K4" s="2" t="s">
        <v>1</v>
      </c>
      <c r="L4" s="3">
        <v>1915</v>
      </c>
      <c r="M4" s="6">
        <f>E4/D4*100</f>
        <v>52.010443864229764</v>
      </c>
      <c r="N4" s="6">
        <f>F4/D4*100</f>
        <v>29.869451697127936</v>
      </c>
      <c r="O4" s="6">
        <f>G4/D4*100</f>
        <v>8.9295039164490859</v>
      </c>
      <c r="P4" s="6">
        <f>H4/D4*100</f>
        <v>9.1906005221932112</v>
      </c>
    </row>
    <row r="5" spans="2:16" x14ac:dyDescent="0.25">
      <c r="C5" t="s">
        <v>2</v>
      </c>
      <c r="D5" s="1">
        <f>SUM(E5:H5)</f>
        <v>2123</v>
      </c>
      <c r="E5" s="1">
        <v>1016</v>
      </c>
      <c r="F5" s="1">
        <v>674</v>
      </c>
      <c r="G5" s="1">
        <v>216</v>
      </c>
      <c r="H5" s="1">
        <v>217</v>
      </c>
      <c r="K5" t="s">
        <v>2</v>
      </c>
      <c r="L5" s="1">
        <v>2123</v>
      </c>
      <c r="M5" s="7">
        <f>E5/D5*100</f>
        <v>47.856806406029207</v>
      </c>
      <c r="N5" s="7">
        <f>F5/D5*100</f>
        <v>31.747527084314648</v>
      </c>
      <c r="O5" s="7">
        <f>G5/D5*100</f>
        <v>10.174281676872351</v>
      </c>
      <c r="P5" s="7">
        <f>H5/D5*100</f>
        <v>10.221384832783796</v>
      </c>
    </row>
    <row r="6" spans="2:16" x14ac:dyDescent="0.25">
      <c r="B6" t="s">
        <v>15</v>
      </c>
      <c r="D6" s="1"/>
      <c r="E6" s="1"/>
      <c r="F6" s="1"/>
      <c r="G6" s="1"/>
      <c r="H6" s="1"/>
      <c r="J6" t="s">
        <v>15</v>
      </c>
    </row>
    <row r="7" spans="2:16" x14ac:dyDescent="0.25">
      <c r="C7" t="s">
        <v>24</v>
      </c>
      <c r="D7" s="1">
        <f>SUM(E7:H7)</f>
        <v>1429</v>
      </c>
      <c r="E7" s="1">
        <v>773</v>
      </c>
      <c r="F7" s="1">
        <v>409</v>
      </c>
      <c r="G7" s="1">
        <v>125</v>
      </c>
      <c r="H7" s="1">
        <v>122</v>
      </c>
      <c r="K7" t="s">
        <v>24</v>
      </c>
      <c r="L7" s="1">
        <v>1429</v>
      </c>
      <c r="M7" s="7">
        <f>E7/D7*100</f>
        <v>54.093771868439468</v>
      </c>
      <c r="N7" s="7">
        <f>F7/D7*100</f>
        <v>28.621413575927225</v>
      </c>
      <c r="O7" s="7">
        <f>G7/D7*100</f>
        <v>8.7473757872638203</v>
      </c>
      <c r="P7" s="7">
        <f>H7/D7*100</f>
        <v>8.5374387683694888</v>
      </c>
    </row>
    <row r="8" spans="2:16" x14ac:dyDescent="0.25">
      <c r="C8" t="s">
        <v>25</v>
      </c>
      <c r="D8" s="1">
        <f>SUM(E8:H8)</f>
        <v>1297</v>
      </c>
      <c r="E8" s="1">
        <v>615</v>
      </c>
      <c r="F8" s="1">
        <v>409</v>
      </c>
      <c r="G8" s="1">
        <v>136</v>
      </c>
      <c r="H8" s="1">
        <v>137</v>
      </c>
      <c r="K8" t="s">
        <v>25</v>
      </c>
      <c r="L8" s="1">
        <v>1297</v>
      </c>
      <c r="M8" s="7">
        <f>E8/D8*100</f>
        <v>47.417116422513494</v>
      </c>
      <c r="N8" s="7">
        <f>F8/D8*100</f>
        <v>31.5343099460293</v>
      </c>
      <c r="O8" s="7">
        <f>G8/D8*100</f>
        <v>10.485736314572089</v>
      </c>
      <c r="P8" s="7">
        <f>H8/D8*100</f>
        <v>10.562837316885119</v>
      </c>
    </row>
    <row r="9" spans="2:16" x14ac:dyDescent="0.25">
      <c r="C9" t="s">
        <v>26</v>
      </c>
      <c r="D9" s="1">
        <f>SUM(E9:H9)</f>
        <v>1312</v>
      </c>
      <c r="E9" s="1">
        <v>624</v>
      </c>
      <c r="F9" s="1">
        <v>428</v>
      </c>
      <c r="G9" s="1">
        <v>126</v>
      </c>
      <c r="H9" s="1">
        <v>134</v>
      </c>
      <c r="K9" t="s">
        <v>26</v>
      </c>
      <c r="L9" s="1">
        <v>1312</v>
      </c>
      <c r="M9" s="7">
        <f>E9/D9*100</f>
        <v>47.560975609756099</v>
      </c>
      <c r="N9" s="7">
        <f>F9/D9*100</f>
        <v>32.621951219512198</v>
      </c>
      <c r="O9" s="7">
        <f>G9/D9*100</f>
        <v>9.6036585365853657</v>
      </c>
      <c r="P9" s="7">
        <f>H9/D9*100</f>
        <v>10.213414634146341</v>
      </c>
    </row>
    <row r="10" spans="2:16" x14ac:dyDescent="0.25">
      <c r="B10" t="s">
        <v>3</v>
      </c>
      <c r="D10" s="1"/>
      <c r="E10" s="1"/>
      <c r="F10" s="1"/>
      <c r="G10" s="1"/>
      <c r="H10" s="1"/>
      <c r="J10" t="s">
        <v>3</v>
      </c>
    </row>
    <row r="11" spans="2:16" x14ac:dyDescent="0.25">
      <c r="C11" t="s">
        <v>27</v>
      </c>
      <c r="D11" s="1">
        <f>SUM(E11:H11)</f>
        <v>1210</v>
      </c>
      <c r="E11" s="1">
        <v>545</v>
      </c>
      <c r="F11" s="1">
        <v>438</v>
      </c>
      <c r="G11" s="1">
        <v>108</v>
      </c>
      <c r="H11" s="1">
        <v>119</v>
      </c>
      <c r="K11" t="s">
        <v>27</v>
      </c>
      <c r="L11" s="1">
        <v>1210</v>
      </c>
      <c r="M11" s="7">
        <f>E11/D11*100</f>
        <v>45.041322314049587</v>
      </c>
      <c r="N11" s="7">
        <f>F11/D11*100</f>
        <v>36.198347107438018</v>
      </c>
      <c r="O11" s="7">
        <f>G11/D11*100</f>
        <v>8.9256198347107443</v>
      </c>
      <c r="P11" s="7">
        <f>H11/D11*100</f>
        <v>9.8347107438016526</v>
      </c>
    </row>
    <row r="12" spans="2:16" x14ac:dyDescent="0.25">
      <c r="C12" t="s">
        <v>4</v>
      </c>
      <c r="D12" s="1">
        <f>SUM(E12:H12)</f>
        <v>1410</v>
      </c>
      <c r="E12" s="1">
        <v>708</v>
      </c>
      <c r="F12" s="1">
        <v>426</v>
      </c>
      <c r="G12" s="1">
        <v>134</v>
      </c>
      <c r="H12" s="1">
        <v>142</v>
      </c>
      <c r="K12" t="s">
        <v>4</v>
      </c>
      <c r="L12" s="1">
        <v>1410</v>
      </c>
      <c r="M12" s="7">
        <f>E12/D12*100</f>
        <v>50.212765957446805</v>
      </c>
      <c r="N12" s="7">
        <f>F12/D12*100</f>
        <v>30.212765957446809</v>
      </c>
      <c r="O12" s="7">
        <f>G12/D12*100</f>
        <v>9.5035460992907801</v>
      </c>
      <c r="P12" s="7">
        <f>H12/D12*100</f>
        <v>10.070921985815604</v>
      </c>
    </row>
    <row r="13" spans="2:16" x14ac:dyDescent="0.25">
      <c r="C13" t="s">
        <v>5</v>
      </c>
      <c r="D13" s="1">
        <f>SUM(E13:H13)</f>
        <v>851</v>
      </c>
      <c r="E13" s="1">
        <v>540</v>
      </c>
      <c r="F13" s="1">
        <v>223</v>
      </c>
      <c r="G13" s="1">
        <v>54</v>
      </c>
      <c r="H13" s="1">
        <v>34</v>
      </c>
      <c r="K13" t="s">
        <v>5</v>
      </c>
      <c r="L13" s="1">
        <v>851</v>
      </c>
      <c r="M13" s="7">
        <f>E13/D13*100</f>
        <v>63.454759106933025</v>
      </c>
      <c r="N13" s="7">
        <f>F13/D13*100</f>
        <v>26.204465334900117</v>
      </c>
      <c r="O13" s="7">
        <f>G13/D13*100</f>
        <v>6.3454759106933016</v>
      </c>
      <c r="P13" s="7">
        <f>H13/D13*100</f>
        <v>3.9952996474735603</v>
      </c>
    </row>
    <row r="14" spans="2:16" x14ac:dyDescent="0.25">
      <c r="C14" t="s">
        <v>8</v>
      </c>
      <c r="D14" s="1">
        <f>SUM(E14:H14)</f>
        <v>410</v>
      </c>
      <c r="E14" s="1">
        <v>130</v>
      </c>
      <c r="F14" s="1">
        <v>111</v>
      </c>
      <c r="G14" s="1">
        <v>79</v>
      </c>
      <c r="H14" s="1">
        <v>90</v>
      </c>
      <c r="K14" t="s">
        <v>8</v>
      </c>
      <c r="L14" s="1">
        <v>410</v>
      </c>
      <c r="M14" s="7">
        <f>E14/D14*100</f>
        <v>31.707317073170731</v>
      </c>
      <c r="N14" s="7">
        <f>F14/D14*100</f>
        <v>27.073170731707318</v>
      </c>
      <c r="O14" s="7">
        <f>G14/D14*100</f>
        <v>19.26829268292683</v>
      </c>
      <c r="P14" s="7">
        <f>H14/D14*100</f>
        <v>21.951219512195124</v>
      </c>
    </row>
    <row r="15" spans="2:16" x14ac:dyDescent="0.25">
      <c r="C15" t="s">
        <v>16</v>
      </c>
      <c r="D15" s="1">
        <f>SUM(E15:H15)</f>
        <v>157</v>
      </c>
      <c r="E15" s="1">
        <v>89</v>
      </c>
      <c r="F15" s="1">
        <v>48</v>
      </c>
      <c r="G15" s="1">
        <v>12</v>
      </c>
      <c r="H15" s="1">
        <v>8</v>
      </c>
      <c r="K15" t="s">
        <v>16</v>
      </c>
      <c r="L15" s="1">
        <v>157</v>
      </c>
      <c r="M15" s="7">
        <f>E15/D15*100</f>
        <v>56.687898089171973</v>
      </c>
      <c r="N15" s="7">
        <f>F15/D15*100</f>
        <v>30.573248407643312</v>
      </c>
      <c r="O15" s="7">
        <f>G15/D15*100</f>
        <v>7.6433121019108281</v>
      </c>
      <c r="P15" s="7">
        <f>H15/D15*100</f>
        <v>5.095541401273886</v>
      </c>
    </row>
    <row r="16" spans="2:16" x14ac:dyDescent="0.25">
      <c r="B16" t="s">
        <v>9</v>
      </c>
      <c r="D16" s="1"/>
      <c r="E16" s="1"/>
      <c r="F16" s="1"/>
      <c r="G16" s="1"/>
      <c r="H16" s="1"/>
      <c r="J16" t="s">
        <v>9</v>
      </c>
    </row>
    <row r="17" spans="2:16" x14ac:dyDescent="0.25">
      <c r="C17" t="s">
        <v>17</v>
      </c>
      <c r="D17" s="1">
        <f>SUM(E17:H17)</f>
        <v>1638</v>
      </c>
      <c r="E17" s="1">
        <v>909</v>
      </c>
      <c r="F17" s="1">
        <v>496</v>
      </c>
      <c r="G17" s="1">
        <v>115</v>
      </c>
      <c r="H17" s="1">
        <v>118</v>
      </c>
      <c r="K17" t="s">
        <v>17</v>
      </c>
      <c r="L17" s="1">
        <v>1638</v>
      </c>
      <c r="M17" s="7">
        <f>E17/D17*100</f>
        <v>55.494505494505496</v>
      </c>
      <c r="N17" s="7">
        <f>F17/D17*100</f>
        <v>30.28083028083028</v>
      </c>
      <c r="O17" s="7">
        <f>G17/D17*100</f>
        <v>7.0207570207570207</v>
      </c>
      <c r="P17" s="7">
        <f>H17/D17*100</f>
        <v>7.2039072039072032</v>
      </c>
    </row>
    <row r="18" spans="2:16" x14ac:dyDescent="0.25">
      <c r="C18" t="s">
        <v>19</v>
      </c>
      <c r="D18" s="1">
        <f>SUM(E18:H18)</f>
        <v>760</v>
      </c>
      <c r="E18" s="1">
        <v>393</v>
      </c>
      <c r="F18" s="1">
        <v>223</v>
      </c>
      <c r="G18" s="1">
        <v>80</v>
      </c>
      <c r="H18" s="1">
        <v>64</v>
      </c>
      <c r="K18" t="s">
        <v>19</v>
      </c>
      <c r="L18" s="1">
        <v>760</v>
      </c>
      <c r="M18" s="7">
        <f>E18/D18*100</f>
        <v>51.710526315789473</v>
      </c>
      <c r="N18" s="7">
        <f>F18/D18*100</f>
        <v>29.342105263157897</v>
      </c>
      <c r="O18" s="7">
        <f>G18/D18*100</f>
        <v>10.526315789473683</v>
      </c>
      <c r="P18" s="7">
        <f>H18/D18*100</f>
        <v>8.4210526315789469</v>
      </c>
    </row>
    <row r="19" spans="2:16" x14ac:dyDescent="0.25">
      <c r="C19" t="s">
        <v>18</v>
      </c>
      <c r="D19" s="1">
        <f>SUM(E19:H19)</f>
        <v>1279</v>
      </c>
      <c r="E19" s="1">
        <v>538</v>
      </c>
      <c r="F19" s="1">
        <v>395</v>
      </c>
      <c r="G19" s="1">
        <v>161</v>
      </c>
      <c r="H19" s="1">
        <v>185</v>
      </c>
      <c r="K19" t="s">
        <v>18</v>
      </c>
      <c r="L19" s="1">
        <v>1279</v>
      </c>
      <c r="M19" s="7">
        <f>E19/D19*100</f>
        <v>42.064112587959343</v>
      </c>
      <c r="N19" s="7">
        <f>F19/D19*100</f>
        <v>30.883502736512902</v>
      </c>
      <c r="O19" s="7">
        <f>G19/D19*100</f>
        <v>12.587959343236903</v>
      </c>
      <c r="P19" s="7">
        <f>H19/D19*100</f>
        <v>14.464425332290853</v>
      </c>
    </row>
    <row r="20" spans="2:16" x14ac:dyDescent="0.25">
      <c r="C20" t="s">
        <v>20</v>
      </c>
      <c r="D20" s="1">
        <f>SUM(E20:H20)</f>
        <v>361</v>
      </c>
      <c r="E20" s="1">
        <v>172</v>
      </c>
      <c r="F20" s="1">
        <v>132</v>
      </c>
      <c r="G20" s="1">
        <v>31</v>
      </c>
      <c r="H20" s="1">
        <v>26</v>
      </c>
      <c r="K20" t="s">
        <v>20</v>
      </c>
      <c r="L20" s="1">
        <v>361</v>
      </c>
      <c r="M20" s="7">
        <f>E20/D20*100</f>
        <v>47.64542936288089</v>
      </c>
      <c r="N20" s="7">
        <f>F20/D20*100</f>
        <v>36.56509695290859</v>
      </c>
      <c r="O20" s="7">
        <f>G20/D20*100</f>
        <v>8.5872576177285325</v>
      </c>
      <c r="P20" s="7">
        <f>H20/D20*100</f>
        <v>7.202216066481995</v>
      </c>
    </row>
    <row r="21" spans="2:16" x14ac:dyDescent="0.25">
      <c r="B21" t="s">
        <v>10</v>
      </c>
      <c r="D21" s="1"/>
      <c r="E21" s="1"/>
      <c r="F21" s="1"/>
      <c r="G21" s="1"/>
      <c r="H21" s="1"/>
      <c r="J21" t="s">
        <v>10</v>
      </c>
    </row>
    <row r="22" spans="2:16" x14ac:dyDescent="0.25">
      <c r="C22" t="s">
        <v>21</v>
      </c>
      <c r="D22" s="1">
        <f t="shared" ref="D22:D27" si="0">SUM(E22:H22)</f>
        <v>815</v>
      </c>
      <c r="E22" s="1">
        <v>451</v>
      </c>
      <c r="F22" s="1">
        <v>258</v>
      </c>
      <c r="G22" s="1">
        <v>53</v>
      </c>
      <c r="H22" s="1">
        <v>53</v>
      </c>
      <c r="K22" t="s">
        <v>21</v>
      </c>
      <c r="L22" s="1">
        <v>815</v>
      </c>
      <c r="M22" s="7">
        <f>E22/D22*100</f>
        <v>55.337423312883438</v>
      </c>
      <c r="N22" s="7">
        <f>F22/D22*100</f>
        <v>31.656441717791413</v>
      </c>
      <c r="O22" s="7">
        <f>G22/D22*100</f>
        <v>6.5030674846625764</v>
      </c>
      <c r="P22" s="7">
        <f>H22/D22*100</f>
        <v>6.5030674846625764</v>
      </c>
    </row>
    <row r="23" spans="2:16" x14ac:dyDescent="0.25">
      <c r="C23" t="s">
        <v>22</v>
      </c>
      <c r="D23" s="1">
        <f t="shared" si="0"/>
        <v>1071</v>
      </c>
      <c r="E23" s="1">
        <v>389</v>
      </c>
      <c r="F23" s="1">
        <v>344</v>
      </c>
      <c r="G23" s="1">
        <v>157</v>
      </c>
      <c r="H23" s="1">
        <v>181</v>
      </c>
      <c r="K23" t="s">
        <v>22</v>
      </c>
      <c r="L23" s="1">
        <v>1071</v>
      </c>
      <c r="M23" s="7">
        <f>E23/D23*100</f>
        <v>36.321195144724555</v>
      </c>
      <c r="N23" s="7">
        <f>F23/D23*100</f>
        <v>32.119514472455649</v>
      </c>
      <c r="O23" s="7">
        <f>G23/D23*100</f>
        <v>14.65919701213819</v>
      </c>
      <c r="P23" s="7">
        <f>H23/D23*100</f>
        <v>16.900093370681606</v>
      </c>
    </row>
    <row r="24" spans="2:16" x14ac:dyDescent="0.25">
      <c r="C24" t="s">
        <v>23</v>
      </c>
      <c r="D24" s="1">
        <f t="shared" si="0"/>
        <v>2152</v>
      </c>
      <c r="E24" s="1">
        <v>1172</v>
      </c>
      <c r="F24" s="1">
        <v>644</v>
      </c>
      <c r="G24" s="1">
        <v>177</v>
      </c>
      <c r="H24" s="1">
        <v>159</v>
      </c>
      <c r="J24" s="4"/>
      <c r="K24" s="4" t="s">
        <v>23</v>
      </c>
      <c r="L24" s="5">
        <v>2152</v>
      </c>
      <c r="M24" s="8">
        <f>E24/D24*100</f>
        <v>54.460966542750931</v>
      </c>
      <c r="N24" s="8">
        <f>F24/D24*100</f>
        <v>29.92565055762082</v>
      </c>
      <c r="O24" s="8">
        <f>G24/D24*100</f>
        <v>8.2249070631970262</v>
      </c>
      <c r="P24" s="8">
        <f>H24/D24*100</f>
        <v>7.3884758364312271</v>
      </c>
    </row>
    <row r="25" spans="2:16" x14ac:dyDescent="0.25">
      <c r="D25" s="1">
        <f t="shared" si="0"/>
        <v>0</v>
      </c>
      <c r="E25" s="1"/>
      <c r="F25" s="1"/>
      <c r="G25" s="1"/>
      <c r="H25" s="1"/>
    </row>
    <row r="26" spans="2:16" x14ac:dyDescent="0.25">
      <c r="D26" s="1">
        <f t="shared" si="0"/>
        <v>0</v>
      </c>
      <c r="E26" s="1"/>
      <c r="F26" s="1"/>
      <c r="G26" s="1"/>
      <c r="H26" s="1"/>
    </row>
    <row r="27" spans="2:16" x14ac:dyDescent="0.25">
      <c r="D27" s="1">
        <f t="shared" si="0"/>
        <v>0</v>
      </c>
      <c r="E27" s="1"/>
      <c r="F27" s="1"/>
      <c r="G27" s="1"/>
      <c r="H27" s="1"/>
    </row>
    <row r="28" spans="2:16" x14ac:dyDescent="0.25">
      <c r="D28" s="1"/>
      <c r="E28" s="1"/>
      <c r="F28" s="1"/>
      <c r="G28" s="1"/>
      <c r="H28" s="1"/>
    </row>
    <row r="29" spans="2:16" x14ac:dyDescent="0.25">
      <c r="D29" s="1"/>
      <c r="E29" s="1"/>
      <c r="F29" s="1"/>
      <c r="G29" s="1"/>
      <c r="H29" s="1"/>
    </row>
    <row r="30" spans="2:16" x14ac:dyDescent="0.25">
      <c r="C30" t="s">
        <v>6</v>
      </c>
      <c r="D30" s="1">
        <f>SUM(E30:H30)</f>
        <v>695</v>
      </c>
      <c r="E30" s="1">
        <v>318</v>
      </c>
      <c r="F30" s="1">
        <v>238</v>
      </c>
      <c r="G30" s="1">
        <v>61</v>
      </c>
      <c r="H30" s="1">
        <v>78</v>
      </c>
    </row>
    <row r="31" spans="2:16" x14ac:dyDescent="0.25">
      <c r="C31" t="s">
        <v>7</v>
      </c>
      <c r="D31" s="1">
        <f>SUM(E31:H31)</f>
        <v>515</v>
      </c>
      <c r="E31" s="1">
        <v>227</v>
      </c>
      <c r="F31" s="1">
        <v>200</v>
      </c>
      <c r="G31" s="1">
        <v>47</v>
      </c>
      <c r="H31" s="1">
        <v>41</v>
      </c>
    </row>
    <row r="32" spans="2:16" x14ac:dyDescent="0.25">
      <c r="C32" t="s">
        <v>27</v>
      </c>
      <c r="D32" s="1">
        <f>SUM(E32:H32)</f>
        <v>1210</v>
      </c>
      <c r="E32" s="1">
        <f>SUM(E30:E31)</f>
        <v>545</v>
      </c>
      <c r="F32" s="1">
        <f>SUM(F30:F31)</f>
        <v>438</v>
      </c>
      <c r="G32" s="1">
        <f>SUM(G30:G31)</f>
        <v>108</v>
      </c>
      <c r="H32" s="1">
        <f>SUM(H30:H31)</f>
        <v>119</v>
      </c>
    </row>
  </sheetData>
  <mergeCells count="1">
    <mergeCell ref="M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2023-05-09T07:18:43Z</dcterms:modified>
</cp:coreProperties>
</file>