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sadoh\OneDrive\Documents\GitHub\DietR\eg_data\NHANES\PF\Waist2\Foods\"/>
    </mc:Choice>
  </mc:AlternateContent>
  <xr:revisionPtr revIDLastSave="0" documentId="13_ncr:1_{A1F1A9E4-8E53-49F9-8A30-BD4267ACEC5D}" xr6:coauthVersionLast="47" xr6:coauthVersionMax="47" xr10:uidLastSave="{00000000-0000-0000-0000-000000000000}"/>
  <bookViews>
    <workbookView xWindow="22800" yWindow="-3015" windowWidth="20715" windowHeight="14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2" i="1" l="1"/>
  <c r="Z31" i="1"/>
  <c r="Z42" i="1"/>
  <c r="Z41" i="1"/>
  <c r="Z40" i="1"/>
  <c r="Z39" i="1"/>
  <c r="Z38" i="1"/>
  <c r="Z37" i="1"/>
  <c r="Z36" i="1"/>
  <c r="Z35" i="1"/>
  <c r="Z34" i="1"/>
  <c r="Z33" i="1"/>
  <c r="Z30" i="1"/>
  <c r="Z29" i="1"/>
  <c r="Z28" i="1"/>
  <c r="Z27" i="1"/>
  <c r="Z26" i="1"/>
  <c r="Z25" i="1"/>
  <c r="Z4" i="1"/>
  <c r="Z5" i="1"/>
  <c r="Z6" i="1"/>
  <c r="Z7" i="1"/>
  <c r="Z8" i="1"/>
  <c r="Z10" i="1"/>
  <c r="Z11" i="1"/>
  <c r="Z12" i="1"/>
  <c r="Z13" i="1"/>
  <c r="Z14" i="1"/>
  <c r="Z15" i="1"/>
  <c r="Z16" i="1"/>
  <c r="Z17" i="1"/>
  <c r="Z18" i="1"/>
  <c r="Z19" i="1"/>
  <c r="Z20" i="1"/>
  <c r="Z9" i="1"/>
  <c r="Z3" i="1"/>
  <c r="K26" i="1"/>
  <c r="K25" i="1"/>
  <c r="K23" i="1"/>
  <c r="K22" i="1"/>
  <c r="K20" i="1"/>
  <c r="K19" i="1"/>
  <c r="K18" i="1"/>
  <c r="K17" i="1"/>
  <c r="K16" i="1"/>
  <c r="K15" i="1"/>
  <c r="K14" i="1"/>
  <c r="K13" i="1"/>
  <c r="K12" i="1"/>
  <c r="K9" i="1"/>
  <c r="K10" i="1"/>
  <c r="K8" i="1"/>
  <c r="K7" i="1"/>
  <c r="K6" i="1"/>
  <c r="K5" i="1"/>
  <c r="K41" i="1"/>
  <c r="K47" i="1"/>
  <c r="K48" i="1"/>
  <c r="K49" i="1"/>
  <c r="K50" i="1"/>
  <c r="K56" i="1"/>
  <c r="K53" i="1"/>
  <c r="K40" i="1"/>
  <c r="K55" i="1"/>
  <c r="K51" i="1"/>
  <c r="K52" i="1"/>
  <c r="K46" i="1"/>
  <c r="K45" i="1"/>
  <c r="K44" i="1"/>
  <c r="K43" i="1"/>
  <c r="K37" i="1"/>
  <c r="K38" i="1"/>
  <c r="K39" i="1"/>
  <c r="K36" i="1"/>
</calcChain>
</file>

<file path=xl/sharedStrings.xml><?xml version="1.0" encoding="utf-8"?>
<sst xmlns="http://schemas.openxmlformats.org/spreadsheetml/2006/main" count="318" uniqueCount="79">
  <si>
    <t>DivNA</t>
  </si>
  <si>
    <t>Div0</t>
  </si>
  <si>
    <t>Div1</t>
  </si>
  <si>
    <t>Div2</t>
  </si>
  <si>
    <t>KCAL</t>
  </si>
  <si>
    <t>CARB</t>
  </si>
  <si>
    <t>PROT</t>
  </si>
  <si>
    <t>TFAT</t>
  </si>
  <si>
    <t>kcal</t>
  </si>
  <si>
    <t>g</t>
  </si>
  <si>
    <t>Protein foods intake except legumes</t>
  </si>
  <si>
    <t>oz.</t>
  </si>
  <si>
    <t>legume intake</t>
  </si>
  <si>
    <t>PF_TOTAL</t>
  </si>
  <si>
    <t>PF_TOTAL_LEG</t>
  </si>
  <si>
    <t>PF_LEG_perTOTAL</t>
  </si>
  <si>
    <t>PF_LEGUME</t>
  </si>
  <si>
    <t>Protein foods intake including legumes</t>
  </si>
  <si>
    <t>Legumes in total PF intake</t>
  </si>
  <si>
    <t>%</t>
  </si>
  <si>
    <t>NA</t>
  </si>
  <si>
    <t>SFAT</t>
  </si>
  <si>
    <t>MFAT</t>
  </si>
  <si>
    <t>PFAT</t>
  </si>
  <si>
    <t>Total saturated fat</t>
  </si>
  <si>
    <t>Total monounsaturated fat</t>
  </si>
  <si>
    <t>Total polyunsaturated fat</t>
  </si>
  <si>
    <t>Total fat</t>
  </si>
  <si>
    <t>Total energy</t>
  </si>
  <si>
    <t>Carbohydrate</t>
  </si>
  <si>
    <t>Protein</t>
  </si>
  <si>
    <t>FIBE</t>
  </si>
  <si>
    <t>Dietary fiber</t>
  </si>
  <si>
    <t>Total unsaturated fat</t>
  </si>
  <si>
    <t>NoOfItems</t>
  </si>
  <si>
    <t>Total number of items reported</t>
  </si>
  <si>
    <t>ct.</t>
  </si>
  <si>
    <t>V_TOTAL</t>
  </si>
  <si>
    <t>Total folate</t>
  </si>
  <si>
    <t>mcg</t>
  </si>
  <si>
    <t>cup</t>
  </si>
  <si>
    <t>FOLA</t>
  </si>
  <si>
    <t>ALCO</t>
  </si>
  <si>
    <t>Alcohol</t>
  </si>
  <si>
    <t>no. of drinks</t>
  </si>
  <si>
    <t>tsp.</t>
  </si>
  <si>
    <t>Added sugars</t>
  </si>
  <si>
    <t>ADD_SUGARS</t>
  </si>
  <si>
    <t>Total vegetables excluding legumes</t>
  </si>
  <si>
    <t>Amount of 4xxxxxxx</t>
  </si>
  <si>
    <t>Nuts/seeds/legumes consumption</t>
  </si>
  <si>
    <t>Just curious…</t>
  </si>
  <si>
    <t>g/day</t>
  </si>
  <si>
    <t>p-value anova</t>
  </si>
  <si>
    <t>total_MPFAT</t>
  </si>
  <si>
    <t>&lt;0.05?</t>
  </si>
  <si>
    <t>*; tested with Div0,1,2</t>
  </si>
  <si>
    <t>F_TOTAL</t>
  </si>
  <si>
    <t>Total fruit</t>
  </si>
  <si>
    <t>unit</t>
  </si>
  <si>
    <t>Variable</t>
  </si>
  <si>
    <t>p-value</t>
  </si>
  <si>
    <t>&lt;0.0001</t>
  </si>
  <si>
    <t>NS</t>
  </si>
  <si>
    <t>amt_ave</t>
  </si>
  <si>
    <t>m_DivNA</t>
  </si>
  <si>
    <t>m_Div0</t>
  </si>
  <si>
    <t>m_Div1</t>
  </si>
  <si>
    <t>m_Div2</t>
  </si>
  <si>
    <t>sd_DivNA</t>
  </si>
  <si>
    <t>sd_Div0</t>
  </si>
  <si>
    <t>sd_Div1</t>
  </si>
  <si>
    <t>sd_Div2</t>
  </si>
  <si>
    <t>p_val</t>
  </si>
  <si>
    <t>PF_LEGUMES</t>
  </si>
  <si>
    <t>Tested between Div0, 1, 2</t>
  </si>
  <si>
    <t>Unit</t>
  </si>
  <si>
    <t>Food and Nutrients as is, no adjustment by KCAL.</t>
  </si>
  <si>
    <t>Nutrients adjustment by KCAL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</si>
</sst>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E+0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" xfId="0" applyBorder="1"/>
    <xf numFmtId="164" fontId="0" fillId="0" borderId="2" xfId="0" applyNumberFormat="1" applyBorder="1" applyAlignment="1">
      <alignment horizontal="center"/>
    </xf>
    <xf numFmtId="0" fontId="0" fillId="0" borderId="0" xfId="0" quotePrefix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3" xfId="0" applyBorder="1"/>
    <xf numFmtId="11" fontId="0" fillId="0" borderId="0" xfId="0" applyNumberFormat="1"/>
    <xf numFmtId="1" fontId="0" fillId="0" borderId="3" xfId="0" applyNumberFormat="1" applyBorder="1" applyAlignment="1">
      <alignment horizontal="center"/>
    </xf>
    <xf numFmtId="166" fontId="0" fillId="0" borderId="0" xfId="0" applyNumberFormat="1"/>
    <xf numFmtId="165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6" fontId="3" fillId="0" borderId="0" xfId="0" applyNumberFormat="1" applyFont="1"/>
    <xf numFmtId="164" fontId="3" fillId="0" borderId="0" xfId="0" applyNumberFormat="1" applyFont="1" applyAlignment="1">
      <alignment horizontal="center"/>
    </xf>
    <xf numFmtId="0" fontId="3" fillId="0" borderId="0" xfId="0" quotePrefix="1" applyFont="1" applyAlignment="1">
      <alignment horizontal="center"/>
    </xf>
    <xf numFmtId="1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11" fontId="3" fillId="0" borderId="0" xfId="0" applyNumberFormat="1" applyFont="1"/>
    <xf numFmtId="0" fontId="0" fillId="2" borderId="0" xfId="0" applyFill="1"/>
    <xf numFmtId="0" fontId="0" fillId="0" borderId="0" xfId="0" applyAlignment="1">
      <alignment horizontal="left"/>
    </xf>
    <xf numFmtId="0" fontId="0" fillId="0" borderId="0" xfId="0" applyBorder="1" applyAlignment="1">
      <alignment horizontal="center"/>
    </xf>
    <xf numFmtId="0" fontId="2" fillId="0" borderId="0" xfId="0" applyFont="1"/>
    <xf numFmtId="0" fontId="0" fillId="0" borderId="0" xfId="0" applyBorder="1"/>
    <xf numFmtId="0" fontId="2" fillId="0" borderId="1" xfId="0" applyFont="1" applyBorder="1"/>
    <xf numFmtId="0" fontId="0" fillId="0" borderId="1" xfId="0" applyFont="1" applyBorder="1"/>
    <xf numFmtId="2" fontId="2" fillId="0" borderId="2" xfId="0" applyNumberFormat="1" applyFont="1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11" fontId="0" fillId="0" borderId="2" xfId="0" applyNumberFormat="1" applyBorder="1"/>
    <xf numFmtId="2" fontId="2" fillId="0" borderId="0" xfId="0" applyNumberFormat="1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11" fontId="0" fillId="0" borderId="0" xfId="0" applyNumberFormat="1" applyBorder="1"/>
    <xf numFmtId="1" fontId="2" fillId="0" borderId="0" xfId="0" applyNumberFormat="1" applyFont="1" applyBorder="1" applyAlignment="1">
      <alignment horizontal="center"/>
    </xf>
    <xf numFmtId="1" fontId="0" fillId="0" borderId="0" xfId="0" applyNumberFormat="1" applyFont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1" fontId="0" fillId="0" borderId="3" xfId="0" applyNumberFormat="1" applyFont="1" applyBorder="1" applyAlignment="1">
      <alignment horizontal="center"/>
    </xf>
    <xf numFmtId="11" fontId="0" fillId="0" borderId="3" xfId="0" applyNumberFormat="1" applyBorder="1"/>
    <xf numFmtId="0" fontId="4" fillId="0" borderId="0" xfId="0" applyFont="1"/>
    <xf numFmtId="1" fontId="2" fillId="0" borderId="2" xfId="0" applyNumberFormat="1" applyFont="1" applyBorder="1" applyAlignment="1">
      <alignment horizontal="center"/>
    </xf>
    <xf numFmtId="1" fontId="0" fillId="0" borderId="2" xfId="0" applyNumberFormat="1" applyFont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11" fontId="4" fillId="0" borderId="0" xfId="0" applyNumberFormat="1" applyFont="1" applyFill="1" applyBorder="1"/>
    <xf numFmtId="11" fontId="0" fillId="0" borderId="0" xfId="0" applyNumberFormat="1" applyFill="1" applyBorder="1"/>
    <xf numFmtId="11" fontId="4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67"/>
  <sheetViews>
    <sheetView tabSelected="1" topLeftCell="H23" workbookViewId="0">
      <selection activeCell="N45" sqref="N45"/>
    </sheetView>
  </sheetViews>
  <sheetFormatPr defaultRowHeight="15" x14ac:dyDescent="0.25"/>
  <cols>
    <col min="1" max="1" width="17.28515625" customWidth="1"/>
    <col min="2" max="2" width="34.28515625" bestFit="1" customWidth="1"/>
    <col min="3" max="3" width="6.5703125" customWidth="1"/>
    <col min="4" max="7" width="9.5703125" bestFit="1" customWidth="1"/>
    <col min="8" max="8" width="9.5703125" customWidth="1"/>
    <col min="14" max="14" width="37.42578125" customWidth="1"/>
    <col min="15" max="15" width="17" bestFit="1" customWidth="1"/>
    <col min="16" max="16" width="9.5703125" customWidth="1"/>
    <col min="17" max="24" width="10.140625" customWidth="1"/>
  </cols>
  <sheetData>
    <row r="1" spans="1:28" x14ac:dyDescent="0.25">
      <c r="N1" s="35" t="s">
        <v>77</v>
      </c>
    </row>
    <row r="2" spans="1:28" x14ac:dyDescent="0.25">
      <c r="N2" s="1" t="s">
        <v>60</v>
      </c>
      <c r="O2" s="1"/>
      <c r="P2" s="1" t="s">
        <v>76</v>
      </c>
      <c r="Q2" s="37" t="s">
        <v>65</v>
      </c>
      <c r="R2" s="37" t="s">
        <v>66</v>
      </c>
      <c r="S2" s="37" t="s">
        <v>67</v>
      </c>
      <c r="T2" s="37" t="s">
        <v>68</v>
      </c>
      <c r="U2" s="38" t="s">
        <v>69</v>
      </c>
      <c r="V2" s="38" t="s">
        <v>70</v>
      </c>
      <c r="W2" s="38" t="s">
        <v>71</v>
      </c>
      <c r="X2" s="38" t="s">
        <v>72</v>
      </c>
      <c r="Y2" s="1" t="s">
        <v>73</v>
      </c>
      <c r="Z2" s="2" t="s">
        <v>55</v>
      </c>
      <c r="AA2" s="1"/>
    </row>
    <row r="3" spans="1:28" x14ac:dyDescent="0.25">
      <c r="K3" s="3" t="s">
        <v>55</v>
      </c>
      <c r="N3" s="5" t="s">
        <v>12</v>
      </c>
      <c r="O3" s="5" t="s">
        <v>74</v>
      </c>
      <c r="P3" s="14" t="s">
        <v>11</v>
      </c>
      <c r="Q3" s="39">
        <v>0.18295094945652199</v>
      </c>
      <c r="R3" s="39">
        <v>0.73944302378815097</v>
      </c>
      <c r="S3" s="39">
        <v>1.1368618601108</v>
      </c>
      <c r="T3" s="39">
        <v>1.4061646759002799</v>
      </c>
      <c r="U3" s="40">
        <v>0.58621274902950804</v>
      </c>
      <c r="V3" s="40">
        <v>1.1143929552431999</v>
      </c>
      <c r="W3" s="40">
        <v>1.4592994855074</v>
      </c>
      <c r="X3" s="40">
        <v>1.89958794616503</v>
      </c>
      <c r="Y3" s="41">
        <v>1.0498513205627999E-121</v>
      </c>
      <c r="Z3" s="14" t="str">
        <f>IF(Y3&lt;0.01,"*","")</f>
        <v>*</v>
      </c>
      <c r="AA3" s="5"/>
    </row>
    <row r="4" spans="1:28" x14ac:dyDescent="0.25">
      <c r="B4" s="1" t="s">
        <v>60</v>
      </c>
      <c r="C4" s="2" t="s">
        <v>59</v>
      </c>
      <c r="D4" s="2" t="s">
        <v>0</v>
      </c>
      <c r="E4" s="2" t="s">
        <v>1</v>
      </c>
      <c r="F4" s="2" t="s">
        <v>2</v>
      </c>
      <c r="G4" s="2" t="s">
        <v>3</v>
      </c>
      <c r="H4" s="2" t="s">
        <v>61</v>
      </c>
      <c r="J4" s="3" t="s">
        <v>53</v>
      </c>
      <c r="K4" s="3"/>
      <c r="N4" s="36" t="s">
        <v>17</v>
      </c>
      <c r="O4" s="36" t="s">
        <v>14</v>
      </c>
      <c r="P4" s="34" t="s">
        <v>11</v>
      </c>
      <c r="Q4" s="42">
        <v>5.8002972948369598</v>
      </c>
      <c r="R4" s="42">
        <v>7.0372894268402204</v>
      </c>
      <c r="S4" s="42">
        <v>8.0596675844875296</v>
      </c>
      <c r="T4" s="42">
        <v>8.9077567285318597</v>
      </c>
      <c r="U4" s="43">
        <v>3.3871550342967902</v>
      </c>
      <c r="V4" s="43">
        <v>3.5436256120641101</v>
      </c>
      <c r="W4" s="43">
        <v>3.7407350231899601</v>
      </c>
      <c r="X4" s="43">
        <v>4.3471158405075601</v>
      </c>
      <c r="Y4" s="44">
        <v>1.6635055820584701E-65</v>
      </c>
      <c r="Z4" s="34" t="str">
        <f t="shared" ref="Z4:Z20" si="0">IF(Y4&lt;0.01,"*","")</f>
        <v>*</v>
      </c>
      <c r="AA4" s="36"/>
    </row>
    <row r="5" spans="1:28" x14ac:dyDescent="0.25">
      <c r="A5" t="s">
        <v>13</v>
      </c>
      <c r="B5" s="5" t="s">
        <v>10</v>
      </c>
      <c r="C5" s="14" t="s">
        <v>11</v>
      </c>
      <c r="D5" s="6">
        <v>5.586201</v>
      </c>
      <c r="E5" s="6">
        <v>6.2547899999999998</v>
      </c>
      <c r="F5" s="6">
        <v>6.9004130000000004</v>
      </c>
      <c r="G5" s="6">
        <v>7.3165329999999997</v>
      </c>
      <c r="H5" s="6" t="s">
        <v>62</v>
      </c>
      <c r="J5" s="12">
        <v>3.1458062038775198E-24</v>
      </c>
      <c r="K5" s="3" t="str">
        <f t="shared" ref="K5:K9" si="1">IF(J5&lt;0.05,"*","")</f>
        <v>*</v>
      </c>
      <c r="N5" s="36" t="s">
        <v>18</v>
      </c>
      <c r="O5" s="36" t="s">
        <v>15</v>
      </c>
      <c r="P5" s="34" t="s">
        <v>19</v>
      </c>
      <c r="Q5" s="42" t="s">
        <v>20</v>
      </c>
      <c r="R5" s="42">
        <v>11.0492621635936</v>
      </c>
      <c r="S5" s="42">
        <v>15.4541793938045</v>
      </c>
      <c r="T5" s="42">
        <v>16.887813961647598</v>
      </c>
      <c r="U5" s="43" t="s">
        <v>20</v>
      </c>
      <c r="V5" s="43">
        <v>16.2121941166866</v>
      </c>
      <c r="W5" s="43">
        <v>19.0118043785385</v>
      </c>
      <c r="X5" s="43">
        <v>20.636122716293102</v>
      </c>
      <c r="Y5" s="44">
        <v>4.8632115582192202E-105</v>
      </c>
      <c r="Z5" s="34" t="str">
        <f t="shared" si="0"/>
        <v>*</v>
      </c>
      <c r="AA5" s="36"/>
    </row>
    <row r="6" spans="1:28" x14ac:dyDescent="0.25">
      <c r="A6" t="s">
        <v>16</v>
      </c>
      <c r="B6" t="s">
        <v>12</v>
      </c>
      <c r="C6" s="3" t="s">
        <v>11</v>
      </c>
      <c r="D6" s="4">
        <v>0.18246109999999999</v>
      </c>
      <c r="E6" s="4">
        <v>0.77575479999999997</v>
      </c>
      <c r="F6" s="4">
        <v>1.2388889999999999</v>
      </c>
      <c r="G6" s="4">
        <v>1.3642519</v>
      </c>
      <c r="H6" s="4" t="s">
        <v>62</v>
      </c>
      <c r="J6" s="12">
        <v>6.7486163608715802E-130</v>
      </c>
      <c r="K6" s="3" t="str">
        <f t="shared" si="1"/>
        <v>*</v>
      </c>
      <c r="N6" s="36" t="s">
        <v>58</v>
      </c>
      <c r="O6" s="36" t="s">
        <v>57</v>
      </c>
      <c r="P6" s="34" t="s">
        <v>40</v>
      </c>
      <c r="Q6" s="42">
        <v>0.80476297934782604</v>
      </c>
      <c r="R6" s="42">
        <v>1.0180605439856401</v>
      </c>
      <c r="S6" s="42">
        <v>1.25080382963989</v>
      </c>
      <c r="T6" s="42">
        <v>1.4129053822714699</v>
      </c>
      <c r="U6" s="43">
        <v>0.94377771426720303</v>
      </c>
      <c r="V6" s="43">
        <v>1.0074734428616301</v>
      </c>
      <c r="W6" s="43">
        <v>1.22448903832413</v>
      </c>
      <c r="X6" s="43">
        <v>1.3586364085246001</v>
      </c>
      <c r="Y6" s="44">
        <v>1.03578144240093E-29</v>
      </c>
      <c r="Z6" s="34" t="str">
        <f t="shared" si="0"/>
        <v>*</v>
      </c>
      <c r="AA6" s="36"/>
    </row>
    <row r="7" spans="1:28" x14ac:dyDescent="0.25">
      <c r="A7" t="s">
        <v>14</v>
      </c>
      <c r="B7" t="s">
        <v>17</v>
      </c>
      <c r="C7" s="3" t="s">
        <v>11</v>
      </c>
      <c r="D7" s="4">
        <v>5.768662</v>
      </c>
      <c r="E7" s="4">
        <v>7.030545</v>
      </c>
      <c r="F7" s="4">
        <v>8.1393020000000007</v>
      </c>
      <c r="G7" s="4">
        <v>8.6807850000000002</v>
      </c>
      <c r="H7" s="4" t="s">
        <v>62</v>
      </c>
      <c r="J7" s="12">
        <v>5.3316054922211704E-69</v>
      </c>
      <c r="K7" s="3" t="str">
        <f t="shared" si="1"/>
        <v>*</v>
      </c>
      <c r="N7" s="36" t="s">
        <v>48</v>
      </c>
      <c r="O7" s="36" t="s">
        <v>37</v>
      </c>
      <c r="P7" s="34" t="s">
        <v>40</v>
      </c>
      <c r="Q7" s="42">
        <v>1.3737441263587</v>
      </c>
      <c r="R7" s="42">
        <v>1.51076845152603</v>
      </c>
      <c r="S7" s="42">
        <v>1.7714781218836599</v>
      </c>
      <c r="T7" s="42">
        <v>1.72295080470914</v>
      </c>
      <c r="U7" s="43">
        <v>0.93428129668897797</v>
      </c>
      <c r="V7" s="43">
        <v>1.0057319753223299</v>
      </c>
      <c r="W7" s="43">
        <v>0.99400571594227705</v>
      </c>
      <c r="X7" s="43">
        <v>1.0456873735604399</v>
      </c>
      <c r="Y7" s="44">
        <v>1.5013294810008501E-16</v>
      </c>
      <c r="Z7" s="34" t="str">
        <f t="shared" si="0"/>
        <v>*</v>
      </c>
      <c r="AA7" s="36"/>
    </row>
    <row r="8" spans="1:28" x14ac:dyDescent="0.25">
      <c r="A8" t="s">
        <v>15</v>
      </c>
      <c r="B8" t="s">
        <v>18</v>
      </c>
      <c r="C8" s="3" t="s">
        <v>19</v>
      </c>
      <c r="D8" s="3" t="s">
        <v>20</v>
      </c>
      <c r="E8" s="4">
        <v>11.687989999999999</v>
      </c>
      <c r="F8" s="4">
        <v>15.923859999999999</v>
      </c>
      <c r="G8" s="4">
        <v>17.141079999999999</v>
      </c>
      <c r="H8" s="4" t="s">
        <v>62</v>
      </c>
      <c r="J8" s="12">
        <v>1.5941665033088701E-118</v>
      </c>
      <c r="K8" s="3" t="str">
        <f t="shared" si="1"/>
        <v>*</v>
      </c>
      <c r="N8" s="53" t="s">
        <v>50</v>
      </c>
      <c r="O8" s="53" t="s">
        <v>64</v>
      </c>
      <c r="P8" s="54" t="s">
        <v>52</v>
      </c>
      <c r="Q8" s="55">
        <v>0</v>
      </c>
      <c r="R8" s="55">
        <v>49.630228904847399</v>
      </c>
      <c r="S8" s="55">
        <v>105.32069252077601</v>
      </c>
      <c r="T8" s="55">
        <v>129.239390581717</v>
      </c>
      <c r="U8" s="56">
        <v>0</v>
      </c>
      <c r="V8" s="56">
        <v>57.044120088906197</v>
      </c>
      <c r="W8" s="56">
        <v>102.10640904804001</v>
      </c>
      <c r="X8" s="56">
        <v>106.97487550258801</v>
      </c>
      <c r="Y8" s="57">
        <v>9.4443410000000005E-68</v>
      </c>
      <c r="Z8" s="54" t="str">
        <f t="shared" si="0"/>
        <v>*</v>
      </c>
      <c r="AA8" s="53"/>
      <c r="AB8" s="50" t="s">
        <v>75</v>
      </c>
    </row>
    <row r="9" spans="1:28" x14ac:dyDescent="0.25">
      <c r="A9" t="s">
        <v>57</v>
      </c>
      <c r="B9" t="s">
        <v>58</v>
      </c>
      <c r="C9" s="3" t="s">
        <v>40</v>
      </c>
      <c r="D9" s="4">
        <v>0.81400629999999996</v>
      </c>
      <c r="E9" s="4">
        <v>1.0377244999999999</v>
      </c>
      <c r="F9" s="4">
        <v>1.2330208</v>
      </c>
      <c r="G9" s="4">
        <v>1.4269510000000001</v>
      </c>
      <c r="H9" s="4" t="s">
        <v>62</v>
      </c>
      <c r="J9" s="12">
        <v>1.5127542910413099E-31</v>
      </c>
      <c r="K9" s="3" t="str">
        <f t="shared" si="1"/>
        <v>*</v>
      </c>
      <c r="N9" s="53" t="s">
        <v>35</v>
      </c>
      <c r="O9" s="53" t="s">
        <v>34</v>
      </c>
      <c r="P9" s="54" t="s">
        <v>36</v>
      </c>
      <c r="Q9" s="55">
        <v>13.8524456521739</v>
      </c>
      <c r="R9" s="55">
        <v>15.8936265709156</v>
      </c>
      <c r="S9" s="55">
        <v>18.132963988919698</v>
      </c>
      <c r="T9" s="55">
        <v>18.608033240997202</v>
      </c>
      <c r="U9" s="56">
        <v>4.6365564580015199</v>
      </c>
      <c r="V9" s="56">
        <v>4.8096418536825603</v>
      </c>
      <c r="W9" s="56">
        <v>5.0926465856096703</v>
      </c>
      <c r="X9" s="56">
        <v>5.1753386103930703</v>
      </c>
      <c r="Y9" s="58">
        <v>4.8072698541393398E-98</v>
      </c>
      <c r="Z9" s="54" t="str">
        <f>IF(Y9&lt;0.01,"*","")</f>
        <v>*</v>
      </c>
      <c r="AA9" s="53"/>
    </row>
    <row r="10" spans="1:28" x14ac:dyDescent="0.25">
      <c r="A10" t="s">
        <v>37</v>
      </c>
      <c r="B10" t="s">
        <v>48</v>
      </c>
      <c r="C10" s="3" t="s">
        <v>40</v>
      </c>
      <c r="D10" s="4">
        <v>1.375826</v>
      </c>
      <c r="E10" s="4">
        <v>1.4971950000000001</v>
      </c>
      <c r="F10" s="4">
        <v>1.734542</v>
      </c>
      <c r="G10" s="4">
        <v>1.729419</v>
      </c>
      <c r="H10" s="4" t="s">
        <v>62</v>
      </c>
      <c r="J10" s="12">
        <v>4.7156403772793197E-16</v>
      </c>
      <c r="K10" s="3" t="str">
        <f>IF(J10&lt;0.05,"*","")</f>
        <v>*</v>
      </c>
      <c r="N10" s="36" t="s">
        <v>28</v>
      </c>
      <c r="O10" s="36" t="s">
        <v>4</v>
      </c>
      <c r="P10" s="34" t="s">
        <v>8</v>
      </c>
      <c r="Q10" s="45">
        <v>1954.17445652174</v>
      </c>
      <c r="R10" s="45">
        <v>2037.63779174147</v>
      </c>
      <c r="S10" s="45">
        <v>2108.7202216066498</v>
      </c>
      <c r="T10" s="45">
        <v>2225.1080332410002</v>
      </c>
      <c r="U10" s="46">
        <v>719.81671225279399</v>
      </c>
      <c r="V10" s="46">
        <v>702.42858912509803</v>
      </c>
      <c r="W10" s="46">
        <v>684.00986985728002</v>
      </c>
      <c r="X10" s="46">
        <v>742.97397944324598</v>
      </c>
      <c r="Y10" s="44">
        <v>4.0303682251243398E-11</v>
      </c>
      <c r="Z10" s="34" t="str">
        <f>IF(Y10&lt;0.01,"*","")</f>
        <v>*</v>
      </c>
      <c r="AA10" s="36"/>
    </row>
    <row r="11" spans="1:28" x14ac:dyDescent="0.25">
      <c r="A11" t="s">
        <v>64</v>
      </c>
      <c r="B11" t="s">
        <v>50</v>
      </c>
      <c r="C11" s="3" t="s">
        <v>52</v>
      </c>
      <c r="D11" s="7">
        <v>0</v>
      </c>
      <c r="E11" s="8">
        <v>49.970959999999998</v>
      </c>
      <c r="F11" s="8">
        <v>111.53216</v>
      </c>
      <c r="G11" s="8">
        <v>128.31922</v>
      </c>
      <c r="H11" s="4" t="s">
        <v>62</v>
      </c>
      <c r="J11" s="12">
        <v>2.7951810000000001E-67</v>
      </c>
      <c r="K11" s="33" t="s">
        <v>56</v>
      </c>
      <c r="N11" s="5" t="s">
        <v>29</v>
      </c>
      <c r="O11" s="5" t="s">
        <v>5</v>
      </c>
      <c r="P11" s="14" t="s">
        <v>9</v>
      </c>
      <c r="Q11" s="51">
        <v>233.64775543478299</v>
      </c>
      <c r="R11" s="51">
        <v>241.29685816876099</v>
      </c>
      <c r="S11" s="51">
        <v>251.26076177285299</v>
      </c>
      <c r="T11" s="51">
        <v>262.20243767313002</v>
      </c>
      <c r="U11" s="52">
        <v>92.892156709723196</v>
      </c>
      <c r="V11" s="52">
        <v>91.0013135804287</v>
      </c>
      <c r="W11" s="52">
        <v>87.761232493585098</v>
      </c>
      <c r="X11" s="52">
        <v>94.430771352392895</v>
      </c>
      <c r="Y11" s="41">
        <v>1.1233118102720801E-7</v>
      </c>
      <c r="Z11" s="14" t="str">
        <f>IF(Y11&lt;0.01,"*","")</f>
        <v>*</v>
      </c>
      <c r="AA11" s="5"/>
    </row>
    <row r="12" spans="1:28" x14ac:dyDescent="0.25">
      <c r="A12" t="s">
        <v>4</v>
      </c>
      <c r="B12" t="s">
        <v>28</v>
      </c>
      <c r="C12" s="3" t="s">
        <v>8</v>
      </c>
      <c r="D12" s="8">
        <v>1946.9069999999999</v>
      </c>
      <c r="E12" s="8">
        <v>2020.37</v>
      </c>
      <c r="F12" s="8">
        <v>2117.652</v>
      </c>
      <c r="G12" s="8">
        <v>2192.2759999999998</v>
      </c>
      <c r="H12" s="4" t="s">
        <v>62</v>
      </c>
      <c r="J12" s="12">
        <v>9.6727865030169901E-11</v>
      </c>
      <c r="K12" s="3" t="str">
        <f t="shared" ref="K12:K23" si="2">IF(J12&lt;0.05,"*","")</f>
        <v>*</v>
      </c>
      <c r="N12" s="36" t="s">
        <v>30</v>
      </c>
      <c r="O12" s="36" t="s">
        <v>6</v>
      </c>
      <c r="P12" s="34" t="s">
        <v>9</v>
      </c>
      <c r="Q12" s="45">
        <v>75.582646739130396</v>
      </c>
      <c r="R12" s="45">
        <v>81.721921005385994</v>
      </c>
      <c r="S12" s="45">
        <v>85.170470914127407</v>
      </c>
      <c r="T12" s="45">
        <v>89.482659279778403</v>
      </c>
      <c r="U12" s="46">
        <v>31.300614132705</v>
      </c>
      <c r="V12" s="46">
        <v>31.3248547190686</v>
      </c>
      <c r="W12" s="46">
        <v>29.6766654858823</v>
      </c>
      <c r="X12" s="46">
        <v>32.9395605320939</v>
      </c>
      <c r="Y12" s="44">
        <v>1.2801219661529599E-17</v>
      </c>
      <c r="Z12" s="34" t="str">
        <f>IF(Y12&lt;0.01,"*","")</f>
        <v>*</v>
      </c>
      <c r="AA12" s="36"/>
    </row>
    <row r="13" spans="1:28" x14ac:dyDescent="0.25">
      <c r="A13" t="s">
        <v>5</v>
      </c>
      <c r="B13" t="s">
        <v>29</v>
      </c>
      <c r="C13" s="3" t="s">
        <v>9</v>
      </c>
      <c r="D13" s="8">
        <v>233.04769999999999</v>
      </c>
      <c r="E13" s="8">
        <v>240.75640000000001</v>
      </c>
      <c r="F13" s="8">
        <v>253.83529999999999</v>
      </c>
      <c r="G13" s="8">
        <v>259.11529999999999</v>
      </c>
      <c r="H13" s="4" t="s">
        <v>62</v>
      </c>
      <c r="J13" s="12">
        <v>6.3919000967433206E-8</v>
      </c>
      <c r="K13" s="3" t="str">
        <f t="shared" si="2"/>
        <v>*</v>
      </c>
      <c r="N13" s="36" t="s">
        <v>32</v>
      </c>
      <c r="O13" s="36" t="s">
        <v>31</v>
      </c>
      <c r="P13" s="34" t="s">
        <v>9</v>
      </c>
      <c r="Q13" s="45">
        <v>13.7460326086957</v>
      </c>
      <c r="R13" s="45">
        <v>17.9187612208259</v>
      </c>
      <c r="S13" s="45">
        <v>22.552493074792199</v>
      </c>
      <c r="T13" s="45">
        <v>26.0673130193906</v>
      </c>
      <c r="U13" s="46">
        <v>6.4970895746289603</v>
      </c>
      <c r="V13" s="46">
        <v>7.6717385987219497</v>
      </c>
      <c r="W13" s="46">
        <v>9.6461834358685206</v>
      </c>
      <c r="X13" s="46">
        <v>10.807377790404299</v>
      </c>
      <c r="Y13" s="44">
        <v>3.8670787340887001E-196</v>
      </c>
      <c r="Z13" s="34" t="str">
        <f>IF(Y13&lt;0.01,"*","")</f>
        <v>*</v>
      </c>
      <c r="AA13" s="36"/>
    </row>
    <row r="14" spans="1:28" x14ac:dyDescent="0.25">
      <c r="A14" t="s">
        <v>6</v>
      </c>
      <c r="B14" t="s">
        <v>30</v>
      </c>
      <c r="C14" s="3" t="s">
        <v>9</v>
      </c>
      <c r="D14" s="8">
        <v>75.041420000000002</v>
      </c>
      <c r="E14" s="8">
        <v>81.354889999999997</v>
      </c>
      <c r="F14" s="8">
        <v>85.115430000000003</v>
      </c>
      <c r="G14" s="8">
        <v>88.600239999999999</v>
      </c>
      <c r="H14" s="4" t="s">
        <v>62</v>
      </c>
      <c r="J14" s="12">
        <v>2.16365572200686E-19</v>
      </c>
      <c r="K14" s="3" t="str">
        <f t="shared" si="2"/>
        <v>*</v>
      </c>
      <c r="N14" s="36" t="s">
        <v>27</v>
      </c>
      <c r="O14" s="36" t="s">
        <v>7</v>
      </c>
      <c r="P14" s="34" t="s">
        <v>9</v>
      </c>
      <c r="Q14" s="45">
        <v>75.722364130434798</v>
      </c>
      <c r="R14" s="45">
        <v>80.800978456014406</v>
      </c>
      <c r="S14" s="45">
        <v>82.935249307479197</v>
      </c>
      <c r="T14" s="45">
        <v>90.700277008310294</v>
      </c>
      <c r="U14" s="46">
        <v>33.725294251612098</v>
      </c>
      <c r="V14" s="46">
        <v>34.139975082554599</v>
      </c>
      <c r="W14" s="46">
        <v>35.062052846329202</v>
      </c>
      <c r="X14" s="46">
        <v>37.7728385594692</v>
      </c>
      <c r="Y14" s="44">
        <v>4.8404808514881801E-14</v>
      </c>
      <c r="Z14" s="34" t="str">
        <f>IF(Y14&lt;0.01,"*","")</f>
        <v>*</v>
      </c>
      <c r="AA14" s="36"/>
    </row>
    <row r="15" spans="1:28" x14ac:dyDescent="0.25">
      <c r="A15" t="s">
        <v>31</v>
      </c>
      <c r="B15" t="s">
        <v>32</v>
      </c>
      <c r="C15" s="3" t="s">
        <v>9</v>
      </c>
      <c r="D15" s="8">
        <v>13.7841</v>
      </c>
      <c r="E15" s="8">
        <v>17.986039999999999</v>
      </c>
      <c r="F15" s="8">
        <v>22.70065</v>
      </c>
      <c r="G15" s="8">
        <v>25.856490000000001</v>
      </c>
      <c r="H15" s="4" t="s">
        <v>62</v>
      </c>
      <c r="J15" s="12">
        <v>6.8794175689196497E-203</v>
      </c>
      <c r="K15" s="3" t="str">
        <f t="shared" si="2"/>
        <v>*</v>
      </c>
      <c r="N15" s="36" t="s">
        <v>24</v>
      </c>
      <c r="O15" s="36" t="s">
        <v>21</v>
      </c>
      <c r="P15" s="34" t="s">
        <v>9</v>
      </c>
      <c r="Q15" s="45">
        <v>25.544632065217399</v>
      </c>
      <c r="R15" s="45">
        <v>26.095012118491901</v>
      </c>
      <c r="S15" s="45">
        <v>24.936494459833799</v>
      </c>
      <c r="T15" s="45">
        <v>26.311961218836601</v>
      </c>
      <c r="U15" s="46">
        <v>13.0899635751001</v>
      </c>
      <c r="V15" s="46">
        <v>12.408769776193299</v>
      </c>
      <c r="W15" s="46">
        <v>12.1207108020607</v>
      </c>
      <c r="X15" s="46">
        <v>12.2500265499097</v>
      </c>
      <c r="Y15" s="36">
        <v>0.32447805266602697</v>
      </c>
      <c r="Z15" s="34" t="str">
        <f>IF(Y15&lt;0.01,"*","")</f>
        <v/>
      </c>
      <c r="AA15" s="36"/>
    </row>
    <row r="16" spans="1:28" x14ac:dyDescent="0.25">
      <c r="A16" t="s">
        <v>7</v>
      </c>
      <c r="B16" t="s">
        <v>27</v>
      </c>
      <c r="C16" s="3" t="s">
        <v>9</v>
      </c>
      <c r="D16" s="8">
        <v>75.344110000000001</v>
      </c>
      <c r="E16" s="8">
        <v>79.554519999999997</v>
      </c>
      <c r="F16" s="8">
        <v>82.928619999999995</v>
      </c>
      <c r="G16" s="8">
        <v>89.204710000000006</v>
      </c>
      <c r="H16" s="4" t="s">
        <v>62</v>
      </c>
      <c r="J16" s="12">
        <v>2.0909958837217101E-13</v>
      </c>
      <c r="K16" s="3" t="str">
        <f t="shared" si="2"/>
        <v>*</v>
      </c>
      <c r="N16" s="36" t="s">
        <v>25</v>
      </c>
      <c r="O16" s="36" t="s">
        <v>22</v>
      </c>
      <c r="P16" s="34" t="s">
        <v>9</v>
      </c>
      <c r="Q16" s="45">
        <v>26.075614402173901</v>
      </c>
      <c r="R16" s="45">
        <v>28.544790843806101</v>
      </c>
      <c r="S16" s="45">
        <v>30.099698060941801</v>
      </c>
      <c r="T16" s="45">
        <v>33.8145332409972</v>
      </c>
      <c r="U16" s="46">
        <v>12.047016854068101</v>
      </c>
      <c r="V16" s="46">
        <v>12.585692063231299</v>
      </c>
      <c r="W16" s="46">
        <v>13.6804557912301</v>
      </c>
      <c r="X16" s="46">
        <v>15.6310252466939</v>
      </c>
      <c r="Y16" s="44">
        <v>3.4144257913363099E-27</v>
      </c>
      <c r="Z16" s="34" t="str">
        <f>IF(Y16&lt;0.01,"*","")</f>
        <v>*</v>
      </c>
      <c r="AA16" s="36"/>
    </row>
    <row r="17" spans="1:28" x14ac:dyDescent="0.25">
      <c r="A17" t="s">
        <v>21</v>
      </c>
      <c r="B17" t="s">
        <v>24</v>
      </c>
      <c r="C17" s="3" t="s">
        <v>9</v>
      </c>
      <c r="D17" s="8">
        <v>25.348020000000002</v>
      </c>
      <c r="E17" s="8">
        <v>25.63607</v>
      </c>
      <c r="F17" s="8">
        <v>24.722639999999998</v>
      </c>
      <c r="G17" s="8">
        <v>26.113399999999999</v>
      </c>
      <c r="H17" s="8" t="s">
        <v>63</v>
      </c>
      <c r="J17" s="12">
        <v>0.42870127887221599</v>
      </c>
      <c r="K17" s="3" t="str">
        <f t="shared" si="2"/>
        <v/>
      </c>
      <c r="N17" s="36" t="s">
        <v>26</v>
      </c>
      <c r="O17" s="36" t="s">
        <v>23</v>
      </c>
      <c r="P17" s="34" t="s">
        <v>9</v>
      </c>
      <c r="Q17" s="45">
        <v>16.976972826087</v>
      </c>
      <c r="R17" s="45">
        <v>18.7526422800718</v>
      </c>
      <c r="S17" s="45">
        <v>20.648328254847598</v>
      </c>
      <c r="T17" s="45">
        <v>22.7284141274238</v>
      </c>
      <c r="U17" s="46">
        <v>8.4711353166077501</v>
      </c>
      <c r="V17" s="46">
        <v>9.0474498082593797</v>
      </c>
      <c r="W17" s="46">
        <v>10.02743829441</v>
      </c>
      <c r="X17" s="46">
        <v>10.8513297462592</v>
      </c>
      <c r="Y17" s="44">
        <v>5.5854682546517995E-32</v>
      </c>
      <c r="Z17" s="34" t="str">
        <f>IF(Y17&lt;0.01,"*","")</f>
        <v>*</v>
      </c>
      <c r="AA17" s="36"/>
    </row>
    <row r="18" spans="1:28" x14ac:dyDescent="0.25">
      <c r="A18" t="s">
        <v>22</v>
      </c>
      <c r="B18" t="s">
        <v>25</v>
      </c>
      <c r="C18" s="3" t="s">
        <v>9</v>
      </c>
      <c r="D18" s="8">
        <v>25.995249999999999</v>
      </c>
      <c r="E18" s="8">
        <v>28.099329999999998</v>
      </c>
      <c r="F18" s="8">
        <v>30.051410000000001</v>
      </c>
      <c r="G18" s="8">
        <v>33.220129999999997</v>
      </c>
      <c r="H18" s="4" t="s">
        <v>62</v>
      </c>
      <c r="J18" s="12">
        <v>2.4747920754737799E-26</v>
      </c>
      <c r="K18" s="3" t="str">
        <f t="shared" si="2"/>
        <v>*</v>
      </c>
      <c r="N18" s="36" t="s">
        <v>43</v>
      </c>
      <c r="O18" s="36" t="s">
        <v>42</v>
      </c>
      <c r="P18" s="34" t="s">
        <v>44</v>
      </c>
      <c r="Q18" s="45">
        <v>7.9189673913043501</v>
      </c>
      <c r="R18" s="45">
        <v>6.4829443447037702</v>
      </c>
      <c r="S18" s="45">
        <v>7.3295013850415502</v>
      </c>
      <c r="T18" s="45">
        <v>6.6909972299169</v>
      </c>
      <c r="U18" s="46">
        <v>20.402173020746702</v>
      </c>
      <c r="V18" s="46">
        <v>16.185007591843199</v>
      </c>
      <c r="W18" s="46">
        <v>15.2614072372702</v>
      </c>
      <c r="X18" s="46">
        <v>17.590970556336</v>
      </c>
      <c r="Y18" s="36">
        <v>0.200252423105267</v>
      </c>
      <c r="Z18" s="34" t="str">
        <f>IF(Y18&lt;0.01,"*","")</f>
        <v/>
      </c>
      <c r="AA18" s="36"/>
    </row>
    <row r="19" spans="1:28" x14ac:dyDescent="0.25">
      <c r="A19" t="s">
        <v>23</v>
      </c>
      <c r="B19" t="s">
        <v>26</v>
      </c>
      <c r="C19" s="3" t="s">
        <v>9</v>
      </c>
      <c r="D19" s="8">
        <v>16.926939999999998</v>
      </c>
      <c r="E19" s="8">
        <v>18.491340000000001</v>
      </c>
      <c r="F19" s="8">
        <v>20.891259999999999</v>
      </c>
      <c r="G19" s="8">
        <v>22.120750000000001</v>
      </c>
      <c r="H19" s="4" t="s">
        <v>62</v>
      </c>
      <c r="J19" s="12">
        <v>2.6302258102532601E-31</v>
      </c>
      <c r="K19" s="3" t="str">
        <f t="shared" si="2"/>
        <v>*</v>
      </c>
      <c r="N19" s="36" t="s">
        <v>33</v>
      </c>
      <c r="O19" s="36" t="s">
        <v>54</v>
      </c>
      <c r="P19" s="34" t="s">
        <v>9</v>
      </c>
      <c r="Q19" s="45">
        <v>43.052587228260897</v>
      </c>
      <c r="R19" s="45">
        <v>47.297433123877902</v>
      </c>
      <c r="S19" s="45">
        <v>50.748026315789502</v>
      </c>
      <c r="T19" s="45">
        <v>56.542947368421103</v>
      </c>
      <c r="U19" s="46">
        <v>19.437877223394</v>
      </c>
      <c r="V19" s="46">
        <v>20.5365000585379</v>
      </c>
      <c r="W19" s="46">
        <v>22.366079278303001</v>
      </c>
      <c r="X19" s="46">
        <v>25.173218996722401</v>
      </c>
      <c r="Y19" s="44">
        <v>2.8724646559630402E-32</v>
      </c>
      <c r="Z19" s="34" t="str">
        <f>IF(Y19&lt;0.01,"*","")</f>
        <v>*</v>
      </c>
      <c r="AA19" s="36"/>
    </row>
    <row r="20" spans="1:28" x14ac:dyDescent="0.25">
      <c r="A20" t="s">
        <v>42</v>
      </c>
      <c r="B20" t="s">
        <v>43</v>
      </c>
      <c r="C20" s="3" t="s">
        <v>44</v>
      </c>
      <c r="D20" s="4">
        <v>8.0387920000000008</v>
      </c>
      <c r="E20" s="4">
        <v>6.099278</v>
      </c>
      <c r="F20" s="4">
        <v>7.1299739999999998</v>
      </c>
      <c r="G20" s="4">
        <v>6.1269720000000003</v>
      </c>
      <c r="H20" s="13">
        <v>2.8000000000000001E-2</v>
      </c>
      <c r="J20" s="12">
        <v>2.7928509533607801E-2</v>
      </c>
      <c r="K20" s="3" t="str">
        <f t="shared" si="2"/>
        <v>*</v>
      </c>
      <c r="N20" s="9" t="s">
        <v>46</v>
      </c>
      <c r="O20" s="9" t="s">
        <v>47</v>
      </c>
      <c r="P20" s="15" t="s">
        <v>45</v>
      </c>
      <c r="Q20" s="47">
        <v>16.7207820059783</v>
      </c>
      <c r="R20" s="47">
        <v>14.6096521750449</v>
      </c>
      <c r="S20" s="47">
        <v>13.0500655706371</v>
      </c>
      <c r="T20" s="47">
        <v>12.6009312285319</v>
      </c>
      <c r="U20" s="48">
        <v>13.212045099403101</v>
      </c>
      <c r="V20" s="48">
        <v>10.814920999185</v>
      </c>
      <c r="W20" s="48">
        <v>10.3991557235708</v>
      </c>
      <c r="X20" s="48">
        <v>9.6365412749561603</v>
      </c>
      <c r="Y20" s="49">
        <v>4.5156499825869798E-13</v>
      </c>
      <c r="Z20" s="15" t="str">
        <f>IF(Y20&lt;0.01,"*","")</f>
        <v>*</v>
      </c>
      <c r="AA20" s="9"/>
    </row>
    <row r="21" spans="1:28" x14ac:dyDescent="0.25">
      <c r="A21" t="s">
        <v>54</v>
      </c>
      <c r="B21" t="s">
        <v>33</v>
      </c>
      <c r="C21" t="s">
        <v>9</v>
      </c>
      <c r="D21" s="4"/>
      <c r="E21" s="4"/>
      <c r="F21" s="4"/>
      <c r="G21" s="4"/>
      <c r="H21" s="13"/>
      <c r="J21" s="12"/>
      <c r="K21" s="3"/>
    </row>
    <row r="22" spans="1:28" x14ac:dyDescent="0.25">
      <c r="A22" t="s">
        <v>47</v>
      </c>
      <c r="B22" t="s">
        <v>46</v>
      </c>
      <c r="C22" s="3" t="s">
        <v>45</v>
      </c>
      <c r="D22" s="4">
        <v>16.570930000000001</v>
      </c>
      <c r="E22" s="4">
        <v>14.35272</v>
      </c>
      <c r="F22" s="4">
        <v>13.13245</v>
      </c>
      <c r="G22" s="4">
        <v>12.22641</v>
      </c>
      <c r="H22" s="4" t="s">
        <v>62</v>
      </c>
      <c r="J22" s="12">
        <v>6.4678187104910601E-15</v>
      </c>
      <c r="K22" s="3" t="str">
        <f t="shared" si="2"/>
        <v>*</v>
      </c>
    </row>
    <row r="23" spans="1:28" x14ac:dyDescent="0.25">
      <c r="A23" t="s">
        <v>34</v>
      </c>
      <c r="B23" s="9" t="s">
        <v>35</v>
      </c>
      <c r="C23" s="15" t="s">
        <v>36</v>
      </c>
      <c r="D23" s="11">
        <v>13.84369</v>
      </c>
      <c r="E23" s="11">
        <v>15.79936</v>
      </c>
      <c r="F23" s="11">
        <v>17.667960000000001</v>
      </c>
      <c r="G23" s="11">
        <v>18.998729999999998</v>
      </c>
      <c r="H23" s="11" t="s">
        <v>62</v>
      </c>
      <c r="J23" s="12">
        <v>1.7065357499497701E-106</v>
      </c>
      <c r="K23" s="3" t="str">
        <f t="shared" si="2"/>
        <v>*</v>
      </c>
      <c r="N23" t="s">
        <v>78</v>
      </c>
    </row>
    <row r="24" spans="1:28" x14ac:dyDescent="0.25">
      <c r="D24" s="3"/>
      <c r="E24" s="3"/>
      <c r="F24" s="3"/>
      <c r="G24" s="3"/>
      <c r="H24" s="3"/>
      <c r="K24" s="3"/>
      <c r="N24" s="1" t="s">
        <v>60</v>
      </c>
      <c r="O24" s="1"/>
      <c r="P24" s="1" t="s">
        <v>76</v>
      </c>
      <c r="Q24" s="37" t="s">
        <v>65</v>
      </c>
      <c r="R24" s="37" t="s">
        <v>66</v>
      </c>
      <c r="S24" s="37" t="s">
        <v>67</v>
      </c>
      <c r="T24" s="37" t="s">
        <v>68</v>
      </c>
      <c r="U24" s="38" t="s">
        <v>69</v>
      </c>
      <c r="V24" s="38" t="s">
        <v>70</v>
      </c>
      <c r="W24" s="38" t="s">
        <v>71</v>
      </c>
      <c r="X24" s="38" t="s">
        <v>72</v>
      </c>
      <c r="Y24" s="1" t="s">
        <v>73</v>
      </c>
      <c r="Z24" s="2" t="s">
        <v>55</v>
      </c>
      <c r="AA24" s="1"/>
    </row>
    <row r="25" spans="1:28" x14ac:dyDescent="0.25">
      <c r="A25" t="s">
        <v>41</v>
      </c>
      <c r="B25" t="s">
        <v>38</v>
      </c>
      <c r="C25" t="s">
        <v>39</v>
      </c>
      <c r="D25" s="8">
        <v>343.64210000000003</v>
      </c>
      <c r="E25" s="8">
        <v>395.89850000000001</v>
      </c>
      <c r="F25" s="8">
        <v>447.50779999999997</v>
      </c>
      <c r="G25" s="8">
        <v>486.43770000000001</v>
      </c>
      <c r="H25" s="8"/>
      <c r="J25" s="10">
        <v>5.1898686318552602E-51</v>
      </c>
      <c r="K25" s="3" t="str">
        <f>IF(J25&lt;0.05,"*","")</f>
        <v>*</v>
      </c>
      <c r="L25" t="s">
        <v>51</v>
      </c>
      <c r="N25" s="5" t="s">
        <v>12</v>
      </c>
      <c r="O25" s="5" t="s">
        <v>74</v>
      </c>
      <c r="P25" s="14" t="s">
        <v>11</v>
      </c>
      <c r="Q25" s="39">
        <v>0.18295094945652199</v>
      </c>
      <c r="R25" s="39">
        <v>0.73944302378815097</v>
      </c>
      <c r="S25" s="39">
        <v>1.1368618601108</v>
      </c>
      <c r="T25" s="39">
        <v>1.4061646759002799</v>
      </c>
      <c r="U25" s="40">
        <v>0.58621274902950804</v>
      </c>
      <c r="V25" s="40">
        <v>1.1143929552431999</v>
      </c>
      <c r="W25" s="40">
        <v>1.4592994855074</v>
      </c>
      <c r="X25" s="40">
        <v>1.89958794616503</v>
      </c>
      <c r="Y25" s="41">
        <v>1.0498513205627999E-121</v>
      </c>
      <c r="Z25" s="14" t="str">
        <f>IF(Y25&lt;0.01,"*","")</f>
        <v>*</v>
      </c>
      <c r="AA25" s="5"/>
    </row>
    <row r="26" spans="1:28" x14ac:dyDescent="0.25">
      <c r="D26" s="8"/>
      <c r="E26" s="8"/>
      <c r="F26" s="8"/>
      <c r="G26" s="8"/>
      <c r="H26" s="8"/>
      <c r="J26" s="10">
        <v>3.1920852987845799E-31</v>
      </c>
      <c r="K26" s="3" t="str">
        <f>IF(J26&lt;0.05,"*","")</f>
        <v>*</v>
      </c>
      <c r="N26" s="36" t="s">
        <v>17</v>
      </c>
      <c r="O26" s="36" t="s">
        <v>14</v>
      </c>
      <c r="P26" s="34" t="s">
        <v>11</v>
      </c>
      <c r="Q26" s="42">
        <v>5.8002972948369598</v>
      </c>
      <c r="R26" s="42">
        <v>7.0372894268402204</v>
      </c>
      <c r="S26" s="42">
        <v>8.0596675844875296</v>
      </c>
      <c r="T26" s="42">
        <v>8.9077567285318597</v>
      </c>
      <c r="U26" s="43">
        <v>3.3871550342967902</v>
      </c>
      <c r="V26" s="43">
        <v>3.5436256120641101</v>
      </c>
      <c r="W26" s="43">
        <v>3.7407350231899601</v>
      </c>
      <c r="X26" s="43">
        <v>4.3471158405075601</v>
      </c>
      <c r="Y26" s="44">
        <v>1.6635055820584701E-65</v>
      </c>
      <c r="Z26" s="34" t="str">
        <f t="shared" ref="Z26:Z42" si="3">IF(Y26&lt;0.01,"*","")</f>
        <v>*</v>
      </c>
      <c r="AA26" s="36"/>
    </row>
    <row r="27" spans="1:28" x14ac:dyDescent="0.25">
      <c r="D27" s="3"/>
      <c r="E27" s="3"/>
      <c r="F27" s="3"/>
      <c r="G27" s="3"/>
      <c r="H27" s="3"/>
      <c r="N27" s="36" t="s">
        <v>18</v>
      </c>
      <c r="O27" s="36" t="s">
        <v>15</v>
      </c>
      <c r="P27" s="34" t="s">
        <v>19</v>
      </c>
      <c r="Q27" s="42" t="s">
        <v>20</v>
      </c>
      <c r="R27" s="42">
        <v>11.0492621635936</v>
      </c>
      <c r="S27" s="42">
        <v>15.4541793938045</v>
      </c>
      <c r="T27" s="42">
        <v>16.887813961647598</v>
      </c>
      <c r="U27" s="43" t="s">
        <v>20</v>
      </c>
      <c r="V27" s="43">
        <v>16.2121941166866</v>
      </c>
      <c r="W27" s="43">
        <v>19.0118043785385</v>
      </c>
      <c r="X27" s="43">
        <v>20.636122716293102</v>
      </c>
      <c r="Y27" s="44">
        <v>4.8632115582192202E-105</v>
      </c>
      <c r="Z27" s="34" t="str">
        <f t="shared" si="3"/>
        <v>*</v>
      </c>
      <c r="AA27" s="36"/>
    </row>
    <row r="28" spans="1:28" x14ac:dyDescent="0.25">
      <c r="N28" s="36" t="s">
        <v>58</v>
      </c>
      <c r="O28" s="36" t="s">
        <v>57</v>
      </c>
      <c r="P28" s="34" t="s">
        <v>40</v>
      </c>
      <c r="Q28" s="42">
        <v>0.80476297934782604</v>
      </c>
      <c r="R28" s="42">
        <v>1.0180605439856401</v>
      </c>
      <c r="S28" s="42">
        <v>1.25080382963989</v>
      </c>
      <c r="T28" s="42">
        <v>1.4129053822714699</v>
      </c>
      <c r="U28" s="43">
        <v>0.94377771426720303</v>
      </c>
      <c r="V28" s="43">
        <v>1.0074734428616301</v>
      </c>
      <c r="W28" s="43">
        <v>1.22448903832413</v>
      </c>
      <c r="X28" s="43">
        <v>1.3586364085246001</v>
      </c>
      <c r="Y28" s="44">
        <v>1.03578144240093E-29</v>
      </c>
      <c r="Z28" s="34" t="str">
        <f t="shared" si="3"/>
        <v>*</v>
      </c>
      <c r="AA28" s="36"/>
    </row>
    <row r="29" spans="1:28" x14ac:dyDescent="0.25">
      <c r="N29" s="36" t="s">
        <v>48</v>
      </c>
      <c r="O29" s="36" t="s">
        <v>37</v>
      </c>
      <c r="P29" s="34" t="s">
        <v>40</v>
      </c>
      <c r="Q29" s="42">
        <v>1.3737441263587</v>
      </c>
      <c r="R29" s="42">
        <v>1.51076845152603</v>
      </c>
      <c r="S29" s="42">
        <v>1.7714781218836599</v>
      </c>
      <c r="T29" s="42">
        <v>1.72295080470914</v>
      </c>
      <c r="U29" s="43">
        <v>0.93428129668897797</v>
      </c>
      <c r="V29" s="43">
        <v>1.0057319753223299</v>
      </c>
      <c r="W29" s="43">
        <v>0.99400571594227705</v>
      </c>
      <c r="X29" s="43">
        <v>1.0456873735604399</v>
      </c>
      <c r="Y29" s="44">
        <v>1.5013294810008501E-16</v>
      </c>
      <c r="Z29" s="34" t="str">
        <f t="shared" si="3"/>
        <v>*</v>
      </c>
      <c r="AA29" s="36"/>
    </row>
    <row r="30" spans="1:28" x14ac:dyDescent="0.25">
      <c r="N30" s="36" t="s">
        <v>50</v>
      </c>
      <c r="O30" s="36" t="s">
        <v>64</v>
      </c>
      <c r="P30" s="34" t="s">
        <v>52</v>
      </c>
      <c r="Q30" s="45">
        <v>0</v>
      </c>
      <c r="R30" s="45">
        <v>49.630228904847399</v>
      </c>
      <c r="S30" s="45">
        <v>105.32069252077601</v>
      </c>
      <c r="T30" s="45">
        <v>129.239390581717</v>
      </c>
      <c r="U30" s="46">
        <v>0</v>
      </c>
      <c r="V30" s="46">
        <v>57.044120088906197</v>
      </c>
      <c r="W30" s="46">
        <v>102.10640904804001</v>
      </c>
      <c r="X30" s="46">
        <v>106.97487550258801</v>
      </c>
      <c r="Y30" s="59">
        <v>9.4443410000000005E-68</v>
      </c>
      <c r="Z30" s="34" t="str">
        <f t="shared" si="3"/>
        <v>*</v>
      </c>
      <c r="AA30" s="36"/>
      <c r="AB30" s="50" t="s">
        <v>75</v>
      </c>
    </row>
    <row r="31" spans="1:28" x14ac:dyDescent="0.25">
      <c r="N31" s="53" t="s">
        <v>35</v>
      </c>
      <c r="O31" s="53" t="s">
        <v>34</v>
      </c>
      <c r="P31" s="54" t="s">
        <v>36</v>
      </c>
      <c r="Q31" s="55">
        <v>13.8524456521739</v>
      </c>
      <c r="R31" s="55">
        <v>15.8936265709156</v>
      </c>
      <c r="S31" s="55">
        <v>18.132963988919698</v>
      </c>
      <c r="T31" s="55">
        <v>18.608033240997202</v>
      </c>
      <c r="U31" s="56">
        <v>4.6365564580015199</v>
      </c>
      <c r="V31" s="56">
        <v>4.8096418536825603</v>
      </c>
      <c r="W31" s="56">
        <v>5.0926465856096703</v>
      </c>
      <c r="X31" s="56">
        <v>5.1753386103930703</v>
      </c>
      <c r="Y31" s="58">
        <v>4.8072698541393398E-98</v>
      </c>
      <c r="Z31" s="54" t="str">
        <f>IF(Y31&lt;0.01,"*","")</f>
        <v>*</v>
      </c>
      <c r="AA31" s="53"/>
    </row>
    <row r="32" spans="1:28" x14ac:dyDescent="0.25">
      <c r="N32" s="9" t="s">
        <v>28</v>
      </c>
      <c r="O32" s="9" t="s">
        <v>4</v>
      </c>
      <c r="P32" s="15" t="s">
        <v>8</v>
      </c>
      <c r="Q32" s="47">
        <v>1954.17445652174</v>
      </c>
      <c r="R32" s="47">
        <v>2037.63779174147</v>
      </c>
      <c r="S32" s="47">
        <v>2108.7202216066498</v>
      </c>
      <c r="T32" s="47">
        <v>2225.1080332410002</v>
      </c>
      <c r="U32" s="48">
        <v>719.81671225279399</v>
      </c>
      <c r="V32" s="48">
        <v>702.42858912509803</v>
      </c>
      <c r="W32" s="48">
        <v>684.00986985728002</v>
      </c>
      <c r="X32" s="48">
        <v>742.97397944324598</v>
      </c>
      <c r="Y32" s="49">
        <v>4.0303682251243398E-11</v>
      </c>
      <c r="Z32" s="15" t="str">
        <f>IF(Y32&lt;0.01,"*","")</f>
        <v>*</v>
      </c>
      <c r="AA32" s="9"/>
    </row>
    <row r="33" spans="1:40" s="32" customFormat="1" x14ac:dyDescent="0.25">
      <c r="N33" s="36" t="s">
        <v>29</v>
      </c>
      <c r="O33" s="36" t="s">
        <v>5</v>
      </c>
      <c r="P33" s="34" t="s">
        <v>9</v>
      </c>
      <c r="Q33" s="45">
        <v>240.92472408021001</v>
      </c>
      <c r="R33" s="45">
        <v>238.05501624419799</v>
      </c>
      <c r="S33" s="45">
        <v>240.06671594557801</v>
      </c>
      <c r="T33" s="45">
        <v>237.76345621090201</v>
      </c>
      <c r="U33" s="46">
        <v>45.124499474631598</v>
      </c>
      <c r="V33" s="46">
        <v>42.299336977145401</v>
      </c>
      <c r="W33" s="46">
        <v>45.664776057350998</v>
      </c>
      <c r="X33" s="46">
        <v>45.281026680544699</v>
      </c>
      <c r="Y33" s="44">
        <v>0.30264775891721102</v>
      </c>
      <c r="Z33" s="34" t="str">
        <f>IF(Y33&lt;0.01,"*","")</f>
        <v/>
      </c>
      <c r="AA33" s="36"/>
      <c r="AB33"/>
      <c r="AC33"/>
      <c r="AD33"/>
      <c r="AE33"/>
      <c r="AF33"/>
      <c r="AG33"/>
      <c r="AH33"/>
      <c r="AI33"/>
      <c r="AJ33"/>
      <c r="AK33"/>
      <c r="AL33"/>
      <c r="AM33"/>
      <c r="AN33"/>
    </row>
    <row r="34" spans="1:40" x14ac:dyDescent="0.25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7" t="s">
        <v>55</v>
      </c>
      <c r="L34" s="16"/>
      <c r="M34" s="16"/>
      <c r="N34" s="36" t="s">
        <v>30</v>
      </c>
      <c r="O34" s="36" t="s">
        <v>6</v>
      </c>
      <c r="P34" s="34" t="s">
        <v>9</v>
      </c>
      <c r="Q34" s="45">
        <v>79.090873154806104</v>
      </c>
      <c r="R34" s="45">
        <v>81.697296430361803</v>
      </c>
      <c r="S34" s="45">
        <v>82.201738831625306</v>
      </c>
      <c r="T34" s="45">
        <v>81.744964540343403</v>
      </c>
      <c r="U34" s="46">
        <v>22.501090167821499</v>
      </c>
      <c r="V34" s="46">
        <v>20.732164667198301</v>
      </c>
      <c r="W34" s="46">
        <v>19.757347837250801</v>
      </c>
      <c r="X34" s="46">
        <v>19.639930883525601</v>
      </c>
      <c r="Y34" s="44">
        <v>1.9450024880622199E-3</v>
      </c>
      <c r="Z34" s="34" t="str">
        <f>IF(Y34&lt;0.01,"*","")</f>
        <v>*</v>
      </c>
      <c r="AA34" s="36"/>
    </row>
    <row r="35" spans="1:40" x14ac:dyDescent="0.25">
      <c r="A35" s="16"/>
      <c r="B35" s="18" t="s">
        <v>60</v>
      </c>
      <c r="C35" s="19" t="s">
        <v>59</v>
      </c>
      <c r="D35" s="19" t="s">
        <v>0</v>
      </c>
      <c r="E35" s="19" t="s">
        <v>1</v>
      </c>
      <c r="F35" s="19" t="s">
        <v>2</v>
      </c>
      <c r="G35" s="19" t="s">
        <v>3</v>
      </c>
      <c r="H35" s="19" t="s">
        <v>61</v>
      </c>
      <c r="I35" s="16"/>
      <c r="J35" s="17" t="s">
        <v>53</v>
      </c>
      <c r="K35" s="17"/>
      <c r="L35" s="16"/>
      <c r="M35" s="16"/>
      <c r="N35" s="36" t="s">
        <v>32</v>
      </c>
      <c r="O35" s="36" t="s">
        <v>31</v>
      </c>
      <c r="P35" s="34" t="s">
        <v>9</v>
      </c>
      <c r="Q35" s="45">
        <v>14.6315841462399</v>
      </c>
      <c r="R35" s="45">
        <v>18.175792222548601</v>
      </c>
      <c r="S35" s="45">
        <v>22.3221343771683</v>
      </c>
      <c r="T35" s="45">
        <v>24.3240707242913</v>
      </c>
      <c r="U35" s="46">
        <v>6.0301226490366</v>
      </c>
      <c r="V35" s="46">
        <v>6.7322604989436297</v>
      </c>
      <c r="W35" s="46">
        <v>9.4079059922520507</v>
      </c>
      <c r="X35" s="46">
        <v>8.9702736989694696</v>
      </c>
      <c r="Y35" s="44">
        <v>6.2283567032546602E-164</v>
      </c>
      <c r="Z35" s="34" t="str">
        <f>IF(Y35&lt;0.01,"*","")</f>
        <v>*</v>
      </c>
      <c r="AA35" s="36"/>
    </row>
    <row r="36" spans="1:40" x14ac:dyDescent="0.25">
      <c r="A36" s="16" t="s">
        <v>13</v>
      </c>
      <c r="B36" s="20" t="s">
        <v>10</v>
      </c>
      <c r="C36" s="21" t="s">
        <v>11</v>
      </c>
      <c r="D36" s="22">
        <v>5.586201</v>
      </c>
      <c r="E36" s="22">
        <v>6.2547899999999998</v>
      </c>
      <c r="F36" s="22">
        <v>6.9004130000000004</v>
      </c>
      <c r="G36" s="22">
        <v>7.3165329999999997</v>
      </c>
      <c r="H36" s="22" t="s">
        <v>62</v>
      </c>
      <c r="I36" s="16"/>
      <c r="J36" s="23">
        <v>3.1458062038775198E-24</v>
      </c>
      <c r="K36" s="16" t="str">
        <f t="shared" ref="K36:K41" si="4">IF(J36&lt;0.05,"*","")</f>
        <v>*</v>
      </c>
      <c r="L36" s="16"/>
      <c r="M36" s="16"/>
      <c r="N36" s="36" t="s">
        <v>27</v>
      </c>
      <c r="O36" s="36" t="s">
        <v>7</v>
      </c>
      <c r="P36" s="34" t="s">
        <v>9</v>
      </c>
      <c r="Q36" s="45">
        <v>76.753965780510995</v>
      </c>
      <c r="R36" s="45">
        <v>78.506666707014006</v>
      </c>
      <c r="S36" s="45">
        <v>77.780674785408493</v>
      </c>
      <c r="T36" s="45">
        <v>80.784614493553093</v>
      </c>
      <c r="U36" s="46">
        <v>15.931959593146001</v>
      </c>
      <c r="V36" s="46">
        <v>15.818551307146199</v>
      </c>
      <c r="W36" s="46">
        <v>16.955702751197599</v>
      </c>
      <c r="X36" s="46">
        <v>17.933126451884501</v>
      </c>
      <c r="Y36" s="44">
        <v>6.6575160657740697E-5</v>
      </c>
      <c r="Z36" s="34" t="str">
        <f>IF(Y36&lt;0.01,"*","")</f>
        <v>*</v>
      </c>
      <c r="AA36" s="36"/>
    </row>
    <row r="37" spans="1:40" x14ac:dyDescent="0.25">
      <c r="A37" s="16" t="s">
        <v>16</v>
      </c>
      <c r="B37" s="16" t="s">
        <v>12</v>
      </c>
      <c r="C37" s="17" t="s">
        <v>11</v>
      </c>
      <c r="D37" s="24">
        <v>0.18246109999999999</v>
      </c>
      <c r="E37" s="24">
        <v>0.77575479999999997</v>
      </c>
      <c r="F37" s="24">
        <v>1.2388889999999999</v>
      </c>
      <c r="G37" s="24">
        <v>1.3642519</v>
      </c>
      <c r="H37" s="24" t="s">
        <v>62</v>
      </c>
      <c r="I37" s="16"/>
      <c r="J37" s="23">
        <v>6.7486163608715802E-130</v>
      </c>
      <c r="K37" s="16" t="str">
        <f t="shared" si="4"/>
        <v>*</v>
      </c>
      <c r="L37" s="16"/>
      <c r="M37" s="16"/>
      <c r="N37" s="36" t="s">
        <v>24</v>
      </c>
      <c r="O37" s="36" t="s">
        <v>21</v>
      </c>
      <c r="P37" s="34" t="s">
        <v>9</v>
      </c>
      <c r="Q37" s="45">
        <v>25.6229990537399</v>
      </c>
      <c r="R37" s="45">
        <v>25.147446966386902</v>
      </c>
      <c r="S37" s="45">
        <v>23.1980884956523</v>
      </c>
      <c r="T37" s="45">
        <v>23.3431420477168</v>
      </c>
      <c r="U37" s="46">
        <v>7.2222869913133598</v>
      </c>
      <c r="V37" s="46">
        <v>6.8231248362154497</v>
      </c>
      <c r="W37" s="46">
        <v>6.9925313481890798</v>
      </c>
      <c r="X37" s="46">
        <v>6.5818441338071798</v>
      </c>
      <c r="Y37" s="36">
        <v>1.2888568912707299E-12</v>
      </c>
      <c r="Z37" s="34" t="str">
        <f>IF(Y37&lt;0.01,"*","")</f>
        <v>*</v>
      </c>
      <c r="AA37" s="36"/>
    </row>
    <row r="38" spans="1:40" x14ac:dyDescent="0.25">
      <c r="A38" s="16" t="s">
        <v>14</v>
      </c>
      <c r="B38" s="16" t="s">
        <v>17</v>
      </c>
      <c r="C38" s="17" t="s">
        <v>11</v>
      </c>
      <c r="D38" s="24">
        <v>5.768662</v>
      </c>
      <c r="E38" s="24">
        <v>7.030545</v>
      </c>
      <c r="F38" s="24">
        <v>8.1393020000000007</v>
      </c>
      <c r="G38" s="24">
        <v>8.6807850000000002</v>
      </c>
      <c r="H38" s="24" t="s">
        <v>62</v>
      </c>
      <c r="I38" s="16"/>
      <c r="J38" s="23">
        <v>5.3316054922211704E-69</v>
      </c>
      <c r="K38" s="16" t="str">
        <f t="shared" si="4"/>
        <v>*</v>
      </c>
      <c r="L38" s="16"/>
      <c r="M38" s="16"/>
      <c r="N38" s="36" t="s">
        <v>25</v>
      </c>
      <c r="O38" s="36" t="s">
        <v>22</v>
      </c>
      <c r="P38" s="34" t="s">
        <v>9</v>
      </c>
      <c r="Q38" s="45">
        <v>26.471315691472199</v>
      </c>
      <c r="R38" s="45">
        <v>27.7857591847226</v>
      </c>
      <c r="S38" s="45">
        <v>28.245453411804199</v>
      </c>
      <c r="T38" s="45">
        <v>30.116680474197899</v>
      </c>
      <c r="U38" s="46">
        <v>6.5149684411013196</v>
      </c>
      <c r="V38" s="46">
        <v>6.8081568506262196</v>
      </c>
      <c r="W38" s="46">
        <v>7.6211642270664797</v>
      </c>
      <c r="X38" s="46">
        <v>8.8939952390376398</v>
      </c>
      <c r="Y38" s="44">
        <v>2.1751664148863601E-20</v>
      </c>
      <c r="Z38" s="34" t="str">
        <f>IF(Y38&lt;0.01,"*","")</f>
        <v>*</v>
      </c>
      <c r="AA38" s="36"/>
    </row>
    <row r="39" spans="1:40" x14ac:dyDescent="0.25">
      <c r="A39" s="16" t="s">
        <v>15</v>
      </c>
      <c r="B39" s="16" t="s">
        <v>18</v>
      </c>
      <c r="C39" s="17" t="s">
        <v>19</v>
      </c>
      <c r="D39" s="17" t="s">
        <v>20</v>
      </c>
      <c r="E39" s="24">
        <v>11.687989999999999</v>
      </c>
      <c r="F39" s="24">
        <v>15.923859999999999</v>
      </c>
      <c r="G39" s="24">
        <v>17.141079999999999</v>
      </c>
      <c r="H39" s="24" t="s">
        <v>62</v>
      </c>
      <c r="I39" s="16"/>
      <c r="J39" s="23">
        <v>1.5941665033088701E-118</v>
      </c>
      <c r="K39" s="16" t="str">
        <f t="shared" si="4"/>
        <v>*</v>
      </c>
      <c r="L39" s="16"/>
      <c r="M39" s="16"/>
      <c r="N39" s="36" t="s">
        <v>26</v>
      </c>
      <c r="O39" s="36" t="s">
        <v>23</v>
      </c>
      <c r="P39" s="34" t="s">
        <v>9</v>
      </c>
      <c r="Q39" s="45">
        <v>17.394304559973001</v>
      </c>
      <c r="R39" s="45">
        <v>18.361447499343502</v>
      </c>
      <c r="S39" s="45">
        <v>19.485115048546199</v>
      </c>
      <c r="T39" s="45">
        <v>20.302946639643199</v>
      </c>
      <c r="U39" s="46">
        <v>6.0347049468476301</v>
      </c>
      <c r="V39" s="46">
        <v>5.98288269219508</v>
      </c>
      <c r="W39" s="46">
        <v>6.3779164321915003</v>
      </c>
      <c r="X39" s="46">
        <v>6.5174747181151202</v>
      </c>
      <c r="Y39" s="44">
        <v>1.6510316802959001E-19</v>
      </c>
      <c r="Z39" s="34" t="str">
        <f>IF(Y39&lt;0.01,"*","")</f>
        <v>*</v>
      </c>
      <c r="AA39" s="36"/>
    </row>
    <row r="40" spans="1:40" x14ac:dyDescent="0.25">
      <c r="A40" s="16" t="s">
        <v>37</v>
      </c>
      <c r="B40" s="16" t="s">
        <v>48</v>
      </c>
      <c r="C40" s="17" t="s">
        <v>40</v>
      </c>
      <c r="D40" s="24">
        <v>1.375826</v>
      </c>
      <c r="E40" s="24">
        <v>1.4971950000000001</v>
      </c>
      <c r="F40" s="24">
        <v>1.734542</v>
      </c>
      <c r="G40" s="24">
        <v>1.729419</v>
      </c>
      <c r="H40" s="24" t="s">
        <v>62</v>
      </c>
      <c r="I40" s="16"/>
      <c r="J40" s="23">
        <v>4.7156403772793197E-16</v>
      </c>
      <c r="K40" s="16" t="str">
        <f t="shared" si="4"/>
        <v>*</v>
      </c>
      <c r="L40" s="16"/>
      <c r="M40" s="16"/>
      <c r="N40" s="36" t="s">
        <v>43</v>
      </c>
      <c r="O40" s="36" t="s">
        <v>42</v>
      </c>
      <c r="P40" s="34" t="s">
        <v>44</v>
      </c>
      <c r="Q40" s="45">
        <v>7.1735663273710504</v>
      </c>
      <c r="R40" s="45">
        <v>5.9646146613079196</v>
      </c>
      <c r="S40" s="45">
        <v>6.4359744429905703</v>
      </c>
      <c r="T40" s="45">
        <v>5.2249033051735401</v>
      </c>
      <c r="U40" s="46">
        <v>16.898905203155099</v>
      </c>
      <c r="V40" s="46">
        <v>13.733073097198901</v>
      </c>
      <c r="W40" s="46">
        <v>12.931966473987901</v>
      </c>
      <c r="X40" s="46">
        <v>12.3867320140624</v>
      </c>
      <c r="Y40" s="36">
        <v>5.7903000498847598E-2</v>
      </c>
      <c r="Z40" s="34" t="str">
        <f>IF(Y40&lt;0.01,"*","")</f>
        <v/>
      </c>
      <c r="AA40" s="36"/>
    </row>
    <row r="41" spans="1:40" x14ac:dyDescent="0.25">
      <c r="A41" s="16" t="s">
        <v>57</v>
      </c>
      <c r="B41" s="16" t="s">
        <v>58</v>
      </c>
      <c r="C41" s="17" t="s">
        <v>40</v>
      </c>
      <c r="D41" s="24">
        <v>0.81400629999999996</v>
      </c>
      <c r="E41" s="24">
        <v>1.0377244999999999</v>
      </c>
      <c r="F41" s="24">
        <v>1.2330208</v>
      </c>
      <c r="G41" s="24">
        <v>1.4269510000000001</v>
      </c>
      <c r="H41" s="24" t="s">
        <v>62</v>
      </c>
      <c r="I41" s="16"/>
      <c r="J41" s="23">
        <v>1.5127542910413099E-31</v>
      </c>
      <c r="K41" s="16" t="str">
        <f t="shared" si="4"/>
        <v>*</v>
      </c>
      <c r="L41" s="16"/>
      <c r="M41" s="16"/>
      <c r="N41" s="36" t="s">
        <v>33</v>
      </c>
      <c r="O41" s="36" t="s">
        <v>54</v>
      </c>
      <c r="P41" s="34" t="s">
        <v>9</v>
      </c>
      <c r="Q41" s="45">
        <v>43.8656202514452</v>
      </c>
      <c r="R41" s="45">
        <v>46.147206684066099</v>
      </c>
      <c r="S41" s="45">
        <v>47.730568460350497</v>
      </c>
      <c r="T41" s="45">
        <v>50.419627113841102</v>
      </c>
      <c r="U41" s="46">
        <v>10.7861650294467</v>
      </c>
      <c r="V41" s="46">
        <v>11.0959864647277</v>
      </c>
      <c r="W41" s="46">
        <v>12.1830404802865</v>
      </c>
      <c r="X41" s="46">
        <v>13.7583028270271</v>
      </c>
      <c r="Y41" s="44">
        <v>3.72793123688149E-26</v>
      </c>
      <c r="Z41" s="34" t="str">
        <f>IF(Y41&lt;0.01,"*","")</f>
        <v>*</v>
      </c>
      <c r="AA41" s="36"/>
    </row>
    <row r="42" spans="1:40" x14ac:dyDescent="0.25">
      <c r="A42" s="16" t="s">
        <v>49</v>
      </c>
      <c r="B42" s="16" t="s">
        <v>50</v>
      </c>
      <c r="C42" s="17" t="s">
        <v>52</v>
      </c>
      <c r="D42" s="25">
        <v>0</v>
      </c>
      <c r="E42" s="26">
        <v>49.970959999999998</v>
      </c>
      <c r="F42" s="26">
        <v>111.53216</v>
      </c>
      <c r="G42" s="26">
        <v>128.31922</v>
      </c>
      <c r="H42" s="24" t="s">
        <v>62</v>
      </c>
      <c r="I42" s="16"/>
      <c r="J42" s="23">
        <v>2.7951810000000001E-67</v>
      </c>
      <c r="K42" s="16" t="s">
        <v>56</v>
      </c>
      <c r="L42" s="16"/>
      <c r="M42" s="16"/>
      <c r="N42" s="9" t="s">
        <v>46</v>
      </c>
      <c r="O42" s="9" t="s">
        <v>47</v>
      </c>
      <c r="P42" s="15" t="s">
        <v>45</v>
      </c>
      <c r="Q42" s="47">
        <v>16.649647577247698</v>
      </c>
      <c r="R42" s="47">
        <v>13.941390645478901</v>
      </c>
      <c r="S42" s="47">
        <v>11.9071613836223</v>
      </c>
      <c r="T42" s="47">
        <v>11.095532674471301</v>
      </c>
      <c r="U42" s="48">
        <v>10.5356137393983</v>
      </c>
      <c r="V42" s="48">
        <v>8.3961355817353898</v>
      </c>
      <c r="W42" s="48">
        <v>7.7593115909731303</v>
      </c>
      <c r="X42" s="48">
        <v>7.1628873152820098</v>
      </c>
      <c r="Y42" s="49">
        <v>3.7557936039960502E-36</v>
      </c>
      <c r="Z42" s="15" t="str">
        <f>IF(Y42&lt;0.01,"*","")</f>
        <v>*</v>
      </c>
      <c r="AA42" s="9"/>
    </row>
    <row r="43" spans="1:40" x14ac:dyDescent="0.25">
      <c r="A43" s="16" t="s">
        <v>4</v>
      </c>
      <c r="B43" s="16" t="s">
        <v>28</v>
      </c>
      <c r="C43" s="17" t="s">
        <v>8</v>
      </c>
      <c r="D43" s="26">
        <v>1946.9069999999999</v>
      </c>
      <c r="E43" s="26">
        <v>2020.37</v>
      </c>
      <c r="F43" s="26">
        <v>2117.652</v>
      </c>
      <c r="G43" s="26">
        <v>2192.2759999999998</v>
      </c>
      <c r="H43" s="24" t="s">
        <v>62</v>
      </c>
      <c r="I43" s="16"/>
      <c r="J43" s="23">
        <v>9.6727865030169901E-11</v>
      </c>
      <c r="K43" s="16" t="str">
        <f t="shared" ref="K43:K53" si="5">IF(J43&lt;0.05,"*","")</f>
        <v>*</v>
      </c>
      <c r="L43" s="16"/>
      <c r="M43" s="16"/>
    </row>
    <row r="44" spans="1:40" x14ac:dyDescent="0.25">
      <c r="A44" s="16" t="s">
        <v>5</v>
      </c>
      <c r="B44" s="16" t="s">
        <v>29</v>
      </c>
      <c r="C44" s="17" t="s">
        <v>9</v>
      </c>
      <c r="D44" s="26">
        <v>233.04769999999999</v>
      </c>
      <c r="E44" s="26">
        <v>240.75640000000001</v>
      </c>
      <c r="F44" s="26">
        <v>253.83529999999999</v>
      </c>
      <c r="G44" s="26">
        <v>259.11529999999999</v>
      </c>
      <c r="H44" s="24" t="s">
        <v>62</v>
      </c>
      <c r="I44" s="16"/>
      <c r="J44" s="23">
        <v>6.3919000967433206E-8</v>
      </c>
      <c r="K44" s="16" t="str">
        <f t="shared" si="5"/>
        <v>*</v>
      </c>
      <c r="L44" s="16"/>
      <c r="M44" s="16"/>
    </row>
    <row r="45" spans="1:40" x14ac:dyDescent="0.25">
      <c r="A45" s="16" t="s">
        <v>6</v>
      </c>
      <c r="B45" s="16" t="s">
        <v>30</v>
      </c>
      <c r="C45" s="17" t="s">
        <v>9</v>
      </c>
      <c r="D45" s="26">
        <v>75.041420000000002</v>
      </c>
      <c r="E45" s="26">
        <v>81.354889999999997</v>
      </c>
      <c r="F45" s="26">
        <v>85.115430000000003</v>
      </c>
      <c r="G45" s="26">
        <v>88.600239999999999</v>
      </c>
      <c r="H45" s="24" t="s">
        <v>62</v>
      </c>
      <c r="I45" s="16"/>
      <c r="J45" s="23">
        <v>2.16365572200686E-19</v>
      </c>
      <c r="K45" s="16" t="str">
        <f t="shared" si="5"/>
        <v>*</v>
      </c>
      <c r="L45" s="16"/>
      <c r="M45" s="16"/>
    </row>
    <row r="46" spans="1:40" x14ac:dyDescent="0.25">
      <c r="A46" s="16" t="s">
        <v>31</v>
      </c>
      <c r="B46" s="16" t="s">
        <v>32</v>
      </c>
      <c r="C46" s="17" t="s">
        <v>9</v>
      </c>
      <c r="D46" s="26">
        <v>13.7841</v>
      </c>
      <c r="E46" s="26">
        <v>17.986039999999999</v>
      </c>
      <c r="F46" s="26">
        <v>22.70065</v>
      </c>
      <c r="G46" s="26">
        <v>25.856490000000001</v>
      </c>
      <c r="H46" s="24" t="s">
        <v>62</v>
      </c>
      <c r="I46" s="16"/>
      <c r="J46" s="23">
        <v>6.8794175689196497E-203</v>
      </c>
      <c r="K46" s="16" t="str">
        <f t="shared" si="5"/>
        <v>*</v>
      </c>
      <c r="L46" s="16"/>
      <c r="M46" s="16"/>
    </row>
    <row r="47" spans="1:40" x14ac:dyDescent="0.25">
      <c r="A47" s="16" t="s">
        <v>7</v>
      </c>
      <c r="B47" s="16" t="s">
        <v>27</v>
      </c>
      <c r="C47" s="17" t="s">
        <v>9</v>
      </c>
      <c r="D47" s="26">
        <v>75.344110000000001</v>
      </c>
      <c r="E47" s="26">
        <v>79.554519999999997</v>
      </c>
      <c r="F47" s="26">
        <v>82.928619999999995</v>
      </c>
      <c r="G47" s="26">
        <v>89.204710000000006</v>
      </c>
      <c r="H47" s="24" t="s">
        <v>62</v>
      </c>
      <c r="I47" s="16"/>
      <c r="J47" s="23">
        <v>2.0909958837217101E-13</v>
      </c>
      <c r="K47" s="16" t="str">
        <f t="shared" si="5"/>
        <v>*</v>
      </c>
      <c r="L47" s="16"/>
      <c r="M47" s="16"/>
    </row>
    <row r="48" spans="1:40" x14ac:dyDescent="0.25">
      <c r="A48" s="16" t="s">
        <v>21</v>
      </c>
      <c r="B48" s="16" t="s">
        <v>24</v>
      </c>
      <c r="C48" s="17" t="s">
        <v>9</v>
      </c>
      <c r="D48" s="26">
        <v>25.348020000000002</v>
      </c>
      <c r="E48" s="26">
        <v>25.63607</v>
      </c>
      <c r="F48" s="26">
        <v>24.722639999999998</v>
      </c>
      <c r="G48" s="26">
        <v>26.113399999999999</v>
      </c>
      <c r="H48" s="26" t="s">
        <v>63</v>
      </c>
      <c r="I48" s="16"/>
      <c r="J48" s="23">
        <v>0.42870127887221599</v>
      </c>
      <c r="K48" s="16" t="str">
        <f t="shared" si="5"/>
        <v/>
      </c>
      <c r="L48" s="16"/>
      <c r="M48" s="16"/>
    </row>
    <row r="49" spans="1:13" x14ac:dyDescent="0.25">
      <c r="A49" s="16" t="s">
        <v>22</v>
      </c>
      <c r="B49" s="16" t="s">
        <v>25</v>
      </c>
      <c r="C49" s="17" t="s">
        <v>9</v>
      </c>
      <c r="D49" s="26">
        <v>25.995249999999999</v>
      </c>
      <c r="E49" s="26">
        <v>28.099329999999998</v>
      </c>
      <c r="F49" s="26">
        <v>30.051410000000001</v>
      </c>
      <c r="G49" s="26">
        <v>33.220129999999997</v>
      </c>
      <c r="H49" s="24" t="s">
        <v>62</v>
      </c>
      <c r="I49" s="16"/>
      <c r="J49" s="23">
        <v>2.4747920754737799E-26</v>
      </c>
      <c r="K49" s="16" t="str">
        <f t="shared" si="5"/>
        <v>*</v>
      </c>
      <c r="L49" s="16"/>
      <c r="M49" s="16"/>
    </row>
    <row r="50" spans="1:13" x14ac:dyDescent="0.25">
      <c r="A50" s="16" t="s">
        <v>23</v>
      </c>
      <c r="B50" s="16" t="s">
        <v>26</v>
      </c>
      <c r="C50" s="17" t="s">
        <v>9</v>
      </c>
      <c r="D50" s="26">
        <v>16.926939999999998</v>
      </c>
      <c r="E50" s="26">
        <v>18.491340000000001</v>
      </c>
      <c r="F50" s="26">
        <v>20.891259999999999</v>
      </c>
      <c r="G50" s="26">
        <v>22.120750000000001</v>
      </c>
      <c r="H50" s="24" t="s">
        <v>62</v>
      </c>
      <c r="I50" s="16"/>
      <c r="J50" s="23">
        <v>2.6302258102532601E-31</v>
      </c>
      <c r="K50" s="16" t="str">
        <f t="shared" si="5"/>
        <v>*</v>
      </c>
      <c r="L50" s="16"/>
      <c r="M50" s="16"/>
    </row>
    <row r="51" spans="1:13" x14ac:dyDescent="0.25">
      <c r="A51" s="16" t="s">
        <v>42</v>
      </c>
      <c r="B51" s="16" t="s">
        <v>43</v>
      </c>
      <c r="C51" s="17" t="s">
        <v>44</v>
      </c>
      <c r="D51" s="24">
        <v>8.0387920000000008</v>
      </c>
      <c r="E51" s="24">
        <v>6.099278</v>
      </c>
      <c r="F51" s="24">
        <v>7.1299739999999998</v>
      </c>
      <c r="G51" s="24">
        <v>6.1269720000000003</v>
      </c>
      <c r="H51" s="27">
        <v>2.8000000000000001E-2</v>
      </c>
      <c r="I51" s="16"/>
      <c r="J51" s="23">
        <v>2.7928509533607801E-2</v>
      </c>
      <c r="K51" s="16" t="str">
        <f t="shared" si="5"/>
        <v>*</v>
      </c>
      <c r="L51" s="16"/>
      <c r="M51" s="16"/>
    </row>
    <row r="52" spans="1:13" x14ac:dyDescent="0.25">
      <c r="A52" s="16" t="s">
        <v>47</v>
      </c>
      <c r="B52" s="16" t="s">
        <v>46</v>
      </c>
      <c r="C52" s="17" t="s">
        <v>45</v>
      </c>
      <c r="D52" s="24">
        <v>16.570930000000001</v>
      </c>
      <c r="E52" s="24">
        <v>14.35272</v>
      </c>
      <c r="F52" s="24">
        <v>13.13245</v>
      </c>
      <c r="G52" s="24">
        <v>12.22641</v>
      </c>
      <c r="H52" s="24" t="s">
        <v>62</v>
      </c>
      <c r="I52" s="16"/>
      <c r="J52" s="23">
        <v>6.4678187104910601E-15</v>
      </c>
      <c r="K52" s="16" t="str">
        <f t="shared" si="5"/>
        <v>*</v>
      </c>
      <c r="L52" s="16"/>
      <c r="M52" s="16"/>
    </row>
    <row r="53" spans="1:13" x14ac:dyDescent="0.25">
      <c r="A53" s="16" t="s">
        <v>34</v>
      </c>
      <c r="B53" s="28" t="s">
        <v>35</v>
      </c>
      <c r="C53" s="29" t="s">
        <v>36</v>
      </c>
      <c r="D53" s="30">
        <v>13.84369</v>
      </c>
      <c r="E53" s="30">
        <v>15.79936</v>
      </c>
      <c r="F53" s="30">
        <v>17.667960000000001</v>
      </c>
      <c r="G53" s="30">
        <v>18.998729999999998</v>
      </c>
      <c r="H53" s="30" t="s">
        <v>62</v>
      </c>
      <c r="I53" s="16"/>
      <c r="J53" s="23">
        <v>1.7065357499497701E-106</v>
      </c>
      <c r="K53" s="16" t="str">
        <f t="shared" si="5"/>
        <v>*</v>
      </c>
      <c r="L53" s="16"/>
      <c r="M53" s="16"/>
    </row>
    <row r="54" spans="1:13" x14ac:dyDescent="0.25">
      <c r="A54" s="16"/>
      <c r="B54" s="16"/>
      <c r="C54" s="16"/>
      <c r="D54" s="17"/>
      <c r="E54" s="17"/>
      <c r="F54" s="17"/>
      <c r="G54" s="17"/>
      <c r="H54" s="17"/>
      <c r="I54" s="16"/>
      <c r="J54" s="16"/>
      <c r="K54" s="16"/>
      <c r="L54" s="16"/>
      <c r="M54" s="16"/>
    </row>
    <row r="55" spans="1:13" x14ac:dyDescent="0.25">
      <c r="A55" s="16" t="s">
        <v>41</v>
      </c>
      <c r="B55" s="16" t="s">
        <v>38</v>
      </c>
      <c r="C55" s="16" t="s">
        <v>39</v>
      </c>
      <c r="D55" s="26">
        <v>343.64210000000003</v>
      </c>
      <c r="E55" s="26">
        <v>395.89850000000001</v>
      </c>
      <c r="F55" s="26">
        <v>447.50779999999997</v>
      </c>
      <c r="G55" s="26">
        <v>486.43770000000001</v>
      </c>
      <c r="H55" s="26"/>
      <c r="I55" s="16"/>
      <c r="J55" s="31">
        <v>5.1898686318552602E-51</v>
      </c>
      <c r="K55" s="16" t="str">
        <f>IF(J55&lt;0.05,"*","")</f>
        <v>*</v>
      </c>
      <c r="L55" s="16" t="s">
        <v>51</v>
      </c>
      <c r="M55" s="16"/>
    </row>
    <row r="56" spans="1:13" x14ac:dyDescent="0.25">
      <c r="A56" s="16" t="s">
        <v>54</v>
      </c>
      <c r="B56" s="16" t="s">
        <v>33</v>
      </c>
      <c r="C56" s="16" t="s">
        <v>9</v>
      </c>
      <c r="D56" s="26">
        <v>42.922199999999997</v>
      </c>
      <c r="E56" s="26">
        <v>46.590670000000003</v>
      </c>
      <c r="F56" s="26">
        <v>50.94267</v>
      </c>
      <c r="G56" s="26">
        <v>55.340879999999999</v>
      </c>
      <c r="H56" s="26"/>
      <c r="I56" s="16"/>
      <c r="J56" s="31">
        <v>3.1920852987845799E-31</v>
      </c>
      <c r="K56" s="16" t="str">
        <f>IF(J56&lt;0.05,"*","")</f>
        <v>*</v>
      </c>
      <c r="L56" s="16"/>
      <c r="M56" s="16"/>
    </row>
    <row r="57" spans="1:13" x14ac:dyDescent="0.25">
      <c r="A57" s="16"/>
      <c r="B57" s="16"/>
      <c r="C57" s="16"/>
      <c r="D57" s="17"/>
      <c r="E57" s="17"/>
      <c r="F57" s="17"/>
      <c r="G57" s="17"/>
      <c r="H57" s="17"/>
      <c r="I57" s="16"/>
      <c r="J57" s="16"/>
      <c r="K57" s="16"/>
      <c r="L57" s="16"/>
      <c r="M57" s="16"/>
    </row>
    <row r="58" spans="1:13" x14ac:dyDescent="0.25">
      <c r="E58" s="3"/>
    </row>
    <row r="59" spans="1:13" x14ac:dyDescent="0.25">
      <c r="E59" s="3"/>
    </row>
    <row r="60" spans="1:13" x14ac:dyDescent="0.25">
      <c r="E60" s="3"/>
    </row>
    <row r="61" spans="1:13" x14ac:dyDescent="0.25">
      <c r="E61" s="3"/>
    </row>
    <row r="62" spans="1:13" x14ac:dyDescent="0.25">
      <c r="E62" s="3"/>
    </row>
    <row r="63" spans="1:13" x14ac:dyDescent="0.25">
      <c r="E63" s="3"/>
    </row>
    <row r="64" spans="1:13" x14ac:dyDescent="0.25">
      <c r="E64" s="3"/>
    </row>
    <row r="65" spans="5:5" x14ac:dyDescent="0.25">
      <c r="E65" s="3"/>
    </row>
    <row r="66" spans="5:5" x14ac:dyDescent="0.25">
      <c r="E66" s="3"/>
    </row>
    <row r="67" spans="5:5" x14ac:dyDescent="0.25">
      <c r="E67" s="3"/>
    </row>
  </sheetData>
  <phoneticPr fontId="1" type="noConversion"/>
  <pageMargins left="0.7" right="0.7" top="0.75" bottom="0.75" header="0.3" footer="0.3"/>
  <pageSetup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07FC28DC-BEA2-49E7-857D-B5E552A93230}">
          <x14:colorSeries theme="5"/>
          <x14:colorNegative theme="6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Sheet1!Q31:T31</xm:f>
              <xm:sqref>AA31</xm:sqref>
            </x14:sparkline>
            <x14:sparkline>
              <xm:f>Sheet1!Q32:T32</xm:f>
              <xm:sqref>AA32</xm:sqref>
            </x14:sparkline>
          </x14:sparklines>
        </x14:sparklineGroup>
        <x14:sparklineGroup type="column" displayEmptyCellsAs="gap" xr2:uid="{48F4925E-3B91-4E31-9ADB-E7552CAE921D}">
          <x14:colorSeries theme="5"/>
          <x14:colorNegative theme="6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Sheet1!Q25:T25</xm:f>
              <xm:sqref>AA25</xm:sqref>
            </x14:sparkline>
            <x14:sparkline>
              <xm:f>Sheet1!Q26:T26</xm:f>
              <xm:sqref>AA26</xm:sqref>
            </x14:sparkline>
            <x14:sparkline>
              <xm:f>Sheet1!Q27:T27</xm:f>
              <xm:sqref>AA27</xm:sqref>
            </x14:sparkline>
            <x14:sparkline>
              <xm:f>Sheet1!Q28:T28</xm:f>
              <xm:sqref>AA28</xm:sqref>
            </x14:sparkline>
            <x14:sparkline>
              <xm:f>Sheet1!Q29:T29</xm:f>
              <xm:sqref>AA29</xm:sqref>
            </x14:sparkline>
            <x14:sparkline>
              <xm:f>Sheet1!Q30:T30</xm:f>
              <xm:sqref>AA30</xm:sqref>
            </x14:sparkline>
            <x14:sparkline>
              <xm:f>Sheet1!Q33:T33</xm:f>
              <xm:sqref>AA33</xm:sqref>
            </x14:sparkline>
            <x14:sparkline>
              <xm:f>Sheet1!Q34:T34</xm:f>
              <xm:sqref>AA34</xm:sqref>
            </x14:sparkline>
            <x14:sparkline>
              <xm:f>Sheet1!Q35:T35</xm:f>
              <xm:sqref>AA35</xm:sqref>
            </x14:sparkline>
            <x14:sparkline>
              <xm:f>Sheet1!Q36:T36</xm:f>
              <xm:sqref>AA36</xm:sqref>
            </x14:sparkline>
            <x14:sparkline>
              <xm:f>Sheet1!Q37:T37</xm:f>
              <xm:sqref>AA37</xm:sqref>
            </x14:sparkline>
            <x14:sparkline>
              <xm:f>Sheet1!Q38:T38</xm:f>
              <xm:sqref>AA38</xm:sqref>
            </x14:sparkline>
            <x14:sparkline>
              <xm:f>Sheet1!Q39:T39</xm:f>
              <xm:sqref>AA39</xm:sqref>
            </x14:sparkline>
            <x14:sparkline>
              <xm:f>Sheet1!Q40:T40</xm:f>
              <xm:sqref>AA40</xm:sqref>
            </x14:sparkline>
            <x14:sparkline>
              <xm:f>Sheet1!Q41:T41</xm:f>
              <xm:sqref>AA41</xm:sqref>
            </x14:sparkline>
            <x14:sparkline>
              <xm:f>Sheet1!Q42:T42</xm:f>
              <xm:sqref>AA42</xm:sqref>
            </x14:sparkline>
          </x14:sparklines>
        </x14:sparklineGroup>
        <x14:sparklineGroup type="column" displayEmptyCellsAs="gap" xr2:uid="{B8630206-E012-404C-8CB6-5FB7A7C01591}">
          <x14:colorSeries theme="5"/>
          <x14:colorNegative theme="6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Sheet1!Q3:T3</xm:f>
              <xm:sqref>AA3</xm:sqref>
            </x14:sparkline>
            <x14:sparkline>
              <xm:f>Sheet1!Q4:T4</xm:f>
              <xm:sqref>AA4</xm:sqref>
            </x14:sparkline>
            <x14:sparkline>
              <xm:f>Sheet1!Q5:T5</xm:f>
              <xm:sqref>AA5</xm:sqref>
            </x14:sparkline>
            <x14:sparkline>
              <xm:f>Sheet1!Q6:T6</xm:f>
              <xm:sqref>AA6</xm:sqref>
            </x14:sparkline>
            <x14:sparkline>
              <xm:f>Sheet1!Q7:T7</xm:f>
              <xm:sqref>AA7</xm:sqref>
            </x14:sparkline>
            <x14:sparkline>
              <xm:f>Sheet1!Q8:T8</xm:f>
              <xm:sqref>AA8</xm:sqref>
            </x14:sparkline>
            <x14:sparkline>
              <xm:f>Sheet1!Q9:T9</xm:f>
              <xm:sqref>AA9</xm:sqref>
            </x14:sparkline>
            <x14:sparkline>
              <xm:f>Sheet1!Q10:T10</xm:f>
              <xm:sqref>AA10</xm:sqref>
            </x14:sparkline>
            <x14:sparkline>
              <xm:f>Sheet1!Q11:T11</xm:f>
              <xm:sqref>AA11</xm:sqref>
            </x14:sparkline>
            <x14:sparkline>
              <xm:f>Sheet1!Q12:T12</xm:f>
              <xm:sqref>AA12</xm:sqref>
            </x14:sparkline>
            <x14:sparkline>
              <xm:f>Sheet1!Q13:T13</xm:f>
              <xm:sqref>AA13</xm:sqref>
            </x14:sparkline>
            <x14:sparkline>
              <xm:f>Sheet1!Q14:T14</xm:f>
              <xm:sqref>AA14</xm:sqref>
            </x14:sparkline>
            <x14:sparkline>
              <xm:f>Sheet1!Q15:T15</xm:f>
              <xm:sqref>AA15</xm:sqref>
            </x14:sparkline>
            <x14:sparkline>
              <xm:f>Sheet1!Q16:T16</xm:f>
              <xm:sqref>AA16</xm:sqref>
            </x14:sparkline>
            <x14:sparkline>
              <xm:f>Sheet1!Q17:T17</xm:f>
              <xm:sqref>AA17</xm:sqref>
            </x14:sparkline>
            <x14:sparkline>
              <xm:f>Sheet1!Q18:T18</xm:f>
              <xm:sqref>AA18</xm:sqref>
            </x14:sparkline>
            <x14:sparkline>
              <xm:f>Sheet1!Q19:T19</xm:f>
              <xm:sqref>AA19</xm:sqref>
            </x14:sparkline>
            <x14:sparkline>
              <xm:f>Sheet1!Q20:T20</xm:f>
              <xm:sqref>AA20</xm:sqref>
            </x14:sparkline>
          </x14:sparklines>
        </x14:sparklineGroup>
        <x14:sparklineGroup type="column" displayEmptyCellsAs="gap" xr2:uid="{070E4001-1831-4A11-9F60-602A6E276074}">
          <x14:colorSeries theme="5"/>
          <x14:colorNegative theme="6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Sheet1!D5:G5</xm:f>
              <xm:sqref>I5</xm:sqref>
            </x14:sparkline>
            <x14:sparkline>
              <xm:f>Sheet1!D6:G6</xm:f>
              <xm:sqref>I6</xm:sqref>
            </x14:sparkline>
            <x14:sparkline>
              <xm:f>Sheet1!D7:G7</xm:f>
              <xm:sqref>I7</xm:sqref>
            </x14:sparkline>
            <x14:sparkline>
              <xm:f>Sheet1!D8:G8</xm:f>
              <xm:sqref>I8</xm:sqref>
            </x14:sparkline>
            <x14:sparkline>
              <xm:f>Sheet1!D11:G11</xm:f>
              <xm:sqref>I11</xm:sqref>
            </x14:sparkline>
            <x14:sparkline>
              <xm:f>Sheet1!D12:G12</xm:f>
              <xm:sqref>I12</xm:sqref>
            </x14:sparkline>
            <x14:sparkline>
              <xm:f>Sheet1!D13:G13</xm:f>
              <xm:sqref>I13</xm:sqref>
            </x14:sparkline>
            <x14:sparkline>
              <xm:f>Sheet1!D14:G14</xm:f>
              <xm:sqref>I14</xm:sqref>
            </x14:sparkline>
            <x14:sparkline>
              <xm:f>Sheet1!D15:G15</xm:f>
              <xm:sqref>I15</xm:sqref>
            </x14:sparkline>
            <x14:sparkline>
              <xm:f>Sheet1!D16:G16</xm:f>
              <xm:sqref>I16</xm:sqref>
            </x14:sparkline>
            <x14:sparkline>
              <xm:f>Sheet1!D17:G17</xm:f>
              <xm:sqref>I17</xm:sqref>
            </x14:sparkline>
            <x14:sparkline>
              <xm:f>Sheet1!D18:G18</xm:f>
              <xm:sqref>I18</xm:sqref>
            </x14:sparkline>
            <x14:sparkline>
              <xm:f>Sheet1!D19:G19</xm:f>
              <xm:sqref>I19</xm:sqref>
            </x14:sparkline>
            <x14:sparkline>
              <xm:f>Sheet1!D26:G26</xm:f>
              <xm:sqref>I26</xm:sqref>
            </x14:sparkline>
            <x14:sparkline>
              <xm:f>Sheet1!D23:G23</xm:f>
              <xm:sqref>I23</xm:sqref>
            </x14:sparkline>
            <x14:sparkline>
              <xm:f>Sheet1!D10:G10</xm:f>
              <xm:sqref>I10</xm:sqref>
            </x14:sparkline>
            <x14:sparkline>
              <xm:f>Sheet1!D9:G9</xm:f>
              <xm:sqref>I9</xm:sqref>
            </x14:sparkline>
            <x14:sparkline>
              <xm:f>Sheet1!D25:G25</xm:f>
              <xm:sqref>I25</xm:sqref>
            </x14:sparkline>
            <x14:sparkline>
              <xm:f>Sheet1!D20:G20</xm:f>
              <xm:sqref>I20</xm:sqref>
            </x14:sparkline>
            <x14:sparkline>
              <xm:f>Sheet1!D21:G21</xm:f>
              <xm:sqref>I21</xm:sqref>
            </x14:sparkline>
            <x14:sparkline>
              <xm:f>Sheet1!D22:G22</xm:f>
              <xm:sqref>I22</xm:sqref>
            </x14:sparkline>
          </x14:sparklines>
        </x14:sparklineGroup>
        <x14:sparklineGroup type="column" displayEmptyCellsAs="gap" xr2:uid="{C006393F-07BD-42B6-9DC1-4292A0E9CF0F}">
          <x14:colorSeries theme="5"/>
          <x14:colorNegative theme="6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Sheet1!D36:G36</xm:f>
              <xm:sqref>I36</xm:sqref>
            </x14:sparkline>
            <x14:sparkline>
              <xm:f>Sheet1!D37:G37</xm:f>
              <xm:sqref>I37</xm:sqref>
            </x14:sparkline>
            <x14:sparkline>
              <xm:f>Sheet1!D38:G38</xm:f>
              <xm:sqref>I38</xm:sqref>
            </x14:sparkline>
            <x14:sparkline>
              <xm:f>Sheet1!D39:G39</xm:f>
              <xm:sqref>I39</xm:sqref>
            </x14:sparkline>
            <x14:sparkline>
              <xm:f>Sheet1!D42:G42</xm:f>
              <xm:sqref>I42</xm:sqref>
            </x14:sparkline>
            <x14:sparkline>
              <xm:f>Sheet1!D43:G43</xm:f>
              <xm:sqref>I43</xm:sqref>
            </x14:sparkline>
            <x14:sparkline>
              <xm:f>Sheet1!D44:G44</xm:f>
              <xm:sqref>I44</xm:sqref>
            </x14:sparkline>
            <x14:sparkline>
              <xm:f>Sheet1!D45:G45</xm:f>
              <xm:sqref>I45</xm:sqref>
            </x14:sparkline>
            <x14:sparkline>
              <xm:f>Sheet1!D46:G46</xm:f>
              <xm:sqref>I46</xm:sqref>
            </x14:sparkline>
            <x14:sparkline>
              <xm:f>Sheet1!D47:G47</xm:f>
              <xm:sqref>I47</xm:sqref>
            </x14:sparkline>
            <x14:sparkline>
              <xm:f>Sheet1!D48:G48</xm:f>
              <xm:sqref>I48</xm:sqref>
            </x14:sparkline>
            <x14:sparkline>
              <xm:f>Sheet1!D49:G49</xm:f>
              <xm:sqref>I49</xm:sqref>
            </x14:sparkline>
            <x14:sparkline>
              <xm:f>Sheet1!D50:G50</xm:f>
              <xm:sqref>I50</xm:sqref>
            </x14:sparkline>
            <x14:sparkline>
              <xm:f>Sheet1!D56:G56</xm:f>
              <xm:sqref>I56</xm:sqref>
            </x14:sparkline>
            <x14:sparkline>
              <xm:f>Sheet1!D53:G53</xm:f>
              <xm:sqref>I53</xm:sqref>
            </x14:sparkline>
            <x14:sparkline>
              <xm:f>Sheet1!D40:G40</xm:f>
              <xm:sqref>I40</xm:sqref>
            </x14:sparkline>
            <x14:sparkline>
              <xm:f>Sheet1!D41:G41</xm:f>
              <xm:sqref>I41</xm:sqref>
            </x14:sparkline>
            <x14:sparkline>
              <xm:f>Sheet1!D55:G55</xm:f>
              <xm:sqref>I55</xm:sqref>
            </x14:sparkline>
            <x14:sparkline>
              <xm:f>Sheet1!D51:G51</xm:f>
              <xm:sqref>I51</xm:sqref>
            </x14:sparkline>
            <x14:sparkline>
              <xm:f>Sheet1!D52:G52</xm:f>
              <xm:sqref>I52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 Sadohara</dc:creator>
  <cp:lastModifiedBy>Rie Sadohara</cp:lastModifiedBy>
  <dcterms:created xsi:type="dcterms:W3CDTF">2015-06-05T18:17:20Z</dcterms:created>
  <dcterms:modified xsi:type="dcterms:W3CDTF">2023-05-24T10:30:12Z</dcterms:modified>
</cp:coreProperties>
</file>