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7A889112-33CB-4F40-88A9-80DC38540CE8}" xr6:coauthVersionLast="47" xr6:coauthVersionMax="47" xr10:uidLastSave="{00000000-0000-0000-0000-000000000000}"/>
  <bookViews>
    <workbookView xWindow="570" yWindow="180" windowWidth="18390" windowHeight="10425" xr2:uid="{00000000-000D-0000-FFFF-FFFF00000000}"/>
  </bookViews>
  <sheets>
    <sheet name="Wa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5" i="1" l="1"/>
  <c r="Q194" i="1"/>
  <c r="Q193" i="1"/>
  <c r="Q192" i="1"/>
  <c r="Q191" i="1"/>
  <c r="Q190" i="1"/>
  <c r="O176" i="1"/>
  <c r="O177" i="1"/>
  <c r="O178" i="1"/>
  <c r="O179" i="1"/>
  <c r="O180" i="1"/>
  <c r="O181" i="1"/>
  <c r="Q164" i="1"/>
  <c r="Q165" i="1"/>
  <c r="Q166" i="1"/>
  <c r="Q167" i="1"/>
  <c r="Q168" i="1"/>
  <c r="Q163" i="1"/>
  <c r="O150" i="1"/>
  <c r="O151" i="1"/>
  <c r="O152" i="1"/>
  <c r="O153" i="1"/>
  <c r="O154" i="1"/>
  <c r="O155" i="1"/>
  <c r="O149" i="1"/>
  <c r="F6" i="1"/>
</calcChain>
</file>

<file path=xl/sharedStrings.xml><?xml version="1.0" encoding="utf-8"?>
<sst xmlns="http://schemas.openxmlformats.org/spreadsheetml/2006/main" count="452" uniqueCount="67">
  <si>
    <t>Plain means</t>
  </si>
  <si>
    <t>With Gender &amp; Age</t>
  </si>
  <si>
    <t>DivGroup</t>
  </si>
  <si>
    <t>emmean</t>
  </si>
  <si>
    <t>DivNA</t>
  </si>
  <si>
    <t>Div0</t>
  </si>
  <si>
    <t>Div1</t>
  </si>
  <si>
    <t>Div2</t>
  </si>
  <si>
    <t>Waist circumference</t>
  </si>
  <si>
    <t>lm.ag &lt;-    lm( BMXWAIST ~ DivGroup + RIDAGEYR + Gender , data=df)</t>
  </si>
  <si>
    <t>All terms are significant.</t>
  </si>
  <si>
    <t>contrast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</si>
  <si>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</si>
  <si>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</si>
  <si>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</si>
  <si>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</si>
  <si>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</si>
  <si>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</si>
  <si>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</si>
  <si>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</si>
  <si>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</si>
  <si>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</si>
  <si>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</si>
  <si>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</si>
  <si>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+ KCAL</t>
  </si>
  <si>
    <t>lm.agk &lt;-    lm( BMXWAIST ~ DivGroup + RIDAGEYR + Gender + KCAL, data=df)</t>
  </si>
  <si>
    <t>+ FIBE</t>
  </si>
  <si>
    <t>FIBE does not have an effect (p=0.228)</t>
  </si>
  <si>
    <t>lm.agf &lt;-    lm( BMXWAIST ~ DivGroup + RIDAGEYR + Gender + FIBE, data=df)</t>
  </si>
  <si>
    <t>FIBE should be removed first…</t>
  </si>
  <si>
    <t>+ PF</t>
  </si>
  <si>
    <t xml:space="preserve">All terms are significant.  </t>
  </si>
  <si>
    <t>DivGroup only</t>
  </si>
  <si>
    <t>lm.div &lt;-    lm( BMXWAIST ~ DivGroup , data=df)</t>
  </si>
  <si>
    <t>DivGroup has an effect.</t>
  </si>
  <si>
    <t>DivGroup, Age, Gender, KCAL, FIBE, PF</t>
  </si>
  <si>
    <t>Sum Sq</t>
  </si>
  <si>
    <t>Df</t>
  </si>
  <si>
    <t>F value</t>
  </si>
  <si>
    <t>Pr(&gt;F)</t>
  </si>
  <si>
    <t>NA</t>
  </si>
  <si>
    <t>(Intercept)</t>
  </si>
  <si>
    <t>RIDAGEYR</t>
  </si>
  <si>
    <t>Gender</t>
  </si>
  <si>
    <t>KCAL</t>
  </si>
  <si>
    <t>FIBE</t>
  </si>
  <si>
    <t>Residuals</t>
  </si>
  <si>
    <t>FIBE1000kcal</t>
  </si>
  <si>
    <t>DivGroup, Age, Gender, KCAL, FIBE/1000kcal, PF</t>
  </si>
  <si>
    <t>KCAL is not significant.</t>
  </si>
  <si>
    <t>The more diverse, the less waist.</t>
  </si>
  <si>
    <t>DivGroup, Age, Gender, FIBE/1000kcal, PF</t>
  </si>
  <si>
    <t xml:space="preserve">The difference between DivNA and Div2 and Div0 and Div2 became slightly smaller, but </t>
  </si>
  <si>
    <t xml:space="preserve">still the trend is the same. </t>
  </si>
  <si>
    <t>p-value</t>
  </si>
  <si>
    <t>lm.agkfp &lt;-    lm( BMXWAIST ~ DivGroup + RIDAGEYR + Gender + KCAL + FIBE + PF_ALL, data=df)</t>
  </si>
  <si>
    <t>PF_ALL</t>
  </si>
  <si>
    <t xml:space="preserve">  lm.agkf1000p &lt;-    lm( BMXWAIST ~ DivGroup + RIDAGEYR + Gender + KCAL + FIBE1000kcal + PF_ALL, data=df)</t>
  </si>
  <si>
    <t>lm.agf1000p &lt;-    lm( BMXWAIST ~ DivGroup + RIDAGEYR + Gender  + FIBE1000kcal + PF_ALL, data=df)</t>
  </si>
  <si>
    <t>lm.agtl &lt;-    lm( BMXWAIST ~ DivGroup + RIDAGEYR + Gender + PF_ALL, data=df)</t>
  </si>
  <si>
    <t>Contrast</t>
  </si>
  <si>
    <t>Emmean</t>
  </si>
  <si>
    <t>For publication</t>
  </si>
  <si>
    <t>F-value</t>
  </si>
  <si>
    <t>FIBE/1000kcal</t>
  </si>
  <si>
    <t>Waist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</si>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</sst>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2" fillId="0" borderId="0" xfId="0" applyFont="1"/>
    <xf numFmtId="164" fontId="2" fillId="0" borderId="0" xfId="0" applyNumberFormat="1" applyFont="1"/>
    <xf numFmtId="11" fontId="1" fillId="0" borderId="0" xfId="0" applyNumberFormat="1" applyFont="1"/>
    <xf numFmtId="11" fontId="0" fillId="2" borderId="0" xfId="0" applyNumberFormat="1" applyFill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Waist!$T$185</c:f>
              <c:strCache>
                <c:ptCount val="1"/>
                <c:pt idx="0">
                  <c:v>Waist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Waist!$D$186:$D$189</c:f>
                <c:numCache>
                  <c:formatCode>General</c:formatCode>
                  <c:ptCount val="4"/>
                  <c:pt idx="0">
                    <c:v>0.38875277517771301</c:v>
                  </c:pt>
                  <c:pt idx="1">
                    <c:v>0.46790652713579101</c:v>
                  </c:pt>
                  <c:pt idx="2">
                    <c:v>0.86352276695918195</c:v>
                  </c:pt>
                  <c:pt idx="3">
                    <c:v>0.88745224064907202</c:v>
                  </c:pt>
                </c:numCache>
              </c:numRef>
            </c:plus>
            <c:minus>
              <c:numRef>
                <c:f>Waist!$D$186:$D$189</c:f>
                <c:numCache>
                  <c:formatCode>General</c:formatCode>
                  <c:ptCount val="4"/>
                  <c:pt idx="0">
                    <c:v>0.38875277517771301</c:v>
                  </c:pt>
                  <c:pt idx="1">
                    <c:v>0.46790652713579101</c:v>
                  </c:pt>
                  <c:pt idx="2">
                    <c:v>0.86352276695918195</c:v>
                  </c:pt>
                  <c:pt idx="3">
                    <c:v>0.88745224064907202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Waist!$S$186:$S$189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Waist!$T$186:$T$189</c:f>
              <c:numCache>
                <c:formatCode>0</c:formatCode>
                <c:ptCount val="4"/>
                <c:pt idx="0">
                  <c:v>101.209878392053</c:v>
                </c:pt>
                <c:pt idx="1">
                  <c:v>100.482176745179</c:v>
                </c:pt>
                <c:pt idx="2">
                  <c:v>99.029510455848794</c:v>
                </c:pt>
                <c:pt idx="3">
                  <c:v>95.9339848387296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A14-8FB9-63C2D14C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550333</xdr:colOff>
      <xdr:row>176</xdr:row>
      <xdr:rowOff>1</xdr:rowOff>
    </xdr:from>
    <xdr:to>
      <xdr:col>27</xdr:col>
      <xdr:colOff>169334</xdr:colOff>
      <xdr:row>190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405E0-8F3D-0A59-0DF4-74E398A0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0.01167</cdr:y>
    </cdr:from>
    <cdr:to>
      <cdr:x>0.1</cdr:x>
      <cdr:y>0.96017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94124" y="1125873"/>
          <a:ext cx="2579832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Waist circumference (cm)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9"/>
  <sheetViews>
    <sheetView tabSelected="1" topLeftCell="D170" zoomScale="90" zoomScaleNormal="90" workbookViewId="0">
      <selection activeCell="S177" sqref="S177"/>
    </sheetView>
  </sheetViews>
  <sheetFormatPr defaultRowHeight="15" x14ac:dyDescent="0.25"/>
  <cols>
    <col min="2" max="2" width="14.5703125" customWidth="1"/>
    <col min="3" max="3" width="10" customWidth="1"/>
    <col min="9" max="9" width="11.85546875" customWidth="1"/>
    <col min="10" max="10" width="9.85546875" customWidth="1"/>
    <col min="11" max="11" width="14.42578125" customWidth="1"/>
  </cols>
  <sheetData>
    <row r="1" spans="1:8" x14ac:dyDescent="0.25">
      <c r="A1" t="s">
        <v>0</v>
      </c>
    </row>
    <row r="2" spans="1:8" x14ac:dyDescent="0.25">
      <c r="A2" s="3" t="s">
        <v>2</v>
      </c>
      <c r="B2" s="3" t="s">
        <v>8</v>
      </c>
    </row>
    <row r="3" spans="1:8" x14ac:dyDescent="0.25">
      <c r="A3" s="4" t="s">
        <v>4</v>
      </c>
      <c r="B3" s="6">
        <v>101.07003</v>
      </c>
    </row>
    <row r="4" spans="1:8" x14ac:dyDescent="0.25">
      <c r="A4" t="s">
        <v>5</v>
      </c>
      <c r="B4" s="6">
        <v>100.65545</v>
      </c>
    </row>
    <row r="5" spans="1:8" x14ac:dyDescent="0.25">
      <c r="A5" t="s">
        <v>6</v>
      </c>
      <c r="B5" s="6">
        <v>98.910589999999999</v>
      </c>
    </row>
    <row r="6" spans="1:8" x14ac:dyDescent="0.25">
      <c r="A6" s="7" t="s">
        <v>7</v>
      </c>
      <c r="B6" s="8">
        <v>95.78931</v>
      </c>
      <c r="D6" s="18" t="s">
        <v>19</v>
      </c>
      <c r="E6" s="18"/>
      <c r="F6" s="19">
        <f>B3-B6</f>
        <v>5.2807200000000023</v>
      </c>
    </row>
    <row r="8" spans="1:8" s="1" customFormat="1" x14ac:dyDescent="0.25">
      <c r="A8" s="1" t="s">
        <v>32</v>
      </c>
    </row>
    <row r="9" spans="1:8" x14ac:dyDescent="0.25">
      <c r="A9" t="s">
        <v>33</v>
      </c>
    </row>
    <row r="10" spans="1:8" x14ac:dyDescent="0.25">
      <c r="A10" t="s">
        <v>34</v>
      </c>
    </row>
    <row r="12" spans="1:8" x14ac:dyDescent="0.25">
      <c r="A12" s="3" t="s">
        <v>2</v>
      </c>
      <c r="B12" s="3" t="s">
        <v>11</v>
      </c>
      <c r="C12" s="3" t="s">
        <v>3</v>
      </c>
      <c r="D12" s="3" t="s">
        <v>12</v>
      </c>
      <c r="E12" s="3" t="s">
        <v>13</v>
      </c>
      <c r="F12" s="3" t="s">
        <v>14</v>
      </c>
      <c r="G12" s="3" t="s">
        <v>15</v>
      </c>
    </row>
    <row r="13" spans="1:8" x14ac:dyDescent="0.25">
      <c r="A13" t="s">
        <v>4</v>
      </c>
      <c r="B13" t="s">
        <v>16</v>
      </c>
      <c r="C13" s="6">
        <v>101.070029821074</v>
      </c>
      <c r="D13" s="6">
        <v>0.37793058391335799</v>
      </c>
      <c r="E13">
        <v>4034</v>
      </c>
      <c r="F13">
        <v>100.008581831256</v>
      </c>
      <c r="G13">
        <v>102.13147781089199</v>
      </c>
    </row>
    <row r="14" spans="1:8" x14ac:dyDescent="0.25">
      <c r="A14" t="s">
        <v>5</v>
      </c>
      <c r="B14" t="s">
        <v>16</v>
      </c>
      <c r="C14" s="6">
        <v>100.65545746388401</v>
      </c>
      <c r="D14" s="6">
        <v>0.48024959303737902</v>
      </c>
      <c r="E14">
        <v>4034</v>
      </c>
      <c r="F14">
        <v>99.306638429811898</v>
      </c>
      <c r="G14">
        <v>102.00427649795699</v>
      </c>
    </row>
    <row r="15" spans="1:8" x14ac:dyDescent="0.25">
      <c r="A15" t="s">
        <v>6</v>
      </c>
      <c r="B15" t="s">
        <v>16</v>
      </c>
      <c r="C15" s="6">
        <v>98.910594315245504</v>
      </c>
      <c r="D15" s="6">
        <v>0.86172867368585604</v>
      </c>
      <c r="E15">
        <v>4034</v>
      </c>
      <c r="F15">
        <v>96.490361057113205</v>
      </c>
      <c r="G15">
        <v>101.330827573378</v>
      </c>
    </row>
    <row r="16" spans="1:8" x14ac:dyDescent="0.25">
      <c r="A16" t="s">
        <v>7</v>
      </c>
      <c r="B16" t="s">
        <v>16</v>
      </c>
      <c r="C16" s="6">
        <v>95.789312977099399</v>
      </c>
      <c r="D16" s="6">
        <v>0.85512529151967198</v>
      </c>
      <c r="E16">
        <v>4034</v>
      </c>
      <c r="F16">
        <v>93.3876258409922</v>
      </c>
      <c r="G16">
        <v>98.191000113206499</v>
      </c>
      <c r="H16" t="s">
        <v>23</v>
      </c>
    </row>
    <row r="17" spans="1:8" x14ac:dyDescent="0.25">
      <c r="A17" s="4" t="s">
        <v>16</v>
      </c>
      <c r="B17" s="4" t="s">
        <v>17</v>
      </c>
      <c r="C17" s="5">
        <v>0.41457235718915902</v>
      </c>
      <c r="D17" s="5">
        <v>0.61112289915339901</v>
      </c>
      <c r="E17" s="4">
        <v>4034</v>
      </c>
      <c r="F17" s="4">
        <v>-1.30181472670692</v>
      </c>
      <c r="G17" s="4">
        <v>2.1309594410852402</v>
      </c>
      <c r="H17" s="4">
        <v>0.90533425446595295</v>
      </c>
    </row>
    <row r="18" spans="1:8" x14ac:dyDescent="0.25">
      <c r="A18" t="s">
        <v>16</v>
      </c>
      <c r="B18" t="s">
        <v>18</v>
      </c>
      <c r="C18" s="6">
        <v>2.15943550582816</v>
      </c>
      <c r="D18" s="6">
        <v>0.94096112210307903</v>
      </c>
      <c r="E18">
        <v>4034</v>
      </c>
      <c r="F18">
        <v>-0.48332836157632802</v>
      </c>
      <c r="G18">
        <v>4.8021993732326598</v>
      </c>
      <c r="H18">
        <v>9.9338185053338093E-2</v>
      </c>
    </row>
    <row r="19" spans="1:8" x14ac:dyDescent="0.25">
      <c r="A19" t="s">
        <v>16</v>
      </c>
      <c r="B19" s="9" t="s">
        <v>19</v>
      </c>
      <c r="C19" s="10">
        <v>5.28071684397427</v>
      </c>
      <c r="D19" s="6">
        <v>0.93491753136503697</v>
      </c>
      <c r="E19">
        <v>4034</v>
      </c>
      <c r="F19">
        <v>2.6549268800145698</v>
      </c>
      <c r="G19">
        <v>7.9065068079339698</v>
      </c>
      <c r="H19" s="20">
        <v>1.3083981342809599E-7</v>
      </c>
    </row>
    <row r="20" spans="1:8" x14ac:dyDescent="0.25">
      <c r="A20" t="s">
        <v>16</v>
      </c>
      <c r="B20" t="s">
        <v>20</v>
      </c>
      <c r="C20" s="6">
        <v>1.7448631486390001</v>
      </c>
      <c r="D20" s="6">
        <v>0.98651709496842599</v>
      </c>
      <c r="E20">
        <v>4034</v>
      </c>
      <c r="F20">
        <v>-1.0258482781332099</v>
      </c>
      <c r="G20">
        <v>4.51557457541122</v>
      </c>
      <c r="H20">
        <v>0.28864657034097602</v>
      </c>
    </row>
    <row r="21" spans="1:8" x14ac:dyDescent="0.25">
      <c r="A21" t="s">
        <v>16</v>
      </c>
      <c r="B21" t="s">
        <v>21</v>
      </c>
      <c r="C21" s="6">
        <v>4.8661444867851102</v>
      </c>
      <c r="D21" s="6">
        <v>0.98075426882026295</v>
      </c>
      <c r="E21">
        <v>4034</v>
      </c>
      <c r="F21">
        <v>2.1116184138609499</v>
      </c>
      <c r="G21">
        <v>7.6206705597092697</v>
      </c>
      <c r="H21" s="11">
        <v>4.3666491608140803E-6</v>
      </c>
    </row>
    <row r="22" spans="1:8" x14ac:dyDescent="0.25">
      <c r="A22" s="7" t="s">
        <v>16</v>
      </c>
      <c r="B22" s="7" t="s">
        <v>22</v>
      </c>
      <c r="C22" s="8">
        <v>3.12128133814611</v>
      </c>
      <c r="D22" s="8">
        <v>1.2140080606194401</v>
      </c>
      <c r="E22" s="7">
        <v>4034</v>
      </c>
      <c r="F22" s="7">
        <v>-0.28835649064338398</v>
      </c>
      <c r="G22" s="7">
        <v>6.5309191669356004</v>
      </c>
      <c r="H22" s="7">
        <v>4.9873951793167198E-2</v>
      </c>
    </row>
    <row r="27" spans="1:8" s="1" customFormat="1" x14ac:dyDescent="0.25">
      <c r="A27" s="1" t="s">
        <v>1</v>
      </c>
    </row>
    <row r="28" spans="1:8" x14ac:dyDescent="0.25">
      <c r="A28" t="s">
        <v>9</v>
      </c>
    </row>
    <row r="29" spans="1:8" x14ac:dyDescent="0.25">
      <c r="A29" t="s">
        <v>10</v>
      </c>
    </row>
    <row r="31" spans="1:8" x14ac:dyDescent="0.25">
      <c r="A31" s="3" t="s">
        <v>2</v>
      </c>
      <c r="B31" s="3" t="s">
        <v>11</v>
      </c>
      <c r="C31" s="3" t="s">
        <v>3</v>
      </c>
      <c r="D31" s="3" t="s">
        <v>12</v>
      </c>
      <c r="E31" s="3" t="s">
        <v>13</v>
      </c>
      <c r="F31" s="3" t="s">
        <v>14</v>
      </c>
      <c r="G31" s="3" t="s">
        <v>15</v>
      </c>
    </row>
    <row r="32" spans="1:8" x14ac:dyDescent="0.25">
      <c r="A32" t="s">
        <v>4</v>
      </c>
      <c r="B32" t="s">
        <v>16</v>
      </c>
      <c r="C32" s="6">
        <v>101.34964533191101</v>
      </c>
      <c r="D32">
        <v>0.36740166710161298</v>
      </c>
      <c r="E32">
        <v>4032</v>
      </c>
      <c r="F32">
        <v>100.317768357411</v>
      </c>
      <c r="G32">
        <v>102.381522306411</v>
      </c>
    </row>
    <row r="33" spans="1:8" x14ac:dyDescent="0.25">
      <c r="A33" t="s">
        <v>5</v>
      </c>
      <c r="B33" t="s">
        <v>16</v>
      </c>
      <c r="C33" s="6">
        <v>100.501704166004</v>
      </c>
      <c r="D33">
        <v>0.46711176586317499</v>
      </c>
      <c r="E33">
        <v>4032</v>
      </c>
      <c r="F33">
        <v>99.189783402239897</v>
      </c>
      <c r="G33">
        <v>101.813624929768</v>
      </c>
    </row>
    <row r="34" spans="1:8" x14ac:dyDescent="0.25">
      <c r="A34" t="s">
        <v>6</v>
      </c>
      <c r="B34" t="s">
        <v>16</v>
      </c>
      <c r="C34" s="6">
        <v>98.821455351073595</v>
      </c>
      <c r="D34">
        <v>0.83740391256117597</v>
      </c>
      <c r="E34">
        <v>4032</v>
      </c>
      <c r="F34">
        <v>96.469539469622305</v>
      </c>
      <c r="G34">
        <v>101.173371232525</v>
      </c>
    </row>
    <row r="35" spans="1:8" x14ac:dyDescent="0.25">
      <c r="A35" t="s">
        <v>7</v>
      </c>
      <c r="B35" t="s">
        <v>16</v>
      </c>
      <c r="C35" s="6">
        <v>95.557963700777606</v>
      </c>
      <c r="D35">
        <v>0.831098141157675</v>
      </c>
      <c r="E35">
        <v>4032</v>
      </c>
      <c r="F35">
        <v>93.223758082780094</v>
      </c>
      <c r="G35">
        <v>97.892169318775103</v>
      </c>
      <c r="H35" t="s">
        <v>23</v>
      </c>
    </row>
    <row r="36" spans="1:8" x14ac:dyDescent="0.25">
      <c r="A36" s="4" t="s">
        <v>16</v>
      </c>
      <c r="B36" s="4" t="s">
        <v>17</v>
      </c>
      <c r="C36" s="5">
        <v>0.84794116590708901</v>
      </c>
      <c r="D36" s="4">
        <v>0.59471804369993997</v>
      </c>
      <c r="E36" s="4">
        <v>4032</v>
      </c>
      <c r="F36" s="4">
        <v>-0.82237203777207801</v>
      </c>
      <c r="G36" s="4">
        <v>2.51825436958626</v>
      </c>
      <c r="H36" s="4">
        <v>0.48321068348249702</v>
      </c>
    </row>
    <row r="37" spans="1:8" x14ac:dyDescent="0.25">
      <c r="A37" t="s">
        <v>16</v>
      </c>
      <c r="B37" t="s">
        <v>18</v>
      </c>
      <c r="C37" s="6">
        <v>2.52818998083763</v>
      </c>
      <c r="D37">
        <v>0.91468384475662101</v>
      </c>
      <c r="E37">
        <v>4032</v>
      </c>
      <c r="F37">
        <v>-4.0772772644675402E-2</v>
      </c>
      <c r="G37">
        <v>5.0971527343199403</v>
      </c>
      <c r="H37">
        <v>2.92809407145228E-2</v>
      </c>
    </row>
    <row r="38" spans="1:8" x14ac:dyDescent="0.25">
      <c r="A38" t="s">
        <v>16</v>
      </c>
      <c r="B38" s="9" t="s">
        <v>19</v>
      </c>
      <c r="C38" s="10">
        <v>5.7916816311335797</v>
      </c>
      <c r="D38">
        <v>0.90909064164911302</v>
      </c>
      <c r="E38">
        <v>4032</v>
      </c>
      <c r="F38">
        <v>3.2384278360396999</v>
      </c>
      <c r="G38">
        <v>8.3449354262274493</v>
      </c>
      <c r="H38" s="20">
        <v>2.8252192807443099E-8</v>
      </c>
    </row>
    <row r="39" spans="1:8" x14ac:dyDescent="0.25">
      <c r="A39" t="s">
        <v>16</v>
      </c>
      <c r="B39" t="s">
        <v>20</v>
      </c>
      <c r="C39" s="6">
        <v>1.6802488149305399</v>
      </c>
      <c r="D39">
        <v>0.957914013959139</v>
      </c>
      <c r="E39">
        <v>4032</v>
      </c>
      <c r="F39">
        <v>-1.01012932720724</v>
      </c>
      <c r="G39">
        <v>4.3706269570683203</v>
      </c>
      <c r="H39">
        <v>0.29593475338981301</v>
      </c>
    </row>
    <row r="40" spans="1:8" x14ac:dyDescent="0.25">
      <c r="A40" t="s">
        <v>16</v>
      </c>
      <c r="B40" t="s">
        <v>21</v>
      </c>
      <c r="C40" s="6">
        <v>4.9437404652264902</v>
      </c>
      <c r="D40">
        <v>0.95232052237254206</v>
      </c>
      <c r="E40">
        <v>4032</v>
      </c>
      <c r="F40">
        <v>2.2690720916937299</v>
      </c>
      <c r="G40">
        <v>7.6184088387592404</v>
      </c>
      <c r="H40" s="11">
        <v>1.3365870114023801E-6</v>
      </c>
    </row>
    <row r="41" spans="1:8" x14ac:dyDescent="0.25">
      <c r="A41" s="7" t="s">
        <v>16</v>
      </c>
      <c r="B41" s="7" t="s">
        <v>22</v>
      </c>
      <c r="C41" s="8">
        <v>3.2634916502959399</v>
      </c>
      <c r="D41" s="7">
        <v>1.17879140489576</v>
      </c>
      <c r="E41" s="7">
        <v>4032</v>
      </c>
      <c r="F41" s="7">
        <v>-4.7238314665945899E-2</v>
      </c>
      <c r="G41" s="7">
        <v>6.5742216152578301</v>
      </c>
      <c r="H41" s="7">
        <v>2.89050408601161E-2</v>
      </c>
    </row>
    <row r="43" spans="1:8" x14ac:dyDescent="0.25">
      <c r="A43" s="3" t="s">
        <v>2</v>
      </c>
      <c r="B43" s="3" t="s">
        <v>3</v>
      </c>
    </row>
    <row r="44" spans="1:8" x14ac:dyDescent="0.25">
      <c r="A44" s="4" t="s">
        <v>4</v>
      </c>
      <c r="B44" s="5">
        <v>101.34964533191101</v>
      </c>
    </row>
    <row r="45" spans="1:8" x14ac:dyDescent="0.25">
      <c r="A45" t="s">
        <v>5</v>
      </c>
      <c r="B45" s="6">
        <v>100.501704166004</v>
      </c>
    </row>
    <row r="46" spans="1:8" x14ac:dyDescent="0.25">
      <c r="A46" t="s">
        <v>6</v>
      </c>
      <c r="B46" s="6">
        <v>98.821455351073595</v>
      </c>
    </row>
    <row r="47" spans="1:8" x14ac:dyDescent="0.25">
      <c r="A47" s="7" t="s">
        <v>7</v>
      </c>
      <c r="B47" s="8">
        <v>95.557963700777606</v>
      </c>
    </row>
    <row r="49" spans="1:8" s="1" customFormat="1" x14ac:dyDescent="0.25">
      <c r="A49" s="2" t="s">
        <v>24</v>
      </c>
    </row>
    <row r="50" spans="1:8" x14ac:dyDescent="0.25">
      <c r="A50" t="s">
        <v>25</v>
      </c>
    </row>
    <row r="51" spans="1:8" x14ac:dyDescent="0.25">
      <c r="A51" t="s">
        <v>10</v>
      </c>
    </row>
    <row r="53" spans="1:8" x14ac:dyDescent="0.25">
      <c r="A53" s="3" t="s">
        <v>2</v>
      </c>
      <c r="B53" s="3" t="s">
        <v>11</v>
      </c>
      <c r="C53" s="3" t="s">
        <v>3</v>
      </c>
      <c r="D53" s="3" t="s">
        <v>12</v>
      </c>
      <c r="E53" s="3" t="s">
        <v>13</v>
      </c>
      <c r="F53" s="3" t="s">
        <v>14</v>
      </c>
      <c r="G53" s="3" t="s">
        <v>15</v>
      </c>
    </row>
    <row r="54" spans="1:8" x14ac:dyDescent="0.25">
      <c r="A54" t="s">
        <v>4</v>
      </c>
      <c r="B54" t="s">
        <v>16</v>
      </c>
      <c r="C54" s="6">
        <v>101.45071447917201</v>
      </c>
      <c r="D54">
        <v>0.36774117766949099</v>
      </c>
      <c r="E54">
        <v>4031</v>
      </c>
      <c r="F54">
        <v>100.417883820949</v>
      </c>
      <c r="G54">
        <v>102.483545137395</v>
      </c>
    </row>
    <row r="55" spans="1:8" x14ac:dyDescent="0.25">
      <c r="A55" t="s">
        <v>5</v>
      </c>
      <c r="B55" t="s">
        <v>16</v>
      </c>
      <c r="C55" s="6">
        <v>100.443815888538</v>
      </c>
      <c r="D55">
        <v>0.46657539380784002</v>
      </c>
      <c r="E55">
        <v>4031</v>
      </c>
      <c r="F55">
        <v>99.133401389538093</v>
      </c>
      <c r="G55">
        <v>101.75423038753701</v>
      </c>
    </row>
    <row r="56" spans="1:8" x14ac:dyDescent="0.25">
      <c r="A56" t="s">
        <v>6</v>
      </c>
      <c r="B56" t="s">
        <v>16</v>
      </c>
      <c r="C56" s="6">
        <v>98.605939664108107</v>
      </c>
      <c r="D56">
        <v>0.83790637077249597</v>
      </c>
      <c r="E56">
        <v>4031</v>
      </c>
      <c r="F56">
        <v>96.252612267000202</v>
      </c>
      <c r="G56">
        <v>100.959267061216</v>
      </c>
    </row>
    <row r="57" spans="1:8" x14ac:dyDescent="0.25">
      <c r="A57" t="s">
        <v>7</v>
      </c>
      <c r="B57" t="s">
        <v>16</v>
      </c>
      <c r="C57" s="6">
        <v>95.230428736269104</v>
      </c>
      <c r="D57">
        <v>0.83413474559280498</v>
      </c>
      <c r="E57">
        <v>4031</v>
      </c>
      <c r="F57">
        <v>92.887694251658999</v>
      </c>
      <c r="G57">
        <v>97.573163220879195</v>
      </c>
      <c r="H57" t="s">
        <v>23</v>
      </c>
    </row>
    <row r="58" spans="1:8" x14ac:dyDescent="0.25">
      <c r="A58" s="4" t="s">
        <v>16</v>
      </c>
      <c r="B58" s="4" t="s">
        <v>17</v>
      </c>
      <c r="C58" s="5">
        <v>1.0068985906343999</v>
      </c>
      <c r="D58" s="4">
        <v>0.59518114728409899</v>
      </c>
      <c r="E58" s="4">
        <v>4031</v>
      </c>
      <c r="F58" s="4">
        <v>-0.66471550492915799</v>
      </c>
      <c r="G58" s="4">
        <v>2.67851268619795</v>
      </c>
      <c r="H58" s="4">
        <v>0.32811602808514401</v>
      </c>
    </row>
    <row r="59" spans="1:8" x14ac:dyDescent="0.25">
      <c r="A59" t="s">
        <v>16</v>
      </c>
      <c r="B59" t="s">
        <v>18</v>
      </c>
      <c r="C59" s="6">
        <v>2.84477481506402</v>
      </c>
      <c r="D59">
        <v>0.91691312315274298</v>
      </c>
      <c r="E59">
        <v>4031</v>
      </c>
      <c r="F59">
        <v>0.26955060296761202</v>
      </c>
      <c r="G59">
        <v>5.4199990271604204</v>
      </c>
      <c r="H59">
        <v>1.04185210064246E-2</v>
      </c>
    </row>
    <row r="60" spans="1:8" x14ac:dyDescent="0.25">
      <c r="A60" t="s">
        <v>16</v>
      </c>
      <c r="B60" s="9" t="s">
        <v>19</v>
      </c>
      <c r="C60" s="10">
        <v>6.2202857429030098</v>
      </c>
      <c r="D60">
        <v>0.91449358285892302</v>
      </c>
      <c r="E60">
        <v>4031</v>
      </c>
      <c r="F60">
        <v>3.6518570042156502</v>
      </c>
      <c r="G60">
        <v>8.7887144815903593</v>
      </c>
      <c r="H60" s="20">
        <v>2.7011323844305901E-8</v>
      </c>
    </row>
    <row r="61" spans="1:8" x14ac:dyDescent="0.25">
      <c r="A61" t="s">
        <v>16</v>
      </c>
      <c r="B61" t="s">
        <v>20</v>
      </c>
      <c r="C61" s="6">
        <v>1.8378762244296201</v>
      </c>
      <c r="D61">
        <v>0.95720009525161798</v>
      </c>
      <c r="E61">
        <v>4031</v>
      </c>
      <c r="F61">
        <v>-0.85049718725981205</v>
      </c>
      <c r="G61">
        <v>4.5262496361190498</v>
      </c>
      <c r="H61">
        <v>0.21969121290388199</v>
      </c>
    </row>
    <row r="62" spans="1:8" x14ac:dyDescent="0.25">
      <c r="A62" t="s">
        <v>16</v>
      </c>
      <c r="B62" t="s">
        <v>21</v>
      </c>
      <c r="C62" s="6">
        <v>5.2133871522686102</v>
      </c>
      <c r="D62">
        <v>0.95334751656148198</v>
      </c>
      <c r="E62">
        <v>4031</v>
      </c>
      <c r="F62">
        <v>2.5358340175185399</v>
      </c>
      <c r="G62">
        <v>7.8909402870186804</v>
      </c>
      <c r="H62" s="11">
        <v>3.1503900443929901E-7</v>
      </c>
    </row>
    <row r="63" spans="1:8" x14ac:dyDescent="0.25">
      <c r="A63" s="7" t="s">
        <v>16</v>
      </c>
      <c r="B63" s="7" t="s">
        <v>22</v>
      </c>
      <c r="C63" s="8">
        <v>3.3755109278389899</v>
      </c>
      <c r="D63" s="7">
        <v>1.1771812620181299</v>
      </c>
      <c r="E63" s="7">
        <v>4031</v>
      </c>
      <c r="F63" s="7">
        <v>6.9302726181160998E-2</v>
      </c>
      <c r="G63" s="7">
        <v>6.6817191294968197</v>
      </c>
      <c r="H63" s="7">
        <v>2.1637501851948598E-2</v>
      </c>
    </row>
    <row r="65" spans="1:8" x14ac:dyDescent="0.25">
      <c r="A65" s="3" t="s">
        <v>2</v>
      </c>
      <c r="B65" s="3" t="s">
        <v>3</v>
      </c>
    </row>
    <row r="66" spans="1:8" x14ac:dyDescent="0.25">
      <c r="A66" s="4" t="s">
        <v>4</v>
      </c>
      <c r="B66" s="5">
        <v>101.45071447917201</v>
      </c>
    </row>
    <row r="67" spans="1:8" x14ac:dyDescent="0.25">
      <c r="A67" t="s">
        <v>5</v>
      </c>
      <c r="B67" s="6">
        <v>100.443815888538</v>
      </c>
    </row>
    <row r="68" spans="1:8" x14ac:dyDescent="0.25">
      <c r="A68" t="s">
        <v>6</v>
      </c>
      <c r="B68" s="6">
        <v>98.605939664108107</v>
      </c>
    </row>
    <row r="69" spans="1:8" x14ac:dyDescent="0.25">
      <c r="A69" s="7" t="s">
        <v>7</v>
      </c>
      <c r="B69" s="8">
        <v>95.230428736269104</v>
      </c>
    </row>
    <row r="71" spans="1:8" s="1" customFormat="1" x14ac:dyDescent="0.25">
      <c r="A71" s="2" t="s">
        <v>26</v>
      </c>
    </row>
    <row r="72" spans="1:8" x14ac:dyDescent="0.25">
      <c r="A72" t="s">
        <v>28</v>
      </c>
    </row>
    <row r="73" spans="1:8" x14ac:dyDescent="0.25">
      <c r="A73" s="9" t="s">
        <v>27</v>
      </c>
    </row>
    <row r="75" spans="1:8" x14ac:dyDescent="0.25">
      <c r="A75" s="12" t="s">
        <v>2</v>
      </c>
      <c r="B75" s="12" t="s">
        <v>11</v>
      </c>
      <c r="C75" s="12" t="s">
        <v>3</v>
      </c>
      <c r="D75" s="12" t="s">
        <v>12</v>
      </c>
      <c r="E75" s="12" t="s">
        <v>13</v>
      </c>
      <c r="F75" s="12" t="s">
        <v>14</v>
      </c>
      <c r="G75" s="12" t="s">
        <v>15</v>
      </c>
      <c r="H75" s="1"/>
    </row>
    <row r="76" spans="1:8" x14ac:dyDescent="0.25">
      <c r="A76" s="1" t="s">
        <v>4</v>
      </c>
      <c r="B76" s="1" t="s">
        <v>16</v>
      </c>
      <c r="C76" s="13">
        <v>101.21562131065301</v>
      </c>
      <c r="D76" s="1">
        <v>0.38385475168961902</v>
      </c>
      <c r="E76" s="1">
        <v>4031</v>
      </c>
      <c r="F76" s="1">
        <v>100.13753438451</v>
      </c>
      <c r="G76" s="1">
        <v>102.293708236795</v>
      </c>
      <c r="H76" s="1"/>
    </row>
    <row r="77" spans="1:8" x14ac:dyDescent="0.25">
      <c r="A77" s="1" t="s">
        <v>5</v>
      </c>
      <c r="B77" s="1" t="s">
        <v>16</v>
      </c>
      <c r="C77" s="13">
        <v>100.542371606618</v>
      </c>
      <c r="D77" s="1">
        <v>0.46830377191102801</v>
      </c>
      <c r="E77" s="1">
        <v>4031</v>
      </c>
      <c r="F77" s="1">
        <v>99.227102818781006</v>
      </c>
      <c r="G77" s="1">
        <v>101.857640394456</v>
      </c>
      <c r="H77" s="1"/>
    </row>
    <row r="78" spans="1:8" x14ac:dyDescent="0.25">
      <c r="A78" s="1" t="s">
        <v>6</v>
      </c>
      <c r="B78" s="1" t="s">
        <v>16</v>
      </c>
      <c r="C78" s="13">
        <v>99.055032418361407</v>
      </c>
      <c r="D78" s="1">
        <v>0.859509075414993</v>
      </c>
      <c r="E78" s="1">
        <v>4031</v>
      </c>
      <c r="F78" s="1">
        <v>96.641032088739607</v>
      </c>
      <c r="G78" s="1">
        <v>101.46903274798299</v>
      </c>
      <c r="H78" s="1"/>
    </row>
    <row r="79" spans="1:8" x14ac:dyDescent="0.25">
      <c r="A79" s="1" t="s">
        <v>7</v>
      </c>
      <c r="B79" s="1" t="s">
        <v>16</v>
      </c>
      <c r="C79" s="13">
        <v>95.918508139685997</v>
      </c>
      <c r="D79" s="1">
        <v>0.88329366463469905</v>
      </c>
      <c r="E79" s="1">
        <v>4031</v>
      </c>
      <c r="F79" s="1">
        <v>93.437706879325205</v>
      </c>
      <c r="G79" s="1">
        <v>98.399309400046704</v>
      </c>
      <c r="H79" s="12" t="s">
        <v>23</v>
      </c>
    </row>
    <row r="80" spans="1:8" x14ac:dyDescent="0.25">
      <c r="A80" s="14" t="s">
        <v>16</v>
      </c>
      <c r="B80" s="14" t="s">
        <v>17</v>
      </c>
      <c r="C80" s="15">
        <v>0.673249704034101</v>
      </c>
      <c r="D80" s="14">
        <v>0.61210730564681404</v>
      </c>
      <c r="E80" s="14">
        <v>4031</v>
      </c>
      <c r="F80" s="14">
        <v>-1.04590286789411</v>
      </c>
      <c r="G80" s="14">
        <v>2.39240227596231</v>
      </c>
      <c r="H80" s="14">
        <v>0.689621549617777</v>
      </c>
    </row>
    <row r="81" spans="1:8" x14ac:dyDescent="0.25">
      <c r="A81" s="1" t="s">
        <v>16</v>
      </c>
      <c r="B81" s="1" t="s">
        <v>18</v>
      </c>
      <c r="C81" s="13">
        <v>2.1605888922911798</v>
      </c>
      <c r="D81" s="1">
        <v>0.96418561196844199</v>
      </c>
      <c r="E81" s="1">
        <v>4031</v>
      </c>
      <c r="F81" s="1">
        <v>-0.54740390462562705</v>
      </c>
      <c r="G81" s="1">
        <v>4.8685816892079803</v>
      </c>
      <c r="H81" s="1">
        <v>0.112530240471559</v>
      </c>
    </row>
    <row r="82" spans="1:8" x14ac:dyDescent="0.25">
      <c r="A82" s="1" t="s">
        <v>16</v>
      </c>
      <c r="B82" s="1" t="s">
        <v>19</v>
      </c>
      <c r="C82" s="13">
        <v>5.2971131709666102</v>
      </c>
      <c r="D82" s="1">
        <v>0.99743378143171202</v>
      </c>
      <c r="E82" s="1">
        <v>4031</v>
      </c>
      <c r="F82" s="1">
        <v>2.49574021747042</v>
      </c>
      <c r="G82" s="1">
        <v>8.0984861244628004</v>
      </c>
      <c r="H82" s="21">
        <v>7.1506731924575504E-7</v>
      </c>
    </row>
    <row r="83" spans="1:8" x14ac:dyDescent="0.25">
      <c r="A83" s="1" t="s">
        <v>16</v>
      </c>
      <c r="B83" s="1" t="s">
        <v>20</v>
      </c>
      <c r="C83" s="13">
        <v>1.4873391882570799</v>
      </c>
      <c r="D83" s="1">
        <v>0.971151882808169</v>
      </c>
      <c r="E83" s="1">
        <v>4031</v>
      </c>
      <c r="F83" s="1">
        <v>-1.2402189402942101</v>
      </c>
      <c r="G83" s="1">
        <v>4.2148973168083597</v>
      </c>
      <c r="H83" s="1">
        <v>0.41862614999216802</v>
      </c>
    </row>
    <row r="84" spans="1:8" x14ac:dyDescent="0.25">
      <c r="A84" s="1" t="s">
        <v>16</v>
      </c>
      <c r="B84" s="1" t="s">
        <v>21</v>
      </c>
      <c r="C84" s="13">
        <v>4.6238634669325096</v>
      </c>
      <c r="D84" s="1">
        <v>0.98858952036608105</v>
      </c>
      <c r="E84" s="1">
        <v>4031</v>
      </c>
      <c r="F84" s="1">
        <v>1.8473303315817899</v>
      </c>
      <c r="G84" s="1">
        <v>7.4003966022832302</v>
      </c>
      <c r="H84" s="21">
        <v>1.7858696354289299E-5</v>
      </c>
    </row>
    <row r="85" spans="1:8" x14ac:dyDescent="0.25">
      <c r="A85" s="16" t="s">
        <v>16</v>
      </c>
      <c r="B85" s="16" t="s">
        <v>22</v>
      </c>
      <c r="C85" s="17">
        <v>3.1365242786754401</v>
      </c>
      <c r="D85" s="16">
        <v>1.1834273598587</v>
      </c>
      <c r="E85" s="16">
        <v>4031</v>
      </c>
      <c r="F85" s="16">
        <v>-0.18722659085788301</v>
      </c>
      <c r="G85" s="16">
        <v>6.4602751482087504</v>
      </c>
      <c r="H85" s="16">
        <v>4.02697282273159E-2</v>
      </c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2" t="s">
        <v>2</v>
      </c>
      <c r="B87" s="12" t="s">
        <v>3</v>
      </c>
      <c r="C87" s="1"/>
      <c r="D87" s="1"/>
      <c r="E87" s="1"/>
      <c r="F87" s="1"/>
      <c r="G87" s="1"/>
      <c r="H87" s="1"/>
    </row>
    <row r="88" spans="1:8" x14ac:dyDescent="0.25">
      <c r="A88" s="14" t="s">
        <v>4</v>
      </c>
      <c r="B88" s="15">
        <v>101.21562131065301</v>
      </c>
      <c r="C88" s="1"/>
      <c r="D88" s="1" t="s">
        <v>29</v>
      </c>
      <c r="E88" s="1"/>
      <c r="F88" s="1"/>
      <c r="G88" s="1"/>
      <c r="H88" s="1"/>
    </row>
    <row r="89" spans="1:8" x14ac:dyDescent="0.25">
      <c r="A89" s="1" t="s">
        <v>5</v>
      </c>
      <c r="B89" s="13">
        <v>100.542371606618</v>
      </c>
      <c r="C89" s="1"/>
      <c r="D89" s="1"/>
      <c r="E89" s="1"/>
      <c r="F89" s="1"/>
      <c r="G89" s="1"/>
      <c r="H89" s="1"/>
    </row>
    <row r="90" spans="1:8" x14ac:dyDescent="0.25">
      <c r="A90" s="1" t="s">
        <v>6</v>
      </c>
      <c r="B90" s="13">
        <v>99.055032418361407</v>
      </c>
      <c r="C90" s="1"/>
      <c r="D90" s="1"/>
      <c r="E90" s="1"/>
      <c r="F90" s="1"/>
      <c r="G90" s="1"/>
      <c r="H90" s="1"/>
    </row>
    <row r="91" spans="1:8" x14ac:dyDescent="0.25">
      <c r="A91" s="16" t="s">
        <v>7</v>
      </c>
      <c r="B91" s="17">
        <v>95.918508139685997</v>
      </c>
      <c r="C91" s="1"/>
      <c r="D91" s="1"/>
      <c r="E91" s="1"/>
      <c r="F91" s="1"/>
      <c r="G91" s="1"/>
      <c r="H91" s="1"/>
    </row>
    <row r="93" spans="1:8" s="1" customFormat="1" x14ac:dyDescent="0.25">
      <c r="A93" s="2" t="s">
        <v>30</v>
      </c>
    </row>
    <row r="94" spans="1:8" x14ac:dyDescent="0.25">
      <c r="A94" t="s">
        <v>59</v>
      </c>
    </row>
    <row r="95" spans="1:8" x14ac:dyDescent="0.25">
      <c r="A95" t="s">
        <v>31</v>
      </c>
    </row>
    <row r="97" spans="1:8" x14ac:dyDescent="0.25">
      <c r="A97" s="3" t="s">
        <v>2</v>
      </c>
      <c r="B97" s="3" t="s">
        <v>11</v>
      </c>
      <c r="C97" s="3" t="s">
        <v>3</v>
      </c>
      <c r="D97" s="3" t="s">
        <v>12</v>
      </c>
      <c r="E97" s="3" t="s">
        <v>13</v>
      </c>
      <c r="F97" s="3" t="s">
        <v>14</v>
      </c>
      <c r="G97" s="3" t="s">
        <v>15</v>
      </c>
      <c r="H97" s="3" t="s">
        <v>54</v>
      </c>
    </row>
    <row r="98" spans="1:8" x14ac:dyDescent="0.25">
      <c r="A98" t="s">
        <v>4</v>
      </c>
      <c r="B98" t="s">
        <v>16</v>
      </c>
      <c r="C98" s="6">
        <v>101.62628671303401</v>
      </c>
      <c r="D98">
        <v>0.373122855629901</v>
      </c>
      <c r="E98">
        <v>4031</v>
      </c>
      <c r="F98">
        <v>100.578341179655</v>
      </c>
      <c r="G98">
        <v>102.674232246413</v>
      </c>
      <c r="H98" t="s">
        <v>16</v>
      </c>
    </row>
    <row r="99" spans="1:8" x14ac:dyDescent="0.25">
      <c r="A99" t="s">
        <v>5</v>
      </c>
      <c r="B99" t="s">
        <v>16</v>
      </c>
      <c r="C99" s="6">
        <v>100.361265253322</v>
      </c>
      <c r="D99">
        <v>0.46754588201640002</v>
      </c>
      <c r="E99">
        <v>4031</v>
      </c>
      <c r="F99">
        <v>99.048125060176304</v>
      </c>
      <c r="G99">
        <v>101.674405446468</v>
      </c>
      <c r="H99" t="s">
        <v>16</v>
      </c>
    </row>
    <row r="100" spans="1:8" x14ac:dyDescent="0.25">
      <c r="A100" t="s">
        <v>6</v>
      </c>
      <c r="B100" t="s">
        <v>16</v>
      </c>
      <c r="C100" s="6">
        <v>98.333033636847105</v>
      </c>
      <c r="D100">
        <v>0.84463149086559097</v>
      </c>
      <c r="E100">
        <v>4031</v>
      </c>
      <c r="F100">
        <v>95.960818199361398</v>
      </c>
      <c r="G100">
        <v>100.705249074333</v>
      </c>
      <c r="H100" t="s">
        <v>16</v>
      </c>
    </row>
    <row r="101" spans="1:8" x14ac:dyDescent="0.25">
      <c r="A101" t="s">
        <v>7</v>
      </c>
      <c r="B101" t="s">
        <v>16</v>
      </c>
      <c r="C101" s="6">
        <v>94.905599673008098</v>
      </c>
      <c r="D101">
        <v>0.84528576690359003</v>
      </c>
      <c r="E101">
        <v>4031</v>
      </c>
      <c r="F101">
        <v>92.531546648675999</v>
      </c>
      <c r="G101">
        <v>97.279652697340296</v>
      </c>
      <c r="H101" t="s">
        <v>16</v>
      </c>
    </row>
    <row r="102" spans="1:8" x14ac:dyDescent="0.25">
      <c r="A102" s="4" t="s">
        <v>16</v>
      </c>
      <c r="B102" s="4" t="s">
        <v>17</v>
      </c>
      <c r="C102" s="5">
        <v>1.2650214597117799</v>
      </c>
      <c r="D102" s="4">
        <v>0.60261457382920702</v>
      </c>
      <c r="E102" s="4">
        <v>4031</v>
      </c>
      <c r="F102" s="4">
        <v>-0.42747001183695199</v>
      </c>
      <c r="G102" s="4">
        <v>2.95751293126051</v>
      </c>
      <c r="H102" s="4">
        <v>0.15347914494647</v>
      </c>
    </row>
    <row r="103" spans="1:8" x14ac:dyDescent="0.25">
      <c r="A103" t="s">
        <v>16</v>
      </c>
      <c r="B103" t="s">
        <v>18</v>
      </c>
      <c r="C103" s="6">
        <v>3.29325307618672</v>
      </c>
      <c r="D103">
        <v>0.93262095123852995</v>
      </c>
      <c r="E103">
        <v>4031</v>
      </c>
      <c r="F103">
        <v>0.67391216624344297</v>
      </c>
      <c r="G103">
        <v>5.9125939861300001</v>
      </c>
      <c r="H103">
        <v>2.3626862993389999E-3</v>
      </c>
    </row>
    <row r="104" spans="1:8" x14ac:dyDescent="0.25">
      <c r="A104" t="s">
        <v>16</v>
      </c>
      <c r="B104" s="9" t="s">
        <v>19</v>
      </c>
      <c r="C104" s="10">
        <v>6.7206870400256902</v>
      </c>
      <c r="D104">
        <v>0.93639026109405199</v>
      </c>
      <c r="E104">
        <v>4031</v>
      </c>
      <c r="F104">
        <v>4.0907597203585997</v>
      </c>
      <c r="G104">
        <v>9.3506143596927895</v>
      </c>
      <c r="H104" s="20">
        <v>2.6945311093484701E-8</v>
      </c>
    </row>
    <row r="105" spans="1:8" x14ac:dyDescent="0.25">
      <c r="A105" t="s">
        <v>16</v>
      </c>
      <c r="B105" t="s">
        <v>20</v>
      </c>
      <c r="C105" s="6">
        <v>2.0282316164749399</v>
      </c>
      <c r="D105">
        <v>0.96003602051029902</v>
      </c>
      <c r="E105">
        <v>4031</v>
      </c>
      <c r="F105">
        <v>-0.66810671926829202</v>
      </c>
      <c r="G105">
        <v>4.7245699522181797</v>
      </c>
      <c r="H105">
        <v>0.149175513429954</v>
      </c>
    </row>
    <row r="106" spans="1:8" x14ac:dyDescent="0.25">
      <c r="A106" t="s">
        <v>16</v>
      </c>
      <c r="B106" t="s">
        <v>21</v>
      </c>
      <c r="C106" s="6">
        <v>5.4556655803139096</v>
      </c>
      <c r="D106">
        <v>0.95904053451267102</v>
      </c>
      <c r="E106">
        <v>4031</v>
      </c>
      <c r="F106">
        <v>2.7621231470167902</v>
      </c>
      <c r="G106">
        <v>8.1492080136110392</v>
      </c>
      <c r="H106" s="11">
        <v>1.09079334675855E-7</v>
      </c>
    </row>
    <row r="107" spans="1:8" x14ac:dyDescent="0.25">
      <c r="A107" s="7" t="s">
        <v>16</v>
      </c>
      <c r="B107" s="7" t="s">
        <v>22</v>
      </c>
      <c r="C107" s="8">
        <v>3.4274339638389701</v>
      </c>
      <c r="D107" s="7">
        <v>1.1772918978307301</v>
      </c>
      <c r="E107" s="7">
        <v>4031</v>
      </c>
      <c r="F107" s="7">
        <v>0.12091503260802899</v>
      </c>
      <c r="G107" s="7">
        <v>6.7339528950699101</v>
      </c>
      <c r="H107" s="7">
        <v>1.8967150310246299E-2</v>
      </c>
    </row>
    <row r="108" spans="1:8" x14ac:dyDescent="0.25">
      <c r="C108" s="6"/>
    </row>
    <row r="109" spans="1:8" x14ac:dyDescent="0.25">
      <c r="A109" s="3" t="s">
        <v>2</v>
      </c>
      <c r="B109" s="3" t="s">
        <v>3</v>
      </c>
    </row>
    <row r="110" spans="1:8" x14ac:dyDescent="0.25">
      <c r="A110" s="4" t="s">
        <v>4</v>
      </c>
      <c r="B110" s="5">
        <v>101.62628671303401</v>
      </c>
    </row>
    <row r="111" spans="1:8" x14ac:dyDescent="0.25">
      <c r="A111" t="s">
        <v>5</v>
      </c>
      <c r="B111" s="6">
        <v>100.361265253322</v>
      </c>
    </row>
    <row r="112" spans="1:8" x14ac:dyDescent="0.25">
      <c r="A112" t="s">
        <v>6</v>
      </c>
      <c r="B112" s="6">
        <v>98.333033636847105</v>
      </c>
    </row>
    <row r="113" spans="1:6" x14ac:dyDescent="0.25">
      <c r="A113" s="7" t="s">
        <v>7</v>
      </c>
      <c r="B113" s="8">
        <v>94.905599673008098</v>
      </c>
    </row>
    <row r="115" spans="1:6" s="22" customFormat="1" x14ac:dyDescent="0.25">
      <c r="A115" s="22" t="s">
        <v>35</v>
      </c>
    </row>
    <row r="116" spans="1:6" x14ac:dyDescent="0.25">
      <c r="A116" t="s">
        <v>55</v>
      </c>
    </row>
    <row r="117" spans="1:6" x14ac:dyDescent="0.25">
      <c r="A117" t="s">
        <v>31</v>
      </c>
    </row>
    <row r="119" spans="1:6" x14ac:dyDescent="0.25">
      <c r="B119" s="3"/>
      <c r="C119" s="3" t="s">
        <v>36</v>
      </c>
      <c r="D119" s="3" t="s">
        <v>37</v>
      </c>
      <c r="E119" s="3" t="s">
        <v>38</v>
      </c>
      <c r="F119" s="3" t="s">
        <v>39</v>
      </c>
    </row>
    <row r="120" spans="1:6" x14ac:dyDescent="0.25">
      <c r="B120" t="s">
        <v>41</v>
      </c>
      <c r="C120">
        <v>1648139.0184436101</v>
      </c>
      <c r="D120">
        <v>1</v>
      </c>
      <c r="E120">
        <v>6130.8388711238704</v>
      </c>
      <c r="F120">
        <v>0</v>
      </c>
    </row>
    <row r="121" spans="1:6" x14ac:dyDescent="0.25">
      <c r="B121" t="s">
        <v>2</v>
      </c>
      <c r="C121">
        <v>7341.8996620322596</v>
      </c>
      <c r="D121">
        <v>3</v>
      </c>
      <c r="E121" s="11">
        <v>9.1036017658237007</v>
      </c>
      <c r="F121" s="11">
        <v>5.2889101069777101E-6</v>
      </c>
    </row>
    <row r="122" spans="1:6" x14ac:dyDescent="0.25">
      <c r="B122" t="s">
        <v>42</v>
      </c>
      <c r="C122">
        <v>65892.958365190803</v>
      </c>
      <c r="D122">
        <v>1</v>
      </c>
      <c r="E122" s="11">
        <v>245.11227873249899</v>
      </c>
      <c r="F122" s="11">
        <v>1.1196377584560299E-53</v>
      </c>
    </row>
    <row r="123" spans="1:6" x14ac:dyDescent="0.25">
      <c r="B123" t="s">
        <v>43</v>
      </c>
      <c r="C123">
        <v>1725.96729563689</v>
      </c>
      <c r="D123">
        <v>1</v>
      </c>
      <c r="E123">
        <v>6.4203488103641604</v>
      </c>
      <c r="F123">
        <v>1.1319584536018199E-2</v>
      </c>
    </row>
    <row r="124" spans="1:6" x14ac:dyDescent="0.25">
      <c r="B124" t="s">
        <v>44</v>
      </c>
      <c r="C124">
        <v>3641.614890625</v>
      </c>
      <c r="D124">
        <v>1</v>
      </c>
      <c r="E124">
        <v>13.546280911540199</v>
      </c>
      <c r="F124">
        <v>2.35797891043344E-4</v>
      </c>
    </row>
    <row r="125" spans="1:6" x14ac:dyDescent="0.25">
      <c r="B125" t="s">
        <v>45</v>
      </c>
      <c r="C125">
        <v>3613.8332252518699</v>
      </c>
      <c r="D125">
        <v>1</v>
      </c>
      <c r="E125">
        <v>13.442937132849099</v>
      </c>
      <c r="F125">
        <v>2.4910232783303401E-4</v>
      </c>
    </row>
    <row r="126" spans="1:6" x14ac:dyDescent="0.25">
      <c r="B126" t="s">
        <v>56</v>
      </c>
      <c r="C126">
        <v>1677.1633287544801</v>
      </c>
      <c r="D126">
        <v>1</v>
      </c>
      <c r="E126">
        <v>6.2388051093296104</v>
      </c>
      <c r="F126">
        <v>1.25376521627657E-2</v>
      </c>
    </row>
    <row r="127" spans="1:6" x14ac:dyDescent="0.25">
      <c r="B127" s="3" t="s">
        <v>46</v>
      </c>
      <c r="C127" s="3">
        <v>1083106.6098613699</v>
      </c>
      <c r="D127" s="3">
        <v>4029</v>
      </c>
      <c r="E127" s="3" t="s">
        <v>40</v>
      </c>
      <c r="F127" s="3" t="s">
        <v>40</v>
      </c>
    </row>
    <row r="130" spans="1:8" x14ac:dyDescent="0.25">
      <c r="A130" s="3" t="s">
        <v>2</v>
      </c>
      <c r="B130" s="3" t="s">
        <v>11</v>
      </c>
      <c r="C130" s="3" t="s">
        <v>3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s">
        <v>54</v>
      </c>
    </row>
    <row r="131" spans="1:8" x14ac:dyDescent="0.25">
      <c r="A131" t="s">
        <v>4</v>
      </c>
      <c r="B131" t="s">
        <v>16</v>
      </c>
      <c r="C131" s="6">
        <v>101.194338503786</v>
      </c>
      <c r="D131" s="6">
        <v>0.38951706199099401</v>
      </c>
      <c r="E131">
        <v>4029</v>
      </c>
      <c r="F131">
        <v>100.100348224798</v>
      </c>
      <c r="G131">
        <v>102.288328782774</v>
      </c>
      <c r="H131" t="s">
        <v>16</v>
      </c>
    </row>
    <row r="132" spans="1:8" x14ac:dyDescent="0.25">
      <c r="A132" t="s">
        <v>5</v>
      </c>
      <c r="B132" t="s">
        <v>16</v>
      </c>
      <c r="C132" s="6">
        <v>100.47572262513999</v>
      </c>
      <c r="D132" s="6">
        <v>0.46760055671911599</v>
      </c>
      <c r="E132">
        <v>4029</v>
      </c>
      <c r="F132">
        <v>99.162428514516293</v>
      </c>
      <c r="G132">
        <v>101.78901673576399</v>
      </c>
      <c r="H132" t="s">
        <v>16</v>
      </c>
    </row>
    <row r="133" spans="1:8" x14ac:dyDescent="0.25">
      <c r="A133" t="s">
        <v>6</v>
      </c>
      <c r="B133" t="s">
        <v>16</v>
      </c>
      <c r="C133" s="6">
        <v>99.039192314864096</v>
      </c>
      <c r="D133" s="6">
        <v>0.86467419228190501</v>
      </c>
      <c r="E133">
        <v>4029</v>
      </c>
      <c r="F133">
        <v>96.610684675138998</v>
      </c>
      <c r="G133">
        <v>101.46769995458899</v>
      </c>
      <c r="H133" t="s">
        <v>16</v>
      </c>
    </row>
    <row r="134" spans="1:8" x14ac:dyDescent="0.25">
      <c r="A134" t="s">
        <v>7</v>
      </c>
      <c r="B134" t="s">
        <v>16</v>
      </c>
      <c r="C134" s="6">
        <v>95.971485620922095</v>
      </c>
      <c r="D134" s="6">
        <v>0.89472002672499895</v>
      </c>
      <c r="E134">
        <v>4029</v>
      </c>
      <c r="F134">
        <v>93.458591816860903</v>
      </c>
      <c r="G134">
        <v>98.484379424983203</v>
      </c>
      <c r="H134" t="s">
        <v>16</v>
      </c>
    </row>
    <row r="135" spans="1:8" x14ac:dyDescent="0.25">
      <c r="A135" s="4" t="s">
        <v>16</v>
      </c>
      <c r="B135" s="4" t="s">
        <v>17</v>
      </c>
      <c r="C135" s="5">
        <v>0.71861587864586496</v>
      </c>
      <c r="D135" s="5">
        <v>0.61859403514306899</v>
      </c>
      <c r="E135" s="4">
        <v>4029</v>
      </c>
      <c r="F135" s="4">
        <v>-1.01875566966973</v>
      </c>
      <c r="G135" s="4">
        <v>2.4559874269614599</v>
      </c>
      <c r="H135" s="4">
        <v>0.65111213860113104</v>
      </c>
    </row>
    <row r="136" spans="1:8" x14ac:dyDescent="0.25">
      <c r="A136" t="s">
        <v>16</v>
      </c>
      <c r="B136" t="s">
        <v>18</v>
      </c>
      <c r="C136" s="6">
        <v>2.1551461889216998</v>
      </c>
      <c r="D136" s="6">
        <v>0.98003225359332302</v>
      </c>
      <c r="E136">
        <v>4029</v>
      </c>
      <c r="F136">
        <v>-0.59735392762218298</v>
      </c>
      <c r="G136">
        <v>4.9076463054655797</v>
      </c>
      <c r="H136">
        <v>0.12362284056976799</v>
      </c>
    </row>
    <row r="137" spans="1:8" x14ac:dyDescent="0.25">
      <c r="A137" t="s">
        <v>16</v>
      </c>
      <c r="B137" s="9" t="s">
        <v>19</v>
      </c>
      <c r="C137" s="10">
        <v>5.2228528828637799</v>
      </c>
      <c r="D137" s="6">
        <v>1.0213295348693301</v>
      </c>
      <c r="E137">
        <v>4029</v>
      </c>
      <c r="F137">
        <v>2.3543660004676799</v>
      </c>
      <c r="G137">
        <v>8.09133976525988</v>
      </c>
      <c r="H137" s="11">
        <v>2.0000752842808099E-6</v>
      </c>
    </row>
    <row r="138" spans="1:8" x14ac:dyDescent="0.25">
      <c r="A138" t="s">
        <v>16</v>
      </c>
      <c r="B138" t="s">
        <v>20</v>
      </c>
      <c r="C138" s="6">
        <v>1.43653031027584</v>
      </c>
      <c r="D138" s="6">
        <v>0.97172899743156005</v>
      </c>
      <c r="E138">
        <v>4029</v>
      </c>
      <c r="F138">
        <v>-1.29264943750554</v>
      </c>
      <c r="G138">
        <v>4.1657100580572104</v>
      </c>
      <c r="H138">
        <v>0.450737194025153</v>
      </c>
    </row>
    <row r="139" spans="1:8" x14ac:dyDescent="0.25">
      <c r="A139" t="s">
        <v>16</v>
      </c>
      <c r="B139" s="9" t="s">
        <v>21</v>
      </c>
      <c r="C139" s="10">
        <v>4.5042370042179103</v>
      </c>
      <c r="D139" s="6">
        <v>0.99384117521565496</v>
      </c>
      <c r="E139">
        <v>4029</v>
      </c>
      <c r="F139">
        <v>1.71295341066554</v>
      </c>
      <c r="G139">
        <v>7.2955205977702802</v>
      </c>
      <c r="H139" s="11">
        <v>3.5600130270374598E-5</v>
      </c>
    </row>
    <row r="140" spans="1:8" x14ac:dyDescent="0.25">
      <c r="A140" s="7" t="s">
        <v>16</v>
      </c>
      <c r="B140" s="7" t="s">
        <v>22</v>
      </c>
      <c r="C140" s="8">
        <v>3.0677066939420801</v>
      </c>
      <c r="D140" s="8">
        <v>1.1796746330563901</v>
      </c>
      <c r="E140" s="7">
        <v>4029</v>
      </c>
      <c r="F140" s="7">
        <v>-0.24550524685491901</v>
      </c>
      <c r="G140" s="7">
        <v>6.3809186347390696</v>
      </c>
      <c r="H140" s="7">
        <v>4.61088519137383E-2</v>
      </c>
    </row>
    <row r="142" spans="1:8" x14ac:dyDescent="0.25">
      <c r="A142" t="s">
        <v>50</v>
      </c>
    </row>
    <row r="144" spans="1:8" s="22" customFormat="1" x14ac:dyDescent="0.25">
      <c r="A144" s="22" t="s">
        <v>48</v>
      </c>
    </row>
    <row r="145" spans="1:17" x14ac:dyDescent="0.25">
      <c r="A145" t="s">
        <v>57</v>
      </c>
    </row>
    <row r="147" spans="1:17" x14ac:dyDescent="0.25">
      <c r="A147" t="s">
        <v>49</v>
      </c>
      <c r="J147" s="31" t="s">
        <v>62</v>
      </c>
    </row>
    <row r="148" spans="1:17" x14ac:dyDescent="0.25">
      <c r="B148" s="3"/>
      <c r="C148" s="3" t="s">
        <v>36</v>
      </c>
      <c r="D148" s="27" t="s">
        <v>37</v>
      </c>
      <c r="E148" s="3" t="s">
        <v>38</v>
      </c>
      <c r="F148" s="3" t="s">
        <v>39</v>
      </c>
      <c r="J148" s="32"/>
      <c r="K148" s="33"/>
      <c r="L148" s="33" t="s">
        <v>36</v>
      </c>
      <c r="M148" s="34" t="s">
        <v>37</v>
      </c>
      <c r="N148" s="33" t="s">
        <v>63</v>
      </c>
      <c r="O148" s="33" t="s">
        <v>54</v>
      </c>
      <c r="P148" s="32"/>
      <c r="Q148" s="32"/>
    </row>
    <row r="149" spans="1:17" x14ac:dyDescent="0.25">
      <c r="B149" t="s">
        <v>41</v>
      </c>
      <c r="C149" s="25">
        <v>1269832.58484727</v>
      </c>
      <c r="D149">
        <v>1</v>
      </c>
      <c r="E149" s="6">
        <v>4721.3739273027504</v>
      </c>
      <c r="F149">
        <v>0</v>
      </c>
      <c r="J149" s="32"/>
      <c r="K149" s="32" t="s">
        <v>41</v>
      </c>
      <c r="L149" s="35">
        <v>1269832.58484727</v>
      </c>
      <c r="M149" s="32">
        <v>1</v>
      </c>
      <c r="N149" s="36">
        <v>4721.3739273027504</v>
      </c>
      <c r="O149" s="37" t="str">
        <f t="shared" ref="O149:O155" si="0">IF(F149&lt;0.0001,"&lt;0.0001",IF(F149&lt;0.001,"&lt;0.001",IF(F149&lt;0.01,"&lt;0.01",ROUND(F149,3))))</f>
        <v>&lt;0.0001</v>
      </c>
      <c r="P149" s="32"/>
      <c r="Q149" s="32"/>
    </row>
    <row r="150" spans="1:17" x14ac:dyDescent="0.25">
      <c r="B150" t="s">
        <v>2</v>
      </c>
      <c r="C150" s="25">
        <v>7965.3113341715698</v>
      </c>
      <c r="D150">
        <v>3</v>
      </c>
      <c r="E150" s="6">
        <v>9.8719609983153997</v>
      </c>
      <c r="F150" s="11">
        <v>1.7485773336846901E-6</v>
      </c>
      <c r="J150" s="32"/>
      <c r="K150" s="32" t="s">
        <v>2</v>
      </c>
      <c r="L150" s="35">
        <v>7965.3113341715698</v>
      </c>
      <c r="M150" s="32">
        <v>3</v>
      </c>
      <c r="N150" s="36">
        <v>9.8719609983153997</v>
      </c>
      <c r="O150" s="37" t="str">
        <f t="shared" si="0"/>
        <v>&lt;0.0001</v>
      </c>
      <c r="P150" s="32"/>
      <c r="Q150" s="32"/>
    </row>
    <row r="151" spans="1:17" x14ac:dyDescent="0.25">
      <c r="B151" t="s">
        <v>42</v>
      </c>
      <c r="C151" s="25">
        <v>65878.830343513706</v>
      </c>
      <c r="D151">
        <v>1</v>
      </c>
      <c r="E151" s="6">
        <v>244.944566438637</v>
      </c>
      <c r="F151" s="11">
        <v>1.2121235029963401E-53</v>
      </c>
      <c r="J151" s="32"/>
      <c r="K151" s="32" t="s">
        <v>42</v>
      </c>
      <c r="L151" s="35">
        <v>65878.830343513706</v>
      </c>
      <c r="M151" s="32">
        <v>1</v>
      </c>
      <c r="N151" s="36">
        <v>244.944566438637</v>
      </c>
      <c r="O151" s="37" t="str">
        <f t="shared" si="0"/>
        <v>&lt;0.0001</v>
      </c>
      <c r="P151" s="32"/>
      <c r="Q151" s="32"/>
    </row>
    <row r="152" spans="1:17" x14ac:dyDescent="0.25">
      <c r="B152" t="s">
        <v>43</v>
      </c>
      <c r="C152" s="25">
        <v>1664.0238375321501</v>
      </c>
      <c r="D152">
        <v>1</v>
      </c>
      <c r="E152" s="6">
        <v>6.18701933993884</v>
      </c>
      <c r="F152">
        <v>1.2909230753858501E-2</v>
      </c>
      <c r="J152" s="32"/>
      <c r="K152" s="32" t="s">
        <v>43</v>
      </c>
      <c r="L152" s="35">
        <v>1664.0238375321501</v>
      </c>
      <c r="M152" s="32">
        <v>1</v>
      </c>
      <c r="N152" s="36">
        <v>6.18701933993884</v>
      </c>
      <c r="O152" s="37">
        <f t="shared" si="0"/>
        <v>1.2999999999999999E-2</v>
      </c>
      <c r="P152" s="32"/>
      <c r="Q152" s="32"/>
    </row>
    <row r="153" spans="1:17" x14ac:dyDescent="0.25">
      <c r="B153" s="18" t="s">
        <v>44</v>
      </c>
      <c r="C153" s="28">
        <v>642.34855975257199</v>
      </c>
      <c r="D153" s="18">
        <v>1</v>
      </c>
      <c r="E153" s="19">
        <v>2.38832093178728</v>
      </c>
      <c r="F153" s="18">
        <v>0.122323403277461</v>
      </c>
      <c r="J153" s="32"/>
      <c r="K153" s="32" t="s">
        <v>44</v>
      </c>
      <c r="L153" s="35">
        <v>642.34855975257199</v>
      </c>
      <c r="M153" s="32">
        <v>1</v>
      </c>
      <c r="N153" s="36">
        <v>2.38832093178728</v>
      </c>
      <c r="O153" s="37">
        <f t="shared" si="0"/>
        <v>0.122</v>
      </c>
      <c r="P153" s="32"/>
      <c r="Q153" s="32"/>
    </row>
    <row r="154" spans="1:17" x14ac:dyDescent="0.25">
      <c r="B154" t="s">
        <v>47</v>
      </c>
      <c r="C154" s="25">
        <v>3104.6221146958401</v>
      </c>
      <c r="D154">
        <v>1</v>
      </c>
      <c r="E154" s="6">
        <v>11.5433184510819</v>
      </c>
      <c r="F154">
        <v>6.8652276616774303E-4</v>
      </c>
      <c r="J154" s="32"/>
      <c r="K154" s="32" t="s">
        <v>64</v>
      </c>
      <c r="L154" s="35">
        <v>3104.6221146958401</v>
      </c>
      <c r="M154" s="32">
        <v>1</v>
      </c>
      <c r="N154" s="36">
        <v>11.5433184510819</v>
      </c>
      <c r="O154" s="37" t="str">
        <f t="shared" si="0"/>
        <v>&lt;0.001</v>
      </c>
      <c r="P154" s="32"/>
      <c r="Q154" s="32"/>
    </row>
    <row r="155" spans="1:17" x14ac:dyDescent="0.25">
      <c r="B155" t="s">
        <v>56</v>
      </c>
      <c r="C155" s="25">
        <v>1607.05348319584</v>
      </c>
      <c r="D155">
        <v>1</v>
      </c>
      <c r="E155" s="6">
        <v>5.9751974440429896</v>
      </c>
      <c r="F155">
        <v>1.45510313437961E-2</v>
      </c>
      <c r="J155" s="32"/>
      <c r="K155" s="32" t="s">
        <v>56</v>
      </c>
      <c r="L155" s="35">
        <v>1607.05348319584</v>
      </c>
      <c r="M155" s="32">
        <v>1</v>
      </c>
      <c r="N155" s="36">
        <v>5.9751974440429896</v>
      </c>
      <c r="O155" s="37">
        <f t="shared" si="0"/>
        <v>1.4999999999999999E-2</v>
      </c>
      <c r="P155" s="32"/>
      <c r="Q155" s="32"/>
    </row>
    <row r="156" spans="1:17" x14ac:dyDescent="0.25">
      <c r="B156" s="3" t="s">
        <v>46</v>
      </c>
      <c r="C156" s="26">
        <v>1083615.8209719299</v>
      </c>
      <c r="D156" s="3">
        <v>4029</v>
      </c>
      <c r="E156" s="3" t="s">
        <v>40</v>
      </c>
      <c r="F156" s="3" t="s">
        <v>40</v>
      </c>
      <c r="J156" s="32"/>
      <c r="K156" s="33" t="s">
        <v>46</v>
      </c>
      <c r="L156" s="38">
        <v>1083615.8209719299</v>
      </c>
      <c r="M156" s="33">
        <v>4029</v>
      </c>
      <c r="N156" s="34" t="s">
        <v>40</v>
      </c>
      <c r="O156" s="34" t="s">
        <v>40</v>
      </c>
      <c r="P156" s="32"/>
      <c r="Q156" s="32"/>
    </row>
    <row r="157" spans="1:17" x14ac:dyDescent="0.25">
      <c r="J157" s="32"/>
      <c r="K157" s="32"/>
      <c r="L157" s="32"/>
      <c r="M157" s="32"/>
      <c r="N157" s="32"/>
      <c r="O157" s="32"/>
      <c r="P157" s="32"/>
      <c r="Q157" s="32"/>
    </row>
    <row r="158" spans="1:17" x14ac:dyDescent="0.25">
      <c r="A158" s="3" t="s">
        <v>2</v>
      </c>
      <c r="B158" s="3" t="s">
        <v>60</v>
      </c>
      <c r="C158" s="3" t="s">
        <v>61</v>
      </c>
      <c r="D158" s="3" t="s">
        <v>12</v>
      </c>
      <c r="E158" s="3" t="s">
        <v>13</v>
      </c>
      <c r="F158" s="3" t="s">
        <v>14</v>
      </c>
      <c r="G158" s="3" t="s">
        <v>15</v>
      </c>
      <c r="H158" s="3" t="s">
        <v>54</v>
      </c>
      <c r="J158" s="33" t="s">
        <v>2</v>
      </c>
      <c r="K158" s="33" t="s">
        <v>60</v>
      </c>
      <c r="L158" s="33" t="s">
        <v>61</v>
      </c>
      <c r="M158" s="33" t="s">
        <v>12</v>
      </c>
      <c r="N158" s="33" t="s">
        <v>13</v>
      </c>
      <c r="O158" s="33" t="s">
        <v>14</v>
      </c>
      <c r="P158" s="33" t="s">
        <v>15</v>
      </c>
      <c r="Q158" s="33" t="s">
        <v>54</v>
      </c>
    </row>
    <row r="159" spans="1:17" x14ac:dyDescent="0.25">
      <c r="A159" t="s">
        <v>4</v>
      </c>
      <c r="B159" t="s">
        <v>16</v>
      </c>
      <c r="C159" s="6">
        <v>101.232510197693</v>
      </c>
      <c r="D159" s="6">
        <v>0.38896161062031298</v>
      </c>
      <c r="E159">
        <v>4029</v>
      </c>
      <c r="F159" s="6">
        <v>100.14007994895501</v>
      </c>
      <c r="G159" s="6">
        <v>102.32494044643001</v>
      </c>
      <c r="H159" t="s">
        <v>16</v>
      </c>
      <c r="J159" s="32" t="s">
        <v>4</v>
      </c>
      <c r="K159" s="32" t="s">
        <v>16</v>
      </c>
      <c r="L159" s="36">
        <v>101.232510197693</v>
      </c>
      <c r="M159" s="36">
        <v>0.38896161062031298</v>
      </c>
      <c r="N159" s="32">
        <v>4029</v>
      </c>
      <c r="O159" s="36">
        <v>100.14007994895501</v>
      </c>
      <c r="P159" s="36">
        <v>102.32494044643001</v>
      </c>
      <c r="Q159" s="32" t="s">
        <v>16</v>
      </c>
    </row>
    <row r="160" spans="1:17" x14ac:dyDescent="0.25">
      <c r="A160" t="s">
        <v>5</v>
      </c>
      <c r="B160" t="s">
        <v>16</v>
      </c>
      <c r="C160" s="6">
        <v>100.474633616999</v>
      </c>
      <c r="D160" s="6">
        <v>0.46785141338165298</v>
      </c>
      <c r="E160">
        <v>4029</v>
      </c>
      <c r="F160" s="6">
        <v>99.160634955080496</v>
      </c>
      <c r="G160" s="6">
        <v>101.78863227891701</v>
      </c>
      <c r="H160" t="s">
        <v>16</v>
      </c>
      <c r="J160" s="32" t="s">
        <v>5</v>
      </c>
      <c r="K160" s="32" t="s">
        <v>16</v>
      </c>
      <c r="L160" s="36">
        <v>100.474633616999</v>
      </c>
      <c r="M160" s="36">
        <v>0.46785141338165298</v>
      </c>
      <c r="N160" s="32">
        <v>4029</v>
      </c>
      <c r="O160" s="36">
        <v>99.160634955080496</v>
      </c>
      <c r="P160" s="36">
        <v>101.78863227891701</v>
      </c>
      <c r="Q160" s="32" t="s">
        <v>16</v>
      </c>
    </row>
    <row r="161" spans="1:17" x14ac:dyDescent="0.25">
      <c r="A161" t="s">
        <v>6</v>
      </c>
      <c r="B161" t="s">
        <v>16</v>
      </c>
      <c r="C161" s="6">
        <v>98.975340362741704</v>
      </c>
      <c r="D161" s="6">
        <v>0.86408530912331705</v>
      </c>
      <c r="E161">
        <v>4029</v>
      </c>
      <c r="F161" s="6">
        <v>96.548486649156999</v>
      </c>
      <c r="G161" s="6">
        <v>101.402194076326</v>
      </c>
      <c r="H161" t="s">
        <v>16</v>
      </c>
      <c r="J161" s="32" t="s">
        <v>6</v>
      </c>
      <c r="K161" s="32" t="s">
        <v>16</v>
      </c>
      <c r="L161" s="36">
        <v>98.975340362741704</v>
      </c>
      <c r="M161" s="36">
        <v>0.86408530912331705</v>
      </c>
      <c r="N161" s="32">
        <v>4029</v>
      </c>
      <c r="O161" s="36">
        <v>96.548486649156999</v>
      </c>
      <c r="P161" s="36">
        <v>101.402194076326</v>
      </c>
      <c r="Q161" s="32" t="s">
        <v>16</v>
      </c>
    </row>
    <row r="162" spans="1:17" x14ac:dyDescent="0.25">
      <c r="A162" t="s">
        <v>7</v>
      </c>
      <c r="B162" t="s">
        <v>16</v>
      </c>
      <c r="C162" s="6">
        <v>95.8356234125404</v>
      </c>
      <c r="D162" s="6">
        <v>0.88957923079615797</v>
      </c>
      <c r="E162">
        <v>4029</v>
      </c>
      <c r="F162" s="6">
        <v>93.337167951035298</v>
      </c>
      <c r="G162" s="6">
        <v>98.334078874045602</v>
      </c>
      <c r="H162" t="s">
        <v>16</v>
      </c>
      <c r="J162" s="32" t="s">
        <v>7</v>
      </c>
      <c r="K162" s="32" t="s">
        <v>16</v>
      </c>
      <c r="L162" s="36">
        <v>95.8356234125404</v>
      </c>
      <c r="M162" s="36">
        <v>0.88957923079615797</v>
      </c>
      <c r="N162" s="32">
        <v>4029</v>
      </c>
      <c r="O162" s="36">
        <v>93.337167951035298</v>
      </c>
      <c r="P162" s="36">
        <v>98.334078874045602</v>
      </c>
      <c r="Q162" s="32" t="s">
        <v>16</v>
      </c>
    </row>
    <row r="163" spans="1:17" x14ac:dyDescent="0.25">
      <c r="A163" s="4" t="s">
        <v>16</v>
      </c>
      <c r="B163" s="4" t="s">
        <v>17</v>
      </c>
      <c r="C163" s="5">
        <v>0.75787658069405806</v>
      </c>
      <c r="D163" s="5">
        <v>0.61870676944833902</v>
      </c>
      <c r="E163" s="4">
        <v>4029</v>
      </c>
      <c r="F163" s="5">
        <v>-0.979811591066582</v>
      </c>
      <c r="G163" s="5">
        <v>2.4955647524547002</v>
      </c>
      <c r="H163" s="4">
        <v>0.61097925553195997</v>
      </c>
      <c r="J163" s="39" t="s">
        <v>16</v>
      </c>
      <c r="K163" s="39" t="s">
        <v>17</v>
      </c>
      <c r="L163" s="40">
        <v>0.75787658069405806</v>
      </c>
      <c r="M163" s="40">
        <v>0.61870676944833902</v>
      </c>
      <c r="N163" s="39">
        <v>4029</v>
      </c>
      <c r="O163" s="40">
        <v>-0.979811591066582</v>
      </c>
      <c r="P163" s="40">
        <v>2.4955647524547002</v>
      </c>
      <c r="Q163" s="41">
        <f>IF(H163&lt;0.0001,"&lt;0.0001",IF(H163&lt;0.001,"&lt;0.001",IF(H163&lt;0.01,"&lt;0.01",ROUND(H163,3))))</f>
        <v>0.61099999999999999</v>
      </c>
    </row>
    <row r="164" spans="1:17" x14ac:dyDescent="0.25">
      <c r="A164" t="s">
        <v>16</v>
      </c>
      <c r="B164" t="s">
        <v>18</v>
      </c>
      <c r="C164" s="6">
        <v>2.2571698349509699</v>
      </c>
      <c r="D164" s="6">
        <v>0.97845787384566696</v>
      </c>
      <c r="E164">
        <v>4029</v>
      </c>
      <c r="F164" s="6">
        <v>-0.49090850830634702</v>
      </c>
      <c r="G164" s="6">
        <v>5.0052481782082898</v>
      </c>
      <c r="H164">
        <v>9.6597052715799103E-2</v>
      </c>
      <c r="J164" s="32" t="s">
        <v>16</v>
      </c>
      <c r="K164" s="32" t="s">
        <v>18</v>
      </c>
      <c r="L164" s="36">
        <v>2.2571698349509699</v>
      </c>
      <c r="M164" s="36">
        <v>0.97845787384566696</v>
      </c>
      <c r="N164" s="32">
        <v>4029</v>
      </c>
      <c r="O164" s="36">
        <v>-0.49090850830634702</v>
      </c>
      <c r="P164" s="36">
        <v>5.0052481782082898</v>
      </c>
      <c r="Q164" s="37">
        <f t="shared" ref="Q164:Q168" si="1">IF(H164&lt;0.0001,"&lt;0.0001",IF(H164&lt;0.001,"&lt;0.001",IF(H164&lt;0.01,"&lt;0.01",ROUND(H164,3))))</f>
        <v>9.7000000000000003E-2</v>
      </c>
    </row>
    <row r="165" spans="1:17" x14ac:dyDescent="0.25">
      <c r="A165" t="s">
        <v>16</v>
      </c>
      <c r="B165" s="9" t="s">
        <v>19</v>
      </c>
      <c r="C165" s="10">
        <v>5.3968867851522599</v>
      </c>
      <c r="D165" s="10">
        <v>1.0141670475670601</v>
      </c>
      <c r="E165">
        <v>4029</v>
      </c>
      <c r="F165" s="6">
        <v>2.5485163296002402</v>
      </c>
      <c r="G165" s="6">
        <v>8.2452572407042801</v>
      </c>
      <c r="H165" s="20">
        <v>6.7580728035920899E-7</v>
      </c>
      <c r="J165" s="32" t="s">
        <v>16</v>
      </c>
      <c r="K165" s="32" t="s">
        <v>19</v>
      </c>
      <c r="L165" s="36">
        <v>5.3968867851522599</v>
      </c>
      <c r="M165" s="36">
        <v>1.0141670475670601</v>
      </c>
      <c r="N165" s="32">
        <v>4029</v>
      </c>
      <c r="O165" s="36">
        <v>2.5485163296002402</v>
      </c>
      <c r="P165" s="36">
        <v>8.2452572407042801</v>
      </c>
      <c r="Q165" s="37" t="str">
        <f t="shared" si="1"/>
        <v>&lt;0.0001</v>
      </c>
    </row>
    <row r="166" spans="1:17" x14ac:dyDescent="0.25">
      <c r="A166" t="s">
        <v>16</v>
      </c>
      <c r="B166" t="s">
        <v>20</v>
      </c>
      <c r="C166" s="6">
        <v>1.4992932542569199</v>
      </c>
      <c r="D166" s="6">
        <v>0.97102647345812498</v>
      </c>
      <c r="E166">
        <v>4029</v>
      </c>
      <c r="F166" s="6">
        <v>-1.2279133979333099</v>
      </c>
      <c r="G166" s="6">
        <v>4.22649990644714</v>
      </c>
      <c r="H166">
        <v>0.411206108556673</v>
      </c>
      <c r="J166" s="32" t="s">
        <v>16</v>
      </c>
      <c r="K166" s="32" t="s">
        <v>20</v>
      </c>
      <c r="L166" s="36">
        <v>1.4992932542569199</v>
      </c>
      <c r="M166" s="36">
        <v>0.97102647345812498</v>
      </c>
      <c r="N166" s="32">
        <v>4029</v>
      </c>
      <c r="O166" s="36">
        <v>-1.2279133979333099</v>
      </c>
      <c r="P166" s="36">
        <v>4.22649990644714</v>
      </c>
      <c r="Q166" s="37">
        <f t="shared" si="1"/>
        <v>0.41099999999999998</v>
      </c>
    </row>
    <row r="167" spans="1:17" x14ac:dyDescent="0.25">
      <c r="A167" t="s">
        <v>16</v>
      </c>
      <c r="B167" s="9" t="s">
        <v>21</v>
      </c>
      <c r="C167" s="10">
        <v>4.6390102044581996</v>
      </c>
      <c r="D167" s="10">
        <v>0.98924107585250298</v>
      </c>
      <c r="E167">
        <v>4029</v>
      </c>
      <c r="F167" s="6">
        <v>1.8606463632780199</v>
      </c>
      <c r="G167" s="6">
        <v>7.4173740456383799</v>
      </c>
      <c r="H167" s="20">
        <v>1.6834560508494099E-5</v>
      </c>
      <c r="J167" s="32" t="s">
        <v>16</v>
      </c>
      <c r="K167" s="32" t="s">
        <v>21</v>
      </c>
      <c r="L167" s="36">
        <v>4.6390102044581996</v>
      </c>
      <c r="M167" s="36">
        <v>0.98924107585250298</v>
      </c>
      <c r="N167" s="32">
        <v>4029</v>
      </c>
      <c r="O167" s="36">
        <v>1.8606463632780199</v>
      </c>
      <c r="P167" s="36">
        <v>7.4173740456383799</v>
      </c>
      <c r="Q167" s="37" t="str">
        <f t="shared" si="1"/>
        <v>&lt;0.0001</v>
      </c>
    </row>
    <row r="168" spans="1:17" x14ac:dyDescent="0.25">
      <c r="A168" s="7" t="s">
        <v>16</v>
      </c>
      <c r="B168" s="7" t="s">
        <v>22</v>
      </c>
      <c r="C168" s="8">
        <v>3.1397169502012798</v>
      </c>
      <c r="D168" s="8">
        <v>1.1788720528269201</v>
      </c>
      <c r="E168" s="7">
        <v>4029</v>
      </c>
      <c r="F168" s="8">
        <v>-0.171240878889621</v>
      </c>
      <c r="G168" s="8">
        <v>6.4506747792921901</v>
      </c>
      <c r="H168" s="7">
        <v>3.8861780561662701E-2</v>
      </c>
      <c r="J168" s="42" t="s">
        <v>16</v>
      </c>
      <c r="K168" s="42" t="s">
        <v>22</v>
      </c>
      <c r="L168" s="43">
        <v>3.1397169502012798</v>
      </c>
      <c r="M168" s="43">
        <v>1.1788720528269201</v>
      </c>
      <c r="N168" s="42">
        <v>4029</v>
      </c>
      <c r="O168" s="43">
        <v>-0.171240878889621</v>
      </c>
      <c r="P168" s="43">
        <v>6.4506747792921901</v>
      </c>
      <c r="Q168" s="44">
        <f t="shared" si="1"/>
        <v>3.9E-2</v>
      </c>
    </row>
    <row r="170" spans="1:17" x14ac:dyDescent="0.25">
      <c r="A170" t="s">
        <v>50</v>
      </c>
    </row>
    <row r="172" spans="1:17" s="22" customFormat="1" x14ac:dyDescent="0.25">
      <c r="A172" s="22" t="s">
        <v>51</v>
      </c>
    </row>
    <row r="173" spans="1:17" x14ac:dyDescent="0.25">
      <c r="A173" t="s">
        <v>58</v>
      </c>
    </row>
    <row r="175" spans="1:17" x14ac:dyDescent="0.25">
      <c r="B175" s="3"/>
      <c r="C175" s="3" t="s">
        <v>36</v>
      </c>
      <c r="D175" s="3" t="s">
        <v>37</v>
      </c>
      <c r="E175" s="3" t="s">
        <v>38</v>
      </c>
      <c r="F175" s="3" t="s">
        <v>39</v>
      </c>
      <c r="K175" s="3"/>
      <c r="L175" s="3" t="s">
        <v>36</v>
      </c>
      <c r="M175" s="3" t="s">
        <v>37</v>
      </c>
      <c r="N175" s="3" t="s">
        <v>38</v>
      </c>
      <c r="O175" s="3" t="s">
        <v>54</v>
      </c>
    </row>
    <row r="176" spans="1:17" x14ac:dyDescent="0.25">
      <c r="B176" t="s">
        <v>41</v>
      </c>
      <c r="C176" s="25">
        <v>1995316.38845618</v>
      </c>
      <c r="D176" s="24">
        <v>1</v>
      </c>
      <c r="E176" s="23">
        <v>7416.2457534920304</v>
      </c>
      <c r="F176">
        <v>0</v>
      </c>
      <c r="K176" t="s">
        <v>41</v>
      </c>
      <c r="L176" s="25">
        <v>1995316.38845618</v>
      </c>
      <c r="M176" s="24">
        <v>1</v>
      </c>
      <c r="N176" s="23">
        <v>7416.2457534920304</v>
      </c>
      <c r="O176" s="24" t="str">
        <f t="shared" ref="O176:O181" si="2">IF(F176&lt;0.0001,"&lt;0.0001",IF(F176&lt;0.001,"&lt;0.001",IF(F176&lt;0.01,"&lt;0.01",ROUND(F176,3))))</f>
        <v>&lt;0.0001</v>
      </c>
    </row>
    <row r="177" spans="1:22" x14ac:dyDescent="0.25">
      <c r="B177" t="s">
        <v>2</v>
      </c>
      <c r="C177" s="25">
        <v>7657.4168515859601</v>
      </c>
      <c r="D177" s="24">
        <v>3</v>
      </c>
      <c r="E177" s="23">
        <v>9.4870978084553297</v>
      </c>
      <c r="F177" s="11">
        <v>3.0448737316294602E-6</v>
      </c>
      <c r="K177" t="s">
        <v>2</v>
      </c>
      <c r="L177" s="25">
        <v>7657.4168515859601</v>
      </c>
      <c r="M177" s="24">
        <v>3</v>
      </c>
      <c r="N177" s="23">
        <v>9.4870978084553297</v>
      </c>
      <c r="O177" s="24" t="str">
        <f t="shared" si="2"/>
        <v>&lt;0.0001</v>
      </c>
    </row>
    <row r="178" spans="1:22" x14ac:dyDescent="0.25">
      <c r="B178" t="s">
        <v>42</v>
      </c>
      <c r="C178" s="25">
        <v>65263.020918036797</v>
      </c>
      <c r="D178" s="24">
        <v>1</v>
      </c>
      <c r="E178" s="23">
        <v>242.57135587300999</v>
      </c>
      <c r="F178" s="11">
        <v>3.7247148877240001E-53</v>
      </c>
      <c r="K178" t="s">
        <v>42</v>
      </c>
      <c r="L178" s="25">
        <v>65263.020918036797</v>
      </c>
      <c r="M178" s="24">
        <v>1</v>
      </c>
      <c r="N178" s="23">
        <v>242.57135587300999</v>
      </c>
      <c r="O178" s="24" t="str">
        <f t="shared" si="2"/>
        <v>&lt;0.0001</v>
      </c>
    </row>
    <row r="179" spans="1:22" x14ac:dyDescent="0.25">
      <c r="B179" t="s">
        <v>43</v>
      </c>
      <c r="C179" s="25">
        <v>2411.4312239072801</v>
      </c>
      <c r="D179" s="24">
        <v>1</v>
      </c>
      <c r="E179" s="23">
        <v>8.9628725938433895</v>
      </c>
      <c r="F179">
        <v>2.7719480884888701E-3</v>
      </c>
      <c r="K179" t="s">
        <v>43</v>
      </c>
      <c r="L179" s="25">
        <v>2411.4312239072801</v>
      </c>
      <c r="M179" s="24">
        <v>1</v>
      </c>
      <c r="N179" s="23">
        <v>8.9628725938433895</v>
      </c>
      <c r="O179" s="24" t="str">
        <f t="shared" si="2"/>
        <v>&lt;0.01</v>
      </c>
    </row>
    <row r="180" spans="1:22" x14ac:dyDescent="0.25">
      <c r="B180" t="s">
        <v>47</v>
      </c>
      <c r="C180" s="25">
        <v>3775.4039348363899</v>
      </c>
      <c r="D180" s="24">
        <v>1</v>
      </c>
      <c r="E180" s="23">
        <v>14.032523143415499</v>
      </c>
      <c r="F180">
        <v>1.8218832461452199E-4</v>
      </c>
      <c r="K180" t="s">
        <v>64</v>
      </c>
      <c r="L180" s="25">
        <v>3775.4039348363899</v>
      </c>
      <c r="M180" s="24">
        <v>1</v>
      </c>
      <c r="N180" s="23">
        <v>14.032523143415499</v>
      </c>
      <c r="O180" s="24" t="str">
        <f t="shared" si="2"/>
        <v>&lt;0.001</v>
      </c>
    </row>
    <row r="181" spans="1:22" x14ac:dyDescent="0.25">
      <c r="B181" t="s">
        <v>56</v>
      </c>
      <c r="C181" s="25">
        <v>3323.4590460683698</v>
      </c>
      <c r="D181" s="24">
        <v>1</v>
      </c>
      <c r="E181" s="23">
        <v>12.3527221947892</v>
      </c>
      <c r="F181">
        <v>4.4518771631913399E-4</v>
      </c>
      <c r="K181" t="s">
        <v>56</v>
      </c>
      <c r="L181" s="25">
        <v>3323.4590460683698</v>
      </c>
      <c r="M181" s="24">
        <v>1</v>
      </c>
      <c r="N181" s="23">
        <v>12.3527221947892</v>
      </c>
      <c r="O181" s="24" t="str">
        <f t="shared" si="2"/>
        <v>&lt;0.001</v>
      </c>
    </row>
    <row r="182" spans="1:22" x14ac:dyDescent="0.25">
      <c r="B182" s="3" t="s">
        <v>46</v>
      </c>
      <c r="C182" s="26">
        <v>1084258.1695316799</v>
      </c>
      <c r="D182" s="3">
        <v>4030</v>
      </c>
      <c r="E182" s="27" t="s">
        <v>40</v>
      </c>
      <c r="F182" s="27" t="s">
        <v>40</v>
      </c>
      <c r="K182" s="3" t="s">
        <v>46</v>
      </c>
      <c r="L182" s="26">
        <v>1084258.1695316799</v>
      </c>
      <c r="M182" s="3">
        <v>4030</v>
      </c>
      <c r="N182" s="27" t="s">
        <v>40</v>
      </c>
      <c r="O182" s="27" t="s">
        <v>40</v>
      </c>
    </row>
    <row r="185" spans="1:22" x14ac:dyDescent="0.25">
      <c r="A185" s="3" t="s">
        <v>2</v>
      </c>
      <c r="B185" s="3" t="s">
        <v>11</v>
      </c>
      <c r="C185" s="3" t="s">
        <v>3</v>
      </c>
      <c r="D185" s="3" t="s">
        <v>12</v>
      </c>
      <c r="E185" s="3" t="s">
        <v>13</v>
      </c>
      <c r="F185" s="3" t="s">
        <v>14</v>
      </c>
      <c r="G185" s="3" t="s">
        <v>15</v>
      </c>
      <c r="H185" s="3" t="s">
        <v>54</v>
      </c>
      <c r="J185" s="3" t="s">
        <v>2</v>
      </c>
      <c r="K185" s="3" t="s">
        <v>11</v>
      </c>
      <c r="L185" s="3" t="s">
        <v>3</v>
      </c>
      <c r="M185" s="3" t="s">
        <v>12</v>
      </c>
      <c r="N185" s="3" t="s">
        <v>13</v>
      </c>
      <c r="O185" s="3" t="s">
        <v>14</v>
      </c>
      <c r="P185" s="3" t="s">
        <v>15</v>
      </c>
      <c r="Q185" s="3" t="s">
        <v>54</v>
      </c>
      <c r="S185" s="3" t="s">
        <v>2</v>
      </c>
      <c r="T185" s="3" t="s">
        <v>65</v>
      </c>
    </row>
    <row r="186" spans="1:22" x14ac:dyDescent="0.25">
      <c r="A186" t="s">
        <v>4</v>
      </c>
      <c r="B186" t="s">
        <v>16</v>
      </c>
      <c r="C186" s="6">
        <v>101.209878392053</v>
      </c>
      <c r="D186" s="6">
        <v>0.38875277517771301</v>
      </c>
      <c r="E186">
        <v>4030</v>
      </c>
      <c r="F186">
        <v>100.11803482394799</v>
      </c>
      <c r="G186">
        <v>102.30172196015801</v>
      </c>
      <c r="H186" t="s">
        <v>16</v>
      </c>
      <c r="J186" t="s">
        <v>4</v>
      </c>
      <c r="K186" t="s">
        <v>16</v>
      </c>
      <c r="L186" s="6">
        <v>101.209878392053</v>
      </c>
      <c r="M186" s="6">
        <v>0.38875277517771301</v>
      </c>
      <c r="N186">
        <v>4030</v>
      </c>
      <c r="O186" s="6">
        <v>100.11803482394799</v>
      </c>
      <c r="P186" s="6">
        <v>102.30172196015801</v>
      </c>
      <c r="Q186" t="s">
        <v>16</v>
      </c>
      <c r="S186" t="s">
        <v>4</v>
      </c>
      <c r="T186" s="25">
        <v>101.209878392053</v>
      </c>
    </row>
    <row r="187" spans="1:22" x14ac:dyDescent="0.25">
      <c r="A187" t="s">
        <v>5</v>
      </c>
      <c r="B187" t="s">
        <v>16</v>
      </c>
      <c r="C187" s="6">
        <v>100.482176745179</v>
      </c>
      <c r="D187" s="6">
        <v>0.46790652713579101</v>
      </c>
      <c r="E187">
        <v>4030</v>
      </c>
      <c r="F187">
        <v>99.168023471561597</v>
      </c>
      <c r="G187">
        <v>101.796330018795</v>
      </c>
      <c r="H187" t="s">
        <v>16</v>
      </c>
      <c r="J187" t="s">
        <v>5</v>
      </c>
      <c r="K187" t="s">
        <v>16</v>
      </c>
      <c r="L187" s="6">
        <v>100.482176745179</v>
      </c>
      <c r="M187" s="6">
        <v>0.46790652713579101</v>
      </c>
      <c r="N187">
        <v>4030</v>
      </c>
      <c r="O187" s="6">
        <v>99.168023471561597</v>
      </c>
      <c r="P187" s="6">
        <v>101.796330018795</v>
      </c>
      <c r="Q187" t="s">
        <v>16</v>
      </c>
      <c r="S187" t="s">
        <v>5</v>
      </c>
      <c r="T187" s="25">
        <v>100.482176745179</v>
      </c>
    </row>
    <row r="188" spans="1:22" x14ac:dyDescent="0.25">
      <c r="A188" t="s">
        <v>6</v>
      </c>
      <c r="B188" t="s">
        <v>16</v>
      </c>
      <c r="C188" s="6">
        <v>99.029510455848794</v>
      </c>
      <c r="D188" s="6">
        <v>0.86352276695918195</v>
      </c>
      <c r="E188">
        <v>4030</v>
      </c>
      <c r="F188">
        <v>96.604237019317196</v>
      </c>
      <c r="G188">
        <v>101.45478389237999</v>
      </c>
      <c r="H188" t="s">
        <v>16</v>
      </c>
      <c r="J188" t="s">
        <v>6</v>
      </c>
      <c r="K188" t="s">
        <v>16</v>
      </c>
      <c r="L188" s="6">
        <v>99.029510455848794</v>
      </c>
      <c r="M188" s="6">
        <v>0.86352276695918195</v>
      </c>
      <c r="N188">
        <v>4030</v>
      </c>
      <c r="O188" s="6">
        <v>96.604237019317196</v>
      </c>
      <c r="P188" s="6">
        <v>101.45478389237999</v>
      </c>
      <c r="Q188" t="s">
        <v>16</v>
      </c>
      <c r="S188" t="s">
        <v>6</v>
      </c>
      <c r="T188" s="25">
        <v>99.029510455848794</v>
      </c>
    </row>
    <row r="189" spans="1:22" x14ac:dyDescent="0.25">
      <c r="A189" t="s">
        <v>7</v>
      </c>
      <c r="B189" t="s">
        <v>16</v>
      </c>
      <c r="C189" s="6">
        <v>95.9339848387296</v>
      </c>
      <c r="D189" s="6">
        <v>0.88745224064907202</v>
      </c>
      <c r="E189">
        <v>4030</v>
      </c>
      <c r="F189">
        <v>93.441503542589899</v>
      </c>
      <c r="G189">
        <v>98.426466134869301</v>
      </c>
      <c r="H189" t="s">
        <v>16</v>
      </c>
      <c r="J189" t="s">
        <v>7</v>
      </c>
      <c r="K189" t="s">
        <v>16</v>
      </c>
      <c r="L189" s="6">
        <v>95.9339848387296</v>
      </c>
      <c r="M189" s="6">
        <v>0.88745224064907202</v>
      </c>
      <c r="N189">
        <v>4030</v>
      </c>
      <c r="O189" s="6">
        <v>93.441503542589899</v>
      </c>
      <c r="P189" s="6">
        <v>98.426466134869301</v>
      </c>
      <c r="Q189" t="s">
        <v>16</v>
      </c>
      <c r="S189" t="s">
        <v>7</v>
      </c>
      <c r="T189" s="25">
        <v>95.9339848387296</v>
      </c>
    </row>
    <row r="190" spans="1:22" x14ac:dyDescent="0.25">
      <c r="A190" s="4" t="s">
        <v>16</v>
      </c>
      <c r="B190" s="4" t="s">
        <v>17</v>
      </c>
      <c r="C190" s="5">
        <v>0.727701646874654</v>
      </c>
      <c r="D190" s="5">
        <v>0.61850510628438005</v>
      </c>
      <c r="E190" s="4">
        <v>4030</v>
      </c>
      <c r="F190" s="4">
        <v>-1.0094198999177699</v>
      </c>
      <c r="G190" s="4">
        <v>2.4648231936670699</v>
      </c>
      <c r="H190" s="4">
        <v>0.64173544755235801</v>
      </c>
      <c r="J190" s="4" t="s">
        <v>16</v>
      </c>
      <c r="K190" s="4" t="s">
        <v>17</v>
      </c>
      <c r="L190" s="5">
        <v>0.727701646874654</v>
      </c>
      <c r="M190" s="5">
        <v>0.61850510628438005</v>
      </c>
      <c r="N190" s="4">
        <v>4030</v>
      </c>
      <c r="O190" s="5">
        <v>-1.0094198999177699</v>
      </c>
      <c r="P190" s="5">
        <v>2.4648231936670699</v>
      </c>
      <c r="Q190" s="29">
        <f>IF(H190&lt;0.0001,"&lt;0.0001",IF(H190&lt;0.001,"&lt;0.001",IF(H190&lt;0.01,"&lt;0.01",ROUND(H190,3))))</f>
        <v>0.64200000000000002</v>
      </c>
    </row>
    <row r="191" spans="1:22" x14ac:dyDescent="0.25">
      <c r="A191" t="s">
        <v>16</v>
      </c>
      <c r="B191" t="s">
        <v>18</v>
      </c>
      <c r="C191" s="6">
        <v>2.1803679362044401</v>
      </c>
      <c r="D191" s="6">
        <v>0.97736330712431396</v>
      </c>
      <c r="E191">
        <v>4030</v>
      </c>
      <c r="F191">
        <v>-0.56463585212211698</v>
      </c>
      <c r="G191">
        <v>4.9253717245309998</v>
      </c>
      <c r="H191">
        <v>0.115105756443977</v>
      </c>
      <c r="J191" t="s">
        <v>16</v>
      </c>
      <c r="K191" t="s">
        <v>18</v>
      </c>
      <c r="L191" s="6">
        <v>2.1803679362044401</v>
      </c>
      <c r="M191" s="6">
        <v>0.97736330712431396</v>
      </c>
      <c r="N191">
        <v>4030</v>
      </c>
      <c r="O191" s="6">
        <v>-0.56463585212211698</v>
      </c>
      <c r="P191" s="6">
        <v>4.9253717245309998</v>
      </c>
      <c r="Q191" s="24">
        <f t="shared" ref="Q191:Q195" si="3">IF(H191&lt;0.0001,"&lt;0.0001",IF(H191&lt;0.001,"&lt;0.001",IF(H191&lt;0.01,"&lt;0.01",ROUND(H191,3))))</f>
        <v>0.115</v>
      </c>
      <c r="S191" s="3" t="s">
        <v>11</v>
      </c>
      <c r="T191" s="3" t="s">
        <v>3</v>
      </c>
      <c r="U191" s="3" t="s">
        <v>12</v>
      </c>
      <c r="V191" s="3" t="s">
        <v>54</v>
      </c>
    </row>
    <row r="192" spans="1:22" x14ac:dyDescent="0.25">
      <c r="A192" t="s">
        <v>16</v>
      </c>
      <c r="B192" s="9" t="s">
        <v>19</v>
      </c>
      <c r="C192" s="10">
        <v>5.2758935533235602</v>
      </c>
      <c r="D192" s="6">
        <v>1.0113147151211801</v>
      </c>
      <c r="E192">
        <v>4030</v>
      </c>
      <c r="F192">
        <v>2.43553449343006</v>
      </c>
      <c r="G192">
        <v>8.1162526132170694</v>
      </c>
      <c r="H192" s="20">
        <v>1.16909659808595E-6</v>
      </c>
      <c r="J192" t="s">
        <v>16</v>
      </c>
      <c r="K192" s="9" t="s">
        <v>19</v>
      </c>
      <c r="L192" s="10">
        <v>5.2758935533235602</v>
      </c>
      <c r="M192" s="10">
        <v>1.0113147151211801</v>
      </c>
      <c r="N192">
        <v>4030</v>
      </c>
      <c r="O192" s="6">
        <v>2.43553449343006</v>
      </c>
      <c r="P192" s="6">
        <v>8.1162526132170694</v>
      </c>
      <c r="Q192" s="24" t="str">
        <f t="shared" si="3"/>
        <v>&lt;0.0001</v>
      </c>
      <c r="S192" s="4" t="s">
        <v>17</v>
      </c>
      <c r="T192" s="5">
        <v>0.727701646874654</v>
      </c>
      <c r="U192" s="5">
        <v>0.61850510628438005</v>
      </c>
      <c r="V192" s="29">
        <v>0.64200000000000002</v>
      </c>
    </row>
    <row r="193" spans="1:22" x14ac:dyDescent="0.25">
      <c r="A193" t="s">
        <v>16</v>
      </c>
      <c r="B193" t="s">
        <v>20</v>
      </c>
      <c r="C193" s="6">
        <v>1.4526662893297899</v>
      </c>
      <c r="D193" s="6">
        <v>0.97072479511805299</v>
      </c>
      <c r="E193">
        <v>4030</v>
      </c>
      <c r="F193">
        <v>-1.27369270184385</v>
      </c>
      <c r="G193">
        <v>4.1790252805034296</v>
      </c>
      <c r="H193">
        <v>0.43968456364564301</v>
      </c>
      <c r="J193" t="s">
        <v>16</v>
      </c>
      <c r="K193" t="s">
        <v>20</v>
      </c>
      <c r="L193" s="6">
        <v>1.4526662893297899</v>
      </c>
      <c r="M193" s="6">
        <v>0.97072479511805299</v>
      </c>
      <c r="N193">
        <v>4030</v>
      </c>
      <c r="O193" s="6">
        <v>-1.27369270184385</v>
      </c>
      <c r="P193" s="6">
        <v>4.1790252805034296</v>
      </c>
      <c r="Q193" s="24">
        <f t="shared" si="3"/>
        <v>0.44</v>
      </c>
      <c r="S193" t="s">
        <v>18</v>
      </c>
      <c r="T193" s="6">
        <v>2.1803679362044401</v>
      </c>
      <c r="U193" s="6">
        <v>0.97736330712431396</v>
      </c>
      <c r="V193" s="24">
        <v>0.115</v>
      </c>
    </row>
    <row r="194" spans="1:22" x14ac:dyDescent="0.25">
      <c r="A194" t="s">
        <v>16</v>
      </c>
      <c r="B194" s="9" t="s">
        <v>21</v>
      </c>
      <c r="C194" s="10">
        <v>4.5481919064489098</v>
      </c>
      <c r="D194" s="6">
        <v>0.98766410442744501</v>
      </c>
      <c r="E194">
        <v>4030</v>
      </c>
      <c r="F194">
        <v>1.77425749691551</v>
      </c>
      <c r="G194">
        <v>7.3221263159823096</v>
      </c>
      <c r="H194" s="20">
        <v>2.5240764506273499E-5</v>
      </c>
      <c r="J194" t="s">
        <v>16</v>
      </c>
      <c r="K194" s="9" t="s">
        <v>21</v>
      </c>
      <c r="L194" s="10">
        <v>4.5481919064489098</v>
      </c>
      <c r="M194" s="10">
        <v>0.98766410442744501</v>
      </c>
      <c r="N194">
        <v>4030</v>
      </c>
      <c r="O194" s="6">
        <v>1.77425749691551</v>
      </c>
      <c r="P194" s="6">
        <v>7.3221263159823096</v>
      </c>
      <c r="Q194" s="24" t="str">
        <f t="shared" si="3"/>
        <v>&lt;0.0001</v>
      </c>
      <c r="S194" s="9" t="s">
        <v>19</v>
      </c>
      <c r="T194" s="10">
        <v>5.2758935533235602</v>
      </c>
      <c r="U194" s="10">
        <v>1.0113147151211801</v>
      </c>
      <c r="V194" s="24" t="s">
        <v>66</v>
      </c>
    </row>
    <row r="195" spans="1:22" x14ac:dyDescent="0.25">
      <c r="A195" s="7" t="s">
        <v>16</v>
      </c>
      <c r="B195" s="7" t="s">
        <v>22</v>
      </c>
      <c r="C195" s="8">
        <v>3.0955256171191201</v>
      </c>
      <c r="D195" s="8">
        <v>1.17872817862512</v>
      </c>
      <c r="E195" s="7">
        <v>4030</v>
      </c>
      <c r="F195" s="7">
        <v>-0.215027676776606</v>
      </c>
      <c r="G195" s="7">
        <v>6.4060789110148502</v>
      </c>
      <c r="H195" s="7">
        <v>4.3019465129833297E-2</v>
      </c>
      <c r="J195" s="7" t="s">
        <v>16</v>
      </c>
      <c r="K195" s="7" t="s">
        <v>22</v>
      </c>
      <c r="L195" s="8">
        <v>3.0955256171191201</v>
      </c>
      <c r="M195" s="8">
        <v>1.17872817862512</v>
      </c>
      <c r="N195" s="7">
        <v>4030</v>
      </c>
      <c r="O195" s="8">
        <v>-0.215027676776606</v>
      </c>
      <c r="P195" s="8">
        <v>6.4060789110148502</v>
      </c>
      <c r="Q195" s="30">
        <f t="shared" si="3"/>
        <v>4.2999999999999997E-2</v>
      </c>
      <c r="S195" t="s">
        <v>20</v>
      </c>
      <c r="T195" s="6">
        <v>1.4526662893297899</v>
      </c>
      <c r="U195" s="6">
        <v>0.97072479511805299</v>
      </c>
      <c r="V195" s="24">
        <v>0.44</v>
      </c>
    </row>
    <row r="196" spans="1:22" x14ac:dyDescent="0.25">
      <c r="C196" s="6"/>
      <c r="D196" s="6"/>
      <c r="S196" s="9" t="s">
        <v>21</v>
      </c>
      <c r="T196" s="10">
        <v>4.5481919064489098</v>
      </c>
      <c r="U196" s="10">
        <v>0.98766410442744501</v>
      </c>
      <c r="V196" s="24" t="s">
        <v>66</v>
      </c>
    </row>
    <row r="197" spans="1:22" x14ac:dyDescent="0.25">
      <c r="B197" t="s">
        <v>52</v>
      </c>
      <c r="S197" s="7" t="s">
        <v>22</v>
      </c>
      <c r="T197" s="8">
        <v>3.0955256171191201</v>
      </c>
      <c r="U197" s="8">
        <v>1.17872817862512</v>
      </c>
      <c r="V197" s="30">
        <v>4.2999999999999997E-2</v>
      </c>
    </row>
    <row r="198" spans="1:22" x14ac:dyDescent="0.25">
      <c r="B198" t="s">
        <v>53</v>
      </c>
    </row>
    <row r="199" spans="1:22" x14ac:dyDescent="0.25">
      <c r="B199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2023-04-20T08:22:19Z</dcterms:modified>
</cp:coreProperties>
</file>