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1F9C19AB-38E2-4783-9232-A590DCAD2D76}" xr6:coauthVersionLast="47" xr6:coauthVersionMax="47" xr10:uidLastSave="{00000000-0000-0000-0000-000000000000}"/>
  <bookViews>
    <workbookView xWindow="34470" yWindow="-3375" windowWidth="12945" windowHeight="15615" xr2:uid="{00000000-000D-0000-FFFF-FFFF00000000}"/>
  </bookViews>
  <sheets>
    <sheet name="KC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3" i="1" l="1"/>
  <c r="Q139" i="1"/>
  <c r="O129" i="1"/>
  <c r="Q142" i="1"/>
  <c r="Q141" i="1"/>
  <c r="Q140" i="1"/>
  <c r="Q138" i="1"/>
  <c r="O125" i="1"/>
  <c r="O126" i="1"/>
  <c r="O127" i="1"/>
  <c r="O128" i="1"/>
  <c r="O130" i="1"/>
  <c r="T41" i="2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<sst xmlns="http://schemas.openxmlformats.org/spreadsheetml/2006/main" count="411" uniqueCount="79">
  <si>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</si>
  <si>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</si>
  <si>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</si>
  <si>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</si>
  <si>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</si>
  <si>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</si>
  <si>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</si>
  <si>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</si>
  <si>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</si>
  <si>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</si>
  <si>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</si>
  <si>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</si>
  <si>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</si>
  <si>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</si>
  <si>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</si>
  <si>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</si>
  <si>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</si>
  <si>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</si>
  <si>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</si>
  <si>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</si>
  <si>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</si>
  <si>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</si>
  <si>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</si>
  <si>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</si>
  <si>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</si>
  <si>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</si>
  <si>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</si>
  <si>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</si>
  <si>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</si>
  <si>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</si>
  <si>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</si>
  <si>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</si>
  <si>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</si>
  <si>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</si>
  <si>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</si>
  <si>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</si>
  <si>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</si>
  <si>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</si>
  <si>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</si>
  <si>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</si>
  <si>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</si>
  <si>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</si>
  <si>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</si>
  <si>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</si>
  <si>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</si>
  <si>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</si>
  <si>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</si>
  <si>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</si>
  <si>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</si>
  <si>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</si>
  <si>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</si>
  <si>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</si>
  <si>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</si>
  <si>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</si>
  <si>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</si>
  <si>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</si>
  <si>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</si>
  <si>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</si>
  <si>
    <t>DivGroup, Age, Gender, FIBE, PF</t>
  </si>
  <si>
    <t>Sum Sq</t>
  </si>
  <si>
    <t>Df</t>
  </si>
  <si>
    <t>F value</t>
  </si>
  <si>
    <t>Pr(&gt;F)</t>
  </si>
  <si>
    <t>(Intercept)</t>
  </si>
  <si>
    <t>RIDAGEYR</t>
  </si>
  <si>
    <t>Gender</t>
  </si>
  <si>
    <t>Residuals</t>
  </si>
  <si>
    <t>NA</t>
  </si>
  <si>
    <t>All terms have an effect.</t>
  </si>
  <si>
    <t>The more diverse, the less KCAL intake.</t>
  </si>
  <si>
    <t>DivGroup, Age, Gender, FIBE/1000kcal, PF</t>
  </si>
  <si>
    <t>FIBE1000kcal</t>
  </si>
  <si>
    <t>The more diverse, the more kcal intake!</t>
  </si>
  <si>
    <t>When KCAL is the response, I don't quite understand the meaning of adjusting it by FiBE/1000kcal…?</t>
  </si>
  <si>
    <t>p-value</t>
  </si>
  <si>
    <t>PF_ALL</t>
  </si>
  <si>
    <t>lm.kcal.agfp &lt;-    lm( BMXWAIST ~ DivGroup + RIDAGEYR + Gender + FIBE + PF_ALL, data=df)</t>
  </si>
  <si>
    <t>lm.kcal.ag1000fp &lt;-    lm( KCAL ~ DivGroup + RIDAGEYR + Gender + FIBE1000kcal + PF_ALL, data=df)</t>
  </si>
  <si>
    <t>FIBE/1000kcal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</si>
</sst>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7" fillId="0" borderId="3" xfId="0" applyFont="1" applyBorder="1"/>
    <xf numFmtId="1" fontId="7" fillId="0" borderId="3" xfId="0" applyNumberFormat="1" applyFont="1" applyBorder="1"/>
    <xf numFmtId="2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14</xdr:col>
      <xdr:colOff>376775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15</xdr:col>
      <xdr:colOff>548524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"/>
  <sheetViews>
    <sheetView tabSelected="1" topLeftCell="A134" zoomScaleNormal="100" workbookViewId="0">
      <selection activeCell="A150" sqref="A150:A157"/>
    </sheetView>
  </sheetViews>
  <sheetFormatPr defaultRowHeight="15" x14ac:dyDescent="0.25"/>
  <cols>
    <col min="2" max="2" width="15.5703125" customWidth="1"/>
    <col min="3" max="3" width="11.28515625" customWidth="1"/>
    <col min="6" max="6" width="10.5703125" customWidth="1"/>
    <col min="8" max="8" width="10.42578125" customWidth="1"/>
    <col min="9" max="9" width="12.7109375" customWidth="1"/>
    <col min="11" max="11" width="13.42578125" customWidth="1"/>
    <col min="12" max="12" width="12.85546875" customWidth="1"/>
    <col min="15" max="15" width="9.855468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74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  <c r="H13" t="s">
        <v>13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  <c r="H14" t="s">
        <v>13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  <c r="H15" t="s">
        <v>13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13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74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  <c r="H32" t="s">
        <v>13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  <c r="H33" t="s">
        <v>13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  <c r="H34" t="s">
        <v>13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13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74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  <c r="H54" t="s">
        <v>13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  <c r="H55" t="s">
        <v>13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  <c r="H56" t="s">
        <v>13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13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42</v>
      </c>
    </row>
    <row r="74" spans="1:8" x14ac:dyDescent="0.25">
      <c r="A74" t="s">
        <v>43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 t="s">
        <v>74</v>
      </c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 t="s">
        <v>13</v>
      </c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 t="s">
        <v>13</v>
      </c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 t="s">
        <v>13</v>
      </c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13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41</v>
      </c>
    </row>
    <row r="93" spans="1:10" x14ac:dyDescent="0.25">
      <c r="A93" t="s">
        <v>27</v>
      </c>
    </row>
    <row r="95" spans="1:10" s="50" customFormat="1" x14ac:dyDescent="0.25">
      <c r="A95" s="50" t="s">
        <v>58</v>
      </c>
    </row>
    <row r="96" spans="1:10" x14ac:dyDescent="0.25">
      <c r="A96" t="s">
        <v>76</v>
      </c>
    </row>
    <row r="97" spans="1:8" x14ac:dyDescent="0.25">
      <c r="A97" t="s">
        <v>68</v>
      </c>
    </row>
    <row r="98" spans="1:8" x14ac:dyDescent="0.25">
      <c r="B98" t="s">
        <v>59</v>
      </c>
      <c r="C98" t="s">
        <v>60</v>
      </c>
      <c r="D98" t="s">
        <v>61</v>
      </c>
      <c r="E98" t="s">
        <v>62</v>
      </c>
    </row>
    <row r="99" spans="1:8" x14ac:dyDescent="0.25">
      <c r="B99" t="s">
        <v>63</v>
      </c>
      <c r="C99">
        <v>373179779.51554</v>
      </c>
      <c r="D99">
        <v>1</v>
      </c>
      <c r="E99">
        <v>1398.0876964260401</v>
      </c>
      <c r="F99" s="16">
        <v>5.8851966731691299E-263</v>
      </c>
    </row>
    <row r="100" spans="1:8" x14ac:dyDescent="0.25">
      <c r="B100" t="s">
        <v>5</v>
      </c>
      <c r="C100">
        <v>51910403.856978402</v>
      </c>
      <c r="D100">
        <v>3</v>
      </c>
      <c r="E100">
        <v>64.826035539908204</v>
      </c>
      <c r="F100" s="16">
        <v>6.2428351805183905E-41</v>
      </c>
    </row>
    <row r="101" spans="1:8" x14ac:dyDescent="0.25">
      <c r="B101" t="s">
        <v>64</v>
      </c>
      <c r="C101">
        <v>30579869.1270709</v>
      </c>
      <c r="D101">
        <v>1</v>
      </c>
      <c r="E101">
        <v>114.564992884605</v>
      </c>
      <c r="F101" s="16">
        <v>2.2097303100334501E-26</v>
      </c>
    </row>
    <row r="102" spans="1:8" x14ac:dyDescent="0.25">
      <c r="B102" t="s">
        <v>65</v>
      </c>
      <c r="C102">
        <v>63249633.913745403</v>
      </c>
      <c r="D102">
        <v>1</v>
      </c>
      <c r="E102">
        <v>236.959609904524</v>
      </c>
      <c r="F102" s="16">
        <v>5.3210318097224899E-52</v>
      </c>
    </row>
    <row r="103" spans="1:8" x14ac:dyDescent="0.25">
      <c r="B103" t="s">
        <v>34</v>
      </c>
      <c r="C103">
        <v>309367628.46933103</v>
      </c>
      <c r="D103">
        <v>1</v>
      </c>
      <c r="E103">
        <v>1159.0206618294601</v>
      </c>
      <c r="F103" s="16">
        <v>1.64805229437945E-223</v>
      </c>
    </row>
    <row r="104" spans="1:8" x14ac:dyDescent="0.25">
      <c r="B104" t="s">
        <v>75</v>
      </c>
      <c r="C104">
        <v>222657032.56821701</v>
      </c>
      <c r="D104">
        <v>1</v>
      </c>
      <c r="E104">
        <v>834.16646571922297</v>
      </c>
      <c r="F104" s="16">
        <v>7.0680972260306296E-167</v>
      </c>
    </row>
    <row r="105" spans="1:8" x14ac:dyDescent="0.25">
      <c r="B105" t="s">
        <v>66</v>
      </c>
      <c r="C105">
        <v>1075693974.91453</v>
      </c>
      <c r="D105">
        <v>4030</v>
      </c>
      <c r="E105" t="s">
        <v>67</v>
      </c>
      <c r="F105" t="s">
        <v>67</v>
      </c>
    </row>
    <row r="107" spans="1:8" x14ac:dyDescent="0.25">
      <c r="A107" s="5" t="s">
        <v>5</v>
      </c>
      <c r="B107" s="5" t="s">
        <v>7</v>
      </c>
      <c r="C107" s="5" t="s">
        <v>8</v>
      </c>
      <c r="D107" s="5" t="s">
        <v>9</v>
      </c>
      <c r="E107" s="5" t="s">
        <v>10</v>
      </c>
      <c r="F107" s="5" t="s">
        <v>11</v>
      </c>
      <c r="G107" s="5" t="s">
        <v>12</v>
      </c>
      <c r="H107" s="5" t="s">
        <v>74</v>
      </c>
    </row>
    <row r="108" spans="1:8" x14ac:dyDescent="0.25">
      <c r="A108" t="s">
        <v>1</v>
      </c>
      <c r="B108" t="s">
        <v>13</v>
      </c>
      <c r="C108" s="1">
        <v>2128.4662666589502</v>
      </c>
      <c r="D108" s="1">
        <v>12.130735506751799</v>
      </c>
      <c r="E108">
        <v>4030</v>
      </c>
      <c r="F108" s="55">
        <v>2094.3961162056899</v>
      </c>
      <c r="G108" s="55">
        <v>2162.5364171122101</v>
      </c>
      <c r="H108" t="s">
        <v>13</v>
      </c>
    </row>
    <row r="109" spans="1:8" x14ac:dyDescent="0.25">
      <c r="A109" t="s">
        <v>2</v>
      </c>
      <c r="B109" t="s">
        <v>13</v>
      </c>
      <c r="C109" s="1">
        <v>1978.9337204506101</v>
      </c>
      <c r="D109" s="1">
        <v>14.726278107830099</v>
      </c>
      <c r="E109">
        <v>4030</v>
      </c>
      <c r="F109" s="55">
        <v>1937.5737789638699</v>
      </c>
      <c r="G109" s="55">
        <v>2020.29366193735</v>
      </c>
      <c r="H109" t="s">
        <v>13</v>
      </c>
    </row>
    <row r="110" spans="1:8" x14ac:dyDescent="0.25">
      <c r="A110" t="s">
        <v>3</v>
      </c>
      <c r="B110" t="s">
        <v>13</v>
      </c>
      <c r="C110" s="1">
        <v>1827.9568880014001</v>
      </c>
      <c r="D110" s="1">
        <v>27.095263567446601</v>
      </c>
      <c r="E110">
        <v>4030</v>
      </c>
      <c r="F110" s="55">
        <v>1751.85765182566</v>
      </c>
      <c r="G110" s="55">
        <v>1904.05612417713</v>
      </c>
      <c r="H110" t="s">
        <v>13</v>
      </c>
    </row>
    <row r="111" spans="1:8" x14ac:dyDescent="0.25">
      <c r="A111" t="s">
        <v>4</v>
      </c>
      <c r="B111" t="s">
        <v>13</v>
      </c>
      <c r="C111" s="1">
        <v>1749.2452311612501</v>
      </c>
      <c r="D111" s="1">
        <v>27.8926427048157</v>
      </c>
      <c r="E111">
        <v>4030</v>
      </c>
      <c r="F111" s="55">
        <v>1670.90649127502</v>
      </c>
      <c r="G111" s="55">
        <v>1827.58397104748</v>
      </c>
      <c r="H111" t="s">
        <v>13</v>
      </c>
    </row>
    <row r="112" spans="1:8" x14ac:dyDescent="0.25">
      <c r="A112" s="2" t="s">
        <v>13</v>
      </c>
      <c r="B112" s="2" t="s">
        <v>14</v>
      </c>
      <c r="C112" s="6">
        <v>149.53254620834099</v>
      </c>
      <c r="D112" s="6">
        <v>19.3493418863209</v>
      </c>
      <c r="E112" s="2">
        <v>4030</v>
      </c>
      <c r="F112" s="56">
        <v>95.188356701315897</v>
      </c>
      <c r="G112" s="56">
        <v>203.87673571536601</v>
      </c>
      <c r="H112" s="17">
        <v>2.6881694537017599E-8</v>
      </c>
    </row>
    <row r="113" spans="1:15" x14ac:dyDescent="0.25">
      <c r="A113" t="s">
        <v>13</v>
      </c>
      <c r="B113" t="s">
        <v>15</v>
      </c>
      <c r="C113" s="1">
        <v>300.50937865755498</v>
      </c>
      <c r="D113" s="1">
        <v>30.516304364119598</v>
      </c>
      <c r="E113">
        <v>4030</v>
      </c>
      <c r="F113" s="55">
        <v>214.801873091684</v>
      </c>
      <c r="G113" s="55">
        <v>386.21688422342498</v>
      </c>
      <c r="H113" s="16">
        <v>2.68816225945656E-8</v>
      </c>
    </row>
    <row r="114" spans="1:15" x14ac:dyDescent="0.25">
      <c r="A114" t="s">
        <v>13</v>
      </c>
      <c r="B114" s="22" t="s">
        <v>16</v>
      </c>
      <c r="C114" s="23">
        <v>379.22103549770401</v>
      </c>
      <c r="D114" s="1">
        <v>31.623306395223199</v>
      </c>
      <c r="E114">
        <v>4030</v>
      </c>
      <c r="F114" s="55">
        <v>290.40442531647301</v>
      </c>
      <c r="G114" s="55">
        <v>468.03764567893501</v>
      </c>
      <c r="H114" s="25">
        <v>2.6881583403692801E-8</v>
      </c>
    </row>
    <row r="115" spans="1:15" x14ac:dyDescent="0.25">
      <c r="A115" t="s">
        <v>13</v>
      </c>
      <c r="B115" t="s">
        <v>17</v>
      </c>
      <c r="C115" s="1">
        <v>150.97683244921399</v>
      </c>
      <c r="D115" s="1">
        <v>30.527136975646702</v>
      </c>
      <c r="E115">
        <v>4030</v>
      </c>
      <c r="F115" s="55">
        <v>65.238902618934503</v>
      </c>
      <c r="G115" s="55">
        <v>236.71476227949299</v>
      </c>
      <c r="H115" s="16">
        <v>4.7348925935608602E-6</v>
      </c>
    </row>
    <row r="116" spans="1:15" x14ac:dyDescent="0.25">
      <c r="A116" t="s">
        <v>13</v>
      </c>
      <c r="B116" s="22" t="s">
        <v>18</v>
      </c>
      <c r="C116" s="23">
        <v>229.68848928936299</v>
      </c>
      <c r="D116" s="1">
        <v>31.106687790891399</v>
      </c>
      <c r="E116">
        <v>4030</v>
      </c>
      <c r="F116" s="55">
        <v>142.32284418495999</v>
      </c>
      <c r="G116" s="55">
        <v>317.05413439376599</v>
      </c>
      <c r="H116" s="25">
        <v>2.6882725157051401E-8</v>
      </c>
    </row>
    <row r="117" spans="1:15" x14ac:dyDescent="0.25">
      <c r="A117" s="3" t="s">
        <v>13</v>
      </c>
      <c r="B117" s="51" t="s">
        <v>19</v>
      </c>
      <c r="C117" s="52">
        <v>78.711656840149303</v>
      </c>
      <c r="D117" s="4">
        <v>37.151417083916598</v>
      </c>
      <c r="E117" s="3">
        <v>4030</v>
      </c>
      <c r="F117" s="58">
        <v>-25.631098708049102</v>
      </c>
      <c r="G117" s="58">
        <v>183.054412388348</v>
      </c>
      <c r="H117" s="3">
        <v>0.14728034949558899</v>
      </c>
    </row>
    <row r="119" spans="1:15" x14ac:dyDescent="0.25">
      <c r="A119" t="s">
        <v>69</v>
      </c>
    </row>
    <row r="121" spans="1:15" s="50" customFormat="1" x14ac:dyDescent="0.25">
      <c r="A121" s="50" t="s">
        <v>70</v>
      </c>
    </row>
    <row r="122" spans="1:15" x14ac:dyDescent="0.25">
      <c r="A122" t="s">
        <v>77</v>
      </c>
    </row>
    <row r="124" spans="1:15" x14ac:dyDescent="0.25">
      <c r="B124" s="5"/>
      <c r="C124" s="5" t="s">
        <v>59</v>
      </c>
      <c r="D124" s="5" t="s">
        <v>60</v>
      </c>
      <c r="E124" s="5" t="s">
        <v>61</v>
      </c>
      <c r="F124" s="5" t="s">
        <v>62</v>
      </c>
      <c r="K124" s="5"/>
      <c r="L124" s="5" t="s">
        <v>59</v>
      </c>
      <c r="M124" s="5" t="s">
        <v>60</v>
      </c>
      <c r="N124" s="5" t="s">
        <v>61</v>
      </c>
      <c r="O124" s="5" t="s">
        <v>74</v>
      </c>
    </row>
    <row r="125" spans="1:15" x14ac:dyDescent="0.25">
      <c r="B125" t="s">
        <v>63</v>
      </c>
      <c r="C125">
        <v>709833089.27832401</v>
      </c>
      <c r="D125">
        <v>1</v>
      </c>
      <c r="E125">
        <v>2137.99822561173</v>
      </c>
      <c r="F125">
        <v>0</v>
      </c>
      <c r="K125" t="s">
        <v>63</v>
      </c>
      <c r="L125" s="1">
        <v>709833089.27832401</v>
      </c>
      <c r="M125" s="31">
        <v>1</v>
      </c>
      <c r="N125" s="53">
        <v>2137.99822561173</v>
      </c>
      <c r="O125" s="31" t="str">
        <f t="shared" ref="O125:O128" si="0">IF(F125&lt;0.0001,"&lt;0.0001",IF(F125&lt;0.001,"&lt;0.001",IF(F125&lt;0.01,"&lt;0.01",ROUND(F125,3))))</f>
        <v>&lt;0.0001</v>
      </c>
    </row>
    <row r="126" spans="1:15" x14ac:dyDescent="0.25">
      <c r="B126" t="s">
        <v>5</v>
      </c>
      <c r="C126">
        <v>9162173.4489710294</v>
      </c>
      <c r="D126">
        <v>3</v>
      </c>
      <c r="E126">
        <v>9.1987402261765201</v>
      </c>
      <c r="F126" s="16">
        <v>4.6120846967502999E-6</v>
      </c>
      <c r="K126" t="s">
        <v>5</v>
      </c>
      <c r="L126" s="1">
        <v>9162173.4489710294</v>
      </c>
      <c r="M126" s="31">
        <v>3</v>
      </c>
      <c r="N126" s="53">
        <v>9.1987402261765201</v>
      </c>
      <c r="O126" s="31" t="str">
        <f t="shared" si="0"/>
        <v>&lt;0.0001</v>
      </c>
    </row>
    <row r="127" spans="1:15" x14ac:dyDescent="0.25">
      <c r="B127" t="s">
        <v>64</v>
      </c>
      <c r="C127">
        <v>19112705.601948999</v>
      </c>
      <c r="D127">
        <v>1</v>
      </c>
      <c r="E127">
        <v>57.5669566280026</v>
      </c>
      <c r="F127" s="16">
        <v>4.0327700314543797E-14</v>
      </c>
      <c r="K127" t="s">
        <v>64</v>
      </c>
      <c r="L127" s="1">
        <v>19112705.601948999</v>
      </c>
      <c r="M127" s="31">
        <v>1</v>
      </c>
      <c r="N127" s="53">
        <v>57.5669566280026</v>
      </c>
      <c r="O127" s="31" t="str">
        <f t="shared" si="0"/>
        <v>&lt;0.0001</v>
      </c>
    </row>
    <row r="128" spans="1:15" x14ac:dyDescent="0.25">
      <c r="B128" t="s">
        <v>65</v>
      </c>
      <c r="C128">
        <v>97742726.029083699</v>
      </c>
      <c r="D128">
        <v>1</v>
      </c>
      <c r="E128">
        <v>294.39846912334701</v>
      </c>
      <c r="F128" s="16">
        <v>9.5645833220882601E-64</v>
      </c>
      <c r="K128" t="s">
        <v>65</v>
      </c>
      <c r="L128" s="1">
        <v>97742726.029083699</v>
      </c>
      <c r="M128" s="31">
        <v>1</v>
      </c>
      <c r="N128" s="53">
        <v>294.39846912334701</v>
      </c>
      <c r="O128" s="31" t="str">
        <f t="shared" si="0"/>
        <v>&lt;0.0001</v>
      </c>
    </row>
    <row r="129" spans="1:17" x14ac:dyDescent="0.25">
      <c r="B129" t="s">
        <v>71</v>
      </c>
      <c r="C129">
        <v>47068280.693823799</v>
      </c>
      <c r="D129">
        <v>1</v>
      </c>
      <c r="E129">
        <v>141.76839897433001</v>
      </c>
      <c r="F129" s="16">
        <v>3.7592943636252998E-32</v>
      </c>
      <c r="K129" t="s">
        <v>78</v>
      </c>
      <c r="L129" s="1">
        <v>47068280.693823799</v>
      </c>
      <c r="M129" s="31">
        <v>1</v>
      </c>
      <c r="N129" s="53">
        <v>141.76839897433001</v>
      </c>
      <c r="O129" s="31" t="str">
        <f>IF(F129&lt;0.0001,"&lt;0.0001",IF(F129&lt;0.001,"&lt;0.001",IF(F129&lt;0.01,"&lt;0.01",ROUND(F129,3))))</f>
        <v>&lt;0.0001</v>
      </c>
    </row>
    <row r="130" spans="1:17" x14ac:dyDescent="0.25">
      <c r="B130" t="s">
        <v>75</v>
      </c>
      <c r="C130">
        <v>339374647.087915</v>
      </c>
      <c r="D130">
        <v>1</v>
      </c>
      <c r="E130">
        <v>1022.1873342496</v>
      </c>
      <c r="F130" s="16">
        <v>4.2111066516711199E-200</v>
      </c>
      <c r="K130" t="s">
        <v>75</v>
      </c>
      <c r="L130" s="1">
        <v>339374647.087915</v>
      </c>
      <c r="M130" s="31">
        <v>1</v>
      </c>
      <c r="N130" s="53">
        <v>1022.1873342496</v>
      </c>
      <c r="O130" s="31" t="str">
        <f>IF(F130&lt;0.0001,"&lt;0.0001",IF(F130&lt;0.001,"&lt;0.001",IF(F130&lt;0.01,"&lt;0.01",ROUND(F130,3))))</f>
        <v>&lt;0.0001</v>
      </c>
    </row>
    <row r="131" spans="1:17" x14ac:dyDescent="0.25">
      <c r="B131" s="5" t="s">
        <v>66</v>
      </c>
      <c r="C131" s="5">
        <v>1337993322.6900401</v>
      </c>
      <c r="D131" s="5">
        <v>4030</v>
      </c>
      <c r="E131" s="5" t="s">
        <v>67</v>
      </c>
      <c r="F131" s="5" t="s">
        <v>67</v>
      </c>
      <c r="K131" s="5" t="s">
        <v>66</v>
      </c>
      <c r="L131" s="54">
        <v>1337993322.6900401</v>
      </c>
      <c r="M131" s="5">
        <v>4030</v>
      </c>
      <c r="N131" s="28" t="s">
        <v>67</v>
      </c>
      <c r="O131" s="28" t="s">
        <v>67</v>
      </c>
    </row>
    <row r="133" spans="1:17" x14ac:dyDescent="0.25">
      <c r="A133" s="5" t="s">
        <v>5</v>
      </c>
      <c r="B133" s="5" t="s">
        <v>7</v>
      </c>
      <c r="C133" s="5" t="s">
        <v>8</v>
      </c>
      <c r="D133" s="5" t="s">
        <v>9</v>
      </c>
      <c r="E133" s="5" t="s">
        <v>10</v>
      </c>
      <c r="F133" s="5" t="s">
        <v>11</v>
      </c>
      <c r="G133" s="5" t="s">
        <v>12</v>
      </c>
      <c r="H133" s="5" t="s">
        <v>74</v>
      </c>
      <c r="J133" s="5" t="s">
        <v>5</v>
      </c>
      <c r="K133" s="5" t="s">
        <v>7</v>
      </c>
      <c r="L133" s="5" t="s">
        <v>8</v>
      </c>
      <c r="M133" s="5" t="s">
        <v>9</v>
      </c>
      <c r="N133" s="5" t="s">
        <v>10</v>
      </c>
      <c r="O133" s="5" t="s">
        <v>11</v>
      </c>
      <c r="P133" s="5" t="s">
        <v>12</v>
      </c>
      <c r="Q133" s="5" t="s">
        <v>74</v>
      </c>
    </row>
    <row r="134" spans="1:17" x14ac:dyDescent="0.25">
      <c r="A134" t="s">
        <v>1</v>
      </c>
      <c r="B134" t="s">
        <v>13</v>
      </c>
      <c r="C134" s="1">
        <v>1977.15672849103</v>
      </c>
      <c r="D134" s="1">
        <v>13.6563338055635</v>
      </c>
      <c r="E134">
        <v>4030</v>
      </c>
      <c r="F134">
        <v>1938.80181199512</v>
      </c>
      <c r="G134">
        <v>2015.5116449869499</v>
      </c>
      <c r="H134" t="s">
        <v>13</v>
      </c>
      <c r="J134" t="s">
        <v>1</v>
      </c>
      <c r="K134" t="s">
        <v>13</v>
      </c>
      <c r="L134" s="1">
        <v>1977.15672849103</v>
      </c>
      <c r="M134" s="1">
        <v>13.6563338055635</v>
      </c>
      <c r="N134">
        <v>4030</v>
      </c>
      <c r="O134" s="1">
        <v>1938.80181199512</v>
      </c>
      <c r="P134" s="1">
        <v>2015.5116449869499</v>
      </c>
      <c r="Q134" t="s">
        <v>13</v>
      </c>
    </row>
    <row r="135" spans="1:17" x14ac:dyDescent="0.25">
      <c r="A135" t="s">
        <v>2</v>
      </c>
      <c r="B135" t="s">
        <v>13</v>
      </c>
      <c r="C135" s="1">
        <v>2020.70670468556</v>
      </c>
      <c r="D135" s="1">
        <v>16.4368928850663</v>
      </c>
      <c r="E135">
        <v>4030</v>
      </c>
      <c r="F135">
        <v>1974.54236343299</v>
      </c>
      <c r="G135">
        <v>2066.87104593813</v>
      </c>
      <c r="H135" t="s">
        <v>13</v>
      </c>
      <c r="J135" t="s">
        <v>2</v>
      </c>
      <c r="K135" t="s">
        <v>13</v>
      </c>
      <c r="L135" s="1">
        <v>2020.70670468556</v>
      </c>
      <c r="M135" s="1">
        <v>16.4368928850663</v>
      </c>
      <c r="N135">
        <v>4030</v>
      </c>
      <c r="O135" s="1">
        <v>1974.54236343299</v>
      </c>
      <c r="P135" s="1">
        <v>2066.87104593813</v>
      </c>
      <c r="Q135" t="s">
        <v>13</v>
      </c>
    </row>
    <row r="136" spans="1:17" x14ac:dyDescent="0.25">
      <c r="A136" t="s">
        <v>3</v>
      </c>
      <c r="B136" t="s">
        <v>13</v>
      </c>
      <c r="C136" s="1">
        <v>2088.00107638999</v>
      </c>
      <c r="D136" s="1">
        <v>30.334330472387201</v>
      </c>
      <c r="E136">
        <v>4030</v>
      </c>
      <c r="F136">
        <v>2002.80465919683</v>
      </c>
      <c r="G136">
        <v>2173.1974935831499</v>
      </c>
      <c r="H136" t="s">
        <v>13</v>
      </c>
      <c r="J136" t="s">
        <v>3</v>
      </c>
      <c r="K136" t="s">
        <v>13</v>
      </c>
      <c r="L136" s="1">
        <v>2088.00107638999</v>
      </c>
      <c r="M136" s="1">
        <v>30.334330472387201</v>
      </c>
      <c r="N136">
        <v>4030</v>
      </c>
      <c r="O136" s="1">
        <v>2002.80465919683</v>
      </c>
      <c r="P136" s="1">
        <v>2173.1974935831499</v>
      </c>
      <c r="Q136" t="s">
        <v>13</v>
      </c>
    </row>
    <row r="137" spans="1:17" x14ac:dyDescent="0.25">
      <c r="A137" t="s">
        <v>4</v>
      </c>
      <c r="B137" t="s">
        <v>13</v>
      </c>
      <c r="C137" s="1">
        <v>2151.7802221952802</v>
      </c>
      <c r="D137" s="1">
        <v>31.174938955120801</v>
      </c>
      <c r="E137">
        <v>4030</v>
      </c>
      <c r="F137">
        <v>2064.2228881835799</v>
      </c>
      <c r="G137">
        <v>2239.33755620697</v>
      </c>
      <c r="H137" t="s">
        <v>13</v>
      </c>
      <c r="J137" t="s">
        <v>4</v>
      </c>
      <c r="K137" t="s">
        <v>13</v>
      </c>
      <c r="L137" s="1">
        <v>2151.7802221952802</v>
      </c>
      <c r="M137" s="1">
        <v>31.174938955120801</v>
      </c>
      <c r="N137">
        <v>4030</v>
      </c>
      <c r="O137" s="1">
        <v>2064.2228881835799</v>
      </c>
      <c r="P137" s="1">
        <v>2239.33755620697</v>
      </c>
      <c r="Q137" t="s">
        <v>13</v>
      </c>
    </row>
    <row r="138" spans="1:17" x14ac:dyDescent="0.25">
      <c r="A138" s="2" t="s">
        <v>13</v>
      </c>
      <c r="B138" s="2" t="s">
        <v>14</v>
      </c>
      <c r="C138" s="6">
        <v>-43.549976194526202</v>
      </c>
      <c r="D138" s="6">
        <v>21.7272074469534</v>
      </c>
      <c r="E138" s="2">
        <v>4030</v>
      </c>
      <c r="F138" s="2">
        <v>-104.572593185465</v>
      </c>
      <c r="G138" s="2">
        <v>17.472640796412499</v>
      </c>
      <c r="H138" s="2">
        <v>0.186446366606354</v>
      </c>
      <c r="J138" s="2" t="s">
        <v>13</v>
      </c>
      <c r="K138" s="2" t="s">
        <v>14</v>
      </c>
      <c r="L138" s="6">
        <v>-43.549976194526202</v>
      </c>
      <c r="M138" s="6">
        <v>21.7272074469534</v>
      </c>
      <c r="N138" s="2">
        <v>4030</v>
      </c>
      <c r="O138" s="6">
        <v>-104.572593185465</v>
      </c>
      <c r="P138" s="6">
        <v>17.472640796412499</v>
      </c>
      <c r="Q138" s="57">
        <f>IF(H138&lt;0.0001,"&lt;0.0001",IF(H138&lt;0.001,"&lt;0.001",IF(H138&lt;0.01,"&lt;0.01",ROUND(H138,3))))</f>
        <v>0.186</v>
      </c>
    </row>
    <row r="139" spans="1:17" x14ac:dyDescent="0.25">
      <c r="A139" t="s">
        <v>13</v>
      </c>
      <c r="B139" t="s">
        <v>15</v>
      </c>
      <c r="C139" s="1">
        <v>-110.844347898954</v>
      </c>
      <c r="D139" s="1">
        <v>34.333387241538297</v>
      </c>
      <c r="E139">
        <v>4030</v>
      </c>
      <c r="F139">
        <v>-207.27243902650201</v>
      </c>
      <c r="G139">
        <v>-14.4162567714051</v>
      </c>
      <c r="H139">
        <v>6.8741851637872404E-3</v>
      </c>
      <c r="J139" t="s">
        <v>13</v>
      </c>
      <c r="K139" s="60" t="s">
        <v>15</v>
      </c>
      <c r="L139" s="61">
        <v>-110.844347898954</v>
      </c>
      <c r="M139" s="61">
        <v>34.333387241538297</v>
      </c>
      <c r="N139" s="60">
        <v>4030</v>
      </c>
      <c r="O139" s="1">
        <v>-207.27243902650201</v>
      </c>
      <c r="P139" s="1">
        <v>-14.4162567714051</v>
      </c>
      <c r="Q139" s="31" t="str">
        <f>IF(H139&lt;0.0001,"&lt;0.0001",IF(H139&lt;0.001,"&lt;0.001",IF(H139&lt;0.01,"&lt;0.01",ROUND(H139,3))))</f>
        <v>&lt;0.01</v>
      </c>
    </row>
    <row r="140" spans="1:17" x14ac:dyDescent="0.25">
      <c r="A140" t="s">
        <v>13</v>
      </c>
      <c r="B140" s="22" t="s">
        <v>16</v>
      </c>
      <c r="C140" s="23">
        <v>-174.62349370423999</v>
      </c>
      <c r="D140" s="1">
        <v>35.526052067048802</v>
      </c>
      <c r="E140">
        <v>4030</v>
      </c>
      <c r="F140">
        <v>-274.40128032410502</v>
      </c>
      <c r="G140">
        <v>-74.845707084375107</v>
      </c>
      <c r="H140" s="16">
        <v>5.5176291592351498E-6</v>
      </c>
      <c r="J140" t="s">
        <v>13</v>
      </c>
      <c r="K140" s="60" t="s">
        <v>16</v>
      </c>
      <c r="L140" s="61">
        <v>-174.62349370423999</v>
      </c>
      <c r="M140" s="61">
        <v>35.526052067048802</v>
      </c>
      <c r="N140" s="60">
        <v>4030</v>
      </c>
      <c r="O140" s="1">
        <v>-274.40128032410502</v>
      </c>
      <c r="P140" s="1">
        <v>-74.845707084375107</v>
      </c>
      <c r="Q140" s="31" t="str">
        <f t="shared" ref="Q140:Q142" si="1">IF(H140&lt;0.0001,"&lt;0.0001",IF(H140&lt;0.001,"&lt;0.001",IF(H140&lt;0.01,"&lt;0.01",ROUND(H140,3))))</f>
        <v>&lt;0.0001</v>
      </c>
    </row>
    <row r="141" spans="1:17" x14ac:dyDescent="0.25">
      <c r="A141" t="s">
        <v>13</v>
      </c>
      <c r="B141" t="s">
        <v>17</v>
      </c>
      <c r="C141" s="1">
        <v>-67.294371704427306</v>
      </c>
      <c r="D141" s="1">
        <v>34.100185727058303</v>
      </c>
      <c r="E141">
        <v>4030</v>
      </c>
      <c r="F141">
        <v>-163.06749754319799</v>
      </c>
      <c r="G141">
        <v>28.478754134343699</v>
      </c>
      <c r="H141">
        <v>0.19821917733491001</v>
      </c>
      <c r="J141" t="s">
        <v>13</v>
      </c>
      <c r="K141" s="60" t="s">
        <v>17</v>
      </c>
      <c r="L141" s="61">
        <v>-67.294371704427306</v>
      </c>
      <c r="M141" s="61">
        <v>34.100185727058303</v>
      </c>
      <c r="N141" s="60">
        <v>4030</v>
      </c>
      <c r="O141" s="1">
        <v>-163.06749754319799</v>
      </c>
      <c r="P141" s="1">
        <v>28.478754134343699</v>
      </c>
      <c r="Q141" s="31">
        <f t="shared" si="1"/>
        <v>0.19800000000000001</v>
      </c>
    </row>
    <row r="142" spans="1:17" x14ac:dyDescent="0.25">
      <c r="A142" t="s">
        <v>13</v>
      </c>
      <c r="B142" t="s">
        <v>18</v>
      </c>
      <c r="C142" s="1">
        <v>-131.07351750971401</v>
      </c>
      <c r="D142" s="1">
        <v>34.695239645989197</v>
      </c>
      <c r="E142">
        <v>4030</v>
      </c>
      <c r="F142">
        <v>-228.51790034147601</v>
      </c>
      <c r="G142">
        <v>-33.6291346779525</v>
      </c>
      <c r="H142">
        <v>9.2258547335033502E-4</v>
      </c>
      <c r="J142" t="s">
        <v>13</v>
      </c>
      <c r="K142" s="60" t="s">
        <v>18</v>
      </c>
      <c r="L142" s="61">
        <v>-131.07351750971401</v>
      </c>
      <c r="M142" s="61">
        <v>34.695239645989197</v>
      </c>
      <c r="N142" s="60">
        <v>4030</v>
      </c>
      <c r="O142" s="1">
        <v>-228.51790034147601</v>
      </c>
      <c r="P142" s="1">
        <v>-33.6291346779525</v>
      </c>
      <c r="Q142" s="31" t="str">
        <f t="shared" si="1"/>
        <v>&lt;0.001</v>
      </c>
    </row>
    <row r="143" spans="1:17" x14ac:dyDescent="0.25">
      <c r="A143" s="3" t="s">
        <v>13</v>
      </c>
      <c r="B143" s="3" t="s">
        <v>19</v>
      </c>
      <c r="C143" s="4">
        <v>-63.779145805286703</v>
      </c>
      <c r="D143" s="4">
        <v>41.407049675645197</v>
      </c>
      <c r="E143" s="3">
        <v>4030</v>
      </c>
      <c r="F143" s="3">
        <v>-180.07418920884999</v>
      </c>
      <c r="G143" s="3">
        <v>52.515897598276602</v>
      </c>
      <c r="H143" s="3">
        <v>0.413414621546289</v>
      </c>
      <c r="J143" s="3" t="s">
        <v>13</v>
      </c>
      <c r="K143" s="51" t="s">
        <v>19</v>
      </c>
      <c r="L143" s="52">
        <v>-63.779145805286703</v>
      </c>
      <c r="M143" s="52">
        <v>41.407049675645197</v>
      </c>
      <c r="N143" s="51">
        <v>4030</v>
      </c>
      <c r="O143" s="4">
        <v>-180.07418920884999</v>
      </c>
      <c r="P143" s="4">
        <v>52.515897598276602</v>
      </c>
      <c r="Q143" s="59">
        <f>IF(H143&lt;0.0001,"&lt;0.0001",IF(H143&lt;0.001,"&lt;0.001",IF(H143&lt;0.01,"&lt;0.01",ROUND(H143,3))))</f>
        <v>0.41299999999999998</v>
      </c>
    </row>
    <row r="144" spans="1:17" x14ac:dyDescent="0.25">
      <c r="K144" s="60"/>
      <c r="L144" s="60"/>
      <c r="M144" s="60"/>
      <c r="N144" s="60"/>
    </row>
    <row r="145" spans="1:1" x14ac:dyDescent="0.25">
      <c r="A145" t="s">
        <v>72</v>
      </c>
    </row>
    <row r="146" spans="1:1" x14ac:dyDescent="0.25">
      <c r="A146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zoomScaleNormal="100" workbookViewId="0">
      <selection activeCell="O20" sqref="O20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56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45</v>
      </c>
      <c r="Q19" s="46" t="s">
        <v>5</v>
      </c>
      <c r="R19" s="28" t="s">
        <v>47</v>
      </c>
      <c r="S19" s="28" t="s">
        <v>48</v>
      </c>
      <c r="T19" s="28" t="s">
        <v>49</v>
      </c>
      <c r="U19" s="32" t="s">
        <v>50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45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50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44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54</v>
      </c>
    </row>
    <row r="27" spans="1:24" x14ac:dyDescent="0.25">
      <c r="A27" t="s">
        <v>46</v>
      </c>
      <c r="Q27" s="5" t="s">
        <v>5</v>
      </c>
      <c r="R27" s="5" t="s">
        <v>30</v>
      </c>
      <c r="S27" s="40" t="s">
        <v>46</v>
      </c>
      <c r="T27" s="5" t="s">
        <v>31</v>
      </c>
      <c r="U27" s="40" t="s">
        <v>46</v>
      </c>
      <c r="V27" s="5" t="s">
        <v>32</v>
      </c>
      <c r="W27" s="40" t="s">
        <v>46</v>
      </c>
      <c r="X27" s="5" t="s">
        <v>45</v>
      </c>
    </row>
    <row r="28" spans="1:24" x14ac:dyDescent="0.25">
      <c r="A28" s="5" t="s">
        <v>5</v>
      </c>
      <c r="B28" s="28" t="s">
        <v>47</v>
      </c>
      <c r="C28" s="28" t="s">
        <v>48</v>
      </c>
      <c r="D28" s="28" t="s">
        <v>49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45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45</v>
      </c>
      <c r="Q35" s="49" t="s">
        <v>57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51</v>
      </c>
      <c r="S36" s="28" t="s">
        <v>52</v>
      </c>
      <c r="T36" s="28" t="s">
        <v>53</v>
      </c>
      <c r="U36" s="28" t="s">
        <v>50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45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44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50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46</v>
      </c>
      <c r="Q43" s="48" t="s">
        <v>55</v>
      </c>
    </row>
    <row r="44" spans="1:24" x14ac:dyDescent="0.25">
      <c r="A44" s="5" t="s">
        <v>5</v>
      </c>
      <c r="B44" s="28" t="s">
        <v>51</v>
      </c>
      <c r="C44" s="28" t="s">
        <v>52</v>
      </c>
      <c r="D44" s="28" t="s">
        <v>53</v>
      </c>
      <c r="Q44" s="5" t="s">
        <v>5</v>
      </c>
      <c r="R44" s="5" t="s">
        <v>35</v>
      </c>
      <c r="S44" s="40" t="s">
        <v>46</v>
      </c>
      <c r="T44" s="5" t="s">
        <v>36</v>
      </c>
      <c r="U44" s="40" t="s">
        <v>46</v>
      </c>
      <c r="V44" s="5" t="s">
        <v>37</v>
      </c>
      <c r="W44" s="40" t="s">
        <v>46</v>
      </c>
      <c r="X44" s="34" t="s">
        <v>45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45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2023-04-06T03:31:28Z</dcterms:modified>
</cp:coreProperties>
</file>