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julia\Documents\Arduino\DCC_ESP_Controller_wRailcom\"/>
    </mc:Choice>
  </mc:AlternateContent>
  <xr:revisionPtr revIDLastSave="0" documentId="13_ncr:1_{4093C2ED-8716-42FF-BFC5-E10B9E86B760}" xr6:coauthVersionLast="47" xr6:coauthVersionMax="47" xr10:uidLastSave="{00000000-0000-0000-0000-000000000000}"/>
  <bookViews>
    <workbookView xWindow="20370" yWindow="-120" windowWidth="29040" windowHeight="15720" activeTab="2" xr2:uid="{00000000-000D-0000-FFFF-FFFF00000000}"/>
  </bookViews>
  <sheets>
    <sheet name="Sheet1" sheetId="1" r:id="rId1"/>
    <sheet name="L298 problem" sheetId="2" r:id="rId2"/>
    <sheet name="buffer"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 i="1" l="1"/>
  <c r="F35" i="1"/>
  <c r="F36" i="1"/>
</calcChain>
</file>

<file path=xl/sharedStrings.xml><?xml version="1.0" encoding="utf-8"?>
<sst xmlns="http://schemas.openxmlformats.org/spreadsheetml/2006/main" count="191" uniqueCount="165">
  <si>
    <t>The cutout is occuring at the end of the idle packet</t>
  </si>
  <si>
    <t xml:space="preserve">however it starts when the 8th 1-bit goes low, and then the </t>
  </si>
  <si>
    <t>two lines go to ground which creates a current loop.</t>
  </si>
  <si>
    <t>So either we are missing the bit-half, or the 55uS is getting rolled into the 508</t>
  </si>
  <si>
    <t>Modules and how to implement the cutout.</t>
  </si>
  <si>
    <t>L298 external mini module</t>
  </si>
  <si>
    <t>Has EN and IN1 and IN2.  EN takes the drivers open circuit.  Railcom must be executed through taking IN1 and IN2 to same logic level.</t>
  </si>
  <si>
    <t>LMD18200 internal</t>
  </si>
  <si>
    <t>LMD18200 external</t>
  </si>
  <si>
    <t>L298 motor shield</t>
  </si>
  <si>
    <t>no dice.  We need the brake pins for I2C and this unit has IN1 and IN2 hardwired to be logically inverse of one another.</t>
  </si>
  <si>
    <t>EN will make it go open circuit.</t>
  </si>
  <si>
    <t>Brake is tied low. PWM is used as enable.  When it is low, both outputs are tied to 12v</t>
  </si>
  <si>
    <t>Timings I see on the scope</t>
  </si>
  <si>
    <t>1 data</t>
  </si>
  <si>
    <t>cutout</t>
  </si>
  <si>
    <t>452uS</t>
  </si>
  <si>
    <t>119uS</t>
  </si>
  <si>
    <t>236uS</t>
  </si>
  <si>
    <t>0 data</t>
  </si>
  <si>
    <t>programmed</t>
  </si>
  <si>
    <t>Actually there is supposed to be a TCS set up and TCD teardown time for a cutout</t>
  </si>
  <si>
    <t>so you finish a packet bit and 'sort of' move into the next bit high part, before reactivating</t>
  </si>
  <si>
    <t>in the next bit low part.</t>
  </si>
  <si>
    <t>Tcs min 26uS, max 32uS</t>
  </si>
  <si>
    <t>cutout from start of Tcs is min 454uS,  max 488</t>
  </si>
  <si>
    <t>Tcd is not defined anywhere but appears to be about 10uS</t>
  </si>
  <si>
    <t>I am seeing</t>
  </si>
  <si>
    <t>24uS</t>
  </si>
  <si>
    <t>finished code.</t>
  </si>
  <si>
    <t>449 uS</t>
  </si>
  <si>
    <t>a high lead-in and a low lead-out</t>
  </si>
  <si>
    <t>With the L298 we have a problem.  Values on one polarity read ok (well mostly) and on the other polarity they read differently.</t>
  </si>
  <si>
    <t>e.g. CV8 should read 151 but reads as 134 consistently on the opposite polarity.</t>
  </si>
  <si>
    <t>And yet the scope traces seem to be the same.</t>
  </si>
  <si>
    <t>This is the 'good' orientation</t>
  </si>
  <si>
    <t>500kSS and 200uS/div</t>
  </si>
  <si>
    <t>rise time is about 1.7uS and this is a function of the 400R pullup.</t>
  </si>
  <si>
    <t>A969 is correct, it decodes to 151d</t>
  </si>
  <si>
    <t>This is the 'bad' orientation.</t>
  </si>
  <si>
    <t>it reads as 130</t>
  </si>
  <si>
    <t>Yet the picoscope is reading it as A969 which is what we expect.</t>
  </si>
  <si>
    <t>The timing looks identical to me, rise times are the same.</t>
  </si>
  <si>
    <t>From the controller perspective, nothing has changed, however the loco</t>
  </si>
  <si>
    <t>would be the opposite polarity and therefore pulses might be negative going</t>
  </si>
  <si>
    <t>vs say positive in the other orientation.</t>
  </si>
  <si>
    <t>also means we are using a different half of the comparator.</t>
  </si>
  <si>
    <t>To explore</t>
  </si>
  <si>
    <t>1/ swap the LM319, perhaps its faulty part</t>
  </si>
  <si>
    <t>2/ reduce the LED drive resistor to allow it to peak at a higher current</t>
  </si>
  <si>
    <t>3/ build a PIC16F88 rs232 decode and re-code unit, i.e. see if that rs232 detector has a similar issue to the ESP.</t>
  </si>
  <si>
    <t>4/ maybe the ESU decoder itself behaves differently in the two polarities</t>
  </si>
  <si>
    <t>Same problem reading cv1.</t>
  </si>
  <si>
    <t>I see ACA3 on the scope.  This decodes to 4d which is correct.</t>
  </si>
  <si>
    <t>The ESP decodes it as zero, which is wrong.</t>
  </si>
  <si>
    <t>ACA9</t>
  </si>
  <si>
    <t>1010 1100 1010 0011</t>
  </si>
  <si>
    <t>ACAC</t>
  </si>
  <si>
    <t>1010 1100 1010 1100</t>
  </si>
  <si>
    <t>decodes to 4d</t>
  </si>
  <si>
    <t>decodes to 0</t>
  </si>
  <si>
    <t>A969</t>
  </si>
  <si>
    <t>1010 1001 0110 1001</t>
  </si>
  <si>
    <t>d151</t>
  </si>
  <si>
    <t>A9A9</t>
  </si>
  <si>
    <t>1010 1001 1010 1001</t>
  </si>
  <si>
    <t>d130</t>
  </si>
  <si>
    <t>so is there a pattern?  That the software is reading the same first hex digit twice?  And why would it do so?</t>
  </si>
  <si>
    <t>cv1</t>
  </si>
  <si>
    <t>cv8</t>
  </si>
  <si>
    <t>cv5</t>
  </si>
  <si>
    <t>AAAC</t>
  </si>
  <si>
    <t>AAAA</t>
  </si>
  <si>
    <t>1010 1010 1010 1100</t>
  </si>
  <si>
    <t>decodes to 64d</t>
  </si>
  <si>
    <t>decodes to 65d</t>
  </si>
  <si>
    <t>which is what we see.</t>
  </si>
  <si>
    <t>But this is bonkers.  In one polarity the ESP serial port reads two bytes, in the other it sees the same byte twice.   But the controller is not at all aware of the track polarity.</t>
  </si>
  <si>
    <t>1010 1010 1010 1010</t>
  </si>
  <si>
    <t>cv53</t>
  </si>
  <si>
    <t>A98E</t>
  </si>
  <si>
    <t>1010 1001 1000 1110</t>
  </si>
  <si>
    <t>d140</t>
  </si>
  <si>
    <t>I THINK IT HAS PROBLEMS ALSO ON THE CORRECT POLARITY</t>
  </si>
  <si>
    <t>yup e.g. cv5 It is reading zero, which means it is reading ACAC rather than AAAC</t>
  </si>
  <si>
    <t>so implies a byte-order problem….or its entirely missing a byte.</t>
  </si>
  <si>
    <t>e.g. instead of reading AAAC  AAAC  its reading AC miss AC</t>
  </si>
  <si>
    <t>But is this just bad data in the buffer or a systemic problem with the serial port?</t>
  </si>
  <si>
    <t>I thought the port was implemented in hardware.</t>
  </si>
  <si>
    <t>BUT we are running an arduino stack.   As the cutoutActive flag showed, at the point we start processing the serial, we are no longer in the cutout.   We might be serving any other of the routines</t>
  </si>
  <si>
    <t>including the webserver or websockets and these might add significant delay, meaning several cutouts may have been buffered into the serial port.</t>
  </si>
  <si>
    <t>https://esp8266.ru/esp8266-uart-reg/</t>
  </si>
  <si>
    <t>https://www.esp8266.com/viewtopic.php?f=13&amp;t=15610#google_vignette</t>
  </si>
  <si>
    <t>direct control registers for serial</t>
  </si>
  <si>
    <t>but don't go there….</t>
  </si>
  <si>
    <t>Yes we read/discard serial all the time and this could have come from any number of locos.</t>
  </si>
  <si>
    <t>at the point we want to initiate a read, the serial will lag this, but the sequence should be good in the sense the byte order is preserved.</t>
  </si>
  <si>
    <t>5/ maybe my ESP board has a random problem (try a different board)</t>
  </si>
  <si>
    <t>I don't understand why the same software behaves differently purely because the loco is facing the opposite way on the track.</t>
  </si>
  <si>
    <t>So this tends to point to a hardware issue, i.e. comparator, because we'd be using the other half of the comparator pair.</t>
  </si>
  <si>
    <t>But the scope would indicate the behaviour is the same, even the noise spikes at start of cutout are same, and the data asserts at the same 80uS point.</t>
  </si>
  <si>
    <t>If I built a PI16F88 rig, and this correclty decodes on both polarities (as the scope does) then it will confirm it’s the ESP that's either failing to read the serial or is incorrectly processing it.</t>
  </si>
  <si>
    <t>One more open-loop test.   Lets have the serial port continuously decode and send its payload over a websocket.</t>
  </si>
  <si>
    <t>And my software does reset to seek-ID0 if any received byte is not a 4/8 code.</t>
  </si>
  <si>
    <t xml:space="preserve"> </t>
  </si>
  <si>
    <t>TEST USING continuous decode</t>
  </si>
  <si>
    <t>When working we see;</t>
  </si>
  <si>
    <t>When not working we see;</t>
  </si>
  <si>
    <t>{"type":"dccUI","cmd":"pom","action":"ok","success":true}</t>
  </si>
  <si>
    <t>{"type":"railcom","b1":"ac","b2":"ac","payload":0,"flag":false}</t>
  </si>
  <si>
    <t>{"type":"railcom","b1":"ac","b2":"a3","payload":4,"flag":false}</t>
  </si>
  <si>
    <t>{"type":"railcom","b1":"a9","b2":"a9","payload":130,"flag":false}</t>
  </si>
  <si>
    <t>{"type":"railcom","b1":"a9","b2":"69","payload":151,"flag":false}</t>
  </si>
  <si>
    <t>but here we are missing the 3rd payload of 151</t>
  </si>
  <si>
    <t>when working we see;</t>
  </si>
  <si>
    <t>but there is a problem with cv28</t>
  </si>
  <si>
    <t>{"type":"railcom","b1":"a9","b2":"ac","payload":128,"flag":false}</t>
  </si>
  <si>
    <t>{"type":"railcom","b1":"ac","b2":"a9","payload":2,"flag":false}</t>
  </si>
  <si>
    <t>2 is the correct value.</t>
  </si>
  <si>
    <t>So does this mean the decoder is putting out nonsense?</t>
  </si>
  <si>
    <t>Also with the L298 the p-p rail voltage is only 10v due to the 1.5v drops in the BJTs</t>
  </si>
  <si>
    <t>why would the loco put out the wrong sequence, or put out a different sequence</t>
  </si>
  <si>
    <t>on one track orientation vs another?</t>
  </si>
  <si>
    <t>And the scope fails to pick up any of these repeat-byte transmissions.</t>
  </si>
  <si>
    <t>it correctly displays waveforms in time, sync'd to the RC pulse.</t>
  </si>
  <si>
    <t>And the data is always correct in these views irrespective of the loco orientation.</t>
  </si>
  <si>
    <t>So its pointing toward there being a serial decode problem in the ESP itself.</t>
  </si>
  <si>
    <t>it consistently reads 130,128,2</t>
  </si>
  <si>
    <t>which makes zero sense to me.</t>
  </si>
  <si>
    <t>{"type":"railcom","b1":"ac","b2":"aa","payload":1,"flag":false}</t>
  </si>
  <si>
    <t>{"type":"railcom","b1":"aa","b2":"ac","payload":64,"flag":false}</t>
  </si>
  <si>
    <t>CV5 is another problem cv when in the 'good' orientation</t>
  </si>
  <si>
    <t>it should read 64, but we see here confusion over AA and AC</t>
  </si>
  <si>
    <t>sequence is ACACACAAAAAC.   But this is not a case of AAACAAACAAAC being synced on the wrong byte, because there's no</t>
  </si>
  <si>
    <t>string of 4 A's in the legit bytestream.  Why is the serial port seeing this?</t>
  </si>
  <si>
    <t>{"type":"railcom","b1":"aa","b2":"aa","payload":65,"flag":false}</t>
  </si>
  <si>
    <t>the correct value is 64.</t>
  </si>
  <si>
    <t>Note: CV2 is set to 2 meaning ch1 is disabled as is auto-discovery</t>
  </si>
  <si>
    <t>What if we test with the IBT2 external board?</t>
  </si>
  <si>
    <t>wrong output</t>
  </si>
  <si>
    <t>0x82 = 130d is incorrect for cv8</t>
  </si>
  <si>
    <t>0xDA is junk, not 4/8</t>
  </si>
  <si>
    <t>0x97 is correct = 151d, d130=0x82</t>
  </si>
  <si>
    <t>30030333030333000</t>
  </si>
  <si>
    <t>am seeng</t>
  </si>
  <si>
    <t>"type":"railcom","hex":"FCFCFC696969A969","payload":151,"flag":false,"b":105}</t>
  </si>
  <si>
    <t>{"type":"railcom","hex":"6969A96944FCA969","payload":151,"flag":false,"b":105}</t>
  </si>
  <si>
    <t>With correct polarity</t>
  </si>
  <si>
    <t>0x97 = d151 correct</t>
  </si>
  <si>
    <t>Generally the output starts 1.5mS after the good byte decode</t>
  </si>
  <si>
    <t>i.e. its well outside of the RC cutout period.</t>
  </si>
  <si>
    <t>We are running a 2MHz instruction clock.</t>
  </si>
  <si>
    <t>with bad polarity</t>
  </si>
  <si>
    <t>we read d134 or 148  which is 0x86 or 0x8A</t>
  </si>
  <si>
    <t>yup decoder is putting out nonsense.</t>
  </si>
  <si>
    <t>a99c will decode to 0x86</t>
  </si>
  <si>
    <t>this is the following scope sample frame</t>
  </si>
  <si>
    <t>but… it should not have triggered on FF93, maybe a bug.</t>
  </si>
  <si>
    <t>we have 0x8A as the output, this is consistence with the A99C which we see</t>
  </si>
  <si>
    <t>notably there are no 69 bytes in any of these frames.</t>
  </si>
  <si>
    <t>200uS div and 300kSs</t>
  </si>
  <si>
    <t>A99C</t>
  </si>
  <si>
    <t>A993 keep appearing</t>
  </si>
  <si>
    <t>yup so its either the decoder is at fault</t>
  </si>
  <si>
    <t>or the comparator has a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</si>
</sst>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rgb="FF000000"/>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quotePrefix="1"/>
    <xf numFmtId="0" fontId="1" fillId="0" borderId="0" xfId="0" applyFont="1" applyAlignment="1">
      <alignment vertical="center"/>
    </xf>
    <xf numFmtId="0" fontId="1" fillId="0" borderId="0" xfId="0" quotePrefix="1" applyFont="1" applyAlignment="1">
      <alignment vertical="center"/>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9</xdr:col>
      <xdr:colOff>596</xdr:colOff>
      <xdr:row>15</xdr:row>
      <xdr:rowOff>124188</xdr:rowOff>
    </xdr:to>
    <xdr:pic>
      <xdr:nvPicPr>
        <xdr:cNvPr id="2" name="Picture 1">
          <a:extLst>
            <a:ext uri="{FF2B5EF4-FFF2-40B4-BE49-F238E27FC236}">
              <a16:creationId xmlns:a16="http://schemas.microsoft.com/office/drawing/2014/main" id="{F9170ACA-394A-1B44-F6DA-C95E0CA2BD1B}"/>
            </a:ext>
          </a:extLst>
        </xdr:cNvPr>
        <xdr:cNvPicPr>
          <a:picLocks noChangeAspect="1"/>
        </xdr:cNvPicPr>
      </xdr:nvPicPr>
      <xdr:blipFill>
        <a:blip xmlns:r="http://schemas.openxmlformats.org/officeDocument/2006/relationships" r:embed="rId1"/>
        <a:stretch>
          <a:fillRect/>
        </a:stretch>
      </xdr:blipFill>
      <xdr:spPr>
        <a:xfrm>
          <a:off x="1219200" y="381000"/>
          <a:ext cx="4267796" cy="2600688"/>
        </a:xfrm>
        <a:prstGeom prst="rect">
          <a:avLst/>
        </a:prstGeom>
      </xdr:spPr>
    </xdr:pic>
    <xdr:clientData/>
  </xdr:twoCellAnchor>
  <xdr:twoCellAnchor editAs="oneCell">
    <xdr:from>
      <xdr:col>15</xdr:col>
      <xdr:colOff>514350</xdr:colOff>
      <xdr:row>23</xdr:row>
      <xdr:rowOff>38100</xdr:rowOff>
    </xdr:from>
    <xdr:to>
      <xdr:col>24</xdr:col>
      <xdr:colOff>419852</xdr:colOff>
      <xdr:row>30</xdr:row>
      <xdr:rowOff>162128</xdr:rowOff>
    </xdr:to>
    <xdr:pic>
      <xdr:nvPicPr>
        <xdr:cNvPr id="3" name="Picture 2">
          <a:extLst>
            <a:ext uri="{FF2B5EF4-FFF2-40B4-BE49-F238E27FC236}">
              <a16:creationId xmlns:a16="http://schemas.microsoft.com/office/drawing/2014/main" id="{E76DE588-BB91-F8BA-D40E-FE2BAB550C14}"/>
            </a:ext>
          </a:extLst>
        </xdr:cNvPr>
        <xdr:cNvPicPr>
          <a:picLocks noChangeAspect="1"/>
        </xdr:cNvPicPr>
      </xdr:nvPicPr>
      <xdr:blipFill>
        <a:blip xmlns:r="http://schemas.openxmlformats.org/officeDocument/2006/relationships" r:embed="rId2"/>
        <a:stretch>
          <a:fillRect/>
        </a:stretch>
      </xdr:blipFill>
      <xdr:spPr>
        <a:xfrm>
          <a:off x="9658350" y="4419600"/>
          <a:ext cx="5391902" cy="1457528"/>
        </a:xfrm>
        <a:prstGeom prst="rect">
          <a:avLst/>
        </a:prstGeom>
      </xdr:spPr>
    </xdr:pic>
    <xdr:clientData/>
  </xdr:twoCellAnchor>
  <xdr:twoCellAnchor editAs="oneCell">
    <xdr:from>
      <xdr:col>8</xdr:col>
      <xdr:colOff>85725</xdr:colOff>
      <xdr:row>32</xdr:row>
      <xdr:rowOff>76200</xdr:rowOff>
    </xdr:from>
    <xdr:to>
      <xdr:col>20</xdr:col>
      <xdr:colOff>390525</xdr:colOff>
      <xdr:row>48</xdr:row>
      <xdr:rowOff>180975</xdr:rowOff>
    </xdr:to>
    <xdr:pic>
      <xdr:nvPicPr>
        <xdr:cNvPr id="4" name="Picture 3">
          <a:extLst>
            <a:ext uri="{FF2B5EF4-FFF2-40B4-BE49-F238E27FC236}">
              <a16:creationId xmlns:a16="http://schemas.microsoft.com/office/drawing/2014/main" id="{D1075731-AE18-1423-0A14-91EDDFFD21B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62525" y="6172200"/>
          <a:ext cx="7620000"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59</xdr:row>
      <xdr:rowOff>0</xdr:rowOff>
    </xdr:from>
    <xdr:to>
      <xdr:col>10</xdr:col>
      <xdr:colOff>524629</xdr:colOff>
      <xdr:row>76</xdr:row>
      <xdr:rowOff>152873</xdr:rowOff>
    </xdr:to>
    <xdr:pic>
      <xdr:nvPicPr>
        <xdr:cNvPr id="5" name="Picture 4">
          <a:extLst>
            <a:ext uri="{FF2B5EF4-FFF2-40B4-BE49-F238E27FC236}">
              <a16:creationId xmlns:a16="http://schemas.microsoft.com/office/drawing/2014/main" id="{5C626FF8-642B-16E1-E153-0D901FAB5471}"/>
            </a:ext>
          </a:extLst>
        </xdr:cNvPr>
        <xdr:cNvPicPr>
          <a:picLocks noChangeAspect="1"/>
        </xdr:cNvPicPr>
      </xdr:nvPicPr>
      <xdr:blipFill>
        <a:blip xmlns:r="http://schemas.openxmlformats.org/officeDocument/2006/relationships" r:embed="rId4"/>
        <a:stretch>
          <a:fillRect/>
        </a:stretch>
      </xdr:blipFill>
      <xdr:spPr>
        <a:xfrm>
          <a:off x="1219200" y="11239500"/>
          <a:ext cx="5401429" cy="33913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18</xdr:col>
      <xdr:colOff>525395</xdr:colOff>
      <xdr:row>26</xdr:row>
      <xdr:rowOff>114848</xdr:rowOff>
    </xdr:to>
    <xdr:pic>
      <xdr:nvPicPr>
        <xdr:cNvPr id="2" name="Picture 1">
          <a:extLst>
            <a:ext uri="{FF2B5EF4-FFF2-40B4-BE49-F238E27FC236}">
              <a16:creationId xmlns:a16="http://schemas.microsoft.com/office/drawing/2014/main" id="{6619488E-AC1A-40BD-F2B4-790F4409CCC4}"/>
            </a:ext>
          </a:extLst>
        </xdr:cNvPr>
        <xdr:cNvPicPr>
          <a:picLocks noChangeAspect="1"/>
        </xdr:cNvPicPr>
      </xdr:nvPicPr>
      <xdr:blipFill>
        <a:blip xmlns:r="http://schemas.openxmlformats.org/officeDocument/2006/relationships" r:embed="rId1"/>
        <a:stretch>
          <a:fillRect/>
        </a:stretch>
      </xdr:blipFill>
      <xdr:spPr>
        <a:xfrm>
          <a:off x="609600" y="1143000"/>
          <a:ext cx="10888595" cy="3924848"/>
        </a:xfrm>
        <a:prstGeom prst="rect">
          <a:avLst/>
        </a:prstGeom>
      </xdr:spPr>
    </xdr:pic>
    <xdr:clientData/>
  </xdr:twoCellAnchor>
  <xdr:twoCellAnchor editAs="oneCell">
    <xdr:from>
      <xdr:col>2</xdr:col>
      <xdr:colOff>104775</xdr:colOff>
      <xdr:row>27</xdr:row>
      <xdr:rowOff>171450</xdr:rowOff>
    </xdr:from>
    <xdr:to>
      <xdr:col>17</xdr:col>
      <xdr:colOff>506343</xdr:colOff>
      <xdr:row>48</xdr:row>
      <xdr:rowOff>162482</xdr:rowOff>
    </xdr:to>
    <xdr:pic>
      <xdr:nvPicPr>
        <xdr:cNvPr id="3" name="Picture 2">
          <a:extLst>
            <a:ext uri="{FF2B5EF4-FFF2-40B4-BE49-F238E27FC236}">
              <a16:creationId xmlns:a16="http://schemas.microsoft.com/office/drawing/2014/main" id="{427147D2-1298-D044-808F-E36A841DF599}"/>
            </a:ext>
          </a:extLst>
        </xdr:cNvPr>
        <xdr:cNvPicPr>
          <a:picLocks noChangeAspect="1"/>
        </xdr:cNvPicPr>
      </xdr:nvPicPr>
      <xdr:blipFill>
        <a:blip xmlns:r="http://schemas.openxmlformats.org/officeDocument/2006/relationships" r:embed="rId2"/>
        <a:stretch>
          <a:fillRect/>
        </a:stretch>
      </xdr:blipFill>
      <xdr:spPr>
        <a:xfrm>
          <a:off x="1323975" y="5314950"/>
          <a:ext cx="9545568" cy="39915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18</xdr:col>
      <xdr:colOff>382514</xdr:colOff>
      <xdr:row>15</xdr:row>
      <xdr:rowOff>114635</xdr:rowOff>
    </xdr:to>
    <xdr:pic>
      <xdr:nvPicPr>
        <xdr:cNvPr id="2" name="Picture 1">
          <a:extLst>
            <a:ext uri="{FF2B5EF4-FFF2-40B4-BE49-F238E27FC236}">
              <a16:creationId xmlns:a16="http://schemas.microsoft.com/office/drawing/2014/main" id="{874895E2-BB30-A8B7-3DDF-AE9907AC6F48}"/>
            </a:ext>
          </a:extLst>
        </xdr:cNvPr>
        <xdr:cNvPicPr>
          <a:picLocks noChangeAspect="1"/>
        </xdr:cNvPicPr>
      </xdr:nvPicPr>
      <xdr:blipFill>
        <a:blip xmlns:r="http://schemas.openxmlformats.org/officeDocument/2006/relationships" r:embed="rId1"/>
        <a:stretch>
          <a:fillRect/>
        </a:stretch>
      </xdr:blipFill>
      <xdr:spPr>
        <a:xfrm>
          <a:off x="609600" y="571500"/>
          <a:ext cx="10850489" cy="2400635"/>
        </a:xfrm>
        <a:prstGeom prst="rect">
          <a:avLst/>
        </a:prstGeom>
      </xdr:spPr>
    </xdr:pic>
    <xdr:clientData/>
  </xdr:twoCellAnchor>
  <xdr:twoCellAnchor editAs="oneCell">
    <xdr:from>
      <xdr:col>1</xdr:col>
      <xdr:colOff>0</xdr:colOff>
      <xdr:row>29</xdr:row>
      <xdr:rowOff>0</xdr:rowOff>
    </xdr:from>
    <xdr:to>
      <xdr:col>13</xdr:col>
      <xdr:colOff>553563</xdr:colOff>
      <xdr:row>38</xdr:row>
      <xdr:rowOff>143134</xdr:rowOff>
    </xdr:to>
    <xdr:pic>
      <xdr:nvPicPr>
        <xdr:cNvPr id="3" name="Picture 2">
          <a:extLst>
            <a:ext uri="{FF2B5EF4-FFF2-40B4-BE49-F238E27FC236}">
              <a16:creationId xmlns:a16="http://schemas.microsoft.com/office/drawing/2014/main" id="{D10AD4C9-D1A8-16BA-DF86-D1780EC00CA6}"/>
            </a:ext>
          </a:extLst>
        </xdr:cNvPr>
        <xdr:cNvPicPr>
          <a:picLocks noChangeAspect="1"/>
        </xdr:cNvPicPr>
      </xdr:nvPicPr>
      <xdr:blipFill>
        <a:blip xmlns:r="http://schemas.openxmlformats.org/officeDocument/2006/relationships" r:embed="rId2"/>
        <a:stretch>
          <a:fillRect/>
        </a:stretch>
      </xdr:blipFill>
      <xdr:spPr>
        <a:xfrm>
          <a:off x="609600" y="5524500"/>
          <a:ext cx="7973538" cy="1857634"/>
        </a:xfrm>
        <a:prstGeom prst="rect">
          <a:avLst/>
        </a:prstGeom>
      </xdr:spPr>
    </xdr:pic>
    <xdr:clientData/>
  </xdr:twoCellAnchor>
  <xdr:twoCellAnchor editAs="oneCell">
    <xdr:from>
      <xdr:col>1</xdr:col>
      <xdr:colOff>161925</xdr:colOff>
      <xdr:row>39</xdr:row>
      <xdr:rowOff>66675</xdr:rowOff>
    </xdr:from>
    <xdr:to>
      <xdr:col>13</xdr:col>
      <xdr:colOff>582119</xdr:colOff>
      <xdr:row>47</xdr:row>
      <xdr:rowOff>143098</xdr:rowOff>
    </xdr:to>
    <xdr:pic>
      <xdr:nvPicPr>
        <xdr:cNvPr id="4" name="Picture 3">
          <a:extLst>
            <a:ext uri="{FF2B5EF4-FFF2-40B4-BE49-F238E27FC236}">
              <a16:creationId xmlns:a16="http://schemas.microsoft.com/office/drawing/2014/main" id="{30F38E07-A2B0-50D9-566E-5469D4343089}"/>
            </a:ext>
          </a:extLst>
        </xdr:cNvPr>
        <xdr:cNvPicPr>
          <a:picLocks noChangeAspect="1"/>
        </xdr:cNvPicPr>
      </xdr:nvPicPr>
      <xdr:blipFill>
        <a:blip xmlns:r="http://schemas.openxmlformats.org/officeDocument/2006/relationships" r:embed="rId3"/>
        <a:stretch>
          <a:fillRect/>
        </a:stretch>
      </xdr:blipFill>
      <xdr:spPr>
        <a:xfrm>
          <a:off x="771525" y="7496175"/>
          <a:ext cx="7840169" cy="1600423"/>
        </a:xfrm>
        <a:prstGeom prst="rect">
          <a:avLst/>
        </a:prstGeom>
      </xdr:spPr>
    </xdr:pic>
    <xdr:clientData/>
  </xdr:twoCellAnchor>
  <xdr:twoCellAnchor editAs="oneCell">
    <xdr:from>
      <xdr:col>1</xdr:col>
      <xdr:colOff>0</xdr:colOff>
      <xdr:row>49</xdr:row>
      <xdr:rowOff>0</xdr:rowOff>
    </xdr:from>
    <xdr:to>
      <xdr:col>13</xdr:col>
      <xdr:colOff>334457</xdr:colOff>
      <xdr:row>56</xdr:row>
      <xdr:rowOff>181186</xdr:rowOff>
    </xdr:to>
    <xdr:pic>
      <xdr:nvPicPr>
        <xdr:cNvPr id="5" name="Picture 4">
          <a:extLst>
            <a:ext uri="{FF2B5EF4-FFF2-40B4-BE49-F238E27FC236}">
              <a16:creationId xmlns:a16="http://schemas.microsoft.com/office/drawing/2014/main" id="{816062C0-44F5-6DA6-C1CC-C290253CD29F}"/>
            </a:ext>
          </a:extLst>
        </xdr:cNvPr>
        <xdr:cNvPicPr>
          <a:picLocks noChangeAspect="1"/>
        </xdr:cNvPicPr>
      </xdr:nvPicPr>
      <xdr:blipFill>
        <a:blip xmlns:r="http://schemas.openxmlformats.org/officeDocument/2006/relationships" r:embed="rId4"/>
        <a:stretch>
          <a:fillRect/>
        </a:stretch>
      </xdr:blipFill>
      <xdr:spPr>
        <a:xfrm>
          <a:off x="609600" y="9334500"/>
          <a:ext cx="7754432" cy="1514686"/>
        </a:xfrm>
        <a:prstGeom prst="rect">
          <a:avLst/>
        </a:prstGeom>
      </xdr:spPr>
    </xdr:pic>
    <xdr:clientData/>
  </xdr:twoCellAnchor>
  <xdr:twoCellAnchor editAs="oneCell">
    <xdr:from>
      <xdr:col>1</xdr:col>
      <xdr:colOff>0</xdr:colOff>
      <xdr:row>62</xdr:row>
      <xdr:rowOff>0</xdr:rowOff>
    </xdr:from>
    <xdr:to>
      <xdr:col>13</xdr:col>
      <xdr:colOff>295275</xdr:colOff>
      <xdr:row>69</xdr:row>
      <xdr:rowOff>152607</xdr:rowOff>
    </xdr:to>
    <xdr:pic>
      <xdr:nvPicPr>
        <xdr:cNvPr id="6" name="Picture 5">
          <a:extLst>
            <a:ext uri="{FF2B5EF4-FFF2-40B4-BE49-F238E27FC236}">
              <a16:creationId xmlns:a16="http://schemas.microsoft.com/office/drawing/2014/main" id="{8669F58F-D1E1-35CA-ACDA-7928258145D4}"/>
            </a:ext>
          </a:extLst>
        </xdr:cNvPr>
        <xdr:cNvPicPr>
          <a:picLocks noChangeAspect="1"/>
        </xdr:cNvPicPr>
      </xdr:nvPicPr>
      <xdr:blipFill>
        <a:blip xmlns:r="http://schemas.openxmlformats.org/officeDocument/2006/relationships" r:embed="rId5"/>
        <a:stretch>
          <a:fillRect/>
        </a:stretch>
      </xdr:blipFill>
      <xdr:spPr>
        <a:xfrm>
          <a:off x="609600" y="11811000"/>
          <a:ext cx="7715250" cy="1486107"/>
        </a:xfrm>
        <a:prstGeom prst="rect">
          <a:avLst/>
        </a:prstGeom>
      </xdr:spPr>
    </xdr:pic>
    <xdr:clientData/>
  </xdr:twoCellAnchor>
  <xdr:twoCellAnchor editAs="oneCell">
    <xdr:from>
      <xdr:col>1</xdr:col>
      <xdr:colOff>0</xdr:colOff>
      <xdr:row>71</xdr:row>
      <xdr:rowOff>0</xdr:rowOff>
    </xdr:from>
    <xdr:to>
      <xdr:col>13</xdr:col>
      <xdr:colOff>257175</xdr:colOff>
      <xdr:row>79</xdr:row>
      <xdr:rowOff>28792</xdr:rowOff>
    </xdr:to>
    <xdr:pic>
      <xdr:nvPicPr>
        <xdr:cNvPr id="7" name="Picture 6">
          <a:extLst>
            <a:ext uri="{FF2B5EF4-FFF2-40B4-BE49-F238E27FC236}">
              <a16:creationId xmlns:a16="http://schemas.microsoft.com/office/drawing/2014/main" id="{7C25F698-24CE-3436-61C4-62E588B53A77}"/>
            </a:ext>
          </a:extLst>
        </xdr:cNvPr>
        <xdr:cNvPicPr>
          <a:picLocks noChangeAspect="1"/>
        </xdr:cNvPicPr>
      </xdr:nvPicPr>
      <xdr:blipFill>
        <a:blip xmlns:r="http://schemas.openxmlformats.org/officeDocument/2006/relationships" r:embed="rId6"/>
        <a:stretch>
          <a:fillRect/>
        </a:stretch>
      </xdr:blipFill>
      <xdr:spPr>
        <a:xfrm>
          <a:off x="609600" y="13525500"/>
          <a:ext cx="7677150" cy="1552792"/>
        </a:xfrm>
        <a:prstGeom prst="rect">
          <a:avLst/>
        </a:prstGeom>
      </xdr:spPr>
    </xdr:pic>
    <xdr:clientData/>
  </xdr:twoCellAnchor>
  <xdr:twoCellAnchor editAs="oneCell">
    <xdr:from>
      <xdr:col>1</xdr:col>
      <xdr:colOff>0</xdr:colOff>
      <xdr:row>81</xdr:row>
      <xdr:rowOff>0</xdr:rowOff>
    </xdr:from>
    <xdr:to>
      <xdr:col>16</xdr:col>
      <xdr:colOff>582397</xdr:colOff>
      <xdr:row>89</xdr:row>
      <xdr:rowOff>114529</xdr:rowOff>
    </xdr:to>
    <xdr:pic>
      <xdr:nvPicPr>
        <xdr:cNvPr id="8" name="Picture 7">
          <a:extLst>
            <a:ext uri="{FF2B5EF4-FFF2-40B4-BE49-F238E27FC236}">
              <a16:creationId xmlns:a16="http://schemas.microsoft.com/office/drawing/2014/main" id="{260A3287-1056-57D0-B36C-6164EACCC10E}"/>
            </a:ext>
          </a:extLst>
        </xdr:cNvPr>
        <xdr:cNvPicPr>
          <a:picLocks noChangeAspect="1"/>
        </xdr:cNvPicPr>
      </xdr:nvPicPr>
      <xdr:blipFill>
        <a:blip xmlns:r="http://schemas.openxmlformats.org/officeDocument/2006/relationships" r:embed="rId7"/>
        <a:stretch>
          <a:fillRect/>
        </a:stretch>
      </xdr:blipFill>
      <xdr:spPr>
        <a:xfrm>
          <a:off x="609600" y="15430500"/>
          <a:ext cx="9831172" cy="1638529"/>
        </a:xfrm>
        <a:prstGeom prst="rect">
          <a:avLst/>
        </a:prstGeom>
      </xdr:spPr>
    </xdr:pic>
    <xdr:clientData/>
  </xdr:twoCellAnchor>
  <xdr:twoCellAnchor editAs="oneCell">
    <xdr:from>
      <xdr:col>1</xdr:col>
      <xdr:colOff>0</xdr:colOff>
      <xdr:row>91</xdr:row>
      <xdr:rowOff>0</xdr:rowOff>
    </xdr:from>
    <xdr:to>
      <xdr:col>17</xdr:col>
      <xdr:colOff>144271</xdr:colOff>
      <xdr:row>98</xdr:row>
      <xdr:rowOff>143081</xdr:rowOff>
    </xdr:to>
    <xdr:pic>
      <xdr:nvPicPr>
        <xdr:cNvPr id="9" name="Picture 8">
          <a:extLst>
            <a:ext uri="{FF2B5EF4-FFF2-40B4-BE49-F238E27FC236}">
              <a16:creationId xmlns:a16="http://schemas.microsoft.com/office/drawing/2014/main" id="{8F66C225-F542-03F4-BD6A-4957FC9DCD42}"/>
            </a:ext>
          </a:extLst>
        </xdr:cNvPr>
        <xdr:cNvPicPr>
          <a:picLocks noChangeAspect="1"/>
        </xdr:cNvPicPr>
      </xdr:nvPicPr>
      <xdr:blipFill>
        <a:blip xmlns:r="http://schemas.openxmlformats.org/officeDocument/2006/relationships" r:embed="rId8"/>
        <a:stretch>
          <a:fillRect/>
        </a:stretch>
      </xdr:blipFill>
      <xdr:spPr>
        <a:xfrm>
          <a:off x="609600" y="17335500"/>
          <a:ext cx="10002646" cy="14765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O66"/>
  <sheetViews>
    <sheetView topLeftCell="A49" workbookViewId="0">
      <selection activeCell="M66" sqref="M66"/>
    </sheetView>
  </sheetViews>
  <sheetFormatPr defaultRowHeight="15"/>
  <sheetData>
    <row r="4" spans="11:11">
      <c r="K4" t="s">
        <v>0</v>
      </c>
    </row>
    <row r="5" spans="11:11">
      <c r="K5" t="s">
        <v>1</v>
      </c>
    </row>
    <row r="6" spans="11:11">
      <c r="K6" t="s">
        <v>2</v>
      </c>
    </row>
    <row r="8" spans="11:11">
      <c r="K8" t="s">
        <v>3</v>
      </c>
    </row>
    <row r="18" spans="3:4">
      <c r="C18" t="s">
        <v>4</v>
      </c>
    </row>
    <row r="19" spans="3:4">
      <c r="C19" t="s">
        <v>5</v>
      </c>
    </row>
    <row r="20" spans="3:4">
      <c r="D20" t="s">
        <v>6</v>
      </c>
    </row>
    <row r="22" spans="3:4">
      <c r="C22" t="s">
        <v>7</v>
      </c>
    </row>
    <row r="23" spans="3:4">
      <c r="D23" t="s">
        <v>12</v>
      </c>
    </row>
    <row r="25" spans="3:4">
      <c r="C25" t="s">
        <v>8</v>
      </c>
    </row>
    <row r="26" spans="3:4">
      <c r="D26" t="s">
        <v>12</v>
      </c>
    </row>
    <row r="28" spans="3:4">
      <c r="C28" t="s">
        <v>9</v>
      </c>
    </row>
    <row r="29" spans="3:4">
      <c r="D29" t="s">
        <v>10</v>
      </c>
    </row>
    <row r="30" spans="3:4">
      <c r="D30" t="s">
        <v>11</v>
      </c>
    </row>
    <row r="34" spans="3:6">
      <c r="C34" t="s">
        <v>13</v>
      </c>
      <c r="F34" t="s">
        <v>20</v>
      </c>
    </row>
    <row r="35" spans="3:6">
      <c r="C35" t="s">
        <v>14</v>
      </c>
      <c r="D35" t="s">
        <v>17</v>
      </c>
      <c r="F35">
        <f>58*2</f>
        <v>116</v>
      </c>
    </row>
    <row r="36" spans="3:6">
      <c r="C36" t="s">
        <v>19</v>
      </c>
      <c r="D36" t="s">
        <v>18</v>
      </c>
      <c r="F36">
        <f>116*2</f>
        <v>232</v>
      </c>
    </row>
    <row r="37" spans="3:6">
      <c r="C37" t="s">
        <v>15</v>
      </c>
      <c r="D37" t="s">
        <v>16</v>
      </c>
      <c r="F37">
        <v>450</v>
      </c>
    </row>
    <row r="51" spans="3:15">
      <c r="C51" t="s">
        <v>21</v>
      </c>
    </row>
    <row r="52" spans="3:15">
      <c r="C52" t="s">
        <v>22</v>
      </c>
    </row>
    <row r="53" spans="3:15">
      <c r="C53" t="s">
        <v>23</v>
      </c>
    </row>
    <row r="55" spans="3:15">
      <c r="C55" t="s">
        <v>24</v>
      </c>
      <c r="H55">
        <f>0.00001/0.0000002</f>
        <v>50.000000000000007</v>
      </c>
      <c r="M55" t="s">
        <v>27</v>
      </c>
      <c r="O55" t="s">
        <v>28</v>
      </c>
    </row>
    <row r="56" spans="3:15">
      <c r="C56" t="s">
        <v>25</v>
      </c>
      <c r="O56">
        <v>451</v>
      </c>
    </row>
    <row r="57" spans="3:15">
      <c r="C57" t="s">
        <v>26</v>
      </c>
      <c r="O57">
        <v>16</v>
      </c>
    </row>
    <row r="63" spans="3:15">
      <c r="M63" t="s">
        <v>29</v>
      </c>
    </row>
    <row r="64" spans="3:15">
      <c r="M64" t="s">
        <v>30</v>
      </c>
    </row>
    <row r="66" spans="13:13">
      <c r="M66" t="s">
        <v>31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E9589-0392-458B-96C5-236224B1BB3F}">
  <dimension ref="A2:U143"/>
  <sheetViews>
    <sheetView topLeftCell="A103" workbookViewId="0">
      <selection activeCell="B143" sqref="B143"/>
    </sheetView>
  </sheetViews>
  <sheetFormatPr defaultRowHeight="15"/>
  <sheetData>
    <row r="2" spans="2:21">
      <c r="B2" t="s">
        <v>32</v>
      </c>
    </row>
    <row r="3" spans="2:21">
      <c r="B3" t="s">
        <v>33</v>
      </c>
    </row>
    <row r="5" spans="2:21">
      <c r="B5" t="s">
        <v>34</v>
      </c>
    </row>
    <row r="7" spans="2:21">
      <c r="U7" t="s">
        <v>35</v>
      </c>
    </row>
    <row r="8" spans="2:21">
      <c r="U8" t="s">
        <v>36</v>
      </c>
    </row>
    <row r="10" spans="2:21">
      <c r="U10" t="s">
        <v>37</v>
      </c>
    </row>
    <row r="12" spans="2:21">
      <c r="U12" t="s">
        <v>38</v>
      </c>
    </row>
    <row r="31" spans="21:21">
      <c r="U31" t="s">
        <v>39</v>
      </c>
    </row>
    <row r="32" spans="21:21">
      <c r="U32" t="s">
        <v>40</v>
      </c>
    </row>
    <row r="34" spans="21:21">
      <c r="U34" t="s">
        <v>41</v>
      </c>
    </row>
    <row r="36" spans="21:21">
      <c r="U36" t="s">
        <v>42</v>
      </c>
    </row>
    <row r="38" spans="21:21">
      <c r="U38" t="s">
        <v>43</v>
      </c>
    </row>
    <row r="39" spans="21:21">
      <c r="U39" t="s">
        <v>44</v>
      </c>
    </row>
    <row r="40" spans="21:21">
      <c r="U40" t="s">
        <v>45</v>
      </c>
    </row>
    <row r="42" spans="21:21">
      <c r="U42" t="s">
        <v>46</v>
      </c>
    </row>
    <row r="53" spans="3:3">
      <c r="C53" t="s">
        <v>47</v>
      </c>
    </row>
    <row r="54" spans="3:3">
      <c r="C54" t="s">
        <v>48</v>
      </c>
    </row>
    <row r="55" spans="3:3">
      <c r="C55" t="s">
        <v>49</v>
      </c>
    </row>
    <row r="56" spans="3:3">
      <c r="C56" t="s">
        <v>50</v>
      </c>
    </row>
    <row r="57" spans="3:3">
      <c r="C57" t="s">
        <v>51</v>
      </c>
    </row>
    <row r="58" spans="3:3">
      <c r="C58" t="s">
        <v>97</v>
      </c>
    </row>
    <row r="61" spans="3:3">
      <c r="C61" t="s">
        <v>52</v>
      </c>
    </row>
    <row r="62" spans="3:3">
      <c r="C62" t="s">
        <v>53</v>
      </c>
    </row>
    <row r="63" spans="3:3">
      <c r="C63" t="s">
        <v>54</v>
      </c>
    </row>
    <row r="65" spans="2:17">
      <c r="B65" t="s">
        <v>68</v>
      </c>
      <c r="C65" t="s">
        <v>55</v>
      </c>
      <c r="D65" s="1" t="s">
        <v>56</v>
      </c>
      <c r="G65" t="s">
        <v>59</v>
      </c>
      <c r="L65" t="s">
        <v>69</v>
      </c>
      <c r="M65" t="s">
        <v>61</v>
      </c>
      <c r="N65" s="1" t="s">
        <v>62</v>
      </c>
      <c r="Q65" t="s">
        <v>63</v>
      </c>
    </row>
    <row r="66" spans="2:17">
      <c r="C66" t="s">
        <v>57</v>
      </c>
      <c r="D66" s="1" t="s">
        <v>58</v>
      </c>
      <c r="G66" t="s">
        <v>60</v>
      </c>
      <c r="M66" t="s">
        <v>64</v>
      </c>
      <c r="N66" t="s">
        <v>65</v>
      </c>
      <c r="Q66" t="s">
        <v>66</v>
      </c>
    </row>
    <row r="68" spans="2:17">
      <c r="C68" t="s">
        <v>67</v>
      </c>
    </row>
    <row r="70" spans="2:17">
      <c r="B70" t="s">
        <v>70</v>
      </c>
      <c r="C70" t="s">
        <v>71</v>
      </c>
      <c r="D70" t="s">
        <v>73</v>
      </c>
      <c r="G70" t="s">
        <v>74</v>
      </c>
      <c r="L70" t="s">
        <v>79</v>
      </c>
      <c r="M70" t="s">
        <v>80</v>
      </c>
      <c r="N70" t="s">
        <v>81</v>
      </c>
      <c r="Q70" t="s">
        <v>82</v>
      </c>
    </row>
    <row r="71" spans="2:17">
      <c r="C71" t="s">
        <v>72</v>
      </c>
      <c r="D71" t="s">
        <v>78</v>
      </c>
      <c r="G71" t="s">
        <v>75</v>
      </c>
      <c r="I71" t="s">
        <v>76</v>
      </c>
      <c r="M71" t="s">
        <v>64</v>
      </c>
      <c r="N71" t="s">
        <v>65</v>
      </c>
      <c r="Q71" t="s">
        <v>66</v>
      </c>
    </row>
    <row r="74" spans="2:17">
      <c r="C74" t="s">
        <v>77</v>
      </c>
    </row>
    <row r="77" spans="2:17">
      <c r="B77" t="s">
        <v>83</v>
      </c>
    </row>
    <row r="78" spans="2:17">
      <c r="B78" t="s">
        <v>84</v>
      </c>
    </row>
    <row r="79" spans="2:17">
      <c r="B79" t="s">
        <v>85</v>
      </c>
      <c r="J79" t="s">
        <v>86</v>
      </c>
    </row>
    <row r="81" spans="2:11">
      <c r="B81" t="s">
        <v>87</v>
      </c>
    </row>
    <row r="82" spans="2:11">
      <c r="B82" t="s">
        <v>88</v>
      </c>
    </row>
    <row r="84" spans="2:11">
      <c r="B84" t="s">
        <v>89</v>
      </c>
    </row>
    <row r="85" spans="2:11">
      <c r="B85" t="s">
        <v>90</v>
      </c>
    </row>
    <row r="87" spans="2:11">
      <c r="B87" t="s">
        <v>92</v>
      </c>
      <c r="K87" t="s">
        <v>93</v>
      </c>
    </row>
    <row r="88" spans="2:11">
      <c r="B88" t="s">
        <v>91</v>
      </c>
      <c r="K88" t="s">
        <v>94</v>
      </c>
    </row>
    <row r="90" spans="2:11">
      <c r="B90" t="s">
        <v>95</v>
      </c>
    </row>
    <row r="91" spans="2:11">
      <c r="B91" t="s">
        <v>96</v>
      </c>
    </row>
    <row r="93" spans="2:11">
      <c r="B93" t="s">
        <v>98</v>
      </c>
    </row>
    <row r="94" spans="2:11">
      <c r="B94" t="s">
        <v>99</v>
      </c>
    </row>
    <row r="95" spans="2:11">
      <c r="B95" t="s">
        <v>100</v>
      </c>
    </row>
    <row r="97" spans="2:18">
      <c r="B97" t="s">
        <v>101</v>
      </c>
    </row>
    <row r="100" spans="2:18">
      <c r="B100" t="s">
        <v>102</v>
      </c>
    </row>
    <row r="103" spans="2:18">
      <c r="B103" t="s">
        <v>103</v>
      </c>
    </row>
    <row r="104" spans="2:18">
      <c r="B104" t="s">
        <v>104</v>
      </c>
    </row>
    <row r="106" spans="2:18">
      <c r="B106" t="s">
        <v>105</v>
      </c>
    </row>
    <row r="107" spans="2:18">
      <c r="B107" t="s">
        <v>106</v>
      </c>
    </row>
    <row r="110" spans="2:18">
      <c r="J110" t="s">
        <v>137</v>
      </c>
    </row>
    <row r="112" spans="2:18">
      <c r="B112" t="s">
        <v>107</v>
      </c>
      <c r="J112" t="s">
        <v>114</v>
      </c>
      <c r="R112" t="s">
        <v>121</v>
      </c>
    </row>
    <row r="113" spans="1:18">
      <c r="R113" t="s">
        <v>122</v>
      </c>
    </row>
    <row r="114" spans="1:18">
      <c r="B114" s="2" t="s">
        <v>108</v>
      </c>
      <c r="J114" s="2" t="s">
        <v>108</v>
      </c>
      <c r="R114" t="s">
        <v>123</v>
      </c>
    </row>
    <row r="115" spans="1:18">
      <c r="A115" t="s">
        <v>68</v>
      </c>
      <c r="B115" s="2" t="s">
        <v>109</v>
      </c>
      <c r="J115" s="2" t="s">
        <v>110</v>
      </c>
      <c r="R115" t="s">
        <v>124</v>
      </c>
    </row>
    <row r="116" spans="1:18">
      <c r="B116" s="2" t="s">
        <v>109</v>
      </c>
      <c r="J116" s="2" t="s">
        <v>110</v>
      </c>
      <c r="R116" t="s">
        <v>125</v>
      </c>
    </row>
    <row r="117" spans="1:18">
      <c r="B117" s="2" t="s">
        <v>110</v>
      </c>
    </row>
    <row r="118" spans="1:18">
      <c r="R118" t="s">
        <v>126</v>
      </c>
    </row>
    <row r="120" spans="1:18">
      <c r="A120" t="s">
        <v>69</v>
      </c>
      <c r="B120" s="2" t="s">
        <v>108</v>
      </c>
      <c r="J120" s="2" t="s">
        <v>108</v>
      </c>
    </row>
    <row r="121" spans="1:18">
      <c r="B121" s="2" t="s">
        <v>111</v>
      </c>
      <c r="J121" s="2" t="s">
        <v>112</v>
      </c>
    </row>
    <row r="122" spans="1:18">
      <c r="B122" s="2" t="s">
        <v>111</v>
      </c>
      <c r="J122" s="2" t="s">
        <v>112</v>
      </c>
    </row>
    <row r="123" spans="1:18">
      <c r="B123" s="2" t="s">
        <v>112</v>
      </c>
    </row>
    <row r="125" spans="1:18">
      <c r="B125" s="2" t="s">
        <v>108</v>
      </c>
      <c r="J125" s="2" t="s">
        <v>115</v>
      </c>
    </row>
    <row r="126" spans="1:18">
      <c r="B126" s="2" t="s">
        <v>111</v>
      </c>
      <c r="J126" s="2" t="s">
        <v>111</v>
      </c>
      <c r="Q126" t="s">
        <v>127</v>
      </c>
    </row>
    <row r="127" spans="1:18">
      <c r="B127" s="2" t="s">
        <v>111</v>
      </c>
      <c r="J127" s="2" t="s">
        <v>116</v>
      </c>
      <c r="Q127" t="s">
        <v>128</v>
      </c>
    </row>
    <row r="128" spans="1:18">
      <c r="B128" s="2" t="s">
        <v>113</v>
      </c>
      <c r="J128" s="2" t="s">
        <v>117</v>
      </c>
    </row>
    <row r="129" spans="1:17">
      <c r="J129" s="2" t="s">
        <v>118</v>
      </c>
    </row>
    <row r="131" spans="1:17">
      <c r="J131" s="2" t="s">
        <v>119</v>
      </c>
    </row>
    <row r="132" spans="1:17">
      <c r="J132" s="2" t="s">
        <v>120</v>
      </c>
    </row>
    <row r="135" spans="1:17">
      <c r="A135" t="s">
        <v>70</v>
      </c>
      <c r="B135" s="2" t="s">
        <v>135</v>
      </c>
      <c r="J135" s="2" t="s">
        <v>109</v>
      </c>
      <c r="Q135" t="s">
        <v>131</v>
      </c>
    </row>
    <row r="136" spans="1:17">
      <c r="B136" s="2" t="s">
        <v>135</v>
      </c>
      <c r="J136" s="2" t="s">
        <v>129</v>
      </c>
      <c r="Q136" t="s">
        <v>132</v>
      </c>
    </row>
    <row r="137" spans="1:17">
      <c r="B137" s="2" t="s">
        <v>130</v>
      </c>
      <c r="J137" s="2" t="s">
        <v>130</v>
      </c>
      <c r="Q137" t="s">
        <v>133</v>
      </c>
    </row>
    <row r="138" spans="1:17">
      <c r="B138" s="2" t="s">
        <v>136</v>
      </c>
      <c r="J138" s="2" t="s">
        <v>108</v>
      </c>
      <c r="Q138" t="s">
        <v>134</v>
      </c>
    </row>
    <row r="139" spans="1:17">
      <c r="J139" s="2" t="s">
        <v>109</v>
      </c>
    </row>
    <row r="140" spans="1:17">
      <c r="J140" s="2" t="s">
        <v>129</v>
      </c>
    </row>
    <row r="141" spans="1:17">
      <c r="J141" s="2"/>
    </row>
    <row r="143" spans="1:17">
      <c r="B143" t="s">
        <v>138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DFF72-3A6E-47A3-A910-0EA87568521B}">
  <dimension ref="B2:S94"/>
  <sheetViews>
    <sheetView tabSelected="1" topLeftCell="A58" workbookViewId="0">
      <selection activeCell="S94" sqref="S94"/>
    </sheetView>
  </sheetViews>
  <sheetFormatPr defaultRowHeight="15"/>
  <cols>
    <col min="2" max="2" width="10.7109375" bestFit="1" customWidth="1"/>
  </cols>
  <sheetData>
    <row r="2" spans="2:6">
      <c r="B2" t="s">
        <v>139</v>
      </c>
      <c r="F2" t="s">
        <v>142</v>
      </c>
    </row>
    <row r="17" spans="2:16">
      <c r="L17" t="s">
        <v>140</v>
      </c>
    </row>
    <row r="18" spans="2:16">
      <c r="L18" t="s">
        <v>141</v>
      </c>
    </row>
    <row r="21" spans="2:16">
      <c r="H21" s="3" t="s">
        <v>143</v>
      </c>
    </row>
    <row r="22" spans="2:16">
      <c r="B22" t="s">
        <v>144</v>
      </c>
    </row>
    <row r="23" spans="2:16">
      <c r="B23" s="2" t="s">
        <v>145</v>
      </c>
    </row>
    <row r="24" spans="2:16">
      <c r="B24" s="2" t="s">
        <v>146</v>
      </c>
    </row>
    <row r="28" spans="2:16">
      <c r="B28" s="4">
        <v>45617</v>
      </c>
    </row>
    <row r="29" spans="2:16">
      <c r="B29" t="s">
        <v>147</v>
      </c>
    </row>
    <row r="32" spans="2:16">
      <c r="P32" t="s">
        <v>148</v>
      </c>
    </row>
    <row r="51" spans="2:16">
      <c r="P51" t="s">
        <v>149</v>
      </c>
    </row>
    <row r="52" spans="2:16">
      <c r="P52" t="s">
        <v>150</v>
      </c>
    </row>
    <row r="54" spans="2:16">
      <c r="P54" t="s">
        <v>151</v>
      </c>
    </row>
    <row r="61" spans="2:16">
      <c r="B61" t="s">
        <v>152</v>
      </c>
      <c r="E61" t="s">
        <v>153</v>
      </c>
    </row>
    <row r="64" spans="2:16">
      <c r="P64" t="s">
        <v>154</v>
      </c>
    </row>
    <row r="65" spans="16:16">
      <c r="P65" t="s">
        <v>155</v>
      </c>
    </row>
    <row r="72" spans="16:16">
      <c r="P72" t="s">
        <v>156</v>
      </c>
    </row>
    <row r="74" spans="16:16">
      <c r="P74" t="s">
        <v>157</v>
      </c>
    </row>
    <row r="75" spans="16:16">
      <c r="P75" t="s">
        <v>158</v>
      </c>
    </row>
    <row r="77" spans="16:16">
      <c r="P77" t="s">
        <v>159</v>
      </c>
    </row>
    <row r="84" spans="19:19">
      <c r="S84" t="s">
        <v>160</v>
      </c>
    </row>
    <row r="87" spans="19:19">
      <c r="S87" t="s">
        <v>161</v>
      </c>
    </row>
    <row r="88" spans="19:19">
      <c r="S88" t="s">
        <v>162</v>
      </c>
    </row>
    <row r="93" spans="19:19">
      <c r="S93" t="s">
        <v>163</v>
      </c>
    </row>
    <row r="94" spans="19:19">
      <c r="S94" t="s">
        <v>164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L298 problem</vt:lpstr>
      <vt:lpstr>buffer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 Ossowski</dc:creator>
  <cp:lastModifiedBy>Julian Ossowski</cp:lastModifiedBy>
  <dcterms:created xsi:type="dcterms:W3CDTF">2015-06-05T18:17:20Z</dcterms:created>
  <dcterms:modified xsi:type="dcterms:W3CDTF">2024-11-20T23:42:15Z</dcterms:modified>
</cp:coreProperties>
</file>