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ed\Documents\GitHub\DuePrint3\"/>
    </mc:Choice>
  </mc:AlternateContent>
  <xr:revisionPtr revIDLastSave="0" documentId="13_ncr:1_{99A541FB-66A6-43F4-A855-6E999223EA04}" xr6:coauthVersionLast="47" xr6:coauthVersionMax="47" xr10:uidLastSave="{00000000-0000-0000-0000-000000000000}"/>
  <bookViews>
    <workbookView xWindow="-120" yWindow="-120" windowWidth="51840" windowHeight="21240" xr2:uid="{EE4BCC0D-CA0F-44AB-9A6C-651FC0043629}"/>
  </bookViews>
  <sheets>
    <sheet name="Sheet1" sheetId="1" r:id="rId1"/>
  </sheets>
  <definedNames>
    <definedName name="_xlnm._FilterDatabase" localSheetId="0" hidden="1">Sheet1!$A$2:$I$72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G42" i="1"/>
  <c r="G4" i="1"/>
  <c r="G5" i="1"/>
  <c r="G6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3" i="1"/>
  <c r="G44" i="1"/>
  <c r="G45" i="1"/>
  <c r="G46" i="1"/>
  <c r="G3" i="1"/>
  <c r="F1" i="1" s="1"/>
</calcChain>
</file>

<file path=xl/sharedStrings.xml><?xml version="1.0" encoding="utf-8"?>
<sst xmlns="http://schemas.openxmlformats.org/spreadsheetml/2006/main" count="163" uniqueCount="155">
  <si>
    <t>Item</t>
  </si>
  <si>
    <t>Part Number</t>
  </si>
  <si>
    <t>Description</t>
  </si>
  <si>
    <t>Quantity</t>
  </si>
  <si>
    <t>Price</t>
  </si>
  <si>
    <t>EXT Price</t>
  </si>
  <si>
    <t>Link</t>
  </si>
  <si>
    <t>Note</t>
  </si>
  <si>
    <t>REF</t>
  </si>
  <si>
    <t>Duet 3 Mainboard 6HC</t>
  </si>
  <si>
    <t>https://www.filastruder.com/collections/duet3d/products/duet-3-mainboard-6hc</t>
  </si>
  <si>
    <t>https://www.filastruder.com/products/sammy-c21-v1-0-duet3d-module</t>
  </si>
  <si>
    <t>C45_SC21-D3D</t>
  </si>
  <si>
    <t>SAMMY-C21 Module</t>
  </si>
  <si>
    <t>NUCLEO-L476RG</t>
  </si>
  <si>
    <t>Need USB Mini B cable for programming</t>
  </si>
  <si>
    <t>https://www.amazon.com/dp/B01IO3N646</t>
  </si>
  <si>
    <t>STM32 Nucleo-64, L476RG</t>
  </si>
  <si>
    <t>DuePrint3 v1.0.0 PCB</t>
  </si>
  <si>
    <t>https://www.digikey.com/en/products/detail/molex/0430452412/531416</t>
  </si>
  <si>
    <t>https://www.digikey.com/en/products/detail/molex/0430451812/531413</t>
  </si>
  <si>
    <t>EHT-120-01-S-D</t>
  </si>
  <si>
    <t>Conn, Header, 40 pos, EHT</t>
  </si>
  <si>
    <t>https://www.digikey.com/en/products/detail/samtec-inc/EHT-120-01-S-D/1106698</t>
  </si>
  <si>
    <t>https://www.digikey.com/en/products/detail/samtec-inc/EHT-110-01-S-D/1106695</t>
  </si>
  <si>
    <t>Conn, Header, 20 pos, EHT</t>
  </si>
  <si>
    <t>EHT-110-01-S-D</t>
  </si>
  <si>
    <t>https://www.digikey.com/en/products/detail/sullins-connector-solutions/PPPC161LFBN-RC/810188</t>
  </si>
  <si>
    <t>PPPC161LFBN-RC</t>
  </si>
  <si>
    <t>Conn, Header, 16 pos</t>
  </si>
  <si>
    <t>54601-906002WPLF</t>
  </si>
  <si>
    <t>Conn, 6p4c R/A</t>
  </si>
  <si>
    <t>https://www.digikey.com/en/products/detail/amphenol-cs-fci/54601-906002WPLF/4242890</t>
  </si>
  <si>
    <t>https://www.digikey.com/en/products/detail/molex/0436500215/283461</t>
  </si>
  <si>
    <t>Conn, Header, 24 pos, Micro-Fit  3.0</t>
  </si>
  <si>
    <t>Conn, Header, 18 pos, Micro-Fit  3.0</t>
  </si>
  <si>
    <t>Conn, Header, 2 pos, MicroFit- 3.0</t>
  </si>
  <si>
    <t>M20-9990245</t>
  </si>
  <si>
    <t>Conn, Header, 2 pos</t>
  </si>
  <si>
    <t>https://www.digikey.com/en/products/detail/harwin-inc/M20-9990245/3728225</t>
  </si>
  <si>
    <t>Can buy larger and cut down</t>
  </si>
  <si>
    <t>M20-9990345</t>
  </si>
  <si>
    <t>Conn, Header, 3 pos</t>
  </si>
  <si>
    <t>https://www.digikey.com/en/products/detail/harwin-inc/M20-9990345/3728227</t>
  </si>
  <si>
    <t>Conn, Header, 8 pos, Micro-Fit 3.0</t>
  </si>
  <si>
    <t>https://www.digikey.com/en/products/detail/molex/0436500815/531388</t>
  </si>
  <si>
    <t>J2,J3</t>
  </si>
  <si>
    <t>J4,J5</t>
  </si>
  <si>
    <t>J7,J10</t>
  </si>
  <si>
    <t>J11,J12</t>
  </si>
  <si>
    <t>J6</t>
  </si>
  <si>
    <t>J8</t>
  </si>
  <si>
    <t>J14</t>
  </si>
  <si>
    <t>J13,J15</t>
  </si>
  <si>
    <t>J1</t>
  </si>
  <si>
    <t>J9</t>
  </si>
  <si>
    <t>C1</t>
  </si>
  <si>
    <t>R7,R9,R11,R13,R15,R18</t>
  </si>
  <si>
    <t>R8,R10,R12,R14,R16,R19</t>
  </si>
  <si>
    <t>R20,R21,R22,R23,R24,R25</t>
  </si>
  <si>
    <t>R1,R3,R4</t>
  </si>
  <si>
    <t>R2,R5,R6</t>
  </si>
  <si>
    <t>R17</t>
  </si>
  <si>
    <t>D1</t>
  </si>
  <si>
    <t>U1</t>
  </si>
  <si>
    <t>0.1 uF Cap, 0805</t>
  </si>
  <si>
    <t>31.6K Res, 0805</t>
  </si>
  <si>
    <t>3740 Res, 0805</t>
  </si>
  <si>
    <t>10K Res, 0805</t>
  </si>
  <si>
    <t>2K Res, 0805</t>
  </si>
  <si>
    <t>1K Res, 0805</t>
  </si>
  <si>
    <t>120 Res, 0805</t>
  </si>
  <si>
    <t>https://www.digikey.com/en/products/detail/samsung-electro-mechanics/cl21b104kcfsfne/3888581</t>
  </si>
  <si>
    <t>https://www.digikey.com/en/products/detail/vishay-dale/CRCW080531K6FKEA/1175806</t>
  </si>
  <si>
    <t>https://www.digikey.com/en/products/detail/vishay-dale/crcw08053k74fkea/1175701</t>
  </si>
  <si>
    <t>https://www.digikey.com/en/products/detail/vishay-dale/crcw080510k0fkea/1175751</t>
  </si>
  <si>
    <t>https://www.digikey.com/en/products/detail/vishay-dale/CRCW08052K00FKEA/1175669</t>
  </si>
  <si>
    <t>https://www.digikey.com/en/products/detail/vishay-dale/CRCW08051K00FKEA/1175637</t>
  </si>
  <si>
    <t>https://www.digikey.com/en/products/detail/vishay-general-semiconductor-diodes-division/SS1FH10-M3-H/6012246</t>
  </si>
  <si>
    <t>Schottky Diode, 100V 1A, DO-219AB</t>
  </si>
  <si>
    <t>SN74AHCT125DR, 14-SOIC</t>
  </si>
  <si>
    <t>https://www.digikey.com/en/products/detail/texas-instruments/SN74AHCT125DR/376412</t>
  </si>
  <si>
    <t>SN74AHCT125DR</t>
  </si>
  <si>
    <t>CL21B104KCFSFNE</t>
  </si>
  <si>
    <t>CRCW080531K6FKEA</t>
  </si>
  <si>
    <t>CRCW08053K74FKEA</t>
  </si>
  <si>
    <t>CRCW080510K0FKEA</t>
  </si>
  <si>
    <t>CRCW08052K00FKEA</t>
  </si>
  <si>
    <t>CRCW08051K00FKEA</t>
  </si>
  <si>
    <t>SS1FH10-M3/H</t>
  </si>
  <si>
    <t>Conn, Plug, 8 pos, Mini-Fit Jr</t>
  </si>
  <si>
    <t>https://www.digikey.com/en/products/detail/molex/0039012086/930285</t>
  </si>
  <si>
    <t>P2</t>
  </si>
  <si>
    <t>Conn, Rcpt, 20 pos, Mini-Fit Jr</t>
  </si>
  <si>
    <t>P3</t>
  </si>
  <si>
    <t>https://www.digikey.com/en/products/detail/molex/0039012205/930279</t>
  </si>
  <si>
    <t>Conn, Plug, 20 pos, Mini-Fit Jr</t>
  </si>
  <si>
    <t>P1</t>
  </si>
  <si>
    <t>https://www.digikey.com/en/products/detail/molex/0039012206/4693014</t>
  </si>
  <si>
    <t>Pin, 18-24 AWG, Mini-Fit Jr</t>
  </si>
  <si>
    <t>Don't use these, as they're designed for very large jackets. Recommend 39000049 instead</t>
  </si>
  <si>
    <t>https://www.digikey.com/en/products/detail/molex/0039000041/61445</t>
  </si>
  <si>
    <t>Socket, 18-24 AWG, Mini-Fit Jr</t>
  </si>
  <si>
    <t>Don't use these, as they're designed for very large jackets. Recommend 39000047 instead</t>
  </si>
  <si>
    <t>https://www.digikey.com/en/products/detail/molex/0039000039/61448</t>
  </si>
  <si>
    <t>https://www.digikey.com/en/products/detail/molex/0430300007/252479</t>
  </si>
  <si>
    <t>Socket, 20-24 AWG, Micro-Fit 3.0</t>
  </si>
  <si>
    <t>https://www.digikey.com/en/products/detail/molex/0430252400/531410</t>
  </si>
  <si>
    <t>P8</t>
  </si>
  <si>
    <t>Conn, Rcpt, 24 pos, Micro-Fit 3.0</t>
  </si>
  <si>
    <t>P9</t>
  </si>
  <si>
    <t>Conn, Rcpt, 18 pos, Micro-Fit 3.0</t>
  </si>
  <si>
    <t>Conn, Rcpt, 8 pos, Micro-Fit 3.0</t>
  </si>
  <si>
    <t>https://www.digikey.com/en/products/detail/molex/0430251800/531407</t>
  </si>
  <si>
    <t>https://www.digikey.com/en/products/detail/molex/0436450800/531322</t>
  </si>
  <si>
    <t>P10</t>
  </si>
  <si>
    <t>P4,P5,P6</t>
  </si>
  <si>
    <t>Included in 6HC purchase</t>
  </si>
  <si>
    <t>VHR-4N</t>
  </si>
  <si>
    <t>https://www.digikey.com/en/products/detail/jst-sales-america-inc/VHR-4N/608626</t>
  </si>
  <si>
    <t>Conn, Rcpt, 4 pos, JST VH</t>
  </si>
  <si>
    <t>SVH-21T-P1.1</t>
  </si>
  <si>
    <t>https://www.mouser.com/ProductDetail/JST-Commercial/SVH-21T-P11?qs=QpmGXVUTftHffPDBVqr85w%3D%3D</t>
  </si>
  <si>
    <t>Socket, 18-22 AWG, JST VH</t>
  </si>
  <si>
    <t>P12,P14,P15,P19,P21,P22,P23,P24,P25</t>
  </si>
  <si>
    <t>https://www.digikey.com/en/products/detail/w%C3%BCrth-elektronik/61900511621/2508639</t>
  </si>
  <si>
    <t>Conn, Rcpt, 5 pos, WR-WTB</t>
  </si>
  <si>
    <t>P13,P16,P17,P18,P20,P26</t>
  </si>
  <si>
    <t>Conn, Rcpt, 2 pos, WR-WTB</t>
  </si>
  <si>
    <t>https://www.digikey.com/en/products/detail/w%C3%BCrth-elektronik/61900211621/2508636</t>
  </si>
  <si>
    <t>https://www.digikey.com/en/products/detail/w%C3%BCrth-elektronik/61900411621/2508638</t>
  </si>
  <si>
    <t>Conn, Rcpt, 4 pos, WR-WTB</t>
  </si>
  <si>
    <t>P27,P28,P29</t>
  </si>
  <si>
    <t>61900113722DEC</t>
  </si>
  <si>
    <t>https://www.digikey.com/en/products/detail/w%C3%BCrth-elektronik/61900113722DEC/2508640</t>
  </si>
  <si>
    <t>Socket, 22-28 AWG, WR-WTB</t>
  </si>
  <si>
    <t>https://www.filastruder.com/collections/duet3d/products/duet-can-fd-cable?variant=39510523281479</t>
  </si>
  <si>
    <t>CAN-FD Cable, 1m</t>
  </si>
  <si>
    <t>https://www.amazon.com/dp/B01EV70C78</t>
  </si>
  <si>
    <t>120pcs 200mm Dupont Jumpers</t>
  </si>
  <si>
    <t>22 AWG Wire</t>
  </si>
  <si>
    <t>https://www.remingtonindustries.com/hook-up-wire/hook-up-wire-22-awg-stranded-solid-kit-2-color-sets-2-spool-sizes-available/</t>
  </si>
  <si>
    <t>As required/desired. Smaller gauges likely would be acceptable for most connections excluding motor wires</t>
  </si>
  <si>
    <t>RJ11 connectors</t>
  </si>
  <si>
    <t>In case custom length/custom purpose CAN-FD cables are desired</t>
  </si>
  <si>
    <t>QPC02SXGN-RC</t>
  </si>
  <si>
    <t>Jumper, Shorting</t>
  </si>
  <si>
    <t>https://www.digikey.com/en/products/detail/sullins-connector-solutions/QPC02SXGN-RC/2618262</t>
  </si>
  <si>
    <t>For CAN-FD termination, or later filament detector connection</t>
  </si>
  <si>
    <t>As required</t>
  </si>
  <si>
    <t>Likely need to source 16pin headers</t>
  </si>
  <si>
    <t>LRS-75-48</t>
  </si>
  <si>
    <t>Power Suppy, AC/DC, 48V 75W</t>
  </si>
  <si>
    <t>https://www.digikey.com/en/products/detail/mean-well-usa-inc/LRS-75-48/7705054</t>
  </si>
  <si>
    <t>AC is spliced in from the printer's power inlet, meaning right now the Duet's power cannot be controlled from front on/off switch (though front on/off switch functionality is also not fully present on PCB)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</si>
</sst>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4" fillId="0" borderId="0" xfId="3" applyAlignment="1">
      <alignment horizontal="left"/>
    </xf>
    <xf numFmtId="0" fontId="0" fillId="0" borderId="0" xfId="0" applyAlignment="1">
      <alignment horizontal="left" wrapText="1"/>
    </xf>
    <xf numFmtId="44" fontId="0" fillId="0" borderId="0" xfId="1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4" fontId="2" fillId="2" borderId="1" xfId="2" applyNumberFormat="1" applyAlignment="1">
      <alignment horizontal="left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44" fontId="3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4" fontId="0" fillId="0" borderId="0" xfId="1" applyFon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">
    <cellStyle name="Calculation" xfId="2" builtinId="22"/>
    <cellStyle name="Currency" xfId="1" builtinId="4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en/products/detail/molex/0436500815/531388" TargetMode="External"/><Relationship Id="rId18" Type="http://schemas.openxmlformats.org/officeDocument/2006/relationships/hyperlink" Target="https://www.digikey.com/en/products/detail/vishay-dale/CRCW08052K00FKEA/1175669" TargetMode="External"/><Relationship Id="rId26" Type="http://schemas.openxmlformats.org/officeDocument/2006/relationships/hyperlink" Target="https://www.digikey.com/en/products/detail/molex/0039000041/61445" TargetMode="External"/><Relationship Id="rId39" Type="http://schemas.openxmlformats.org/officeDocument/2006/relationships/hyperlink" Target="https://www.amazon.com/dp/B01EV70C78" TargetMode="External"/><Relationship Id="rId21" Type="http://schemas.openxmlformats.org/officeDocument/2006/relationships/hyperlink" Target="https://www.digikey.com/en/products/detail/vishay-general-semiconductor-diodes-division/SS1FH10-M3-H/6012246" TargetMode="External"/><Relationship Id="rId34" Type="http://schemas.openxmlformats.org/officeDocument/2006/relationships/hyperlink" Target="https://www.digikey.com/en/products/detail/w%C3%BCrth-elektronik/61900511621/2508639" TargetMode="External"/><Relationship Id="rId42" Type="http://schemas.openxmlformats.org/officeDocument/2006/relationships/hyperlink" Target="https://www.digikey.com/en/products/detail/mean-well-usa-inc/LRS-75-48/7705054" TargetMode="External"/><Relationship Id="rId7" Type="http://schemas.openxmlformats.org/officeDocument/2006/relationships/hyperlink" Target="https://www.digikey.com/en/products/detail/samtec-inc/EHT-110-01-S-D/1106695" TargetMode="External"/><Relationship Id="rId2" Type="http://schemas.openxmlformats.org/officeDocument/2006/relationships/hyperlink" Target="https://www.filastruder.com/products/sammy-c21-v1-0-duet3d-module" TargetMode="External"/><Relationship Id="rId16" Type="http://schemas.openxmlformats.org/officeDocument/2006/relationships/hyperlink" Target="https://www.digikey.com/en/products/detail/vishay-dale/crcw08053k74fkea/1175701" TargetMode="External"/><Relationship Id="rId20" Type="http://schemas.openxmlformats.org/officeDocument/2006/relationships/hyperlink" Target="https://www.digikey.com/en/products/detail/vishay-dale/CRCW08051K00FKEA/1175637" TargetMode="External"/><Relationship Id="rId29" Type="http://schemas.openxmlformats.org/officeDocument/2006/relationships/hyperlink" Target="https://www.digikey.com/en/products/detail/molex/0430252400/531410" TargetMode="External"/><Relationship Id="rId41" Type="http://schemas.openxmlformats.org/officeDocument/2006/relationships/hyperlink" Target="https://www.digikey.com/en/products/detail/sullins-connector-solutions/QPC02SXGN-RC/2618262" TargetMode="External"/><Relationship Id="rId1" Type="http://schemas.openxmlformats.org/officeDocument/2006/relationships/hyperlink" Target="https://www.filastruder.com/collections/duet3d/products/duet-3-mainboard-6hc" TargetMode="External"/><Relationship Id="rId6" Type="http://schemas.openxmlformats.org/officeDocument/2006/relationships/hyperlink" Target="https://www.digikey.com/en/products/detail/samtec-inc/EHT-120-01-S-D/1106698" TargetMode="External"/><Relationship Id="rId11" Type="http://schemas.openxmlformats.org/officeDocument/2006/relationships/hyperlink" Target="https://www.digikey.com/en/products/detail/harwin-inc/M20-9990245/3728225" TargetMode="External"/><Relationship Id="rId24" Type="http://schemas.openxmlformats.org/officeDocument/2006/relationships/hyperlink" Target="https://www.digikey.com/en/products/detail/molex/0039012205/930279" TargetMode="External"/><Relationship Id="rId32" Type="http://schemas.openxmlformats.org/officeDocument/2006/relationships/hyperlink" Target="https://www.digikey.com/en/products/detail/jst-sales-america-inc/VHR-4N/608626" TargetMode="External"/><Relationship Id="rId37" Type="http://schemas.openxmlformats.org/officeDocument/2006/relationships/hyperlink" Target="https://www.digikey.com/en/products/detail/w%C3%BCrth-elektronik/61900113722DEC/2508640" TargetMode="External"/><Relationship Id="rId40" Type="http://schemas.openxmlformats.org/officeDocument/2006/relationships/hyperlink" Target="https://www.remingtonindustries.com/hook-up-wire/hook-up-wire-22-awg-stranded-solid-kit-2-color-sets-2-spool-sizes-available/" TargetMode="External"/><Relationship Id="rId5" Type="http://schemas.openxmlformats.org/officeDocument/2006/relationships/hyperlink" Target="https://www.digikey.com/en/products/detail/molex/0430451812/531413" TargetMode="External"/><Relationship Id="rId15" Type="http://schemas.openxmlformats.org/officeDocument/2006/relationships/hyperlink" Target="https://www.digikey.com/en/products/detail/vishay-dale/CRCW080531K6FKEA/1175806" TargetMode="External"/><Relationship Id="rId23" Type="http://schemas.openxmlformats.org/officeDocument/2006/relationships/hyperlink" Target="https://www.digikey.com/en/products/detail/molex/0039012086/930285" TargetMode="External"/><Relationship Id="rId28" Type="http://schemas.openxmlformats.org/officeDocument/2006/relationships/hyperlink" Target="https://www.digikey.com/en/products/detail/molex/0430300007/252479" TargetMode="External"/><Relationship Id="rId36" Type="http://schemas.openxmlformats.org/officeDocument/2006/relationships/hyperlink" Target="https://www.digikey.com/en/products/detail/w%C3%BCrth-elektronik/61900411621/2508638" TargetMode="External"/><Relationship Id="rId10" Type="http://schemas.openxmlformats.org/officeDocument/2006/relationships/hyperlink" Target="https://www.digikey.com/en/products/detail/molex/0436500215/283461" TargetMode="External"/><Relationship Id="rId19" Type="http://schemas.openxmlformats.org/officeDocument/2006/relationships/hyperlink" Target="https://www.digikey.com/en/products/detail/vishay-dale/CRCW08051K00FKEA/1175637" TargetMode="External"/><Relationship Id="rId31" Type="http://schemas.openxmlformats.org/officeDocument/2006/relationships/hyperlink" Target="https://www.digikey.com/en/products/detail/molex/0436450800/531322" TargetMode="External"/><Relationship Id="rId4" Type="http://schemas.openxmlformats.org/officeDocument/2006/relationships/hyperlink" Target="https://www.digikey.com/en/products/detail/molex/0430452412/531416" TargetMode="External"/><Relationship Id="rId9" Type="http://schemas.openxmlformats.org/officeDocument/2006/relationships/hyperlink" Target="https://www.digikey.com/en/products/detail/amphenol-cs-fci/54601-906002WPLF/4242890" TargetMode="External"/><Relationship Id="rId14" Type="http://schemas.openxmlformats.org/officeDocument/2006/relationships/hyperlink" Target="https://www.digikey.com/en/products/detail/samsung-electro-mechanics/cl21b104kcfsfne/3888581" TargetMode="External"/><Relationship Id="rId22" Type="http://schemas.openxmlformats.org/officeDocument/2006/relationships/hyperlink" Target="https://www.digikey.com/en/products/detail/texas-instruments/SN74AHCT125DR/376412" TargetMode="External"/><Relationship Id="rId27" Type="http://schemas.openxmlformats.org/officeDocument/2006/relationships/hyperlink" Target="https://www.digikey.com/en/products/detail/molex/0039000039/61448" TargetMode="External"/><Relationship Id="rId30" Type="http://schemas.openxmlformats.org/officeDocument/2006/relationships/hyperlink" Target="https://www.digikey.com/en/products/detail/molex/0430251800/531407" TargetMode="External"/><Relationship Id="rId35" Type="http://schemas.openxmlformats.org/officeDocument/2006/relationships/hyperlink" Target="https://www.digikey.com/en/products/detail/w%C3%BCrth-elektronik/61900211621/2508636" TargetMode="External"/><Relationship Id="rId8" Type="http://schemas.openxmlformats.org/officeDocument/2006/relationships/hyperlink" Target="https://www.digikey.com/en/products/detail/sullins-connector-solutions/PPPC161LFBN-RC/810188" TargetMode="External"/><Relationship Id="rId3" Type="http://schemas.openxmlformats.org/officeDocument/2006/relationships/hyperlink" Target="https://www.amazon.com/dp/B01IO3N646" TargetMode="External"/><Relationship Id="rId12" Type="http://schemas.openxmlformats.org/officeDocument/2006/relationships/hyperlink" Target="https://www.digikey.com/en/products/detail/harwin-inc/M20-9990345/3728227" TargetMode="External"/><Relationship Id="rId17" Type="http://schemas.openxmlformats.org/officeDocument/2006/relationships/hyperlink" Target="https://www.digikey.com/en/products/detail/vishay-dale/crcw080510k0fkea/1175751" TargetMode="External"/><Relationship Id="rId25" Type="http://schemas.openxmlformats.org/officeDocument/2006/relationships/hyperlink" Target="https://www.digikey.com/en/products/detail/molex/0039012206/4693014" TargetMode="External"/><Relationship Id="rId33" Type="http://schemas.openxmlformats.org/officeDocument/2006/relationships/hyperlink" Target="https://www.mouser.com/ProductDetail/JST-Commercial/SVH-21T-P11?qs=QpmGXVUTftHffPDBVqr85w%3D%3D" TargetMode="External"/><Relationship Id="rId38" Type="http://schemas.openxmlformats.org/officeDocument/2006/relationships/hyperlink" Target="https://www.filastruder.com/collections/duet3d/products/duet-can-fd-cable?variant=395105232814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B641-D666-4847-A317-F8C12FBC4158}">
  <dimension ref="A1:I46"/>
  <sheetViews>
    <sheetView tabSelected="1" workbookViewId="0">
      <selection activeCell="H20" sqref="H20"/>
    </sheetView>
  </sheetViews>
  <sheetFormatPr defaultRowHeight="15" x14ac:dyDescent="0.25"/>
  <cols>
    <col min="1" max="1" width="9.7109375" style="5" bestFit="1" customWidth="1"/>
    <col min="2" max="2" width="18.85546875" style="1" bestFit="1" customWidth="1"/>
    <col min="3" max="3" width="32.5703125" style="1" bestFit="1" customWidth="1"/>
    <col min="4" max="4" width="13.28515625" style="1" bestFit="1" customWidth="1"/>
    <col min="5" max="5" width="34.7109375" style="1" bestFit="1" customWidth="1"/>
    <col min="6" max="6" width="11.5703125" style="4" bestFit="1" customWidth="1"/>
    <col min="7" max="7" width="15.28515625" style="4" bestFit="1" customWidth="1"/>
    <col min="8" max="8" width="91.140625" style="3" customWidth="1"/>
    <col min="9" max="9" width="120.42578125" style="1" bestFit="1" customWidth="1"/>
    <col min="10" max="16384" width="9.140625" style="1"/>
  </cols>
  <sheetData>
    <row r="1" spans="1:9" x14ac:dyDescent="0.25">
      <c r="F1" s="7">
        <f>SUM(G:G)</f>
        <v>471.0900000000002</v>
      </c>
    </row>
    <row r="2" spans="1:9" s="6" customFormat="1" ht="30" customHeight="1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8</v>
      </c>
      <c r="F2" s="10" t="s">
        <v>4</v>
      </c>
      <c r="G2" s="10" t="s">
        <v>5</v>
      </c>
      <c r="H2" s="8" t="s">
        <v>7</v>
      </c>
      <c r="I2" s="6" t="s">
        <v>6</v>
      </c>
    </row>
    <row r="3" spans="1:9" ht="30" customHeight="1" x14ac:dyDescent="0.25">
      <c r="A3" s="11">
        <v>1</v>
      </c>
      <c r="B3" s="12"/>
      <c r="C3" s="12" t="s">
        <v>9</v>
      </c>
      <c r="D3" s="12">
        <v>1</v>
      </c>
      <c r="E3" s="12"/>
      <c r="F3" s="13">
        <v>269.99</v>
      </c>
      <c r="G3" s="13">
        <f>D3*F3</f>
        <v>269.99</v>
      </c>
      <c r="H3" s="14"/>
      <c r="I3" s="2" t="s">
        <v>10</v>
      </c>
    </row>
    <row r="4" spans="1:9" ht="30" customHeight="1" x14ac:dyDescent="0.25">
      <c r="A4" s="11">
        <v>2</v>
      </c>
      <c r="B4" s="12" t="s">
        <v>12</v>
      </c>
      <c r="C4" s="12" t="s">
        <v>13</v>
      </c>
      <c r="D4" s="12">
        <v>1</v>
      </c>
      <c r="E4" s="12"/>
      <c r="F4" s="13">
        <v>34.99</v>
      </c>
      <c r="G4" s="13">
        <f t="shared" ref="G4:G42" si="0">D4*F4</f>
        <v>34.99</v>
      </c>
      <c r="H4" s="14" t="s">
        <v>150</v>
      </c>
      <c r="I4" s="2" t="s">
        <v>11</v>
      </c>
    </row>
    <row r="5" spans="1:9" ht="30" customHeight="1" x14ac:dyDescent="0.25">
      <c r="A5" s="11">
        <v>3</v>
      </c>
      <c r="B5" s="12" t="s">
        <v>14</v>
      </c>
      <c r="C5" s="12" t="s">
        <v>17</v>
      </c>
      <c r="D5" s="12">
        <v>1</v>
      </c>
      <c r="E5" s="12"/>
      <c r="F5" s="13">
        <v>23.99</v>
      </c>
      <c r="G5" s="13">
        <f t="shared" si="0"/>
        <v>23.99</v>
      </c>
      <c r="H5" s="14" t="s">
        <v>15</v>
      </c>
      <c r="I5" s="2" t="s">
        <v>16</v>
      </c>
    </row>
    <row r="6" spans="1:9" ht="30" customHeight="1" x14ac:dyDescent="0.25">
      <c r="A6" s="11">
        <v>4</v>
      </c>
      <c r="B6" s="12"/>
      <c r="C6" s="12" t="s">
        <v>18</v>
      </c>
      <c r="D6" s="12">
        <v>1</v>
      </c>
      <c r="E6" s="12"/>
      <c r="F6" s="13">
        <v>40.6</v>
      </c>
      <c r="G6" s="13">
        <f t="shared" si="0"/>
        <v>40.6</v>
      </c>
      <c r="H6" s="14"/>
    </row>
    <row r="7" spans="1:9" ht="30" customHeight="1" x14ac:dyDescent="0.25">
      <c r="A7" s="11">
        <v>5</v>
      </c>
      <c r="B7" s="12" t="s">
        <v>151</v>
      </c>
      <c r="C7" s="12" t="s">
        <v>152</v>
      </c>
      <c r="D7" s="12">
        <v>1</v>
      </c>
      <c r="E7" s="12"/>
      <c r="F7" s="13">
        <v>15.6</v>
      </c>
      <c r="G7" s="13">
        <f t="shared" si="0"/>
        <v>15.6</v>
      </c>
      <c r="H7" s="14" t="s">
        <v>154</v>
      </c>
      <c r="I7" s="2" t="s">
        <v>153</v>
      </c>
    </row>
    <row r="8" spans="1:9" ht="30" customHeight="1" x14ac:dyDescent="0.25">
      <c r="A8" s="11">
        <v>6</v>
      </c>
      <c r="B8" s="12">
        <v>430452412</v>
      </c>
      <c r="C8" s="12" t="s">
        <v>34</v>
      </c>
      <c r="D8" s="12">
        <v>1</v>
      </c>
      <c r="E8" s="12" t="s">
        <v>54</v>
      </c>
      <c r="F8" s="13">
        <v>3.51</v>
      </c>
      <c r="G8" s="13">
        <f t="shared" si="0"/>
        <v>3.51</v>
      </c>
      <c r="H8" s="14"/>
      <c r="I8" s="2" t="s">
        <v>19</v>
      </c>
    </row>
    <row r="9" spans="1:9" ht="30" customHeight="1" x14ac:dyDescent="0.25">
      <c r="A9" s="11">
        <v>7</v>
      </c>
      <c r="B9" s="12">
        <v>430451812</v>
      </c>
      <c r="C9" s="12" t="s">
        <v>35</v>
      </c>
      <c r="D9" s="12">
        <v>1</v>
      </c>
      <c r="E9" s="12" t="s">
        <v>55</v>
      </c>
      <c r="F9" s="13">
        <v>2.48</v>
      </c>
      <c r="G9" s="13">
        <f t="shared" si="0"/>
        <v>2.48</v>
      </c>
      <c r="H9" s="14"/>
      <c r="I9" s="2" t="s">
        <v>20</v>
      </c>
    </row>
    <row r="10" spans="1:9" ht="30" customHeight="1" x14ac:dyDescent="0.25">
      <c r="A10" s="11">
        <v>8</v>
      </c>
      <c r="B10" s="12" t="s">
        <v>21</v>
      </c>
      <c r="C10" s="12" t="s">
        <v>22</v>
      </c>
      <c r="D10" s="12">
        <v>2</v>
      </c>
      <c r="E10" s="12" t="s">
        <v>53</v>
      </c>
      <c r="F10" s="13">
        <v>13.46</v>
      </c>
      <c r="G10" s="13">
        <f t="shared" si="0"/>
        <v>26.92</v>
      </c>
      <c r="H10" s="14"/>
      <c r="I10" s="2" t="s">
        <v>23</v>
      </c>
    </row>
    <row r="11" spans="1:9" ht="30" customHeight="1" x14ac:dyDescent="0.25">
      <c r="A11" s="11">
        <v>9</v>
      </c>
      <c r="B11" s="14" t="s">
        <v>26</v>
      </c>
      <c r="C11" s="12" t="s">
        <v>25</v>
      </c>
      <c r="D11" s="12">
        <v>1</v>
      </c>
      <c r="E11" s="12" t="s">
        <v>52</v>
      </c>
      <c r="F11" s="13">
        <v>6.54</v>
      </c>
      <c r="G11" s="13">
        <f t="shared" si="0"/>
        <v>6.54</v>
      </c>
      <c r="H11" s="14"/>
      <c r="I11" s="2" t="s">
        <v>24</v>
      </c>
    </row>
    <row r="12" spans="1:9" ht="30" customHeight="1" x14ac:dyDescent="0.25">
      <c r="A12" s="11">
        <v>10</v>
      </c>
      <c r="B12" s="12" t="s">
        <v>28</v>
      </c>
      <c r="C12" s="12" t="s">
        <v>29</v>
      </c>
      <c r="D12" s="12">
        <v>2</v>
      </c>
      <c r="E12" s="12" t="s">
        <v>46</v>
      </c>
      <c r="F12" s="13">
        <v>0.93</v>
      </c>
      <c r="G12" s="13">
        <f t="shared" si="0"/>
        <v>1.86</v>
      </c>
      <c r="H12" s="14"/>
      <c r="I12" s="2" t="s">
        <v>27</v>
      </c>
    </row>
    <row r="13" spans="1:9" ht="30" customHeight="1" x14ac:dyDescent="0.25">
      <c r="A13" s="11">
        <v>11</v>
      </c>
      <c r="B13" s="12" t="s">
        <v>30</v>
      </c>
      <c r="C13" s="12" t="s">
        <v>31</v>
      </c>
      <c r="D13" s="12">
        <v>2</v>
      </c>
      <c r="E13" s="12" t="s">
        <v>47</v>
      </c>
      <c r="F13" s="13">
        <v>0.2</v>
      </c>
      <c r="G13" s="13">
        <f t="shared" si="0"/>
        <v>0.4</v>
      </c>
      <c r="H13" s="14"/>
      <c r="I13" s="2" t="s">
        <v>32</v>
      </c>
    </row>
    <row r="14" spans="1:9" ht="30" customHeight="1" x14ac:dyDescent="0.25">
      <c r="A14" s="11">
        <v>12</v>
      </c>
      <c r="B14" s="12">
        <v>436500215</v>
      </c>
      <c r="C14" s="12" t="s">
        <v>36</v>
      </c>
      <c r="D14" s="12">
        <v>2</v>
      </c>
      <c r="E14" s="12" t="s">
        <v>48</v>
      </c>
      <c r="F14" s="13">
        <v>0.89</v>
      </c>
      <c r="G14" s="13">
        <f t="shared" si="0"/>
        <v>1.78</v>
      </c>
      <c r="H14" s="14"/>
      <c r="I14" s="2" t="s">
        <v>33</v>
      </c>
    </row>
    <row r="15" spans="1:9" ht="30" customHeight="1" x14ac:dyDescent="0.25">
      <c r="A15" s="11">
        <v>13</v>
      </c>
      <c r="B15" s="12" t="s">
        <v>37</v>
      </c>
      <c r="C15" s="12" t="s">
        <v>38</v>
      </c>
      <c r="D15" s="12">
        <v>2</v>
      </c>
      <c r="E15" s="12" t="s">
        <v>49</v>
      </c>
      <c r="F15" s="13">
        <v>0.12</v>
      </c>
      <c r="G15" s="13">
        <f t="shared" si="0"/>
        <v>0.24</v>
      </c>
      <c r="H15" s="14" t="s">
        <v>40</v>
      </c>
      <c r="I15" s="2" t="s">
        <v>39</v>
      </c>
    </row>
    <row r="16" spans="1:9" ht="30" customHeight="1" x14ac:dyDescent="0.25">
      <c r="A16" s="11">
        <v>14</v>
      </c>
      <c r="B16" s="12" t="s">
        <v>41</v>
      </c>
      <c r="C16" s="12" t="s">
        <v>42</v>
      </c>
      <c r="D16" s="12">
        <v>1</v>
      </c>
      <c r="E16" s="12" t="s">
        <v>50</v>
      </c>
      <c r="F16" s="13">
        <v>0.15</v>
      </c>
      <c r="G16" s="13">
        <f t="shared" si="0"/>
        <v>0.15</v>
      </c>
      <c r="H16" s="14" t="s">
        <v>40</v>
      </c>
      <c r="I16" s="2" t="s">
        <v>43</v>
      </c>
    </row>
    <row r="17" spans="1:9" ht="30" customHeight="1" x14ac:dyDescent="0.25">
      <c r="A17" s="11">
        <v>15</v>
      </c>
      <c r="B17" s="12">
        <v>436500815</v>
      </c>
      <c r="C17" s="12" t="s">
        <v>44</v>
      </c>
      <c r="D17" s="12">
        <v>1</v>
      </c>
      <c r="E17" s="12" t="s">
        <v>51</v>
      </c>
      <c r="F17" s="13">
        <v>1</v>
      </c>
      <c r="G17" s="13">
        <f t="shared" si="0"/>
        <v>1</v>
      </c>
      <c r="H17" s="14"/>
      <c r="I17" s="2" t="s">
        <v>45</v>
      </c>
    </row>
    <row r="18" spans="1:9" ht="30" customHeight="1" x14ac:dyDescent="0.25">
      <c r="A18" s="11">
        <v>16</v>
      </c>
      <c r="B18" s="12" t="s">
        <v>83</v>
      </c>
      <c r="C18" s="12" t="s">
        <v>65</v>
      </c>
      <c r="D18" s="12">
        <v>1</v>
      </c>
      <c r="E18" s="12" t="s">
        <v>56</v>
      </c>
      <c r="F18" s="13">
        <v>0.1</v>
      </c>
      <c r="G18" s="13">
        <f t="shared" si="0"/>
        <v>0.1</v>
      </c>
      <c r="H18" s="14"/>
      <c r="I18" s="2" t="s">
        <v>72</v>
      </c>
    </row>
    <row r="19" spans="1:9" ht="30" customHeight="1" x14ac:dyDescent="0.25">
      <c r="A19" s="11">
        <v>17</v>
      </c>
      <c r="B19" s="12" t="s">
        <v>84</v>
      </c>
      <c r="C19" s="12" t="s">
        <v>66</v>
      </c>
      <c r="D19" s="12">
        <v>6</v>
      </c>
      <c r="E19" s="12" t="s">
        <v>57</v>
      </c>
      <c r="F19" s="13">
        <v>0.1</v>
      </c>
      <c r="G19" s="13">
        <f t="shared" si="0"/>
        <v>0.60000000000000009</v>
      </c>
      <c r="H19" s="14"/>
      <c r="I19" s="2" t="s">
        <v>73</v>
      </c>
    </row>
    <row r="20" spans="1:9" ht="30" customHeight="1" x14ac:dyDescent="0.25">
      <c r="A20" s="11">
        <v>18</v>
      </c>
      <c r="B20" s="12" t="s">
        <v>85</v>
      </c>
      <c r="C20" s="12" t="s">
        <v>67</v>
      </c>
      <c r="D20" s="12">
        <v>6</v>
      </c>
      <c r="E20" s="12" t="s">
        <v>58</v>
      </c>
      <c r="F20" s="13">
        <v>0.1</v>
      </c>
      <c r="G20" s="13">
        <f t="shared" si="0"/>
        <v>0.60000000000000009</v>
      </c>
      <c r="H20" s="14"/>
      <c r="I20" s="2" t="s">
        <v>74</v>
      </c>
    </row>
    <row r="21" spans="1:9" ht="30" customHeight="1" x14ac:dyDescent="0.25">
      <c r="A21" s="11">
        <v>19</v>
      </c>
      <c r="B21" s="12" t="s">
        <v>86</v>
      </c>
      <c r="C21" s="12" t="s">
        <v>68</v>
      </c>
      <c r="D21" s="12">
        <v>6</v>
      </c>
      <c r="E21" s="12" t="s">
        <v>59</v>
      </c>
      <c r="F21" s="13">
        <v>0.1</v>
      </c>
      <c r="G21" s="13">
        <f t="shared" si="0"/>
        <v>0.60000000000000009</v>
      </c>
      <c r="H21" s="14"/>
      <c r="I21" s="2" t="s">
        <v>75</v>
      </c>
    </row>
    <row r="22" spans="1:9" ht="30" customHeight="1" x14ac:dyDescent="0.25">
      <c r="A22" s="11">
        <v>20</v>
      </c>
      <c r="B22" s="12" t="s">
        <v>87</v>
      </c>
      <c r="C22" s="12" t="s">
        <v>69</v>
      </c>
      <c r="D22" s="12">
        <v>3</v>
      </c>
      <c r="E22" s="12" t="s">
        <v>60</v>
      </c>
      <c r="F22" s="13">
        <v>0.1</v>
      </c>
      <c r="G22" s="13">
        <f t="shared" si="0"/>
        <v>0.30000000000000004</v>
      </c>
      <c r="H22" s="14"/>
      <c r="I22" s="2" t="s">
        <v>76</v>
      </c>
    </row>
    <row r="23" spans="1:9" ht="30" customHeight="1" x14ac:dyDescent="0.25">
      <c r="A23" s="11">
        <v>21</v>
      </c>
      <c r="B23" s="12" t="s">
        <v>88</v>
      </c>
      <c r="C23" s="12" t="s">
        <v>70</v>
      </c>
      <c r="D23" s="12">
        <v>3</v>
      </c>
      <c r="E23" s="12" t="s">
        <v>61</v>
      </c>
      <c r="F23" s="13">
        <v>0.1</v>
      </c>
      <c r="G23" s="13">
        <f t="shared" si="0"/>
        <v>0.30000000000000004</v>
      </c>
      <c r="H23" s="14"/>
      <c r="I23" s="2" t="s">
        <v>77</v>
      </c>
    </row>
    <row r="24" spans="1:9" ht="30" customHeight="1" x14ac:dyDescent="0.25">
      <c r="A24" s="11">
        <v>22</v>
      </c>
      <c r="B24" s="12" t="s">
        <v>88</v>
      </c>
      <c r="C24" s="12" t="s">
        <v>71</v>
      </c>
      <c r="D24" s="12">
        <v>1</v>
      </c>
      <c r="E24" s="12" t="s">
        <v>62</v>
      </c>
      <c r="F24" s="13">
        <v>0.1</v>
      </c>
      <c r="G24" s="13">
        <f t="shared" si="0"/>
        <v>0.1</v>
      </c>
      <c r="H24" s="14"/>
      <c r="I24" s="2" t="s">
        <v>77</v>
      </c>
    </row>
    <row r="25" spans="1:9" ht="30" customHeight="1" x14ac:dyDescent="0.25">
      <c r="A25" s="11">
        <v>23</v>
      </c>
      <c r="B25" s="12" t="s">
        <v>89</v>
      </c>
      <c r="C25" s="12" t="s">
        <v>79</v>
      </c>
      <c r="D25" s="12">
        <v>1</v>
      </c>
      <c r="E25" s="12" t="s">
        <v>63</v>
      </c>
      <c r="F25" s="13">
        <v>0.32</v>
      </c>
      <c r="G25" s="13">
        <f t="shared" si="0"/>
        <v>0.32</v>
      </c>
      <c r="H25" s="14"/>
      <c r="I25" s="2" t="s">
        <v>78</v>
      </c>
    </row>
    <row r="26" spans="1:9" ht="30" customHeight="1" x14ac:dyDescent="0.25">
      <c r="A26" s="11">
        <v>24</v>
      </c>
      <c r="B26" s="12" t="s">
        <v>82</v>
      </c>
      <c r="C26" s="12" t="s">
        <v>80</v>
      </c>
      <c r="D26" s="12">
        <v>1</v>
      </c>
      <c r="E26" s="12" t="s">
        <v>64</v>
      </c>
      <c r="F26" s="13">
        <v>0.23</v>
      </c>
      <c r="G26" s="13">
        <f t="shared" si="0"/>
        <v>0.23</v>
      </c>
      <c r="H26" s="14"/>
      <c r="I26" s="2" t="s">
        <v>81</v>
      </c>
    </row>
    <row r="27" spans="1:9" ht="30" customHeight="1" x14ac:dyDescent="0.25">
      <c r="A27" s="11">
        <v>25</v>
      </c>
      <c r="B27" s="12">
        <v>39012086</v>
      </c>
      <c r="C27" s="12" t="s">
        <v>90</v>
      </c>
      <c r="D27" s="12">
        <v>1</v>
      </c>
      <c r="E27" s="12" t="s">
        <v>92</v>
      </c>
      <c r="F27" s="13">
        <v>0.66</v>
      </c>
      <c r="G27" s="13">
        <f t="shared" si="0"/>
        <v>0.66</v>
      </c>
      <c r="H27" s="14"/>
      <c r="I27" s="2" t="s">
        <v>91</v>
      </c>
    </row>
    <row r="28" spans="1:9" ht="30" customHeight="1" x14ac:dyDescent="0.25">
      <c r="A28" s="11">
        <v>26</v>
      </c>
      <c r="B28" s="12">
        <v>39012205</v>
      </c>
      <c r="C28" s="12" t="s">
        <v>93</v>
      </c>
      <c r="D28" s="12">
        <v>1</v>
      </c>
      <c r="E28" s="12" t="s">
        <v>94</v>
      </c>
      <c r="F28" s="13">
        <v>1.48</v>
      </c>
      <c r="G28" s="13">
        <f t="shared" si="0"/>
        <v>1.48</v>
      </c>
      <c r="H28" s="14"/>
      <c r="I28" s="2" t="s">
        <v>95</v>
      </c>
    </row>
    <row r="29" spans="1:9" ht="30" customHeight="1" x14ac:dyDescent="0.25">
      <c r="A29" s="11">
        <v>27</v>
      </c>
      <c r="B29" s="12">
        <v>39012206</v>
      </c>
      <c r="C29" s="12" t="s">
        <v>96</v>
      </c>
      <c r="D29" s="12">
        <v>1</v>
      </c>
      <c r="E29" s="12" t="s">
        <v>97</v>
      </c>
      <c r="F29" s="13">
        <v>1.2</v>
      </c>
      <c r="G29" s="13">
        <f t="shared" si="0"/>
        <v>1.2</v>
      </c>
      <c r="H29" s="14"/>
      <c r="I29" s="2" t="s">
        <v>98</v>
      </c>
    </row>
    <row r="30" spans="1:9" ht="30" customHeight="1" x14ac:dyDescent="0.25">
      <c r="A30" s="11">
        <v>28</v>
      </c>
      <c r="B30" s="12">
        <v>39000041</v>
      </c>
      <c r="C30" s="12" t="s">
        <v>99</v>
      </c>
      <c r="D30" s="12">
        <v>10</v>
      </c>
      <c r="E30" s="12"/>
      <c r="F30" s="13">
        <v>0.15</v>
      </c>
      <c r="G30" s="13">
        <f t="shared" si="0"/>
        <v>1.5</v>
      </c>
      <c r="H30" s="14" t="s">
        <v>100</v>
      </c>
      <c r="I30" s="2" t="s">
        <v>101</v>
      </c>
    </row>
    <row r="31" spans="1:9" ht="30" customHeight="1" x14ac:dyDescent="0.25">
      <c r="A31" s="11">
        <v>29</v>
      </c>
      <c r="B31" s="12">
        <v>39000039</v>
      </c>
      <c r="C31" s="12" t="s">
        <v>102</v>
      </c>
      <c r="D31" s="12">
        <v>6</v>
      </c>
      <c r="E31" s="12"/>
      <c r="F31" s="13">
        <v>0.16</v>
      </c>
      <c r="G31" s="13">
        <f t="shared" si="0"/>
        <v>0.96</v>
      </c>
      <c r="H31" s="14" t="s">
        <v>103</v>
      </c>
      <c r="I31" s="2" t="s">
        <v>104</v>
      </c>
    </row>
    <row r="32" spans="1:9" ht="30" customHeight="1" x14ac:dyDescent="0.25">
      <c r="A32" s="11">
        <v>30</v>
      </c>
      <c r="B32" s="12">
        <v>430300007</v>
      </c>
      <c r="C32" s="12" t="s">
        <v>106</v>
      </c>
      <c r="D32" s="12">
        <v>43</v>
      </c>
      <c r="E32" s="12"/>
      <c r="F32" s="13">
        <v>0.18</v>
      </c>
      <c r="G32" s="13">
        <f t="shared" si="0"/>
        <v>7.7399999999999993</v>
      </c>
      <c r="H32" s="14"/>
      <c r="I32" s="2" t="s">
        <v>105</v>
      </c>
    </row>
    <row r="33" spans="1:9" ht="30" customHeight="1" x14ac:dyDescent="0.25">
      <c r="A33" s="11">
        <v>31</v>
      </c>
      <c r="B33" s="12">
        <v>430252400</v>
      </c>
      <c r="C33" s="12" t="s">
        <v>109</v>
      </c>
      <c r="D33" s="12">
        <v>1</v>
      </c>
      <c r="E33" s="12" t="s">
        <v>108</v>
      </c>
      <c r="F33" s="13">
        <v>1.34</v>
      </c>
      <c r="G33" s="13">
        <f t="shared" si="0"/>
        <v>1.34</v>
      </c>
      <c r="H33" s="14"/>
      <c r="I33" s="2" t="s">
        <v>107</v>
      </c>
    </row>
    <row r="34" spans="1:9" ht="30" customHeight="1" x14ac:dyDescent="0.25">
      <c r="A34" s="11">
        <v>32</v>
      </c>
      <c r="B34" s="12">
        <v>430251800</v>
      </c>
      <c r="C34" s="12" t="s">
        <v>111</v>
      </c>
      <c r="D34" s="12">
        <v>1</v>
      </c>
      <c r="E34" s="12" t="s">
        <v>110</v>
      </c>
      <c r="F34" s="13">
        <v>1.07</v>
      </c>
      <c r="G34" s="13">
        <f t="shared" si="0"/>
        <v>1.07</v>
      </c>
      <c r="H34" s="14"/>
      <c r="I34" s="2" t="s">
        <v>113</v>
      </c>
    </row>
    <row r="35" spans="1:9" ht="30" customHeight="1" x14ac:dyDescent="0.25">
      <c r="A35" s="11">
        <v>33</v>
      </c>
      <c r="B35" s="12">
        <v>436450800</v>
      </c>
      <c r="C35" s="12" t="s">
        <v>112</v>
      </c>
      <c r="D35" s="12">
        <v>1</v>
      </c>
      <c r="E35" s="12" t="s">
        <v>115</v>
      </c>
      <c r="F35" s="13">
        <v>0.35</v>
      </c>
      <c r="G35" s="13">
        <f t="shared" si="0"/>
        <v>0.35</v>
      </c>
      <c r="H35" s="14"/>
      <c r="I35" s="2" t="s">
        <v>114</v>
      </c>
    </row>
    <row r="36" spans="1:9" ht="30" customHeight="1" x14ac:dyDescent="0.25">
      <c r="A36" s="11">
        <v>34</v>
      </c>
      <c r="B36" s="12" t="s">
        <v>118</v>
      </c>
      <c r="C36" s="12" t="s">
        <v>120</v>
      </c>
      <c r="D36" s="12">
        <v>3</v>
      </c>
      <c r="E36" s="12" t="s">
        <v>116</v>
      </c>
      <c r="F36" s="13">
        <v>0.12</v>
      </c>
      <c r="G36" s="13">
        <f t="shared" si="0"/>
        <v>0.36</v>
      </c>
      <c r="H36" s="14" t="s">
        <v>117</v>
      </c>
      <c r="I36" s="2" t="s">
        <v>119</v>
      </c>
    </row>
    <row r="37" spans="1:9" ht="30" customHeight="1" x14ac:dyDescent="0.25">
      <c r="A37" s="11">
        <v>35</v>
      </c>
      <c r="B37" s="12" t="s">
        <v>121</v>
      </c>
      <c r="C37" s="12" t="s">
        <v>123</v>
      </c>
      <c r="D37" s="12">
        <v>12</v>
      </c>
      <c r="E37" s="12"/>
      <c r="F37" s="13">
        <v>0.12</v>
      </c>
      <c r="G37" s="13">
        <f t="shared" si="0"/>
        <v>1.44</v>
      </c>
      <c r="H37" s="14" t="s">
        <v>117</v>
      </c>
      <c r="I37" s="2" t="s">
        <v>122</v>
      </c>
    </row>
    <row r="38" spans="1:9" ht="30" customHeight="1" x14ac:dyDescent="0.25">
      <c r="A38" s="11">
        <v>36</v>
      </c>
      <c r="B38" s="12">
        <v>61900511621</v>
      </c>
      <c r="C38" s="12" t="s">
        <v>126</v>
      </c>
      <c r="D38" s="12">
        <v>9</v>
      </c>
      <c r="E38" s="12" t="s">
        <v>124</v>
      </c>
      <c r="F38" s="13">
        <v>0.17</v>
      </c>
      <c r="G38" s="13">
        <f t="shared" si="0"/>
        <v>1.53</v>
      </c>
      <c r="H38" s="14" t="s">
        <v>117</v>
      </c>
      <c r="I38" s="2" t="s">
        <v>125</v>
      </c>
    </row>
    <row r="39" spans="1:9" ht="30" customHeight="1" x14ac:dyDescent="0.25">
      <c r="A39" s="11">
        <v>37</v>
      </c>
      <c r="B39" s="12">
        <v>61900211621</v>
      </c>
      <c r="C39" s="12" t="s">
        <v>128</v>
      </c>
      <c r="D39" s="12">
        <v>6</v>
      </c>
      <c r="E39" s="12" t="s">
        <v>127</v>
      </c>
      <c r="F39" s="13">
        <v>0.13</v>
      </c>
      <c r="G39" s="13">
        <f t="shared" si="0"/>
        <v>0.78</v>
      </c>
      <c r="H39" s="14" t="s">
        <v>117</v>
      </c>
      <c r="I39" s="2" t="s">
        <v>129</v>
      </c>
    </row>
    <row r="40" spans="1:9" ht="30" customHeight="1" x14ac:dyDescent="0.25">
      <c r="A40" s="11">
        <v>38</v>
      </c>
      <c r="B40" s="12">
        <v>61900411621</v>
      </c>
      <c r="C40" s="12" t="s">
        <v>131</v>
      </c>
      <c r="D40" s="12">
        <v>3</v>
      </c>
      <c r="E40" s="12" t="s">
        <v>132</v>
      </c>
      <c r="F40" s="13">
        <v>0.17</v>
      </c>
      <c r="G40" s="13">
        <f t="shared" si="0"/>
        <v>0.51</v>
      </c>
      <c r="H40" s="14" t="s">
        <v>117</v>
      </c>
      <c r="I40" s="2" t="s">
        <v>130</v>
      </c>
    </row>
    <row r="41" spans="1:9" ht="30" customHeight="1" x14ac:dyDescent="0.25">
      <c r="A41" s="11">
        <v>39</v>
      </c>
      <c r="B41" s="12" t="s">
        <v>133</v>
      </c>
      <c r="C41" s="12" t="s">
        <v>135</v>
      </c>
      <c r="D41" s="12">
        <v>32</v>
      </c>
      <c r="E41" s="12"/>
      <c r="F41" s="13">
        <v>0.15</v>
      </c>
      <c r="G41" s="13">
        <f t="shared" si="0"/>
        <v>4.8</v>
      </c>
      <c r="H41" s="14" t="s">
        <v>117</v>
      </c>
      <c r="I41" s="2" t="s">
        <v>134</v>
      </c>
    </row>
    <row r="42" spans="1:9" ht="30" customHeight="1" x14ac:dyDescent="0.25">
      <c r="A42" s="11">
        <v>40</v>
      </c>
      <c r="B42" s="12" t="s">
        <v>145</v>
      </c>
      <c r="C42" s="12" t="s">
        <v>146</v>
      </c>
      <c r="D42" s="12">
        <v>2</v>
      </c>
      <c r="E42" s="12"/>
      <c r="F42" s="13">
        <v>0.1</v>
      </c>
      <c r="G42" s="13">
        <f t="shared" si="0"/>
        <v>0.2</v>
      </c>
      <c r="H42" s="14" t="s">
        <v>148</v>
      </c>
      <c r="I42" s="2" t="s">
        <v>147</v>
      </c>
    </row>
    <row r="43" spans="1:9" ht="30" customHeight="1" x14ac:dyDescent="0.25">
      <c r="A43" s="11">
        <v>41</v>
      </c>
      <c r="B43" s="12"/>
      <c r="C43" s="12" t="s">
        <v>137</v>
      </c>
      <c r="D43" s="12">
        <v>1</v>
      </c>
      <c r="E43" s="12"/>
      <c r="F43" s="13">
        <v>4.99</v>
      </c>
      <c r="G43" s="13">
        <f>D43*F43</f>
        <v>4.99</v>
      </c>
      <c r="H43" s="14"/>
      <c r="I43" s="2" t="s">
        <v>136</v>
      </c>
    </row>
    <row r="44" spans="1:9" ht="30" customHeight="1" x14ac:dyDescent="0.25">
      <c r="A44" s="11">
        <v>42</v>
      </c>
      <c r="B44" s="12"/>
      <c r="C44" s="12" t="s">
        <v>139</v>
      </c>
      <c r="D44" s="12">
        <v>1</v>
      </c>
      <c r="E44" s="12"/>
      <c r="F44" s="13">
        <v>6.98</v>
      </c>
      <c r="G44" s="13">
        <f>D44*F44</f>
        <v>6.98</v>
      </c>
      <c r="H44" s="14" t="s">
        <v>149</v>
      </c>
      <c r="I44" s="2" t="s">
        <v>138</v>
      </c>
    </row>
    <row r="45" spans="1:9" ht="30" customHeight="1" x14ac:dyDescent="0.25">
      <c r="A45" s="11">
        <v>43</v>
      </c>
      <c r="B45" s="12"/>
      <c r="C45" s="12" t="s">
        <v>140</v>
      </c>
      <c r="D45" s="12"/>
      <c r="E45" s="12"/>
      <c r="F45" s="13"/>
      <c r="G45" s="13">
        <f>D45*F45</f>
        <v>0</v>
      </c>
      <c r="H45" s="14" t="s">
        <v>142</v>
      </c>
      <c r="I45" s="2" t="s">
        <v>141</v>
      </c>
    </row>
    <row r="46" spans="1:9" ht="30" customHeight="1" x14ac:dyDescent="0.25">
      <c r="A46" s="12">
        <v>44</v>
      </c>
      <c r="B46" s="12"/>
      <c r="C46" s="12" t="s">
        <v>143</v>
      </c>
      <c r="D46" s="12"/>
      <c r="E46" s="12"/>
      <c r="F46" s="13"/>
      <c r="G46" s="13">
        <f>D46*F46</f>
        <v>0</v>
      </c>
      <c r="H46" s="14" t="s">
        <v>144</v>
      </c>
    </row>
  </sheetData>
  <autoFilter ref="A2:I72" xr:uid="{5704B641-D666-4847-A317-F8C12FBC4158}"/>
  <hyperlinks>
    <hyperlink ref="I3" r:id="rId1" xr:uid="{27B6BC92-0FDD-4B4B-925B-C8616172702B}"/>
    <hyperlink ref="I4" r:id="rId2" xr:uid="{9CD98FD7-D968-48CB-B0EE-F8DE1956BEC5}"/>
    <hyperlink ref="I5" r:id="rId3" xr:uid="{E651AC7D-7CE8-43AE-94E4-5CA2A7F255CD}"/>
    <hyperlink ref="I8" r:id="rId4" xr:uid="{2945276B-C1D2-4FBE-96CB-44551DF27DC8}"/>
    <hyperlink ref="I9" r:id="rId5" xr:uid="{A77656E5-953D-47FE-ADCB-E007813EB4E5}"/>
    <hyperlink ref="I10" r:id="rId6" xr:uid="{77BBC6AF-CFD2-40D3-B45E-26BC978EC51F}"/>
    <hyperlink ref="I11" r:id="rId7" xr:uid="{BF8D5FDE-40EE-4459-AD6E-86B427CC15A9}"/>
    <hyperlink ref="I12" r:id="rId8" xr:uid="{3500D645-FE9C-4E31-A7BC-DFE4B455AFB0}"/>
    <hyperlink ref="I13" r:id="rId9" xr:uid="{5715CC08-1A2D-461B-9484-CF055E9F324B}"/>
    <hyperlink ref="I14" r:id="rId10" xr:uid="{0F2AA306-BD41-47B2-9F97-E46719DB4F1A}"/>
    <hyperlink ref="I15" r:id="rId11" xr:uid="{8048AE8C-3072-49EE-B46A-5D8DA964C2AF}"/>
    <hyperlink ref="I16" r:id="rId12" xr:uid="{036BF8F4-9CDA-4355-AAC0-FB3116414132}"/>
    <hyperlink ref="I17" r:id="rId13" xr:uid="{09EA109D-AA2F-4F3B-8FBA-A217EF1A4D6C}"/>
    <hyperlink ref="I18" r:id="rId14" xr:uid="{0C32AB6A-95E0-469F-A03C-7DFA8A740F54}"/>
    <hyperlink ref="I19" r:id="rId15" xr:uid="{345DB927-057A-4B37-9198-113E75E9F5C9}"/>
    <hyperlink ref="I20" r:id="rId16" xr:uid="{C0519B74-6030-48E1-AEA6-63900799EFE2}"/>
    <hyperlink ref="I21" r:id="rId17" xr:uid="{46ABD8C6-B2E6-455A-80CB-A6FC2CF5887C}"/>
    <hyperlink ref="I22" r:id="rId18" xr:uid="{7DCFBDB0-9092-4537-9761-431FCBC240FF}"/>
    <hyperlink ref="I23" r:id="rId19" xr:uid="{4B9C3EFD-8C54-4B20-BE28-2F45279E83FC}"/>
    <hyperlink ref="I24" r:id="rId20" xr:uid="{7E9BB57C-134B-4AF2-83CA-D1A8BF76C8B8}"/>
    <hyperlink ref="I25" r:id="rId21" xr:uid="{1C9BB5EB-16A7-4390-9E57-340EE3871EFC}"/>
    <hyperlink ref="I26" r:id="rId22" xr:uid="{AA0ADB72-F5F8-451F-B82A-6C22BC9B2237}"/>
    <hyperlink ref="I27" r:id="rId23" xr:uid="{E2082D90-2464-4E5C-B3FC-F921E6FDD7D9}"/>
    <hyperlink ref="I28" r:id="rId24" xr:uid="{798142E9-E020-4A80-9BBD-389FAE010D2E}"/>
    <hyperlink ref="I29" r:id="rId25" xr:uid="{31824BC6-0EB0-4A53-9F55-AA4D586DE62A}"/>
    <hyperlink ref="I30" r:id="rId26" xr:uid="{DCA6E157-428E-43C8-ACAE-E008734376D1}"/>
    <hyperlink ref="I31" r:id="rId27" xr:uid="{F634B005-4425-43A9-8E6F-68310690DA88}"/>
    <hyperlink ref="I32" r:id="rId28" xr:uid="{EDB0382D-6A51-428E-9948-72F64EC715A9}"/>
    <hyperlink ref="I33" r:id="rId29" xr:uid="{7B675C9E-E4C4-4E4E-9787-7AA8CDC67EB5}"/>
    <hyperlink ref="I34" r:id="rId30" xr:uid="{46AF37E1-55D5-4139-98A4-F5B154308127}"/>
    <hyperlink ref="I35" r:id="rId31" xr:uid="{D13C01D4-23BB-4257-B360-62EB3D741A03}"/>
    <hyperlink ref="I36" r:id="rId32" xr:uid="{C44B2E72-0CF3-4C81-BCA0-2F91ACAD5C48}"/>
    <hyperlink ref="I37" r:id="rId33" xr:uid="{886D77AE-9801-4CFB-94E0-EF694AFB84AC}"/>
    <hyperlink ref="I38" r:id="rId34" xr:uid="{FAC3FE17-0077-4C0F-8051-E38241BC89E7}"/>
    <hyperlink ref="I39" r:id="rId35" xr:uid="{D0D3BAF3-0565-40F9-ABB4-F40473053C2C}"/>
    <hyperlink ref="I40" r:id="rId36" xr:uid="{13E395D8-DF28-4EEE-ADE8-B308AC979A6B}"/>
    <hyperlink ref="I41" r:id="rId37" xr:uid="{A11EE872-4FB7-4BAB-BFF9-F03BB5ACCC6A}"/>
    <hyperlink ref="I43" r:id="rId38" xr:uid="{980B216C-BA1C-4B61-B176-B13CF2690539}"/>
    <hyperlink ref="I44" r:id="rId39" xr:uid="{D4EA5E7B-9A25-42E6-A746-9E14D46A80DD}"/>
    <hyperlink ref="I45" r:id="rId40" xr:uid="{82B6D0E9-2B4A-413B-A0F4-FFBC23D29C22}"/>
    <hyperlink ref="I42" r:id="rId41" xr:uid="{668765E4-8FB3-430B-AAD3-996ED8786F98}"/>
    <hyperlink ref="I7" r:id="rId42" xr:uid="{376CD8A6-58A6-4535-BFDB-73F13C420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Webber</dc:creator>
  <cp:lastModifiedBy>Jared Webber</cp:lastModifiedBy>
  <dcterms:created xsi:type="dcterms:W3CDTF">2025-04-05T20:16:40Z</dcterms:created>
  <dcterms:modified xsi:type="dcterms:W3CDTF">2025-04-05T21:39:07Z</dcterms:modified>
</cp:coreProperties>
</file>