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<sst xmlns="http://schemas.openxmlformats.org/spreadsheetml/2006/main" count="40" uniqueCount="38">
  <si>
    <t>Total Energy Used (microwatts per second)</t>
  </si>
  <si>
    <t>CPU</t>
  </si>
  <si>
    <t>CPU Big</t>
  </si>
  <si>
    <t>CPU Little</t>
  </si>
  <si>
    <t>CPU Mid</t>
  </si>
  <si>
    <t>GPU</t>
  </si>
  <si>
    <t>WLAN</t>
  </si>
  <si>
    <t>Display</t>
  </si>
  <si>
    <t>Cellular</t>
  </si>
  <si>
    <t>Memory</t>
  </si>
  <si>
    <t>UFS (Disk)</t>
  </si>
  <si>
    <t>Sensor Core</t>
  </si>
  <si>
    <t>Camera</t>
  </si>
  <si>
    <t>GPS</t>
  </si>
  <si>
    <t>MTE Mode Sync 1</t>
  </si>
  <si>
    <t>MTE Mode Sync 2</t>
  </si>
  <si>
    <t>MTE Mode Sync 3</t>
  </si>
  <si>
    <t>MTE Mode Async 1</t>
  </si>
  <si>
    <t>MTE Mode Async 2</t>
  </si>
  <si>
    <t>MTE Mode Async 3</t>
  </si>
  <si>
    <t>MTE Mode Off 1</t>
  </si>
  <si>
    <t>MTE Mode Off 2</t>
  </si>
  <si>
    <t>MTE Mode Off 3</t>
  </si>
  <si>
    <t>MTE Disabled 1</t>
  </si>
  <si>
    <t>MTE Disabled 2</t>
  </si>
  <si>
    <t>MTE Disabled 3</t>
  </si>
  <si>
    <t>MTE Sync Average</t>
  </si>
  <si>
    <t>MTE Async Average</t>
  </si>
  <si>
    <t>MTE Off Average</t>
  </si>
  <si>
    <t>MTE Disabled Average</t>
  </si>
  <si>
    <t>% Diff of MTE Disabled and MTE SYNC</t>
  </si>
  <si>
    <t>Variation of MTE Disabled and MTE ASYNC</t>
  </si>
  <si>
    <t>Variation of MTE Disabled and MTE OFF</t>
  </si>
  <si>
    <t>Total Core Usage SYNC</t>
  </si>
  <si>
    <t>x more</t>
  </si>
  <si>
    <t>Total Core Usage ASYNC</t>
  </si>
  <si>
    <t>Total Core Usage OFF</t>
  </si>
  <si>
    <t>Total Core Usage DISABLED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</si>
</sst>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</font>
    <font>
      <sz val="11.0"/>
      <color theme="1"/>
      <name val="Times New Roman"/>
    </font>
  </fonts>
  <fills count="5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</fills>
  <borders count="1">
    <border/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top"/>
    </xf>
    <xf borderId="0" fillId="0" fontId="2" numFmtId="0" xfId="0" applyAlignment="1" applyFont="1">
      <alignment horizontal="center" readingOrder="0" shrinkToFit="0" vertical="bottom" wrapText="1"/>
    </xf>
    <xf borderId="0" fillId="0" fontId="2" numFmtId="0" xfId="0" applyAlignment="1" applyFont="1">
      <alignment horizontal="center" shrinkToFit="0" vertical="bottom" wrapText="1"/>
    </xf>
    <xf borderId="0" fillId="0" fontId="1" numFmtId="0" xfId="0" applyAlignment="1" applyFont="1">
      <alignment vertical="bottom"/>
    </xf>
    <xf borderId="0" fillId="0" fontId="2" numFmtId="0" xfId="0" applyAlignment="1" applyFont="1">
      <alignment shrinkToFit="0" vertical="bottom" wrapText="1"/>
    </xf>
    <xf borderId="0" fillId="0" fontId="1" numFmtId="0" xfId="0" applyAlignment="1" applyFont="1">
      <alignment shrinkToFit="0" vertical="top" wrapText="1"/>
    </xf>
    <xf borderId="0" fillId="0" fontId="2" numFmtId="0" xfId="0" applyAlignment="1" applyFont="1">
      <alignment vertical="bottom"/>
    </xf>
    <xf borderId="0" fillId="0" fontId="1" numFmtId="4" xfId="0" applyAlignment="1" applyFont="1" applyNumberFormat="1">
      <alignment horizontal="center" shrinkToFit="0" wrapText="1"/>
    </xf>
    <xf borderId="0" fillId="0" fontId="1" numFmtId="4" xfId="0" applyAlignment="1" applyFont="1" applyNumberFormat="1">
      <alignment horizontal="center"/>
    </xf>
    <xf borderId="0" fillId="0" fontId="1" numFmtId="4" xfId="0" applyAlignment="1" applyFont="1" applyNumberFormat="1">
      <alignment horizontal="right" vertical="bottom"/>
    </xf>
    <xf borderId="0" fillId="0" fontId="1" numFmtId="3" xfId="0" applyAlignment="1" applyFont="1" applyNumberFormat="1">
      <alignment horizontal="right" vertical="bottom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center" readingOrder="0"/>
    </xf>
    <xf borderId="0" fillId="2" fontId="1" numFmtId="0" xfId="0" applyAlignment="1" applyFill="1" applyFont="1">
      <alignment horizontal="right" vertical="bottom"/>
    </xf>
    <xf borderId="0" fillId="0" fontId="1" numFmtId="0" xfId="0" applyAlignment="1" applyFont="1">
      <alignment horizontal="right" vertical="bottom"/>
    </xf>
    <xf borderId="0" fillId="3" fontId="1" numFmtId="0" xfId="0" applyAlignment="1" applyFill="1" applyFont="1">
      <alignment horizontal="right" vertical="bottom"/>
    </xf>
    <xf borderId="0" fillId="4" fontId="1" numFmtId="0" xfId="0" applyAlignment="1" applyFill="1" applyFont="1">
      <alignment horizontal="right" vertical="bottom"/>
    </xf>
    <xf borderId="0" fillId="0" fontId="1" numFmtId="0" xfId="0" applyAlignment="1" applyFont="1">
      <alignment readingOrder="0" vertical="bottom"/>
    </xf>
    <xf borderId="0" fillId="0" fontId="1" numFmtId="4" xfId="0" applyAlignment="1" applyFont="1" applyNumberFormat="1">
      <alignment vertical="bottom"/>
    </xf>
  </cellXfs>
  <cellStyles count="1">
    <cellStyle xfId="0" name="Normal" builtinId="0"/>
  </cellStyles>
  <dxfs count="2">
    <dxf>
      <font/>
      <fill>
        <patternFill patternType="solid">
          <fgColor rgb="FFFF00FF"/>
          <bgColor rgb="FFFF00FF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2.75"/>
  </cols>
  <sheetData>
    <row r="1">
      <c r="A1" s="1"/>
      <c r="B1" s="2" t="s">
        <v>0</v>
      </c>
      <c r="C1" s="3" t="s">
        <v>1</v>
      </c>
      <c r="O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</row>
    <row r="2">
      <c r="A2" s="1"/>
      <c r="B2" s="4"/>
      <c r="C2" s="5" t="s">
        <v>2</v>
      </c>
      <c r="D2" s="5" t="s">
        <v>3</v>
      </c>
      <c r="E2" s="5" t="s">
        <v>4</v>
      </c>
      <c r="F2" s="4" t="s">
        <v>5</v>
      </c>
      <c r="G2" s="5" t="s">
        <v>6</v>
      </c>
      <c r="H2" s="5" t="s">
        <v>7</v>
      </c>
      <c r="I2" s="5" t="s">
        <v>8</v>
      </c>
      <c r="J2" s="4" t="s">
        <v>9</v>
      </c>
      <c r="K2" s="4" t="s">
        <v>10</v>
      </c>
      <c r="L2" s="5" t="s">
        <v>11</v>
      </c>
      <c r="M2" s="4" t="s">
        <v>12</v>
      </c>
      <c r="N2" s="6" t="s">
        <v>13</v>
      </c>
      <c r="O2" s="1"/>
      <c r="P2" s="1"/>
      <c r="Q2" s="1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</row>
    <row r="3">
      <c r="A3" s="7" t="s">
        <v>14</v>
      </c>
      <c r="B3" s="8">
        <f>20951949+5419040+3198391+1920477+1858733+960845+922739+475742+190869+161869+161215+51942+7479</f>
        <v>36281290</v>
      </c>
      <c r="C3" s="8">
        <v>1439.9</v>
      </c>
      <c r="D3" s="8">
        <v>372.42</v>
      </c>
      <c r="E3" s="9">
        <v>127.74</v>
      </c>
      <c r="F3" s="9">
        <v>3.57</v>
      </c>
      <c r="G3" s="8">
        <v>219.84</v>
      </c>
      <c r="H3" s="8">
        <v>132.0</v>
      </c>
      <c r="I3" s="8">
        <v>66.03</v>
      </c>
      <c r="J3" s="8">
        <v>63.42</v>
      </c>
      <c r="K3" s="8">
        <v>32.7</v>
      </c>
      <c r="L3" s="8">
        <v>13.12</v>
      </c>
      <c r="M3" s="8">
        <v>11.08</v>
      </c>
      <c r="N3" s="8">
        <v>0.51</v>
      </c>
      <c r="O3" s="1"/>
      <c r="P3" s="1"/>
      <c r="Q3" s="1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</row>
    <row r="4">
      <c r="A4" s="7" t="s">
        <v>15</v>
      </c>
      <c r="B4" s="8">
        <f>17228019+3968128+1618416+1265490+1181558+699099+489577+344776+130516+121273+63751+3737</f>
        <v>27114340</v>
      </c>
      <c r="C4" s="8">
        <v>1897.15</v>
      </c>
      <c r="D4" s="8">
        <v>436.97</v>
      </c>
      <c r="E4" s="8">
        <v>130.11</v>
      </c>
      <c r="F4" s="8">
        <v>6.8</v>
      </c>
      <c r="G4" s="8">
        <v>172.7</v>
      </c>
      <c r="H4" s="8">
        <v>145.04</v>
      </c>
      <c r="I4" s="8">
        <v>53.91</v>
      </c>
      <c r="J4" s="8">
        <v>74.6</v>
      </c>
      <c r="K4" s="8">
        <v>36.79</v>
      </c>
      <c r="L4" s="8">
        <v>13.93</v>
      </c>
      <c r="M4" s="8">
        <v>12.94</v>
      </c>
      <c r="N4" s="8">
        <v>0.51</v>
      </c>
      <c r="O4" s="1"/>
      <c r="P4" s="1"/>
      <c r="Q4" s="1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</row>
    <row r="5">
      <c r="A5" s="7" t="s">
        <v>16</v>
      </c>
      <c r="B5" s="9">
        <f>17163907+3654944+2399923+1680763+1278662+1174839+675308+316824+127021+117415+69717+4682</f>
        <v>28664005</v>
      </c>
      <c r="C5" s="9">
        <v>1838.27</v>
      </c>
      <c r="D5" s="9">
        <v>391.45</v>
      </c>
      <c r="E5" s="9">
        <v>125.83</v>
      </c>
      <c r="F5" s="9">
        <v>7.47</v>
      </c>
      <c r="G5" s="9">
        <v>180.03</v>
      </c>
      <c r="H5" s="9">
        <v>136.96</v>
      </c>
      <c r="I5" s="9">
        <v>257.03</v>
      </c>
      <c r="J5" s="9">
        <v>72.33</v>
      </c>
      <c r="K5" s="9">
        <v>33.94</v>
      </c>
      <c r="L5" s="9">
        <v>13.61</v>
      </c>
      <c r="M5" s="9">
        <v>12.58</v>
      </c>
      <c r="N5" s="9">
        <v>0.5</v>
      </c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</row>
    <row r="6">
      <c r="A6" s="7" t="s">
        <v>17</v>
      </c>
      <c r="B6" s="9">
        <v>1.5875646E7</v>
      </c>
      <c r="C6" s="9">
        <v>714.57</v>
      </c>
      <c r="D6" s="9">
        <v>256.33</v>
      </c>
      <c r="E6" s="9">
        <v>155.5</v>
      </c>
      <c r="F6" s="9">
        <v>4.6</v>
      </c>
      <c r="G6" s="9">
        <v>227.31</v>
      </c>
      <c r="H6" s="9">
        <v>133.96</v>
      </c>
      <c r="I6" s="9">
        <v>64.51</v>
      </c>
      <c r="J6" s="9">
        <v>58.13</v>
      </c>
      <c r="K6" s="9">
        <v>29.44</v>
      </c>
      <c r="L6" s="9">
        <v>12.53</v>
      </c>
      <c r="M6" s="9">
        <v>11.91</v>
      </c>
      <c r="N6" s="9">
        <v>0.51</v>
      </c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</row>
    <row r="7">
      <c r="A7" s="7" t="s">
        <v>18</v>
      </c>
      <c r="B7" s="9">
        <v>1.1170692E7</v>
      </c>
      <c r="C7" s="9">
        <v>1315.4</v>
      </c>
      <c r="D7" s="9">
        <v>432.17</v>
      </c>
      <c r="E7" s="9">
        <v>253.09</v>
      </c>
      <c r="F7" s="9">
        <v>11.58</v>
      </c>
      <c r="G7" s="9">
        <v>173.41</v>
      </c>
      <c r="H7" s="9">
        <v>136.93</v>
      </c>
      <c r="I7" s="9">
        <v>88.74</v>
      </c>
      <c r="J7" s="9">
        <v>82.17</v>
      </c>
      <c r="K7" s="9">
        <v>39.39</v>
      </c>
      <c r="L7" s="9">
        <v>13.71</v>
      </c>
      <c r="M7" s="9">
        <v>17.82</v>
      </c>
      <c r="N7" s="9">
        <v>0.51</v>
      </c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</row>
    <row r="8">
      <c r="A8" s="7" t="s">
        <v>19</v>
      </c>
      <c r="B8" s="9">
        <v>1.1186808E7</v>
      </c>
      <c r="C8" s="9">
        <v>1250.35</v>
      </c>
      <c r="D8" s="9">
        <v>333.9</v>
      </c>
      <c r="E8" s="9">
        <v>166.92</v>
      </c>
      <c r="F8" s="9">
        <v>13.75</v>
      </c>
      <c r="G8" s="9">
        <v>214.51</v>
      </c>
      <c r="H8" s="9">
        <v>134.92</v>
      </c>
      <c r="I8" s="9">
        <v>236.49</v>
      </c>
      <c r="J8" s="9">
        <v>79.19</v>
      </c>
      <c r="K8" s="9">
        <v>31.61</v>
      </c>
      <c r="L8" s="9">
        <v>14.06</v>
      </c>
      <c r="M8" s="9">
        <v>17.78</v>
      </c>
      <c r="N8" s="9">
        <v>0.51</v>
      </c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</row>
    <row r="9">
      <c r="A9" s="7" t="s">
        <v>20</v>
      </c>
      <c r="B9" s="9">
        <v>1.4879655E7</v>
      </c>
      <c r="C9" s="9">
        <v>736.07</v>
      </c>
      <c r="D9" s="9">
        <v>218.14</v>
      </c>
      <c r="E9" s="9">
        <v>130.34</v>
      </c>
      <c r="F9" s="9">
        <v>3.47</v>
      </c>
      <c r="G9" s="9">
        <v>242.86</v>
      </c>
      <c r="H9" s="9">
        <v>134.32</v>
      </c>
      <c r="I9" s="9">
        <v>40.62</v>
      </c>
      <c r="J9" s="9">
        <v>56.28</v>
      </c>
      <c r="K9" s="9">
        <v>28.4</v>
      </c>
      <c r="L9" s="9">
        <v>12.59</v>
      </c>
      <c r="M9" s="9">
        <v>10.39</v>
      </c>
      <c r="N9" s="9">
        <v>0.52</v>
      </c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</row>
    <row r="10">
      <c r="A10" s="7" t="s">
        <v>21</v>
      </c>
      <c r="B10" s="10">
        <v>1.1113313E7</v>
      </c>
      <c r="C10" s="9">
        <v>1634.23</v>
      </c>
      <c r="D10" s="9">
        <v>409.51</v>
      </c>
      <c r="E10" s="9">
        <v>238.24</v>
      </c>
      <c r="F10" s="9">
        <v>11.04</v>
      </c>
      <c r="G10" s="9">
        <v>236.78</v>
      </c>
      <c r="H10" s="9">
        <v>139.13</v>
      </c>
      <c r="I10" s="9">
        <v>208.52</v>
      </c>
      <c r="J10" s="9">
        <v>91.07</v>
      </c>
      <c r="K10" s="9">
        <v>36.68</v>
      </c>
      <c r="L10" s="9">
        <v>13.55</v>
      </c>
      <c r="M10" s="9">
        <v>16.81</v>
      </c>
      <c r="N10" s="9">
        <v>0.5</v>
      </c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</row>
    <row r="11">
      <c r="A11" s="7" t="s">
        <v>22</v>
      </c>
      <c r="B11" s="9">
        <v>1.153707E7</v>
      </c>
      <c r="C11" s="9">
        <v>1427.64</v>
      </c>
      <c r="D11" s="9">
        <v>533.42</v>
      </c>
      <c r="E11" s="9">
        <v>302.33</v>
      </c>
      <c r="F11" s="9">
        <v>11.42</v>
      </c>
      <c r="G11" s="9">
        <v>200.05</v>
      </c>
      <c r="H11" s="9">
        <v>134.32</v>
      </c>
      <c r="I11" s="9">
        <v>57.1</v>
      </c>
      <c r="J11" s="9">
        <v>95.83</v>
      </c>
      <c r="K11" s="9">
        <v>49.11</v>
      </c>
      <c r="L11" s="9">
        <v>17.01</v>
      </c>
      <c r="M11" s="9">
        <v>16.66</v>
      </c>
      <c r="N11" s="9">
        <v>0.51</v>
      </c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</row>
    <row r="12">
      <c r="A12" s="4" t="s">
        <v>23</v>
      </c>
      <c r="B12" s="9">
        <v>1.4403183E7</v>
      </c>
      <c r="C12" s="9">
        <v>1001.51</v>
      </c>
      <c r="D12" s="9">
        <v>452.17</v>
      </c>
      <c r="E12" s="9">
        <v>246.26</v>
      </c>
      <c r="F12" s="9">
        <v>11.96</v>
      </c>
      <c r="G12" s="9">
        <v>300.67</v>
      </c>
      <c r="H12" s="9">
        <v>130.67</v>
      </c>
      <c r="I12" s="9">
        <v>222.67</v>
      </c>
      <c r="J12" s="9">
        <v>80.22</v>
      </c>
      <c r="K12" s="9">
        <v>59.28</v>
      </c>
      <c r="L12" s="9">
        <v>14.31</v>
      </c>
      <c r="M12" s="9">
        <v>14.63</v>
      </c>
      <c r="N12" s="9">
        <v>0.54</v>
      </c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</row>
    <row r="13">
      <c r="A13" s="4" t="s">
        <v>24</v>
      </c>
      <c r="B13" s="11">
        <v>1.1047202E7</v>
      </c>
      <c r="C13" s="12">
        <v>871.29</v>
      </c>
      <c r="D13" s="12">
        <v>724.07</v>
      </c>
      <c r="E13" s="12">
        <v>255.92</v>
      </c>
      <c r="F13" s="12">
        <v>19.57</v>
      </c>
      <c r="G13" s="12">
        <v>233.26</v>
      </c>
      <c r="H13" s="12">
        <v>132.27</v>
      </c>
      <c r="I13" s="12">
        <v>275.04</v>
      </c>
      <c r="J13" s="12">
        <v>113.01</v>
      </c>
      <c r="K13" s="12">
        <v>76.62</v>
      </c>
      <c r="L13" s="12">
        <v>15.58</v>
      </c>
      <c r="M13" s="12">
        <v>19.81</v>
      </c>
      <c r="N13" s="12">
        <v>0.56</v>
      </c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</row>
    <row r="14">
      <c r="A14" s="4" t="s">
        <v>25</v>
      </c>
      <c r="B14" s="11">
        <v>1.0430693E7</v>
      </c>
      <c r="C14" s="12">
        <v>525.38</v>
      </c>
      <c r="D14" s="12">
        <v>515.73</v>
      </c>
      <c r="E14" s="12">
        <v>98.55</v>
      </c>
      <c r="F14" s="12">
        <v>15.5</v>
      </c>
      <c r="G14" s="12">
        <v>216.21</v>
      </c>
      <c r="H14" s="12">
        <v>131.29</v>
      </c>
      <c r="I14" s="13">
        <v>275.56</v>
      </c>
      <c r="J14" s="12">
        <v>103.02</v>
      </c>
      <c r="K14" s="12">
        <v>53.78</v>
      </c>
      <c r="L14" s="12">
        <v>13.88</v>
      </c>
      <c r="M14" s="12">
        <v>16.28</v>
      </c>
      <c r="N14" s="12">
        <v>0.54</v>
      </c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</row>
    <row r="1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</row>
    <row r="16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</row>
    <row r="17">
      <c r="A17" s="4" t="s">
        <v>26</v>
      </c>
      <c r="B17" s="10">
        <f t="shared" ref="B17:M17" si="1">AVERAGE(B3:B5)</f>
        <v>30686545</v>
      </c>
      <c r="C17" s="10">
        <f t="shared" si="1"/>
        <v>1725.106667</v>
      </c>
      <c r="D17" s="10">
        <f t="shared" si="1"/>
        <v>400.28</v>
      </c>
      <c r="E17" s="10">
        <f t="shared" si="1"/>
        <v>127.8933333</v>
      </c>
      <c r="F17" s="10">
        <f t="shared" si="1"/>
        <v>5.946666667</v>
      </c>
      <c r="G17" s="10">
        <f t="shared" si="1"/>
        <v>190.8566667</v>
      </c>
      <c r="H17" s="10">
        <f t="shared" si="1"/>
        <v>138</v>
      </c>
      <c r="I17" s="10">
        <f t="shared" si="1"/>
        <v>125.6566667</v>
      </c>
      <c r="J17" s="10">
        <f t="shared" si="1"/>
        <v>70.11666667</v>
      </c>
      <c r="K17" s="10">
        <f t="shared" si="1"/>
        <v>34.47666667</v>
      </c>
      <c r="L17" s="10">
        <f t="shared" si="1"/>
        <v>13.55333333</v>
      </c>
      <c r="M17" s="10">
        <f t="shared" si="1"/>
        <v>12.2</v>
      </c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</row>
    <row r="18">
      <c r="A18" s="4" t="s">
        <v>27</v>
      </c>
      <c r="B18" s="10">
        <f t="shared" ref="B18:M18" si="2">AVERAGE(B6:B8)</f>
        <v>12744382</v>
      </c>
      <c r="C18" s="10">
        <f t="shared" si="2"/>
        <v>1093.44</v>
      </c>
      <c r="D18" s="10">
        <f t="shared" si="2"/>
        <v>340.8</v>
      </c>
      <c r="E18" s="10">
        <f t="shared" si="2"/>
        <v>191.8366667</v>
      </c>
      <c r="F18" s="10">
        <f t="shared" si="2"/>
        <v>9.976666667</v>
      </c>
      <c r="G18" s="10">
        <f t="shared" si="2"/>
        <v>205.0766667</v>
      </c>
      <c r="H18" s="10">
        <f t="shared" si="2"/>
        <v>135.27</v>
      </c>
      <c r="I18" s="10">
        <f t="shared" si="2"/>
        <v>129.9133333</v>
      </c>
      <c r="J18" s="10">
        <f t="shared" si="2"/>
        <v>73.16333333</v>
      </c>
      <c r="K18" s="10">
        <f t="shared" si="2"/>
        <v>33.48</v>
      </c>
      <c r="L18" s="10">
        <f t="shared" si="2"/>
        <v>13.43333333</v>
      </c>
      <c r="M18" s="10">
        <f t="shared" si="2"/>
        <v>15.83666667</v>
      </c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</row>
    <row r="19">
      <c r="A19" s="4" t="s">
        <v>28</v>
      </c>
      <c r="B19" s="10">
        <f t="shared" ref="B19:M19" si="3">AVERAGE(B9:B11)</f>
        <v>12510012.67</v>
      </c>
      <c r="C19" s="10">
        <f t="shared" si="3"/>
        <v>1265.98</v>
      </c>
      <c r="D19" s="10">
        <f t="shared" si="3"/>
        <v>387.0233333</v>
      </c>
      <c r="E19" s="10">
        <f t="shared" si="3"/>
        <v>223.6366667</v>
      </c>
      <c r="F19" s="10">
        <f t="shared" si="3"/>
        <v>8.643333333</v>
      </c>
      <c r="G19" s="10">
        <f t="shared" si="3"/>
        <v>226.5633333</v>
      </c>
      <c r="H19" s="10">
        <f t="shared" si="3"/>
        <v>135.9233333</v>
      </c>
      <c r="I19" s="10">
        <f t="shared" si="3"/>
        <v>102.08</v>
      </c>
      <c r="J19" s="10">
        <f t="shared" si="3"/>
        <v>81.06</v>
      </c>
      <c r="K19" s="10">
        <f t="shared" si="3"/>
        <v>38.06333333</v>
      </c>
      <c r="L19" s="10">
        <f t="shared" si="3"/>
        <v>14.38333333</v>
      </c>
      <c r="M19" s="10">
        <f t="shared" si="3"/>
        <v>14.62</v>
      </c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</row>
    <row r="20">
      <c r="A20" s="4" t="s">
        <v>29</v>
      </c>
      <c r="B20" s="10">
        <f t="shared" ref="B20:M20" si="4">AVERAGE(B12:B14)</f>
        <v>11960359.33</v>
      </c>
      <c r="C20" s="10">
        <f t="shared" si="4"/>
        <v>799.3933333</v>
      </c>
      <c r="D20" s="10">
        <f t="shared" si="4"/>
        <v>563.99</v>
      </c>
      <c r="E20" s="10">
        <f t="shared" si="4"/>
        <v>200.2433333</v>
      </c>
      <c r="F20" s="10">
        <f t="shared" si="4"/>
        <v>15.67666667</v>
      </c>
      <c r="G20" s="10">
        <f t="shared" si="4"/>
        <v>250.0466667</v>
      </c>
      <c r="H20" s="10">
        <f t="shared" si="4"/>
        <v>131.41</v>
      </c>
      <c r="I20" s="10">
        <f t="shared" si="4"/>
        <v>257.7566667</v>
      </c>
      <c r="J20" s="10">
        <f t="shared" si="4"/>
        <v>98.75</v>
      </c>
      <c r="K20" s="10">
        <f t="shared" si="4"/>
        <v>63.22666667</v>
      </c>
      <c r="L20" s="10">
        <f t="shared" si="4"/>
        <v>14.59</v>
      </c>
      <c r="M20" s="10">
        <f t="shared" si="4"/>
        <v>16.90666667</v>
      </c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</row>
    <row r="21">
      <c r="A21" s="4" t="s">
        <v>30</v>
      </c>
      <c r="B21" s="14">
        <f t="shared" ref="B21:M21" si="5">B17/B20</f>
        <v>2.565687547</v>
      </c>
      <c r="C21" s="14">
        <f t="shared" si="5"/>
        <v>2.158019832</v>
      </c>
      <c r="D21" s="15">
        <f t="shared" si="5"/>
        <v>0.7097288959</v>
      </c>
      <c r="E21" s="15">
        <f t="shared" si="5"/>
        <v>0.6386895943</v>
      </c>
      <c r="F21" s="15">
        <f t="shared" si="5"/>
        <v>0.3793323411</v>
      </c>
      <c r="G21" s="15">
        <f t="shared" si="5"/>
        <v>0.763284187</v>
      </c>
      <c r="H21" s="16">
        <f t="shared" si="5"/>
        <v>1.050148391</v>
      </c>
      <c r="I21" s="15">
        <f t="shared" si="5"/>
        <v>0.4875011316</v>
      </c>
      <c r="J21" s="15">
        <f t="shared" si="5"/>
        <v>0.7100421941</v>
      </c>
      <c r="K21" s="15">
        <f t="shared" si="5"/>
        <v>0.5452867988</v>
      </c>
      <c r="L21" s="15">
        <f t="shared" si="5"/>
        <v>0.9289467672</v>
      </c>
      <c r="M21" s="15">
        <f t="shared" si="5"/>
        <v>0.7216088328</v>
      </c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</row>
    <row r="22">
      <c r="A22" s="4" t="s">
        <v>31</v>
      </c>
      <c r="B22" s="16">
        <f t="shared" ref="B22:M22" si="6">B18/B20</f>
        <v>1.065551765</v>
      </c>
      <c r="C22" s="16">
        <f t="shared" si="6"/>
        <v>1.367837277</v>
      </c>
      <c r="D22" s="15">
        <f t="shared" si="6"/>
        <v>0.6042660331</v>
      </c>
      <c r="E22" s="15">
        <f t="shared" si="6"/>
        <v>0.9580177451</v>
      </c>
      <c r="F22" s="15">
        <f t="shared" si="6"/>
        <v>0.6364022964</v>
      </c>
      <c r="G22" s="15">
        <f t="shared" si="6"/>
        <v>0.8201535713</v>
      </c>
      <c r="H22" s="16">
        <f t="shared" si="6"/>
        <v>1.029373716</v>
      </c>
      <c r="I22" s="15">
        <f t="shared" si="6"/>
        <v>0.5040154151</v>
      </c>
      <c r="J22" s="15">
        <f t="shared" si="6"/>
        <v>0.7408945148</v>
      </c>
      <c r="K22" s="15">
        <f t="shared" si="6"/>
        <v>0.5295234078</v>
      </c>
      <c r="L22" s="15">
        <f t="shared" si="6"/>
        <v>0.9207219557</v>
      </c>
      <c r="M22" s="15">
        <f t="shared" si="6"/>
        <v>0.9367113565</v>
      </c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</row>
    <row r="23">
      <c r="A23" s="4" t="s">
        <v>32</v>
      </c>
      <c r="B23" s="16">
        <f t="shared" ref="B23:M23" si="7">B19/B20</f>
        <v>1.045956256</v>
      </c>
      <c r="C23" s="17">
        <f t="shared" si="7"/>
        <v>1.583675954</v>
      </c>
      <c r="D23" s="15">
        <f t="shared" si="7"/>
        <v>0.686223751</v>
      </c>
      <c r="E23" s="16">
        <f t="shared" si="7"/>
        <v>1.11682453</v>
      </c>
      <c r="F23" s="15">
        <f t="shared" si="7"/>
        <v>0.551350202</v>
      </c>
      <c r="G23" s="15">
        <f t="shared" si="7"/>
        <v>0.9060841976</v>
      </c>
      <c r="H23" s="16">
        <f t="shared" si="7"/>
        <v>1.034345433</v>
      </c>
      <c r="I23" s="15">
        <f t="shared" si="7"/>
        <v>0.3960324337</v>
      </c>
      <c r="J23" s="15">
        <f t="shared" si="7"/>
        <v>0.8208607595</v>
      </c>
      <c r="K23" s="15">
        <f t="shared" si="7"/>
        <v>0.6020139182</v>
      </c>
      <c r="L23" s="15">
        <f t="shared" si="7"/>
        <v>0.9858350468</v>
      </c>
      <c r="M23" s="15">
        <f t="shared" si="7"/>
        <v>0.8647476341</v>
      </c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</row>
    <row r="2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</row>
    <row r="25">
      <c r="A25" s="18" t="s">
        <v>33</v>
      </c>
      <c r="B25" s="19">
        <f t="shared" ref="B25:B28" si="8">SUM(C17:E17)</f>
        <v>2253.28</v>
      </c>
      <c r="C25" s="4">
        <f>B25/B28</f>
        <v>1.4410601</v>
      </c>
      <c r="D25" s="18" t="s">
        <v>34</v>
      </c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</row>
    <row r="26">
      <c r="A26" s="18" t="s">
        <v>35</v>
      </c>
      <c r="B26" s="19">
        <f t="shared" si="8"/>
        <v>1626.076667</v>
      </c>
      <c r="C26" s="4">
        <f>B26/B28</f>
        <v>1.039939201</v>
      </c>
      <c r="D26" s="18" t="s">
        <v>34</v>
      </c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</row>
    <row r="27">
      <c r="A27" s="18" t="s">
        <v>36</v>
      </c>
      <c r="B27" s="19">
        <f t="shared" si="8"/>
        <v>1876.64</v>
      </c>
      <c r="C27" s="4">
        <f>B27/B28</f>
        <v>1.200184187</v>
      </c>
      <c r="D27" s="18" t="s">
        <v>34</v>
      </c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</row>
    <row r="28">
      <c r="A28" s="18" t="s">
        <v>37</v>
      </c>
      <c r="B28" s="19">
        <f t="shared" si="8"/>
        <v>1563.626667</v>
      </c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  <c r="AJ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  <c r="AJ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  <c r="AJ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  <c r="AJ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  <c r="AJ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  <c r="AJ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  <c r="AJ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  <c r="AJ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  <c r="AJ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  <c r="AJ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  <c r="AJ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  <c r="AJ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  <c r="AJ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  <c r="AJ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  <c r="AJ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  <c r="AJ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  <c r="AJ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  <c r="AJ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  <c r="AJ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  <c r="AJ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  <c r="AJ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  <c r="AJ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4"/>
      <c r="AJ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  <c r="AJ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4"/>
      <c r="AJ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  <c r="AJ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  <c r="AJ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  <c r="AJ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4"/>
      <c r="AJ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4"/>
      <c r="AJ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4"/>
      <c r="AJ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4"/>
      <c r="AJ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  <c r="AJ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  <c r="AJ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4"/>
      <c r="AJ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  <c r="AJ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4"/>
      <c r="AJ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4"/>
      <c r="AJ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  <c r="AJ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  <c r="AJ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4"/>
      <c r="AJ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4"/>
      <c r="AJ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  <c r="AI436" s="4"/>
      <c r="AJ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4"/>
      <c r="AJ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4"/>
      <c r="AJ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4"/>
      <c r="AJ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  <c r="AI440" s="4"/>
      <c r="AJ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4"/>
      <c r="AJ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4"/>
      <c r="AJ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4"/>
      <c r="AJ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4"/>
      <c r="AJ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4"/>
      <c r="AJ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  <c r="AI446" s="4"/>
      <c r="AJ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4"/>
      <c r="AJ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  <c r="AI448" s="4"/>
      <c r="AJ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4"/>
      <c r="AJ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  <c r="AI450" s="4"/>
      <c r="AJ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  <c r="AI451" s="4"/>
      <c r="AJ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  <c r="AI452" s="4"/>
      <c r="AJ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  <c r="AI453" s="4"/>
      <c r="AJ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  <c r="AI454" s="4"/>
      <c r="AJ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  <c r="AI455" s="4"/>
      <c r="AJ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  <c r="AI456" s="4"/>
      <c r="AJ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  <c r="AI457" s="4"/>
      <c r="AJ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  <c r="AI458" s="4"/>
      <c r="AJ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  <c r="AI459" s="4"/>
      <c r="AJ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  <c r="AI460" s="4"/>
      <c r="AJ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  <c r="AI461" s="4"/>
      <c r="AJ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  <c r="AI462" s="4"/>
      <c r="AJ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  <c r="AI463" s="4"/>
      <c r="AJ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  <c r="AI464" s="4"/>
      <c r="AJ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  <c r="AI465" s="4"/>
      <c r="AJ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  <c r="AI466" s="4"/>
      <c r="AJ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  <c r="AI467" s="4"/>
      <c r="AJ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  <c r="AI468" s="4"/>
      <c r="AJ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  <c r="AI469" s="4"/>
      <c r="AJ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  <c r="AI470" s="4"/>
      <c r="AJ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  <c r="AI471" s="4"/>
      <c r="AJ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  <c r="AI472" s="4"/>
      <c r="AJ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  <c r="AI473" s="4"/>
      <c r="AJ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  <c r="AI474" s="4"/>
      <c r="AJ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  <c r="AI475" s="4"/>
      <c r="AJ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  <c r="AI476" s="4"/>
      <c r="AJ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  <c r="AI477" s="4"/>
      <c r="AJ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  <c r="AI478" s="4"/>
      <c r="AJ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  <c r="AI479" s="4"/>
      <c r="AJ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  <c r="AI480" s="4"/>
      <c r="AJ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  <c r="AI481" s="4"/>
      <c r="AJ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  <c r="AI482" s="4"/>
      <c r="AJ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  <c r="AI483" s="4"/>
      <c r="AJ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  <c r="AI484" s="4"/>
      <c r="AJ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  <c r="AI485" s="4"/>
      <c r="AJ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  <c r="AI486" s="4"/>
      <c r="AJ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  <c r="AI487" s="4"/>
      <c r="AJ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  <c r="AI488" s="4"/>
      <c r="AJ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  <c r="AI489" s="4"/>
      <c r="AJ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  <c r="AI490" s="4"/>
      <c r="AJ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  <c r="AI491" s="4"/>
      <c r="AJ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  <c r="AI492" s="4"/>
      <c r="AJ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  <c r="AI493" s="4"/>
      <c r="AJ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  <c r="AI494" s="4"/>
      <c r="AJ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  <c r="AI495" s="4"/>
      <c r="AJ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  <c r="AI496" s="4"/>
      <c r="AJ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  <c r="AI497" s="4"/>
      <c r="AJ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  <c r="AI498" s="4"/>
      <c r="AJ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  <c r="AI499" s="4"/>
      <c r="AJ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  <c r="AI500" s="4"/>
      <c r="AJ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  <c r="AI501" s="4"/>
      <c r="AJ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  <c r="AI502" s="4"/>
      <c r="AJ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  <c r="AI503" s="4"/>
      <c r="AJ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  <c r="AI504" s="4"/>
      <c r="AJ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  <c r="AI505" s="4"/>
      <c r="AJ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  <c r="AI506" s="4"/>
      <c r="AJ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  <c r="AI507" s="4"/>
      <c r="AJ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  <c r="AI508" s="4"/>
      <c r="AJ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  <c r="AI509" s="4"/>
      <c r="AJ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  <c r="AI510" s="4"/>
      <c r="AJ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  <c r="AI511" s="4"/>
      <c r="AJ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  <c r="AI512" s="4"/>
      <c r="AJ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  <c r="AI513" s="4"/>
      <c r="AJ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  <c r="AI514" s="4"/>
      <c r="AJ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  <c r="AI515" s="4"/>
      <c r="AJ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  <c r="AI516" s="4"/>
      <c r="AJ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  <c r="AI517" s="4"/>
      <c r="AJ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  <c r="AI518" s="4"/>
      <c r="AJ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  <c r="AI519" s="4"/>
      <c r="AJ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  <c r="AH520" s="4"/>
      <c r="AI520" s="4"/>
      <c r="AJ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  <c r="AI521" s="4"/>
      <c r="AJ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  <c r="AI522" s="4"/>
      <c r="AJ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  <c r="AI523" s="4"/>
      <c r="AJ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  <c r="AI524" s="4"/>
      <c r="AJ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  <c r="AI525" s="4"/>
      <c r="AJ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  <c r="AI526" s="4"/>
      <c r="AJ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  <c r="AI527" s="4"/>
      <c r="AJ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  <c r="AI528" s="4"/>
      <c r="AJ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  <c r="AI529" s="4"/>
      <c r="AJ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  <c r="AI530" s="4"/>
      <c r="AJ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  <c r="AI531" s="4"/>
      <c r="AJ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4"/>
      <c r="AI532" s="4"/>
      <c r="AJ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  <c r="AH533" s="4"/>
      <c r="AI533" s="4"/>
      <c r="AJ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  <c r="AI534" s="4"/>
      <c r="AJ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  <c r="AI535" s="4"/>
      <c r="AJ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  <c r="AH536" s="4"/>
      <c r="AI536" s="4"/>
      <c r="AJ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H537" s="4"/>
      <c r="AI537" s="4"/>
      <c r="AJ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  <c r="AI538" s="4"/>
      <c r="AJ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  <c r="AI539" s="4"/>
      <c r="AJ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  <c r="AI540" s="4"/>
      <c r="AJ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  <c r="AI541" s="4"/>
      <c r="AJ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H542" s="4"/>
      <c r="AI542" s="4"/>
      <c r="AJ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  <c r="AI543" s="4"/>
      <c r="AJ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  <c r="AI544" s="4"/>
      <c r="AJ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  <c r="AI545" s="4"/>
      <c r="AJ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  <c r="AI546" s="4"/>
      <c r="AJ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  <c r="AI547" s="4"/>
      <c r="AJ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H548" s="4"/>
      <c r="AI548" s="4"/>
      <c r="AJ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  <c r="AI549" s="4"/>
      <c r="AJ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  <c r="AH550" s="4"/>
      <c r="AI550" s="4"/>
      <c r="AJ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  <c r="AH551" s="4"/>
      <c r="AI551" s="4"/>
      <c r="AJ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  <c r="AH552" s="4"/>
      <c r="AI552" s="4"/>
      <c r="AJ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  <c r="AH553" s="4"/>
      <c r="AI553" s="4"/>
      <c r="AJ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  <c r="AH554" s="4"/>
      <c r="AI554" s="4"/>
      <c r="AJ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H555" s="4"/>
      <c r="AI555" s="4"/>
      <c r="AJ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  <c r="AH556" s="4"/>
      <c r="AI556" s="4"/>
      <c r="AJ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  <c r="AH557" s="4"/>
      <c r="AI557" s="4"/>
      <c r="AJ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  <c r="AH558" s="4"/>
      <c r="AI558" s="4"/>
      <c r="AJ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  <c r="AH559" s="4"/>
      <c r="AI559" s="4"/>
      <c r="AJ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  <c r="AH560" s="4"/>
      <c r="AI560" s="4"/>
      <c r="AJ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  <c r="AH561" s="4"/>
      <c r="AI561" s="4"/>
      <c r="AJ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  <c r="AH562" s="4"/>
      <c r="AI562" s="4"/>
      <c r="AJ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  <c r="AH563" s="4"/>
      <c r="AI563" s="4"/>
      <c r="AJ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  <c r="AH564" s="4"/>
      <c r="AI564" s="4"/>
      <c r="AJ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  <c r="AH565" s="4"/>
      <c r="AI565" s="4"/>
      <c r="AJ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  <c r="AH566" s="4"/>
      <c r="AI566" s="4"/>
      <c r="AJ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  <c r="AH567" s="4"/>
      <c r="AI567" s="4"/>
      <c r="AJ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  <c r="AH568" s="4"/>
      <c r="AI568" s="4"/>
      <c r="AJ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  <c r="AH569" s="4"/>
      <c r="AI569" s="4"/>
      <c r="AJ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  <c r="AH570" s="4"/>
      <c r="AI570" s="4"/>
      <c r="AJ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  <c r="AH571" s="4"/>
      <c r="AI571" s="4"/>
      <c r="AJ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  <c r="AH572" s="4"/>
      <c r="AI572" s="4"/>
      <c r="AJ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  <c r="AH573" s="4"/>
      <c r="AI573" s="4"/>
      <c r="AJ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  <c r="AH574" s="4"/>
      <c r="AI574" s="4"/>
      <c r="AJ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  <c r="AH575" s="4"/>
      <c r="AI575" s="4"/>
      <c r="AJ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  <c r="AH576" s="4"/>
      <c r="AI576" s="4"/>
      <c r="AJ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  <c r="AH577" s="4"/>
      <c r="AI577" s="4"/>
      <c r="AJ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  <c r="AH578" s="4"/>
      <c r="AI578" s="4"/>
      <c r="AJ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  <c r="AH579" s="4"/>
      <c r="AI579" s="4"/>
      <c r="AJ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  <c r="AH580" s="4"/>
      <c r="AI580" s="4"/>
      <c r="AJ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  <c r="AH581" s="4"/>
      <c r="AI581" s="4"/>
      <c r="AJ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  <c r="AH582" s="4"/>
      <c r="AI582" s="4"/>
      <c r="AJ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  <c r="AH583" s="4"/>
      <c r="AI583" s="4"/>
      <c r="AJ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  <c r="AH584" s="4"/>
      <c r="AI584" s="4"/>
      <c r="AJ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  <c r="AH585" s="4"/>
      <c r="AI585" s="4"/>
      <c r="AJ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  <c r="AH586" s="4"/>
      <c r="AI586" s="4"/>
      <c r="AJ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  <c r="AH587" s="4"/>
      <c r="AI587" s="4"/>
      <c r="AJ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  <c r="AH588" s="4"/>
      <c r="AI588" s="4"/>
      <c r="AJ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  <c r="AH589" s="4"/>
      <c r="AI589" s="4"/>
      <c r="AJ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  <c r="AH590" s="4"/>
      <c r="AI590" s="4"/>
      <c r="AJ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  <c r="AH591" s="4"/>
      <c r="AI591" s="4"/>
      <c r="AJ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  <c r="AH592" s="4"/>
      <c r="AI592" s="4"/>
      <c r="AJ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  <c r="AH593" s="4"/>
      <c r="AI593" s="4"/>
      <c r="AJ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  <c r="AH594" s="4"/>
      <c r="AI594" s="4"/>
      <c r="AJ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  <c r="AH595" s="4"/>
      <c r="AI595" s="4"/>
      <c r="AJ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  <c r="AH596" s="4"/>
      <c r="AI596" s="4"/>
      <c r="AJ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  <c r="AH597" s="4"/>
      <c r="AI597" s="4"/>
      <c r="AJ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  <c r="AH598" s="4"/>
      <c r="AI598" s="4"/>
      <c r="AJ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  <c r="AH599" s="4"/>
      <c r="AI599" s="4"/>
      <c r="AJ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  <c r="AH600" s="4"/>
      <c r="AI600" s="4"/>
      <c r="AJ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  <c r="AH601" s="4"/>
      <c r="AI601" s="4"/>
      <c r="AJ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  <c r="AH602" s="4"/>
      <c r="AI602" s="4"/>
      <c r="AJ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  <c r="AH603" s="4"/>
      <c r="AI603" s="4"/>
      <c r="AJ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  <c r="AH604" s="4"/>
      <c r="AI604" s="4"/>
      <c r="AJ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  <c r="AH605" s="4"/>
      <c r="AI605" s="4"/>
      <c r="AJ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  <c r="AH606" s="4"/>
      <c r="AI606" s="4"/>
      <c r="AJ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  <c r="AH607" s="4"/>
      <c r="AI607" s="4"/>
      <c r="AJ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  <c r="AH608" s="4"/>
      <c r="AI608" s="4"/>
      <c r="AJ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  <c r="AH609" s="4"/>
      <c r="AI609" s="4"/>
      <c r="AJ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  <c r="AH610" s="4"/>
      <c r="AI610" s="4"/>
      <c r="AJ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  <c r="AH611" s="4"/>
      <c r="AI611" s="4"/>
      <c r="AJ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  <c r="AH612" s="4"/>
      <c r="AI612" s="4"/>
      <c r="AJ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  <c r="AH613" s="4"/>
      <c r="AI613" s="4"/>
      <c r="AJ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  <c r="AH614" s="4"/>
      <c r="AI614" s="4"/>
      <c r="AJ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  <c r="AH615" s="4"/>
      <c r="AI615" s="4"/>
      <c r="AJ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  <c r="AH616" s="4"/>
      <c r="AI616" s="4"/>
      <c r="AJ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  <c r="AH617" s="4"/>
      <c r="AI617" s="4"/>
      <c r="AJ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  <c r="AH618" s="4"/>
      <c r="AI618" s="4"/>
      <c r="AJ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  <c r="AH619" s="4"/>
      <c r="AI619" s="4"/>
      <c r="AJ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  <c r="AH620" s="4"/>
      <c r="AI620" s="4"/>
      <c r="AJ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  <c r="AH621" s="4"/>
      <c r="AI621" s="4"/>
      <c r="AJ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  <c r="AH622" s="4"/>
      <c r="AI622" s="4"/>
      <c r="AJ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  <c r="AH623" s="4"/>
      <c r="AI623" s="4"/>
      <c r="AJ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  <c r="AH624" s="4"/>
      <c r="AI624" s="4"/>
      <c r="AJ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  <c r="AH625" s="4"/>
      <c r="AI625" s="4"/>
      <c r="AJ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  <c r="AH626" s="4"/>
      <c r="AI626" s="4"/>
      <c r="AJ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  <c r="AH627" s="4"/>
      <c r="AI627" s="4"/>
      <c r="AJ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  <c r="AH628" s="4"/>
      <c r="AI628" s="4"/>
      <c r="AJ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  <c r="AH629" s="4"/>
      <c r="AI629" s="4"/>
      <c r="AJ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  <c r="AH630" s="4"/>
      <c r="AI630" s="4"/>
      <c r="AJ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  <c r="AH631" s="4"/>
      <c r="AI631" s="4"/>
      <c r="AJ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  <c r="AH632" s="4"/>
      <c r="AI632" s="4"/>
      <c r="AJ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  <c r="AH633" s="4"/>
      <c r="AI633" s="4"/>
      <c r="AJ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  <c r="AH634" s="4"/>
      <c r="AI634" s="4"/>
      <c r="AJ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  <c r="AH635" s="4"/>
      <c r="AI635" s="4"/>
      <c r="AJ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  <c r="AH636" s="4"/>
      <c r="AI636" s="4"/>
      <c r="AJ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  <c r="AH637" s="4"/>
      <c r="AI637" s="4"/>
      <c r="AJ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  <c r="AH638" s="4"/>
      <c r="AI638" s="4"/>
      <c r="AJ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  <c r="AH639" s="4"/>
      <c r="AI639" s="4"/>
      <c r="AJ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  <c r="AH640" s="4"/>
      <c r="AI640" s="4"/>
      <c r="AJ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  <c r="AH641" s="4"/>
      <c r="AI641" s="4"/>
      <c r="AJ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  <c r="AH642" s="4"/>
      <c r="AI642" s="4"/>
      <c r="AJ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  <c r="AH643" s="4"/>
      <c r="AI643" s="4"/>
      <c r="AJ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  <c r="AH644" s="4"/>
      <c r="AI644" s="4"/>
      <c r="AJ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  <c r="AH645" s="4"/>
      <c r="AI645" s="4"/>
      <c r="AJ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  <c r="AH646" s="4"/>
      <c r="AI646" s="4"/>
      <c r="AJ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  <c r="AH647" s="4"/>
      <c r="AI647" s="4"/>
      <c r="AJ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  <c r="AH648" s="4"/>
      <c r="AI648" s="4"/>
      <c r="AJ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  <c r="AH649" s="4"/>
      <c r="AI649" s="4"/>
      <c r="AJ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  <c r="AH650" s="4"/>
      <c r="AI650" s="4"/>
      <c r="AJ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  <c r="AH651" s="4"/>
      <c r="AI651" s="4"/>
      <c r="AJ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  <c r="AH652" s="4"/>
      <c r="AI652" s="4"/>
      <c r="AJ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  <c r="AH653" s="4"/>
      <c r="AI653" s="4"/>
      <c r="AJ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  <c r="AH654" s="4"/>
      <c r="AI654" s="4"/>
      <c r="AJ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  <c r="AH655" s="4"/>
      <c r="AI655" s="4"/>
      <c r="AJ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  <c r="AH656" s="4"/>
      <c r="AI656" s="4"/>
      <c r="AJ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  <c r="AH657" s="4"/>
      <c r="AI657" s="4"/>
      <c r="AJ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  <c r="AH658" s="4"/>
      <c r="AI658" s="4"/>
      <c r="AJ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  <c r="AH659" s="4"/>
      <c r="AI659" s="4"/>
      <c r="AJ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  <c r="AH660" s="4"/>
      <c r="AI660" s="4"/>
      <c r="AJ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  <c r="AH661" s="4"/>
      <c r="AI661" s="4"/>
      <c r="AJ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  <c r="AH662" s="4"/>
      <c r="AI662" s="4"/>
      <c r="AJ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  <c r="AH663" s="4"/>
      <c r="AI663" s="4"/>
      <c r="AJ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  <c r="AH664" s="4"/>
      <c r="AI664" s="4"/>
      <c r="AJ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  <c r="AH665" s="4"/>
      <c r="AI665" s="4"/>
      <c r="AJ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  <c r="AH666" s="4"/>
      <c r="AI666" s="4"/>
      <c r="AJ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  <c r="AH667" s="4"/>
      <c r="AI667" s="4"/>
      <c r="AJ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  <c r="AH668" s="4"/>
      <c r="AI668" s="4"/>
      <c r="AJ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  <c r="AH669" s="4"/>
      <c r="AI669" s="4"/>
      <c r="AJ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  <c r="AH670" s="4"/>
      <c r="AI670" s="4"/>
      <c r="AJ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  <c r="AH671" s="4"/>
      <c r="AI671" s="4"/>
      <c r="AJ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  <c r="AH672" s="4"/>
      <c r="AI672" s="4"/>
      <c r="AJ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  <c r="AH673" s="4"/>
      <c r="AI673" s="4"/>
      <c r="AJ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  <c r="AH674" s="4"/>
      <c r="AI674" s="4"/>
      <c r="AJ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  <c r="AH675" s="4"/>
      <c r="AI675" s="4"/>
      <c r="AJ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  <c r="AH676" s="4"/>
      <c r="AI676" s="4"/>
      <c r="AJ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  <c r="AH677" s="4"/>
      <c r="AI677" s="4"/>
      <c r="AJ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  <c r="AH678" s="4"/>
      <c r="AI678" s="4"/>
      <c r="AJ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  <c r="AH679" s="4"/>
      <c r="AI679" s="4"/>
      <c r="AJ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  <c r="AH680" s="4"/>
      <c r="AI680" s="4"/>
      <c r="AJ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  <c r="AH681" s="4"/>
      <c r="AI681" s="4"/>
      <c r="AJ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  <c r="AH682" s="4"/>
      <c r="AI682" s="4"/>
      <c r="AJ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  <c r="AH683" s="4"/>
      <c r="AI683" s="4"/>
      <c r="AJ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  <c r="AH684" s="4"/>
      <c r="AI684" s="4"/>
      <c r="AJ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  <c r="AH685" s="4"/>
      <c r="AI685" s="4"/>
      <c r="AJ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  <c r="AH686" s="4"/>
      <c r="AI686" s="4"/>
      <c r="AJ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  <c r="AH687" s="4"/>
      <c r="AI687" s="4"/>
      <c r="AJ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  <c r="AH688" s="4"/>
      <c r="AI688" s="4"/>
      <c r="AJ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  <c r="AH689" s="4"/>
      <c r="AI689" s="4"/>
      <c r="AJ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  <c r="AH690" s="4"/>
      <c r="AI690" s="4"/>
      <c r="AJ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  <c r="AH691" s="4"/>
      <c r="AI691" s="4"/>
      <c r="AJ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  <c r="AH692" s="4"/>
      <c r="AI692" s="4"/>
      <c r="AJ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  <c r="AH693" s="4"/>
      <c r="AI693" s="4"/>
      <c r="AJ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  <c r="AH694" s="4"/>
      <c r="AI694" s="4"/>
      <c r="AJ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  <c r="AH695" s="4"/>
      <c r="AI695" s="4"/>
      <c r="AJ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  <c r="AH696" s="4"/>
      <c r="AI696" s="4"/>
      <c r="AJ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  <c r="AH697" s="4"/>
      <c r="AI697" s="4"/>
      <c r="AJ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  <c r="AH698" s="4"/>
      <c r="AI698" s="4"/>
      <c r="AJ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  <c r="AH699" s="4"/>
      <c r="AI699" s="4"/>
      <c r="AJ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  <c r="AH700" s="4"/>
      <c r="AI700" s="4"/>
      <c r="AJ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  <c r="AH701" s="4"/>
      <c r="AI701" s="4"/>
      <c r="AJ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  <c r="AH702" s="4"/>
      <c r="AI702" s="4"/>
      <c r="AJ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  <c r="AH703" s="4"/>
      <c r="AI703" s="4"/>
      <c r="AJ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  <c r="AH704" s="4"/>
      <c r="AI704" s="4"/>
      <c r="AJ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  <c r="AH705" s="4"/>
      <c r="AI705" s="4"/>
      <c r="AJ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  <c r="AH706" s="4"/>
      <c r="AI706" s="4"/>
      <c r="AJ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  <c r="AH707" s="4"/>
      <c r="AI707" s="4"/>
      <c r="AJ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  <c r="AH708" s="4"/>
      <c r="AI708" s="4"/>
      <c r="AJ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  <c r="AH709" s="4"/>
      <c r="AI709" s="4"/>
      <c r="AJ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  <c r="AH710" s="4"/>
      <c r="AI710" s="4"/>
      <c r="AJ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  <c r="AH711" s="4"/>
      <c r="AI711" s="4"/>
      <c r="AJ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  <c r="AH712" s="4"/>
      <c r="AI712" s="4"/>
      <c r="AJ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  <c r="AH713" s="4"/>
      <c r="AI713" s="4"/>
      <c r="AJ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  <c r="AH714" s="4"/>
      <c r="AI714" s="4"/>
      <c r="AJ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  <c r="AH715" s="4"/>
      <c r="AI715" s="4"/>
      <c r="AJ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  <c r="AH716" s="4"/>
      <c r="AI716" s="4"/>
      <c r="AJ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  <c r="AH717" s="4"/>
      <c r="AI717" s="4"/>
      <c r="AJ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  <c r="AH718" s="4"/>
      <c r="AI718" s="4"/>
      <c r="AJ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  <c r="AH719" s="4"/>
      <c r="AI719" s="4"/>
      <c r="AJ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  <c r="AH720" s="4"/>
      <c r="AI720" s="4"/>
      <c r="AJ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  <c r="AH721" s="4"/>
      <c r="AI721" s="4"/>
      <c r="AJ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  <c r="AH722" s="4"/>
      <c r="AI722" s="4"/>
      <c r="AJ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  <c r="AH723" s="4"/>
      <c r="AI723" s="4"/>
      <c r="AJ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  <c r="AG724" s="4"/>
      <c r="AH724" s="4"/>
      <c r="AI724" s="4"/>
      <c r="AJ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  <c r="AH725" s="4"/>
      <c r="AI725" s="4"/>
      <c r="AJ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  <c r="AH726" s="4"/>
      <c r="AI726" s="4"/>
      <c r="AJ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  <c r="AH727" s="4"/>
      <c r="AI727" s="4"/>
      <c r="AJ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  <c r="AH728" s="4"/>
      <c r="AI728" s="4"/>
      <c r="AJ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  <c r="AH729" s="4"/>
      <c r="AI729" s="4"/>
      <c r="AJ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  <c r="AH730" s="4"/>
      <c r="AI730" s="4"/>
      <c r="AJ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  <c r="AH731" s="4"/>
      <c r="AI731" s="4"/>
      <c r="AJ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  <c r="AH732" s="4"/>
      <c r="AI732" s="4"/>
      <c r="AJ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  <c r="AH733" s="4"/>
      <c r="AI733" s="4"/>
      <c r="AJ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  <c r="AH734" s="4"/>
      <c r="AI734" s="4"/>
      <c r="AJ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  <c r="AH735" s="4"/>
      <c r="AI735" s="4"/>
      <c r="AJ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  <c r="AG736" s="4"/>
      <c r="AH736" s="4"/>
      <c r="AI736" s="4"/>
      <c r="AJ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  <c r="AH737" s="4"/>
      <c r="AI737" s="4"/>
      <c r="AJ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  <c r="AH738" s="4"/>
      <c r="AI738" s="4"/>
      <c r="AJ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  <c r="AG739" s="4"/>
      <c r="AH739" s="4"/>
      <c r="AI739" s="4"/>
      <c r="AJ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  <c r="AH740" s="4"/>
      <c r="AI740" s="4"/>
      <c r="AJ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  <c r="AH741" s="4"/>
      <c r="AI741" s="4"/>
      <c r="AJ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  <c r="AG742" s="4"/>
      <c r="AH742" s="4"/>
      <c r="AI742" s="4"/>
      <c r="AJ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  <c r="AH743" s="4"/>
      <c r="AI743" s="4"/>
      <c r="AJ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  <c r="AH744" s="4"/>
      <c r="AI744" s="4"/>
      <c r="AJ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  <c r="AH745" s="4"/>
      <c r="AI745" s="4"/>
      <c r="AJ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  <c r="AH746" s="4"/>
      <c r="AI746" s="4"/>
      <c r="AJ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  <c r="AH747" s="4"/>
      <c r="AI747" s="4"/>
      <c r="AJ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  <c r="AH748" s="4"/>
      <c r="AI748" s="4"/>
      <c r="AJ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  <c r="AH749" s="4"/>
      <c r="AI749" s="4"/>
      <c r="AJ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  <c r="AH750" s="4"/>
      <c r="AI750" s="4"/>
      <c r="AJ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  <c r="AH751" s="4"/>
      <c r="AI751" s="4"/>
      <c r="AJ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  <c r="AH752" s="4"/>
      <c r="AI752" s="4"/>
      <c r="AJ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  <c r="AH753" s="4"/>
      <c r="AI753" s="4"/>
      <c r="AJ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G754" s="4"/>
      <c r="AH754" s="4"/>
      <c r="AI754" s="4"/>
      <c r="AJ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  <c r="AG755" s="4"/>
      <c r="AH755" s="4"/>
      <c r="AI755" s="4"/>
      <c r="AJ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  <c r="AH756" s="4"/>
      <c r="AI756" s="4"/>
      <c r="AJ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  <c r="AG757" s="4"/>
      <c r="AH757" s="4"/>
      <c r="AI757" s="4"/>
      <c r="AJ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  <c r="AH758" s="4"/>
      <c r="AI758" s="4"/>
      <c r="AJ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G759" s="4"/>
      <c r="AH759" s="4"/>
      <c r="AI759" s="4"/>
      <c r="AJ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  <c r="AH760" s="4"/>
      <c r="AI760" s="4"/>
      <c r="AJ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  <c r="AH761" s="4"/>
      <c r="AI761" s="4"/>
      <c r="AJ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  <c r="AH762" s="4"/>
      <c r="AI762" s="4"/>
      <c r="AJ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  <c r="AH763" s="4"/>
      <c r="AI763" s="4"/>
      <c r="AJ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  <c r="AH764" s="4"/>
      <c r="AI764" s="4"/>
      <c r="AJ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  <c r="AH765" s="4"/>
      <c r="AI765" s="4"/>
      <c r="AJ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  <c r="AH766" s="4"/>
      <c r="AI766" s="4"/>
      <c r="AJ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  <c r="AH767" s="4"/>
      <c r="AI767" s="4"/>
      <c r="AJ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  <c r="AH768" s="4"/>
      <c r="AI768" s="4"/>
      <c r="AJ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  <c r="AH769" s="4"/>
      <c r="AI769" s="4"/>
      <c r="AJ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  <c r="AH770" s="4"/>
      <c r="AI770" s="4"/>
      <c r="AJ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  <c r="AH771" s="4"/>
      <c r="AI771" s="4"/>
      <c r="AJ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  <c r="AH772" s="4"/>
      <c r="AI772" s="4"/>
      <c r="AJ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  <c r="AH773" s="4"/>
      <c r="AI773" s="4"/>
      <c r="AJ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  <c r="AH774" s="4"/>
      <c r="AI774" s="4"/>
      <c r="AJ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  <c r="AH775" s="4"/>
      <c r="AI775" s="4"/>
      <c r="AJ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  <c r="AH776" s="4"/>
      <c r="AI776" s="4"/>
      <c r="AJ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  <c r="AH777" s="4"/>
      <c r="AI777" s="4"/>
      <c r="AJ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  <c r="AH778" s="4"/>
      <c r="AI778" s="4"/>
      <c r="AJ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  <c r="AG779" s="4"/>
      <c r="AH779" s="4"/>
      <c r="AI779" s="4"/>
      <c r="AJ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  <c r="AH780" s="4"/>
      <c r="AI780" s="4"/>
      <c r="AJ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  <c r="AH781" s="4"/>
      <c r="AI781" s="4"/>
      <c r="AJ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  <c r="AH782" s="4"/>
      <c r="AI782" s="4"/>
      <c r="AJ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  <c r="AH783" s="4"/>
      <c r="AI783" s="4"/>
      <c r="AJ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G784" s="4"/>
      <c r="AH784" s="4"/>
      <c r="AI784" s="4"/>
      <c r="AJ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  <c r="AG785" s="4"/>
      <c r="AH785" s="4"/>
      <c r="AI785" s="4"/>
      <c r="AJ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  <c r="AG786" s="4"/>
      <c r="AH786" s="4"/>
      <c r="AI786" s="4"/>
      <c r="AJ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  <c r="AH787" s="4"/>
      <c r="AI787" s="4"/>
      <c r="AJ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  <c r="AH788" s="4"/>
      <c r="AI788" s="4"/>
      <c r="AJ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G789" s="4"/>
      <c r="AH789" s="4"/>
      <c r="AI789" s="4"/>
      <c r="AJ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G790" s="4"/>
      <c r="AH790" s="4"/>
      <c r="AI790" s="4"/>
      <c r="AJ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  <c r="AH791" s="4"/>
      <c r="AI791" s="4"/>
      <c r="AJ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  <c r="AG792" s="4"/>
      <c r="AH792" s="4"/>
      <c r="AI792" s="4"/>
      <c r="AJ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G793" s="4"/>
      <c r="AH793" s="4"/>
      <c r="AI793" s="4"/>
      <c r="AJ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  <c r="AH794" s="4"/>
      <c r="AI794" s="4"/>
      <c r="AJ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  <c r="AG795" s="4"/>
      <c r="AH795" s="4"/>
      <c r="AI795" s="4"/>
      <c r="AJ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  <c r="AH796" s="4"/>
      <c r="AI796" s="4"/>
      <c r="AJ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  <c r="AH797" s="4"/>
      <c r="AI797" s="4"/>
      <c r="AJ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  <c r="AG798" s="4"/>
      <c r="AH798" s="4"/>
      <c r="AI798" s="4"/>
      <c r="AJ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  <c r="AH799" s="4"/>
      <c r="AI799" s="4"/>
      <c r="AJ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  <c r="AH800" s="4"/>
      <c r="AI800" s="4"/>
      <c r="AJ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  <c r="AG801" s="4"/>
      <c r="AH801" s="4"/>
      <c r="AI801" s="4"/>
      <c r="AJ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  <c r="AG802" s="4"/>
      <c r="AH802" s="4"/>
      <c r="AI802" s="4"/>
      <c r="AJ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  <c r="AG803" s="4"/>
      <c r="AH803" s="4"/>
      <c r="AI803" s="4"/>
      <c r="AJ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  <c r="AG804" s="4"/>
      <c r="AH804" s="4"/>
      <c r="AI804" s="4"/>
      <c r="AJ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  <c r="AG805" s="4"/>
      <c r="AH805" s="4"/>
      <c r="AI805" s="4"/>
      <c r="AJ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  <c r="AG806" s="4"/>
      <c r="AH806" s="4"/>
      <c r="AI806" s="4"/>
      <c r="AJ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  <c r="AG807" s="4"/>
      <c r="AH807" s="4"/>
      <c r="AI807" s="4"/>
      <c r="AJ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  <c r="AG808" s="4"/>
      <c r="AH808" s="4"/>
      <c r="AI808" s="4"/>
      <c r="AJ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  <c r="AG809" s="4"/>
      <c r="AH809" s="4"/>
      <c r="AI809" s="4"/>
      <c r="AJ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  <c r="AG810" s="4"/>
      <c r="AH810" s="4"/>
      <c r="AI810" s="4"/>
      <c r="AJ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  <c r="AG811" s="4"/>
      <c r="AH811" s="4"/>
      <c r="AI811" s="4"/>
      <c r="AJ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  <c r="AG812" s="4"/>
      <c r="AH812" s="4"/>
      <c r="AI812" s="4"/>
      <c r="AJ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  <c r="AG813" s="4"/>
      <c r="AH813" s="4"/>
      <c r="AI813" s="4"/>
      <c r="AJ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  <c r="AG814" s="4"/>
      <c r="AH814" s="4"/>
      <c r="AI814" s="4"/>
      <c r="AJ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  <c r="AG815" s="4"/>
      <c r="AH815" s="4"/>
      <c r="AI815" s="4"/>
      <c r="AJ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  <c r="AG816" s="4"/>
      <c r="AH816" s="4"/>
      <c r="AI816" s="4"/>
      <c r="AJ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  <c r="AG817" s="4"/>
      <c r="AH817" s="4"/>
      <c r="AI817" s="4"/>
      <c r="AJ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  <c r="AG818" s="4"/>
      <c r="AH818" s="4"/>
      <c r="AI818" s="4"/>
      <c r="AJ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  <c r="AG819" s="4"/>
      <c r="AH819" s="4"/>
      <c r="AI819" s="4"/>
      <c r="AJ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  <c r="AG820" s="4"/>
      <c r="AH820" s="4"/>
      <c r="AI820" s="4"/>
      <c r="AJ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  <c r="AG821" s="4"/>
      <c r="AH821" s="4"/>
      <c r="AI821" s="4"/>
      <c r="AJ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  <c r="AG822" s="4"/>
      <c r="AH822" s="4"/>
      <c r="AI822" s="4"/>
      <c r="AJ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  <c r="AG823" s="4"/>
      <c r="AH823" s="4"/>
      <c r="AI823" s="4"/>
      <c r="AJ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  <c r="AG824" s="4"/>
      <c r="AH824" s="4"/>
      <c r="AI824" s="4"/>
      <c r="AJ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  <c r="AG825" s="4"/>
      <c r="AH825" s="4"/>
      <c r="AI825" s="4"/>
      <c r="AJ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  <c r="AG826" s="4"/>
      <c r="AH826" s="4"/>
      <c r="AI826" s="4"/>
      <c r="AJ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  <c r="AG827" s="4"/>
      <c r="AH827" s="4"/>
      <c r="AI827" s="4"/>
      <c r="AJ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  <c r="AG828" s="4"/>
      <c r="AH828" s="4"/>
      <c r="AI828" s="4"/>
      <c r="AJ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  <c r="AG829" s="4"/>
      <c r="AH829" s="4"/>
      <c r="AI829" s="4"/>
      <c r="AJ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  <c r="AG830" s="4"/>
      <c r="AH830" s="4"/>
      <c r="AI830" s="4"/>
      <c r="AJ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  <c r="AG831" s="4"/>
      <c r="AH831" s="4"/>
      <c r="AI831" s="4"/>
      <c r="AJ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  <c r="AG832" s="4"/>
      <c r="AH832" s="4"/>
      <c r="AI832" s="4"/>
      <c r="AJ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  <c r="AG833" s="4"/>
      <c r="AH833" s="4"/>
      <c r="AI833" s="4"/>
      <c r="AJ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  <c r="AG834" s="4"/>
      <c r="AH834" s="4"/>
      <c r="AI834" s="4"/>
      <c r="AJ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  <c r="AG835" s="4"/>
      <c r="AH835" s="4"/>
      <c r="AI835" s="4"/>
      <c r="AJ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  <c r="AG836" s="4"/>
      <c r="AH836" s="4"/>
      <c r="AI836" s="4"/>
      <c r="AJ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  <c r="AG837" s="4"/>
      <c r="AH837" s="4"/>
      <c r="AI837" s="4"/>
      <c r="AJ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  <c r="AG838" s="4"/>
      <c r="AH838" s="4"/>
      <c r="AI838" s="4"/>
      <c r="AJ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  <c r="AG839" s="4"/>
      <c r="AH839" s="4"/>
      <c r="AI839" s="4"/>
      <c r="AJ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  <c r="AG840" s="4"/>
      <c r="AH840" s="4"/>
      <c r="AI840" s="4"/>
      <c r="AJ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  <c r="AG841" s="4"/>
      <c r="AH841" s="4"/>
      <c r="AI841" s="4"/>
      <c r="AJ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  <c r="AG842" s="4"/>
      <c r="AH842" s="4"/>
      <c r="AI842" s="4"/>
      <c r="AJ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  <c r="AG843" s="4"/>
      <c r="AH843" s="4"/>
      <c r="AI843" s="4"/>
      <c r="AJ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  <c r="AG844" s="4"/>
      <c r="AH844" s="4"/>
      <c r="AI844" s="4"/>
      <c r="AJ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  <c r="AG845" s="4"/>
      <c r="AH845" s="4"/>
      <c r="AI845" s="4"/>
      <c r="AJ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  <c r="AG846" s="4"/>
      <c r="AH846" s="4"/>
      <c r="AI846" s="4"/>
      <c r="AJ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  <c r="AG847" s="4"/>
      <c r="AH847" s="4"/>
      <c r="AI847" s="4"/>
      <c r="AJ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G848" s="4"/>
      <c r="AH848" s="4"/>
      <c r="AI848" s="4"/>
      <c r="AJ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  <c r="AG849" s="4"/>
      <c r="AH849" s="4"/>
      <c r="AI849" s="4"/>
      <c r="AJ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  <c r="AG850" s="4"/>
      <c r="AH850" s="4"/>
      <c r="AI850" s="4"/>
      <c r="AJ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  <c r="AG851" s="4"/>
      <c r="AH851" s="4"/>
      <c r="AI851" s="4"/>
      <c r="AJ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  <c r="AG852" s="4"/>
      <c r="AH852" s="4"/>
      <c r="AI852" s="4"/>
      <c r="AJ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  <c r="AG853" s="4"/>
      <c r="AH853" s="4"/>
      <c r="AI853" s="4"/>
      <c r="AJ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  <c r="AG854" s="4"/>
      <c r="AH854" s="4"/>
      <c r="AI854" s="4"/>
      <c r="AJ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  <c r="AG855" s="4"/>
      <c r="AH855" s="4"/>
      <c r="AI855" s="4"/>
      <c r="AJ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  <c r="AG856" s="4"/>
      <c r="AH856" s="4"/>
      <c r="AI856" s="4"/>
      <c r="AJ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  <c r="AG857" s="4"/>
      <c r="AH857" s="4"/>
      <c r="AI857" s="4"/>
      <c r="AJ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  <c r="AG858" s="4"/>
      <c r="AH858" s="4"/>
      <c r="AI858" s="4"/>
      <c r="AJ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  <c r="AG859" s="4"/>
      <c r="AH859" s="4"/>
      <c r="AI859" s="4"/>
      <c r="AJ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  <c r="AG860" s="4"/>
      <c r="AH860" s="4"/>
      <c r="AI860" s="4"/>
      <c r="AJ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  <c r="AG861" s="4"/>
      <c r="AH861" s="4"/>
      <c r="AI861" s="4"/>
      <c r="AJ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  <c r="AG862" s="4"/>
      <c r="AH862" s="4"/>
      <c r="AI862" s="4"/>
      <c r="AJ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  <c r="AG863" s="4"/>
      <c r="AH863" s="4"/>
      <c r="AI863" s="4"/>
      <c r="AJ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  <c r="AG864" s="4"/>
      <c r="AH864" s="4"/>
      <c r="AI864" s="4"/>
      <c r="AJ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  <c r="AG865" s="4"/>
      <c r="AH865" s="4"/>
      <c r="AI865" s="4"/>
      <c r="AJ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  <c r="AG866" s="4"/>
      <c r="AH866" s="4"/>
      <c r="AI866" s="4"/>
      <c r="AJ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  <c r="AG867" s="4"/>
      <c r="AH867" s="4"/>
      <c r="AI867" s="4"/>
      <c r="AJ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G868" s="4"/>
      <c r="AH868" s="4"/>
      <c r="AI868" s="4"/>
      <c r="AJ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  <c r="AG869" s="4"/>
      <c r="AH869" s="4"/>
      <c r="AI869" s="4"/>
      <c r="AJ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  <c r="AG870" s="4"/>
      <c r="AH870" s="4"/>
      <c r="AI870" s="4"/>
      <c r="AJ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  <c r="AG871" s="4"/>
      <c r="AH871" s="4"/>
      <c r="AI871" s="4"/>
      <c r="AJ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  <c r="AG872" s="4"/>
      <c r="AH872" s="4"/>
      <c r="AI872" s="4"/>
      <c r="AJ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  <c r="AG873" s="4"/>
      <c r="AH873" s="4"/>
      <c r="AI873" s="4"/>
      <c r="AJ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  <c r="AG874" s="4"/>
      <c r="AH874" s="4"/>
      <c r="AI874" s="4"/>
      <c r="AJ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  <c r="AG875" s="4"/>
      <c r="AH875" s="4"/>
      <c r="AI875" s="4"/>
      <c r="AJ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  <c r="AG876" s="4"/>
      <c r="AH876" s="4"/>
      <c r="AI876" s="4"/>
      <c r="AJ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  <c r="AG877" s="4"/>
      <c r="AH877" s="4"/>
      <c r="AI877" s="4"/>
      <c r="AJ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  <c r="AG878" s="4"/>
      <c r="AH878" s="4"/>
      <c r="AI878" s="4"/>
      <c r="AJ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  <c r="AG879" s="4"/>
      <c r="AH879" s="4"/>
      <c r="AI879" s="4"/>
      <c r="AJ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  <c r="AG880" s="4"/>
      <c r="AH880" s="4"/>
      <c r="AI880" s="4"/>
      <c r="AJ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  <c r="AG881" s="4"/>
      <c r="AH881" s="4"/>
      <c r="AI881" s="4"/>
      <c r="AJ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  <c r="AG882" s="4"/>
      <c r="AH882" s="4"/>
      <c r="AI882" s="4"/>
      <c r="AJ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  <c r="AG883" s="4"/>
      <c r="AH883" s="4"/>
      <c r="AI883" s="4"/>
      <c r="AJ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  <c r="AG884" s="4"/>
      <c r="AH884" s="4"/>
      <c r="AI884" s="4"/>
      <c r="AJ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  <c r="AG885" s="4"/>
      <c r="AH885" s="4"/>
      <c r="AI885" s="4"/>
      <c r="AJ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  <c r="AG886" s="4"/>
      <c r="AH886" s="4"/>
      <c r="AI886" s="4"/>
      <c r="AJ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  <c r="AG887" s="4"/>
      <c r="AH887" s="4"/>
      <c r="AI887" s="4"/>
      <c r="AJ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  <c r="AG888" s="4"/>
      <c r="AH888" s="4"/>
      <c r="AI888" s="4"/>
      <c r="AJ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  <c r="AG889" s="4"/>
      <c r="AH889" s="4"/>
      <c r="AI889" s="4"/>
      <c r="AJ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  <c r="AG890" s="4"/>
      <c r="AH890" s="4"/>
      <c r="AI890" s="4"/>
      <c r="AJ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  <c r="AG891" s="4"/>
      <c r="AH891" s="4"/>
      <c r="AI891" s="4"/>
      <c r="AJ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  <c r="AG892" s="4"/>
      <c r="AH892" s="4"/>
      <c r="AI892" s="4"/>
      <c r="AJ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  <c r="AG893" s="4"/>
      <c r="AH893" s="4"/>
      <c r="AI893" s="4"/>
      <c r="AJ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  <c r="AG894" s="4"/>
      <c r="AH894" s="4"/>
      <c r="AI894" s="4"/>
      <c r="AJ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  <c r="AG895" s="4"/>
      <c r="AH895" s="4"/>
      <c r="AI895" s="4"/>
      <c r="AJ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  <c r="AG896" s="4"/>
      <c r="AH896" s="4"/>
      <c r="AI896" s="4"/>
      <c r="AJ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  <c r="AG897" s="4"/>
      <c r="AH897" s="4"/>
      <c r="AI897" s="4"/>
      <c r="AJ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  <c r="AG898" s="4"/>
      <c r="AH898" s="4"/>
      <c r="AI898" s="4"/>
      <c r="AJ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  <c r="AG899" s="4"/>
      <c r="AH899" s="4"/>
      <c r="AI899" s="4"/>
      <c r="AJ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  <c r="AG900" s="4"/>
      <c r="AH900" s="4"/>
      <c r="AI900" s="4"/>
      <c r="AJ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  <c r="AG901" s="4"/>
      <c r="AH901" s="4"/>
      <c r="AI901" s="4"/>
      <c r="AJ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  <c r="AG902" s="4"/>
      <c r="AH902" s="4"/>
      <c r="AI902" s="4"/>
      <c r="AJ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  <c r="AG903" s="4"/>
      <c r="AH903" s="4"/>
      <c r="AI903" s="4"/>
      <c r="AJ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  <c r="AG904" s="4"/>
      <c r="AH904" s="4"/>
      <c r="AI904" s="4"/>
      <c r="AJ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  <c r="AG905" s="4"/>
      <c r="AH905" s="4"/>
      <c r="AI905" s="4"/>
      <c r="AJ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  <c r="AG906" s="4"/>
      <c r="AH906" s="4"/>
      <c r="AI906" s="4"/>
      <c r="AJ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  <c r="AG907" s="4"/>
      <c r="AH907" s="4"/>
      <c r="AI907" s="4"/>
      <c r="AJ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  <c r="AG908" s="4"/>
      <c r="AH908" s="4"/>
      <c r="AI908" s="4"/>
      <c r="AJ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  <c r="AG909" s="4"/>
      <c r="AH909" s="4"/>
      <c r="AI909" s="4"/>
      <c r="AJ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  <c r="AG910" s="4"/>
      <c r="AH910" s="4"/>
      <c r="AI910" s="4"/>
      <c r="AJ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  <c r="AG911" s="4"/>
      <c r="AH911" s="4"/>
      <c r="AI911" s="4"/>
      <c r="AJ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  <c r="AG912" s="4"/>
      <c r="AH912" s="4"/>
      <c r="AI912" s="4"/>
      <c r="AJ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  <c r="AG913" s="4"/>
      <c r="AH913" s="4"/>
      <c r="AI913" s="4"/>
      <c r="AJ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  <c r="AG914" s="4"/>
      <c r="AH914" s="4"/>
      <c r="AI914" s="4"/>
      <c r="AJ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  <c r="AG915" s="4"/>
      <c r="AH915" s="4"/>
      <c r="AI915" s="4"/>
      <c r="AJ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  <c r="AG916" s="4"/>
      <c r="AH916" s="4"/>
      <c r="AI916" s="4"/>
      <c r="AJ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  <c r="AG917" s="4"/>
      <c r="AH917" s="4"/>
      <c r="AI917" s="4"/>
      <c r="AJ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  <c r="AG918" s="4"/>
      <c r="AH918" s="4"/>
      <c r="AI918" s="4"/>
      <c r="AJ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  <c r="AG919" s="4"/>
      <c r="AH919" s="4"/>
      <c r="AI919" s="4"/>
      <c r="AJ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  <c r="AG920" s="4"/>
      <c r="AH920" s="4"/>
      <c r="AI920" s="4"/>
      <c r="AJ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  <c r="AG921" s="4"/>
      <c r="AH921" s="4"/>
      <c r="AI921" s="4"/>
      <c r="AJ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  <c r="AG922" s="4"/>
      <c r="AH922" s="4"/>
      <c r="AI922" s="4"/>
      <c r="AJ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  <c r="AG923" s="4"/>
      <c r="AH923" s="4"/>
      <c r="AI923" s="4"/>
      <c r="AJ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  <c r="AG924" s="4"/>
      <c r="AH924" s="4"/>
      <c r="AI924" s="4"/>
      <c r="AJ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  <c r="AG925" s="4"/>
      <c r="AH925" s="4"/>
      <c r="AI925" s="4"/>
      <c r="AJ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  <c r="AG926" s="4"/>
      <c r="AH926" s="4"/>
      <c r="AI926" s="4"/>
      <c r="AJ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  <c r="AG927" s="4"/>
      <c r="AH927" s="4"/>
      <c r="AI927" s="4"/>
      <c r="AJ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  <c r="AG928" s="4"/>
      <c r="AH928" s="4"/>
      <c r="AI928" s="4"/>
      <c r="AJ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  <c r="AG929" s="4"/>
      <c r="AH929" s="4"/>
      <c r="AI929" s="4"/>
      <c r="AJ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  <c r="AG930" s="4"/>
      <c r="AH930" s="4"/>
      <c r="AI930" s="4"/>
      <c r="AJ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  <c r="AG931" s="4"/>
      <c r="AH931" s="4"/>
      <c r="AI931" s="4"/>
      <c r="AJ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  <c r="AG932" s="4"/>
      <c r="AH932" s="4"/>
      <c r="AI932" s="4"/>
      <c r="AJ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  <c r="AG933" s="4"/>
      <c r="AH933" s="4"/>
      <c r="AI933" s="4"/>
      <c r="AJ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  <c r="AG934" s="4"/>
      <c r="AH934" s="4"/>
      <c r="AI934" s="4"/>
      <c r="AJ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  <c r="AG935" s="4"/>
      <c r="AH935" s="4"/>
      <c r="AI935" s="4"/>
      <c r="AJ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  <c r="AG936" s="4"/>
      <c r="AH936" s="4"/>
      <c r="AI936" s="4"/>
      <c r="AJ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  <c r="AG937" s="4"/>
      <c r="AH937" s="4"/>
      <c r="AI937" s="4"/>
      <c r="AJ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  <c r="AG938" s="4"/>
      <c r="AH938" s="4"/>
      <c r="AI938" s="4"/>
      <c r="AJ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  <c r="AG939" s="4"/>
      <c r="AH939" s="4"/>
      <c r="AI939" s="4"/>
      <c r="AJ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  <c r="AG940" s="4"/>
      <c r="AH940" s="4"/>
      <c r="AI940" s="4"/>
      <c r="AJ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  <c r="AG941" s="4"/>
      <c r="AH941" s="4"/>
      <c r="AI941" s="4"/>
      <c r="AJ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  <c r="AG942" s="4"/>
      <c r="AH942" s="4"/>
      <c r="AI942" s="4"/>
      <c r="AJ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  <c r="AG943" s="4"/>
      <c r="AH943" s="4"/>
      <c r="AI943" s="4"/>
      <c r="AJ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  <c r="AG944" s="4"/>
      <c r="AH944" s="4"/>
      <c r="AI944" s="4"/>
      <c r="AJ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  <c r="AG945" s="4"/>
      <c r="AH945" s="4"/>
      <c r="AI945" s="4"/>
      <c r="AJ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  <c r="AG946" s="4"/>
      <c r="AH946" s="4"/>
      <c r="AI946" s="4"/>
      <c r="AJ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  <c r="AG947" s="4"/>
      <c r="AH947" s="4"/>
      <c r="AI947" s="4"/>
      <c r="AJ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  <c r="AG948" s="4"/>
      <c r="AH948" s="4"/>
      <c r="AI948" s="4"/>
      <c r="AJ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  <c r="AG949" s="4"/>
      <c r="AH949" s="4"/>
      <c r="AI949" s="4"/>
      <c r="AJ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  <c r="AG950" s="4"/>
      <c r="AH950" s="4"/>
      <c r="AI950" s="4"/>
      <c r="AJ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  <c r="AG951" s="4"/>
      <c r="AH951" s="4"/>
      <c r="AI951" s="4"/>
      <c r="AJ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  <c r="AG952" s="4"/>
      <c r="AH952" s="4"/>
      <c r="AI952" s="4"/>
      <c r="AJ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  <c r="AG953" s="4"/>
      <c r="AH953" s="4"/>
      <c r="AI953" s="4"/>
      <c r="AJ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  <c r="AG954" s="4"/>
      <c r="AH954" s="4"/>
      <c r="AI954" s="4"/>
      <c r="AJ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  <c r="AG955" s="4"/>
      <c r="AH955" s="4"/>
      <c r="AI955" s="4"/>
      <c r="AJ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  <c r="AG956" s="4"/>
      <c r="AH956" s="4"/>
      <c r="AI956" s="4"/>
      <c r="AJ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  <c r="AG957" s="4"/>
      <c r="AH957" s="4"/>
      <c r="AI957" s="4"/>
      <c r="AJ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  <c r="AG958" s="4"/>
      <c r="AH958" s="4"/>
      <c r="AI958" s="4"/>
      <c r="AJ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  <c r="AG959" s="4"/>
      <c r="AH959" s="4"/>
      <c r="AI959" s="4"/>
      <c r="AJ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  <c r="AG960" s="4"/>
      <c r="AH960" s="4"/>
      <c r="AI960" s="4"/>
      <c r="AJ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  <c r="AG961" s="4"/>
      <c r="AH961" s="4"/>
      <c r="AI961" s="4"/>
      <c r="AJ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  <c r="AG962" s="4"/>
      <c r="AH962" s="4"/>
      <c r="AI962" s="4"/>
      <c r="AJ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  <c r="AG963" s="4"/>
      <c r="AH963" s="4"/>
      <c r="AI963" s="4"/>
      <c r="AJ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  <c r="AG964" s="4"/>
      <c r="AH964" s="4"/>
      <c r="AI964" s="4"/>
      <c r="AJ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  <c r="AG965" s="4"/>
      <c r="AH965" s="4"/>
      <c r="AI965" s="4"/>
      <c r="AJ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  <c r="AG966" s="4"/>
      <c r="AH966" s="4"/>
      <c r="AI966" s="4"/>
      <c r="AJ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  <c r="AG967" s="4"/>
      <c r="AH967" s="4"/>
      <c r="AI967" s="4"/>
      <c r="AJ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  <c r="AG968" s="4"/>
      <c r="AH968" s="4"/>
      <c r="AI968" s="4"/>
      <c r="AJ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  <c r="AG969" s="4"/>
      <c r="AH969" s="4"/>
      <c r="AI969" s="4"/>
      <c r="AJ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  <c r="AG970" s="4"/>
      <c r="AH970" s="4"/>
      <c r="AI970" s="4"/>
      <c r="AJ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  <c r="AG971" s="4"/>
      <c r="AH971" s="4"/>
      <c r="AI971" s="4"/>
      <c r="AJ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  <c r="AG972" s="4"/>
      <c r="AH972" s="4"/>
      <c r="AI972" s="4"/>
      <c r="AJ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  <c r="AH973" s="4"/>
      <c r="AI973" s="4"/>
      <c r="AJ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  <c r="AG974" s="4"/>
      <c r="AH974" s="4"/>
      <c r="AI974" s="4"/>
      <c r="AJ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  <c r="AG975" s="4"/>
      <c r="AH975" s="4"/>
      <c r="AI975" s="4"/>
      <c r="AJ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  <c r="AG976" s="4"/>
      <c r="AH976" s="4"/>
      <c r="AI976" s="4"/>
      <c r="AJ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  <c r="AG977" s="4"/>
      <c r="AH977" s="4"/>
      <c r="AI977" s="4"/>
      <c r="AJ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  <c r="AG978" s="4"/>
      <c r="AH978" s="4"/>
      <c r="AI978" s="4"/>
      <c r="AJ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  <c r="AG979" s="4"/>
      <c r="AH979" s="4"/>
      <c r="AI979" s="4"/>
      <c r="AJ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  <c r="AG980" s="4"/>
      <c r="AH980" s="4"/>
      <c r="AI980" s="4"/>
      <c r="AJ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  <c r="AG981" s="4"/>
      <c r="AH981" s="4"/>
      <c r="AI981" s="4"/>
      <c r="AJ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  <c r="AG982" s="4"/>
      <c r="AH982" s="4"/>
      <c r="AI982" s="4"/>
      <c r="AJ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  <c r="AG983" s="4"/>
      <c r="AH983" s="4"/>
      <c r="AI983" s="4"/>
      <c r="AJ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  <c r="AG984" s="4"/>
      <c r="AH984" s="4"/>
      <c r="AI984" s="4"/>
      <c r="AJ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  <c r="AG985" s="4"/>
      <c r="AH985" s="4"/>
      <c r="AI985" s="4"/>
      <c r="AJ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  <c r="AG986" s="4"/>
      <c r="AH986" s="4"/>
      <c r="AI986" s="4"/>
      <c r="AJ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  <c r="AG987" s="4"/>
      <c r="AH987" s="4"/>
      <c r="AI987" s="4"/>
      <c r="AJ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  <c r="AG988" s="4"/>
      <c r="AH988" s="4"/>
      <c r="AI988" s="4"/>
      <c r="AJ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  <c r="AG989" s="4"/>
      <c r="AH989" s="4"/>
      <c r="AI989" s="4"/>
      <c r="AJ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  <c r="AG990" s="4"/>
      <c r="AH990" s="4"/>
      <c r="AI990" s="4"/>
      <c r="AJ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  <c r="AG991" s="4"/>
      <c r="AH991" s="4"/>
      <c r="AI991" s="4"/>
      <c r="AJ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  <c r="AG992" s="4"/>
      <c r="AH992" s="4"/>
      <c r="AI992" s="4"/>
      <c r="AJ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  <c r="AG993" s="4"/>
      <c r="AH993" s="4"/>
      <c r="AI993" s="4"/>
      <c r="AJ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4"/>
      <c r="AG994" s="4"/>
      <c r="AH994" s="4"/>
      <c r="AI994" s="4"/>
      <c r="AJ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4"/>
      <c r="AG995" s="4"/>
      <c r="AH995" s="4"/>
      <c r="AI995" s="4"/>
      <c r="AJ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  <c r="AF996" s="4"/>
      <c r="AG996" s="4"/>
      <c r="AH996" s="4"/>
      <c r="AI996" s="4"/>
      <c r="AJ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  <c r="AF997" s="4"/>
      <c r="AG997" s="4"/>
      <c r="AH997" s="4"/>
      <c r="AI997" s="4"/>
      <c r="AJ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  <c r="AF998" s="4"/>
      <c r="AG998" s="4"/>
      <c r="AH998" s="4"/>
      <c r="AI998" s="4"/>
      <c r="AJ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  <c r="AE999" s="4"/>
      <c r="AF999" s="4"/>
      <c r="AG999" s="4"/>
      <c r="AH999" s="4"/>
      <c r="AI999" s="4"/>
      <c r="AJ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  <c r="AE1000" s="4"/>
      <c r="AF1000" s="4"/>
      <c r="AG1000" s="4"/>
      <c r="AH1000" s="4"/>
      <c r="AI1000" s="4"/>
      <c r="AJ1000" s="4"/>
    </row>
  </sheetData>
  <mergeCells count="2">
    <mergeCell ref="C1:N1"/>
    <mergeCell ref="O1:Q1"/>
  </mergeCells>
  <conditionalFormatting sqref="B21:M23">
    <cfRule type="cellIs" dxfId="0" priority="1" operator="between">
      <formula>0.01</formula>
      <formula>0.5</formula>
    </cfRule>
  </conditionalFormatting>
  <conditionalFormatting sqref="B21:M23">
    <cfRule type="cellIs" dxfId="1" priority="2" operator="between">
      <formula>0.9</formula>
      <formula>1.1</formula>
    </cfRule>
  </conditionalFormatting>
  <drawing r:id="rId1"/>
</worksheet>
</file>