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clipse\ws-comsystanj\comsystanj\img2d-generator\development\"/>
    </mc:Choice>
  </mc:AlternateContent>
  <xr:revisionPtr revIDLastSave="0" documentId="13_ncr:1_{8643B7CD-8C09-431D-83F9-A4A45D05E134}" xr6:coauthVersionLast="36" xr6:coauthVersionMax="36" xr10:uidLastSave="{00000000-0000-0000-0000-000000000000}"/>
  <bookViews>
    <workbookView xWindow="0" yWindow="0" windowWidth="27300" windowHeight="11364" xr2:uid="{963DD0FA-F37E-46EB-A119-DFD0EB7A6A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5" i="1"/>
  <c r="F9" i="1"/>
  <c r="B6" i="1" l="1"/>
  <c r="C32" i="1"/>
  <c r="B5" i="1" l="1"/>
  <c r="B7" i="1"/>
  <c r="B17" i="1"/>
  <c r="B22" i="1"/>
  <c r="B23" i="1"/>
  <c r="B12" i="1"/>
  <c r="B13" i="1"/>
  <c r="B15" i="1"/>
  <c r="B10" i="1"/>
  <c r="B11" i="1"/>
  <c r="B14" i="1"/>
  <c r="B25" i="1"/>
  <c r="B18" i="1"/>
  <c r="B19" i="1"/>
  <c r="B8" i="1"/>
  <c r="B20" i="1"/>
  <c r="B24" i="1"/>
  <c r="B16" i="1"/>
  <c r="B9" i="1"/>
  <c r="B21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33" i="1"/>
  <c r="C34" i="1"/>
  <c r="C35" i="1"/>
</calcChain>
</file>

<file path=xl/sharedStrings.xml><?xml version="1.0" encoding="utf-8"?>
<sst xmlns="http://schemas.openxmlformats.org/spreadsheetml/2006/main" count="15" uniqueCount="15">
  <si>
    <t>µ</t>
  </si>
  <si>
    <t>alpha</t>
  </si>
  <si>
    <t>beta</t>
  </si>
  <si>
    <t>K1</t>
  </si>
  <si>
    <t>Hyperbolic</t>
  </si>
  <si>
    <t>ThicknessMax</t>
  </si>
  <si>
    <t>Scaling [0, 1]</t>
  </si>
  <si>
    <t>Hyperbolic short</t>
  </si>
  <si>
    <t>https://demonstrations.wolfram.com/HyperbolicDistribution/</t>
  </si>
  <si>
    <t>https://reference.wolfram.com/language/ref/HyperbolicDistribution.html</t>
  </si>
  <si>
    <t>https://en.wikipedia.org/wiki/Hyperbolic_distribution</t>
  </si>
  <si>
    <t>gamma</t>
  </si>
  <si>
    <t>delta</t>
  </si>
  <si>
    <t>Näherung mit exp Funktion: Vorteil scaling von 0 -1 und auch ohne Skalierung möglich</t>
  </si>
  <si>
    <t>"-alpha&lt;beta&lt;alpha"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</si>
</sst>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ThicknessMax*e^(-scaling*x)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Tabelle1!$C$32:$C$52</c:f>
              <c:numCache>
                <c:formatCode>General</c:formatCode>
                <c:ptCount val="21"/>
                <c:pt idx="0">
                  <c:v>5</c:v>
                </c:pt>
                <c:pt idx="1">
                  <c:v>1.8393972058572117</c:v>
                </c:pt>
                <c:pt idx="2">
                  <c:v>0.67667641618306351</c:v>
                </c:pt>
                <c:pt idx="3">
                  <c:v>0.24893534183931973</c:v>
                </c:pt>
                <c:pt idx="4">
                  <c:v>9.1578194443670893E-2</c:v>
                </c:pt>
                <c:pt idx="5">
                  <c:v>3.3689734995427337E-2</c:v>
                </c:pt>
                <c:pt idx="6">
                  <c:v>1.2393760883331793E-2</c:v>
                </c:pt>
                <c:pt idx="7">
                  <c:v>4.5594098277725809E-3</c:v>
                </c:pt>
                <c:pt idx="8">
                  <c:v>1.6773131395125592E-3</c:v>
                </c:pt>
                <c:pt idx="9">
                  <c:v>6.1704902043339775E-4</c:v>
                </c:pt>
                <c:pt idx="10">
                  <c:v>2.2699964881242428E-4</c:v>
                </c:pt>
                <c:pt idx="11">
                  <c:v>8.3508503951228296E-5</c:v>
                </c:pt>
                <c:pt idx="12">
                  <c:v>3.072106176664105E-5</c:v>
                </c:pt>
                <c:pt idx="13">
                  <c:v>1.1301647034905271E-5</c:v>
                </c:pt>
                <c:pt idx="14">
                  <c:v>4.1576435955178392E-6</c:v>
                </c:pt>
                <c:pt idx="15">
                  <c:v>1.5295116025091289E-6</c:v>
                </c:pt>
                <c:pt idx="16">
                  <c:v>5.626758735962956E-7</c:v>
                </c:pt>
                <c:pt idx="17">
                  <c:v>2.0699688593925833E-7</c:v>
                </c:pt>
                <c:pt idx="18">
                  <c:v>7.6149898723563142E-8</c:v>
                </c:pt>
                <c:pt idx="19">
                  <c:v>2.8013982187686337E-8</c:v>
                </c:pt>
                <c:pt idx="20">
                  <c:v>1.030576811219279E-8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D-4E9B-9084-EDBDDD86F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10672"/>
        <c:axId val="663903128"/>
      </c:scatterChart>
      <c:valAx>
        <c:axId val="6639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03128"/>
        <c:crosses val="autoZero"/>
        <c:crossBetween val="midCat"/>
      </c:valAx>
      <c:valAx>
        <c:axId val="6639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1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Hyperbolic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Tabelle1!$A$5:$A$25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Tabelle1!$B$5:$B$25</c:f>
              <c:numCache>
                <c:formatCode>General</c:formatCode>
                <c:ptCount val="21"/>
                <c:pt idx="0">
                  <c:v>5.0694915703814311E-3</c:v>
                </c:pt>
                <c:pt idx="1">
                  <c:v>8.2687869338078004E-3</c:v>
                </c:pt>
                <c:pt idx="2">
                  <c:v>1.3452358160172736E-2</c:v>
                </c:pt>
                <c:pt idx="3">
                  <c:v>2.1806434778180287E-2</c:v>
                </c:pt>
                <c:pt idx="4">
                  <c:v>3.5162577716485961E-2</c:v>
                </c:pt>
                <c:pt idx="5">
                  <c:v>5.6242777937763291E-2</c:v>
                </c:pt>
                <c:pt idx="6">
                  <c:v>8.8782722683361751E-2</c:v>
                </c:pt>
                <c:pt idx="7">
                  <c:v>0.13693199373107739</c:v>
                </c:pt>
                <c:pt idx="8">
                  <c:v>0.20195531939442996</c:v>
                </c:pt>
                <c:pt idx="9">
                  <c:v>0.27157166266833943</c:v>
                </c:pt>
                <c:pt idx="10">
                  <c:v>0.30559480084052726</c:v>
                </c:pt>
                <c:pt idx="11">
                  <c:v>0.27157166266833943</c:v>
                </c:pt>
                <c:pt idx="12">
                  <c:v>0.20195531939442996</c:v>
                </c:pt>
                <c:pt idx="13">
                  <c:v>0.13693199373107739</c:v>
                </c:pt>
                <c:pt idx="14">
                  <c:v>8.8782722683361751E-2</c:v>
                </c:pt>
                <c:pt idx="15">
                  <c:v>5.6242777937763291E-2</c:v>
                </c:pt>
                <c:pt idx="16">
                  <c:v>3.5162577716485961E-2</c:v>
                </c:pt>
                <c:pt idx="17">
                  <c:v>2.1806434778180287E-2</c:v>
                </c:pt>
                <c:pt idx="18">
                  <c:v>1.3452358160172736E-2</c:v>
                </c:pt>
                <c:pt idx="19">
                  <c:v>8.2687869338078004E-3</c:v>
                </c:pt>
                <c:pt idx="20">
                  <c:v>5.0694915703814311E-3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1-4DF2-8BE1-E61900EA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82200"/>
        <c:axId val="710783184"/>
      </c:scatterChart>
      <c:valAx>
        <c:axId val="71078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83184"/>
        <c:crosses val="autoZero"/>
        <c:crossBetween val="midCat"/>
      </c:valAx>
      <c:valAx>
        <c:axId val="7107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8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Hyperbolic short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Tabelle1!$A$5:$A$25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Tabelle1!$C$5:$C$25</c:f>
              <c:numCache>
                <c:formatCode>General</c:formatCode>
                <c:ptCount val="21"/>
                <c:pt idx="0">
                  <c:v>6.1027272741740034E-3</c:v>
                </c:pt>
                <c:pt idx="1">
                  <c:v>9.9540853051434692E-3</c:v>
                </c:pt>
                <c:pt idx="2">
                  <c:v>1.6194143319162562E-2</c:v>
                </c:pt>
                <c:pt idx="3">
                  <c:v>2.6250901579718863E-2</c:v>
                </c:pt>
                <c:pt idx="4">
                  <c:v>4.2329219623204989E-2</c:v>
                </c:pt>
                <c:pt idx="5">
                  <c:v>6.7705869539551253E-2</c:v>
                </c:pt>
                <c:pt idx="6">
                  <c:v>0.10687792566038574</c:v>
                </c:pt>
                <c:pt idx="7">
                  <c:v>0.16484071454660576</c:v>
                </c:pt>
                <c:pt idx="8">
                  <c:v>0.24311673443421419</c:v>
                </c:pt>
                <c:pt idx="9">
                  <c:v>0.32692189535175792</c:v>
                </c:pt>
                <c:pt idx="10">
                  <c:v>0.36787944117144233</c:v>
                </c:pt>
                <c:pt idx="11">
                  <c:v>0.32692189535175792</c:v>
                </c:pt>
                <c:pt idx="12">
                  <c:v>0.24311673443421419</c:v>
                </c:pt>
                <c:pt idx="13">
                  <c:v>0.16484071454660576</c:v>
                </c:pt>
                <c:pt idx="14">
                  <c:v>0.10687792566038574</c:v>
                </c:pt>
                <c:pt idx="15">
                  <c:v>6.7705869539551253E-2</c:v>
                </c:pt>
                <c:pt idx="16">
                  <c:v>4.2329219623204989E-2</c:v>
                </c:pt>
                <c:pt idx="17">
                  <c:v>2.6250901579718863E-2</c:v>
                </c:pt>
                <c:pt idx="18">
                  <c:v>1.6194143319162562E-2</c:v>
                </c:pt>
                <c:pt idx="19">
                  <c:v>9.9540853051434692E-3</c:v>
                </c:pt>
                <c:pt idx="20">
                  <c:v>6.1027272741740034E-3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E-4284-AF71-F98C2F7E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90360"/>
        <c:axId val="712490032"/>
      </c:scatterChart>
      <c:valAx>
        <c:axId val="71249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90032"/>
        <c:crosses val="autoZero"/>
        <c:crossBetween val="midCat"/>
      </c:valAx>
      <c:valAx>
        <c:axId val="7124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9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29</xdr:row>
      <xdr:rowOff>175260</xdr:rowOff>
    </xdr:from>
    <xdr:to>
      <xdr:col>9</xdr:col>
      <xdr:colOff>266700</xdr:colOff>
      <xdr:row>44</xdr:row>
      <xdr:rowOff>175260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A80D837-224D-4FEF-9A03-F804A8DB7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426720</xdr:colOff>
      <xdr:row>10</xdr:row>
      <xdr:rowOff>87630</xdr:rowOff>
    </xdr:from>
    <xdr:to>
      <xdr:col>9</xdr:col>
      <xdr:colOff>213360</xdr:colOff>
      <xdr:row>25</xdr:row>
      <xdr:rowOff>87630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1ADC08-CC00-4A9A-98B0-135FB65E8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388620</xdr:colOff>
      <xdr:row>10</xdr:row>
      <xdr:rowOff>118110</xdr:rowOff>
    </xdr:from>
    <xdr:to>
      <xdr:col>15</xdr:col>
      <xdr:colOff>205740</xdr:colOff>
      <xdr:row>25</xdr:row>
      <xdr:rowOff>118110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F297E41-AC48-40D0-AA54-7033660F8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B141-28C1-4A7F-8F52-AEC3C19D150B}">
  <dimension ref="A1:H82"/>
  <sheetViews>
    <sheetView tabSelected="1" topLeftCell="A22" workbookViewId="0">
      <selection activeCell="A31" sqref="A31"/>
    </sheetView>
  </sheetViews>
  <sheetFormatPr baseColWidth="10" defaultRowHeight="14.4" x14ac:dyDescent="0.3"/>
  <cols>
    <col min="2" max="2" width="12" bestFit="1" customWidth="1"/>
    <col min="3" max="4" width="12" customWidth="1"/>
    <col min="8" max="8" width="11.5546875" style="1"/>
  </cols>
  <sheetData>
    <row r="1" spans="1:7" x14ac:dyDescent="0.3">
      <c r="A1" t="s">
        <v>8</v>
      </c>
    </row>
    <row r="2" spans="1:7" x14ac:dyDescent="0.3">
      <c r="A2" t="s">
        <v>9</v>
      </c>
    </row>
    <row r="3" spans="1:7" x14ac:dyDescent="0.3">
      <c r="A3" t="s">
        <v>10</v>
      </c>
    </row>
    <row r="4" spans="1:7" x14ac:dyDescent="0.3">
      <c r="B4" t="s">
        <v>4</v>
      </c>
      <c r="C4" t="s">
        <v>7</v>
      </c>
      <c r="E4" t="s">
        <v>0</v>
      </c>
      <c r="F4" s="1">
        <v>5</v>
      </c>
    </row>
    <row r="5" spans="1:7" x14ac:dyDescent="0.3">
      <c r="A5">
        <v>0</v>
      </c>
      <c r="B5">
        <f>$F$9/(2*$F$5*$F$7*$F$10)*EXP($F$6*(A5-$F$4)-$F$5*SQRT($F$7*$F$7+(A5-$F$4)*(A5-$F$4)))</f>
        <v>5.0694915703814311E-3</v>
      </c>
      <c r="C5">
        <f>EXP($F$6*(A5-$F$4)-$F$5*SQRT($F$7*$F$7+(A5-$F$4)*(A5-$F$4)))</f>
        <v>6.1027272741740034E-3</v>
      </c>
      <c r="E5" t="s">
        <v>1</v>
      </c>
      <c r="F5" s="1">
        <v>1</v>
      </c>
    </row>
    <row r="6" spans="1:7" x14ac:dyDescent="0.3">
      <c r="A6">
        <v>0.5</v>
      </c>
      <c r="B6">
        <f t="shared" ref="B6:B25" si="0">$F$9/(2*$F$5*$F$7*$F$10)*EXP($F$6*(A6-$F$4)-$F$5*SQRT($F$7*$F$7+(A6-$F$4)*(A6-$F$4)))</f>
        <v>8.2687869338078004E-3</v>
      </c>
      <c r="C6">
        <f t="shared" ref="C6:C25" si="1">EXP($F$6*(A6-$F$4)-$F$5*SQRT($F$7*$F$7+(A6-$F$4)*(A6-$F$4)))</f>
        <v>9.9540853051434692E-3</v>
      </c>
      <c r="E6" t="s">
        <v>2</v>
      </c>
      <c r="F6" s="1">
        <v>0</v>
      </c>
      <c r="G6" t="s">
        <v>14</v>
      </c>
    </row>
    <row r="7" spans="1:7" x14ac:dyDescent="0.3">
      <c r="A7">
        <v>1</v>
      </c>
      <c r="B7">
        <f t="shared" si="0"/>
        <v>1.3452358160172736E-2</v>
      </c>
      <c r="C7">
        <f t="shared" si="1"/>
        <v>1.6194143319162562E-2</v>
      </c>
      <c r="E7" t="s">
        <v>12</v>
      </c>
      <c r="F7" s="1">
        <v>1</v>
      </c>
    </row>
    <row r="8" spans="1:7" x14ac:dyDescent="0.3">
      <c r="A8">
        <v>1.5</v>
      </c>
      <c r="B8">
        <f t="shared" si="0"/>
        <v>2.1806434778180287E-2</v>
      </c>
      <c r="C8">
        <f t="shared" si="1"/>
        <v>2.6250901579718863E-2</v>
      </c>
      <c r="F8" s="1"/>
    </row>
    <row r="9" spans="1:7" x14ac:dyDescent="0.3">
      <c r="A9">
        <v>2</v>
      </c>
      <c r="B9">
        <f t="shared" si="0"/>
        <v>3.5162577716485961E-2</v>
      </c>
      <c r="C9">
        <f t="shared" si="1"/>
        <v>4.2329219623204989E-2</v>
      </c>
      <c r="E9" t="s">
        <v>11</v>
      </c>
      <c r="F9" s="1">
        <f>SQRT($F$5*$F$5-$F$6*$F$6)</f>
        <v>1</v>
      </c>
    </row>
    <row r="10" spans="1:7" x14ac:dyDescent="0.3">
      <c r="A10">
        <v>2.5</v>
      </c>
      <c r="B10">
        <f t="shared" si="0"/>
        <v>5.6242777937763291E-2</v>
      </c>
      <c r="C10">
        <f t="shared" si="1"/>
        <v>6.7705869539551253E-2</v>
      </c>
      <c r="E10" t="s">
        <v>3</v>
      </c>
      <c r="F10">
        <f>BESSELK($F$7*$F$9,1)</f>
        <v>0.60190723166690574</v>
      </c>
    </row>
    <row r="11" spans="1:7" x14ac:dyDescent="0.3">
      <c r="A11">
        <v>3</v>
      </c>
      <c r="B11">
        <f t="shared" si="0"/>
        <v>8.8782722683361751E-2</v>
      </c>
      <c r="C11">
        <f t="shared" si="1"/>
        <v>0.10687792566038574</v>
      </c>
    </row>
    <row r="12" spans="1:7" x14ac:dyDescent="0.3">
      <c r="A12">
        <v>3.5</v>
      </c>
      <c r="B12">
        <f t="shared" si="0"/>
        <v>0.13693199373107739</v>
      </c>
      <c r="C12">
        <f t="shared" si="1"/>
        <v>0.16484071454660576</v>
      </c>
    </row>
    <row r="13" spans="1:7" x14ac:dyDescent="0.3">
      <c r="A13">
        <v>4</v>
      </c>
      <c r="B13">
        <f t="shared" si="0"/>
        <v>0.20195531939442996</v>
      </c>
      <c r="C13">
        <f t="shared" si="1"/>
        <v>0.24311673443421419</v>
      </c>
    </row>
    <row r="14" spans="1:7" x14ac:dyDescent="0.3">
      <c r="A14">
        <v>4.5</v>
      </c>
      <c r="B14">
        <f t="shared" si="0"/>
        <v>0.27157166266833943</v>
      </c>
      <c r="C14">
        <f t="shared" si="1"/>
        <v>0.32692189535175792</v>
      </c>
    </row>
    <row r="15" spans="1:7" x14ac:dyDescent="0.3">
      <c r="A15">
        <v>5</v>
      </c>
      <c r="B15">
        <f t="shared" si="0"/>
        <v>0.30559480084052726</v>
      </c>
      <c r="C15">
        <f t="shared" si="1"/>
        <v>0.36787944117144233</v>
      </c>
    </row>
    <row r="16" spans="1:7" x14ac:dyDescent="0.3">
      <c r="A16">
        <v>5.5</v>
      </c>
      <c r="B16">
        <f t="shared" si="0"/>
        <v>0.27157166266833943</v>
      </c>
      <c r="C16">
        <f t="shared" si="1"/>
        <v>0.32692189535175792</v>
      </c>
    </row>
    <row r="17" spans="1:3" x14ac:dyDescent="0.3">
      <c r="A17">
        <v>6</v>
      </c>
      <c r="B17">
        <f t="shared" si="0"/>
        <v>0.20195531939442996</v>
      </c>
      <c r="C17">
        <f t="shared" si="1"/>
        <v>0.24311673443421419</v>
      </c>
    </row>
    <row r="18" spans="1:3" x14ac:dyDescent="0.3">
      <c r="A18">
        <v>6.5</v>
      </c>
      <c r="B18">
        <f t="shared" si="0"/>
        <v>0.13693199373107739</v>
      </c>
      <c r="C18">
        <f t="shared" si="1"/>
        <v>0.16484071454660576</v>
      </c>
    </row>
    <row r="19" spans="1:3" x14ac:dyDescent="0.3">
      <c r="A19">
        <v>7</v>
      </c>
      <c r="B19">
        <f t="shared" si="0"/>
        <v>8.8782722683361751E-2</v>
      </c>
      <c r="C19">
        <f t="shared" si="1"/>
        <v>0.10687792566038574</v>
      </c>
    </row>
    <row r="20" spans="1:3" x14ac:dyDescent="0.3">
      <c r="A20">
        <v>7.5</v>
      </c>
      <c r="B20">
        <f t="shared" si="0"/>
        <v>5.6242777937763291E-2</v>
      </c>
      <c r="C20">
        <f t="shared" si="1"/>
        <v>6.7705869539551253E-2</v>
      </c>
    </row>
    <row r="21" spans="1:3" x14ac:dyDescent="0.3">
      <c r="A21">
        <v>8</v>
      </c>
      <c r="B21">
        <f t="shared" si="0"/>
        <v>3.5162577716485961E-2</v>
      </c>
      <c r="C21">
        <f t="shared" si="1"/>
        <v>4.2329219623204989E-2</v>
      </c>
    </row>
    <row r="22" spans="1:3" x14ac:dyDescent="0.3">
      <c r="A22">
        <v>8.5</v>
      </c>
      <c r="B22">
        <f t="shared" si="0"/>
        <v>2.1806434778180287E-2</v>
      </c>
      <c r="C22">
        <f t="shared" si="1"/>
        <v>2.6250901579718863E-2</v>
      </c>
    </row>
    <row r="23" spans="1:3" x14ac:dyDescent="0.3">
      <c r="A23">
        <v>9</v>
      </c>
      <c r="B23">
        <f t="shared" si="0"/>
        <v>1.3452358160172736E-2</v>
      </c>
      <c r="C23">
        <f t="shared" si="1"/>
        <v>1.6194143319162562E-2</v>
      </c>
    </row>
    <row r="24" spans="1:3" x14ac:dyDescent="0.3">
      <c r="A24">
        <v>9.5</v>
      </c>
      <c r="B24">
        <f t="shared" si="0"/>
        <v>8.2687869338078004E-3</v>
      </c>
      <c r="C24">
        <f t="shared" si="1"/>
        <v>9.9540853051434692E-3</v>
      </c>
    </row>
    <row r="25" spans="1:3" x14ac:dyDescent="0.3">
      <c r="A25">
        <v>10</v>
      </c>
      <c r="B25">
        <f t="shared" si="0"/>
        <v>5.0694915703814311E-3</v>
      </c>
      <c r="C25">
        <f t="shared" si="1"/>
        <v>6.1027272741740034E-3</v>
      </c>
    </row>
    <row r="29" spans="1:3" x14ac:dyDescent="0.3">
      <c r="A29" s="2" t="s">
        <v>13</v>
      </c>
    </row>
    <row r="30" spans="1:3" x14ac:dyDescent="0.3">
      <c r="A30" t="s">
        <v>5</v>
      </c>
      <c r="B30">
        <v>5</v>
      </c>
    </row>
    <row r="31" spans="1:3" x14ac:dyDescent="0.3">
      <c r="A31" t="s">
        <v>6</v>
      </c>
      <c r="B31">
        <v>1</v>
      </c>
    </row>
    <row r="32" spans="1:3" x14ac:dyDescent="0.3">
      <c r="A32">
        <v>0</v>
      </c>
      <c r="C32">
        <f>$B$30*EXP(-$B$31*A32)</f>
        <v>5</v>
      </c>
    </row>
    <row r="33" spans="1:3" x14ac:dyDescent="0.3">
      <c r="A33">
        <v>1</v>
      </c>
      <c r="C33">
        <f>$B$30*EXP(-$B$31*A33)</f>
        <v>1.8393972058572117</v>
      </c>
    </row>
    <row r="34" spans="1:3" x14ac:dyDescent="0.3">
      <c r="A34">
        <v>2</v>
      </c>
      <c r="C34">
        <f>$B$30*EXP(-$B$31*A34)</f>
        <v>0.67667641618306351</v>
      </c>
    </row>
    <row r="35" spans="1:3" x14ac:dyDescent="0.3">
      <c r="A35">
        <v>3</v>
      </c>
      <c r="C35">
        <f>$B$30*EXP(-$B$31*A35)</f>
        <v>0.24893534183931973</v>
      </c>
    </row>
    <row r="36" spans="1:3" x14ac:dyDescent="0.3">
      <c r="A36">
        <v>4</v>
      </c>
      <c r="C36">
        <f>$B$30*EXP(-$B$31*A36)</f>
        <v>9.1578194443670893E-2</v>
      </c>
    </row>
    <row r="37" spans="1:3" x14ac:dyDescent="0.3">
      <c r="A37">
        <v>5</v>
      </c>
      <c r="C37">
        <f>$B$30*EXP(-$B$31*A37)</f>
        <v>3.3689734995427337E-2</v>
      </c>
    </row>
    <row r="38" spans="1:3" x14ac:dyDescent="0.3">
      <c r="A38">
        <v>6</v>
      </c>
      <c r="C38">
        <f>$B$30*EXP(-$B$31*A38)</f>
        <v>1.2393760883331793E-2</v>
      </c>
    </row>
    <row r="39" spans="1:3" x14ac:dyDescent="0.3">
      <c r="A39">
        <v>7</v>
      </c>
      <c r="C39">
        <f>$B$30*EXP(-$B$31*A39)</f>
        <v>4.5594098277725809E-3</v>
      </c>
    </row>
    <row r="40" spans="1:3" x14ac:dyDescent="0.3">
      <c r="A40">
        <v>8</v>
      </c>
      <c r="C40">
        <f>$B$30*EXP(-$B$31*A40)</f>
        <v>1.6773131395125592E-3</v>
      </c>
    </row>
    <row r="41" spans="1:3" x14ac:dyDescent="0.3">
      <c r="A41">
        <v>9</v>
      </c>
      <c r="C41">
        <f>$B$30*EXP(-$B$31*A41)</f>
        <v>6.1704902043339775E-4</v>
      </c>
    </row>
    <row r="42" spans="1:3" x14ac:dyDescent="0.3">
      <c r="A42">
        <v>10</v>
      </c>
      <c r="C42">
        <f>$B$30*EXP(-$B$31*A42)</f>
        <v>2.2699964881242428E-4</v>
      </c>
    </row>
    <row r="43" spans="1:3" x14ac:dyDescent="0.3">
      <c r="A43">
        <v>11</v>
      </c>
      <c r="C43">
        <f>$B$30*EXP(-$B$31*A43)</f>
        <v>8.3508503951228296E-5</v>
      </c>
    </row>
    <row r="44" spans="1:3" x14ac:dyDescent="0.3">
      <c r="A44">
        <v>12</v>
      </c>
      <c r="C44">
        <f>$B$30*EXP(-$B$31*A44)</f>
        <v>3.072106176664105E-5</v>
      </c>
    </row>
    <row r="45" spans="1:3" x14ac:dyDescent="0.3">
      <c r="A45">
        <v>13</v>
      </c>
      <c r="C45">
        <f>$B$30*EXP(-$B$31*A45)</f>
        <v>1.1301647034905271E-5</v>
      </c>
    </row>
    <row r="46" spans="1:3" x14ac:dyDescent="0.3">
      <c r="A46">
        <v>14</v>
      </c>
      <c r="C46">
        <f>$B$30*EXP(-$B$31*A46)</f>
        <v>4.1576435955178392E-6</v>
      </c>
    </row>
    <row r="47" spans="1:3" x14ac:dyDescent="0.3">
      <c r="A47">
        <v>15</v>
      </c>
      <c r="C47">
        <f>$B$30*EXP(-$B$31*A47)</f>
        <v>1.5295116025091289E-6</v>
      </c>
    </row>
    <row r="48" spans="1:3" x14ac:dyDescent="0.3">
      <c r="A48">
        <v>16</v>
      </c>
      <c r="C48">
        <f>$B$30*EXP(-$B$31*A48)</f>
        <v>5.626758735962956E-7</v>
      </c>
    </row>
    <row r="49" spans="1:3" x14ac:dyDescent="0.3">
      <c r="A49">
        <v>17</v>
      </c>
      <c r="C49">
        <f>$B$30*EXP(-$B$31*A49)</f>
        <v>2.0699688593925833E-7</v>
      </c>
    </row>
    <row r="50" spans="1:3" x14ac:dyDescent="0.3">
      <c r="A50">
        <v>18</v>
      </c>
      <c r="C50">
        <f>$B$30*EXP(-$B$31*A50)</f>
        <v>7.6149898723563142E-8</v>
      </c>
    </row>
    <row r="51" spans="1:3" x14ac:dyDescent="0.3">
      <c r="A51">
        <v>19</v>
      </c>
      <c r="C51">
        <f>$B$30*EXP(-$B$31*A51)</f>
        <v>2.8013982187686337E-8</v>
      </c>
    </row>
    <row r="52" spans="1:3" x14ac:dyDescent="0.3">
      <c r="A52">
        <v>20</v>
      </c>
      <c r="C52">
        <f>$B$30*EXP(-$B$31*A52)</f>
        <v>1.030576811219279E-8</v>
      </c>
    </row>
    <row r="53" spans="1:3" x14ac:dyDescent="0.3">
      <c r="A53">
        <v>21</v>
      </c>
      <c r="C53">
        <f>$B$30*EXP(-$B$31*A53)</f>
        <v>3.7912802139559537E-9</v>
      </c>
    </row>
    <row r="54" spans="1:3" x14ac:dyDescent="0.3">
      <c r="A54">
        <v>22</v>
      </c>
      <c r="C54">
        <f>$B$30*EXP(-$B$31*A54)</f>
        <v>1.3947340464344622E-9</v>
      </c>
    </row>
    <row r="55" spans="1:3" x14ac:dyDescent="0.3">
      <c r="A55">
        <v>23</v>
      </c>
      <c r="C55">
        <f>$B$30*EXP(-$B$31*A55)</f>
        <v>5.1309398158509455E-10</v>
      </c>
    </row>
    <row r="56" spans="1:3" x14ac:dyDescent="0.3">
      <c r="A56">
        <v>24</v>
      </c>
      <c r="C56">
        <f>$B$30*EXP(-$B$31*A56)</f>
        <v>1.8875672721395487E-10</v>
      </c>
    </row>
    <row r="57" spans="1:3" x14ac:dyDescent="0.3">
      <c r="A57">
        <v>25</v>
      </c>
      <c r="C57">
        <f>$B$30*EXP(-$B$31*A57)</f>
        <v>6.9439719324820108E-11</v>
      </c>
    </row>
    <row r="58" spans="1:3" x14ac:dyDescent="0.3">
      <c r="A58">
        <v>26</v>
      </c>
      <c r="C58">
        <f>$B$30*EXP(-$B$31*A58)</f>
        <v>2.5545445140316624E-11</v>
      </c>
    </row>
    <row r="59" spans="1:3" x14ac:dyDescent="0.3">
      <c r="A59">
        <v>27</v>
      </c>
      <c r="C59">
        <f>$B$30*EXP(-$B$31*A59)</f>
        <v>9.3976440826954154E-12</v>
      </c>
    </row>
    <row r="60" spans="1:3" x14ac:dyDescent="0.3">
      <c r="A60">
        <v>28</v>
      </c>
      <c r="C60">
        <f>$B$30*EXP(-$B$31*A60)</f>
        <v>3.4572000534701013E-12</v>
      </c>
    </row>
    <row r="61" spans="1:3" x14ac:dyDescent="0.3">
      <c r="A61">
        <v>29</v>
      </c>
      <c r="C61">
        <f>$B$30*EXP(-$B$31*A61)</f>
        <v>1.2718328236884614E-12</v>
      </c>
    </row>
    <row r="62" spans="1:3" x14ac:dyDescent="0.3">
      <c r="A62">
        <v>30</v>
      </c>
      <c r="C62">
        <f>$B$30*EXP(-$B$31*A62)</f>
        <v>4.6788114844200873E-13</v>
      </c>
    </row>
    <row r="63" spans="1:3" x14ac:dyDescent="0.3">
      <c r="A63">
        <v>31</v>
      </c>
      <c r="C63">
        <f>$B$30*EXP(-$B$31*A63)</f>
        <v>1.7212385542349882E-13</v>
      </c>
    </row>
    <row r="64" spans="1:3" x14ac:dyDescent="0.3">
      <c r="A64">
        <v>32</v>
      </c>
      <c r="C64">
        <f>$B$30*EXP(-$B$31*A64)</f>
        <v>6.3320827745470878E-14</v>
      </c>
    </row>
    <row r="65" spans="1:3" x14ac:dyDescent="0.3">
      <c r="A65">
        <v>33</v>
      </c>
      <c r="C65">
        <f>$B$30*EXP(-$B$31*A65)</f>
        <v>2.3294430725516989E-14</v>
      </c>
    </row>
    <row r="66" spans="1:3" x14ac:dyDescent="0.3">
      <c r="A66">
        <v>34</v>
      </c>
      <c r="C66">
        <f>$B$30*EXP(-$B$31*A66)</f>
        <v>8.569542157710065E-15</v>
      </c>
    </row>
    <row r="67" spans="1:3" x14ac:dyDescent="0.3">
      <c r="A67">
        <v>35</v>
      </c>
      <c r="C67">
        <f>$B$30*EXP(-$B$31*A67)</f>
        <v>3.1525583800734946E-15</v>
      </c>
    </row>
    <row r="68" spans="1:3" x14ac:dyDescent="0.3">
      <c r="A68">
        <v>36</v>
      </c>
      <c r="C68">
        <f>$B$30*EXP(-$B$31*A68)</f>
        <v>1.1597614151217846E-15</v>
      </c>
    </row>
    <row r="69" spans="1:3" x14ac:dyDescent="0.3">
      <c r="A69">
        <v>37</v>
      </c>
      <c r="C69">
        <f>$B$30*EXP(-$B$31*A69)</f>
        <v>4.2665238128720328E-16</v>
      </c>
    </row>
    <row r="70" spans="1:3" x14ac:dyDescent="0.3">
      <c r="A70">
        <v>38</v>
      </c>
      <c r="C70">
        <f>$B$30*EXP(-$B$31*A70)</f>
        <v>1.5695663960240149E-16</v>
      </c>
    </row>
    <row r="71" spans="1:3" x14ac:dyDescent="0.3">
      <c r="A71">
        <v>39</v>
      </c>
      <c r="C71">
        <f>$B$30*EXP(-$B$31*A71)</f>
        <v>5.7741120865078931E-17</v>
      </c>
    </row>
    <row r="72" spans="1:3" x14ac:dyDescent="0.3">
      <c r="A72">
        <v>40</v>
      </c>
      <c r="C72">
        <f>$B$30*EXP(-$B$31*A72)</f>
        <v>2.1241771276457944E-17</v>
      </c>
    </row>
    <row r="73" spans="1:3" x14ac:dyDescent="0.3">
      <c r="A73">
        <v>41</v>
      </c>
      <c r="C73">
        <f>$B$30*EXP(-$B$31*A73)</f>
        <v>7.814410946674944E-18</v>
      </c>
    </row>
    <row r="74" spans="1:3" x14ac:dyDescent="0.3">
      <c r="A74">
        <v>42</v>
      </c>
      <c r="C74">
        <f>$B$30*EXP(-$B$31*A74)</f>
        <v>2.8747611321467799E-18</v>
      </c>
    </row>
    <row r="75" spans="1:3" x14ac:dyDescent="0.3">
      <c r="A75">
        <v>43</v>
      </c>
      <c r="C75">
        <f>$B$30*EXP(-$B$31*A75)</f>
        <v>1.0575655187955403E-18</v>
      </c>
    </row>
    <row r="76" spans="1:3" x14ac:dyDescent="0.3">
      <c r="A76">
        <v>44</v>
      </c>
      <c r="C76">
        <f>$B$30*EXP(-$B$31*A76)</f>
        <v>3.8905661205668983E-19</v>
      </c>
    </row>
    <row r="77" spans="1:3" x14ac:dyDescent="0.3">
      <c r="A77">
        <v>45</v>
      </c>
      <c r="C77">
        <f>$B$30*EXP(-$B$31*A77)</f>
        <v>1.4312592902746968E-19</v>
      </c>
    </row>
    <row r="78" spans="1:3" x14ac:dyDescent="0.3">
      <c r="A78">
        <v>46</v>
      </c>
      <c r="C78">
        <f>$B$30*EXP(-$B$31*A78)</f>
        <v>5.2653086787769062E-20</v>
      </c>
    </row>
    <row r="79" spans="1:3" x14ac:dyDescent="0.3">
      <c r="A79">
        <v>47</v>
      </c>
      <c r="C79">
        <f>$B$30*EXP(-$B$31*A79)</f>
        <v>1.9369988143435932E-20</v>
      </c>
    </row>
    <row r="80" spans="1:3" x14ac:dyDescent="0.3">
      <c r="A80">
        <v>48</v>
      </c>
      <c r="C80">
        <f>$B$30*EXP(-$B$31*A80)</f>
        <v>7.1258204137046756E-21</v>
      </c>
    </row>
    <row r="81" spans="1:3" x14ac:dyDescent="0.3">
      <c r="A81">
        <v>49</v>
      </c>
      <c r="C81">
        <f>$B$30*EXP(-$B$31*A81)</f>
        <v>2.6214428316817319E-21</v>
      </c>
    </row>
    <row r="82" spans="1:3" x14ac:dyDescent="0.3">
      <c r="A82">
        <v>50</v>
      </c>
      <c r="C82">
        <f>$B$30*EXP(-$B$31*A82)</f>
        <v>9.6437492398195884E-22</v>
      </c>
    </row>
  </sheetData>
  <pageMargins left="0.7" right="0.7" top="0.78740157499999996" bottom="0.78740157499999996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Medizinische Universität Graz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helaha</dc:creator>
  <cp:lastModifiedBy>Helmut Ahammer</cp:lastModifiedBy>
  <dcterms:created xsi:type="dcterms:W3CDTF">2022-01-27T12:55:46Z</dcterms:created>
  <dcterms:modified xsi:type="dcterms:W3CDTF">2022-02-08T07:47:51Z</dcterms:modified>
</cp:coreProperties>
</file>