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Concawe\GCxGC elution model curated - manuscript version\user\input\"/>
    </mc:Choice>
  </mc:AlternateContent>
  <xr:revisionPtr revIDLastSave="0" documentId="13_ncr:1_{E0F24E7B-F6D0-4E31-8AE3-289099ABEC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 A" sheetId="3" r:id="rId1"/>
    <sheet name="Prog 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3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" i="1"/>
</calcChain>
</file>

<file path=xl/sharedStrings.xml><?xml version="1.0" encoding="utf-8"?>
<sst xmlns="http://schemas.openxmlformats.org/spreadsheetml/2006/main" count="368" uniqueCount="136">
  <si>
    <t>Compound Name</t>
  </si>
  <si>
    <t>A</t>
  </si>
  <si>
    <t>B</t>
  </si>
  <si>
    <t>S</t>
  </si>
  <si>
    <t>E</t>
  </si>
  <si>
    <t>V</t>
  </si>
  <si>
    <t>L</t>
  </si>
  <si>
    <t>decane</t>
  </si>
  <si>
    <t>undecane</t>
  </si>
  <si>
    <t>dodecane</t>
  </si>
  <si>
    <t>docosane</t>
  </si>
  <si>
    <t>tetracosane</t>
  </si>
  <si>
    <t>naphthalene</t>
  </si>
  <si>
    <t>acenaphthylene</t>
  </si>
  <si>
    <t>acenaphthene</t>
  </si>
  <si>
    <t>fluorene</t>
  </si>
  <si>
    <t>phenanthrene</t>
  </si>
  <si>
    <t>anthracene</t>
  </si>
  <si>
    <t>fluoranthene</t>
  </si>
  <si>
    <t>pyrene</t>
  </si>
  <si>
    <t>chrysene</t>
  </si>
  <si>
    <t>Calculated Abraham Solute Descriptor (QSPR)</t>
  </si>
  <si>
    <t>t1 (min)</t>
  </si>
  <si>
    <t>t2 (s)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</si>
  <si>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</si>
  <si>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</si>
  <si>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</si>
  <si>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</si>
  <si>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</si>
  <si>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</si>
  <si>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</si>
  <si>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n-eicosane</t>
  </si>
  <si>
    <t>undocosane</t>
  </si>
  <si>
    <t>tricosane</t>
  </si>
  <si>
    <t>tetralin</t>
  </si>
  <si>
    <t>n-butylbenzene</t>
  </si>
  <si>
    <t>1,2,4,5-tetramethylbenzene</t>
  </si>
  <si>
    <t>cis-decalin</t>
  </si>
  <si>
    <t>2-methylnaphthalene</t>
  </si>
  <si>
    <t>1-methylnaphthalene</t>
  </si>
  <si>
    <t>n-pentylbenzene</t>
  </si>
  <si>
    <t>n-pentylcyclohexane</t>
  </si>
  <si>
    <t>biphenyl</t>
  </si>
  <si>
    <t>1-ethylnaphthalene</t>
  </si>
  <si>
    <t>2,6-dimethylnaphthalene</t>
  </si>
  <si>
    <t>n-hexylbenzene</t>
  </si>
  <si>
    <t>hexamethylbenzene</t>
  </si>
  <si>
    <t>n-hexylcyclohexane</t>
  </si>
  <si>
    <t>n-heptylcyclohexane</t>
  </si>
  <si>
    <t>n-octylbenzene</t>
  </si>
  <si>
    <t>n-octylcyclohexane</t>
  </si>
  <si>
    <t>1-methylphenanthrene</t>
  </si>
  <si>
    <t>9-methylanthracene</t>
  </si>
  <si>
    <t>n-nonylbenzene</t>
  </si>
  <si>
    <t>n-nonylcyclohexane</t>
  </si>
  <si>
    <t>9,10-dimethylanthracene</t>
  </si>
  <si>
    <t>n-decylbenzene</t>
  </si>
  <si>
    <t>n-decylcyclohexane</t>
  </si>
  <si>
    <t>n-undecylbenzene</t>
  </si>
  <si>
    <t>n-undecylcyclohexane</t>
  </si>
  <si>
    <t>benzo[a]anthracene</t>
  </si>
  <si>
    <t>n-dodecylbenzene</t>
  </si>
  <si>
    <t>n-dodecylcyclohexane</t>
  </si>
  <si>
    <t>n-tridecylcyclohexane</t>
  </si>
  <si>
    <t>tetradecylbenzene</t>
  </si>
  <si>
    <t>n-tetradecylcyclohexane</t>
  </si>
  <si>
    <t>c1ccc2cccc3c2c1C=C3</t>
  </si>
  <si>
    <t>Query SMILES</t>
  </si>
  <si>
    <t>c(c(ccc1)CCC2)(c1)C2</t>
  </si>
  <si>
    <t>c(c(cc(c1C)C)C)(c1)C</t>
  </si>
  <si>
    <t>CCCCCCCC1CCCCC1</t>
  </si>
  <si>
    <t>CCCCCCCCC1CCCCC1</t>
  </si>
  <si>
    <t>CCCCCCCCCC1CCCCC1</t>
  </si>
  <si>
    <t>CCCCCCCCCCC1CCCCC1</t>
  </si>
  <si>
    <t>CCCCCCCCCCCC1CCCCC1</t>
  </si>
  <si>
    <t>CCCCCCCCCCCCC1CCCCC1</t>
  </si>
  <si>
    <t>CCCCCCCCCCCCCC1CCCCC1</t>
  </si>
  <si>
    <t>CCCCCCCCCCCCCCC1CCCCC1</t>
  </si>
  <si>
    <t>CCCCCCCCCCc1ccccc1</t>
  </si>
  <si>
    <t>CCCCCCCCCCCc1ccccc1</t>
  </si>
  <si>
    <t>CCCCCCCCCCCCc1ccccc1</t>
  </si>
  <si>
    <t>CCCCCCCCCCCCCCc1ccccc1</t>
  </si>
  <si>
    <t>c1ccccc1c2ccccc2</t>
  </si>
  <si>
    <t>CCc1cccc2ccccc12</t>
  </si>
  <si>
    <t>c(c(c(c(c1C)C)C)C)(c1C)C</t>
  </si>
  <si>
    <t>c(c(c(c(c1ccc2)c2)C)ccc3)(c3)c1</t>
  </si>
  <si>
    <t>Cc2c1ccccc1c(C)c3ccccc23</t>
  </si>
  <si>
    <t>t1 (pixels)</t>
  </si>
  <si>
    <t>t2 (pixels)</t>
  </si>
  <si>
    <t>CCCCCCCCCC</t>
  </si>
  <si>
    <t>CCCCCCCCCCC</t>
  </si>
  <si>
    <t>CCCCCCCCCCCC</t>
  </si>
  <si>
    <t>CCCCCCCCCCCCC</t>
  </si>
  <si>
    <t>CCCCCCCCCCCCCC</t>
  </si>
  <si>
    <t>CCCCCCCCCCCCCCC</t>
  </si>
  <si>
    <t>CCCCCCCCCCCCCCCC</t>
  </si>
  <si>
    <t>CCCCCCCCCCCCCCCCC</t>
  </si>
  <si>
    <t>CCCCCCCCCCCCCCCCCC</t>
  </si>
  <si>
    <t>CCCCCCCCCCCCCCCCCCC</t>
  </si>
  <si>
    <t>CCCCCCCCCCCCCCCCCCCC</t>
  </si>
  <si>
    <t>CCCCCCCCCCCCCCCCCCCCC</t>
  </si>
  <si>
    <t>CCCCCCCCCCCCCCCCCCCCCC</t>
  </si>
  <si>
    <t>CCCCCCCCCCCCCCCCCCCCCCC</t>
  </si>
  <si>
    <t>CCCCCCCCCCCCCCCCCCCCCCCC</t>
  </si>
  <si>
    <t>c1cccc2ccccc12</t>
  </si>
  <si>
    <t>CCCCc1ccccc1</t>
  </si>
  <si>
    <t>C1CCCC2CCCCC12</t>
  </si>
  <si>
    <t>Cc1ccc2ccccc2c1</t>
  </si>
  <si>
    <t>Cc1cccc2ccccc12</t>
  </si>
  <si>
    <t>CCCCCc1ccccc1</t>
  </si>
  <si>
    <t>CCCCCC1CCCCC1</t>
  </si>
  <si>
    <t>C1Cc2cccc3cccc1c23</t>
  </si>
  <si>
    <t>Cc1cc(C)cc2ccccc12</t>
  </si>
  <si>
    <t>CCCCCCc1ccccc1</t>
  </si>
  <si>
    <t>CCCCCCC1CCCCC1</t>
  </si>
  <si>
    <t>C1c2ccccc2-c2ccccc12</t>
  </si>
  <si>
    <t>c1cccc2ccc3ccccc3c12</t>
  </si>
  <si>
    <t>c1cccc2cc3ccccc3cc12</t>
  </si>
  <si>
    <t>CCCCCCCCc1ccccc1</t>
  </si>
  <si>
    <t>Cc1cccc2c1ccc1ccccc21</t>
  </si>
  <si>
    <t>CCCCCCCCCc1ccccc1</t>
  </si>
  <si>
    <t>c1cccc2c1c1cccc3cccc2c13</t>
  </si>
  <si>
    <t>c1ccc2ccc3cccc4ccc1c2c34</t>
  </si>
  <si>
    <t>c1cccc2ccc3cc4ccccc4cc3c12</t>
  </si>
  <si>
    <t>c1cccc2ccc3c4ccccc4ccc3c12</t>
  </si>
  <si>
    <t>GC×GC "Method A" in Arey et al Anal Chem 2005</t>
  </si>
  <si>
    <t>GC×GC "Method B" in Arey et al Anal Chem 2005</t>
  </si>
  <si>
    <t>HC Class</t>
  </si>
  <si>
    <t>dAr</t>
  </si>
  <si>
    <t>NdAr</t>
  </si>
  <si>
    <t>NmAr</t>
  </si>
  <si>
    <t>polyAr</t>
  </si>
  <si>
    <t>dN</t>
  </si>
  <si>
    <t>mAr</t>
  </si>
  <si>
    <t>mN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</si>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</sst>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"/>
    </font>
    <font>
      <sz val="11"/>
      <color rgb="FF000000"/>
      <name val="Calibri"/>
      <family val="2"/>
    </font>
    <font>
      <sz val="11"/>
      <color rgb="FF000000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6E69D"/>
        <bgColor rgb="FF000000"/>
      </patternFill>
    </fill>
    <fill>
      <patternFill patternType="solid">
        <fgColor rgb="FFFFFF69"/>
        <bgColor rgb="FF000000"/>
      </patternFill>
    </fill>
    <fill>
      <patternFill patternType="solid">
        <fgColor rgb="FFF89D5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wrapText="1"/>
    </xf>
    <xf numFmtId="0" fontId="0" fillId="0" borderId="0" xfId="0" applyFont="1"/>
    <xf numFmtId="0" fontId="1" fillId="0" borderId="1" xfId="0" applyFont="1" applyBorder="1"/>
    <xf numFmtId="2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0" fontId="0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4" borderId="1" xfId="2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Font="1" applyBorder="1"/>
    <xf numFmtId="1" fontId="0" fillId="0" borderId="1" xfId="0" applyNumberFormat="1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topLeftCell="A24" workbookViewId="0">
      <selection activeCell="A59" sqref="A59"/>
    </sheetView>
  </sheetViews>
  <sheetFormatPr defaultColWidth="11" defaultRowHeight="15.75" x14ac:dyDescent="0.25"/>
  <cols>
    <col min="1" max="1" width="20.125" style="2" customWidth="1"/>
    <col min="2" max="2" width="15.625" style="2" customWidth="1"/>
    <col min="3" max="3" width="7" style="2" customWidth="1"/>
    <col min="4" max="4" width="7.75" style="2" customWidth="1"/>
    <col min="5" max="5" width="7.5" style="2" customWidth="1"/>
    <col min="6" max="6" width="7.375" style="2" customWidth="1"/>
    <col min="7" max="7" width="8" style="2" customWidth="1"/>
    <col min="8" max="8" width="7.5" style="2" customWidth="1"/>
    <col min="9" max="9" width="5.875" style="2" customWidth="1"/>
    <col min="10" max="10" width="7.75" style="2" customWidth="1"/>
    <col min="11" max="11" width="9.625" style="2" customWidth="1"/>
    <col min="12" max="12" width="9.75" style="2" customWidth="1"/>
    <col min="13" max="13" width="7.375" style="2" customWidth="1"/>
  </cols>
  <sheetData>
    <row r="1" spans="1:13" ht="82.5" customHeight="1" x14ac:dyDescent="0.25">
      <c r="A1" s="3"/>
      <c r="B1" s="7"/>
      <c r="C1" s="22" t="s">
        <v>125</v>
      </c>
      <c r="D1" s="23"/>
      <c r="E1" s="22" t="s">
        <v>125</v>
      </c>
      <c r="F1" s="23"/>
      <c r="G1" s="24" t="s">
        <v>21</v>
      </c>
      <c r="H1" s="24"/>
      <c r="I1" s="24"/>
      <c r="J1" s="24"/>
      <c r="K1" s="24"/>
      <c r="L1" s="24"/>
      <c r="M1" s="20"/>
    </row>
    <row r="2" spans="1:13" ht="31.5" x14ac:dyDescent="0.25">
      <c r="A2" s="1" t="s">
        <v>0</v>
      </c>
      <c r="B2" s="6" t="s">
        <v>67</v>
      </c>
      <c r="C2" s="1" t="s">
        <v>87</v>
      </c>
      <c r="D2" s="1" t="s">
        <v>88</v>
      </c>
      <c r="E2" s="1" t="s">
        <v>22</v>
      </c>
      <c r="F2" s="1" t="s">
        <v>23</v>
      </c>
      <c r="G2" s="4" t="s">
        <v>4</v>
      </c>
      <c r="H2" s="5" t="s">
        <v>3</v>
      </c>
      <c r="I2" s="4" t="s">
        <v>1</v>
      </c>
      <c r="J2" s="4" t="s">
        <v>2</v>
      </c>
      <c r="K2" s="4" t="s">
        <v>5</v>
      </c>
      <c r="L2" s="5" t="s">
        <v>6</v>
      </c>
      <c r="M2" s="1" t="s">
        <v>127</v>
      </c>
    </row>
    <row r="3" spans="1:13" x14ac:dyDescent="0.25">
      <c r="A3" s="7" t="s">
        <v>7</v>
      </c>
      <c r="B3" s="25" t="s">
        <v>89</v>
      </c>
      <c r="C3" s="25">
        <v>42</v>
      </c>
      <c r="D3" s="25">
        <v>126</v>
      </c>
      <c r="E3" s="26">
        <f>C3/4.8</f>
        <v>8.75</v>
      </c>
      <c r="F3" s="26">
        <f>D3/100</f>
        <v>1.26</v>
      </c>
      <c r="G3" s="8">
        <v>0</v>
      </c>
      <c r="H3" s="8">
        <v>0</v>
      </c>
      <c r="I3" s="8">
        <v>0</v>
      </c>
      <c r="J3" s="8">
        <v>0</v>
      </c>
      <c r="K3" s="8">
        <v>1.5176000000000001</v>
      </c>
      <c r="L3" s="8">
        <v>4.7460000000000004</v>
      </c>
      <c r="M3" s="27" t="s">
        <v>135</v>
      </c>
    </row>
    <row r="4" spans="1:13" x14ac:dyDescent="0.25">
      <c r="A4" s="7" t="s">
        <v>8</v>
      </c>
      <c r="B4" s="25" t="s">
        <v>90</v>
      </c>
      <c r="C4" s="25">
        <v>98</v>
      </c>
      <c r="D4" s="25">
        <v>150</v>
      </c>
      <c r="E4" s="26">
        <f t="shared" ref="E4:E58" si="0">C4/4.8</f>
        <v>20.416666666666668</v>
      </c>
      <c r="F4" s="26">
        <f t="shared" ref="F4:F58" si="1">D4/100</f>
        <v>1.5</v>
      </c>
      <c r="G4" s="8">
        <v>0</v>
      </c>
      <c r="H4" s="8">
        <v>0</v>
      </c>
      <c r="I4" s="8">
        <v>0</v>
      </c>
      <c r="J4" s="8">
        <v>0</v>
      </c>
      <c r="K4" s="8">
        <v>1.6585000000000001</v>
      </c>
      <c r="L4" s="8">
        <v>5.2489999999999997</v>
      </c>
      <c r="M4" s="27" t="s">
        <v>135</v>
      </c>
    </row>
    <row r="5" spans="1:13" x14ac:dyDescent="0.25">
      <c r="A5" s="7" t="s">
        <v>9</v>
      </c>
      <c r="B5" s="25" t="s">
        <v>91</v>
      </c>
      <c r="C5" s="25">
        <v>172</v>
      </c>
      <c r="D5" s="25">
        <v>166</v>
      </c>
      <c r="E5" s="26">
        <f t="shared" si="0"/>
        <v>35.833333333333336</v>
      </c>
      <c r="F5" s="26">
        <f t="shared" si="1"/>
        <v>1.66</v>
      </c>
      <c r="G5" s="8">
        <v>0</v>
      </c>
      <c r="H5" s="8">
        <v>0</v>
      </c>
      <c r="I5" s="8">
        <v>0</v>
      </c>
      <c r="J5" s="8">
        <v>0</v>
      </c>
      <c r="K5" s="8">
        <v>1.7994000000000001</v>
      </c>
      <c r="L5" s="8">
        <v>5.7510000000000003</v>
      </c>
      <c r="M5" s="27" t="s">
        <v>135</v>
      </c>
    </row>
    <row r="6" spans="1:13" x14ac:dyDescent="0.25">
      <c r="A6" s="7" t="s">
        <v>24</v>
      </c>
      <c r="B6" s="25" t="s">
        <v>92</v>
      </c>
      <c r="C6" s="25">
        <v>255</v>
      </c>
      <c r="D6" s="25">
        <v>170</v>
      </c>
      <c r="E6" s="26">
        <f t="shared" si="0"/>
        <v>53.125</v>
      </c>
      <c r="F6" s="26">
        <f t="shared" si="1"/>
        <v>1.7</v>
      </c>
      <c r="G6" s="8">
        <v>0</v>
      </c>
      <c r="H6" s="8">
        <v>0</v>
      </c>
      <c r="I6" s="8">
        <v>0</v>
      </c>
      <c r="J6" s="8">
        <v>0</v>
      </c>
      <c r="K6" s="8">
        <v>1.9402999999999999</v>
      </c>
      <c r="L6" s="8">
        <v>6.2530000000000001</v>
      </c>
      <c r="M6" s="27" t="s">
        <v>135</v>
      </c>
    </row>
    <row r="7" spans="1:13" x14ac:dyDescent="0.25">
      <c r="A7" s="7" t="s">
        <v>25</v>
      </c>
      <c r="B7" s="25" t="s">
        <v>93</v>
      </c>
      <c r="C7" s="25">
        <v>339</v>
      </c>
      <c r="D7" s="25">
        <v>164</v>
      </c>
      <c r="E7" s="26">
        <f t="shared" si="0"/>
        <v>70.625</v>
      </c>
      <c r="F7" s="26">
        <f t="shared" si="1"/>
        <v>1.64</v>
      </c>
      <c r="G7" s="8">
        <v>0</v>
      </c>
      <c r="H7" s="8">
        <v>0</v>
      </c>
      <c r="I7" s="8">
        <v>0</v>
      </c>
      <c r="J7" s="8">
        <v>0</v>
      </c>
      <c r="K7" s="8">
        <v>2.0811999999999999</v>
      </c>
      <c r="L7" s="8">
        <v>6.7549999999999999</v>
      </c>
      <c r="M7" s="27" t="s">
        <v>135</v>
      </c>
    </row>
    <row r="8" spans="1:13" x14ac:dyDescent="0.25">
      <c r="A8" s="7" t="s">
        <v>26</v>
      </c>
      <c r="B8" s="25" t="s">
        <v>94</v>
      </c>
      <c r="C8" s="25">
        <v>420</v>
      </c>
      <c r="D8" s="25">
        <v>156</v>
      </c>
      <c r="E8" s="26">
        <f t="shared" si="0"/>
        <v>87.5</v>
      </c>
      <c r="F8" s="26">
        <f t="shared" si="1"/>
        <v>1.56</v>
      </c>
      <c r="G8" s="8">
        <v>0</v>
      </c>
      <c r="H8" s="8">
        <v>0</v>
      </c>
      <c r="I8" s="8">
        <v>0</v>
      </c>
      <c r="J8" s="8">
        <v>0</v>
      </c>
      <c r="K8" s="8">
        <v>2.2221000000000002</v>
      </c>
      <c r="L8" s="8">
        <v>7.2569999999999997</v>
      </c>
      <c r="M8" s="27" t="s">
        <v>135</v>
      </c>
    </row>
    <row r="9" spans="1:13" x14ac:dyDescent="0.25">
      <c r="A9" s="7" t="s">
        <v>27</v>
      </c>
      <c r="B9" s="25" t="s">
        <v>95</v>
      </c>
      <c r="C9" s="25">
        <v>499</v>
      </c>
      <c r="D9" s="25">
        <v>148</v>
      </c>
      <c r="E9" s="26">
        <f t="shared" si="0"/>
        <v>103.95833333333334</v>
      </c>
      <c r="F9" s="26">
        <f t="shared" si="1"/>
        <v>1.48</v>
      </c>
      <c r="G9" s="8">
        <v>0</v>
      </c>
      <c r="H9" s="8">
        <v>0</v>
      </c>
      <c r="I9" s="8">
        <v>0</v>
      </c>
      <c r="J9" s="8">
        <v>0</v>
      </c>
      <c r="K9" s="8">
        <v>2.363</v>
      </c>
      <c r="L9" s="8">
        <v>7.76</v>
      </c>
      <c r="M9" s="27" t="s">
        <v>135</v>
      </c>
    </row>
    <row r="10" spans="1:13" x14ac:dyDescent="0.25">
      <c r="A10" s="7" t="s">
        <v>28</v>
      </c>
      <c r="B10" s="25" t="s">
        <v>96</v>
      </c>
      <c r="C10" s="25">
        <v>573</v>
      </c>
      <c r="D10" s="25">
        <v>139</v>
      </c>
      <c r="E10" s="26">
        <f t="shared" si="0"/>
        <v>119.375</v>
      </c>
      <c r="F10" s="26">
        <f t="shared" si="1"/>
        <v>1.39</v>
      </c>
      <c r="G10" s="8">
        <v>0</v>
      </c>
      <c r="H10" s="8">
        <v>0</v>
      </c>
      <c r="I10" s="8">
        <v>0</v>
      </c>
      <c r="J10" s="8">
        <v>0</v>
      </c>
      <c r="K10" s="8">
        <v>2.5038999999999998</v>
      </c>
      <c r="L10" s="8">
        <v>8.2620000000000005</v>
      </c>
      <c r="M10" s="27" t="s">
        <v>135</v>
      </c>
    </row>
    <row r="11" spans="1:13" x14ac:dyDescent="0.25">
      <c r="A11" s="7" t="s">
        <v>29</v>
      </c>
      <c r="B11" s="25" t="s">
        <v>97</v>
      </c>
      <c r="C11" s="25">
        <v>645</v>
      </c>
      <c r="D11" s="25">
        <v>132</v>
      </c>
      <c r="E11" s="26">
        <f t="shared" si="0"/>
        <v>134.375</v>
      </c>
      <c r="F11" s="26">
        <f t="shared" si="1"/>
        <v>1.32</v>
      </c>
      <c r="G11" s="8">
        <v>0</v>
      </c>
      <c r="H11" s="8">
        <v>0</v>
      </c>
      <c r="I11" s="8">
        <v>0</v>
      </c>
      <c r="J11" s="8">
        <v>0</v>
      </c>
      <c r="K11" s="8">
        <v>2.6448</v>
      </c>
      <c r="L11" s="8">
        <v>8.7639999999999993</v>
      </c>
      <c r="M11" s="27" t="s">
        <v>135</v>
      </c>
    </row>
    <row r="12" spans="1:13" x14ac:dyDescent="0.25">
      <c r="A12" s="7" t="s">
        <v>30</v>
      </c>
      <c r="B12" s="25" t="s">
        <v>98</v>
      </c>
      <c r="C12" s="25">
        <v>713</v>
      </c>
      <c r="D12" s="25">
        <v>125</v>
      </c>
      <c r="E12" s="26">
        <f t="shared" si="0"/>
        <v>148.54166666666669</v>
      </c>
      <c r="F12" s="26">
        <f t="shared" si="1"/>
        <v>1.25</v>
      </c>
      <c r="G12" s="8">
        <v>0</v>
      </c>
      <c r="H12" s="8">
        <v>0</v>
      </c>
      <c r="I12" s="8">
        <v>0</v>
      </c>
      <c r="J12" s="8">
        <v>0</v>
      </c>
      <c r="K12" s="8">
        <v>2.7856999999999998</v>
      </c>
      <c r="L12" s="8">
        <v>9.266</v>
      </c>
      <c r="M12" s="27" t="s">
        <v>135</v>
      </c>
    </row>
    <row r="13" spans="1:13" x14ac:dyDescent="0.25">
      <c r="A13" s="7" t="s">
        <v>31</v>
      </c>
      <c r="B13" s="25" t="s">
        <v>99</v>
      </c>
      <c r="C13" s="25">
        <v>778</v>
      </c>
      <c r="D13" s="25">
        <v>119</v>
      </c>
      <c r="E13" s="26">
        <f t="shared" si="0"/>
        <v>162.08333333333334</v>
      </c>
      <c r="F13" s="26">
        <f t="shared" si="1"/>
        <v>1.19</v>
      </c>
      <c r="G13" s="8">
        <v>0</v>
      </c>
      <c r="H13" s="8">
        <v>0</v>
      </c>
      <c r="I13" s="8">
        <v>0</v>
      </c>
      <c r="J13" s="8">
        <v>0</v>
      </c>
      <c r="K13" s="8">
        <v>2.9266000000000001</v>
      </c>
      <c r="L13" s="8">
        <v>9.7690000000000001</v>
      </c>
      <c r="M13" s="27" t="s">
        <v>135</v>
      </c>
    </row>
    <row r="14" spans="1:13" x14ac:dyDescent="0.25">
      <c r="A14" s="7" t="s">
        <v>32</v>
      </c>
      <c r="B14" s="25" t="s">
        <v>100</v>
      </c>
      <c r="C14" s="25">
        <v>840</v>
      </c>
      <c r="D14" s="25">
        <v>114</v>
      </c>
      <c r="E14" s="26">
        <f t="shared" si="0"/>
        <v>175</v>
      </c>
      <c r="F14" s="26">
        <f t="shared" si="1"/>
        <v>1.1399999999999999</v>
      </c>
      <c r="G14" s="8">
        <v>0</v>
      </c>
      <c r="H14" s="8">
        <v>0</v>
      </c>
      <c r="I14" s="8">
        <v>0</v>
      </c>
      <c r="J14" s="8">
        <v>0</v>
      </c>
      <c r="K14" s="8">
        <v>3.0674999999999999</v>
      </c>
      <c r="L14" s="8">
        <v>10.271000000000001</v>
      </c>
      <c r="M14" s="27" t="s">
        <v>135</v>
      </c>
    </row>
    <row r="15" spans="1:13" x14ac:dyDescent="0.25">
      <c r="A15" s="7" t="s">
        <v>10</v>
      </c>
      <c r="B15" s="25" t="s">
        <v>101</v>
      </c>
      <c r="C15" s="25">
        <v>900</v>
      </c>
      <c r="D15" s="25">
        <v>109</v>
      </c>
      <c r="E15" s="26">
        <f t="shared" si="0"/>
        <v>187.5</v>
      </c>
      <c r="F15" s="26">
        <f t="shared" si="1"/>
        <v>1.0900000000000001</v>
      </c>
      <c r="G15" s="8">
        <v>0</v>
      </c>
      <c r="H15" s="8">
        <v>0</v>
      </c>
      <c r="I15" s="8">
        <v>0</v>
      </c>
      <c r="J15" s="8">
        <v>0</v>
      </c>
      <c r="K15" s="8">
        <v>3.2084000000000001</v>
      </c>
      <c r="L15" s="8">
        <v>10.773</v>
      </c>
      <c r="M15" s="27" t="s">
        <v>135</v>
      </c>
    </row>
    <row r="16" spans="1:13" x14ac:dyDescent="0.25">
      <c r="A16" s="7" t="s">
        <v>33</v>
      </c>
      <c r="B16" s="25" t="s">
        <v>102</v>
      </c>
      <c r="C16" s="25">
        <v>957</v>
      </c>
      <c r="D16" s="25">
        <v>106</v>
      </c>
      <c r="E16" s="26">
        <f t="shared" si="0"/>
        <v>199.375</v>
      </c>
      <c r="F16" s="26">
        <f t="shared" si="1"/>
        <v>1.06</v>
      </c>
      <c r="G16" s="8">
        <v>0</v>
      </c>
      <c r="H16" s="8">
        <v>0</v>
      </c>
      <c r="I16" s="8">
        <v>0</v>
      </c>
      <c r="J16" s="8">
        <v>0</v>
      </c>
      <c r="K16" s="8">
        <v>3.3492999999999999</v>
      </c>
      <c r="L16" s="8">
        <v>11.275</v>
      </c>
      <c r="M16" s="27" t="s">
        <v>135</v>
      </c>
    </row>
    <row r="17" spans="1:13" x14ac:dyDescent="0.25">
      <c r="A17" s="7" t="s">
        <v>11</v>
      </c>
      <c r="B17" s="25" t="s">
        <v>103</v>
      </c>
      <c r="C17" s="25">
        <v>1013</v>
      </c>
      <c r="D17" s="25">
        <v>101</v>
      </c>
      <c r="E17" s="26">
        <f t="shared" si="0"/>
        <v>211.04166666666669</v>
      </c>
      <c r="F17" s="26">
        <f t="shared" si="1"/>
        <v>1.01</v>
      </c>
      <c r="G17" s="8">
        <v>0</v>
      </c>
      <c r="H17" s="8">
        <v>0</v>
      </c>
      <c r="I17" s="8">
        <v>0</v>
      </c>
      <c r="J17" s="8">
        <v>0</v>
      </c>
      <c r="K17" s="8">
        <v>3.4902000000000002</v>
      </c>
      <c r="L17" s="8">
        <v>11.778</v>
      </c>
      <c r="M17" s="27" t="s">
        <v>135</v>
      </c>
    </row>
    <row r="18" spans="1:13" x14ac:dyDescent="0.25">
      <c r="A18" s="7" t="s">
        <v>12</v>
      </c>
      <c r="B18" s="25" t="s">
        <v>104</v>
      </c>
      <c r="C18" s="25">
        <v>120</v>
      </c>
      <c r="D18" s="25">
        <v>743</v>
      </c>
      <c r="E18" s="26">
        <f t="shared" si="0"/>
        <v>25</v>
      </c>
      <c r="F18" s="26">
        <f t="shared" si="1"/>
        <v>7.43</v>
      </c>
      <c r="G18" s="9">
        <v>1.28</v>
      </c>
      <c r="H18" s="8">
        <v>0.93</v>
      </c>
      <c r="I18" s="8">
        <v>0</v>
      </c>
      <c r="J18" s="8">
        <v>0.18</v>
      </c>
      <c r="K18" s="8">
        <v>1.0853999999999999</v>
      </c>
      <c r="L18" s="9">
        <v>5.3920000000000003</v>
      </c>
      <c r="M18" s="27" t="s">
        <v>128</v>
      </c>
    </row>
    <row r="19" spans="1:13" x14ac:dyDescent="0.25">
      <c r="A19" s="7" t="s">
        <v>34</v>
      </c>
      <c r="B19" s="12" t="s">
        <v>68</v>
      </c>
      <c r="C19" s="25">
        <v>110</v>
      </c>
      <c r="D19" s="25">
        <v>540</v>
      </c>
      <c r="E19" s="26">
        <f t="shared" si="0"/>
        <v>22.916666666666668</v>
      </c>
      <c r="F19" s="26">
        <f t="shared" si="1"/>
        <v>5.4</v>
      </c>
      <c r="G19" s="10">
        <v>0.88</v>
      </c>
      <c r="H19" s="10">
        <v>0.64</v>
      </c>
      <c r="I19" s="10">
        <v>0</v>
      </c>
      <c r="J19" s="11">
        <v>0.19</v>
      </c>
      <c r="K19" s="10">
        <v>1.1714</v>
      </c>
      <c r="L19" s="11">
        <v>5.17</v>
      </c>
      <c r="M19" s="27" t="s">
        <v>130</v>
      </c>
    </row>
    <row r="20" spans="1:13" x14ac:dyDescent="0.25">
      <c r="A20" s="7" t="s">
        <v>35</v>
      </c>
      <c r="B20" s="25" t="s">
        <v>105</v>
      </c>
      <c r="C20" s="25">
        <v>57</v>
      </c>
      <c r="D20" s="25">
        <v>296</v>
      </c>
      <c r="E20" s="26">
        <f t="shared" si="0"/>
        <v>11.875</v>
      </c>
      <c r="F20" s="26">
        <f t="shared" si="1"/>
        <v>2.96</v>
      </c>
      <c r="G20" s="8">
        <v>0.63</v>
      </c>
      <c r="H20" s="8">
        <v>0.48</v>
      </c>
      <c r="I20" s="8">
        <v>0</v>
      </c>
      <c r="J20" s="8">
        <v>0.17</v>
      </c>
      <c r="K20" s="8">
        <v>1.28</v>
      </c>
      <c r="L20" s="8">
        <v>4.8</v>
      </c>
      <c r="M20" s="27" t="s">
        <v>133</v>
      </c>
    </row>
    <row r="21" spans="1:13" x14ac:dyDescent="0.25">
      <c r="A21" s="7" t="s">
        <v>36</v>
      </c>
      <c r="B21" s="12" t="s">
        <v>69</v>
      </c>
      <c r="C21" s="25">
        <v>90</v>
      </c>
      <c r="D21" s="25">
        <v>363</v>
      </c>
      <c r="E21" s="26">
        <f t="shared" si="0"/>
        <v>18.75</v>
      </c>
      <c r="F21" s="26">
        <f t="shared" si="1"/>
        <v>3.63</v>
      </c>
      <c r="G21" s="10">
        <v>0.72</v>
      </c>
      <c r="H21" s="10">
        <v>0.65</v>
      </c>
      <c r="I21" s="10">
        <v>0</v>
      </c>
      <c r="J21" s="11">
        <v>0.35</v>
      </c>
      <c r="K21" s="10">
        <v>1.28</v>
      </c>
      <c r="L21" s="10">
        <v>5.0060000000000002</v>
      </c>
      <c r="M21" s="27" t="s">
        <v>133</v>
      </c>
    </row>
    <row r="22" spans="1:13" x14ac:dyDescent="0.25">
      <c r="A22" s="7" t="s">
        <v>37</v>
      </c>
      <c r="B22" s="25" t="s">
        <v>106</v>
      </c>
      <c r="C22" s="25">
        <v>96</v>
      </c>
      <c r="D22" s="25">
        <v>253</v>
      </c>
      <c r="E22" s="26">
        <f t="shared" si="0"/>
        <v>20</v>
      </c>
      <c r="F22" s="26">
        <f t="shared" si="1"/>
        <v>2.5299999999999998</v>
      </c>
      <c r="G22" s="9">
        <v>0.53</v>
      </c>
      <c r="H22" s="9">
        <v>0.36</v>
      </c>
      <c r="I22" s="8">
        <v>0</v>
      </c>
      <c r="J22" s="8">
        <v>0</v>
      </c>
      <c r="K22" s="8">
        <v>1.3004</v>
      </c>
      <c r="L22" s="13">
        <v>4.9850000000000003</v>
      </c>
      <c r="M22" s="27" t="s">
        <v>132</v>
      </c>
    </row>
    <row r="23" spans="1:13" x14ac:dyDescent="0.25">
      <c r="A23" s="7" t="s">
        <v>38</v>
      </c>
      <c r="B23" s="25" t="s">
        <v>107</v>
      </c>
      <c r="C23" s="25">
        <v>203</v>
      </c>
      <c r="D23" s="25">
        <v>735</v>
      </c>
      <c r="E23" s="26">
        <f t="shared" si="0"/>
        <v>42.291666666666671</v>
      </c>
      <c r="F23" s="26">
        <f t="shared" si="1"/>
        <v>7.35</v>
      </c>
      <c r="G23" s="8">
        <v>1.32</v>
      </c>
      <c r="H23" s="8">
        <v>0.94</v>
      </c>
      <c r="I23" s="8">
        <v>0</v>
      </c>
      <c r="J23" s="8">
        <v>0.2</v>
      </c>
      <c r="K23" s="8">
        <v>1.2262999999999999</v>
      </c>
      <c r="L23" s="8">
        <v>5.883</v>
      </c>
      <c r="M23" s="27" t="s">
        <v>128</v>
      </c>
    </row>
    <row r="24" spans="1:13" x14ac:dyDescent="0.25">
      <c r="A24" s="7" t="s">
        <v>39</v>
      </c>
      <c r="B24" s="25" t="s">
        <v>108</v>
      </c>
      <c r="C24" s="25">
        <v>213</v>
      </c>
      <c r="D24" s="25">
        <v>783</v>
      </c>
      <c r="E24" s="26">
        <f t="shared" si="0"/>
        <v>44.375</v>
      </c>
      <c r="F24" s="26">
        <f t="shared" si="1"/>
        <v>7.83</v>
      </c>
      <c r="G24" s="8">
        <v>1.32</v>
      </c>
      <c r="H24" s="8">
        <v>0.94</v>
      </c>
      <c r="I24" s="8">
        <v>0</v>
      </c>
      <c r="J24" s="8">
        <v>0.21</v>
      </c>
      <c r="K24" s="8">
        <v>1.2262999999999999</v>
      </c>
      <c r="L24" s="8">
        <v>5.9859999999999998</v>
      </c>
      <c r="M24" s="27" t="s">
        <v>128</v>
      </c>
    </row>
    <row r="25" spans="1:13" x14ac:dyDescent="0.25">
      <c r="A25" s="7" t="s">
        <v>40</v>
      </c>
      <c r="B25" s="25" t="s">
        <v>109</v>
      </c>
      <c r="C25" s="25">
        <v>120</v>
      </c>
      <c r="D25" s="25">
        <v>351</v>
      </c>
      <c r="E25" s="26">
        <f t="shared" si="0"/>
        <v>25</v>
      </c>
      <c r="F25" s="26">
        <f t="shared" si="1"/>
        <v>3.51</v>
      </c>
      <c r="G25" s="8">
        <v>0.63</v>
      </c>
      <c r="H25" s="8">
        <v>0.48</v>
      </c>
      <c r="I25" s="8">
        <v>0</v>
      </c>
      <c r="J25" s="8">
        <v>0.17</v>
      </c>
      <c r="K25" s="8">
        <v>1.4209000000000001</v>
      </c>
      <c r="L25" s="8">
        <v>5.3019999999999996</v>
      </c>
      <c r="M25" s="27" t="s">
        <v>133</v>
      </c>
    </row>
    <row r="26" spans="1:13" x14ac:dyDescent="0.25">
      <c r="A26" s="7" t="s">
        <v>41</v>
      </c>
      <c r="B26" s="25" t="s">
        <v>110</v>
      </c>
      <c r="C26" s="25">
        <v>111</v>
      </c>
      <c r="D26" s="25">
        <v>207</v>
      </c>
      <c r="E26" s="26">
        <f t="shared" si="0"/>
        <v>23.125</v>
      </c>
      <c r="F26" s="26">
        <f t="shared" si="1"/>
        <v>2.0699999999999998</v>
      </c>
      <c r="G26" s="8">
        <v>0.26</v>
      </c>
      <c r="H26" s="8">
        <v>0.18</v>
      </c>
      <c r="I26" s="8">
        <v>0</v>
      </c>
      <c r="J26" s="8">
        <v>0</v>
      </c>
      <c r="K26" s="8">
        <v>1.5499000000000001</v>
      </c>
      <c r="L26" s="8">
        <v>5.3739999999999997</v>
      </c>
      <c r="M26" s="27" t="s">
        <v>134</v>
      </c>
    </row>
    <row r="27" spans="1:13" x14ac:dyDescent="0.25">
      <c r="A27" s="7" t="s">
        <v>13</v>
      </c>
      <c r="B27" s="12" t="s">
        <v>66</v>
      </c>
      <c r="C27" s="25">
        <v>314</v>
      </c>
      <c r="D27" s="25">
        <v>933</v>
      </c>
      <c r="E27" s="26">
        <f t="shared" si="0"/>
        <v>65.416666666666671</v>
      </c>
      <c r="F27" s="26">
        <f t="shared" si="1"/>
        <v>9.33</v>
      </c>
      <c r="G27" s="14">
        <v>1.97</v>
      </c>
      <c r="H27" s="10">
        <v>1.18</v>
      </c>
      <c r="I27" s="10">
        <v>0</v>
      </c>
      <c r="J27" s="10">
        <v>0.3</v>
      </c>
      <c r="K27" s="10">
        <v>1.2156</v>
      </c>
      <c r="L27" s="14">
        <v>6.2619999999999996</v>
      </c>
      <c r="M27" s="27" t="s">
        <v>131</v>
      </c>
    </row>
    <row r="28" spans="1:13" x14ac:dyDescent="0.25">
      <c r="A28" s="7" t="s">
        <v>14</v>
      </c>
      <c r="B28" s="25" t="s">
        <v>111</v>
      </c>
      <c r="C28" s="25">
        <v>343</v>
      </c>
      <c r="D28" s="25">
        <v>843</v>
      </c>
      <c r="E28" s="26">
        <f t="shared" si="0"/>
        <v>71.458333333333343</v>
      </c>
      <c r="F28" s="26">
        <f t="shared" si="1"/>
        <v>8.43</v>
      </c>
      <c r="G28" s="9">
        <v>1.58</v>
      </c>
      <c r="H28" s="8">
        <v>1.07</v>
      </c>
      <c r="I28" s="8">
        <v>0</v>
      </c>
      <c r="J28" s="8">
        <v>0.27</v>
      </c>
      <c r="K28" s="8">
        <v>1.2585999999999999</v>
      </c>
      <c r="L28" s="13">
        <v>6.2619999999999996</v>
      </c>
      <c r="M28" s="27" t="s">
        <v>129</v>
      </c>
    </row>
    <row r="29" spans="1:13" x14ac:dyDescent="0.25">
      <c r="A29" s="7" t="s">
        <v>42</v>
      </c>
      <c r="B29" s="17" t="s">
        <v>82</v>
      </c>
      <c r="C29" s="25">
        <v>272</v>
      </c>
      <c r="D29" s="25">
        <v>766</v>
      </c>
      <c r="E29" s="26">
        <f t="shared" si="0"/>
        <v>56.666666666666671</v>
      </c>
      <c r="F29" s="26">
        <f t="shared" si="1"/>
        <v>7.66</v>
      </c>
      <c r="G29" s="15">
        <v>1.32</v>
      </c>
      <c r="H29" s="15">
        <v>1.07</v>
      </c>
      <c r="I29" s="15">
        <v>0</v>
      </c>
      <c r="J29" s="15">
        <v>0.27</v>
      </c>
      <c r="K29" s="15">
        <v>1.3242</v>
      </c>
      <c r="L29" s="16">
        <v>6.0019999999999998</v>
      </c>
      <c r="M29" s="27" t="s">
        <v>128</v>
      </c>
    </row>
    <row r="30" spans="1:13" x14ac:dyDescent="0.25">
      <c r="A30" s="7" t="s">
        <v>43</v>
      </c>
      <c r="B30" s="17" t="s">
        <v>83</v>
      </c>
      <c r="C30" s="25">
        <v>283</v>
      </c>
      <c r="D30" s="25">
        <v>722</v>
      </c>
      <c r="E30" s="26">
        <f t="shared" si="0"/>
        <v>58.958333333333336</v>
      </c>
      <c r="F30" s="26">
        <f t="shared" si="1"/>
        <v>7.22</v>
      </c>
      <c r="G30" s="15">
        <v>1.32</v>
      </c>
      <c r="H30" s="15">
        <v>0.86</v>
      </c>
      <c r="I30" s="15">
        <v>0</v>
      </c>
      <c r="J30" s="15">
        <v>0.23</v>
      </c>
      <c r="K30" s="15">
        <v>1.3672</v>
      </c>
      <c r="L30" s="15">
        <v>6.1260000000000003</v>
      </c>
      <c r="M30" s="27" t="s">
        <v>128</v>
      </c>
    </row>
    <row r="31" spans="1:13" x14ac:dyDescent="0.25">
      <c r="A31" s="7" t="s">
        <v>44</v>
      </c>
      <c r="B31" s="25" t="s">
        <v>112</v>
      </c>
      <c r="C31" s="25">
        <v>291</v>
      </c>
      <c r="D31" s="25">
        <v>661</v>
      </c>
      <c r="E31" s="26">
        <f t="shared" si="0"/>
        <v>60.625</v>
      </c>
      <c r="F31" s="26">
        <f t="shared" si="1"/>
        <v>6.61</v>
      </c>
      <c r="G31" s="8">
        <v>1.34</v>
      </c>
      <c r="H31" s="8">
        <v>0.95</v>
      </c>
      <c r="I31" s="8">
        <v>0</v>
      </c>
      <c r="J31" s="8">
        <v>0.24</v>
      </c>
      <c r="K31" s="8">
        <v>1.3672</v>
      </c>
      <c r="L31" s="8">
        <v>6.24</v>
      </c>
      <c r="M31" s="27" t="s">
        <v>128</v>
      </c>
    </row>
    <row r="32" spans="1:13" x14ac:dyDescent="0.25">
      <c r="A32" s="7" t="s">
        <v>45</v>
      </c>
      <c r="B32" s="25" t="s">
        <v>113</v>
      </c>
      <c r="C32" s="25">
        <v>198</v>
      </c>
      <c r="D32" s="25">
        <v>362</v>
      </c>
      <c r="E32" s="26">
        <f t="shared" si="0"/>
        <v>41.25</v>
      </c>
      <c r="F32" s="26">
        <f t="shared" si="1"/>
        <v>3.62</v>
      </c>
      <c r="G32" s="8">
        <v>0.63</v>
      </c>
      <c r="H32" s="8">
        <v>0.48</v>
      </c>
      <c r="I32" s="8">
        <v>0</v>
      </c>
      <c r="J32" s="8">
        <v>0.17</v>
      </c>
      <c r="K32" s="8">
        <v>1.5618000000000001</v>
      </c>
      <c r="L32" s="8">
        <v>5.8040000000000003</v>
      </c>
      <c r="M32" s="27" t="s">
        <v>133</v>
      </c>
    </row>
    <row r="33" spans="1:13" x14ac:dyDescent="0.25">
      <c r="A33" s="7" t="s">
        <v>46</v>
      </c>
      <c r="B33" s="17" t="s">
        <v>84</v>
      </c>
      <c r="C33" s="25">
        <v>337</v>
      </c>
      <c r="D33" s="25">
        <v>481</v>
      </c>
      <c r="E33" s="26">
        <f t="shared" si="0"/>
        <v>70.208333333333343</v>
      </c>
      <c r="F33" s="26">
        <f t="shared" si="1"/>
        <v>4.8099999999999996</v>
      </c>
      <c r="G33" s="16">
        <v>0.78</v>
      </c>
      <c r="H33" s="16">
        <v>0.67</v>
      </c>
      <c r="I33" s="15">
        <v>0</v>
      </c>
      <c r="J33" s="18">
        <v>0.4</v>
      </c>
      <c r="K33" s="15">
        <v>1.5618000000000001</v>
      </c>
      <c r="L33" s="16">
        <v>6.0819999999999999</v>
      </c>
      <c r="M33" s="27" t="s">
        <v>133</v>
      </c>
    </row>
    <row r="34" spans="1:13" x14ac:dyDescent="0.25">
      <c r="A34" s="7" t="s">
        <v>47</v>
      </c>
      <c r="B34" s="25" t="s">
        <v>114</v>
      </c>
      <c r="C34" s="25">
        <v>189</v>
      </c>
      <c r="D34" s="25">
        <v>222</v>
      </c>
      <c r="E34" s="26">
        <f t="shared" si="0"/>
        <v>39.375</v>
      </c>
      <c r="F34" s="26">
        <f t="shared" si="1"/>
        <v>2.2200000000000002</v>
      </c>
      <c r="G34" s="8">
        <v>0.26</v>
      </c>
      <c r="H34" s="8">
        <v>0.18</v>
      </c>
      <c r="I34" s="8">
        <v>0</v>
      </c>
      <c r="J34" s="8">
        <v>0</v>
      </c>
      <c r="K34" s="8">
        <v>1.6908000000000001</v>
      </c>
      <c r="L34" s="8">
        <v>5.8760000000000003</v>
      </c>
      <c r="M34" s="27" t="s">
        <v>134</v>
      </c>
    </row>
    <row r="35" spans="1:13" x14ac:dyDescent="0.25">
      <c r="A35" s="7" t="s">
        <v>15</v>
      </c>
      <c r="B35" s="25" t="s">
        <v>115</v>
      </c>
      <c r="C35" s="25">
        <v>418</v>
      </c>
      <c r="D35" s="25">
        <v>800</v>
      </c>
      <c r="E35" s="26">
        <f t="shared" si="0"/>
        <v>87.083333333333343</v>
      </c>
      <c r="F35" s="26">
        <f t="shared" si="1"/>
        <v>8</v>
      </c>
      <c r="G35" s="13">
        <v>1.69</v>
      </c>
      <c r="H35" s="9">
        <v>1.1599999999999999</v>
      </c>
      <c r="I35" s="8">
        <v>0</v>
      </c>
      <c r="J35" s="9">
        <v>0.37</v>
      </c>
      <c r="K35" s="8">
        <v>1.3565</v>
      </c>
      <c r="L35" s="13">
        <v>7.0270000000000001</v>
      </c>
      <c r="M35" s="27" t="s">
        <v>129</v>
      </c>
    </row>
    <row r="36" spans="1:13" x14ac:dyDescent="0.25">
      <c r="A36" s="7" t="s">
        <v>48</v>
      </c>
      <c r="B36" s="12" t="s">
        <v>70</v>
      </c>
      <c r="C36" s="25">
        <v>274</v>
      </c>
      <c r="D36" s="25">
        <v>219</v>
      </c>
      <c r="E36" s="26">
        <f t="shared" si="0"/>
        <v>57.083333333333336</v>
      </c>
      <c r="F36" s="26">
        <f t="shared" si="1"/>
        <v>2.19</v>
      </c>
      <c r="G36" s="10">
        <v>0.26</v>
      </c>
      <c r="H36" s="10">
        <v>0.18</v>
      </c>
      <c r="I36" s="10">
        <v>0</v>
      </c>
      <c r="J36" s="10">
        <v>0</v>
      </c>
      <c r="K36" s="10">
        <v>1.8317000000000001</v>
      </c>
      <c r="L36" s="14">
        <v>6.2919999999999998</v>
      </c>
      <c r="M36" s="27" t="s">
        <v>134</v>
      </c>
    </row>
    <row r="37" spans="1:13" x14ac:dyDescent="0.25">
      <c r="A37" s="7" t="s">
        <v>16</v>
      </c>
      <c r="B37" s="25" t="s">
        <v>116</v>
      </c>
      <c r="C37" s="25">
        <v>551</v>
      </c>
      <c r="D37" s="25">
        <v>876</v>
      </c>
      <c r="E37" s="26">
        <f t="shared" si="0"/>
        <v>114.79166666666667</v>
      </c>
      <c r="F37" s="26">
        <f t="shared" si="1"/>
        <v>8.76</v>
      </c>
      <c r="G37" s="9">
        <v>2.0699999999999998</v>
      </c>
      <c r="H37" s="8">
        <v>1.25</v>
      </c>
      <c r="I37" s="8">
        <v>0</v>
      </c>
      <c r="J37" s="8">
        <v>0.22</v>
      </c>
      <c r="K37" s="8">
        <v>1.4543999999999999</v>
      </c>
      <c r="L37" s="8">
        <v>7.8659999999999997</v>
      </c>
      <c r="M37" s="27" t="s">
        <v>131</v>
      </c>
    </row>
    <row r="38" spans="1:13" x14ac:dyDescent="0.25">
      <c r="A38" s="7" t="s">
        <v>17</v>
      </c>
      <c r="B38" s="25" t="s">
        <v>117</v>
      </c>
      <c r="C38" s="25">
        <v>558</v>
      </c>
      <c r="D38" s="25">
        <v>857</v>
      </c>
      <c r="E38" s="26">
        <f t="shared" si="0"/>
        <v>116.25</v>
      </c>
      <c r="F38" s="26">
        <f t="shared" si="1"/>
        <v>8.57</v>
      </c>
      <c r="G38" s="13">
        <v>2.52</v>
      </c>
      <c r="H38" s="8">
        <v>1.25</v>
      </c>
      <c r="I38" s="8">
        <v>0</v>
      </c>
      <c r="J38" s="8">
        <v>0.27</v>
      </c>
      <c r="K38" s="8">
        <v>1.4543999999999999</v>
      </c>
      <c r="L38" s="9">
        <v>7.7889999999999997</v>
      </c>
      <c r="M38" s="27" t="s">
        <v>131</v>
      </c>
    </row>
    <row r="39" spans="1:13" x14ac:dyDescent="0.25">
      <c r="A39" s="7" t="s">
        <v>49</v>
      </c>
      <c r="B39" s="25" t="s">
        <v>118</v>
      </c>
      <c r="C39" s="25">
        <v>368</v>
      </c>
      <c r="D39" s="25">
        <v>315</v>
      </c>
      <c r="E39" s="26">
        <f t="shared" si="0"/>
        <v>76.666666666666671</v>
      </c>
      <c r="F39" s="26">
        <f t="shared" si="1"/>
        <v>3.15</v>
      </c>
      <c r="G39" s="8">
        <v>0.63</v>
      </c>
      <c r="H39" s="8">
        <v>0.48</v>
      </c>
      <c r="I39" s="8">
        <v>0</v>
      </c>
      <c r="J39" s="8">
        <v>0.17</v>
      </c>
      <c r="K39" s="8">
        <v>1.8435999999999999</v>
      </c>
      <c r="L39" s="8">
        <v>6.8090000000000002</v>
      </c>
      <c r="M39" s="27" t="s">
        <v>133</v>
      </c>
    </row>
    <row r="40" spans="1:13" x14ac:dyDescent="0.25">
      <c r="A40" s="7" t="s">
        <v>50</v>
      </c>
      <c r="B40" s="12" t="s">
        <v>71</v>
      </c>
      <c r="C40" s="25">
        <v>360</v>
      </c>
      <c r="D40" s="25">
        <v>208</v>
      </c>
      <c r="E40" s="26">
        <f t="shared" si="0"/>
        <v>75</v>
      </c>
      <c r="F40" s="26">
        <f t="shared" si="1"/>
        <v>2.08</v>
      </c>
      <c r="G40" s="10">
        <v>0.26</v>
      </c>
      <c r="H40" s="10">
        <v>0.18</v>
      </c>
      <c r="I40" s="10">
        <v>0</v>
      </c>
      <c r="J40" s="10">
        <v>0</v>
      </c>
      <c r="K40" s="10">
        <v>1.9725999999999999</v>
      </c>
      <c r="L40" s="10">
        <v>6.9960000000000004</v>
      </c>
      <c r="M40" s="27" t="s">
        <v>134</v>
      </c>
    </row>
    <row r="41" spans="1:13" x14ac:dyDescent="0.25">
      <c r="A41" s="7" t="s">
        <v>51</v>
      </c>
      <c r="B41" s="25" t="s">
        <v>119</v>
      </c>
      <c r="C41" s="25">
        <v>648</v>
      </c>
      <c r="D41" s="25">
        <v>776</v>
      </c>
      <c r="E41" s="26">
        <f t="shared" si="0"/>
        <v>135</v>
      </c>
      <c r="F41" s="26">
        <f t="shared" si="1"/>
        <v>7.76</v>
      </c>
      <c r="G41" s="8">
        <v>2.02</v>
      </c>
      <c r="H41" s="8">
        <v>1.26</v>
      </c>
      <c r="I41" s="8">
        <v>0</v>
      </c>
      <c r="J41" s="8">
        <v>0.26</v>
      </c>
      <c r="K41" s="8">
        <v>1.5952999999999999</v>
      </c>
      <c r="L41" s="8">
        <v>8.4600000000000009</v>
      </c>
      <c r="M41" s="27" t="s">
        <v>131</v>
      </c>
    </row>
    <row r="42" spans="1:13" x14ac:dyDescent="0.25">
      <c r="A42" s="7" t="s">
        <v>52</v>
      </c>
      <c r="B42" s="17" t="s">
        <v>85</v>
      </c>
      <c r="C42" s="25">
        <v>668</v>
      </c>
      <c r="D42" s="25">
        <v>801</v>
      </c>
      <c r="E42" s="26">
        <f t="shared" si="0"/>
        <v>139.16666666666669</v>
      </c>
      <c r="F42" s="26">
        <f t="shared" si="1"/>
        <v>8.01</v>
      </c>
      <c r="G42" s="16">
        <v>2.2400000000000002</v>
      </c>
      <c r="H42" s="15">
        <v>1.26</v>
      </c>
      <c r="I42" s="15">
        <v>0</v>
      </c>
      <c r="J42" s="15">
        <v>0.27</v>
      </c>
      <c r="K42" s="15">
        <v>1.5952999999999999</v>
      </c>
      <c r="L42" s="15">
        <v>8.4849999999999994</v>
      </c>
      <c r="M42" s="27" t="s">
        <v>131</v>
      </c>
    </row>
    <row r="43" spans="1:13" x14ac:dyDescent="0.25">
      <c r="A43" s="7" t="s">
        <v>53</v>
      </c>
      <c r="B43" s="25" t="s">
        <v>120</v>
      </c>
      <c r="C43" s="25">
        <v>451</v>
      </c>
      <c r="D43" s="25">
        <v>289</v>
      </c>
      <c r="E43" s="26">
        <f t="shared" si="0"/>
        <v>93.958333333333343</v>
      </c>
      <c r="F43" s="26">
        <f t="shared" si="1"/>
        <v>2.89</v>
      </c>
      <c r="G43" s="8">
        <v>0.63</v>
      </c>
      <c r="H43" s="8">
        <v>0.48</v>
      </c>
      <c r="I43" s="8">
        <v>0</v>
      </c>
      <c r="J43" s="8">
        <v>0.17</v>
      </c>
      <c r="K43" s="8">
        <v>1.9844999999999999</v>
      </c>
      <c r="L43" s="8">
        <v>7.3109999999999999</v>
      </c>
      <c r="M43" s="27" t="s">
        <v>133</v>
      </c>
    </row>
    <row r="44" spans="1:13" x14ac:dyDescent="0.25">
      <c r="A44" s="7" t="s">
        <v>54</v>
      </c>
      <c r="B44" s="12" t="s">
        <v>72</v>
      </c>
      <c r="C44" s="25">
        <v>444</v>
      </c>
      <c r="D44" s="25">
        <v>196</v>
      </c>
      <c r="E44" s="26">
        <f t="shared" si="0"/>
        <v>92.5</v>
      </c>
      <c r="F44" s="26">
        <f t="shared" si="1"/>
        <v>1.96</v>
      </c>
      <c r="G44" s="10">
        <v>0.26</v>
      </c>
      <c r="H44" s="10">
        <v>0.18</v>
      </c>
      <c r="I44" s="10">
        <v>0</v>
      </c>
      <c r="J44" s="10">
        <v>0</v>
      </c>
      <c r="K44" s="10">
        <v>2.1135000000000002</v>
      </c>
      <c r="L44" s="10">
        <v>7.4989999999999997</v>
      </c>
      <c r="M44" s="27" t="s">
        <v>134</v>
      </c>
    </row>
    <row r="45" spans="1:13" x14ac:dyDescent="0.25">
      <c r="A45" s="7" t="s">
        <v>18</v>
      </c>
      <c r="B45" s="25" t="s">
        <v>121</v>
      </c>
      <c r="C45" s="25">
        <v>727</v>
      </c>
      <c r="D45" s="25">
        <v>817</v>
      </c>
      <c r="E45" s="26">
        <f t="shared" si="0"/>
        <v>151.45833333333334</v>
      </c>
      <c r="F45" s="26">
        <f t="shared" si="1"/>
        <v>8.17</v>
      </c>
      <c r="G45" s="13">
        <v>2.27</v>
      </c>
      <c r="H45" s="8">
        <v>1.53</v>
      </c>
      <c r="I45" s="8">
        <v>0</v>
      </c>
      <c r="J45" s="8">
        <v>0.32</v>
      </c>
      <c r="K45" s="8">
        <v>1.5846</v>
      </c>
      <c r="L45" s="13">
        <v>8.3919999999999995</v>
      </c>
      <c r="M45" s="27" t="s">
        <v>131</v>
      </c>
    </row>
    <row r="46" spans="1:13" x14ac:dyDescent="0.25">
      <c r="A46" s="7" t="s">
        <v>19</v>
      </c>
      <c r="B46" s="25" t="s">
        <v>122</v>
      </c>
      <c r="C46" s="25">
        <v>752</v>
      </c>
      <c r="D46" s="25">
        <v>886</v>
      </c>
      <c r="E46" s="26">
        <f t="shared" si="0"/>
        <v>156.66666666666669</v>
      </c>
      <c r="F46" s="26">
        <f t="shared" si="1"/>
        <v>8.86</v>
      </c>
      <c r="G46" s="13">
        <v>2.85</v>
      </c>
      <c r="H46" s="9">
        <v>1.43</v>
      </c>
      <c r="I46" s="8">
        <v>0</v>
      </c>
      <c r="J46" s="8">
        <v>0.26</v>
      </c>
      <c r="K46" s="8">
        <v>1.5846</v>
      </c>
      <c r="L46" s="8">
        <v>8.9440000000000008</v>
      </c>
      <c r="M46" s="27" t="s">
        <v>131</v>
      </c>
    </row>
    <row r="47" spans="1:13" x14ac:dyDescent="0.25">
      <c r="A47" s="7" t="s">
        <v>55</v>
      </c>
      <c r="B47" s="17" t="s">
        <v>86</v>
      </c>
      <c r="C47" s="25">
        <v>774</v>
      </c>
      <c r="D47" s="25">
        <v>750</v>
      </c>
      <c r="E47" s="26">
        <f t="shared" si="0"/>
        <v>161.25</v>
      </c>
      <c r="F47" s="26">
        <f t="shared" si="1"/>
        <v>7.5</v>
      </c>
      <c r="G47" s="18">
        <v>2.25</v>
      </c>
      <c r="H47" s="15">
        <v>1.27</v>
      </c>
      <c r="I47" s="15">
        <v>0</v>
      </c>
      <c r="J47" s="15">
        <v>0.31</v>
      </c>
      <c r="K47" s="15">
        <v>1.7362</v>
      </c>
      <c r="L47" s="15">
        <v>9.1809999999999992</v>
      </c>
      <c r="M47" s="27" t="s">
        <v>131</v>
      </c>
    </row>
    <row r="48" spans="1:13" x14ac:dyDescent="0.25">
      <c r="A48" s="7" t="s">
        <v>56</v>
      </c>
      <c r="B48" s="19" t="s">
        <v>78</v>
      </c>
      <c r="C48" s="25">
        <v>530</v>
      </c>
      <c r="D48" s="25">
        <v>265</v>
      </c>
      <c r="E48" s="26">
        <f t="shared" si="0"/>
        <v>110.41666666666667</v>
      </c>
      <c r="F48" s="26">
        <f t="shared" si="1"/>
        <v>2.65</v>
      </c>
      <c r="G48" s="8">
        <v>0.63</v>
      </c>
      <c r="H48" s="8">
        <v>0.48</v>
      </c>
      <c r="I48" s="8">
        <v>0</v>
      </c>
      <c r="J48" s="8">
        <v>0.17</v>
      </c>
      <c r="K48" s="8">
        <v>2.1254</v>
      </c>
      <c r="L48" s="8">
        <v>7.8129999999999997</v>
      </c>
      <c r="M48" s="27" t="s">
        <v>133</v>
      </c>
    </row>
    <row r="49" spans="1:13" x14ac:dyDescent="0.25">
      <c r="A49" s="7" t="s">
        <v>57</v>
      </c>
      <c r="B49" s="12" t="s">
        <v>73</v>
      </c>
      <c r="C49" s="25">
        <v>524</v>
      </c>
      <c r="D49" s="25">
        <v>185</v>
      </c>
      <c r="E49" s="26">
        <f t="shared" si="0"/>
        <v>109.16666666666667</v>
      </c>
      <c r="F49" s="26">
        <f t="shared" si="1"/>
        <v>1.85</v>
      </c>
      <c r="G49" s="10">
        <v>0.26</v>
      </c>
      <c r="H49" s="10">
        <v>0.18</v>
      </c>
      <c r="I49" s="10">
        <v>0</v>
      </c>
      <c r="J49" s="10">
        <v>0</v>
      </c>
      <c r="K49" s="10">
        <v>2.2544</v>
      </c>
      <c r="L49" s="10">
        <v>8.0009999999999994</v>
      </c>
      <c r="M49" s="27" t="s">
        <v>134</v>
      </c>
    </row>
    <row r="50" spans="1:13" x14ac:dyDescent="0.25">
      <c r="A50" s="7" t="s">
        <v>58</v>
      </c>
      <c r="B50" s="19" t="s">
        <v>79</v>
      </c>
      <c r="C50" s="25">
        <v>606</v>
      </c>
      <c r="D50" s="25">
        <v>244</v>
      </c>
      <c r="E50" s="26">
        <f t="shared" si="0"/>
        <v>126.25</v>
      </c>
      <c r="F50" s="26">
        <f t="shared" si="1"/>
        <v>2.44</v>
      </c>
      <c r="G50" s="8">
        <v>0.63</v>
      </c>
      <c r="H50" s="8">
        <v>0.48</v>
      </c>
      <c r="I50" s="8">
        <v>0</v>
      </c>
      <c r="J50" s="8">
        <v>0.17</v>
      </c>
      <c r="K50" s="8">
        <v>2.2663000000000002</v>
      </c>
      <c r="L50" s="8">
        <v>8.3160000000000007</v>
      </c>
      <c r="M50" s="27" t="s">
        <v>133</v>
      </c>
    </row>
    <row r="51" spans="1:13" x14ac:dyDescent="0.25">
      <c r="A51" s="7" t="s">
        <v>59</v>
      </c>
      <c r="B51" s="12" t="s">
        <v>74</v>
      </c>
      <c r="C51" s="25">
        <v>600</v>
      </c>
      <c r="D51" s="25">
        <v>175</v>
      </c>
      <c r="E51" s="26">
        <f t="shared" si="0"/>
        <v>125</v>
      </c>
      <c r="F51" s="26">
        <f t="shared" si="1"/>
        <v>1.75</v>
      </c>
      <c r="G51" s="10">
        <v>0.26</v>
      </c>
      <c r="H51" s="10">
        <v>0.18</v>
      </c>
      <c r="I51" s="10">
        <v>0</v>
      </c>
      <c r="J51" s="10">
        <v>0</v>
      </c>
      <c r="K51" s="10">
        <v>2.3953000000000002</v>
      </c>
      <c r="L51" s="10">
        <v>8.5030000000000001</v>
      </c>
      <c r="M51" s="27" t="s">
        <v>134</v>
      </c>
    </row>
    <row r="52" spans="1:13" x14ac:dyDescent="0.25">
      <c r="A52" s="7" t="s">
        <v>60</v>
      </c>
      <c r="B52" s="25" t="s">
        <v>123</v>
      </c>
      <c r="C52" s="25">
        <v>943</v>
      </c>
      <c r="D52" s="25">
        <v>762</v>
      </c>
      <c r="E52" s="26">
        <f t="shared" si="0"/>
        <v>196.45833333333334</v>
      </c>
      <c r="F52" s="26">
        <f t="shared" si="1"/>
        <v>7.62</v>
      </c>
      <c r="G52" s="8">
        <v>2.95</v>
      </c>
      <c r="H52" s="8">
        <v>1.74</v>
      </c>
      <c r="I52" s="8">
        <v>0</v>
      </c>
      <c r="J52" s="8">
        <v>0.31</v>
      </c>
      <c r="K52" s="8">
        <v>1.8233999999999999</v>
      </c>
      <c r="L52" s="8">
        <v>10.336</v>
      </c>
      <c r="M52" s="27" t="s">
        <v>131</v>
      </c>
    </row>
    <row r="53" spans="1:13" x14ac:dyDescent="0.25">
      <c r="A53" s="7" t="s">
        <v>20</v>
      </c>
      <c r="B53" s="25" t="s">
        <v>124</v>
      </c>
      <c r="C53" s="25">
        <v>946</v>
      </c>
      <c r="D53" s="25">
        <v>801</v>
      </c>
      <c r="E53" s="26">
        <f t="shared" si="0"/>
        <v>197.08333333333334</v>
      </c>
      <c r="F53" s="26">
        <f t="shared" si="1"/>
        <v>8.01</v>
      </c>
      <c r="G53" s="13">
        <v>2.68</v>
      </c>
      <c r="H53" s="9">
        <v>1.44</v>
      </c>
      <c r="I53" s="8">
        <v>0</v>
      </c>
      <c r="J53" s="8">
        <v>0.27</v>
      </c>
      <c r="K53" s="8">
        <v>1.8233999999999999</v>
      </c>
      <c r="L53" s="9">
        <v>10.34</v>
      </c>
      <c r="M53" s="27" t="s">
        <v>131</v>
      </c>
    </row>
    <row r="54" spans="1:13" x14ac:dyDescent="0.25">
      <c r="A54" s="7" t="s">
        <v>61</v>
      </c>
      <c r="B54" s="19" t="s">
        <v>80</v>
      </c>
      <c r="C54" s="25">
        <v>678</v>
      </c>
      <c r="D54" s="25">
        <v>227</v>
      </c>
      <c r="E54" s="26">
        <f t="shared" si="0"/>
        <v>141.25</v>
      </c>
      <c r="F54" s="26">
        <f t="shared" si="1"/>
        <v>2.27</v>
      </c>
      <c r="G54" s="8">
        <v>0.63</v>
      </c>
      <c r="H54" s="8">
        <v>0.48</v>
      </c>
      <c r="I54" s="8">
        <v>0</v>
      </c>
      <c r="J54" s="8">
        <v>0.17</v>
      </c>
      <c r="K54" s="8">
        <v>2.4072</v>
      </c>
      <c r="L54" s="8">
        <v>8.8179999999999996</v>
      </c>
      <c r="M54" s="27" t="s">
        <v>133</v>
      </c>
    </row>
    <row r="55" spans="1:13" x14ac:dyDescent="0.25">
      <c r="A55" s="7" t="s">
        <v>62</v>
      </c>
      <c r="B55" s="12" t="s">
        <v>75</v>
      </c>
      <c r="C55" s="25">
        <v>672</v>
      </c>
      <c r="D55" s="25">
        <v>166</v>
      </c>
      <c r="E55" s="26">
        <f t="shared" si="0"/>
        <v>140</v>
      </c>
      <c r="F55" s="26">
        <f t="shared" si="1"/>
        <v>1.66</v>
      </c>
      <c r="G55" s="10">
        <v>0.26</v>
      </c>
      <c r="H55" s="10">
        <v>0.18</v>
      </c>
      <c r="I55" s="10">
        <v>0</v>
      </c>
      <c r="J55" s="10">
        <v>0</v>
      </c>
      <c r="K55" s="10">
        <v>2.5362</v>
      </c>
      <c r="L55" s="10">
        <v>9.0050000000000008</v>
      </c>
      <c r="M55" s="27" t="s">
        <v>134</v>
      </c>
    </row>
    <row r="56" spans="1:13" x14ac:dyDescent="0.25">
      <c r="A56" s="7" t="s">
        <v>63</v>
      </c>
      <c r="B56" s="12" t="s">
        <v>76</v>
      </c>
      <c r="C56" s="25">
        <v>742</v>
      </c>
      <c r="D56" s="25">
        <v>156</v>
      </c>
      <c r="E56" s="26">
        <f t="shared" si="0"/>
        <v>154.58333333333334</v>
      </c>
      <c r="F56" s="26">
        <f t="shared" si="1"/>
        <v>1.56</v>
      </c>
      <c r="G56" s="10">
        <v>0.26</v>
      </c>
      <c r="H56" s="10">
        <v>0.18</v>
      </c>
      <c r="I56" s="10">
        <v>0</v>
      </c>
      <c r="J56" s="10">
        <v>0</v>
      </c>
      <c r="K56" s="10">
        <v>2.6770999999999998</v>
      </c>
      <c r="L56" s="10">
        <v>9.5069999999999997</v>
      </c>
      <c r="M56" s="27" t="s">
        <v>134</v>
      </c>
    </row>
    <row r="57" spans="1:13" x14ac:dyDescent="0.25">
      <c r="A57" s="7" t="s">
        <v>64</v>
      </c>
      <c r="B57" s="19" t="s">
        <v>81</v>
      </c>
      <c r="C57" s="25">
        <v>813</v>
      </c>
      <c r="D57" s="25">
        <v>202</v>
      </c>
      <c r="E57" s="26">
        <f t="shared" si="0"/>
        <v>169.375</v>
      </c>
      <c r="F57" s="26">
        <f t="shared" si="1"/>
        <v>2.02</v>
      </c>
      <c r="G57" s="8">
        <v>0.63</v>
      </c>
      <c r="H57" s="8">
        <v>0.48</v>
      </c>
      <c r="I57" s="8">
        <v>0</v>
      </c>
      <c r="J57" s="8">
        <v>0.17</v>
      </c>
      <c r="K57" s="8">
        <v>2.6890000000000001</v>
      </c>
      <c r="L57" s="8">
        <v>9.8219999999999992</v>
      </c>
      <c r="M57" s="27" t="s">
        <v>133</v>
      </c>
    </row>
    <row r="58" spans="1:13" x14ac:dyDescent="0.25">
      <c r="A58" s="7" t="s">
        <v>65</v>
      </c>
      <c r="B58" s="12" t="s">
        <v>77</v>
      </c>
      <c r="C58" s="25">
        <v>808</v>
      </c>
      <c r="D58" s="25">
        <v>149</v>
      </c>
      <c r="E58" s="26">
        <f t="shared" si="0"/>
        <v>168.33333333333334</v>
      </c>
      <c r="F58" s="26">
        <f t="shared" si="1"/>
        <v>1.49</v>
      </c>
      <c r="G58" s="10">
        <v>0.26</v>
      </c>
      <c r="H58" s="10">
        <v>0.18</v>
      </c>
      <c r="I58" s="10">
        <v>0</v>
      </c>
      <c r="J58" s="10">
        <v>0</v>
      </c>
      <c r="K58" s="10">
        <v>2.8180000000000001</v>
      </c>
      <c r="L58" s="10">
        <v>10.01</v>
      </c>
      <c r="M58" s="27" t="s">
        <v>134</v>
      </c>
    </row>
  </sheetData>
  <mergeCells count="3">
    <mergeCell ref="C1:D1"/>
    <mergeCell ref="E1:F1"/>
    <mergeCell ref="G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workbookViewId="0"/>
  </sheetViews>
  <sheetFormatPr defaultColWidth="11" defaultRowHeight="15.75" x14ac:dyDescent="0.25"/>
  <cols>
    <col min="1" max="1" width="20.125" style="2" customWidth="1"/>
    <col min="2" max="2" width="15.625" style="2" customWidth="1"/>
    <col min="3" max="3" width="7" style="2" customWidth="1"/>
    <col min="4" max="4" width="7.75" style="2" customWidth="1"/>
    <col min="5" max="5" width="7.5" style="2" customWidth="1"/>
    <col min="6" max="6" width="7.375" style="2" customWidth="1"/>
    <col min="7" max="7" width="8" style="2" customWidth="1"/>
    <col min="8" max="8" width="7.5" style="2" customWidth="1"/>
    <col min="9" max="9" width="5.875" style="2" customWidth="1"/>
    <col min="10" max="10" width="7.75" style="2" customWidth="1"/>
    <col min="11" max="11" width="9.625" style="2" customWidth="1"/>
    <col min="12" max="12" width="9.75" style="2" customWidth="1"/>
    <col min="13" max="13" width="7.375" style="2" customWidth="1"/>
  </cols>
  <sheetData>
    <row r="1" spans="1:13" ht="82.5" customHeight="1" x14ac:dyDescent="0.25">
      <c r="A1" s="3"/>
      <c r="B1" s="7"/>
      <c r="C1" s="22" t="s">
        <v>126</v>
      </c>
      <c r="D1" s="23"/>
      <c r="E1" s="22" t="s">
        <v>126</v>
      </c>
      <c r="F1" s="23"/>
      <c r="G1" s="24" t="s">
        <v>21</v>
      </c>
      <c r="H1" s="24"/>
      <c r="I1" s="24"/>
      <c r="J1" s="24"/>
      <c r="K1" s="24"/>
      <c r="L1" s="24"/>
      <c r="M1" s="21"/>
    </row>
    <row r="2" spans="1:13" ht="31.5" x14ac:dyDescent="0.25">
      <c r="A2" s="1" t="s">
        <v>0</v>
      </c>
      <c r="B2" s="6" t="s">
        <v>67</v>
      </c>
      <c r="C2" s="1" t="s">
        <v>87</v>
      </c>
      <c r="D2" s="1" t="s">
        <v>88</v>
      </c>
      <c r="E2" s="1" t="s">
        <v>22</v>
      </c>
      <c r="F2" s="1" t="s">
        <v>23</v>
      </c>
      <c r="G2" s="4" t="s">
        <v>4</v>
      </c>
      <c r="H2" s="5" t="s">
        <v>3</v>
      </c>
      <c r="I2" s="4" t="s">
        <v>1</v>
      </c>
      <c r="J2" s="4" t="s">
        <v>2</v>
      </c>
      <c r="K2" s="4" t="s">
        <v>5</v>
      </c>
      <c r="L2" s="5" t="s">
        <v>6</v>
      </c>
      <c r="M2" s="1" t="s">
        <v>127</v>
      </c>
    </row>
    <row r="3" spans="1:13" x14ac:dyDescent="0.25">
      <c r="A3" s="7" t="s">
        <v>7</v>
      </c>
      <c r="B3" s="25" t="s">
        <v>89</v>
      </c>
      <c r="C3" s="7">
        <v>39</v>
      </c>
      <c r="D3" s="7">
        <v>208</v>
      </c>
      <c r="E3" s="26">
        <f>C3/4.8</f>
        <v>8.125</v>
      </c>
      <c r="F3" s="26">
        <f>D3/100</f>
        <v>2.08</v>
      </c>
      <c r="G3" s="8">
        <v>0</v>
      </c>
      <c r="H3" s="8">
        <v>0</v>
      </c>
      <c r="I3" s="8">
        <v>0</v>
      </c>
      <c r="J3" s="8">
        <v>0</v>
      </c>
      <c r="K3" s="8">
        <v>1.5176000000000001</v>
      </c>
      <c r="L3" s="8">
        <v>4.7460000000000004</v>
      </c>
      <c r="M3" s="27" t="s">
        <v>135</v>
      </c>
    </row>
    <row r="4" spans="1:13" x14ac:dyDescent="0.25">
      <c r="A4" s="7" t="s">
        <v>8</v>
      </c>
      <c r="B4" s="25" t="s">
        <v>90</v>
      </c>
      <c r="C4" s="7">
        <v>82</v>
      </c>
      <c r="D4" s="7">
        <v>212</v>
      </c>
      <c r="E4" s="26">
        <f t="shared" ref="E4:E58" si="0">C4/4.8</f>
        <v>17.083333333333336</v>
      </c>
      <c r="F4" s="26">
        <f t="shared" ref="F4:F58" si="1">D4/100</f>
        <v>2.12</v>
      </c>
      <c r="G4" s="8">
        <v>0</v>
      </c>
      <c r="H4" s="8">
        <v>0</v>
      </c>
      <c r="I4" s="8">
        <v>0</v>
      </c>
      <c r="J4" s="8">
        <v>0</v>
      </c>
      <c r="K4" s="8">
        <v>1.6585000000000001</v>
      </c>
      <c r="L4" s="8">
        <v>5.2489999999999997</v>
      </c>
      <c r="M4" s="27" t="s">
        <v>135</v>
      </c>
    </row>
    <row r="5" spans="1:13" x14ac:dyDescent="0.25">
      <c r="A5" s="7" t="s">
        <v>9</v>
      </c>
      <c r="B5" s="25" t="s">
        <v>91</v>
      </c>
      <c r="C5" s="7">
        <v>131</v>
      </c>
      <c r="D5" s="7">
        <v>213</v>
      </c>
      <c r="E5" s="26">
        <f t="shared" si="0"/>
        <v>27.291666666666668</v>
      </c>
      <c r="F5" s="26">
        <f t="shared" si="1"/>
        <v>2.13</v>
      </c>
      <c r="G5" s="8">
        <v>0</v>
      </c>
      <c r="H5" s="8">
        <v>0</v>
      </c>
      <c r="I5" s="8">
        <v>0</v>
      </c>
      <c r="J5" s="8">
        <v>0</v>
      </c>
      <c r="K5" s="8">
        <v>1.7994000000000001</v>
      </c>
      <c r="L5" s="8">
        <v>5.7510000000000003</v>
      </c>
      <c r="M5" s="27" t="s">
        <v>135</v>
      </c>
    </row>
    <row r="6" spans="1:13" x14ac:dyDescent="0.25">
      <c r="A6" s="7" t="s">
        <v>24</v>
      </c>
      <c r="B6" s="25" t="s">
        <v>92</v>
      </c>
      <c r="C6" s="7">
        <v>181</v>
      </c>
      <c r="D6" s="7">
        <v>219</v>
      </c>
      <c r="E6" s="26">
        <f t="shared" si="0"/>
        <v>37.708333333333336</v>
      </c>
      <c r="F6" s="26">
        <f t="shared" si="1"/>
        <v>2.19</v>
      </c>
      <c r="G6" s="8">
        <v>0</v>
      </c>
      <c r="H6" s="8">
        <v>0</v>
      </c>
      <c r="I6" s="8">
        <v>0</v>
      </c>
      <c r="J6" s="8">
        <v>0</v>
      </c>
      <c r="K6" s="8">
        <v>1.9402999999999999</v>
      </c>
      <c r="L6" s="8">
        <v>6.2530000000000001</v>
      </c>
      <c r="M6" s="27" t="s">
        <v>135</v>
      </c>
    </row>
    <row r="7" spans="1:13" x14ac:dyDescent="0.25">
      <c r="A7" s="7" t="s">
        <v>25</v>
      </c>
      <c r="B7" s="25" t="s">
        <v>93</v>
      </c>
      <c r="C7" s="7">
        <v>229</v>
      </c>
      <c r="D7" s="7">
        <v>222</v>
      </c>
      <c r="E7" s="26">
        <f t="shared" si="0"/>
        <v>47.708333333333336</v>
      </c>
      <c r="F7" s="26">
        <f t="shared" si="1"/>
        <v>2.2200000000000002</v>
      </c>
      <c r="G7" s="8">
        <v>0</v>
      </c>
      <c r="H7" s="8">
        <v>0</v>
      </c>
      <c r="I7" s="8">
        <v>0</v>
      </c>
      <c r="J7" s="8">
        <v>0</v>
      </c>
      <c r="K7" s="8">
        <v>2.0811999999999999</v>
      </c>
      <c r="L7" s="8">
        <v>6.7549999999999999</v>
      </c>
      <c r="M7" s="27" t="s">
        <v>135</v>
      </c>
    </row>
    <row r="8" spans="1:13" x14ac:dyDescent="0.25">
      <c r="A8" s="7" t="s">
        <v>26</v>
      </c>
      <c r="B8" s="25" t="s">
        <v>94</v>
      </c>
      <c r="C8" s="7">
        <v>276</v>
      </c>
      <c r="D8" s="7">
        <v>225</v>
      </c>
      <c r="E8" s="26">
        <f t="shared" si="0"/>
        <v>57.5</v>
      </c>
      <c r="F8" s="26">
        <f t="shared" si="1"/>
        <v>2.25</v>
      </c>
      <c r="G8" s="8">
        <v>0</v>
      </c>
      <c r="H8" s="8">
        <v>0</v>
      </c>
      <c r="I8" s="8">
        <v>0</v>
      </c>
      <c r="J8" s="8">
        <v>0</v>
      </c>
      <c r="K8" s="8">
        <v>2.2221000000000002</v>
      </c>
      <c r="L8" s="8">
        <v>7.2569999999999997</v>
      </c>
      <c r="M8" s="27" t="s">
        <v>135</v>
      </c>
    </row>
    <row r="9" spans="1:13" x14ac:dyDescent="0.25">
      <c r="A9" s="7" t="s">
        <v>27</v>
      </c>
      <c r="B9" s="25" t="s">
        <v>95</v>
      </c>
      <c r="C9" s="7">
        <v>320</v>
      </c>
      <c r="D9" s="7">
        <v>228</v>
      </c>
      <c r="E9" s="26">
        <f t="shared" si="0"/>
        <v>66.666666666666671</v>
      </c>
      <c r="F9" s="26">
        <f t="shared" si="1"/>
        <v>2.2799999999999998</v>
      </c>
      <c r="G9" s="8">
        <v>0</v>
      </c>
      <c r="H9" s="8">
        <v>0</v>
      </c>
      <c r="I9" s="8">
        <v>0</v>
      </c>
      <c r="J9" s="8">
        <v>0</v>
      </c>
      <c r="K9" s="8">
        <v>2.363</v>
      </c>
      <c r="L9" s="8">
        <v>7.76</v>
      </c>
      <c r="M9" s="27" t="s">
        <v>135</v>
      </c>
    </row>
    <row r="10" spans="1:13" x14ac:dyDescent="0.25">
      <c r="A10" s="7" t="s">
        <v>28</v>
      </c>
      <c r="B10" s="25" t="s">
        <v>96</v>
      </c>
      <c r="C10" s="7">
        <v>362</v>
      </c>
      <c r="D10" s="7">
        <v>228</v>
      </c>
      <c r="E10" s="26">
        <f t="shared" si="0"/>
        <v>75.416666666666671</v>
      </c>
      <c r="F10" s="26">
        <f t="shared" si="1"/>
        <v>2.2799999999999998</v>
      </c>
      <c r="G10" s="8">
        <v>0</v>
      </c>
      <c r="H10" s="8">
        <v>0</v>
      </c>
      <c r="I10" s="8">
        <v>0</v>
      </c>
      <c r="J10" s="8">
        <v>0</v>
      </c>
      <c r="K10" s="8">
        <v>2.5038999999999998</v>
      </c>
      <c r="L10" s="8">
        <v>8.2620000000000005</v>
      </c>
      <c r="M10" s="27" t="s">
        <v>135</v>
      </c>
    </row>
    <row r="11" spans="1:13" x14ac:dyDescent="0.25">
      <c r="A11" s="7" t="s">
        <v>29</v>
      </c>
      <c r="B11" s="25" t="s">
        <v>97</v>
      </c>
      <c r="C11" s="7">
        <v>402</v>
      </c>
      <c r="D11" s="7">
        <v>229</v>
      </c>
      <c r="E11" s="26">
        <f t="shared" si="0"/>
        <v>83.75</v>
      </c>
      <c r="F11" s="26">
        <f t="shared" si="1"/>
        <v>2.29</v>
      </c>
      <c r="G11" s="8">
        <v>0</v>
      </c>
      <c r="H11" s="8">
        <v>0</v>
      </c>
      <c r="I11" s="8">
        <v>0</v>
      </c>
      <c r="J11" s="8">
        <v>0</v>
      </c>
      <c r="K11" s="8">
        <v>2.6448</v>
      </c>
      <c r="L11" s="8">
        <v>8.7639999999999993</v>
      </c>
      <c r="M11" s="27" t="s">
        <v>135</v>
      </c>
    </row>
    <row r="12" spans="1:13" x14ac:dyDescent="0.25">
      <c r="A12" s="7" t="s">
        <v>30</v>
      </c>
      <c r="B12" s="25" t="s">
        <v>98</v>
      </c>
      <c r="C12" s="7">
        <v>440</v>
      </c>
      <c r="D12" s="7">
        <v>231</v>
      </c>
      <c r="E12" s="26">
        <f t="shared" si="0"/>
        <v>91.666666666666671</v>
      </c>
      <c r="F12" s="26">
        <f t="shared" si="1"/>
        <v>2.31</v>
      </c>
      <c r="G12" s="8">
        <v>0</v>
      </c>
      <c r="H12" s="8">
        <v>0</v>
      </c>
      <c r="I12" s="8">
        <v>0</v>
      </c>
      <c r="J12" s="8">
        <v>0</v>
      </c>
      <c r="K12" s="8">
        <v>2.7856999999999998</v>
      </c>
      <c r="L12" s="8">
        <v>9.266</v>
      </c>
      <c r="M12" s="27" t="s">
        <v>135</v>
      </c>
    </row>
    <row r="13" spans="1:13" x14ac:dyDescent="0.25">
      <c r="A13" s="7" t="s">
        <v>31</v>
      </c>
      <c r="B13" s="25" t="s">
        <v>99</v>
      </c>
      <c r="C13" s="7">
        <v>476</v>
      </c>
      <c r="D13" s="7">
        <v>233</v>
      </c>
      <c r="E13" s="26">
        <f t="shared" si="0"/>
        <v>99.166666666666671</v>
      </c>
      <c r="F13" s="26">
        <f t="shared" si="1"/>
        <v>2.33</v>
      </c>
      <c r="G13" s="8">
        <v>0</v>
      </c>
      <c r="H13" s="8">
        <v>0</v>
      </c>
      <c r="I13" s="8">
        <v>0</v>
      </c>
      <c r="J13" s="8">
        <v>0</v>
      </c>
      <c r="K13" s="8">
        <v>2.9266000000000001</v>
      </c>
      <c r="L13" s="8">
        <v>9.7690000000000001</v>
      </c>
      <c r="M13" s="27" t="s">
        <v>135</v>
      </c>
    </row>
    <row r="14" spans="1:13" x14ac:dyDescent="0.25">
      <c r="A14" s="7" t="s">
        <v>32</v>
      </c>
      <c r="B14" s="25" t="s">
        <v>100</v>
      </c>
      <c r="C14" s="7">
        <v>511</v>
      </c>
      <c r="D14" s="7">
        <v>233</v>
      </c>
      <c r="E14" s="26">
        <f t="shared" si="0"/>
        <v>106.45833333333334</v>
      </c>
      <c r="F14" s="26">
        <f t="shared" si="1"/>
        <v>2.33</v>
      </c>
      <c r="G14" s="8">
        <v>0</v>
      </c>
      <c r="H14" s="8">
        <v>0</v>
      </c>
      <c r="I14" s="8">
        <v>0</v>
      </c>
      <c r="J14" s="8">
        <v>0</v>
      </c>
      <c r="K14" s="8">
        <v>3.0674999999999999</v>
      </c>
      <c r="L14" s="8">
        <v>10.271000000000001</v>
      </c>
      <c r="M14" s="27" t="s">
        <v>135</v>
      </c>
    </row>
    <row r="15" spans="1:13" x14ac:dyDescent="0.25">
      <c r="A15" s="7" t="s">
        <v>10</v>
      </c>
      <c r="B15" s="25" t="s">
        <v>101</v>
      </c>
      <c r="C15" s="7">
        <v>544</v>
      </c>
      <c r="D15" s="7">
        <v>233</v>
      </c>
      <c r="E15" s="26">
        <f t="shared" si="0"/>
        <v>113.33333333333334</v>
      </c>
      <c r="F15" s="26">
        <f t="shared" si="1"/>
        <v>2.33</v>
      </c>
      <c r="G15" s="8">
        <v>0</v>
      </c>
      <c r="H15" s="8">
        <v>0</v>
      </c>
      <c r="I15" s="8">
        <v>0</v>
      </c>
      <c r="J15" s="8">
        <v>0</v>
      </c>
      <c r="K15" s="8">
        <v>3.2084000000000001</v>
      </c>
      <c r="L15" s="8">
        <v>10.773</v>
      </c>
      <c r="M15" s="27" t="s">
        <v>135</v>
      </c>
    </row>
    <row r="16" spans="1:13" x14ac:dyDescent="0.25">
      <c r="A16" s="7" t="s">
        <v>33</v>
      </c>
      <c r="B16" s="25" t="s">
        <v>102</v>
      </c>
      <c r="C16" s="7">
        <v>576</v>
      </c>
      <c r="D16" s="7">
        <v>234</v>
      </c>
      <c r="E16" s="26">
        <f t="shared" si="0"/>
        <v>120</v>
      </c>
      <c r="F16" s="26">
        <f t="shared" si="1"/>
        <v>2.34</v>
      </c>
      <c r="G16" s="8">
        <v>0</v>
      </c>
      <c r="H16" s="8">
        <v>0</v>
      </c>
      <c r="I16" s="8">
        <v>0</v>
      </c>
      <c r="J16" s="8">
        <v>0</v>
      </c>
      <c r="K16" s="8">
        <v>3.3492999999999999</v>
      </c>
      <c r="L16" s="8">
        <v>11.275</v>
      </c>
      <c r="M16" s="27" t="s">
        <v>135</v>
      </c>
    </row>
    <row r="17" spans="1:13" x14ac:dyDescent="0.25">
      <c r="A17" s="7" t="s">
        <v>11</v>
      </c>
      <c r="B17" s="25" t="s">
        <v>103</v>
      </c>
      <c r="C17" s="7">
        <v>606</v>
      </c>
      <c r="D17" s="7">
        <v>234</v>
      </c>
      <c r="E17" s="26">
        <f t="shared" si="0"/>
        <v>126.25</v>
      </c>
      <c r="F17" s="26">
        <f t="shared" si="1"/>
        <v>2.34</v>
      </c>
      <c r="G17" s="8">
        <v>0</v>
      </c>
      <c r="H17" s="8">
        <v>0</v>
      </c>
      <c r="I17" s="8">
        <v>0</v>
      </c>
      <c r="J17" s="8">
        <v>0</v>
      </c>
      <c r="K17" s="8">
        <v>3.4902000000000002</v>
      </c>
      <c r="L17" s="8">
        <v>11.778</v>
      </c>
      <c r="M17" s="27" t="s">
        <v>135</v>
      </c>
    </row>
    <row r="18" spans="1:13" x14ac:dyDescent="0.25">
      <c r="A18" s="7" t="s">
        <v>12</v>
      </c>
      <c r="B18" s="25" t="s">
        <v>104</v>
      </c>
      <c r="C18" s="7">
        <v>99</v>
      </c>
      <c r="D18" s="7">
        <v>535</v>
      </c>
      <c r="E18" s="26">
        <f t="shared" si="0"/>
        <v>20.625</v>
      </c>
      <c r="F18" s="26">
        <f t="shared" si="1"/>
        <v>5.35</v>
      </c>
      <c r="G18" s="9">
        <v>1.28</v>
      </c>
      <c r="H18" s="8">
        <v>0.93</v>
      </c>
      <c r="I18" s="8">
        <v>0</v>
      </c>
      <c r="J18" s="8">
        <v>0.18</v>
      </c>
      <c r="K18" s="8">
        <v>1.0853999999999999</v>
      </c>
      <c r="L18" s="9">
        <v>5.3920000000000003</v>
      </c>
      <c r="M18" s="27" t="s">
        <v>128</v>
      </c>
    </row>
    <row r="19" spans="1:13" x14ac:dyDescent="0.25">
      <c r="A19" s="7" t="s">
        <v>34</v>
      </c>
      <c r="B19" s="12" t="s">
        <v>68</v>
      </c>
      <c r="C19" s="7">
        <v>92</v>
      </c>
      <c r="D19" s="7">
        <v>424</v>
      </c>
      <c r="E19" s="26">
        <f t="shared" si="0"/>
        <v>19.166666666666668</v>
      </c>
      <c r="F19" s="26">
        <f t="shared" si="1"/>
        <v>4.24</v>
      </c>
      <c r="G19" s="10">
        <v>0.88</v>
      </c>
      <c r="H19" s="10">
        <v>0.64</v>
      </c>
      <c r="I19" s="10">
        <v>0</v>
      </c>
      <c r="J19" s="11">
        <v>0.19</v>
      </c>
      <c r="K19" s="10">
        <v>1.1714</v>
      </c>
      <c r="L19" s="11">
        <v>5.17</v>
      </c>
      <c r="M19" s="27" t="s">
        <v>130</v>
      </c>
    </row>
    <row r="20" spans="1:13" x14ac:dyDescent="0.25">
      <c r="A20" s="7" t="s">
        <v>35</v>
      </c>
      <c r="B20" s="25" t="s">
        <v>105</v>
      </c>
      <c r="C20" s="7">
        <v>52</v>
      </c>
      <c r="D20" s="7">
        <v>304</v>
      </c>
      <c r="E20" s="26">
        <f t="shared" si="0"/>
        <v>10.833333333333334</v>
      </c>
      <c r="F20" s="26">
        <f t="shared" si="1"/>
        <v>3.04</v>
      </c>
      <c r="G20" s="8">
        <v>0.63</v>
      </c>
      <c r="H20" s="8">
        <v>0.48</v>
      </c>
      <c r="I20" s="8">
        <v>0</v>
      </c>
      <c r="J20" s="8">
        <v>0.17</v>
      </c>
      <c r="K20" s="8">
        <v>1.28</v>
      </c>
      <c r="L20" s="8">
        <v>4.8</v>
      </c>
      <c r="M20" s="27" t="s">
        <v>133</v>
      </c>
    </row>
    <row r="21" spans="1:13" x14ac:dyDescent="0.25">
      <c r="A21" s="7" t="s">
        <v>36</v>
      </c>
      <c r="B21" s="12" t="s">
        <v>69</v>
      </c>
      <c r="C21" s="7">
        <v>77</v>
      </c>
      <c r="D21" s="7">
        <v>331</v>
      </c>
      <c r="E21" s="26">
        <f t="shared" si="0"/>
        <v>16.041666666666668</v>
      </c>
      <c r="F21" s="26">
        <f t="shared" si="1"/>
        <v>3.31</v>
      </c>
      <c r="G21" s="10">
        <v>0.72</v>
      </c>
      <c r="H21" s="10">
        <v>0.65</v>
      </c>
      <c r="I21" s="10">
        <v>0</v>
      </c>
      <c r="J21" s="11">
        <v>0.35</v>
      </c>
      <c r="K21" s="10">
        <v>1.28</v>
      </c>
      <c r="L21" s="10">
        <v>5.0060000000000002</v>
      </c>
      <c r="M21" s="27" t="s">
        <v>133</v>
      </c>
    </row>
    <row r="22" spans="1:13" x14ac:dyDescent="0.25">
      <c r="A22" s="7" t="s">
        <v>37</v>
      </c>
      <c r="B22" s="25" t="s">
        <v>106</v>
      </c>
      <c r="C22" s="7">
        <v>82</v>
      </c>
      <c r="D22" s="7">
        <v>272</v>
      </c>
      <c r="E22" s="26">
        <f t="shared" si="0"/>
        <v>17.083333333333336</v>
      </c>
      <c r="F22" s="26">
        <f t="shared" si="1"/>
        <v>2.72</v>
      </c>
      <c r="G22" s="9">
        <v>0.53</v>
      </c>
      <c r="H22" s="9">
        <v>0.36</v>
      </c>
      <c r="I22" s="8">
        <v>0</v>
      </c>
      <c r="J22" s="8">
        <v>0</v>
      </c>
      <c r="K22" s="8">
        <v>1.3004</v>
      </c>
      <c r="L22" s="13">
        <v>4.9850000000000003</v>
      </c>
      <c r="M22" s="27" t="s">
        <v>132</v>
      </c>
    </row>
    <row r="23" spans="1:13" x14ac:dyDescent="0.25">
      <c r="A23" s="7" t="s">
        <v>38</v>
      </c>
      <c r="B23" s="25" t="s">
        <v>107</v>
      </c>
      <c r="C23" s="7">
        <v>153</v>
      </c>
      <c r="D23" s="7">
        <v>534</v>
      </c>
      <c r="E23" s="26">
        <f t="shared" si="0"/>
        <v>31.875</v>
      </c>
      <c r="F23" s="26">
        <f t="shared" si="1"/>
        <v>5.34</v>
      </c>
      <c r="G23" s="8">
        <v>1.32</v>
      </c>
      <c r="H23" s="8">
        <v>0.94</v>
      </c>
      <c r="I23" s="8">
        <v>0</v>
      </c>
      <c r="J23" s="8">
        <v>0.2</v>
      </c>
      <c r="K23" s="8">
        <v>1.2262999999999999</v>
      </c>
      <c r="L23" s="8">
        <v>5.883</v>
      </c>
      <c r="M23" s="27" t="s">
        <v>128</v>
      </c>
    </row>
    <row r="24" spans="1:13" x14ac:dyDescent="0.25">
      <c r="A24" s="7" t="s">
        <v>39</v>
      </c>
      <c r="B24" s="25" t="s">
        <v>108</v>
      </c>
      <c r="C24" s="7">
        <v>159</v>
      </c>
      <c r="D24" s="7">
        <v>567</v>
      </c>
      <c r="E24" s="26">
        <f t="shared" si="0"/>
        <v>33.125</v>
      </c>
      <c r="F24" s="26">
        <f t="shared" si="1"/>
        <v>5.67</v>
      </c>
      <c r="G24" s="8">
        <v>1.32</v>
      </c>
      <c r="H24" s="8">
        <v>0.94</v>
      </c>
      <c r="I24" s="8">
        <v>0</v>
      </c>
      <c r="J24" s="8">
        <v>0.21</v>
      </c>
      <c r="K24" s="8">
        <v>1.2262999999999999</v>
      </c>
      <c r="L24" s="8">
        <v>5.9859999999999998</v>
      </c>
      <c r="M24" s="27" t="s">
        <v>128</v>
      </c>
    </row>
    <row r="25" spans="1:13" x14ac:dyDescent="0.25">
      <c r="A25" s="7" t="s">
        <v>40</v>
      </c>
      <c r="B25" s="25" t="s">
        <v>109</v>
      </c>
      <c r="C25" s="7">
        <v>98</v>
      </c>
      <c r="D25" s="7">
        <v>320</v>
      </c>
      <c r="E25" s="26">
        <f t="shared" si="0"/>
        <v>20.416666666666668</v>
      </c>
      <c r="F25" s="26">
        <f t="shared" si="1"/>
        <v>3.2</v>
      </c>
      <c r="G25" s="8">
        <v>0.63</v>
      </c>
      <c r="H25" s="8">
        <v>0.48</v>
      </c>
      <c r="I25" s="8">
        <v>0</v>
      </c>
      <c r="J25" s="8">
        <v>0.17</v>
      </c>
      <c r="K25" s="8">
        <v>1.4209000000000001</v>
      </c>
      <c r="L25" s="8">
        <v>5.3019999999999996</v>
      </c>
      <c r="M25" s="27" t="s">
        <v>133</v>
      </c>
    </row>
    <row r="26" spans="1:13" x14ac:dyDescent="0.25">
      <c r="A26" s="7" t="s">
        <v>41</v>
      </c>
      <c r="B26" s="25" t="s">
        <v>110</v>
      </c>
      <c r="C26" s="7">
        <v>92</v>
      </c>
      <c r="D26" s="7">
        <v>246</v>
      </c>
      <c r="E26" s="26">
        <f t="shared" si="0"/>
        <v>19.166666666666668</v>
      </c>
      <c r="F26" s="26">
        <f t="shared" si="1"/>
        <v>2.46</v>
      </c>
      <c r="G26" s="8">
        <v>0.26</v>
      </c>
      <c r="H26" s="8">
        <v>0.18</v>
      </c>
      <c r="I26" s="8">
        <v>0</v>
      </c>
      <c r="J26" s="8">
        <v>0</v>
      </c>
      <c r="K26" s="8">
        <v>1.5499000000000001</v>
      </c>
      <c r="L26" s="8">
        <v>5.3739999999999997</v>
      </c>
      <c r="M26" s="27" t="s">
        <v>134</v>
      </c>
    </row>
    <row r="27" spans="1:13" x14ac:dyDescent="0.25">
      <c r="A27" s="7" t="s">
        <v>13</v>
      </c>
      <c r="B27" s="12" t="s">
        <v>66</v>
      </c>
      <c r="C27" s="7">
        <v>219</v>
      </c>
      <c r="D27" s="7">
        <v>706</v>
      </c>
      <c r="E27" s="26">
        <f t="shared" si="0"/>
        <v>45.625</v>
      </c>
      <c r="F27" s="26">
        <f t="shared" si="1"/>
        <v>7.06</v>
      </c>
      <c r="G27" s="14">
        <v>1.97</v>
      </c>
      <c r="H27" s="10">
        <v>1.18</v>
      </c>
      <c r="I27" s="10">
        <v>0</v>
      </c>
      <c r="J27" s="10">
        <v>0.3</v>
      </c>
      <c r="K27" s="10">
        <v>1.2156</v>
      </c>
      <c r="L27" s="14">
        <v>6.2619999999999996</v>
      </c>
      <c r="M27" s="27" t="s">
        <v>131</v>
      </c>
    </row>
    <row r="28" spans="1:13" x14ac:dyDescent="0.25">
      <c r="A28" s="7" t="s">
        <v>14</v>
      </c>
      <c r="B28" s="25" t="s">
        <v>111</v>
      </c>
      <c r="C28" s="7">
        <v>236</v>
      </c>
      <c r="D28" s="7">
        <v>666</v>
      </c>
      <c r="E28" s="26">
        <f t="shared" si="0"/>
        <v>49.166666666666671</v>
      </c>
      <c r="F28" s="26">
        <f t="shared" si="1"/>
        <v>6.66</v>
      </c>
      <c r="G28" s="9">
        <v>1.58</v>
      </c>
      <c r="H28" s="8">
        <v>1.07</v>
      </c>
      <c r="I28" s="8">
        <v>0</v>
      </c>
      <c r="J28" s="8">
        <v>0.27</v>
      </c>
      <c r="K28" s="8">
        <v>1.2585999999999999</v>
      </c>
      <c r="L28" s="13">
        <v>6.2619999999999996</v>
      </c>
      <c r="M28" s="27" t="s">
        <v>129</v>
      </c>
    </row>
    <row r="29" spans="1:13" x14ac:dyDescent="0.25">
      <c r="A29" s="7" t="s">
        <v>42</v>
      </c>
      <c r="B29" s="17" t="s">
        <v>82</v>
      </c>
      <c r="C29" s="7">
        <v>194</v>
      </c>
      <c r="D29" s="7">
        <v>577</v>
      </c>
      <c r="E29" s="26">
        <f t="shared" si="0"/>
        <v>40.416666666666671</v>
      </c>
      <c r="F29" s="26">
        <f t="shared" si="1"/>
        <v>5.77</v>
      </c>
      <c r="G29" s="15">
        <v>1.32</v>
      </c>
      <c r="H29" s="15">
        <v>1.07</v>
      </c>
      <c r="I29" s="15">
        <v>0</v>
      </c>
      <c r="J29" s="15">
        <v>0.27</v>
      </c>
      <c r="K29" s="15">
        <v>1.3242</v>
      </c>
      <c r="L29" s="16">
        <v>6.0019999999999998</v>
      </c>
      <c r="M29" s="27" t="s">
        <v>128</v>
      </c>
    </row>
    <row r="30" spans="1:13" x14ac:dyDescent="0.25">
      <c r="A30" s="7" t="s">
        <v>43</v>
      </c>
      <c r="B30" s="17" t="s">
        <v>83</v>
      </c>
      <c r="C30" s="7">
        <v>201</v>
      </c>
      <c r="D30" s="7">
        <v>557</v>
      </c>
      <c r="E30" s="26">
        <f t="shared" si="0"/>
        <v>41.875</v>
      </c>
      <c r="F30" s="26">
        <f t="shared" si="1"/>
        <v>5.57</v>
      </c>
      <c r="G30" s="15">
        <v>1.32</v>
      </c>
      <c r="H30" s="15">
        <v>0.86</v>
      </c>
      <c r="I30" s="15">
        <v>0</v>
      </c>
      <c r="J30" s="15">
        <v>0.23</v>
      </c>
      <c r="K30" s="15">
        <v>1.3672</v>
      </c>
      <c r="L30" s="15">
        <v>6.1260000000000003</v>
      </c>
      <c r="M30" s="27" t="s">
        <v>128</v>
      </c>
    </row>
    <row r="31" spans="1:13" x14ac:dyDescent="0.25">
      <c r="A31" s="7" t="s">
        <v>44</v>
      </c>
      <c r="B31" s="25" t="s">
        <v>112</v>
      </c>
      <c r="C31" s="7">
        <v>206</v>
      </c>
      <c r="D31" s="7">
        <v>521</v>
      </c>
      <c r="E31" s="26">
        <f t="shared" si="0"/>
        <v>42.916666666666671</v>
      </c>
      <c r="F31" s="26">
        <f t="shared" si="1"/>
        <v>5.21</v>
      </c>
      <c r="G31" s="8">
        <v>1.34</v>
      </c>
      <c r="H31" s="8">
        <v>0.95</v>
      </c>
      <c r="I31" s="8">
        <v>0</v>
      </c>
      <c r="J31" s="8">
        <v>0.24</v>
      </c>
      <c r="K31" s="8">
        <v>1.3672</v>
      </c>
      <c r="L31" s="8">
        <v>6.24</v>
      </c>
      <c r="M31" s="27" t="s">
        <v>128</v>
      </c>
    </row>
    <row r="32" spans="1:13" x14ac:dyDescent="0.25">
      <c r="A32" s="7" t="s">
        <v>45</v>
      </c>
      <c r="B32" s="25" t="s">
        <v>113</v>
      </c>
      <c r="C32" s="7">
        <v>148</v>
      </c>
      <c r="D32" s="7">
        <v>326</v>
      </c>
      <c r="E32" s="26">
        <f t="shared" si="0"/>
        <v>30.833333333333336</v>
      </c>
      <c r="F32" s="26">
        <f t="shared" si="1"/>
        <v>3.26</v>
      </c>
      <c r="G32" s="8">
        <v>0.63</v>
      </c>
      <c r="H32" s="8">
        <v>0.48</v>
      </c>
      <c r="I32" s="8">
        <v>0</v>
      </c>
      <c r="J32" s="8">
        <v>0.17</v>
      </c>
      <c r="K32" s="8">
        <v>1.5618000000000001</v>
      </c>
      <c r="L32" s="8">
        <v>5.8040000000000003</v>
      </c>
      <c r="M32" s="27" t="s">
        <v>133</v>
      </c>
    </row>
    <row r="33" spans="1:13" x14ac:dyDescent="0.25">
      <c r="A33" s="7" t="s">
        <v>46</v>
      </c>
      <c r="B33" s="17" t="s">
        <v>84</v>
      </c>
      <c r="C33" s="7">
        <v>232</v>
      </c>
      <c r="D33" s="7">
        <v>430</v>
      </c>
      <c r="E33" s="26">
        <f t="shared" si="0"/>
        <v>48.333333333333336</v>
      </c>
      <c r="F33" s="26">
        <f t="shared" si="1"/>
        <v>4.3</v>
      </c>
      <c r="G33" s="16">
        <v>0.78</v>
      </c>
      <c r="H33" s="16">
        <v>0.67</v>
      </c>
      <c r="I33" s="15">
        <v>0</v>
      </c>
      <c r="J33" s="18">
        <v>0.4</v>
      </c>
      <c r="K33" s="15">
        <v>1.5618000000000001</v>
      </c>
      <c r="L33" s="16">
        <v>6.0819999999999999</v>
      </c>
      <c r="M33" s="27" t="s">
        <v>133</v>
      </c>
    </row>
    <row r="34" spans="1:13" x14ac:dyDescent="0.25">
      <c r="A34" s="7" t="s">
        <v>47</v>
      </c>
      <c r="B34" s="25" t="s">
        <v>114</v>
      </c>
      <c r="C34" s="7">
        <v>143</v>
      </c>
      <c r="D34" s="7">
        <v>249</v>
      </c>
      <c r="E34" s="26">
        <f t="shared" si="0"/>
        <v>29.791666666666668</v>
      </c>
      <c r="F34" s="26">
        <f t="shared" si="1"/>
        <v>2.4900000000000002</v>
      </c>
      <c r="G34" s="8">
        <v>0.26</v>
      </c>
      <c r="H34" s="8">
        <v>0.18</v>
      </c>
      <c r="I34" s="8">
        <v>0</v>
      </c>
      <c r="J34" s="8">
        <v>0</v>
      </c>
      <c r="K34" s="8">
        <v>1.6908000000000001</v>
      </c>
      <c r="L34" s="8">
        <v>5.8760000000000003</v>
      </c>
      <c r="M34" s="27" t="s">
        <v>134</v>
      </c>
    </row>
    <row r="35" spans="1:13" x14ac:dyDescent="0.25">
      <c r="A35" s="7" t="s">
        <v>15</v>
      </c>
      <c r="B35" s="25" t="s">
        <v>115</v>
      </c>
      <c r="C35" s="7">
        <v>279</v>
      </c>
      <c r="D35" s="7">
        <v>680</v>
      </c>
      <c r="E35" s="26">
        <f t="shared" si="0"/>
        <v>58.125</v>
      </c>
      <c r="F35" s="26">
        <f t="shared" si="1"/>
        <v>6.8</v>
      </c>
      <c r="G35" s="13">
        <v>1.69</v>
      </c>
      <c r="H35" s="9">
        <v>1.1599999999999999</v>
      </c>
      <c r="I35" s="8">
        <v>0</v>
      </c>
      <c r="J35" s="9">
        <v>0.37</v>
      </c>
      <c r="K35" s="8">
        <v>1.3565</v>
      </c>
      <c r="L35" s="13">
        <v>7.0270000000000001</v>
      </c>
      <c r="M35" s="27" t="s">
        <v>129</v>
      </c>
    </row>
    <row r="36" spans="1:13" x14ac:dyDescent="0.25">
      <c r="A36" s="7" t="s">
        <v>48</v>
      </c>
      <c r="B36" s="12" t="s">
        <v>70</v>
      </c>
      <c r="C36" s="7">
        <v>194</v>
      </c>
      <c r="D36" s="7">
        <v>252</v>
      </c>
      <c r="E36" s="26">
        <f t="shared" si="0"/>
        <v>40.416666666666671</v>
      </c>
      <c r="F36" s="26">
        <f t="shared" si="1"/>
        <v>2.52</v>
      </c>
      <c r="G36" s="10">
        <v>0.26</v>
      </c>
      <c r="H36" s="10">
        <v>0.18</v>
      </c>
      <c r="I36" s="10">
        <v>0</v>
      </c>
      <c r="J36" s="10">
        <v>0</v>
      </c>
      <c r="K36" s="10">
        <v>1.8317000000000001</v>
      </c>
      <c r="L36" s="14">
        <v>6.2919999999999998</v>
      </c>
      <c r="M36" s="27" t="s">
        <v>134</v>
      </c>
    </row>
    <row r="37" spans="1:13" x14ac:dyDescent="0.25">
      <c r="A37" s="7" t="s">
        <v>16</v>
      </c>
      <c r="B37" s="25" t="s">
        <v>116</v>
      </c>
      <c r="C37" s="7">
        <v>355</v>
      </c>
      <c r="D37" s="7">
        <v>833</v>
      </c>
      <c r="E37" s="26">
        <f t="shared" si="0"/>
        <v>73.958333333333343</v>
      </c>
      <c r="F37" s="26">
        <f t="shared" si="1"/>
        <v>8.33</v>
      </c>
      <c r="G37" s="9">
        <v>2.0699999999999998</v>
      </c>
      <c r="H37" s="8">
        <v>1.25</v>
      </c>
      <c r="I37" s="8">
        <v>0</v>
      </c>
      <c r="J37" s="8">
        <v>0.22</v>
      </c>
      <c r="K37" s="8">
        <v>1.4543999999999999</v>
      </c>
      <c r="L37" s="8">
        <v>7.8659999999999997</v>
      </c>
      <c r="M37" s="27" t="s">
        <v>131</v>
      </c>
    </row>
    <row r="38" spans="1:13" x14ac:dyDescent="0.25">
      <c r="A38" s="7" t="s">
        <v>17</v>
      </c>
      <c r="B38" s="25" t="s">
        <v>117</v>
      </c>
      <c r="C38" s="7">
        <v>359</v>
      </c>
      <c r="D38" s="7">
        <v>819</v>
      </c>
      <c r="E38" s="26">
        <f t="shared" si="0"/>
        <v>74.791666666666671</v>
      </c>
      <c r="F38" s="26">
        <f t="shared" si="1"/>
        <v>8.19</v>
      </c>
      <c r="G38" s="13">
        <v>2.52</v>
      </c>
      <c r="H38" s="8">
        <v>1.25</v>
      </c>
      <c r="I38" s="8">
        <v>0</v>
      </c>
      <c r="J38" s="8">
        <v>0.27</v>
      </c>
      <c r="K38" s="8">
        <v>1.4543999999999999</v>
      </c>
      <c r="L38" s="9">
        <v>7.7889999999999997</v>
      </c>
      <c r="M38" s="27" t="s">
        <v>131</v>
      </c>
    </row>
    <row r="39" spans="1:13" x14ac:dyDescent="0.25">
      <c r="A39" s="7" t="s">
        <v>49</v>
      </c>
      <c r="B39" s="25" t="s">
        <v>118</v>
      </c>
      <c r="C39" s="7">
        <v>248</v>
      </c>
      <c r="D39" s="7">
        <v>328</v>
      </c>
      <c r="E39" s="26">
        <f t="shared" si="0"/>
        <v>51.666666666666671</v>
      </c>
      <c r="F39" s="26">
        <f t="shared" si="1"/>
        <v>3.28</v>
      </c>
      <c r="G39" s="8">
        <v>0.63</v>
      </c>
      <c r="H39" s="8">
        <v>0.48</v>
      </c>
      <c r="I39" s="8">
        <v>0</v>
      </c>
      <c r="J39" s="8">
        <v>0.17</v>
      </c>
      <c r="K39" s="8">
        <v>1.8435999999999999</v>
      </c>
      <c r="L39" s="8">
        <v>6.8090000000000002</v>
      </c>
      <c r="M39" s="27" t="s">
        <v>133</v>
      </c>
    </row>
    <row r="40" spans="1:13" x14ac:dyDescent="0.25">
      <c r="A40" s="7" t="s">
        <v>50</v>
      </c>
      <c r="B40" s="12" t="s">
        <v>71</v>
      </c>
      <c r="C40" s="7">
        <v>243</v>
      </c>
      <c r="D40" s="7">
        <v>257</v>
      </c>
      <c r="E40" s="26">
        <f t="shared" si="0"/>
        <v>50.625</v>
      </c>
      <c r="F40" s="26">
        <f t="shared" si="1"/>
        <v>2.57</v>
      </c>
      <c r="G40" s="10">
        <v>0.26</v>
      </c>
      <c r="H40" s="10">
        <v>0.18</v>
      </c>
      <c r="I40" s="10">
        <v>0</v>
      </c>
      <c r="J40" s="10">
        <v>0</v>
      </c>
      <c r="K40" s="10">
        <v>1.9725999999999999</v>
      </c>
      <c r="L40" s="10">
        <v>6.9960000000000004</v>
      </c>
      <c r="M40" s="27" t="s">
        <v>134</v>
      </c>
    </row>
    <row r="41" spans="1:13" x14ac:dyDescent="0.25">
      <c r="A41" s="7" t="s">
        <v>51</v>
      </c>
      <c r="B41" s="25" t="s">
        <v>119</v>
      </c>
      <c r="C41" s="7">
        <v>410</v>
      </c>
      <c r="D41" s="7">
        <v>818</v>
      </c>
      <c r="E41" s="26">
        <f t="shared" si="0"/>
        <v>85.416666666666671</v>
      </c>
      <c r="F41" s="26">
        <f t="shared" si="1"/>
        <v>8.18</v>
      </c>
      <c r="G41" s="8">
        <v>2.02</v>
      </c>
      <c r="H41" s="8">
        <v>1.26</v>
      </c>
      <c r="I41" s="8">
        <v>0</v>
      </c>
      <c r="J41" s="8">
        <v>0.26</v>
      </c>
      <c r="K41" s="8">
        <v>1.5952999999999999</v>
      </c>
      <c r="L41" s="8">
        <v>8.4600000000000009</v>
      </c>
      <c r="M41" s="27" t="s">
        <v>131</v>
      </c>
    </row>
    <row r="42" spans="1:13" x14ac:dyDescent="0.25">
      <c r="A42" s="7" t="s">
        <v>52</v>
      </c>
      <c r="B42" s="17" t="s">
        <v>85</v>
      </c>
      <c r="C42" s="7">
        <v>421</v>
      </c>
      <c r="D42" s="7">
        <v>856</v>
      </c>
      <c r="E42" s="26">
        <f t="shared" si="0"/>
        <v>87.708333333333343</v>
      </c>
      <c r="F42" s="26">
        <f t="shared" si="1"/>
        <v>8.56</v>
      </c>
      <c r="G42" s="16">
        <v>2.2400000000000002</v>
      </c>
      <c r="H42" s="15">
        <v>1.26</v>
      </c>
      <c r="I42" s="15">
        <v>0</v>
      </c>
      <c r="J42" s="15">
        <v>0.27</v>
      </c>
      <c r="K42" s="15">
        <v>1.5952999999999999</v>
      </c>
      <c r="L42" s="15">
        <v>8.4849999999999994</v>
      </c>
      <c r="M42" s="27" t="s">
        <v>131</v>
      </c>
    </row>
    <row r="43" spans="1:13" x14ac:dyDescent="0.25">
      <c r="A43" s="7" t="s">
        <v>53</v>
      </c>
      <c r="B43" s="25" t="s">
        <v>120</v>
      </c>
      <c r="C43" s="7">
        <v>294</v>
      </c>
      <c r="D43" s="7">
        <v>329</v>
      </c>
      <c r="E43" s="26">
        <f t="shared" si="0"/>
        <v>61.25</v>
      </c>
      <c r="F43" s="26">
        <f t="shared" si="1"/>
        <v>3.29</v>
      </c>
      <c r="G43" s="8">
        <v>0.63</v>
      </c>
      <c r="H43" s="8">
        <v>0.48</v>
      </c>
      <c r="I43" s="8">
        <v>0</v>
      </c>
      <c r="J43" s="8">
        <v>0.17</v>
      </c>
      <c r="K43" s="8">
        <v>1.9844999999999999</v>
      </c>
      <c r="L43" s="8">
        <v>7.3109999999999999</v>
      </c>
      <c r="M43" s="27" t="s">
        <v>133</v>
      </c>
    </row>
    <row r="44" spans="1:13" x14ac:dyDescent="0.25">
      <c r="A44" s="7" t="s">
        <v>54</v>
      </c>
      <c r="B44" s="12" t="s">
        <v>72</v>
      </c>
      <c r="C44" s="7">
        <v>291</v>
      </c>
      <c r="D44" s="7">
        <v>258</v>
      </c>
      <c r="E44" s="26">
        <f t="shared" si="0"/>
        <v>60.625</v>
      </c>
      <c r="F44" s="26">
        <f t="shared" si="1"/>
        <v>2.58</v>
      </c>
      <c r="G44" s="10">
        <v>0.26</v>
      </c>
      <c r="H44" s="10">
        <v>0.18</v>
      </c>
      <c r="I44" s="10">
        <v>0</v>
      </c>
      <c r="J44" s="10">
        <v>0</v>
      </c>
      <c r="K44" s="10">
        <v>2.1135000000000002</v>
      </c>
      <c r="L44" s="10">
        <v>7.4989999999999997</v>
      </c>
      <c r="M44" s="27" t="s">
        <v>134</v>
      </c>
    </row>
    <row r="45" spans="1:13" x14ac:dyDescent="0.25">
      <c r="A45" s="7" t="s">
        <v>18</v>
      </c>
      <c r="B45" s="25" t="s">
        <v>121</v>
      </c>
      <c r="C45" s="7">
        <v>455</v>
      </c>
      <c r="D45" s="7">
        <v>916</v>
      </c>
      <c r="E45" s="26">
        <f t="shared" si="0"/>
        <v>94.791666666666671</v>
      </c>
      <c r="F45" s="26">
        <f t="shared" si="1"/>
        <v>9.16</v>
      </c>
      <c r="G45" s="13">
        <v>2.27</v>
      </c>
      <c r="H45" s="8">
        <v>1.53</v>
      </c>
      <c r="I45" s="8">
        <v>0</v>
      </c>
      <c r="J45" s="8">
        <v>0.32</v>
      </c>
      <c r="K45" s="8">
        <v>1.5846</v>
      </c>
      <c r="L45" s="13">
        <v>8.3919999999999995</v>
      </c>
      <c r="M45" s="27" t="s">
        <v>131</v>
      </c>
    </row>
    <row r="46" spans="1:13" x14ac:dyDescent="0.25">
      <c r="A46" s="7" t="s">
        <v>19</v>
      </c>
      <c r="B46" s="25" t="s">
        <v>122</v>
      </c>
      <c r="C46" s="7">
        <v>470</v>
      </c>
      <c r="D46" s="7">
        <v>1000</v>
      </c>
      <c r="E46" s="26">
        <f t="shared" si="0"/>
        <v>97.916666666666671</v>
      </c>
      <c r="F46" s="26">
        <f t="shared" si="1"/>
        <v>10</v>
      </c>
      <c r="G46" s="13">
        <v>2.85</v>
      </c>
      <c r="H46" s="9">
        <v>1.43</v>
      </c>
      <c r="I46" s="8">
        <v>0</v>
      </c>
      <c r="J46" s="8">
        <v>0.26</v>
      </c>
      <c r="K46" s="8">
        <v>1.5846</v>
      </c>
      <c r="L46" s="8">
        <v>8.9440000000000008</v>
      </c>
      <c r="M46" s="27" t="s">
        <v>131</v>
      </c>
    </row>
    <row r="47" spans="1:13" x14ac:dyDescent="0.25">
      <c r="A47" s="7" t="s">
        <v>55</v>
      </c>
      <c r="B47" s="17" t="s">
        <v>86</v>
      </c>
      <c r="C47" s="7">
        <v>481</v>
      </c>
      <c r="D47" s="7">
        <v>885</v>
      </c>
      <c r="E47" s="26">
        <f t="shared" si="0"/>
        <v>100.20833333333334</v>
      </c>
      <c r="F47" s="26">
        <f t="shared" si="1"/>
        <v>8.85</v>
      </c>
      <c r="G47" s="18">
        <v>2.25</v>
      </c>
      <c r="H47" s="15">
        <v>1.27</v>
      </c>
      <c r="I47" s="15">
        <v>0</v>
      </c>
      <c r="J47" s="15">
        <v>0.31</v>
      </c>
      <c r="K47" s="15">
        <v>1.7362</v>
      </c>
      <c r="L47" s="15">
        <v>9.1809999999999992</v>
      </c>
      <c r="M47" s="27" t="s">
        <v>131</v>
      </c>
    </row>
    <row r="48" spans="1:13" x14ac:dyDescent="0.25">
      <c r="A48" s="7" t="s">
        <v>56</v>
      </c>
      <c r="B48" s="19" t="s">
        <v>78</v>
      </c>
      <c r="C48" s="7">
        <v>339</v>
      </c>
      <c r="D48" s="7">
        <v>327</v>
      </c>
      <c r="E48" s="26">
        <f t="shared" si="0"/>
        <v>70.625</v>
      </c>
      <c r="F48" s="26">
        <f t="shared" si="1"/>
        <v>3.27</v>
      </c>
      <c r="G48" s="8">
        <v>0.63</v>
      </c>
      <c r="H48" s="8">
        <v>0.48</v>
      </c>
      <c r="I48" s="8">
        <v>0</v>
      </c>
      <c r="J48" s="8">
        <v>0.17</v>
      </c>
      <c r="K48" s="8">
        <v>2.1254</v>
      </c>
      <c r="L48" s="8">
        <v>7.8129999999999997</v>
      </c>
      <c r="M48" s="27" t="s">
        <v>133</v>
      </c>
    </row>
    <row r="49" spans="1:13" x14ac:dyDescent="0.25">
      <c r="A49" s="7" t="s">
        <v>57</v>
      </c>
      <c r="B49" s="12" t="s">
        <v>73</v>
      </c>
      <c r="C49" s="7">
        <v>336</v>
      </c>
      <c r="D49" s="7">
        <v>260</v>
      </c>
      <c r="E49" s="26">
        <f t="shared" si="0"/>
        <v>70</v>
      </c>
      <c r="F49" s="26">
        <f t="shared" si="1"/>
        <v>2.6</v>
      </c>
      <c r="G49" s="10">
        <v>0.26</v>
      </c>
      <c r="H49" s="10">
        <v>0.18</v>
      </c>
      <c r="I49" s="10">
        <v>0</v>
      </c>
      <c r="J49" s="10">
        <v>0</v>
      </c>
      <c r="K49" s="10">
        <v>2.2544</v>
      </c>
      <c r="L49" s="10">
        <v>8.0009999999999994</v>
      </c>
      <c r="M49" s="27" t="s">
        <v>134</v>
      </c>
    </row>
    <row r="50" spans="1:13" x14ac:dyDescent="0.25">
      <c r="A50" s="7" t="s">
        <v>58</v>
      </c>
      <c r="B50" s="19" t="s">
        <v>79</v>
      </c>
      <c r="C50" s="7">
        <v>381</v>
      </c>
      <c r="D50" s="7">
        <v>327</v>
      </c>
      <c r="E50" s="26">
        <f t="shared" si="0"/>
        <v>79.375</v>
      </c>
      <c r="F50" s="26">
        <f t="shared" si="1"/>
        <v>3.27</v>
      </c>
      <c r="G50" s="8">
        <v>0.63</v>
      </c>
      <c r="H50" s="8">
        <v>0.48</v>
      </c>
      <c r="I50" s="8">
        <v>0</v>
      </c>
      <c r="J50" s="8">
        <v>0.17</v>
      </c>
      <c r="K50" s="8">
        <v>2.2663000000000002</v>
      </c>
      <c r="L50" s="8">
        <v>8.3160000000000007</v>
      </c>
      <c r="M50" s="27" t="s">
        <v>133</v>
      </c>
    </row>
    <row r="51" spans="1:13" x14ac:dyDescent="0.25">
      <c r="A51" s="7" t="s">
        <v>59</v>
      </c>
      <c r="B51" s="12" t="s">
        <v>74</v>
      </c>
      <c r="C51" s="7">
        <v>379</v>
      </c>
      <c r="D51" s="7">
        <v>256</v>
      </c>
      <c r="E51" s="26">
        <f t="shared" si="0"/>
        <v>78.958333333333343</v>
      </c>
      <c r="F51" s="26">
        <f t="shared" si="1"/>
        <v>2.56</v>
      </c>
      <c r="G51" s="10">
        <v>0.26</v>
      </c>
      <c r="H51" s="10">
        <v>0.18</v>
      </c>
      <c r="I51" s="10">
        <v>0</v>
      </c>
      <c r="J51" s="10">
        <v>0</v>
      </c>
      <c r="K51" s="10">
        <v>2.3953000000000002</v>
      </c>
      <c r="L51" s="10">
        <v>8.5030000000000001</v>
      </c>
      <c r="M51" s="27" t="s">
        <v>134</v>
      </c>
    </row>
    <row r="52" spans="1:13" x14ac:dyDescent="0.25">
      <c r="A52" s="7" t="s">
        <v>60</v>
      </c>
      <c r="B52" s="25" t="s">
        <v>123</v>
      </c>
      <c r="C52" s="7">
        <v>578</v>
      </c>
      <c r="D52" s="7">
        <v>1031</v>
      </c>
      <c r="E52" s="26">
        <f t="shared" si="0"/>
        <v>120.41666666666667</v>
      </c>
      <c r="F52" s="26">
        <f t="shared" si="1"/>
        <v>10.31</v>
      </c>
      <c r="G52" s="8">
        <v>2.95</v>
      </c>
      <c r="H52" s="8">
        <v>1.74</v>
      </c>
      <c r="I52" s="8">
        <v>0</v>
      </c>
      <c r="J52" s="8">
        <v>0.31</v>
      </c>
      <c r="K52" s="8">
        <v>1.8233999999999999</v>
      </c>
      <c r="L52" s="8">
        <v>10.336</v>
      </c>
      <c r="M52" s="27" t="s">
        <v>131</v>
      </c>
    </row>
    <row r="53" spans="1:13" x14ac:dyDescent="0.25">
      <c r="A53" s="7" t="s">
        <v>20</v>
      </c>
      <c r="B53" s="25" t="s">
        <v>124</v>
      </c>
      <c r="C53" s="7">
        <v>580</v>
      </c>
      <c r="D53" s="7">
        <v>1077</v>
      </c>
      <c r="E53" s="26">
        <f t="shared" si="0"/>
        <v>120.83333333333334</v>
      </c>
      <c r="F53" s="26">
        <f t="shared" si="1"/>
        <v>10.77</v>
      </c>
      <c r="G53" s="13">
        <v>2.68</v>
      </c>
      <c r="H53" s="9">
        <v>1.44</v>
      </c>
      <c r="I53" s="8">
        <v>0</v>
      </c>
      <c r="J53" s="8">
        <v>0.27</v>
      </c>
      <c r="K53" s="8">
        <v>1.8233999999999999</v>
      </c>
      <c r="L53" s="9">
        <v>10.34</v>
      </c>
      <c r="M53" s="27" t="s">
        <v>131</v>
      </c>
    </row>
    <row r="54" spans="1:13" x14ac:dyDescent="0.25">
      <c r="A54" s="7" t="s">
        <v>61</v>
      </c>
      <c r="B54" s="19" t="s">
        <v>80</v>
      </c>
      <c r="C54" s="7">
        <v>422</v>
      </c>
      <c r="D54" s="7">
        <v>326</v>
      </c>
      <c r="E54" s="26">
        <f t="shared" si="0"/>
        <v>87.916666666666671</v>
      </c>
      <c r="F54" s="26">
        <f t="shared" si="1"/>
        <v>3.26</v>
      </c>
      <c r="G54" s="8">
        <v>0.63</v>
      </c>
      <c r="H54" s="8">
        <v>0.48</v>
      </c>
      <c r="I54" s="8">
        <v>0</v>
      </c>
      <c r="J54" s="8">
        <v>0.17</v>
      </c>
      <c r="K54" s="8">
        <v>2.4072</v>
      </c>
      <c r="L54" s="8">
        <v>8.8179999999999996</v>
      </c>
      <c r="M54" s="27" t="s">
        <v>133</v>
      </c>
    </row>
    <row r="55" spans="1:13" x14ac:dyDescent="0.25">
      <c r="A55" s="7" t="s">
        <v>62</v>
      </c>
      <c r="B55" s="12" t="s">
        <v>75</v>
      </c>
      <c r="C55" s="7">
        <v>419</v>
      </c>
      <c r="D55" s="7">
        <v>262</v>
      </c>
      <c r="E55" s="26">
        <f t="shared" si="0"/>
        <v>87.291666666666671</v>
      </c>
      <c r="F55" s="26">
        <f t="shared" si="1"/>
        <v>2.62</v>
      </c>
      <c r="G55" s="10">
        <v>0.26</v>
      </c>
      <c r="H55" s="10">
        <v>0.18</v>
      </c>
      <c r="I55" s="10">
        <v>0</v>
      </c>
      <c r="J55" s="10">
        <v>0</v>
      </c>
      <c r="K55" s="10">
        <v>2.5362</v>
      </c>
      <c r="L55" s="10">
        <v>9.0050000000000008</v>
      </c>
      <c r="M55" s="27" t="s">
        <v>134</v>
      </c>
    </row>
    <row r="56" spans="1:13" x14ac:dyDescent="0.25">
      <c r="A56" s="7" t="s">
        <v>63</v>
      </c>
      <c r="B56" s="12" t="s">
        <v>76</v>
      </c>
      <c r="C56" s="7">
        <v>458</v>
      </c>
      <c r="D56" s="7">
        <v>258</v>
      </c>
      <c r="E56" s="26">
        <f t="shared" si="0"/>
        <v>95.416666666666671</v>
      </c>
      <c r="F56" s="26">
        <f t="shared" si="1"/>
        <v>2.58</v>
      </c>
      <c r="G56" s="10">
        <v>0.26</v>
      </c>
      <c r="H56" s="10">
        <v>0.18</v>
      </c>
      <c r="I56" s="10">
        <v>0</v>
      </c>
      <c r="J56" s="10">
        <v>0</v>
      </c>
      <c r="K56" s="10">
        <v>2.6770999999999998</v>
      </c>
      <c r="L56" s="10">
        <v>9.5069999999999997</v>
      </c>
      <c r="M56" s="27" t="s">
        <v>134</v>
      </c>
    </row>
    <row r="57" spans="1:13" x14ac:dyDescent="0.25">
      <c r="A57" s="7" t="s">
        <v>64</v>
      </c>
      <c r="B57" s="19" t="s">
        <v>81</v>
      </c>
      <c r="C57" s="7">
        <v>498</v>
      </c>
      <c r="D57" s="7">
        <v>329</v>
      </c>
      <c r="E57" s="26">
        <f t="shared" si="0"/>
        <v>103.75</v>
      </c>
      <c r="F57" s="26">
        <f t="shared" si="1"/>
        <v>3.29</v>
      </c>
      <c r="G57" s="8">
        <v>0.63</v>
      </c>
      <c r="H57" s="8">
        <v>0.48</v>
      </c>
      <c r="I57" s="8">
        <v>0</v>
      </c>
      <c r="J57" s="8">
        <v>0.17</v>
      </c>
      <c r="K57" s="8">
        <v>2.6890000000000001</v>
      </c>
      <c r="L57" s="8">
        <v>9.8219999999999992</v>
      </c>
      <c r="M57" s="27" t="s">
        <v>133</v>
      </c>
    </row>
    <row r="58" spans="1:13" x14ac:dyDescent="0.25">
      <c r="A58" s="7" t="s">
        <v>65</v>
      </c>
      <c r="B58" s="12" t="s">
        <v>77</v>
      </c>
      <c r="C58" s="7">
        <v>494</v>
      </c>
      <c r="D58" s="7">
        <v>265</v>
      </c>
      <c r="E58" s="26">
        <f t="shared" si="0"/>
        <v>102.91666666666667</v>
      </c>
      <c r="F58" s="26">
        <f t="shared" si="1"/>
        <v>2.65</v>
      </c>
      <c r="G58" s="10">
        <v>0.26</v>
      </c>
      <c r="H58" s="10">
        <v>0.18</v>
      </c>
      <c r="I58" s="10">
        <v>0</v>
      </c>
      <c r="J58" s="10">
        <v>0</v>
      </c>
      <c r="K58" s="10">
        <v>2.8180000000000001</v>
      </c>
      <c r="L58" s="10">
        <v>10.01</v>
      </c>
      <c r="M58" s="27" t="s">
        <v>134</v>
      </c>
    </row>
  </sheetData>
  <mergeCells count="3">
    <mergeCell ref="E1:F1"/>
    <mergeCell ref="G1:L1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 A</vt:lpstr>
      <vt:lpstr>Prog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</cp:lastModifiedBy>
  <dcterms:created xsi:type="dcterms:W3CDTF">2018-04-04T20:20:44Z</dcterms:created>
  <dcterms:modified xsi:type="dcterms:W3CDTF">2022-07-19T01:04:56Z</dcterms:modified>
</cp:coreProperties>
</file>