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DUY LINH\Desktop\CS_Projects\RISC-V\"/>
    </mc:Choice>
  </mc:AlternateContent>
  <xr:revisionPtr revIDLastSave="0" documentId="13_ncr:1_{96E995C9-7AA3-4710-9E28-9BA64403D902}" xr6:coauthVersionLast="45" xr6:coauthVersionMax="45" xr10:uidLastSave="{00000000-0000-0000-0000-000000000000}"/>
  <bookViews>
    <workbookView xWindow="-132" yWindow="-132" windowWidth="23304" windowHeight="12624" xr2:uid="{EACDBB13-1A83-4337-A235-682A7A0E0B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7" i="1" l="1"/>
  <c r="R35" i="1"/>
  <c r="R34" i="1"/>
  <c r="R32" i="1"/>
  <c r="R29" i="1"/>
  <c r="R27" i="1"/>
  <c r="R18" i="1"/>
  <c r="R17" i="1"/>
  <c r="R16" i="1"/>
  <c r="R14" i="1"/>
  <c r="R13" i="1"/>
  <c r="R8" i="1"/>
  <c r="R6" i="1"/>
  <c r="R2" i="1"/>
  <c r="R3" i="1"/>
  <c r="R4" i="1"/>
  <c r="R5" i="1"/>
  <c r="R7" i="1"/>
  <c r="R9" i="1"/>
  <c r="R10" i="1"/>
  <c r="R11" i="1"/>
  <c r="R15" i="1"/>
  <c r="R19" i="1"/>
  <c r="R20" i="1"/>
  <c r="R21" i="1"/>
  <c r="R23" i="1"/>
  <c r="R25" i="1"/>
  <c r="R28" i="1"/>
  <c r="R30" i="1"/>
  <c r="R31" i="1"/>
  <c r="R38" i="1"/>
  <c r="A3" i="1" l="1"/>
  <c r="A4" i="1"/>
  <c r="A5" i="1"/>
  <c r="A6" i="1"/>
  <c r="A7" i="1"/>
  <c r="A8" i="1"/>
  <c r="A9" i="1"/>
  <c r="A10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DUY LINH</author>
  </authors>
  <commentList>
    <comment ref="G1" authorId="0" shapeId="0" xr:uid="{5E7573CF-7A1E-4085-BE17-C44F030A5103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branch equal [input]
nếu A=B: BrEq =1;</t>
        </r>
      </text>
    </comment>
    <comment ref="H1" authorId="0" shapeId="0" xr:uid="{9AE7381B-D1FE-4DB1-9E89-F63A62121212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Branch less than,
nếu a&lt;b: BrLT = 1</t>
        </r>
      </text>
    </comment>
    <comment ref="I1" authorId="0" shapeId="0" xr:uid="{869DDC2E-B0F7-4B44-AD78-15E8B4F0BE5E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Alu = 1
+4 = 0
</t>
        </r>
      </text>
    </comment>
    <comment ref="J1" authorId="0" shapeId="0" xr:uid="{3A9D88C7-26B5-45EF-8D03-F0BE291BB0C1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Chọn format
I: 000
S: 001
B: 010
U: 011
J: 100
</t>
        </r>
      </text>
    </comment>
    <comment ref="K1" authorId="0" shapeId="0" xr:uid="{EBC2E310-8CCA-4E3E-9C45-D168ECFAF816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Register file enable
0: onlyread
1: read and write
</t>
        </r>
      </text>
    </comment>
    <comment ref="M1" authorId="0" shapeId="0" xr:uid="{24CB1A3E-AF60-4768-8901-1953B461C525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0: rs2
1: Imm [31:0] từ ImmGen
</t>
        </r>
      </text>
    </comment>
    <comment ref="N1" authorId="0" shapeId="0" xr:uid="{DCF6AD5E-17FB-4DF6-9081-70173BF12006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0: rs1
1: PC
</t>
        </r>
      </text>
    </comment>
    <comment ref="P1" authorId="0" shapeId="0" xr:uid="{576DCC25-0F72-42D6-9D6B-11F88EEFB56B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memory enable
</t>
        </r>
      </text>
    </comment>
    <comment ref="Q1" authorId="0" shapeId="0" xr:uid="{F41CF4CE-8284-4D21-8A96-DC19102E305E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00: dmem
01: alu
10: pc+4
</t>
        </r>
      </text>
    </comment>
    <comment ref="C4" authorId="0" shapeId="0" xr:uid="{357A5133-7DA3-47C1-9A04-F3F009A7C0B2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rs[d] = rs[1] &lt;&lt; rs[2];</t>
        </r>
      </text>
    </comment>
    <comment ref="C5" authorId="0" shapeId="0" xr:uid="{17EC3F43-EE8D-47B9-8C3F-A3D13A447D87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if rs1&lt;r2, rd =1 else = 0</t>
        </r>
      </text>
    </comment>
    <comment ref="C6" authorId="0" shapeId="0" xr:uid="{BF96B042-5BF4-4B89-A494-B96E3F10FB8D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set if less than (unsign)
</t>
        </r>
      </text>
    </comment>
    <comment ref="C8" authorId="0" shapeId="0" xr:uid="{C0ECF35B-FB25-4FA0-9672-D29A5A944752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shift right logic
</t>
        </r>
      </text>
    </comment>
    <comment ref="C9" authorId="0" shapeId="0" xr:uid="{2866B2ED-A5E8-4529-A4E5-9A45E08C3236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arithmetic shift right, điền dấu vào chỗ trống
</t>
        </r>
      </text>
    </comment>
    <comment ref="C27" authorId="0" shapeId="0" xr:uid="{1F481C3E-6322-4FEB-B3EF-525FD5705414}">
      <text>
        <r>
          <rPr>
            <b/>
            <sz val="10"/>
            <color indexed="81"/>
            <rFont val="Tahoma"/>
            <charset val="1"/>
          </rPr>
          <t>NGUYEN DUY LINH:</t>
        </r>
        <r>
          <rPr>
            <sz val="10"/>
            <color indexed="81"/>
            <rFont val="Tahoma"/>
            <charset val="1"/>
          </rPr>
          <t xml:space="preserve">
=?
</t>
        </r>
      </text>
    </comment>
    <comment ref="C28" authorId="0" shapeId="0" xr:uid="{FD0901FB-3342-483F-84D6-71B6F7123016}">
      <text>
        <r>
          <rPr>
            <b/>
            <sz val="10"/>
            <color indexed="81"/>
            <rFont val="Tahoma"/>
            <charset val="1"/>
          </rPr>
          <t>NGUYEN DUY LINH:</t>
        </r>
        <r>
          <rPr>
            <sz val="10"/>
            <color indexed="81"/>
            <rFont val="Tahoma"/>
            <charset val="1"/>
          </rPr>
          <t xml:space="preserve">
=?
</t>
        </r>
      </text>
    </comment>
    <comment ref="C29" authorId="0" shapeId="0" xr:uid="{E389E42C-5365-4E57-8DA6-F7D63234E137}">
      <text>
        <r>
          <rPr>
            <b/>
            <sz val="10"/>
            <color indexed="81"/>
            <rFont val="Tahoma"/>
            <charset val="1"/>
          </rPr>
          <t>NGUYEN DUY LINH:</t>
        </r>
        <r>
          <rPr>
            <sz val="10"/>
            <color indexed="81"/>
            <rFont val="Tahoma"/>
            <charset val="1"/>
          </rPr>
          <t xml:space="preserve">
!=?
</t>
        </r>
      </text>
    </comment>
    <comment ref="C30" authorId="0" shapeId="0" xr:uid="{58E43550-871F-46FF-941F-089C45B54DD3}">
      <text>
        <r>
          <rPr>
            <b/>
            <sz val="10"/>
            <color indexed="81"/>
            <rFont val="Tahoma"/>
            <charset val="1"/>
          </rPr>
          <t>NGUYEN DUY LINH:</t>
        </r>
        <r>
          <rPr>
            <sz val="10"/>
            <color indexed="81"/>
            <rFont val="Tahoma"/>
            <charset val="1"/>
          </rPr>
          <t xml:space="preserve">
!=?
</t>
        </r>
      </text>
    </comment>
    <comment ref="C31" authorId="0" shapeId="0" xr:uid="{93E24742-6EF2-4B93-A45A-70808D1917B3}">
      <text>
        <r>
          <rPr>
            <b/>
            <sz val="10"/>
            <color indexed="81"/>
            <rFont val="Tahoma"/>
            <charset val="1"/>
          </rPr>
          <t>NGUYEN DUY LINH:</t>
        </r>
        <r>
          <rPr>
            <sz val="10"/>
            <color indexed="81"/>
            <rFont val="Tahoma"/>
            <charset val="1"/>
          </rPr>
          <t xml:space="preserve">
&lt;?</t>
        </r>
      </text>
    </comment>
    <comment ref="C32" authorId="0" shapeId="0" xr:uid="{58892021-F17A-4919-9395-61C493D054ED}">
      <text>
        <r>
          <rPr>
            <b/>
            <sz val="10"/>
            <color indexed="81"/>
            <rFont val="Tahoma"/>
            <charset val="1"/>
          </rPr>
          <t>NGUYEN DUY LINH:</t>
        </r>
        <r>
          <rPr>
            <sz val="10"/>
            <color indexed="81"/>
            <rFont val="Tahoma"/>
            <charset val="1"/>
          </rPr>
          <t xml:space="preserve">
&lt;? UNSIGNED
</t>
        </r>
      </text>
    </comment>
    <comment ref="C37" authorId="0" shapeId="0" xr:uid="{FC9B7A5E-51D9-4D11-91C7-404D2CA2C45C}">
      <text>
        <r>
          <rPr>
            <b/>
            <sz val="10"/>
            <color indexed="81"/>
            <rFont val="Tahoma"/>
            <charset val="1"/>
          </rPr>
          <t>NGUYEN DUY LINH:</t>
        </r>
        <r>
          <rPr>
            <sz val="10"/>
            <color indexed="81"/>
            <rFont val="Tahoma"/>
            <charset val="1"/>
          </rPr>
          <t xml:space="preserve">
IMM[31:12]000..0 -&gt; PC
</t>
        </r>
      </text>
    </comment>
    <comment ref="O37" authorId="0" shapeId="0" xr:uid="{D7207C06-FD5B-4656-AC21-C265A04C0F62}">
      <text>
        <r>
          <rPr>
            <b/>
            <sz val="10"/>
            <color indexed="81"/>
            <rFont val="Tahoma"/>
            <family val="2"/>
          </rPr>
          <t>NGUYEN DUY LINH:</t>
        </r>
        <r>
          <rPr>
            <sz val="10"/>
            <color indexed="81"/>
            <rFont val="Tahoma"/>
            <family val="2"/>
          </rPr>
          <t xml:space="preserve">
THÊM VÀO ALU_SEL:
1010: ALU_OUT = A
1011: ALU_OUT = B</t>
        </r>
      </text>
    </comment>
    <comment ref="C38" authorId="0" shapeId="0" xr:uid="{E9CE2D51-E794-4DC3-9783-F41223D368EF}">
      <text>
        <r>
          <rPr>
            <b/>
            <sz val="10"/>
            <color indexed="81"/>
            <rFont val="Tahoma"/>
            <charset val="1"/>
          </rPr>
          <t>NGUYEN DUY LINH:</t>
        </r>
        <r>
          <rPr>
            <sz val="10"/>
            <color indexed="81"/>
            <rFont val="Tahoma"/>
            <charset val="1"/>
          </rPr>
          <t xml:space="preserve">
PC -&gt; rd</t>
        </r>
      </text>
    </comment>
  </commentList>
</comments>
</file>

<file path=xl/sharedStrings.xml><?xml version="1.0" encoding="utf-8"?>
<sst xmlns="http://schemas.openxmlformats.org/spreadsheetml/2006/main" count="524" uniqueCount="111">
  <si>
    <t>#</t>
  </si>
  <si>
    <t>Type</t>
  </si>
  <si>
    <t>Instr[30]</t>
  </si>
  <si>
    <t>Instr[14:12]</t>
  </si>
  <si>
    <t>Instr[6:2]</t>
  </si>
  <si>
    <t>BrEq</t>
  </si>
  <si>
    <t>BrLT</t>
  </si>
  <si>
    <t>PCSel</t>
  </si>
  <si>
    <t>RegWEn</t>
  </si>
  <si>
    <t>BrUn</t>
  </si>
  <si>
    <t>Bsel</t>
  </si>
  <si>
    <t>Asel</t>
  </si>
  <si>
    <t>ALUSel</t>
  </si>
  <si>
    <t>MemRW</t>
  </si>
  <si>
    <t>WBSel</t>
  </si>
  <si>
    <t>R</t>
  </si>
  <si>
    <t>ADD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</si>
  <si>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</si>
  <si>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</si>
  <si>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</si>
  <si>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</si>
  <si>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</si>
  <si>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</si>
  <si>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</si>
  <si>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</si>
  <si>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</si>
  <si>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000</t>
  </si>
  <si>
    <t>0001</t>
  </si>
  <si>
    <t>010</t>
  </si>
  <si>
    <t>011</t>
  </si>
  <si>
    <t>100</t>
  </si>
  <si>
    <t>101</t>
  </si>
  <si>
    <t>110</t>
  </si>
  <si>
    <t>111</t>
  </si>
  <si>
    <t>01100</t>
  </si>
  <si>
    <t>001</t>
  </si>
  <si>
    <t>0</t>
  </si>
  <si>
    <t>1</t>
  </si>
  <si>
    <t>ImmSel</t>
  </si>
  <si>
    <t>0000</t>
  </si>
  <si>
    <t>0010</t>
  </si>
  <si>
    <t>0011</t>
  </si>
  <si>
    <t>0100</t>
  </si>
  <si>
    <t>0101</t>
  </si>
  <si>
    <t>0110</t>
  </si>
  <si>
    <t>0111</t>
  </si>
  <si>
    <t>1000</t>
  </si>
  <si>
    <t>1001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</si>
  <si>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</si>
  <si>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</si>
  <si>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</si>
  <si>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</si>
  <si>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</si>
  <si>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</si>
  <si>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</si>
  <si>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</si>
  <si>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</si>
  <si>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I</t>
  </si>
  <si>
    <t>ADDI</t>
  </si>
  <si>
    <t>SLTI</t>
  </si>
  <si>
    <t>SLTIU</t>
  </si>
  <si>
    <t>ORI</t>
  </si>
  <si>
    <t>ANDI</t>
  </si>
  <si>
    <t>SLLI</t>
  </si>
  <si>
    <t>SRLI</t>
  </si>
  <si>
    <t>SRAI</t>
  </si>
  <si>
    <t>19</t>
  </si>
  <si>
    <t>20</t>
  </si>
  <si>
    <t>23</t>
  </si>
  <si>
    <t>LW</t>
  </si>
  <si>
    <t>00100</t>
  </si>
  <si>
    <t>XORI</t>
  </si>
  <si>
    <t>01</t>
  </si>
  <si>
    <t>24</t>
  </si>
  <si>
    <t>25</t>
  </si>
  <si>
    <t>26</t>
  </si>
  <si>
    <t>27</t>
  </si>
  <si>
    <t>S</t>
  </si>
  <si>
    <t>SW</t>
  </si>
  <si>
    <t>28</t>
  </si>
  <si>
    <t>B</t>
  </si>
  <si>
    <t>BLT</t>
  </si>
  <si>
    <t>BLTU</t>
  </si>
  <si>
    <t>J</t>
  </si>
  <si>
    <t>JAL</t>
  </si>
  <si>
    <t>JALR</t>
  </si>
  <si>
    <t>LUI</t>
  </si>
  <si>
    <t>AUIPC</t>
  </si>
  <si>
    <t>U</t>
  </si>
  <si>
    <t>01101</t>
  </si>
  <si>
    <t>00101</t>
  </si>
  <si>
    <t>00000</t>
  </si>
  <si>
    <t>11011</t>
  </si>
  <si>
    <t>11001</t>
  </si>
  <si>
    <t>11000</t>
  </si>
  <si>
    <t>01000</t>
  </si>
  <si>
    <t>X</t>
  </si>
  <si>
    <t>21.1</t>
  </si>
  <si>
    <t>21.2</t>
  </si>
  <si>
    <t>22.1</t>
  </si>
  <si>
    <t>22.2</t>
  </si>
  <si>
    <t>00</t>
  </si>
  <si>
    <t>1011</t>
  </si>
  <si>
    <t>BEQ (f)</t>
  </si>
  <si>
    <t>BEQ (t)</t>
  </si>
  <si>
    <t>BNE (t)</t>
  </si>
  <si>
    <t>BNE (f)</t>
  </si>
  <si>
    <t>_</t>
  </si>
  <si>
    <t>Control Word</t>
  </si>
  <si>
    <t>___</t>
  </si>
  <si>
    <t>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</si>
</sst>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charset val="1"/>
    </font>
    <font>
      <b/>
      <sz val="10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32AF-4D40-4C68-9452-5FE1105C04EE}">
  <dimension ref="A1:R38"/>
  <sheetViews>
    <sheetView tabSelected="1" zoomScale="130" zoomScaleNormal="130" workbookViewId="0">
      <pane ySplit="1" topLeftCell="A20" activePane="bottomLeft" state="frozen"/>
      <selection pane="bottomLeft" activeCell="H30" sqref="H30"/>
    </sheetView>
  </sheetViews>
  <sheetFormatPr defaultRowHeight="14.4" x14ac:dyDescent="0.3"/>
  <cols>
    <col min="1" max="2" width="8.88671875" style="5"/>
    <col min="3" max="3" width="8.88671875" style="4"/>
    <col min="4" max="4" width="8.88671875" style="2"/>
    <col min="5" max="5" width="14.6640625" style="6" customWidth="1"/>
    <col min="6" max="6" width="8.88671875" style="6"/>
    <col min="7" max="17" width="8.88671875" style="2"/>
    <col min="18" max="18" width="25.77734375" style="2" customWidth="1"/>
    <col min="19" max="16384" width="8.88671875" style="2"/>
  </cols>
  <sheetData>
    <row r="1" spans="1:18" s="1" customFormat="1" x14ac:dyDescent="0.3">
      <c r="A1" s="9" t="s">
        <v>0</v>
      </c>
      <c r="B1" s="9" t="s">
        <v>1</v>
      </c>
      <c r="C1" s="10"/>
      <c r="D1" s="11" t="s">
        <v>2</v>
      </c>
      <c r="E1" s="12" t="s">
        <v>3</v>
      </c>
      <c r="F1" s="12" t="s">
        <v>4</v>
      </c>
      <c r="G1" s="11" t="s">
        <v>5</v>
      </c>
      <c r="H1" s="11" t="s">
        <v>6</v>
      </c>
      <c r="I1" s="13" t="s">
        <v>7</v>
      </c>
      <c r="J1" s="13" t="s">
        <v>38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0" t="s">
        <v>108</v>
      </c>
    </row>
    <row r="2" spans="1:18" s="3" customFormat="1" x14ac:dyDescent="0.3">
      <c r="A2" s="14">
        <f>ROW()-2</f>
        <v>0</v>
      </c>
      <c r="B2" s="14" t="s">
        <v>15</v>
      </c>
      <c r="C2" s="10" t="s">
        <v>16</v>
      </c>
      <c r="D2" s="15">
        <v>0</v>
      </c>
      <c r="E2" s="15" t="s">
        <v>26</v>
      </c>
      <c r="F2" s="15" t="s">
        <v>34</v>
      </c>
      <c r="G2" s="15" t="s">
        <v>96</v>
      </c>
      <c r="H2" s="15" t="s">
        <v>96</v>
      </c>
      <c r="I2" s="8" t="s">
        <v>36</v>
      </c>
      <c r="J2" s="8" t="s">
        <v>109</v>
      </c>
      <c r="K2" s="8" t="s">
        <v>37</v>
      </c>
      <c r="L2" s="8" t="s">
        <v>107</v>
      </c>
      <c r="M2" s="8" t="s">
        <v>36</v>
      </c>
      <c r="N2" s="8" t="s">
        <v>36</v>
      </c>
      <c r="O2" s="8" t="s">
        <v>39</v>
      </c>
      <c r="P2" s="8" t="s">
        <v>36</v>
      </c>
      <c r="Q2" s="8" t="s">
        <v>72</v>
      </c>
      <c r="R2" s="8" t="str">
        <f t="shared" ref="R2:R11" si="0">CONCATENATE("15'b",I2,J2,K2,L2,M2,N2,O2,P2,Q2)</f>
        <v>15'b0___1_000000001</v>
      </c>
    </row>
    <row r="3" spans="1:18" s="3" customFormat="1" x14ac:dyDescent="0.3">
      <c r="A3" s="14">
        <f t="shared" ref="A3:A10" si="1">ROW()-2</f>
        <v>1</v>
      </c>
      <c r="B3" s="14" t="s">
        <v>15</v>
      </c>
      <c r="C3" s="10" t="s">
        <v>17</v>
      </c>
      <c r="D3" s="15">
        <v>1</v>
      </c>
      <c r="E3" s="15" t="s">
        <v>26</v>
      </c>
      <c r="F3" s="15" t="s">
        <v>34</v>
      </c>
      <c r="G3" s="15" t="s">
        <v>96</v>
      </c>
      <c r="H3" s="15" t="s">
        <v>96</v>
      </c>
      <c r="I3" s="8" t="s">
        <v>36</v>
      </c>
      <c r="J3" s="8" t="s">
        <v>109</v>
      </c>
      <c r="K3" s="8" t="s">
        <v>37</v>
      </c>
      <c r="L3" s="8" t="s">
        <v>107</v>
      </c>
      <c r="M3" s="8" t="s">
        <v>36</v>
      </c>
      <c r="N3" s="8" t="s">
        <v>36</v>
      </c>
      <c r="O3" s="8" t="s">
        <v>27</v>
      </c>
      <c r="P3" s="8" t="s">
        <v>36</v>
      </c>
      <c r="Q3" s="8" t="s">
        <v>72</v>
      </c>
      <c r="R3" s="8" t="str">
        <f t="shared" si="0"/>
        <v>15'b0___1_000001001</v>
      </c>
    </row>
    <row r="4" spans="1:18" s="3" customFormat="1" x14ac:dyDescent="0.3">
      <c r="A4" s="14">
        <f t="shared" si="1"/>
        <v>2</v>
      </c>
      <c r="B4" s="14" t="s">
        <v>15</v>
      </c>
      <c r="C4" s="10" t="s">
        <v>18</v>
      </c>
      <c r="D4" s="15">
        <v>0</v>
      </c>
      <c r="E4" s="15" t="s">
        <v>35</v>
      </c>
      <c r="F4" s="15" t="s">
        <v>34</v>
      </c>
      <c r="G4" s="15" t="s">
        <v>96</v>
      </c>
      <c r="H4" s="15" t="s">
        <v>96</v>
      </c>
      <c r="I4" s="8" t="s">
        <v>36</v>
      </c>
      <c r="J4" s="8" t="s">
        <v>109</v>
      </c>
      <c r="K4" s="8" t="s">
        <v>37</v>
      </c>
      <c r="L4" s="8" t="s">
        <v>107</v>
      </c>
      <c r="M4" s="8" t="s">
        <v>36</v>
      </c>
      <c r="N4" s="8" t="s">
        <v>36</v>
      </c>
      <c r="O4" s="8" t="s">
        <v>40</v>
      </c>
      <c r="P4" s="8" t="s">
        <v>36</v>
      </c>
      <c r="Q4" s="8" t="s">
        <v>72</v>
      </c>
      <c r="R4" s="8" t="str">
        <f t="shared" si="0"/>
        <v>15'b0___1_000010001</v>
      </c>
    </row>
    <row r="5" spans="1:18" s="3" customFormat="1" x14ac:dyDescent="0.3">
      <c r="A5" s="14">
        <f t="shared" si="1"/>
        <v>3</v>
      </c>
      <c r="B5" s="14" t="s">
        <v>15</v>
      </c>
      <c r="C5" s="10" t="s">
        <v>19</v>
      </c>
      <c r="D5" s="15">
        <v>0</v>
      </c>
      <c r="E5" s="15" t="s">
        <v>28</v>
      </c>
      <c r="F5" s="15" t="s">
        <v>34</v>
      </c>
      <c r="G5" s="15" t="s">
        <v>96</v>
      </c>
      <c r="H5" s="15" t="s">
        <v>96</v>
      </c>
      <c r="I5" s="8" t="s">
        <v>36</v>
      </c>
      <c r="J5" s="8" t="s">
        <v>109</v>
      </c>
      <c r="K5" s="8" t="s">
        <v>37</v>
      </c>
      <c r="L5" s="8" t="s">
        <v>107</v>
      </c>
      <c r="M5" s="8" t="s">
        <v>36</v>
      </c>
      <c r="N5" s="8" t="s">
        <v>36</v>
      </c>
      <c r="O5" s="8" t="s">
        <v>41</v>
      </c>
      <c r="P5" s="8" t="s">
        <v>36</v>
      </c>
      <c r="Q5" s="8" t="s">
        <v>72</v>
      </c>
      <c r="R5" s="8" t="str">
        <f t="shared" si="0"/>
        <v>15'b0___1_000011001</v>
      </c>
    </row>
    <row r="6" spans="1:18" s="3" customFormat="1" x14ac:dyDescent="0.3">
      <c r="A6" s="14">
        <f t="shared" si="1"/>
        <v>4</v>
      </c>
      <c r="B6" s="14" t="s">
        <v>15</v>
      </c>
      <c r="C6" s="10" t="s">
        <v>20</v>
      </c>
      <c r="D6" s="15">
        <v>0</v>
      </c>
      <c r="E6" s="15" t="s">
        <v>29</v>
      </c>
      <c r="F6" s="15" t="s">
        <v>34</v>
      </c>
      <c r="G6" s="15" t="s">
        <v>96</v>
      </c>
      <c r="H6" s="15" t="s">
        <v>96</v>
      </c>
      <c r="I6" s="8" t="s">
        <v>36</v>
      </c>
      <c r="J6" s="8" t="s">
        <v>109</v>
      </c>
      <c r="K6" s="8" t="s">
        <v>37</v>
      </c>
      <c r="L6" s="8" t="s">
        <v>107</v>
      </c>
      <c r="M6" s="8" t="s">
        <v>36</v>
      </c>
      <c r="N6" s="8" t="s">
        <v>36</v>
      </c>
      <c r="O6" s="8" t="s">
        <v>42</v>
      </c>
      <c r="P6" s="8" t="s">
        <v>36</v>
      </c>
      <c r="Q6" s="8" t="s">
        <v>72</v>
      </c>
      <c r="R6" s="8" t="str">
        <f t="shared" si="0"/>
        <v>15'b0___1_000100001</v>
      </c>
    </row>
    <row r="7" spans="1:18" s="3" customFormat="1" x14ac:dyDescent="0.3">
      <c r="A7" s="14">
        <f t="shared" si="1"/>
        <v>5</v>
      </c>
      <c r="B7" s="14" t="s">
        <v>15</v>
      </c>
      <c r="C7" s="10" t="s">
        <v>21</v>
      </c>
      <c r="D7" s="15">
        <v>0</v>
      </c>
      <c r="E7" s="15" t="s">
        <v>30</v>
      </c>
      <c r="F7" s="15" t="s">
        <v>34</v>
      </c>
      <c r="G7" s="15" t="s">
        <v>96</v>
      </c>
      <c r="H7" s="15" t="s">
        <v>96</v>
      </c>
      <c r="I7" s="8" t="s">
        <v>36</v>
      </c>
      <c r="J7" s="8" t="s">
        <v>109</v>
      </c>
      <c r="K7" s="8" t="s">
        <v>37</v>
      </c>
      <c r="L7" s="8" t="s">
        <v>107</v>
      </c>
      <c r="M7" s="8" t="s">
        <v>36</v>
      </c>
      <c r="N7" s="8" t="s">
        <v>36</v>
      </c>
      <c r="O7" s="8" t="s">
        <v>43</v>
      </c>
      <c r="P7" s="8" t="s">
        <v>36</v>
      </c>
      <c r="Q7" s="8" t="s">
        <v>72</v>
      </c>
      <c r="R7" s="8" t="str">
        <f t="shared" si="0"/>
        <v>15'b0___1_000101001</v>
      </c>
    </row>
    <row r="8" spans="1:18" s="3" customFormat="1" x14ac:dyDescent="0.3">
      <c r="A8" s="14">
        <f t="shared" si="1"/>
        <v>6</v>
      </c>
      <c r="B8" s="14" t="s">
        <v>15</v>
      </c>
      <c r="C8" s="10" t="s">
        <v>22</v>
      </c>
      <c r="D8" s="15">
        <v>0</v>
      </c>
      <c r="E8" s="15" t="s">
        <v>31</v>
      </c>
      <c r="F8" s="15" t="s">
        <v>34</v>
      </c>
      <c r="G8" s="15" t="s">
        <v>96</v>
      </c>
      <c r="H8" s="15" t="s">
        <v>96</v>
      </c>
      <c r="I8" s="8" t="s">
        <v>36</v>
      </c>
      <c r="J8" s="8" t="s">
        <v>109</v>
      </c>
      <c r="K8" s="8" t="s">
        <v>37</v>
      </c>
      <c r="L8" s="8" t="s">
        <v>107</v>
      </c>
      <c r="M8" s="8" t="s">
        <v>36</v>
      </c>
      <c r="N8" s="8" t="s">
        <v>36</v>
      </c>
      <c r="O8" s="8" t="s">
        <v>44</v>
      </c>
      <c r="P8" s="8" t="s">
        <v>36</v>
      </c>
      <c r="Q8" s="8" t="s">
        <v>72</v>
      </c>
      <c r="R8" s="8" t="str">
        <f>CONCATENATE("15'b",I8,J8,K8,L8,M8,N8,O8,P8,Q8)</f>
        <v>15'b0___1_000110001</v>
      </c>
    </row>
    <row r="9" spans="1:18" s="3" customFormat="1" x14ac:dyDescent="0.3">
      <c r="A9" s="14">
        <f t="shared" si="1"/>
        <v>7</v>
      </c>
      <c r="B9" s="14" t="s">
        <v>15</v>
      </c>
      <c r="C9" s="10" t="s">
        <v>23</v>
      </c>
      <c r="D9" s="15" t="s">
        <v>36</v>
      </c>
      <c r="E9" s="15" t="s">
        <v>31</v>
      </c>
      <c r="F9" s="15" t="s">
        <v>34</v>
      </c>
      <c r="G9" s="15" t="s">
        <v>96</v>
      </c>
      <c r="H9" s="15" t="s">
        <v>96</v>
      </c>
      <c r="I9" s="8" t="s">
        <v>36</v>
      </c>
      <c r="J9" s="8" t="s">
        <v>109</v>
      </c>
      <c r="K9" s="8" t="s">
        <v>37</v>
      </c>
      <c r="L9" s="8" t="s">
        <v>107</v>
      </c>
      <c r="M9" s="8" t="s">
        <v>36</v>
      </c>
      <c r="N9" s="8" t="s">
        <v>36</v>
      </c>
      <c r="O9" s="8" t="s">
        <v>45</v>
      </c>
      <c r="P9" s="8" t="s">
        <v>36</v>
      </c>
      <c r="Q9" s="8" t="s">
        <v>72</v>
      </c>
      <c r="R9" s="8" t="str">
        <f t="shared" si="0"/>
        <v>15'b0___1_000111001</v>
      </c>
    </row>
    <row r="10" spans="1:18" s="3" customFormat="1" x14ac:dyDescent="0.3">
      <c r="A10" s="14">
        <f t="shared" si="1"/>
        <v>8</v>
      </c>
      <c r="B10" s="14" t="s">
        <v>15</v>
      </c>
      <c r="C10" s="10" t="s">
        <v>24</v>
      </c>
      <c r="D10" s="15">
        <v>0</v>
      </c>
      <c r="E10" s="15" t="s">
        <v>32</v>
      </c>
      <c r="F10" s="15" t="s">
        <v>34</v>
      </c>
      <c r="G10" s="15" t="s">
        <v>96</v>
      </c>
      <c r="H10" s="15" t="s">
        <v>96</v>
      </c>
      <c r="I10" s="8" t="s">
        <v>36</v>
      </c>
      <c r="J10" s="8" t="s">
        <v>109</v>
      </c>
      <c r="K10" s="8" t="s">
        <v>37</v>
      </c>
      <c r="L10" s="8" t="s">
        <v>107</v>
      </c>
      <c r="M10" s="8" t="s">
        <v>36</v>
      </c>
      <c r="N10" s="8" t="s">
        <v>36</v>
      </c>
      <c r="O10" s="8" t="s">
        <v>46</v>
      </c>
      <c r="P10" s="8" t="s">
        <v>36</v>
      </c>
      <c r="Q10" s="8" t="s">
        <v>72</v>
      </c>
      <c r="R10" s="8" t="str">
        <f t="shared" si="0"/>
        <v>15'b0___1_001000001</v>
      </c>
    </row>
    <row r="11" spans="1:18" s="3" customFormat="1" x14ac:dyDescent="0.3">
      <c r="A11" s="14">
        <v>9</v>
      </c>
      <c r="B11" s="14" t="s">
        <v>15</v>
      </c>
      <c r="C11" s="10" t="s">
        <v>25</v>
      </c>
      <c r="D11" s="15">
        <v>0</v>
      </c>
      <c r="E11" s="15" t="s">
        <v>33</v>
      </c>
      <c r="F11" s="15" t="s">
        <v>34</v>
      </c>
      <c r="G11" s="15" t="s">
        <v>96</v>
      </c>
      <c r="H11" s="15" t="s">
        <v>96</v>
      </c>
      <c r="I11" s="8" t="s">
        <v>36</v>
      </c>
      <c r="J11" s="8" t="s">
        <v>109</v>
      </c>
      <c r="K11" s="8" t="s">
        <v>37</v>
      </c>
      <c r="L11" s="8" t="s">
        <v>107</v>
      </c>
      <c r="M11" s="8" t="s">
        <v>36</v>
      </c>
      <c r="N11" s="8" t="s">
        <v>36</v>
      </c>
      <c r="O11" s="8" t="s">
        <v>47</v>
      </c>
      <c r="P11" s="8" t="s">
        <v>36</v>
      </c>
      <c r="Q11" s="8" t="s">
        <v>72</v>
      </c>
      <c r="R11" s="8" t="str">
        <f t="shared" si="0"/>
        <v>15'b0___1_001001001</v>
      </c>
    </row>
    <row r="12" spans="1:18" x14ac:dyDescent="0.3">
      <c r="A12" s="14"/>
      <c r="B12" s="14"/>
      <c r="C12" s="10"/>
      <c r="D12" s="16"/>
      <c r="E12" s="15"/>
      <c r="F12" s="15"/>
      <c r="G12" s="16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3">
      <c r="A13" s="14" t="s">
        <v>48</v>
      </c>
      <c r="B13" s="14" t="s">
        <v>57</v>
      </c>
      <c r="C13" s="10" t="s">
        <v>58</v>
      </c>
      <c r="D13" s="15" t="s">
        <v>96</v>
      </c>
      <c r="E13" s="15" t="s">
        <v>26</v>
      </c>
      <c r="F13" s="15" t="s">
        <v>70</v>
      </c>
      <c r="G13" s="15" t="s">
        <v>96</v>
      </c>
      <c r="H13" s="15" t="s">
        <v>96</v>
      </c>
      <c r="I13" s="8" t="s">
        <v>36</v>
      </c>
      <c r="J13" s="8" t="s">
        <v>26</v>
      </c>
      <c r="K13" s="8" t="s">
        <v>37</v>
      </c>
      <c r="L13" s="8" t="s">
        <v>107</v>
      </c>
      <c r="M13" s="8" t="s">
        <v>37</v>
      </c>
      <c r="N13" s="8" t="s">
        <v>36</v>
      </c>
      <c r="O13" s="8" t="s">
        <v>39</v>
      </c>
      <c r="P13" s="8" t="s">
        <v>36</v>
      </c>
      <c r="Q13" s="8" t="s">
        <v>72</v>
      </c>
      <c r="R13" s="8" t="str">
        <f>CONCATENATE("15'b",I13,J13,K13,L13,M13,N13,O13,P13,Q13)</f>
        <v>15'b00001_100000001</v>
      </c>
    </row>
    <row r="14" spans="1:18" x14ac:dyDescent="0.3">
      <c r="A14" s="14" t="s">
        <v>49</v>
      </c>
      <c r="B14" s="14" t="s">
        <v>57</v>
      </c>
      <c r="C14" s="10" t="s">
        <v>59</v>
      </c>
      <c r="D14" s="15" t="s">
        <v>96</v>
      </c>
      <c r="E14" s="15" t="s">
        <v>28</v>
      </c>
      <c r="F14" s="15" t="s">
        <v>70</v>
      </c>
      <c r="G14" s="15" t="s">
        <v>96</v>
      </c>
      <c r="H14" s="15" t="s">
        <v>96</v>
      </c>
      <c r="I14" s="8" t="s">
        <v>36</v>
      </c>
      <c r="J14" s="8" t="s">
        <v>26</v>
      </c>
      <c r="K14" s="8" t="s">
        <v>37</v>
      </c>
      <c r="L14" s="8" t="s">
        <v>107</v>
      </c>
      <c r="M14" s="8" t="s">
        <v>37</v>
      </c>
      <c r="N14" s="8" t="s">
        <v>36</v>
      </c>
      <c r="O14" s="8" t="s">
        <v>41</v>
      </c>
      <c r="P14" s="8" t="s">
        <v>36</v>
      </c>
      <c r="Q14" s="8" t="s">
        <v>72</v>
      </c>
      <c r="R14" s="8" t="str">
        <f>CONCATENATE("15'b",I14,J14,K14,L14,M14,N14,O14,P14,Q14)</f>
        <v>15'b00001_100011001</v>
      </c>
    </row>
    <row r="15" spans="1:18" x14ac:dyDescent="0.3">
      <c r="A15" s="14" t="s">
        <v>50</v>
      </c>
      <c r="B15" s="14" t="s">
        <v>57</v>
      </c>
      <c r="C15" s="10" t="s">
        <v>60</v>
      </c>
      <c r="D15" s="15" t="s">
        <v>96</v>
      </c>
      <c r="E15" s="15" t="s">
        <v>29</v>
      </c>
      <c r="F15" s="15" t="s">
        <v>70</v>
      </c>
      <c r="G15" s="15" t="s">
        <v>96</v>
      </c>
      <c r="H15" s="15" t="s">
        <v>96</v>
      </c>
      <c r="I15" s="8" t="s">
        <v>36</v>
      </c>
      <c r="J15" s="8" t="s">
        <v>26</v>
      </c>
      <c r="K15" s="8" t="s">
        <v>37</v>
      </c>
      <c r="L15" s="8" t="s">
        <v>107</v>
      </c>
      <c r="M15" s="8" t="s">
        <v>37</v>
      </c>
      <c r="N15" s="8" t="s">
        <v>36</v>
      </c>
      <c r="O15" s="8" t="s">
        <v>42</v>
      </c>
      <c r="P15" s="8" t="s">
        <v>36</v>
      </c>
      <c r="Q15" s="8" t="s">
        <v>72</v>
      </c>
      <c r="R15" s="8" t="str">
        <f t="shared" ref="R15:R38" si="2">CONCATENATE("15'b",I15,J15,K15,L15,M15,N15,O15,P15,Q15)</f>
        <v>15'b00001_100100001</v>
      </c>
    </row>
    <row r="16" spans="1:18" x14ac:dyDescent="0.3">
      <c r="A16" s="14" t="s">
        <v>51</v>
      </c>
      <c r="B16" s="14" t="s">
        <v>57</v>
      </c>
      <c r="C16" s="10" t="s">
        <v>71</v>
      </c>
      <c r="D16" s="15" t="s">
        <v>96</v>
      </c>
      <c r="E16" s="15" t="s">
        <v>30</v>
      </c>
      <c r="F16" s="15" t="s">
        <v>70</v>
      </c>
      <c r="G16" s="15" t="s">
        <v>96</v>
      </c>
      <c r="H16" s="15" t="s">
        <v>96</v>
      </c>
      <c r="I16" s="8" t="s">
        <v>36</v>
      </c>
      <c r="J16" s="8" t="s">
        <v>26</v>
      </c>
      <c r="K16" s="8" t="s">
        <v>37</v>
      </c>
      <c r="L16" s="8" t="s">
        <v>107</v>
      </c>
      <c r="M16" s="8" t="s">
        <v>37</v>
      </c>
      <c r="N16" s="8" t="s">
        <v>36</v>
      </c>
      <c r="O16" s="8" t="s">
        <v>43</v>
      </c>
      <c r="P16" s="8" t="s">
        <v>36</v>
      </c>
      <c r="Q16" s="8" t="s">
        <v>72</v>
      </c>
      <c r="R16" s="8" t="str">
        <f>CONCATENATE("15'b",I16,J16,K16,L16,M16,N16,O16,P16,Q16)</f>
        <v>15'b00001_100101001</v>
      </c>
    </row>
    <row r="17" spans="1:18" x14ac:dyDescent="0.3">
      <c r="A17" s="14" t="s">
        <v>52</v>
      </c>
      <c r="B17" s="14" t="s">
        <v>57</v>
      </c>
      <c r="C17" s="10" t="s">
        <v>61</v>
      </c>
      <c r="D17" s="15" t="s">
        <v>96</v>
      </c>
      <c r="E17" s="15" t="s">
        <v>32</v>
      </c>
      <c r="F17" s="15" t="s">
        <v>70</v>
      </c>
      <c r="G17" s="15" t="s">
        <v>96</v>
      </c>
      <c r="H17" s="15" t="s">
        <v>96</v>
      </c>
      <c r="I17" s="8" t="s">
        <v>36</v>
      </c>
      <c r="J17" s="8" t="s">
        <v>26</v>
      </c>
      <c r="K17" s="8" t="s">
        <v>37</v>
      </c>
      <c r="L17" s="8" t="s">
        <v>107</v>
      </c>
      <c r="M17" s="8" t="s">
        <v>37</v>
      </c>
      <c r="N17" s="8" t="s">
        <v>36</v>
      </c>
      <c r="O17" s="8" t="s">
        <v>46</v>
      </c>
      <c r="P17" s="8" t="s">
        <v>36</v>
      </c>
      <c r="Q17" s="8" t="s">
        <v>72</v>
      </c>
      <c r="R17" s="8" t="str">
        <f>CONCATENATE("15'b",I17,J17,K17,L17,M17,N17,O17,P17,Q17)</f>
        <v>15'b00001_101000001</v>
      </c>
    </row>
    <row r="18" spans="1:18" x14ac:dyDescent="0.3">
      <c r="A18" s="14" t="s">
        <v>53</v>
      </c>
      <c r="B18" s="14" t="s">
        <v>57</v>
      </c>
      <c r="C18" s="10" t="s">
        <v>62</v>
      </c>
      <c r="D18" s="15" t="s">
        <v>96</v>
      </c>
      <c r="E18" s="15" t="s">
        <v>33</v>
      </c>
      <c r="F18" s="15" t="s">
        <v>70</v>
      </c>
      <c r="G18" s="15" t="s">
        <v>96</v>
      </c>
      <c r="H18" s="15" t="s">
        <v>96</v>
      </c>
      <c r="I18" s="8" t="s">
        <v>36</v>
      </c>
      <c r="J18" s="8" t="s">
        <v>26</v>
      </c>
      <c r="K18" s="8" t="s">
        <v>37</v>
      </c>
      <c r="L18" s="8" t="s">
        <v>107</v>
      </c>
      <c r="M18" s="8" t="s">
        <v>37</v>
      </c>
      <c r="N18" s="8" t="s">
        <v>36</v>
      </c>
      <c r="O18" s="8" t="s">
        <v>47</v>
      </c>
      <c r="P18" s="8" t="s">
        <v>36</v>
      </c>
      <c r="Q18" s="8" t="s">
        <v>72</v>
      </c>
      <c r="R18" s="8" t="str">
        <f>CONCATENATE("15'b",I18,J18,K18,L18,M18,N18,O18,P18,Q18)</f>
        <v>15'b00001_101001001</v>
      </c>
    </row>
    <row r="19" spans="1:18" x14ac:dyDescent="0.3">
      <c r="A19" s="14" t="s">
        <v>54</v>
      </c>
      <c r="B19" s="14" t="s">
        <v>57</v>
      </c>
      <c r="C19" s="10" t="s">
        <v>63</v>
      </c>
      <c r="D19" s="15" t="s">
        <v>36</v>
      </c>
      <c r="E19" s="15" t="s">
        <v>35</v>
      </c>
      <c r="F19" s="15" t="s">
        <v>70</v>
      </c>
      <c r="G19" s="15" t="s">
        <v>96</v>
      </c>
      <c r="H19" s="15" t="s">
        <v>96</v>
      </c>
      <c r="I19" s="8" t="s">
        <v>36</v>
      </c>
      <c r="J19" s="8" t="s">
        <v>26</v>
      </c>
      <c r="K19" s="8" t="s">
        <v>37</v>
      </c>
      <c r="L19" s="8" t="s">
        <v>107</v>
      </c>
      <c r="M19" s="8" t="s">
        <v>37</v>
      </c>
      <c r="N19" s="8" t="s">
        <v>36</v>
      </c>
      <c r="O19" s="8" t="s">
        <v>40</v>
      </c>
      <c r="P19" s="8" t="s">
        <v>36</v>
      </c>
      <c r="Q19" s="8" t="s">
        <v>72</v>
      </c>
      <c r="R19" s="8" t="str">
        <f t="shared" si="2"/>
        <v>15'b00001_100010001</v>
      </c>
    </row>
    <row r="20" spans="1:18" x14ac:dyDescent="0.3">
      <c r="A20" s="14" t="s">
        <v>55</v>
      </c>
      <c r="B20" s="14" t="s">
        <v>57</v>
      </c>
      <c r="C20" s="10" t="s">
        <v>64</v>
      </c>
      <c r="D20" s="15" t="s">
        <v>36</v>
      </c>
      <c r="E20" s="15" t="s">
        <v>31</v>
      </c>
      <c r="F20" s="15" t="s">
        <v>70</v>
      </c>
      <c r="G20" s="15" t="s">
        <v>96</v>
      </c>
      <c r="H20" s="15" t="s">
        <v>96</v>
      </c>
      <c r="I20" s="8" t="s">
        <v>36</v>
      </c>
      <c r="J20" s="8" t="s">
        <v>26</v>
      </c>
      <c r="K20" s="8" t="s">
        <v>37</v>
      </c>
      <c r="L20" s="8" t="s">
        <v>107</v>
      </c>
      <c r="M20" s="8" t="s">
        <v>37</v>
      </c>
      <c r="N20" s="8" t="s">
        <v>36</v>
      </c>
      <c r="O20" s="8" t="s">
        <v>44</v>
      </c>
      <c r="P20" s="8" t="s">
        <v>36</v>
      </c>
      <c r="Q20" s="8" t="s">
        <v>72</v>
      </c>
      <c r="R20" s="8" t="str">
        <f t="shared" si="2"/>
        <v>15'b00001_100110001</v>
      </c>
    </row>
    <row r="21" spans="1:18" x14ac:dyDescent="0.3">
      <c r="A21" s="14" t="s">
        <v>56</v>
      </c>
      <c r="B21" s="14" t="s">
        <v>57</v>
      </c>
      <c r="C21" s="10" t="s">
        <v>65</v>
      </c>
      <c r="D21" s="15" t="s">
        <v>37</v>
      </c>
      <c r="E21" s="15" t="s">
        <v>31</v>
      </c>
      <c r="F21" s="15" t="s">
        <v>70</v>
      </c>
      <c r="G21" s="15" t="s">
        <v>96</v>
      </c>
      <c r="H21" s="15" t="s">
        <v>96</v>
      </c>
      <c r="I21" s="8" t="s">
        <v>36</v>
      </c>
      <c r="J21" s="8" t="s">
        <v>26</v>
      </c>
      <c r="K21" s="8" t="s">
        <v>37</v>
      </c>
      <c r="L21" s="8" t="s">
        <v>107</v>
      </c>
      <c r="M21" s="8" t="s">
        <v>37</v>
      </c>
      <c r="N21" s="8" t="s">
        <v>36</v>
      </c>
      <c r="O21" s="8" t="s">
        <v>45</v>
      </c>
      <c r="P21" s="8" t="s">
        <v>36</v>
      </c>
      <c r="Q21" s="8" t="s">
        <v>72</v>
      </c>
      <c r="R21" s="8" t="str">
        <f t="shared" si="2"/>
        <v>15'b00001_100111001</v>
      </c>
    </row>
    <row r="22" spans="1:18" x14ac:dyDescent="0.3">
      <c r="D22" s="7"/>
      <c r="G22" s="7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3">
      <c r="A23" s="5" t="s">
        <v>66</v>
      </c>
      <c r="B23" s="5" t="s">
        <v>57</v>
      </c>
      <c r="C23" s="4" t="s">
        <v>69</v>
      </c>
      <c r="D23" s="6" t="s">
        <v>96</v>
      </c>
      <c r="E23" s="6" t="s">
        <v>28</v>
      </c>
      <c r="F23" s="6" t="s">
        <v>91</v>
      </c>
      <c r="G23" s="6" t="s">
        <v>96</v>
      </c>
      <c r="H23" s="6" t="s">
        <v>96</v>
      </c>
      <c r="I23" s="8" t="s">
        <v>36</v>
      </c>
      <c r="J23" s="8" t="s">
        <v>26</v>
      </c>
      <c r="K23" s="8" t="s">
        <v>37</v>
      </c>
      <c r="L23" s="8" t="s">
        <v>107</v>
      </c>
      <c r="M23" s="8" t="s">
        <v>37</v>
      </c>
      <c r="N23" s="8" t="s">
        <v>36</v>
      </c>
      <c r="O23" s="8" t="s">
        <v>39</v>
      </c>
      <c r="P23" s="8" t="s">
        <v>36</v>
      </c>
      <c r="Q23" s="8" t="s">
        <v>101</v>
      </c>
      <c r="R23" s="8" t="str">
        <f t="shared" si="2"/>
        <v>15'b00001_100000000</v>
      </c>
    </row>
    <row r="24" spans="1:18" x14ac:dyDescent="0.3">
      <c r="D24" s="7"/>
      <c r="G24" s="7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x14ac:dyDescent="0.3">
      <c r="A25" s="5" t="s">
        <v>67</v>
      </c>
      <c r="B25" s="5" t="s">
        <v>77</v>
      </c>
      <c r="C25" s="4" t="s">
        <v>78</v>
      </c>
      <c r="D25" s="6" t="s">
        <v>96</v>
      </c>
      <c r="E25" s="6" t="s">
        <v>28</v>
      </c>
      <c r="F25" s="6" t="s">
        <v>95</v>
      </c>
      <c r="G25" s="6" t="s">
        <v>96</v>
      </c>
      <c r="H25" s="6" t="s">
        <v>96</v>
      </c>
      <c r="I25" s="8" t="s">
        <v>36</v>
      </c>
      <c r="J25" s="8" t="s">
        <v>35</v>
      </c>
      <c r="K25" s="8" t="s">
        <v>36</v>
      </c>
      <c r="L25" s="8" t="s">
        <v>107</v>
      </c>
      <c r="M25" s="8" t="s">
        <v>37</v>
      </c>
      <c r="N25" s="8" t="s">
        <v>36</v>
      </c>
      <c r="O25" s="8" t="s">
        <v>39</v>
      </c>
      <c r="P25" s="8" t="s">
        <v>37</v>
      </c>
      <c r="Q25" s="8" t="s">
        <v>110</v>
      </c>
      <c r="R25" s="8" t="str">
        <f t="shared" si="2"/>
        <v>15'b00010_1000001__</v>
      </c>
    </row>
    <row r="26" spans="1:18" x14ac:dyDescent="0.3">
      <c r="D26" s="7"/>
      <c r="G26" s="7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3">
      <c r="A27" s="5" t="s">
        <v>97</v>
      </c>
      <c r="B27" s="5" t="s">
        <v>80</v>
      </c>
      <c r="C27" s="4" t="s">
        <v>103</v>
      </c>
      <c r="D27" s="6" t="s">
        <v>96</v>
      </c>
      <c r="E27" s="6" t="s">
        <v>26</v>
      </c>
      <c r="F27" s="6" t="s">
        <v>94</v>
      </c>
      <c r="G27" s="6" t="s">
        <v>36</v>
      </c>
      <c r="H27" s="6" t="s">
        <v>96</v>
      </c>
      <c r="I27" s="8" t="s">
        <v>36</v>
      </c>
      <c r="J27" s="8" t="s">
        <v>28</v>
      </c>
      <c r="K27" s="8" t="s">
        <v>36</v>
      </c>
      <c r="L27" s="8" t="s">
        <v>36</v>
      </c>
      <c r="M27" s="8" t="s">
        <v>37</v>
      </c>
      <c r="N27" s="8" t="s">
        <v>37</v>
      </c>
      <c r="O27" s="8" t="s">
        <v>39</v>
      </c>
      <c r="P27" s="8" t="s">
        <v>36</v>
      </c>
      <c r="Q27" s="8" t="s">
        <v>110</v>
      </c>
      <c r="R27" s="8" t="str">
        <f>CONCATENATE("15'b",I27,J27,K27,L27,M27,N27,O27,P27,Q27)</f>
        <v>15'b0010001100000__</v>
      </c>
    </row>
    <row r="28" spans="1:18" x14ac:dyDescent="0.3">
      <c r="A28" s="5" t="s">
        <v>98</v>
      </c>
      <c r="B28" s="5" t="s">
        <v>80</v>
      </c>
      <c r="C28" s="4" t="s">
        <v>104</v>
      </c>
      <c r="D28" s="6" t="s">
        <v>96</v>
      </c>
      <c r="E28" s="6" t="s">
        <v>26</v>
      </c>
      <c r="F28" s="6" t="s">
        <v>94</v>
      </c>
      <c r="G28" s="6" t="s">
        <v>37</v>
      </c>
      <c r="H28" s="6" t="s">
        <v>96</v>
      </c>
      <c r="I28" s="8" t="s">
        <v>37</v>
      </c>
      <c r="J28" s="8" t="s">
        <v>28</v>
      </c>
      <c r="K28" s="8" t="s">
        <v>36</v>
      </c>
      <c r="L28" s="8" t="s">
        <v>36</v>
      </c>
      <c r="M28" s="8" t="s">
        <v>37</v>
      </c>
      <c r="N28" s="8" t="s">
        <v>37</v>
      </c>
      <c r="O28" s="8" t="s">
        <v>39</v>
      </c>
      <c r="P28" s="8" t="s">
        <v>36</v>
      </c>
      <c r="Q28" s="8" t="s">
        <v>110</v>
      </c>
      <c r="R28" s="8" t="str">
        <f t="shared" si="2"/>
        <v>15'b1010001100000__</v>
      </c>
    </row>
    <row r="29" spans="1:18" x14ac:dyDescent="0.3">
      <c r="A29" s="5" t="s">
        <v>99</v>
      </c>
      <c r="B29" s="5" t="s">
        <v>80</v>
      </c>
      <c r="C29" s="4" t="s">
        <v>105</v>
      </c>
      <c r="D29" s="6" t="s">
        <v>96</v>
      </c>
      <c r="E29" s="6" t="s">
        <v>35</v>
      </c>
      <c r="F29" s="6" t="s">
        <v>94</v>
      </c>
      <c r="G29" s="6" t="s">
        <v>36</v>
      </c>
      <c r="H29" s="6" t="s">
        <v>96</v>
      </c>
      <c r="I29" s="8" t="s">
        <v>37</v>
      </c>
      <c r="J29" s="8" t="s">
        <v>28</v>
      </c>
      <c r="K29" s="8" t="s">
        <v>36</v>
      </c>
      <c r="L29" s="8" t="s">
        <v>36</v>
      </c>
      <c r="M29" s="8" t="s">
        <v>37</v>
      </c>
      <c r="N29" s="8" t="s">
        <v>37</v>
      </c>
      <c r="O29" s="8" t="s">
        <v>39</v>
      </c>
      <c r="P29" s="8" t="s">
        <v>36</v>
      </c>
      <c r="Q29" s="8" t="s">
        <v>110</v>
      </c>
      <c r="R29" s="8" t="str">
        <f>CONCATENATE("15'b",I29,J29,K29,L29,M29,N29,O29,P29,Q29)</f>
        <v>15'b1010001100000__</v>
      </c>
    </row>
    <row r="30" spans="1:18" x14ac:dyDescent="0.3">
      <c r="A30" s="5" t="s">
        <v>100</v>
      </c>
      <c r="B30" s="5" t="s">
        <v>80</v>
      </c>
      <c r="C30" s="4" t="s">
        <v>106</v>
      </c>
      <c r="D30" s="6" t="s">
        <v>96</v>
      </c>
      <c r="E30" s="6" t="s">
        <v>35</v>
      </c>
      <c r="F30" s="6" t="s">
        <v>94</v>
      </c>
      <c r="G30" s="6" t="s">
        <v>37</v>
      </c>
      <c r="H30" s="6" t="s">
        <v>96</v>
      </c>
      <c r="I30" s="8" t="s">
        <v>36</v>
      </c>
      <c r="J30" s="8" t="s">
        <v>28</v>
      </c>
      <c r="K30" s="8" t="s">
        <v>36</v>
      </c>
      <c r="L30" s="8" t="s">
        <v>36</v>
      </c>
      <c r="M30" s="8" t="s">
        <v>37</v>
      </c>
      <c r="N30" s="8" t="s">
        <v>37</v>
      </c>
      <c r="O30" s="8" t="s">
        <v>39</v>
      </c>
      <c r="P30" s="8" t="s">
        <v>36</v>
      </c>
      <c r="Q30" s="8" t="s">
        <v>110</v>
      </c>
      <c r="R30" s="8" t="str">
        <f t="shared" si="2"/>
        <v>15'b0010001100000__</v>
      </c>
    </row>
    <row r="31" spans="1:18" x14ac:dyDescent="0.3">
      <c r="A31" s="5" t="s">
        <v>68</v>
      </c>
      <c r="B31" s="5" t="s">
        <v>80</v>
      </c>
      <c r="C31" s="4" t="s">
        <v>81</v>
      </c>
      <c r="D31" s="6" t="s">
        <v>96</v>
      </c>
      <c r="E31" s="6" t="s">
        <v>30</v>
      </c>
      <c r="F31" s="6" t="s">
        <v>94</v>
      </c>
      <c r="G31" s="6" t="s">
        <v>96</v>
      </c>
      <c r="H31" s="6" t="s">
        <v>37</v>
      </c>
      <c r="I31" s="8" t="s">
        <v>37</v>
      </c>
      <c r="J31" s="8" t="s">
        <v>28</v>
      </c>
      <c r="K31" s="8" t="s">
        <v>36</v>
      </c>
      <c r="L31" s="8" t="s">
        <v>36</v>
      </c>
      <c r="M31" s="8" t="s">
        <v>37</v>
      </c>
      <c r="N31" s="8" t="s">
        <v>37</v>
      </c>
      <c r="O31" s="8" t="s">
        <v>39</v>
      </c>
      <c r="P31" s="8" t="s">
        <v>36</v>
      </c>
      <c r="Q31" s="8" t="s">
        <v>110</v>
      </c>
      <c r="R31" s="8" t="str">
        <f t="shared" si="2"/>
        <v>15'b1010001100000__</v>
      </c>
    </row>
    <row r="32" spans="1:18" x14ac:dyDescent="0.3">
      <c r="A32" s="5" t="s">
        <v>73</v>
      </c>
      <c r="B32" s="5" t="s">
        <v>80</v>
      </c>
      <c r="C32" s="4" t="s">
        <v>82</v>
      </c>
      <c r="D32" s="6" t="s">
        <v>96</v>
      </c>
      <c r="E32" s="6" t="s">
        <v>32</v>
      </c>
      <c r="F32" s="6" t="s">
        <v>94</v>
      </c>
      <c r="G32" s="6" t="s">
        <v>96</v>
      </c>
      <c r="H32" s="6" t="s">
        <v>37</v>
      </c>
      <c r="I32" s="8" t="s">
        <v>37</v>
      </c>
      <c r="J32" s="8" t="s">
        <v>28</v>
      </c>
      <c r="K32" s="8" t="s">
        <v>36</v>
      </c>
      <c r="L32" s="8" t="s">
        <v>37</v>
      </c>
      <c r="M32" s="8" t="s">
        <v>37</v>
      </c>
      <c r="N32" s="8" t="s">
        <v>37</v>
      </c>
      <c r="O32" s="8" t="s">
        <v>39</v>
      </c>
      <c r="P32" s="8" t="s">
        <v>36</v>
      </c>
      <c r="Q32" s="8" t="s">
        <v>110</v>
      </c>
      <c r="R32" s="8" t="str">
        <f>CONCATENATE("15'b",I32,J32,K32,L32,M32,N32,O32,P32,Q32)</f>
        <v>15'b1010011100000__</v>
      </c>
    </row>
    <row r="33" spans="1:18" x14ac:dyDescent="0.3">
      <c r="D33" s="7"/>
      <c r="G33" s="7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x14ac:dyDescent="0.3">
      <c r="A34" s="5" t="s">
        <v>74</v>
      </c>
      <c r="B34" s="5" t="s">
        <v>83</v>
      </c>
      <c r="C34" s="4" t="s">
        <v>84</v>
      </c>
      <c r="D34" s="6" t="s">
        <v>96</v>
      </c>
      <c r="E34" s="6" t="s">
        <v>96</v>
      </c>
      <c r="F34" s="6" t="s">
        <v>92</v>
      </c>
      <c r="G34" s="6" t="s">
        <v>96</v>
      </c>
      <c r="H34" s="6" t="s">
        <v>96</v>
      </c>
      <c r="I34" s="8" t="s">
        <v>37</v>
      </c>
      <c r="J34" s="8" t="s">
        <v>30</v>
      </c>
      <c r="K34" s="8" t="s">
        <v>37</v>
      </c>
      <c r="L34" s="8" t="s">
        <v>107</v>
      </c>
      <c r="M34" s="8" t="s">
        <v>37</v>
      </c>
      <c r="N34" s="8" t="s">
        <v>37</v>
      </c>
      <c r="O34" s="8" t="s">
        <v>39</v>
      </c>
      <c r="P34" s="8" t="s">
        <v>36</v>
      </c>
      <c r="Q34" s="8" t="s">
        <v>48</v>
      </c>
      <c r="R34" s="8" t="str">
        <f>CONCATENATE("15'b",I34,J34,K34,L34,M34,N34,O34,P34,Q34)</f>
        <v>15'b11001_110000010</v>
      </c>
    </row>
    <row r="35" spans="1:18" x14ac:dyDescent="0.3">
      <c r="A35" s="5" t="s">
        <v>75</v>
      </c>
      <c r="B35" s="5" t="s">
        <v>83</v>
      </c>
      <c r="C35" s="4" t="s">
        <v>85</v>
      </c>
      <c r="D35" s="6" t="s">
        <v>96</v>
      </c>
      <c r="E35" s="6" t="s">
        <v>96</v>
      </c>
      <c r="F35" s="6" t="s">
        <v>93</v>
      </c>
      <c r="G35" s="6" t="s">
        <v>96</v>
      </c>
      <c r="H35" s="6" t="s">
        <v>96</v>
      </c>
      <c r="I35" s="8" t="s">
        <v>37</v>
      </c>
      <c r="J35" s="8">
        <v>0</v>
      </c>
      <c r="K35" s="8" t="s">
        <v>37</v>
      </c>
      <c r="L35" s="8" t="s">
        <v>107</v>
      </c>
      <c r="M35" s="8" t="s">
        <v>37</v>
      </c>
      <c r="N35" s="8" t="s">
        <v>36</v>
      </c>
      <c r="O35" s="8" t="s">
        <v>39</v>
      </c>
      <c r="P35" s="8" t="s">
        <v>36</v>
      </c>
      <c r="Q35" s="8" t="s">
        <v>48</v>
      </c>
      <c r="R35" s="8" t="str">
        <f>CONCATENATE("15'b",I35,J35,K35,L35,M35,N35,O35,P35,Q35)</f>
        <v>15'b101_100000010</v>
      </c>
    </row>
    <row r="36" spans="1:18" x14ac:dyDescent="0.3">
      <c r="D36" s="6"/>
      <c r="G36" s="6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x14ac:dyDescent="0.3">
      <c r="A37" s="5" t="s">
        <v>76</v>
      </c>
      <c r="B37" s="5" t="s">
        <v>88</v>
      </c>
      <c r="C37" s="4" t="s">
        <v>86</v>
      </c>
      <c r="D37" s="6" t="s">
        <v>96</v>
      </c>
      <c r="E37" s="6" t="s">
        <v>96</v>
      </c>
      <c r="F37" s="6" t="s">
        <v>89</v>
      </c>
      <c r="G37" s="6" t="s">
        <v>96</v>
      </c>
      <c r="H37" s="6" t="s">
        <v>96</v>
      </c>
      <c r="I37" s="8" t="s">
        <v>36</v>
      </c>
      <c r="J37" s="8" t="s">
        <v>29</v>
      </c>
      <c r="K37" s="8" t="s">
        <v>37</v>
      </c>
      <c r="L37" s="8" t="s">
        <v>107</v>
      </c>
      <c r="M37" s="8" t="s">
        <v>37</v>
      </c>
      <c r="N37" s="8" t="s">
        <v>107</v>
      </c>
      <c r="O37" s="8" t="s">
        <v>102</v>
      </c>
      <c r="P37" s="8" t="s">
        <v>36</v>
      </c>
      <c r="Q37" s="8" t="s">
        <v>72</v>
      </c>
      <c r="R37" s="8" t="str">
        <f>CONCATENATE("15'b",I37,J37,K37,L37,M37,N37,O37,P37,Q37)</f>
        <v>15'b00111_1_1011001</v>
      </c>
    </row>
    <row r="38" spans="1:18" x14ac:dyDescent="0.3">
      <c r="A38" s="5" t="s">
        <v>79</v>
      </c>
      <c r="B38" s="5" t="s">
        <v>88</v>
      </c>
      <c r="C38" s="4" t="s">
        <v>87</v>
      </c>
      <c r="D38" s="6" t="s">
        <v>96</v>
      </c>
      <c r="E38" s="6" t="s">
        <v>96</v>
      </c>
      <c r="F38" s="6" t="s">
        <v>90</v>
      </c>
      <c r="G38" s="6" t="s">
        <v>96</v>
      </c>
      <c r="H38" s="6" t="s">
        <v>96</v>
      </c>
      <c r="I38" s="8" t="s">
        <v>36</v>
      </c>
      <c r="J38" s="8" t="s">
        <v>29</v>
      </c>
      <c r="K38" s="8" t="s">
        <v>37</v>
      </c>
      <c r="L38" s="8" t="s">
        <v>107</v>
      </c>
      <c r="M38" s="8" t="s">
        <v>37</v>
      </c>
      <c r="N38" s="8" t="s">
        <v>37</v>
      </c>
      <c r="O38" s="8" t="s">
        <v>39</v>
      </c>
      <c r="P38" s="8" t="s">
        <v>36</v>
      </c>
      <c r="Q38" s="8" t="s">
        <v>72</v>
      </c>
      <c r="R38" s="8" t="str">
        <f t="shared" si="2"/>
        <v>15'b00111_110000001</v>
      </c>
    </row>
  </sheetData>
  <phoneticPr fontId="3" type="noConversion"/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LINH</dc:creator>
  <cp:lastModifiedBy>NGUYEN DUY LINH</cp:lastModifiedBy>
  <dcterms:created xsi:type="dcterms:W3CDTF">2019-10-30T14:37:32Z</dcterms:created>
  <dcterms:modified xsi:type="dcterms:W3CDTF">2019-11-14T01:41:46Z</dcterms:modified>
</cp:coreProperties>
</file>