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1990" sheetId="2" state="visible" r:id="rId3"/>
    <sheet name="2010" sheetId="3" state="visible" r:id="rId4"/>
    <sheet name="2015" sheetId="4" state="visible" r:id="rId5"/>
    <sheet name="2030" sheetId="5" state="visible" r:id="rId6"/>
    <sheet name="205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<sst xmlns="http://schemas.openxmlformats.org/spreadsheetml/2006/main" count="102" uniqueCount="42">
  <si>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</si>
  <si>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</si>
  <si>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</si>
  <si>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</si>
  <si>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</si>
  <si>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</si>
  <si>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</si>
  <si>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</si>
  <si>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</si>
  <si>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</si>
  <si>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</si>
  <si>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</si>
  <si>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</si>
  <si>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</si>
  <si>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</si>
  <si>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</si>
  <si>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</si>
  <si>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</si>
  <si>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</si>
  <si>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</si>
  <si>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</si>
  <si>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</si>
  <si>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</si>
  <si>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</si>
  <si>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</si>
  <si>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</si>
  <si>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</si>
  <si>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</si>
  <si>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steel</t>
  </si>
  <si>
    <t xml:space="preserve">EUROFER 1990</t>
  </si>
  <si>
    <t xml:space="preserve">EUROFER 2010</t>
  </si>
  <si>
    <t xml:space="preserve">crude steel</t>
  </si>
  <si>
    <t xml:space="preserve">EU-0B-2015</t>
  </si>
  <si>
    <t xml:space="preserve">qty from worldsteel</t>
  </si>
  <si>
    <t xml:space="preserve">EU-EAF-2015</t>
  </si>
  <si>
    <t xml:space="preserve">EU-0B-2030</t>
  </si>
  <si>
    <t xml:space="preserve">qty from EUROFER; production total + scrap rate as EAF</t>
  </si>
  <si>
    <t xml:space="preserve">EU-EAF-2030</t>
  </si>
  <si>
    <t xml:space="preserve">EU-CB-2030</t>
  </si>
  <si>
    <t xml:space="preserve">20% of total BF production</t>
  </si>
  <si>
    <t xml:space="preserve">EU-EAF-2050</t>
  </si>
  <si>
    <t xml:space="preserve">EU-CB-2050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</si>
</sst>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6" hidden="false" customHeight="false" outlineLevel="0" collapsed="false">
      <c r="A6" s="0" t="s">
        <v>16</v>
      </c>
      <c r="B6" s="0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5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21</v>
      </c>
      <c r="B9" s="0" t="s">
        <v>15</v>
      </c>
      <c r="C9" s="0" t="s">
        <v>6</v>
      </c>
      <c r="D9" s="0" t="s">
        <v>7</v>
      </c>
    </row>
    <row r="10" customFormat="false" ht="15" hidden="false" customHeight="false" outlineLevel="0" collapsed="false">
      <c r="A10" s="0" t="s">
        <v>22</v>
      </c>
      <c r="B10" s="1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23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10</v>
      </c>
      <c r="B2" s="0" t="s">
        <v>28</v>
      </c>
      <c r="C2" s="0" t="n">
        <f aca="false">133+55</f>
        <v>188</v>
      </c>
      <c r="D2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10</v>
      </c>
      <c r="B2" s="0" t="s">
        <v>28</v>
      </c>
      <c r="C2" s="0" t="n">
        <f aca="false">101+71</f>
        <v>172</v>
      </c>
      <c r="D2" s="2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31</v>
      </c>
      <c r="C2" s="0" t="n">
        <v>100.864</v>
      </c>
      <c r="D2" s="3" t="s">
        <v>32</v>
      </c>
      <c r="E2" s="0" t="s">
        <v>33</v>
      </c>
    </row>
    <row r="3" customFormat="false" ht="17" hidden="false" customHeight="false" outlineLevel="0" collapsed="false">
      <c r="A3" s="0" t="s">
        <v>8</v>
      </c>
      <c r="B3" s="0" t="s">
        <v>31</v>
      </c>
      <c r="C3" s="0" t="n">
        <v>65.247</v>
      </c>
      <c r="D3" s="4" t="s">
        <v>34</v>
      </c>
      <c r="E3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31</v>
      </c>
      <c r="C2" s="0" t="n">
        <f aca="false">(204-$C$3)*0.8</f>
        <v>94.656</v>
      </c>
      <c r="D2" s="5" t="s">
        <v>35</v>
      </c>
      <c r="E2" s="0" t="s">
        <v>36</v>
      </c>
    </row>
    <row r="3" customFormat="false" ht="17" hidden="false" customHeight="false" outlineLevel="0" collapsed="false">
      <c r="A3" s="0" t="s">
        <v>8</v>
      </c>
      <c r="B3" s="0" t="s">
        <v>31</v>
      </c>
      <c r="C3" s="0" t="n">
        <f aca="false">204*0.42</f>
        <v>85.68</v>
      </c>
      <c r="D3" s="4" t="s">
        <v>37</v>
      </c>
      <c r="E3" s="0" t="s">
        <v>36</v>
      </c>
    </row>
    <row r="4" customFormat="false" ht="17" hidden="false" customHeight="false" outlineLevel="0" collapsed="false">
      <c r="A4" s="0" t="s">
        <v>20</v>
      </c>
      <c r="B4" s="0" t="s">
        <v>31</v>
      </c>
      <c r="C4" s="0" t="n">
        <f aca="false">(204-$C$3)*0.2</f>
        <v>23.664</v>
      </c>
      <c r="D4" s="4" t="s">
        <v>38</v>
      </c>
      <c r="E4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5.51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31</v>
      </c>
      <c r="C2" s="0" t="n">
        <f aca="false">247*0.44</f>
        <v>108.68</v>
      </c>
      <c r="D2" s="4" t="s">
        <v>40</v>
      </c>
      <c r="E2" s="0" t="s">
        <v>36</v>
      </c>
    </row>
    <row r="3" customFormat="false" ht="17" hidden="false" customHeight="false" outlineLevel="0" collapsed="false">
      <c r="A3" s="0" t="s">
        <v>23</v>
      </c>
      <c r="B3" s="0" t="s">
        <v>31</v>
      </c>
      <c r="C3" s="0" t="n">
        <f aca="false">247-C2</f>
        <v>138.32</v>
      </c>
      <c r="D3" s="4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2021-04-16T15:34:32Z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