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BA99A4F4-147B-B540-A70C-E12D8F8A0673}" xr6:coauthVersionLast="43" xr6:coauthVersionMax="43" xr10:uidLastSave="{00000000-0000-0000-0000-000000000000}"/>
  <bookViews>
    <workbookView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2" l="1"/>
  <c r="D35" i="2"/>
  <c r="B36" i="2"/>
  <c r="C36" i="2"/>
  <c r="E36" i="2"/>
  <c r="D36" i="2"/>
  <c r="E38" i="2" l="1"/>
  <c r="D33" i="2"/>
  <c r="D37" i="2"/>
  <c r="D38" i="2" s="1"/>
  <c r="C38" i="2"/>
  <c r="B38" i="2"/>
  <c r="D34" i="2"/>
  <c r="C34" i="2"/>
  <c r="B34" i="2"/>
  <c r="C32" i="2" l="1"/>
  <c r="B32" i="2"/>
  <c r="C31" i="2"/>
  <c r="B31" i="2"/>
  <c r="F20" i="2" l="1"/>
  <c r="F17" i="2"/>
  <c r="D7" i="2" l="1"/>
  <c r="F21" i="2" l="1"/>
  <c r="F16" i="2"/>
  <c r="F19" i="2"/>
  <c r="F18" i="2"/>
  <c r="D24" i="2" l="1"/>
  <c r="D23" i="2" l="1"/>
  <c r="F23" i="2" s="1"/>
  <c r="D22" i="2"/>
  <c r="F22" i="2" s="1"/>
  <c r="B19" i="2" l="1"/>
  <c r="C19" i="2" l="1"/>
  <c r="K16" i="2" l="1"/>
  <c r="D6" i="2" l="1"/>
  <c r="D4" i="2"/>
  <c r="F4" i="2" s="1"/>
  <c r="D9" i="2"/>
  <c r="D10" i="2"/>
  <c r="D8" i="2"/>
  <c r="D5" i="2"/>
  <c r="D14" i="2"/>
  <c r="F14" i="2" s="1"/>
  <c r="D15" i="2"/>
  <c r="D32" i="2" l="1"/>
  <c r="D31" i="2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<sst xmlns="http://schemas.openxmlformats.org/spreadsheetml/2006/main" count="64" uniqueCount="59">
  <si>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</si>
  <si>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</si>
  <si>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</si>
  <si>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</si>
  <si>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</si>
  <si>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</si>
  <si>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</si>
  <si>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</si>
  <si>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</si>
  <si>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</si>
  <si>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</si>
  <si>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</si>
  <si>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</si>
  <si>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</si>
  <si>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</si>
  <si>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</si>
  <si>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</si>
  <si>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</si>
  <si>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</si>
  <si>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</si>
  <si>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</si>
  <si>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</si>
  <si>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</si>
  <si>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</si>
  <si>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</si>
  <si>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</si>
  <si>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</si>
  <si>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</si>
  <si>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</si>
  <si>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</si>
  <si>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</si>
  <si>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</si>
  <si>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</si>
  <si>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</si>
  <si>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</si>
  <si>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</si>
  <si>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</si>
  <si>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</si>
  <si>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</si>
  <si>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</si>
  <si>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</si>
  <si>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</si>
  <si>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</si>
  <si>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</si>
  <si>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</si>
  <si>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</si>
  <si>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</si>
  <si>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</si>
  <si>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</si>
  <si>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</si>
  <si>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</si>
  <si>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hog fuel</t>
  </si>
  <si>
    <t>dry black liquor</t>
  </si>
  <si>
    <t>%DM</t>
  </si>
  <si>
    <t>wet hog fuel</t>
  </si>
  <si>
    <t>wet black liquor</t>
  </si>
  <si>
    <t>dry biosludge</t>
  </si>
  <si>
    <t>wet biosludge</t>
  </si>
  <si>
    <t>HFO - IEAGHG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</si>
</sst>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zoomScale="12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29" sqref="E29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6" width="8.5" customWidth="1"/>
    <col min="7" max="7" width="8.6640625" customWidth="1"/>
    <col min="8" max="8" width="6.33203125" customWidth="1"/>
    <col min="9" max="9" width="6.1640625" customWidth="1"/>
    <col min="10" max="10" width="6" customWidth="1"/>
    <col min="11" max="11" width="8" customWidth="1"/>
  </cols>
  <sheetData>
    <row r="1" spans="1:13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 t="s">
        <v>53</v>
      </c>
      <c r="I3" s="2" t="s">
        <v>53</v>
      </c>
      <c r="J3" s="2" t="s">
        <v>53</v>
      </c>
      <c r="K3" s="2" t="s">
        <v>53</v>
      </c>
      <c r="L3" s="2"/>
      <c r="M3" s="2"/>
    </row>
    <row r="4" spans="1:13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">
      <c r="A12" t="s">
        <v>31</v>
      </c>
      <c r="B12">
        <v>1</v>
      </c>
      <c r="C12">
        <v>1</v>
      </c>
      <c r="D12" s="5">
        <v>0</v>
      </c>
    </row>
    <row r="13" spans="1:13" x14ac:dyDescent="0.2">
      <c r="A13" t="s">
        <v>30</v>
      </c>
      <c r="B13">
        <v>1</v>
      </c>
      <c r="C13">
        <v>1</v>
      </c>
      <c r="D13">
        <v>0</v>
      </c>
    </row>
    <row r="14" spans="1:13" x14ac:dyDescent="0.2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">
      <c r="A21" t="s">
        <v>34</v>
      </c>
      <c r="C21">
        <v>20.399999999999999</v>
      </c>
      <c r="F21" s="7">
        <f t="shared" si="0"/>
        <v>0</v>
      </c>
    </row>
    <row r="22" spans="1:13" x14ac:dyDescent="0.2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">
      <c r="A25" t="s">
        <v>43</v>
      </c>
      <c r="B25">
        <v>1</v>
      </c>
      <c r="C25">
        <v>1</v>
      </c>
      <c r="D25" s="5">
        <v>0</v>
      </c>
    </row>
    <row r="26" spans="1:13" x14ac:dyDescent="0.2">
      <c r="A26" t="s">
        <v>44</v>
      </c>
      <c r="B26">
        <v>1</v>
      </c>
      <c r="C26">
        <v>1</v>
      </c>
      <c r="D26" s="5">
        <v>0</v>
      </c>
    </row>
    <row r="27" spans="1:13" x14ac:dyDescent="0.2">
      <c r="A27" t="s">
        <v>45</v>
      </c>
      <c r="B27">
        <v>1</v>
      </c>
      <c r="C27">
        <v>1</v>
      </c>
      <c r="D27" s="5">
        <v>0</v>
      </c>
    </row>
    <row r="28" spans="1:13" x14ac:dyDescent="0.2">
      <c r="A28" t="s">
        <v>46</v>
      </c>
      <c r="B28">
        <v>1</v>
      </c>
      <c r="C28">
        <v>1</v>
      </c>
      <c r="D28" s="5">
        <v>0</v>
      </c>
    </row>
    <row r="29" spans="1:13" x14ac:dyDescent="0.2">
      <c r="A29" s="8" t="s">
        <v>47</v>
      </c>
      <c r="B29">
        <v>1</v>
      </c>
      <c r="C29">
        <v>1</v>
      </c>
      <c r="D29" s="5">
        <v>0</v>
      </c>
    </row>
    <row r="30" spans="1:13" x14ac:dyDescent="0.2">
      <c r="A30" s="8" t="s">
        <v>48</v>
      </c>
      <c r="B30">
        <v>1</v>
      </c>
      <c r="C30">
        <v>1</v>
      </c>
      <c r="D30" s="5">
        <v>0</v>
      </c>
    </row>
    <row r="31" spans="1:13" x14ac:dyDescent="0.2">
      <c r="A31" t="s">
        <v>49</v>
      </c>
      <c r="B31">
        <f t="shared" ref="B31:D32" si="1">B$15</f>
        <v>20</v>
      </c>
      <c r="C31">
        <f t="shared" si="1"/>
        <v>20</v>
      </c>
      <c r="D31">
        <f t="shared" si="1"/>
        <v>2.2400000000000002</v>
      </c>
    </row>
    <row r="32" spans="1:13" x14ac:dyDescent="0.2">
      <c r="A32" t="s">
        <v>50</v>
      </c>
      <c r="B32">
        <f t="shared" si="1"/>
        <v>20</v>
      </c>
      <c r="C32">
        <f t="shared" si="1"/>
        <v>20</v>
      </c>
      <c r="D32">
        <f t="shared" si="1"/>
        <v>2.2400000000000002</v>
      </c>
    </row>
    <row r="33" spans="1:8" x14ac:dyDescent="0.2">
      <c r="A33" t="s">
        <v>51</v>
      </c>
      <c r="B33">
        <v>20.5</v>
      </c>
      <c r="C33">
        <v>20.5</v>
      </c>
      <c r="D33">
        <f>H33*(44/12)</f>
        <v>1.8296666666666666</v>
      </c>
      <c r="G33">
        <v>0.5</v>
      </c>
      <c r="H33">
        <v>0.499</v>
      </c>
    </row>
    <row r="34" spans="1:8" x14ac:dyDescent="0.2">
      <c r="A34" t="s">
        <v>54</v>
      </c>
      <c r="B34">
        <f>B33*(1-$G33)</f>
        <v>10.25</v>
      </c>
      <c r="C34">
        <f>C33*(1-$G33)</f>
        <v>10.25</v>
      </c>
      <c r="D34">
        <f>D33*(1-$G33)</f>
        <v>0.91483333333333328</v>
      </c>
    </row>
    <row r="35" spans="1:8" x14ac:dyDescent="0.2">
      <c r="A35" t="s">
        <v>52</v>
      </c>
      <c r="B35">
        <v>13.7</v>
      </c>
      <c r="C35">
        <v>13.7</v>
      </c>
      <c r="D35">
        <f>H35*(44/12)</f>
        <v>1.1366666666666667</v>
      </c>
      <c r="G35">
        <v>0.2</v>
      </c>
      <c r="H35">
        <v>0.31</v>
      </c>
    </row>
    <row r="36" spans="1:8" x14ac:dyDescent="0.2">
      <c r="A36" t="s">
        <v>55</v>
      </c>
      <c r="B36">
        <f>B35*(1-$G35)</f>
        <v>10.96</v>
      </c>
      <c r="C36">
        <f>C35*(1-$G35)</f>
        <v>10.96</v>
      </c>
      <c r="D36">
        <f>D35*(1-$G35)</f>
        <v>0.90933333333333344</v>
      </c>
      <c r="E36">
        <f>G35</f>
        <v>0.2</v>
      </c>
    </row>
    <row r="37" spans="1:8" x14ac:dyDescent="0.2">
      <c r="A37" t="s">
        <v>56</v>
      </c>
      <c r="B37">
        <v>20</v>
      </c>
      <c r="C37">
        <v>20</v>
      </c>
      <c r="D37">
        <f>H37*(44/12)</f>
        <v>1.8333333333333333</v>
      </c>
      <c r="E37" s="9"/>
      <c r="G37" s="10">
        <v>0.6</v>
      </c>
      <c r="H37">
        <v>0.5</v>
      </c>
    </row>
    <row r="38" spans="1:8" x14ac:dyDescent="0.2">
      <c r="A38" t="s">
        <v>57</v>
      </c>
      <c r="B38">
        <f>B37*(1-$G37)</f>
        <v>8</v>
      </c>
      <c r="C38">
        <f>C37*(1-$G37)</f>
        <v>8</v>
      </c>
      <c r="D38">
        <f>D37*(1-$G37)</f>
        <v>0.73333333333333339</v>
      </c>
      <c r="E38" s="10">
        <f>G37</f>
        <v>0.6</v>
      </c>
    </row>
    <row r="39" spans="1:8" x14ac:dyDescent="0.2">
      <c r="A39" t="s">
        <v>58</v>
      </c>
      <c r="B39">
        <v>41</v>
      </c>
      <c r="C39">
        <v>41</v>
      </c>
      <c r="D39">
        <f>D24</f>
        <v>3.1533333333333333</v>
      </c>
    </row>
  </sheetData>
  <sortState xmlns:xlrd2="http://schemas.microsoft.com/office/spreadsheetml/2017/richdata2"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2020-02-23T20:47:43Z</dcterms:modified>
</cp:coreProperties>
</file>