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3D7B95B6-645C-3D4B-8B1C-A2F6EF342B3E}" xr6:coauthVersionLast="45" xr6:coauthVersionMax="45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D43" i="2"/>
  <c r="F34" i="2"/>
  <c r="E42" i="2"/>
  <c r="G42" i="2"/>
  <c r="E35" i="2"/>
  <c r="D41" i="2"/>
  <c r="B36" i="2"/>
  <c r="C36" i="2"/>
  <c r="F36" i="2"/>
  <c r="E36" i="2"/>
  <c r="F38" i="2"/>
  <c r="E33" i="2"/>
  <c r="E37" i="2"/>
  <c r="E38" i="2"/>
  <c r="C38" i="2"/>
  <c r="B38" i="2"/>
  <c r="E34" i="2"/>
  <c r="C34" i="2"/>
  <c r="B34" i="2"/>
  <c r="C32" i="2"/>
  <c r="B32" i="2"/>
  <c r="C31" i="2"/>
  <c r="B31" i="2"/>
  <c r="G20" i="2"/>
  <c r="G17" i="2"/>
  <c r="D7" i="2"/>
  <c r="G21" i="2"/>
  <c r="G16" i="2"/>
  <c r="G19" i="2"/>
  <c r="G18" i="2"/>
  <c r="D24" i="2"/>
  <c r="D39" i="2"/>
  <c r="E23" i="2"/>
  <c r="G23" i="2"/>
  <c r="E22" i="2"/>
  <c r="G22" i="2"/>
  <c r="B19" i="2"/>
  <c r="C19" i="2"/>
  <c r="L16" i="2"/>
  <c r="D6" i="2"/>
  <c r="E4" i="2"/>
  <c r="G4" i="2"/>
  <c r="D9" i="2"/>
  <c r="D10" i="2"/>
  <c r="D8" i="2"/>
  <c r="D5" i="2"/>
  <c r="E14" i="2"/>
  <c r="G14" i="2"/>
  <c r="E15" i="2"/>
  <c r="E32" i="2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<sst xmlns="http://schemas.openxmlformats.org/spreadsheetml/2006/main" count="71" uniqueCount="66">
  <si>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</si>
  <si>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</si>
  <si>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</si>
  <si>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</si>
  <si>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</si>
  <si>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</si>
  <si>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</si>
  <si>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</si>
  <si>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</si>
  <si>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</si>
  <si>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</si>
  <si>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</si>
  <si>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</si>
  <si>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</si>
  <si>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</si>
  <si>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</si>
  <si>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</si>
  <si>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</si>
  <si>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</si>
  <si>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</si>
  <si>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</si>
  <si>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</si>
  <si>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</si>
  <si>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</si>
  <si>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</si>
  <si>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</si>
  <si>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</si>
  <si>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</si>
  <si>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</si>
  <si>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</si>
  <si>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</si>
  <si>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</si>
  <si>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</si>
  <si>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</si>
  <si>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</si>
  <si>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</si>
  <si>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</si>
  <si>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</si>
  <si>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</si>
  <si>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</si>
  <si>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</si>
  <si>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</si>
  <si>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</si>
  <si>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</si>
  <si>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</si>
  <si>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</si>
  <si>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</si>
  <si>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</si>
  <si>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</si>
  <si>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</si>
  <si>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</si>
  <si>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</si>
  <si>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</si>
  <si>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</si>
  <si>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</si>
  <si>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</si>
  <si>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</si>
  <si>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</si>
  <si>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</si>
  <si>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</si>
  <si>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</si>
  <si>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</si>
  <si>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</si>
  <si>
    <t>coal</t>
  </si>
  <si>
    <t>natural gas</t>
  </si>
  <si>
    <t>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</si>
</sst>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="125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 t="shared" ref="G14:G23" si="0"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 t="shared" si="0"/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 t="shared" si="0"/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 t="shared" si="0"/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 t="shared" si="0"/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 t="shared" si="0"/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 t="shared" si="0"/>
        <v>0.41782320000000001</v>
      </c>
    </row>
    <row r="21" spans="1:14" x14ac:dyDescent="0.2">
      <c r="A21" t="s">
        <v>33</v>
      </c>
      <c r="C21">
        <v>20.399999999999999</v>
      </c>
      <c r="G21" s="7">
        <f t="shared" si="0"/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 t="shared" si="0"/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 t="shared" si="0"/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C32" si="1">B$15</f>
        <v>20</v>
      </c>
      <c r="C31">
        <f t="shared" si="1"/>
        <v>20</v>
      </c>
      <c r="E31">
        <f>E$15</f>
        <v>2.2400000000000002</v>
      </c>
    </row>
    <row r="32" spans="1:14" x14ac:dyDescent="0.2">
      <c r="A32" t="s">
        <v>49</v>
      </c>
      <c r="B32">
        <f t="shared" si="1"/>
        <v>20</v>
      </c>
      <c r="C32">
        <f t="shared" si="1"/>
        <v>20</v>
      </c>
      <c r="E32">
        <f>E$15</f>
        <v>2.2400000000000002</v>
      </c>
    </row>
    <row r="33" spans="1:14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14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F34">
        <f>H34</f>
        <v>0.5</v>
      </c>
      <c r="H34">
        <v>0.5</v>
      </c>
    </row>
    <row r="35" spans="1:14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14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14" x14ac:dyDescent="0.2">
      <c r="A37" t="s">
        <v>56</v>
      </c>
      <c r="B37">
        <v>20</v>
      </c>
      <c r="C37">
        <v>20</v>
      </c>
      <c r="E37">
        <f>I38*(44/12)</f>
        <v>1.8333333333333333</v>
      </c>
      <c r="F37" s="9"/>
    </row>
    <row r="38" spans="1:14" x14ac:dyDescent="0.2">
      <c r="A38" t="s">
        <v>57</v>
      </c>
      <c r="B38">
        <f>B37*(1-$H38)</f>
        <v>8</v>
      </c>
      <c r="C38">
        <f>C37*(1-$H38)</f>
        <v>8</v>
      </c>
      <c r="E38">
        <f>E37*(1-$H38)</f>
        <v>0.73333333333333339</v>
      </c>
      <c r="F38" s="10">
        <f>H38</f>
        <v>0.6</v>
      </c>
      <c r="H38" s="10">
        <v>0.6</v>
      </c>
      <c r="I38">
        <v>0.5</v>
      </c>
    </row>
    <row r="39" spans="1:14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14" x14ac:dyDescent="0.2">
      <c r="A40" t="s">
        <v>53</v>
      </c>
      <c r="B40">
        <v>1</v>
      </c>
      <c r="C40">
        <v>1</v>
      </c>
      <c r="D40">
        <v>0</v>
      </c>
    </row>
    <row r="41" spans="1:14" x14ac:dyDescent="0.2">
      <c r="A41" t="s">
        <v>54</v>
      </c>
      <c r="B41">
        <v>40.4</v>
      </c>
      <c r="C41">
        <v>40.4</v>
      </c>
      <c r="D41">
        <f>77.4*C41/1000</f>
        <v>3.12696</v>
      </c>
    </row>
    <row r="42" spans="1:14" x14ac:dyDescent="0.2">
      <c r="A42" t="s">
        <v>62</v>
      </c>
      <c r="C42">
        <v>29.5</v>
      </c>
      <c r="D42" s="2"/>
      <c r="E42">
        <f>112*C42/1000</f>
        <v>3.3039999999999998</v>
      </c>
      <c r="F42" s="7"/>
      <c r="G42" s="7">
        <f>E42*$G$2</f>
        <v>0.99119999999999986</v>
      </c>
      <c r="I42">
        <v>0.91</v>
      </c>
    </row>
    <row r="43" spans="1:14" s="2" customFormat="1" x14ac:dyDescent="0.2">
      <c r="A43" t="s">
        <v>63</v>
      </c>
      <c r="B43">
        <v>25.8</v>
      </c>
      <c r="C43">
        <v>25.8</v>
      </c>
      <c r="D43">
        <f>96.1*C43/1000</f>
        <v>2.4793799999999999</v>
      </c>
      <c r="E43"/>
      <c r="F43"/>
      <c r="G43"/>
      <c r="H43"/>
      <c r="I43">
        <v>0.67</v>
      </c>
      <c r="J43"/>
      <c r="K43"/>
      <c r="M43"/>
      <c r="N43"/>
    </row>
    <row r="44" spans="1:14" x14ac:dyDescent="0.2">
      <c r="A44" t="s">
        <v>64</v>
      </c>
      <c r="B44">
        <v>48</v>
      </c>
      <c r="C44">
        <v>48</v>
      </c>
      <c r="D44">
        <f>56.1*C44/1000</f>
        <v>2.6928000000000001</v>
      </c>
      <c r="I44">
        <v>0.73</v>
      </c>
    </row>
    <row r="45" spans="1:14" x14ac:dyDescent="0.2">
      <c r="A45" t="s">
        <v>65</v>
      </c>
      <c r="C45">
        <v>2</v>
      </c>
      <c r="F45">
        <v>1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2020-06-29T22:43:53Z</dcterms:modified>
</cp:coreProperties>
</file>