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Projects\GIT\rpa\GettingToKnowStudioX\"/>
    </mc:Choice>
  </mc:AlternateContent>
  <xr:revisionPtr revIDLastSave="0" documentId="13_ncr:1_{FC5B6A93-CA21-4096-A028-4C3487595412}" xr6:coauthVersionLast="47" xr6:coauthVersionMax="47" xr10:uidLastSave="{00000000-0000-0000-0000-000000000000}"/>
  <bookViews>
    <workbookView xWindow="5760" yWindow="2280" windowWidth="17280" windowHeight="8964" activeTab="4"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<sst xmlns="http://schemas.openxmlformats.org/spreadsheetml/2006/main" count="109" uniqueCount="88">
  <si>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</si>
  <si>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</si>
  <si>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</si>
  <si>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</si>
  <si>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</si>
  <si>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</si>
  <si>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</si>
  <si>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</si>
  <si>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</si>
  <si>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</si>
  <si>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</si>
  <si>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</si>
  <si>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</si>
  <si>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</si>
  <si>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</si>
  <si>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</si>
  <si>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</si>
  <si>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</si>
  <si>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</si>
  <si>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</si>
  <si>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</si>
  <si>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</si>
  <si>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</si>
  <si>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</si>
  <si>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</si>
  <si>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</si>
  <si>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</si>
  <si>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</si>
  <si>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</si>
  <si>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</si>
  <si>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</si>
  <si>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</si>
  <si>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</si>
  <si>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</si>
  <si>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</si>
  <si>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</si>
  <si>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</si>
  <si>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</si>
  <si>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</si>
  <si>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</si>
  <si>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</si>
  <si>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</si>
  <si>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</si>
  <si>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</si>
  <si>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</si>
  <si>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</si>
  <si>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</si>
  <si>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</si>
  <si>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</si>
  <si>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</si>
  <si>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</si>
  <si>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</si>
  <si>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</si>
  <si>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</si>
  <si>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</si>
  <si>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</si>
  <si>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</si>
  <si>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</si>
  <si>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</si>
  <si>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</si>
  <si>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</si>
  <si>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</si>
  <si>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</si>
  <si>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</si>
  <si>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</si>
  <si>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</si>
  <si>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</si>
  <si>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</si>
  <si>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</si>
  <si>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</si>
  <si>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</si>
  <si>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</si>
  <si>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</si>
  <si>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</si>
  <si>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</si>
  <si>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</si>
  <si>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</si>
  <si>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</si>
  <si>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</si>
  <si>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</si>
  <si>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</si>
  <si>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</si>
  <si>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</si>
  <si>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Preferred Format</t>
  </si>
  <si>
    <t>yyyy-mm-dd</t>
  </si>
  <si>
    <t xml:space="preserve">   Output Date Format</t>
  </si>
  <si>
    <t>Formulas for working with dates
Note: All dates are formatted using TEXT() to avoid formatting issues that can occur due to differences in formatting preferences</t>
  </si>
  <si>
    <t>D:\Projects\GIT\rpa\GettingToKnowStudioX\Project_Resources\Unicorn Name.xlsx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</si>
</sst>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5" formatCode="&quot;$&quot;#,##0_);\(&quot;$&quot;#,##0\)"/>
    <numFmt numFmtId="6" formatCode="&quot;$&quot;#,##0_);[Red]\(&quot;$&quot;#,##0\)"/>
    <numFmt numFmtId="43" formatCode="_(* #,##0.00_);_(* \(#,##0.00\);_(* &quot;-&quot;??_);_(@_)"/>
    <numFmt numFmtId="164" formatCode="###,000"/>
    <numFmt numFmtId="165" formatCode="yyyy;@"/>
    <numFmt numFmtId="166"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43"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5"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6"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5"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6" fontId="13" fillId="0" borderId="0" applyFont="0" applyFill="0" applyBorder="0" applyAlignment="0">
      <alignment horizontal="left"/>
    </xf>
    <xf numFmtId="5" fontId="5" fillId="0" borderId="0" applyFont="0" applyFill="0" applyBorder="0" applyAlignment="0" applyProtection="0"/>
    <xf numFmtId="0" fontId="5" fillId="0" borderId="0"/>
    <xf numFmtId="5" fontId="5" fillId="0" borderId="0" applyFont="0" applyFill="0" applyBorder="0" applyAlignment="0" applyProtection="0"/>
    <xf numFmtId="0" fontId="5" fillId="0" borderId="0"/>
    <xf numFmtId="43"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4"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43"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4.4" x14ac:dyDescent="0.3"/>
  <cols>
    <col min="1" max="1" width="29.77734375" customWidth="1"/>
    <col min="2" max="2" width="23.55468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4" x14ac:dyDescent="0.3"/>
  <cols>
    <col min="1" max="1" width="41.5546875" customWidth="1"/>
    <col min="2" max="2" width="17.77734375" customWidth="1"/>
    <col min="3" max="4" width="12.44140625" customWidth="1"/>
    <col min="6" max="6" width="17.77734375" bestFit="1" customWidth="1"/>
    <col min="7" max="9" width="14.44140625" customWidth="1"/>
  </cols>
  <sheetData>
    <row r="1" spans="1:6" ht="18" x14ac:dyDescent="0.3">
      <c r="A1" s="52" t="s">
        <v>4</v>
      </c>
      <c r="B1" s="52"/>
      <c r="C1" s="52"/>
      <c r="D1" s="52"/>
      <c r="E1" s="42"/>
      <c r="F1" s="42"/>
    </row>
    <row r="2" spans="1:6" s="25" customFormat="1" ht="51" customHeight="1" x14ac:dyDescent="0.3">
      <c r="A2" s="53" t="s">
        <v>86</v>
      </c>
      <c r="B2" s="54"/>
      <c r="C2" s="54"/>
      <c r="D2" s="54"/>
      <c r="E2" s="42"/>
      <c r="F2" s="42"/>
    </row>
    <row r="3" spans="1:6" x14ac:dyDescent="0.3">
      <c r="A3" s="1"/>
    </row>
    <row r="4" spans="1:6" x14ac:dyDescent="0.3">
      <c r="A4" s="1" t="s">
        <v>27</v>
      </c>
      <c r="B4" s="2">
        <f ca="1">TODAY()</f>
        <v>44690</v>
      </c>
    </row>
    <row r="6" spans="1:6" s="25" customFormat="1" x14ac:dyDescent="0.3">
      <c r="A6" s="25" t="s">
        <v>83</v>
      </c>
      <c r="B6" s="25" t="s">
        <v>84</v>
      </c>
    </row>
    <row r="7" spans="1:6" s="25" customFormat="1" x14ac:dyDescent="0.3">
      <c r="A7" s="25" t="s">
        <v>58</v>
      </c>
      <c r="B7" s="25">
        <v>7</v>
      </c>
    </row>
    <row r="8" spans="1:6" s="25" customFormat="1" x14ac:dyDescent="0.3">
      <c r="A8" s="25" t="s">
        <v>59</v>
      </c>
      <c r="B8" s="43" t="str">
        <f ca="1">TEXT(Date_Input+Days, preferred_date_format)</f>
        <v>2022-05-16</v>
      </c>
    </row>
    <row r="9" spans="1:6" s="25" customFormat="1" x14ac:dyDescent="0.3">
      <c r="A9" s="25" t="s">
        <v>60</v>
      </c>
      <c r="B9" s="43" t="str">
        <f ca="1">TEXT(WORKDAY(Date_Input, Days),preferred_date_format)</f>
        <v>2022-05-18</v>
      </c>
    </row>
    <row r="10" spans="1:6" x14ac:dyDescent="0.3">
      <c r="A10" t="s">
        <v>13</v>
      </c>
      <c r="B10" s="44" t="str">
        <f ca="1">TEXT(Date_Input,"YYYYMMDD")</f>
        <v>20220509</v>
      </c>
    </row>
    <row r="11" spans="1:6" s="25" customFormat="1" x14ac:dyDescent="0.3"/>
    <row r="12" spans="1:6" x14ac:dyDescent="0.3">
      <c r="A12" t="s">
        <v>26</v>
      </c>
      <c r="B12" s="43" t="str">
        <f ca="1">TEXT(TODAY(), preferred_date_format)</f>
        <v>2022-05-09</v>
      </c>
    </row>
    <row r="13" spans="1:6" x14ac:dyDescent="0.3">
      <c r="A13" t="s">
        <v>14</v>
      </c>
      <c r="B13" s="43" t="str">
        <f ca="1">TEXT(TODAY()-WEEKDAY(TODAY(),2)-6, preferred_date_format)</f>
        <v>2022-05-02</v>
      </c>
      <c r="C13" s="43" t="str">
        <f ca="1">TEXT(LastWeekMonday+4, preferred_date_format)</f>
        <v>2022-05-06</v>
      </c>
      <c r="D13" s="45" t="str">
        <f ca="1">TEXT(LastWeekFriday+2, preferred_date_format)</f>
        <v>2022-05-08</v>
      </c>
    </row>
    <row r="14" spans="1:6" x14ac:dyDescent="0.3">
      <c r="A14" t="s">
        <v>0</v>
      </c>
      <c r="B14" s="43" t="str">
        <f ca="1">TEXT(DATE(YEAR(TODAY()), MONTH(TODAY())-1, 1), preferred_date_format)</f>
        <v>2022-04-01</v>
      </c>
      <c r="C14" s="43" t="str">
        <f ca="1">TEXT(DATE(YEAR(TODAY()), MONTH(TODAY()), 0), preferred_date_format)</f>
        <v>2022-04-30</v>
      </c>
    </row>
    <row r="15" spans="1:6" x14ac:dyDescent="0.3">
      <c r="A15" t="s">
        <v>1</v>
      </c>
      <c r="B15" s="43" t="str">
        <f ca="1">TEXT(WORKDAY(DATE(YEAR(TODAY()),MONTH(TODAY()),1)-1,1), preferred_date_format)</f>
        <v>2022-05-02</v>
      </c>
      <c r="C15" s="43" t="str">
        <f ca="1">TEXT(WORKDAY(DATE(YEAR(TODAY()),MONTH(TODAY())+1,1),-1), preferred_date_format)</f>
        <v>2022-05-31</v>
      </c>
    </row>
    <row r="16" spans="1:6" ht="15" thickBot="1" x14ac:dyDescent="0.35"/>
    <row r="17" spans="1:6" ht="15" thickBot="1" x14ac:dyDescent="0.35">
      <c r="A17" s="49" t="s">
        <v>18</v>
      </c>
      <c r="B17" s="50"/>
      <c r="C17" s="50"/>
      <c r="D17" s="51"/>
    </row>
    <row r="18" spans="1:6" x14ac:dyDescent="0.3">
      <c r="A18" s="12" t="s">
        <v>19</v>
      </c>
      <c r="B18" s="6"/>
      <c r="C18" s="6"/>
      <c r="D18" s="7"/>
    </row>
    <row r="19" spans="1:6" x14ac:dyDescent="0.3">
      <c r="A19" s="13" t="s">
        <v>20</v>
      </c>
      <c r="B19" s="47" t="s">
        <v>11</v>
      </c>
      <c r="C19" s="47"/>
      <c r="D19" s="48"/>
    </row>
    <row r="20" spans="1:6" x14ac:dyDescent="0.3">
      <c r="A20" s="13" t="s">
        <v>23</v>
      </c>
      <c r="B20" s="5" t="s">
        <v>9</v>
      </c>
      <c r="C20" s="6" t="s">
        <v>10</v>
      </c>
      <c r="D20" s="7" t="s">
        <v>12</v>
      </c>
    </row>
    <row r="21" spans="1:6" x14ac:dyDescent="0.3">
      <c r="A21" s="13" t="s">
        <v>24</v>
      </c>
      <c r="B21" s="6" t="s">
        <v>8</v>
      </c>
      <c r="C21" s="6"/>
      <c r="D21" s="7"/>
    </row>
    <row r="22" spans="1:6" x14ac:dyDescent="0.3">
      <c r="A22" s="14" t="s">
        <v>21</v>
      </c>
      <c r="B22" s="6"/>
      <c r="C22" s="6"/>
      <c r="D22" s="7"/>
    </row>
    <row r="23" spans="1:6" x14ac:dyDescent="0.3">
      <c r="A23" s="13" t="s">
        <v>28</v>
      </c>
      <c r="B23" s="6" t="str">
        <f>LEFT(B19, FIND(B20, B19)-1)</f>
        <v>2008</v>
      </c>
      <c r="C23" s="6" t="str">
        <f>RIGHT(B19, LEN(B19)-LEN(B23)-1)</f>
        <v>12月31日 (水)</v>
      </c>
      <c r="D23" s="7" t="str">
        <f>IF(D20&lt;&gt;"", LEFT(C23, FIND(D20, C23)-1), C23)</f>
        <v>12月31</v>
      </c>
    </row>
    <row r="24" spans="1:6" x14ac:dyDescent="0.3">
      <c r="A24" s="13" t="s">
        <v>29</v>
      </c>
      <c r="B24" s="6" t="str">
        <f>LEFT(C23, FIND(C20, C23)-1)</f>
        <v>12</v>
      </c>
      <c r="C24" s="6"/>
      <c r="D24" s="7"/>
    </row>
    <row r="25" spans="1:6" x14ac:dyDescent="0.3">
      <c r="A25" s="13" t="s">
        <v>30</v>
      </c>
      <c r="B25" s="6" t="str">
        <f>RIGHT(D23, LEN(D23)-LEN(B24)-1)</f>
        <v>31</v>
      </c>
      <c r="C25" s="6"/>
      <c r="D25" s="7"/>
    </row>
    <row r="26" spans="1:6" x14ac:dyDescent="0.3">
      <c r="A26" s="13" t="s">
        <v>31</v>
      </c>
      <c r="B26" s="6" t="str">
        <f>IF(FIND("Y", B21) = 1, B23, IF(FIND("Y", B21) = 2, B24, B25))</f>
        <v>2008</v>
      </c>
      <c r="C26" s="6"/>
      <c r="D26" s="7"/>
      <c r="F26">
        <f>FIND("Y", B21)</f>
        <v>1</v>
      </c>
    </row>
    <row r="27" spans="1:6" x14ac:dyDescent="0.3">
      <c r="A27" s="13" t="s">
        <v>32</v>
      </c>
      <c r="B27" s="6" t="str">
        <f>IF(FIND("M", B21) = 1, B23, IF(FIND("M", B21) = 2, B24, B25))</f>
        <v>12</v>
      </c>
      <c r="C27" s="6"/>
      <c r="D27" s="7"/>
    </row>
    <row r="28" spans="1:6" x14ac:dyDescent="0.3">
      <c r="A28" s="13" t="s">
        <v>33</v>
      </c>
      <c r="B28" s="6" t="str">
        <f>IF(FIND("D", B21) = 1, B23, IF(FIND("D", B21) = 2, B24, B25))</f>
        <v>31</v>
      </c>
      <c r="C28" s="6"/>
      <c r="D28" s="7"/>
    </row>
    <row r="29" spans="1:6" x14ac:dyDescent="0.3">
      <c r="A29" s="14" t="s">
        <v>22</v>
      </c>
      <c r="B29" s="6"/>
      <c r="C29" s="6"/>
      <c r="D29" s="7"/>
    </row>
    <row r="30" spans="1:6" s="25" customFormat="1" x14ac:dyDescent="0.3">
      <c r="A30" s="46" t="s">
        <v>85</v>
      </c>
      <c r="B30" s="6" t="str">
        <f>preferred_date_format</f>
        <v>yyyy-mm-dd</v>
      </c>
      <c r="C30" s="6"/>
      <c r="D30" s="26"/>
    </row>
    <row r="31" spans="1:6" ht="15" thickBot="1" x14ac:dyDescent="0.35">
      <c r="A31" s="15" t="s">
        <v>25</v>
      </c>
      <c r="B31" s="8" t="str">
        <f>TEXT(DATE(B26, B27, B28), B30)</f>
        <v>2008-12-31</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4.4" x14ac:dyDescent="0.3"/>
  <cols>
    <col min="1" max="1" width="20.21875" bestFit="1" customWidth="1"/>
    <col min="2" max="2" width="40.77734375" customWidth="1"/>
    <col min="4" max="4" width="14.21875" bestFit="1" customWidth="1"/>
    <col min="5" max="5" width="15.21875" bestFit="1" customWidth="1"/>
    <col min="6" max="7" width="13.44140625" bestFit="1" customWidth="1"/>
  </cols>
  <sheetData>
    <row r="1" spans="1:6" s="25" customFormat="1" ht="18" x14ac:dyDescent="0.3">
      <c r="A1" s="52" t="s">
        <v>53</v>
      </c>
      <c r="B1" s="52"/>
      <c r="C1" s="52"/>
      <c r="D1" s="52"/>
      <c r="E1" s="52"/>
      <c r="F1" s="52"/>
    </row>
    <row r="2" spans="1:6" s="3" customFormat="1" ht="15" customHeight="1" x14ac:dyDescent="0.3">
      <c r="A2" s="53" t="s">
        <v>76</v>
      </c>
      <c r="B2" s="53"/>
      <c r="C2" s="53"/>
      <c r="D2" s="53"/>
      <c r="E2" s="53"/>
      <c r="F2" s="53"/>
    </row>
    <row r="4" spans="1:6" x14ac:dyDescent="0.3">
      <c r="A4" t="s">
        <v>54</v>
      </c>
      <c r="B4" s="29" t="s">
        <v>65</v>
      </c>
      <c r="C4" t="s">
        <v>64</v>
      </c>
      <c r="D4" s="3" t="s">
        <v>61</v>
      </c>
      <c r="E4" s="3" t="s">
        <v>62</v>
      </c>
      <c r="F4" s="3" t="s">
        <v>63</v>
      </c>
    </row>
    <row r="5" spans="1:6" x14ac:dyDescent="0.3">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3">
      <c r="A6" t="s">
        <v>45</v>
      </c>
      <c r="B6">
        <f>LEN(B4)</f>
        <v>11</v>
      </c>
      <c r="C6" t="s">
        <v>64</v>
      </c>
      <c r="D6" s="25" t="s">
        <v>15</v>
      </c>
      <c r="E6" s="25"/>
      <c r="F6" s="28" t="str">
        <f>TRIM(MID(Text_Input, FIND(D6,Text_Input)+LEN(D6), IFERROR(FIND(IF(E6="",CHAR(10),E6),Text_Input,FIND(D6,Text_Input)+LEN(D6)),LEN(Text_Input)+1)-FIND(D6,Text_Input)-LEN(D6)))</f>
        <v>C. Doe</v>
      </c>
    </row>
    <row r="7" spans="1:6" x14ac:dyDescent="0.3">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3">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3">
      <c r="C9" t="s">
        <v>64</v>
      </c>
      <c r="F9" s="28" t="str">
        <f>TRIM(MID(Text_Input, FIND(D9,Text_Input)+LEN(D9), IFERROR(FIND(IF(E9="",CHAR(10),E9),Text_Input,FIND(D9,Text_Input)+LEN(D9)),LEN(Text_Input)+1)-FIND(D9,Text_Input)-LEN(D9)))</f>
        <v>John C. Doe</v>
      </c>
    </row>
    <row r="10" spans="1:6" x14ac:dyDescent="0.3">
      <c r="A10" t="s">
        <v>48</v>
      </c>
      <c r="B10" t="s">
        <v>15</v>
      </c>
      <c r="C10" t="s">
        <v>64</v>
      </c>
    </row>
    <row r="11" spans="1:6" x14ac:dyDescent="0.3">
      <c r="A11" t="s">
        <v>49</v>
      </c>
      <c r="B11" t="s">
        <v>16</v>
      </c>
      <c r="C11" t="s">
        <v>64</v>
      </c>
    </row>
    <row r="12" spans="1:6" x14ac:dyDescent="0.3">
      <c r="A12" t="s">
        <v>50</v>
      </c>
      <c r="B12" t="str">
        <f>SUBSTITUTE(Text_Input, B10, B11)</f>
        <v>Mary C. Doe</v>
      </c>
      <c r="C12" t="s">
        <v>64</v>
      </c>
    </row>
    <row r="13" spans="1:6" x14ac:dyDescent="0.3">
      <c r="A13" t="s">
        <v>3</v>
      </c>
      <c r="B13" t="b">
        <f>IF(IFERROR(FIND(B10,_xlfn.SINGLE( Text_Input)), FALSE), TRUE, FALSE)</f>
        <v>1</v>
      </c>
      <c r="C13" t="s">
        <v>64</v>
      </c>
    </row>
    <row r="14" spans="1:6" x14ac:dyDescent="0.3">
      <c r="C14" t="s">
        <v>64</v>
      </c>
    </row>
    <row r="15" spans="1:6" x14ac:dyDescent="0.3">
      <c r="A15" t="s">
        <v>51</v>
      </c>
      <c r="B15" t="str">
        <f>LEFT(Text_Input, LEN(Text_Input)-LEN(LastName)-1)</f>
        <v>John C.</v>
      </c>
      <c r="C15" t="s">
        <v>64</v>
      </c>
    </row>
    <row r="16" spans="1:6" x14ac:dyDescent="0.3">
      <c r="A16" t="s">
        <v>52</v>
      </c>
      <c r="B16" t="str">
        <f>TRIM(RIGHT(SUBSTITUTE(B4," ",REPT(" ",LEN(B4))),LEN(B4)))</f>
        <v>Doe</v>
      </c>
      <c r="C16" t="s">
        <v>64</v>
      </c>
    </row>
    <row r="17" spans="3:3" x14ac:dyDescent="0.3">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4" x14ac:dyDescent="0.3"/>
  <cols>
    <col min="1" max="1" width="24.77734375" customWidth="1"/>
    <col min="2" max="2" width="25.77734375" customWidth="1"/>
    <col min="4" max="4" width="20.77734375" bestFit="1" customWidth="1"/>
    <col min="5" max="5" width="15.77734375" customWidth="1"/>
  </cols>
  <sheetData>
    <row r="1" spans="1:5" ht="18" x14ac:dyDescent="0.3">
      <c r="A1" s="52" t="s">
        <v>2</v>
      </c>
      <c r="B1" s="52"/>
      <c r="C1" s="41"/>
      <c r="D1" s="41"/>
    </row>
    <row r="2" spans="1:5" ht="15" customHeight="1" x14ac:dyDescent="0.3">
      <c r="A2" s="53" t="s">
        <v>77</v>
      </c>
      <c r="B2" s="53"/>
      <c r="C2" s="40"/>
      <c r="D2" s="40"/>
    </row>
    <row r="3" spans="1:5" s="25" customFormat="1" x14ac:dyDescent="0.3">
      <c r="A3" s="40"/>
      <c r="B3" s="40"/>
      <c r="C3" s="40"/>
      <c r="D3" s="40"/>
    </row>
    <row r="4" spans="1:5" x14ac:dyDescent="0.3">
      <c r="A4" t="s">
        <v>37</v>
      </c>
      <c r="B4" s="29">
        <v>3.1415929999999999</v>
      </c>
    </row>
    <row r="5" spans="1:5" s="25" customFormat="1" x14ac:dyDescent="0.3">
      <c r="A5" s="25" t="s">
        <v>68</v>
      </c>
      <c r="B5" s="25">
        <f>VALUE(TRIM(SUBSTITUTE(SUBSTITUTE(SUBSTITUTE(Number_Input, CHAR(13), ""), CHAR(10), ""), CHAR(160), "")))</f>
        <v>3.1415929999999999</v>
      </c>
    </row>
    <row r="6" spans="1:5" x14ac:dyDescent="0.3">
      <c r="A6" t="s">
        <v>38</v>
      </c>
      <c r="B6">
        <f>INT(CleanNumber)</f>
        <v>3</v>
      </c>
    </row>
    <row r="7" spans="1:5" x14ac:dyDescent="0.3">
      <c r="A7" t="s">
        <v>39</v>
      </c>
      <c r="B7">
        <f>INT(CleanNumber*100)/100</f>
        <v>3.14</v>
      </c>
    </row>
    <row r="8" spans="1:5" ht="15" thickBot="1" x14ac:dyDescent="0.35"/>
    <row r="9" spans="1:5" ht="15" thickBot="1" x14ac:dyDescent="0.35">
      <c r="A9" s="49" t="s">
        <v>17</v>
      </c>
      <c r="B9" s="51"/>
    </row>
    <row r="10" spans="1:5" x14ac:dyDescent="0.3">
      <c r="A10" s="12" t="s">
        <v>19</v>
      </c>
      <c r="B10" s="7"/>
    </row>
    <row r="11" spans="1:5" x14ac:dyDescent="0.3">
      <c r="A11" s="13" t="s">
        <v>20</v>
      </c>
      <c r="B11" s="7" t="s">
        <v>6</v>
      </c>
    </row>
    <row r="12" spans="1:5" x14ac:dyDescent="0.3">
      <c r="A12" s="13" t="s">
        <v>34</v>
      </c>
      <c r="B12" s="7" t="s">
        <v>5</v>
      </c>
      <c r="E12" s="4"/>
    </row>
    <row r="13" spans="1:5" x14ac:dyDescent="0.3">
      <c r="A13" s="13" t="s">
        <v>35</v>
      </c>
      <c r="B13" s="7" t="s">
        <v>7</v>
      </c>
    </row>
    <row r="14" spans="1:5" x14ac:dyDescent="0.3">
      <c r="A14" s="14" t="s">
        <v>22</v>
      </c>
      <c r="B14" s="7"/>
    </row>
    <row r="15" spans="1:5" ht="15" thickBot="1" x14ac:dyDescent="0.35">
      <c r="A15" s="15" t="s">
        <v>36</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tabSelected="1" workbookViewId="0">
      <selection activeCell="B7" sqref="B7"/>
    </sheetView>
  </sheetViews>
  <sheetFormatPr defaultRowHeight="14.4" x14ac:dyDescent="0.3"/>
  <cols>
    <col min="1" max="1" width="32.44140625" bestFit="1" customWidth="1"/>
    <col min="2" max="2" width="42" customWidth="1"/>
    <col min="3" max="4" width="15.21875" customWidth="1"/>
  </cols>
  <sheetData>
    <row r="1" spans="1:4" ht="18" x14ac:dyDescent="0.3">
      <c r="A1" s="52" t="s">
        <v>78</v>
      </c>
      <c r="B1" s="52"/>
      <c r="C1" s="41"/>
      <c r="D1" s="41"/>
    </row>
    <row r="2" spans="1:4" ht="15" customHeight="1" x14ac:dyDescent="0.3">
      <c r="A2" s="53" t="s">
        <v>79</v>
      </c>
      <c r="B2" s="53"/>
      <c r="C2" s="40"/>
      <c r="D2" s="40"/>
    </row>
    <row r="3" spans="1:4" s="42" customFormat="1" ht="15" thickBot="1" x14ac:dyDescent="0.35">
      <c r="A3" s="40"/>
      <c r="B3" s="40"/>
      <c r="C3" s="40"/>
      <c r="D3" s="40"/>
    </row>
    <row r="4" spans="1:4" ht="15.75" customHeight="1" thickBot="1" x14ac:dyDescent="0.35">
      <c r="A4" s="49" t="s">
        <v>55</v>
      </c>
      <c r="B4" s="51"/>
    </row>
    <row r="5" spans="1:4" ht="15" thickBot="1" x14ac:dyDescent="0.35">
      <c r="A5" s="27" t="s">
        <v>43</v>
      </c>
      <c r="B5" s="26"/>
    </row>
    <row r="6" spans="1:4" x14ac:dyDescent="0.3">
      <c r="A6" s="21" t="s">
        <v>40</v>
      </c>
      <c r="B6" s="22" t="s">
        <v>87</v>
      </c>
    </row>
    <row r="7" spans="1:4" x14ac:dyDescent="0.3">
      <c r="A7" s="19" t="s">
        <v>22</v>
      </c>
      <c r="B7" s="17"/>
    </row>
    <row r="8" spans="1:4" x14ac:dyDescent="0.3">
      <c r="A8" s="23" t="s">
        <v>40</v>
      </c>
      <c r="B8" s="17" t="str">
        <f>TRIM(RIGHT(SUBSTITUTE(B6,"\",REPT(" ",LEN(B6))),LEN(B6)))</f>
        <v>Unicorn Name.xlsx</v>
      </c>
    </row>
    <row r="9" spans="1:4" x14ac:dyDescent="0.3">
      <c r="A9" s="20" t="s">
        <v>42</v>
      </c>
      <c r="B9" s="17" t="str">
        <f>TRIM(RIGHT(SUBSTITUTE(B8,".",REPT(" ",LEN(B8))),LEN(B8)))</f>
        <v>xlsx</v>
      </c>
    </row>
    <row r="10" spans="1:4" x14ac:dyDescent="0.3">
      <c r="A10" s="20" t="s">
        <v>41</v>
      </c>
      <c r="B10" s="17" t="str">
        <f>LEFT(B8, LEN(B8)-LEN(B9)-1)</f>
        <v>Unicorn Name</v>
      </c>
    </row>
    <row r="11" spans="1:4" ht="15" thickBot="1" x14ac:dyDescent="0.35">
      <c r="A11" s="24" t="s">
        <v>56</v>
      </c>
      <c r="B11" s="18" t="str">
        <f>LEFT(B6, LEN(B6)-LEN(B8))</f>
        <v>D:\Projects\GIT\rpa\GettingToKnowStudioX\Project_Resources\</v>
      </c>
    </row>
    <row r="15" spans="1:4" x14ac:dyDescent="0.3">
      <c r="A15" s="16" t="s">
        <v>57</v>
      </c>
      <c r="B15" s="25" t="str">
        <f>FileNameNoExtension &amp; "." &amp; FileExtension</f>
        <v>Unicorn Name.xlsx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77734375" defaultRowHeight="14.4" x14ac:dyDescent="0.3"/>
  <cols>
    <col min="1" max="1" width="165.5546875" style="30" customWidth="1"/>
    <col min="2" max="2" width="15.44140625" style="30" customWidth="1"/>
    <col min="3" max="3" width="15.21875" style="30" bestFit="1" customWidth="1"/>
    <col min="4" max="4" width="13.44140625" style="30" bestFit="1" customWidth="1"/>
    <col min="5" max="5" width="10.77734375" style="30" bestFit="1" customWidth="1"/>
    <col min="6" max="16384" width="8.77734375" style="30"/>
  </cols>
  <sheetData>
    <row r="1" spans="1:5" ht="5.25" customHeight="1" x14ac:dyDescent="0.3">
      <c r="A1" s="36"/>
    </row>
    <row r="2" spans="1:5" ht="34.799999999999997" x14ac:dyDescent="0.3">
      <c r="A2" s="39" t="s">
        <v>69</v>
      </c>
    </row>
    <row r="3" spans="1:5" ht="36" x14ac:dyDescent="0.3">
      <c r="A3" s="38" t="s">
        <v>82</v>
      </c>
    </row>
    <row r="4" spans="1:5" x14ac:dyDescent="0.3">
      <c r="A4" s="35"/>
      <c r="D4" s="31"/>
    </row>
    <row r="5" spans="1:5" x14ac:dyDescent="0.3">
      <c r="A5" s="34" t="s">
        <v>71</v>
      </c>
      <c r="D5" s="32"/>
      <c r="E5" s="33"/>
    </row>
    <row r="6" spans="1:5" x14ac:dyDescent="0.3">
      <c r="A6" s="37" t="s">
        <v>80</v>
      </c>
    </row>
    <row r="7" spans="1:5" x14ac:dyDescent="0.3">
      <c r="A7" s="37" t="s">
        <v>70</v>
      </c>
    </row>
    <row r="8" spans="1:5" x14ac:dyDescent="0.3">
      <c r="A8" s="35"/>
    </row>
    <row r="9" spans="1:5" x14ac:dyDescent="0.3">
      <c r="A9" s="35"/>
    </row>
    <row r="10" spans="1:5" x14ac:dyDescent="0.3">
      <c r="A10" s="35"/>
    </row>
    <row r="11" spans="1:5" x14ac:dyDescent="0.3">
      <c r="A11" s="35"/>
    </row>
    <row r="12" spans="1:5" x14ac:dyDescent="0.3">
      <c r="A12" s="35"/>
    </row>
    <row r="13" spans="1:5" x14ac:dyDescent="0.3">
      <c r="A13" s="35"/>
    </row>
    <row r="14" spans="1:5" x14ac:dyDescent="0.3">
      <c r="A14" s="35"/>
    </row>
    <row r="15" spans="1:5" x14ac:dyDescent="0.3">
      <c r="A15" s="35"/>
    </row>
    <row r="16" spans="1:5" x14ac:dyDescent="0.3">
      <c r="A16" s="35"/>
    </row>
    <row r="17" spans="1:1" x14ac:dyDescent="0.3">
      <c r="A17" s="35"/>
    </row>
    <row r="18" spans="1:1" x14ac:dyDescent="0.3">
      <c r="A18" s="35"/>
    </row>
    <row r="19" spans="1:1" x14ac:dyDescent="0.3">
      <c r="A19" s="35"/>
    </row>
    <row r="20" spans="1:1" x14ac:dyDescent="0.3">
      <c r="A20" s="35"/>
    </row>
    <row r="21" spans="1:1" x14ac:dyDescent="0.3">
      <c r="A21" s="35"/>
    </row>
    <row r="22" spans="1:1" x14ac:dyDescent="0.3">
      <c r="A22" s="35"/>
    </row>
    <row r="23" spans="1:1" x14ac:dyDescent="0.3">
      <c r="A23" s="34" t="s">
        <v>72</v>
      </c>
    </row>
    <row r="24" spans="1:1" x14ac:dyDescent="0.3">
      <c r="A24" s="37" t="s">
        <v>73</v>
      </c>
    </row>
    <row r="25" spans="1:1" x14ac:dyDescent="0.3">
      <c r="A25" s="37" t="s">
        <v>74</v>
      </c>
    </row>
    <row r="26" spans="1:1" x14ac:dyDescent="0.3">
      <c r="A26" s="37" t="s">
        <v>81</v>
      </c>
    </row>
    <row r="27" spans="1:1" x14ac:dyDescent="0.3">
      <c r="A27" s="37"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Cosmin</cp:lastModifiedBy>
  <dcterms:created xsi:type="dcterms:W3CDTF">2019-08-19T13:07:58Z</dcterms:created>
  <dcterms:modified xsi:type="dcterms:W3CDTF">2022-05-09T15:42:03Z</dcterms:modified>
</cp:coreProperties>
</file>