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4000" windowHeight="8970" tabRatio="603" activeTab="3"/>
  </bookViews>
  <sheets>
    <sheet name="1 курс" sheetId="49" r:id="rId1"/>
    <sheet name="2 курс" sheetId="55" r:id="rId2"/>
    <sheet name="3 курс" sheetId="51" r:id="rId3"/>
    <sheet name="4 курс" sheetId="54" r:id="rId4"/>
    <sheet name="1 Маг" sheetId="52" r:id="rId5"/>
    <sheet name="2 Маг" sheetId="53" r:id="rId6"/>
    <sheet name="Дисциплины" sheetId="46" state="hidden" r:id="rId7"/>
    <sheet name="Преподаватели" sheetId="47" state="hidden" r:id="rId8"/>
  </sheets>
  <definedNames>
    <definedName name="Дисциплина">Дисциплины!$A$1:$A$176</definedName>
    <definedName name="имя">Дисциплины!$F$4:$F$7</definedName>
    <definedName name="Преподаватель">Преподаватели!$H$1:$H$110</definedName>
  </definedNames>
  <calcPr calcId="125725" refMode="R1C1"/>
</workbook>
</file>

<file path=xl/calcChain.xml><?xml version="1.0" encoding="utf-8"?>
<calcChain xmlns="http://schemas.openxmlformats.org/spreadsheetml/2006/main">
  <c r="B25" i="47"/>
  <c r="C25" s="1"/>
  <c r="B26"/>
  <c r="C26" s="1"/>
  <c r="B27"/>
  <c r="D27" s="1"/>
  <c r="B28"/>
  <c r="D28" s="1"/>
  <c r="B29"/>
  <c r="C29" s="1"/>
  <c r="B30"/>
  <c r="B31"/>
  <c r="C31" s="1"/>
  <c r="B32"/>
  <c r="D32"/>
  <c r="B33"/>
  <c r="C33" s="1"/>
  <c r="B34"/>
  <c r="B35"/>
  <c r="C35" s="1"/>
  <c r="B36"/>
  <c r="D36" s="1"/>
  <c r="B37"/>
  <c r="C37" s="1"/>
  <c r="B38"/>
  <c r="C38" s="1"/>
  <c r="B39"/>
  <c r="C39" s="1"/>
  <c r="B40"/>
  <c r="C40" s="1"/>
  <c r="B41"/>
  <c r="C41" s="1"/>
  <c r="B42"/>
  <c r="D42" s="1"/>
  <c r="B43"/>
  <c r="C43" s="1"/>
  <c r="B44"/>
  <c r="C44"/>
  <c r="B45"/>
  <c r="B46"/>
  <c r="C46" s="1"/>
  <c r="B47"/>
  <c r="G47" s="1"/>
  <c r="B48"/>
  <c r="C48" s="1"/>
  <c r="B49"/>
  <c r="D49" s="1"/>
  <c r="B50"/>
  <c r="D50" s="1"/>
  <c r="B51"/>
  <c r="C51" s="1"/>
  <c r="B52"/>
  <c r="E52" s="1"/>
  <c r="F52" s="1"/>
  <c r="B53"/>
  <c r="C53" s="1"/>
  <c r="B54"/>
  <c r="B55"/>
  <c r="C55" s="1"/>
  <c r="B56"/>
  <c r="G56" s="1"/>
  <c r="B57"/>
  <c r="C57" s="1"/>
  <c r="B58"/>
  <c r="D58" s="1"/>
  <c r="B59"/>
  <c r="C59" s="1"/>
  <c r="B60"/>
  <c r="C60" s="1"/>
  <c r="B61"/>
  <c r="C61" s="1"/>
  <c r="B62"/>
  <c r="B63"/>
  <c r="G63" s="1"/>
  <c r="B64"/>
  <c r="D64" s="1"/>
  <c r="B65"/>
  <c r="C65" s="1"/>
  <c r="B66"/>
  <c r="C66" s="1"/>
  <c r="B67"/>
  <c r="B68"/>
  <c r="C68" s="1"/>
  <c r="B69"/>
  <c r="B70"/>
  <c r="C70" s="1"/>
  <c r="B71"/>
  <c r="C71" s="1"/>
  <c r="B72"/>
  <c r="D72" s="1"/>
  <c r="B73"/>
  <c r="C73" s="1"/>
  <c r="B74"/>
  <c r="D74" s="1"/>
  <c r="B75"/>
  <c r="C75" s="1"/>
  <c r="B76"/>
  <c r="E76" s="1"/>
  <c r="F76" s="1"/>
  <c r="B77"/>
  <c r="D77" s="1"/>
  <c r="B78"/>
  <c r="D78" s="1"/>
  <c r="G78"/>
  <c r="B79"/>
  <c r="G79"/>
  <c r="B80"/>
  <c r="E80"/>
  <c r="F80" s="1"/>
  <c r="B81"/>
  <c r="C81" s="1"/>
  <c r="B82"/>
  <c r="B83"/>
  <c r="D83" s="1"/>
  <c r="B84"/>
  <c r="B85"/>
  <c r="C85" s="1"/>
  <c r="B86"/>
  <c r="D86" s="1"/>
  <c r="B87"/>
  <c r="C87" s="1"/>
  <c r="B88"/>
  <c r="D88" s="1"/>
  <c r="B89"/>
  <c r="C89" s="1"/>
  <c r="B90"/>
  <c r="E90" s="1"/>
  <c r="F90" s="1"/>
  <c r="B91"/>
  <c r="B92"/>
  <c r="D92" s="1"/>
  <c r="B93"/>
  <c r="E93" s="1"/>
  <c r="F93" s="1"/>
  <c r="B94"/>
  <c r="D94" s="1"/>
  <c r="B95"/>
  <c r="C95" s="1"/>
  <c r="B96"/>
  <c r="D96" s="1"/>
  <c r="B2"/>
  <c r="C2" s="1"/>
  <c r="B3"/>
  <c r="E3" s="1"/>
  <c r="F3" s="1"/>
  <c r="B4"/>
  <c r="B5"/>
  <c r="G5" s="1"/>
  <c r="B6"/>
  <c r="B7"/>
  <c r="E7" s="1"/>
  <c r="F7" s="1"/>
  <c r="B8"/>
  <c r="C8" s="1"/>
  <c r="B9"/>
  <c r="E9" s="1"/>
  <c r="F9" s="1"/>
  <c r="B10"/>
  <c r="G10" s="1"/>
  <c r="B11"/>
  <c r="E11" s="1"/>
  <c r="F11" s="1"/>
  <c r="B12"/>
  <c r="B13"/>
  <c r="E13" s="1"/>
  <c r="F13" s="1"/>
  <c r="B14"/>
  <c r="E14"/>
  <c r="F14" s="1"/>
  <c r="B15"/>
  <c r="G15" s="1"/>
  <c r="B16"/>
  <c r="G16" s="1"/>
  <c r="B17"/>
  <c r="C17" s="1"/>
  <c r="B18"/>
  <c r="E18" s="1"/>
  <c r="F18" s="1"/>
  <c r="B19"/>
  <c r="G19"/>
  <c r="B20"/>
  <c r="C20"/>
  <c r="B21"/>
  <c r="G21" s="1"/>
  <c r="B22"/>
  <c r="E22" s="1"/>
  <c r="F22" s="1"/>
  <c r="G22"/>
  <c r="B23"/>
  <c r="B24"/>
  <c r="D24" s="1"/>
  <c r="B1"/>
  <c r="E1" s="1"/>
  <c r="F1" s="1"/>
  <c r="E85"/>
  <c r="F85" s="1"/>
  <c r="E79"/>
  <c r="F79" s="1"/>
  <c r="E75"/>
  <c r="F75" s="1"/>
  <c r="C94"/>
  <c r="E94"/>
  <c r="F94" s="1"/>
  <c r="E78"/>
  <c r="F78" s="1"/>
  <c r="D87"/>
  <c r="D79"/>
  <c r="D75"/>
  <c r="D70"/>
  <c r="D66"/>
  <c r="D62"/>
  <c r="D48"/>
  <c r="D44"/>
  <c r="D40"/>
  <c r="D38"/>
  <c r="D71"/>
  <c r="D63"/>
  <c r="D61"/>
  <c r="D55"/>
  <c r="D53"/>
  <c r="D51"/>
  <c r="D43"/>
  <c r="D37"/>
  <c r="E71"/>
  <c r="F71" s="1"/>
  <c r="E70"/>
  <c r="F70" s="1"/>
  <c r="G70" s="1"/>
  <c r="E63"/>
  <c r="F63" s="1"/>
  <c r="E61"/>
  <c r="F61" s="1"/>
  <c r="E59"/>
  <c r="F59" s="1"/>
  <c r="E58"/>
  <c r="F58" s="1"/>
  <c r="E57"/>
  <c r="F57" s="1"/>
  <c r="E56"/>
  <c r="F56" s="1"/>
  <c r="E55"/>
  <c r="F55" s="1"/>
  <c r="E53"/>
  <c r="F53" s="1"/>
  <c r="E50"/>
  <c r="F50" s="1"/>
  <c r="E48"/>
  <c r="F48" s="1"/>
  <c r="E46"/>
  <c r="F46"/>
  <c r="E44"/>
  <c r="F44" s="1"/>
  <c r="G44" s="1"/>
  <c r="E43"/>
  <c r="F43" s="1"/>
  <c r="E42"/>
  <c r="F42" s="1"/>
  <c r="E40"/>
  <c r="F40" s="1"/>
  <c r="E38"/>
  <c r="F38" s="1"/>
  <c r="E37"/>
  <c r="F37" s="1"/>
  <c r="E35"/>
  <c r="F35" s="1"/>
  <c r="E32"/>
  <c r="F32" s="1"/>
  <c r="G32" s="1"/>
  <c r="E30"/>
  <c r="F30" s="1"/>
  <c r="E29"/>
  <c r="F29" s="1"/>
  <c r="E28"/>
  <c r="F28" s="1"/>
  <c r="E27"/>
  <c r="F27" s="1"/>
  <c r="E25"/>
  <c r="F25" s="1"/>
  <c r="C24"/>
  <c r="C22"/>
  <c r="C18"/>
  <c r="C14"/>
  <c r="G14" s="1"/>
  <c r="C10"/>
  <c r="C6"/>
  <c r="D22"/>
  <c r="D14"/>
  <c r="D10"/>
  <c r="D4"/>
  <c r="C19"/>
  <c r="C11"/>
  <c r="C9"/>
  <c r="C3"/>
  <c r="D21"/>
  <c r="D19"/>
  <c r="D7"/>
  <c r="D5"/>
  <c r="D3"/>
  <c r="E20"/>
  <c r="F20"/>
  <c r="D20"/>
  <c r="G20" s="1"/>
  <c r="E12"/>
  <c r="F12" s="1"/>
  <c r="C12"/>
  <c r="D12"/>
  <c r="D89"/>
  <c r="E10"/>
  <c r="F10" s="1"/>
  <c r="E6"/>
  <c r="F6" s="1"/>
  <c r="E4"/>
  <c r="F4" s="1"/>
  <c r="C4"/>
  <c r="G4"/>
  <c r="G2"/>
  <c r="E2"/>
  <c r="F2" s="1"/>
  <c r="C27"/>
  <c r="D35"/>
  <c r="D29"/>
  <c r="D25"/>
  <c r="G3"/>
  <c r="G74"/>
  <c r="G30"/>
  <c r="E5"/>
  <c r="F5" s="1"/>
  <c r="C56"/>
  <c r="E74"/>
  <c r="F74" s="1"/>
  <c r="C58"/>
  <c r="G27"/>
  <c r="C90"/>
  <c r="C92"/>
  <c r="C72"/>
  <c r="C32"/>
  <c r="G62"/>
  <c r="E84"/>
  <c r="F84" s="1"/>
  <c r="C79"/>
  <c r="C28"/>
  <c r="E19"/>
  <c r="F19" s="1"/>
  <c r="C63"/>
  <c r="G46"/>
  <c r="E92"/>
  <c r="F92" s="1"/>
  <c r="E51"/>
  <c r="F51" s="1"/>
  <c r="E96"/>
  <c r="F96" s="1"/>
  <c r="D6"/>
  <c r="G6"/>
  <c r="C83"/>
  <c r="E83"/>
  <c r="F83" s="1"/>
  <c r="D80"/>
  <c r="C64"/>
  <c r="E64"/>
  <c r="F64" s="1"/>
  <c r="C52"/>
  <c r="D45"/>
  <c r="E45"/>
  <c r="F45" s="1"/>
  <c r="G17"/>
  <c r="D17"/>
  <c r="E17"/>
  <c r="F17" s="1"/>
  <c r="C67"/>
  <c r="E67"/>
  <c r="F67"/>
  <c r="C47"/>
  <c r="D47"/>
  <c r="E47"/>
  <c r="F47" s="1"/>
  <c r="D11"/>
  <c r="D67"/>
  <c r="C69"/>
  <c r="E69"/>
  <c r="F69" s="1"/>
  <c r="G69" s="1"/>
  <c r="D69"/>
  <c r="D82"/>
  <c r="E82"/>
  <c r="F82" s="1"/>
  <c r="C54"/>
  <c r="E54"/>
  <c r="F54" s="1"/>
  <c r="C49"/>
  <c r="E49"/>
  <c r="F49" s="1"/>
  <c r="D39"/>
  <c r="E39"/>
  <c r="F39" s="1"/>
  <c r="C34"/>
  <c r="D34"/>
  <c r="C80"/>
  <c r="E34"/>
  <c r="F34"/>
  <c r="D54"/>
  <c r="E41"/>
  <c r="F41" s="1"/>
  <c r="C82"/>
  <c r="E23"/>
  <c r="F23" s="1"/>
  <c r="C23"/>
  <c r="D23"/>
  <c r="C91"/>
  <c r="E91"/>
  <c r="F91"/>
  <c r="G91" s="1"/>
  <c r="D91"/>
  <c r="D84"/>
  <c r="C84"/>
  <c r="C77"/>
  <c r="E77"/>
  <c r="F77" s="1"/>
  <c r="C62"/>
  <c r="E62"/>
  <c r="F62" s="1"/>
  <c r="C45"/>
  <c r="C30"/>
  <c r="D30"/>
  <c r="G26" l="1"/>
  <c r="D31"/>
  <c r="E15"/>
  <c r="F15" s="1"/>
  <c r="C93"/>
  <c r="D81"/>
  <c r="E8"/>
  <c r="F8" s="1"/>
  <c r="E89"/>
  <c r="F89" s="1"/>
  <c r="D8"/>
  <c r="D68"/>
  <c r="E81"/>
  <c r="F81" s="1"/>
  <c r="G8"/>
  <c r="C5"/>
  <c r="E31"/>
  <c r="F31" s="1"/>
  <c r="D33"/>
  <c r="D93"/>
  <c r="C36"/>
  <c r="C76"/>
  <c r="G23"/>
  <c r="G92"/>
  <c r="G84"/>
  <c r="D26"/>
  <c r="E21"/>
  <c r="F21" s="1"/>
  <c r="E33"/>
  <c r="F33" s="1"/>
  <c r="D65"/>
  <c r="D52"/>
  <c r="D41"/>
  <c r="G41" s="1"/>
  <c r="D76"/>
  <c r="D13"/>
  <c r="C13"/>
  <c r="E26"/>
  <c r="F26" s="1"/>
  <c r="E65"/>
  <c r="F65" s="1"/>
  <c r="E60"/>
  <c r="F60" s="1"/>
  <c r="G45"/>
  <c r="C86"/>
  <c r="G68"/>
  <c r="D95"/>
  <c r="D15"/>
  <c r="E36"/>
  <c r="F36" s="1"/>
  <c r="G36" s="1"/>
  <c r="E68"/>
  <c r="F68" s="1"/>
  <c r="D73"/>
  <c r="E95"/>
  <c r="F95" s="1"/>
  <c r="D60"/>
  <c r="E86"/>
  <c r="F86" s="1"/>
  <c r="G31"/>
  <c r="C21"/>
  <c r="E73"/>
  <c r="F73" s="1"/>
  <c r="D57"/>
  <c r="G57" s="1"/>
  <c r="G29"/>
  <c r="G39"/>
  <c r="G37"/>
  <c r="G40"/>
  <c r="E88"/>
  <c r="F88" s="1"/>
  <c r="G65"/>
  <c r="G43"/>
  <c r="G90"/>
  <c r="C16"/>
  <c r="G71"/>
  <c r="G1"/>
  <c r="C74"/>
  <c r="G38"/>
  <c r="G33"/>
  <c r="G77"/>
  <c r="D16"/>
  <c r="G53"/>
  <c r="C88"/>
  <c r="G48"/>
  <c r="G28"/>
  <c r="G76"/>
  <c r="G34"/>
  <c r="G49"/>
  <c r="G35"/>
  <c r="D18"/>
  <c r="G18" s="1"/>
  <c r="E72"/>
  <c r="F72" s="1"/>
  <c r="G72" s="1"/>
  <c r="E24"/>
  <c r="F24" s="1"/>
  <c r="G24" s="1"/>
  <c r="G95"/>
  <c r="D90"/>
  <c r="G80"/>
  <c r="G82"/>
  <c r="G73"/>
  <c r="G94"/>
  <c r="G13"/>
  <c r="G67"/>
  <c r="G86"/>
  <c r="E16"/>
  <c r="F16" s="1"/>
  <c r="G11"/>
  <c r="G12"/>
  <c r="D1"/>
  <c r="C1"/>
  <c r="E66"/>
  <c r="F66" s="1"/>
  <c r="G66" s="1"/>
  <c r="D59"/>
  <c r="G59" s="1"/>
  <c r="C96"/>
  <c r="G52"/>
  <c r="G25"/>
  <c r="G54"/>
  <c r="G81"/>
  <c r="G58"/>
  <c r="G51"/>
  <c r="G75"/>
  <c r="G61"/>
  <c r="G83"/>
  <c r="G64"/>
  <c r="G60"/>
  <c r="G96"/>
  <c r="G89"/>
  <c r="G55"/>
  <c r="D9"/>
  <c r="G9" s="1"/>
  <c r="C7"/>
  <c r="G7" s="1"/>
  <c r="C15"/>
  <c r="D2"/>
  <c r="D46"/>
  <c r="D56"/>
  <c r="E87"/>
  <c r="F87" s="1"/>
  <c r="G87"/>
  <c r="D85"/>
  <c r="G85" s="1"/>
  <c r="C50"/>
  <c r="G50" s="1"/>
  <c r="C42"/>
  <c r="G42" s="1"/>
  <c r="C78"/>
  <c r="G88" l="1"/>
  <c r="G93"/>
</calcChain>
</file>

<file path=xl/sharedStrings.xml><?xml version="1.0" encoding="utf-8"?>
<sst xmlns="http://schemas.openxmlformats.org/spreadsheetml/2006/main" count="993" uniqueCount="566">
  <si>
    <t>Понедельник</t>
  </si>
  <si>
    <t>Институт:</t>
  </si>
  <si>
    <t>Курс:</t>
  </si>
  <si>
    <t>"Утверждаю"__________________________</t>
  </si>
  <si>
    <t>Форма обучения:</t>
  </si>
  <si>
    <t>Базы данных</t>
  </si>
  <si>
    <t>Математическое моделирование</t>
  </si>
  <si>
    <t>Исследование операций</t>
  </si>
  <si>
    <t>Операционные системы</t>
  </si>
  <si>
    <t>Методы оптимизации</t>
  </si>
  <si>
    <t>Информационная безопасность</t>
  </si>
  <si>
    <t>Информатика и программирование</t>
  </si>
  <si>
    <t>Вторник</t>
  </si>
  <si>
    <t>Среда</t>
  </si>
  <si>
    <t>Четверг</t>
  </si>
  <si>
    <t>Пятница</t>
  </si>
  <si>
    <t>Суббота</t>
  </si>
  <si>
    <t>Алгебра</t>
  </si>
  <si>
    <t>Алгебра /Алгебра и геометрия/</t>
  </si>
  <si>
    <t>Алгебра /Фундаментальная и компьютерная алгебра/</t>
  </si>
  <si>
    <t>Алгебраическая геометрия</t>
  </si>
  <si>
    <t>Алгебраические группы и алгебраическая геометрия</t>
  </si>
  <si>
    <t>Алгебры Ли и группы лиева типа</t>
  </si>
  <si>
    <t>Алгоритмы в дискретной математике и оценки их сложности</t>
  </si>
  <si>
    <t>Алгоритмы и рекурсивные функции</t>
  </si>
  <si>
    <t>Анализ некомплектных данных</t>
  </si>
  <si>
    <t>Аналитическая геометрия</t>
  </si>
  <si>
    <t>Аналитическая геометрия /Алгебра и геометрия/</t>
  </si>
  <si>
    <t>Архитектура компьютеров</t>
  </si>
  <si>
    <t>Базисы Гребнера в алгебраической геометрии</t>
  </si>
  <si>
    <t>Базы данных /Основы компьютерных наук/</t>
  </si>
  <si>
    <t>Безопасность жизнедеятельности</t>
  </si>
  <si>
    <t>Введение в специальность</t>
  </si>
  <si>
    <t>Введение в теорию обратных задач</t>
  </si>
  <si>
    <t>Волновые движения деформируемых сред</t>
  </si>
  <si>
    <t>Вопросы алгебры и логики</t>
  </si>
  <si>
    <t>Высокопроизводительные вычисления</t>
  </si>
  <si>
    <t>Вычислительная аэрогидродинамика</t>
  </si>
  <si>
    <t>Вычислительные методы механики жидкости и газа</t>
  </si>
  <si>
    <t>Вычислительный теплообмен</t>
  </si>
  <si>
    <t>Геоинформационные системы</t>
  </si>
  <si>
    <t>Группы с условиями конечности</t>
  </si>
  <si>
    <t>Дискретные и математические модели</t>
  </si>
  <si>
    <t>Дискретная математика</t>
  </si>
  <si>
    <t>Дискретная математика /Дискретная математика, математическая логика и их приложения в информатике и</t>
  </si>
  <si>
    <t>Дискретная математика и математическая логика</t>
  </si>
  <si>
    <t>Дискретные модели деформируемого твердого тела</t>
  </si>
  <si>
    <t>Дифференциальная геометрия</t>
  </si>
  <si>
    <t>Дифференциальная геометрия и топология</t>
  </si>
  <si>
    <t>Дифференциальные уравнения</t>
  </si>
  <si>
    <t>Дополнительные главы алгебры</t>
  </si>
  <si>
    <t>Дополнительные главы анализа</t>
  </si>
  <si>
    <t>Дополнительные главы логики и дискретной математики</t>
  </si>
  <si>
    <t>Дополнительные главы методов оптимизации</t>
  </si>
  <si>
    <t>Дополнительные главы теории функций многих комплексных переменных</t>
  </si>
  <si>
    <t>Избранные главы дифференциальных уравнений</t>
  </si>
  <si>
    <t>Интегральные преобразования</t>
  </si>
  <si>
    <t>Интегрирование на многообразиях</t>
  </si>
  <si>
    <t>Интеллектуальные системы</t>
  </si>
  <si>
    <t>Информационно-графические системы</t>
  </si>
  <si>
    <t>Информационные и вычислительные сети</t>
  </si>
  <si>
    <t>Информационные и вычислительные сети /Курсы естественнонаучного содержания/</t>
  </si>
  <si>
    <t>Информационные технологии в образовании</t>
  </si>
  <si>
    <t>История</t>
  </si>
  <si>
    <t>История и методология математики</t>
  </si>
  <si>
    <t>История и методология прикладной математики и информатики</t>
  </si>
  <si>
    <t>История математики</t>
  </si>
  <si>
    <t>История развития алгебры, логики и дискретной математики в проблемах</t>
  </si>
  <si>
    <t>История развития вычислительной техники и программирования</t>
  </si>
  <si>
    <t>Когомологии и кратное интегрирование</t>
  </si>
  <si>
    <t>Комбинаторные алгоритмы</t>
  </si>
  <si>
    <t>Комплексный анализ</t>
  </si>
  <si>
    <t>Компьютерная алгебра</t>
  </si>
  <si>
    <t>Компьютерная алгебра /Фундаментальная и компьютерная алгебра/</t>
  </si>
  <si>
    <t>Компьютерная геометрия и геометрическое моделирование</t>
  </si>
  <si>
    <t>Компьютерная графика</t>
  </si>
  <si>
    <t>Компьютерное моделирование</t>
  </si>
  <si>
    <t>Компьютерные методы решения задач математической физики</t>
  </si>
  <si>
    <t>Компьютерные технологии в образовании, науке и производстве</t>
  </si>
  <si>
    <t>Компьютерные технологии в образовании, науке и производстве /Курсы естественнонаучного содержания/</t>
  </si>
  <si>
    <t>Компьютерный практикум</t>
  </si>
  <si>
    <t>Концепции современного естествознания</t>
  </si>
  <si>
    <t>Краевые задачи</t>
  </si>
  <si>
    <t>Криптография</t>
  </si>
  <si>
    <t>Математика. Адаптационный курс</t>
  </si>
  <si>
    <t>Математическая логика</t>
  </si>
  <si>
    <t>Математическая логика /Дискретная математика, математическая логика и их приложения в информатике и</t>
  </si>
  <si>
    <t>Математическая статистика</t>
  </si>
  <si>
    <t>Математическая статистика /Теория вероятностей и математическая статистика/</t>
  </si>
  <si>
    <t>Математическая типография</t>
  </si>
  <si>
    <t>Математическая типография /Курсы естественнонаучного содержания/</t>
  </si>
  <si>
    <t>Математические модели конвекции</t>
  </si>
  <si>
    <t>Математические основы механики сплошной среды</t>
  </si>
  <si>
    <t>Математические технологии в гуманитарных и социо-экономических науках</t>
  </si>
  <si>
    <t>Математический анализ</t>
  </si>
  <si>
    <t>Математическое моделирование /Основы компьютерных наук/</t>
  </si>
  <si>
    <t>Математическое моделирование в биологии и экологии</t>
  </si>
  <si>
    <t>Математическое моделирование в механике деформируемых сред</t>
  </si>
  <si>
    <t>Математическое моделирование водных экосистем</t>
  </si>
  <si>
    <t>Математическое моделирование с применением высокопроизводительных вычислений</t>
  </si>
  <si>
    <t>Метод конечных элементов в механике сплошных сред</t>
  </si>
  <si>
    <t>Метод конечных элементов для уравнений математической физики</t>
  </si>
  <si>
    <t>Методы комплексного анализа</t>
  </si>
  <si>
    <t>Методы математического анализа 1</t>
  </si>
  <si>
    <t>Методы математического анализа 2</t>
  </si>
  <si>
    <t>Методы математического анализа 3</t>
  </si>
  <si>
    <t>Методы решения краевых задач</t>
  </si>
  <si>
    <t>Методы теории гильбертовых пространств</t>
  </si>
  <si>
    <t>Методы функционального анализа</t>
  </si>
  <si>
    <t>Механика волновых движений деформируемых сред</t>
  </si>
  <si>
    <t>Механика деформируемого твердого тела</t>
  </si>
  <si>
    <t>Механика жидкости и газа</t>
  </si>
  <si>
    <t>Модели механики сплошной среды</t>
  </si>
  <si>
    <t>Надежные вычисления и вычисления повышенной точности</t>
  </si>
  <si>
    <t>Научно-исследовательская работа</t>
  </si>
  <si>
    <t>Некорректные задачи</t>
  </si>
  <si>
    <t>Нелинейный функциональный анализ</t>
  </si>
  <si>
    <t>Нелинейный функциональный анализ /Курсы естественнонаучного содержания/</t>
  </si>
  <si>
    <t>Нелинейный функциональный анализ и его приложения</t>
  </si>
  <si>
    <t>Непрерывные группы уравнений</t>
  </si>
  <si>
    <t>Непрерывные математические модели</t>
  </si>
  <si>
    <t>Нестандартные логики</t>
  </si>
  <si>
    <t>Обратные задачи математической физики</t>
  </si>
  <si>
    <t>Общая алгебра</t>
  </si>
  <si>
    <t>Общая теория алгебраических систем</t>
  </si>
  <si>
    <t>Операционные системы /Основы компьютерных наук/</t>
  </si>
  <si>
    <t>Оптимизация сложных систем</t>
  </si>
  <si>
    <t>Основные проблемы философии</t>
  </si>
  <si>
    <t>Основы алгебры</t>
  </si>
  <si>
    <t>Основы анализа</t>
  </si>
  <si>
    <t>Основы информатики</t>
  </si>
  <si>
    <t>Основы математической типографии</t>
  </si>
  <si>
    <t>Основы права</t>
  </si>
  <si>
    <t>Параллельное программирование</t>
  </si>
  <si>
    <t>Педагогическая практика</t>
  </si>
  <si>
    <t>Потоки в комплексном анализе</t>
  </si>
  <si>
    <t>Прикладные вопросы алгебры</t>
  </si>
  <si>
    <t>Программирование в «1С: Предприятие»</t>
  </si>
  <si>
    <t>Проектирование баз данных</t>
  </si>
  <si>
    <t>Разностные методы решения многомерных задач механики сплошной среды</t>
  </si>
  <si>
    <t>Системный анализ и управление</t>
  </si>
  <si>
    <t>Современные алгоритмы для исследования математических моделей</t>
  </si>
  <si>
    <t>Современные компьютерные технологии</t>
  </si>
  <si>
    <t>Современные проблемы математики и анализа</t>
  </si>
  <si>
    <t>Современные проблемы математики и теории алгебраических систем</t>
  </si>
  <si>
    <t>Современные проблемы прикладной математики и информатики</t>
  </si>
  <si>
    <t>Социология</t>
  </si>
  <si>
    <t>Стохастический анализ</t>
  </si>
  <si>
    <t>Теоретическая механика</t>
  </si>
  <si>
    <t>Теоретическая механика. Часть 2</t>
  </si>
  <si>
    <t>Теория вероятностей</t>
  </si>
  <si>
    <t>Теория вероятностей /Теория вероятностей и математическая статистика/</t>
  </si>
  <si>
    <t>Теория вероятностей, случайные процессы</t>
  </si>
  <si>
    <t>Теория гомологий</t>
  </si>
  <si>
    <t>Теория и методы решения нелинейных дифференциальных уравнений</t>
  </si>
  <si>
    <t>Теория моделей</t>
  </si>
  <si>
    <t>Теория разностных уравнений</t>
  </si>
  <si>
    <t>Теория функций действительного переменного</t>
  </si>
  <si>
    <t>Теория чисел</t>
  </si>
  <si>
    <t>Уравнения математической физики</t>
  </si>
  <si>
    <t>Физика</t>
  </si>
  <si>
    <t>Физика. Часть 2</t>
  </si>
  <si>
    <t>Философия</t>
  </si>
  <si>
    <t>Философия и методология научного знания</t>
  </si>
  <si>
    <t>Функциональный анализ</t>
  </si>
  <si>
    <t>Численное решение обратных задач</t>
  </si>
  <si>
    <t>Численные методы</t>
  </si>
  <si>
    <t>Экология</t>
  </si>
  <si>
    <t>Элементы геометрии и алгебраической топологии</t>
  </si>
  <si>
    <t>Элементы компьютерной математики</t>
  </si>
  <si>
    <t>Элементы общей алгебры и дискретной математики</t>
  </si>
  <si>
    <t>Элементы общей алгебры и дискретной математики /Курсы естественнонаучного содержания/</t>
  </si>
  <si>
    <t>Элементы топологии и комплексного анализа</t>
  </si>
  <si>
    <t>Язык и история музыки</t>
  </si>
  <si>
    <t>Языки и методы программирования</t>
  </si>
  <si>
    <t>Языки и технологии программирования</t>
  </si>
  <si>
    <t>Зализняк В.Е.</t>
  </si>
  <si>
    <t>eАдрианов А.Л.</t>
  </si>
  <si>
    <t>eАндреев В.К.</t>
  </si>
  <si>
    <t>eБежитский С.С.</t>
  </si>
  <si>
    <t>eБекежанова В.Б.</t>
  </si>
  <si>
    <t>eБелолипецкий В.М.</t>
  </si>
  <si>
    <t>eВарыгина Мария Петровна</t>
  </si>
  <si>
    <t>eГаврилюк А.П.</t>
  </si>
  <si>
    <t>eГилева Лидия Викторовна</t>
  </si>
  <si>
    <t>eДавлетшин М.Н.</t>
  </si>
  <si>
    <t>eДенисенко В.В.</t>
  </si>
  <si>
    <t>eИсаев Сергей Владиславович</t>
  </si>
  <si>
    <t>eКапцов Олег Викторович</t>
  </si>
  <si>
    <t>eКарепова Евгения Дмитриевна</t>
  </si>
  <si>
    <t>eКиреев И.В.</t>
  </si>
  <si>
    <t>eКирик Е.С.</t>
  </si>
  <si>
    <t>eКолесников С.Г.</t>
  </si>
  <si>
    <t>eКомпаниец Лидия Алексеевна</t>
  </si>
  <si>
    <t>eМатвеев А.Д.</t>
  </si>
  <si>
    <t>eПак Николай Инсебович</t>
  </si>
  <si>
    <t>eПанфилов И.А.</t>
  </si>
  <si>
    <t>eПашковская О.В.</t>
  </si>
  <si>
    <t>eРодионов Александр Алексеевич</t>
  </si>
  <si>
    <t>eСадовская Оксана Викторовна</t>
  </si>
  <si>
    <t>eСадовский Владимир Михайлович</t>
  </si>
  <si>
    <t>eСеменкина  О.Э.</t>
  </si>
  <si>
    <t>eСеменкина М.Е.</t>
  </si>
  <si>
    <t>eСенашов В.И.</t>
  </si>
  <si>
    <t>eСтепанова Ирина Владимировна</t>
  </si>
  <si>
    <t>eТимофеенко А.В.</t>
  </si>
  <si>
    <t>eХоролич Г.Б.</t>
  </si>
  <si>
    <t>eШайдуров Владимир Викторович</t>
  </si>
  <si>
    <t>eШанько Юрий Вадимович</t>
  </si>
  <si>
    <t>eШмидт Алексей Владимирович</t>
  </si>
  <si>
    <t>iВоробьев Олег Юрьевич</t>
  </si>
  <si>
    <t>iВяткин Александр Владимирович</t>
  </si>
  <si>
    <t>iГолованов Михаил Иванович</t>
  </si>
  <si>
    <t>iДобронец Борис Станиславович</t>
  </si>
  <si>
    <t>iЗнаменская Оксана Витальевна</t>
  </si>
  <si>
    <t>iКирко Ирина Николаевна</t>
  </si>
  <si>
    <t>iКлунникова Маргарита Михайлов</t>
  </si>
  <si>
    <t>iКолбасинский Дмитрий Владимир</t>
  </si>
  <si>
    <t>iКытманов Александр Мечиславов</t>
  </si>
  <si>
    <t>iЛейнартас Евгений Константино</t>
  </si>
  <si>
    <t>iПокидышева Людмила Ивановна</t>
  </si>
  <si>
    <t>iРимацкий В.В.</t>
  </si>
  <si>
    <t>iСучков Н.М.</t>
  </si>
  <si>
    <t>iЧередниченко Ольга Михайловна</t>
  </si>
  <si>
    <t>iШлапунов Александр Анатольеви</t>
  </si>
  <si>
    <t>Андреева Надежда Михайловна</t>
  </si>
  <si>
    <t>Антипова Ирина Августовна</t>
  </si>
  <si>
    <t>Баженова Ирина Васильевна</t>
  </si>
  <si>
    <t>Баранов Сергей Николаевич</t>
  </si>
  <si>
    <t>Баранова Ирина Владимировна</t>
  </si>
  <si>
    <t>Белов Юрий Яковлевич</t>
  </si>
  <si>
    <t>Блинов А.В.</t>
  </si>
  <si>
    <t>Быкова Валентина Владимировна</t>
  </si>
  <si>
    <t>Гусейнова Эльвира Физулиевна</t>
  </si>
  <si>
    <t>Дуракова Вера Константиновна</t>
  </si>
  <si>
    <t>Ермилов Иван Владимирович</t>
  </si>
  <si>
    <t>Излученко Татьяна Владимировна</t>
  </si>
  <si>
    <t>Казанцев В.П.</t>
  </si>
  <si>
    <t>Кияткин В.Р.</t>
  </si>
  <si>
    <t>Клунникова Маргарита Михайловн</t>
  </si>
  <si>
    <t>Крупкина Т.В.</t>
  </si>
  <si>
    <t>Кузоватов Вячеслав Игоревич</t>
  </si>
  <si>
    <t>Кучунова Елена Владимировна</t>
  </si>
  <si>
    <t>Левчук В.М.</t>
  </si>
  <si>
    <t>Лейнартас Евгений Крнстантинов</t>
  </si>
  <si>
    <t>Лозинская Вера Петровна</t>
  </si>
  <si>
    <t>Любанова Анна Шоломовна</t>
  </si>
  <si>
    <t>Михалкин Евгений Николаевич</t>
  </si>
  <si>
    <t>Мозжерин Александр Владимирови</t>
  </si>
  <si>
    <t>Нужин Я.Н.</t>
  </si>
  <si>
    <t>Олейников Борис Васильевич</t>
  </si>
  <si>
    <t>Полынцева Светлана Владимировн</t>
  </si>
  <si>
    <t>Распопов Виталий Евгеньевич</t>
  </si>
  <si>
    <t>Резникова И.А.</t>
  </si>
  <si>
    <t>Рыбаков В.В.</t>
  </si>
  <si>
    <t>Семенова Дарья Владиславовна</t>
  </si>
  <si>
    <t>Синьковская Ирина Георгиевна</t>
  </si>
  <si>
    <t>Сорокин Роман Викторович</t>
  </si>
  <si>
    <t>Тарасова Ольга Викторовна</t>
  </si>
  <si>
    <t>Толкач Светлана Геннадьевна</t>
  </si>
  <si>
    <t>Трутнев Вячеслав Михайлович</t>
  </si>
  <si>
    <t>Уткина Мария Михайловна</t>
  </si>
  <si>
    <t>Ушаков Ю.Ю.</t>
  </si>
  <si>
    <t>Фроленков Игорь Владимирович</t>
  </si>
  <si>
    <t>Цих Август Карлович</t>
  </si>
  <si>
    <t>Цыганок Дмитрий Алексеевич</t>
  </si>
  <si>
    <t>Черепанов Сергей Константинови</t>
  </si>
  <si>
    <t>Черепанова Ольга Николаевна</t>
  </si>
  <si>
    <t>Шипина Татьяна Николаевна</t>
  </si>
  <si>
    <t>Шлапунов Александр Анатольевич</t>
  </si>
  <si>
    <t>шХаит Надежда Леонидовна</t>
  </si>
  <si>
    <t>Щуплев Алексей Валерьевич</t>
  </si>
  <si>
    <t>Адрианов А.Л.</t>
  </si>
  <si>
    <t>Андреев В.К.</t>
  </si>
  <si>
    <t>Бежитский С.С.</t>
  </si>
  <si>
    <t>Бекежанова В.Б.</t>
  </si>
  <si>
    <t>Белолипецкий В.М.</t>
  </si>
  <si>
    <t>Варыгина  М.П.</t>
  </si>
  <si>
    <t>Гаврилюк А.П.</t>
  </si>
  <si>
    <t>Гилева  Л.В.</t>
  </si>
  <si>
    <t>Давлетшин М.Н.</t>
  </si>
  <si>
    <t>Денисенко В.В.</t>
  </si>
  <si>
    <t>Исаев  С.В.</t>
  </si>
  <si>
    <t>Капцов  О.В.</t>
  </si>
  <si>
    <t>Карепова  Е.Д.</t>
  </si>
  <si>
    <t>Киреев И.В.</t>
  </si>
  <si>
    <t>Кирик Е.С.</t>
  </si>
  <si>
    <t>Колесников С.Г.</t>
  </si>
  <si>
    <t>Компаниец  Л.А.</t>
  </si>
  <si>
    <t>Матвеев А.Д.</t>
  </si>
  <si>
    <t>Пак  Н.И.</t>
  </si>
  <si>
    <t>Панфилов И.А.</t>
  </si>
  <si>
    <t>Пашковская О.В.</t>
  </si>
  <si>
    <t>Родионов  А.А.</t>
  </si>
  <si>
    <t>Садовская  О.В.</t>
  </si>
  <si>
    <t>Садовский  В.М.</t>
  </si>
  <si>
    <t>Семенкина  О.Э.</t>
  </si>
  <si>
    <t>Семенкина М.Е.</t>
  </si>
  <si>
    <t>Сенашов В.И.</t>
  </si>
  <si>
    <t>Степанова  И.В.</t>
  </si>
  <si>
    <t>Тимофеенко А.В.</t>
  </si>
  <si>
    <t>Хоролич Г.Б.</t>
  </si>
  <si>
    <t>Шайдуров  В.В.</t>
  </si>
  <si>
    <t>Шанько  Ю.В.</t>
  </si>
  <si>
    <t>Шмидт  А.В.</t>
  </si>
  <si>
    <t>Воробьев  О.Ю.</t>
  </si>
  <si>
    <t>Вяткин  А.В.</t>
  </si>
  <si>
    <t>Голованов  М.И.</t>
  </si>
  <si>
    <t>Добронец  Б.С.</t>
  </si>
  <si>
    <t>Знаменская  О.В.</t>
  </si>
  <si>
    <t>Кирко  И.Н.</t>
  </si>
  <si>
    <t>Клунникова  М.М.</t>
  </si>
  <si>
    <t>Колбасинский  Д.В.</t>
  </si>
  <si>
    <t>Кытманов  А.М.</t>
  </si>
  <si>
    <t>Лейнартас  Е.К.</t>
  </si>
  <si>
    <t>Покидышева  Л.И.</t>
  </si>
  <si>
    <t>Римацкий В.В.</t>
  </si>
  <si>
    <t>Сучков Н.М.</t>
  </si>
  <si>
    <t>Чередниченко  О.М.</t>
  </si>
  <si>
    <t>Шлапунов  А.А.</t>
  </si>
  <si>
    <t>Андреева  Н.М.</t>
  </si>
  <si>
    <t>Антипова  И.А.</t>
  </si>
  <si>
    <t>Баженова  И.В.</t>
  </si>
  <si>
    <t>Баранов  С.Н.</t>
  </si>
  <si>
    <t>Баранова  И.В.</t>
  </si>
  <si>
    <t>Белов  Ю.Я.</t>
  </si>
  <si>
    <t>Быкова  В.В.</t>
  </si>
  <si>
    <t>Гусейнова  Э.Ф.</t>
  </si>
  <si>
    <t>Дуракова  В.К.</t>
  </si>
  <si>
    <t>Ермилов  И.В.</t>
  </si>
  <si>
    <t>Излученко  Т.В.</t>
  </si>
  <si>
    <t>Кузоватов  В.И.</t>
  </si>
  <si>
    <t>Кучунова  Е.В.</t>
  </si>
  <si>
    <t>Лозинская  В.П.</t>
  </si>
  <si>
    <t>Любанова  А.Ш.</t>
  </si>
  <si>
    <t>Михалкин  Е.Н.</t>
  </si>
  <si>
    <t>Мозжерин  А.В.</t>
  </si>
  <si>
    <t>Олейников  Б.В.</t>
  </si>
  <si>
    <t>Полынцева  С.В.</t>
  </si>
  <si>
    <t>Распопов  В.Е.</t>
  </si>
  <si>
    <t>Семенова  Д.В.</t>
  </si>
  <si>
    <t>Синьковская  И.Г.</t>
  </si>
  <si>
    <t>Сорокин  Р.В.</t>
  </si>
  <si>
    <t>Тарасова  О.В.</t>
  </si>
  <si>
    <t>Толкач  С.Г.</t>
  </si>
  <si>
    <t>Трутнев  В.М.</t>
  </si>
  <si>
    <t>Уткина  М.М.</t>
  </si>
  <si>
    <t>Фроленков  И.В.</t>
  </si>
  <si>
    <t>Цих  А.К.</t>
  </si>
  <si>
    <t>Цыганок  Д.А.</t>
  </si>
  <si>
    <t>Черепанов  С.К.</t>
  </si>
  <si>
    <t>Черепанова  О.Н.</t>
  </si>
  <si>
    <t>Шипина  Т.Н.</t>
  </si>
  <si>
    <t>Щуплев  А.В.</t>
  </si>
  <si>
    <t>Хаит  Н.Л.</t>
  </si>
  <si>
    <t>Дата</t>
  </si>
  <si>
    <t>День недели</t>
  </si>
  <si>
    <t>Консультация</t>
  </si>
  <si>
    <t>Зачеты</t>
  </si>
  <si>
    <t>математики и фундаментальной информатики</t>
  </si>
  <si>
    <t>2 магистратуры</t>
  </si>
  <si>
    <t>очная</t>
  </si>
  <si>
    <t>Полынцева С.В.</t>
  </si>
  <si>
    <t>01.03.02 Прикладная математика и информатика</t>
  </si>
  <si>
    <t>01.03.01 Математика</t>
  </si>
  <si>
    <t>02.03.01 Математика и компьютерные науки</t>
  </si>
  <si>
    <t>Физическая культура</t>
  </si>
  <si>
    <t>Лукачева А.Ю.</t>
  </si>
  <si>
    <t>Иностранный язык</t>
  </si>
  <si>
    <t>Шелепова М.Г.</t>
  </si>
  <si>
    <t>Мучкина Е.С.</t>
  </si>
  <si>
    <t>Профессиональный иностранный язык</t>
  </si>
  <si>
    <t>Свиридова Т.Н.</t>
  </si>
  <si>
    <t>Курбатова Е.А.</t>
  </si>
  <si>
    <t>Федоров  Г.А.</t>
  </si>
  <si>
    <t>1 магистратуры</t>
  </si>
  <si>
    <t>Исаев С.В.</t>
  </si>
  <si>
    <t>ФГАОУ ВО "Сибирский федеральный университет"</t>
  </si>
  <si>
    <t>01.01.01 Математика</t>
  </si>
  <si>
    <t>Трутнев В.М.</t>
  </si>
  <si>
    <t>Н.А. Козель</t>
  </si>
  <si>
    <t>01.04.02 ПМИ</t>
  </si>
  <si>
    <t>Руководитель учебного департамента</t>
  </si>
  <si>
    <t xml:space="preserve">Директор института </t>
  </si>
  <si>
    <t>ИМ18-01Б</t>
  </si>
  <si>
    <t>ИМ18-02Б</t>
  </si>
  <si>
    <t>ИМ18-04Б</t>
  </si>
  <si>
    <t>ИМ18-05Б</t>
  </si>
  <si>
    <t>ИМ18-06Б</t>
  </si>
  <si>
    <t>Ректор                             М. В. Румянцев</t>
  </si>
  <si>
    <t>01.04.02 Прикладная математика и информатика</t>
  </si>
  <si>
    <t>02.04.01 Математика и компьютерные науки</t>
  </si>
  <si>
    <t>01.04.01 Математика</t>
  </si>
  <si>
    <t>О.Н. Черепанова</t>
  </si>
  <si>
    <t>Ректор                             М.В. Румянцев</t>
  </si>
  <si>
    <t>ИМ19-01Б</t>
  </si>
  <si>
    <t>ИМ19-02Б</t>
  </si>
  <si>
    <t>ИМ19-04Б</t>
  </si>
  <si>
    <t>ИМ19-05Б</t>
  </si>
  <si>
    <t>ИМ19-06Б</t>
  </si>
  <si>
    <t>ИМ19-01М</t>
  </si>
  <si>
    <t>ИМ19-02М</t>
  </si>
  <si>
    <t>ИМ19-03М</t>
  </si>
  <si>
    <t>ИМ19-04М</t>
  </si>
  <si>
    <t>ИМ19-05М</t>
  </si>
  <si>
    <t>ИМ19-06М</t>
  </si>
  <si>
    <t>ИМ19-07М</t>
  </si>
  <si>
    <t>Руководитель учебного департамента                                       Н.А. Козель</t>
  </si>
  <si>
    <t>Директор института                                            О.Н. Черепанова</t>
  </si>
  <si>
    <t>ИМ19-07Б</t>
  </si>
  <si>
    <t>Кучунова Е.В.</t>
  </si>
  <si>
    <t>Программирование</t>
  </si>
  <si>
    <t>Баженова И.В.</t>
  </si>
  <si>
    <t>Баранов С.Н./Стрельников А.В.</t>
  </si>
  <si>
    <t>10:15, ауд. 34-02</t>
  </si>
  <si>
    <t>10:15, ауд. 34-05</t>
  </si>
  <si>
    <t>Копылова В. Г.</t>
  </si>
  <si>
    <t>Математика. Адапт. Курс</t>
  </si>
  <si>
    <t>Мкртчян А.Д.</t>
  </si>
  <si>
    <t>17:40, ЭИОС</t>
  </si>
  <si>
    <t>Цыганок Д.А,</t>
  </si>
  <si>
    <t>Чередниченко О.М.</t>
  </si>
  <si>
    <t>Прикладная физическая культура и спорт</t>
  </si>
  <si>
    <t>Физическая культура и спорт
Прикладная физическая культура и спорт</t>
  </si>
  <si>
    <t>ИМ20-01Б</t>
  </si>
  <si>
    <t>ИМ20-02Б</t>
  </si>
  <si>
    <t>ИМ20-04Б</t>
  </si>
  <si>
    <t>ИМ20-05Б</t>
  </si>
  <si>
    <t>ИМ20-06Б</t>
  </si>
  <si>
    <t>ИМ20-07Б</t>
  </si>
  <si>
    <t>Свиридова Т.Н./Анастасова Е.В.</t>
  </si>
  <si>
    <t>Курбатова Е.А</t>
  </si>
  <si>
    <t>Родионов А.А.</t>
  </si>
  <si>
    <t>Шанько Ю.В.</t>
  </si>
  <si>
    <t>Шефер И. А.</t>
  </si>
  <si>
    <t>Магденко Е.П.</t>
  </si>
  <si>
    <t>Карасева Т.С.</t>
  </si>
  <si>
    <t>Сорокин Р.В.</t>
  </si>
  <si>
    <t>Фроленков И.В.</t>
  </si>
  <si>
    <t>Любанова А.Ш.</t>
  </si>
  <si>
    <t>Степанова И.В.</t>
  </si>
  <si>
    <t>Романенко Г.В.</t>
  </si>
  <si>
    <t>Середкин В.Г.</t>
  </si>
  <si>
    <t>Володько О.С.</t>
  </si>
  <si>
    <t>ВолодькоО.С.</t>
  </si>
  <si>
    <t>КВ "Информационные технологии в образовании"</t>
  </si>
  <si>
    <t>Пак Н.И.</t>
  </si>
  <si>
    <r>
      <t xml:space="preserve">КВ </t>
    </r>
    <r>
      <rPr>
        <sz val="12"/>
        <rFont val="Arial Cyr"/>
        <charset val="204"/>
      </rPr>
      <t>"</t>
    </r>
    <r>
      <rPr>
        <b/>
        <sz val="12"/>
        <rFont val="Arial Cyr"/>
        <charset val="204"/>
      </rPr>
      <t>Математическое моделирование в механике деформируемых сред"</t>
    </r>
  </si>
  <si>
    <t>Сабиров Р.А.</t>
  </si>
  <si>
    <t>Клунникова М.М.</t>
  </si>
  <si>
    <t>ИМ17-01Б</t>
  </si>
  <si>
    <t>ИМ17-02Б</t>
  </si>
  <si>
    <t>ИМ17-04Б</t>
  </si>
  <si>
    <t>ИМ17-05Б</t>
  </si>
  <si>
    <t>ИМ17-06Б</t>
  </si>
  <si>
    <t>Горячев В.П.</t>
  </si>
  <si>
    <t>Естественнонаучные основы математического моделирования</t>
  </si>
  <si>
    <t>Сидоров К.А.</t>
  </si>
  <si>
    <t>Шмидт А.В.</t>
  </si>
  <si>
    <t>Синьковская И.Г.</t>
  </si>
  <si>
    <t>Экономическая теория</t>
  </si>
  <si>
    <t>Баранова И.А.</t>
  </si>
  <si>
    <t>ИМ20-01М</t>
  </si>
  <si>
    <t>ИМ20-03М</t>
  </si>
  <si>
    <t>ИМ20-04М</t>
  </si>
  <si>
    <t>ИМ20-05М</t>
  </si>
  <si>
    <t>ИМ20-06М</t>
  </si>
  <si>
    <t>КВ  Распознавание образов</t>
  </si>
  <si>
    <t>КВ Интеллектуальные системы</t>
  </si>
  <si>
    <t>Баранова И.В.</t>
  </si>
  <si>
    <t>Капцов О.В.</t>
  </si>
  <si>
    <t>Голованов М.И.</t>
  </si>
  <si>
    <t>Адрианов А. Л.</t>
  </si>
  <si>
    <t>Современнные компьютерные технологии</t>
  </si>
  <si>
    <t>Вяткин А.В.</t>
  </si>
  <si>
    <t>01.04.02.01 ПМИ
траектория
Математическое моделирование</t>
  </si>
  <si>
    <t>01.04.02.01 ПМИ
траектория
Математическая физика</t>
  </si>
  <si>
    <t>01.04.02.01 ПМИ
траектория
Прикладная математика в гуманитарных и социально-экономических науках</t>
  </si>
  <si>
    <t>01.04.01.01 М
Комплексный анализ</t>
  </si>
  <si>
    <t>01.04.01.02 М
Алгебра, логика и дискретная математика</t>
  </si>
  <si>
    <t>02.04.01.01 М.КН
Математическое и компьютерное моделирование</t>
  </si>
  <si>
    <t>02.04.01.02 М.КН
Вычислительная математика</t>
  </si>
  <si>
    <t>Криптографические методы защиты информации</t>
  </si>
  <si>
    <t>Жданов О.Н.</t>
  </si>
  <si>
    <t>Кравцова О.Н.</t>
  </si>
  <si>
    <t>19:25, ЭИОС</t>
  </si>
  <si>
    <t>Совр. проблемы математки</t>
  </si>
  <si>
    <t>Галич Т.С.</t>
  </si>
  <si>
    <t>КВ Математические основы механики сплошной среды</t>
  </si>
  <si>
    <t>Сенашов С.И.</t>
  </si>
  <si>
    <t>КВ Непрерывные группы уравнений</t>
  </si>
  <si>
    <t>КВ Избранные главы дифференциальных уравнений</t>
  </si>
  <si>
    <t>Физическая культура и спорт</t>
  </si>
  <si>
    <t>15:55, ауд. 34-17</t>
  </si>
  <si>
    <t>Научные руководители</t>
  </si>
  <si>
    <t>Руководители практики</t>
  </si>
  <si>
    <t>Олейников Б.В.</t>
  </si>
  <si>
    <t>Уважаемые студенты! В случаях проведения аттестации по дисциплине в дистанционном формате и невозможности подключения (нет ссылки, техническая неисправность и пр.) просьба немедленно сообщать об этом Сорокину Р.В. (+79232724668, rsor@mail.ru, https://vk.com/romanvsorokin) или Клунниковой М.М. (+79029115504, mklunnikova@gmail.com, https://vk.com/id717206)</t>
  </si>
  <si>
    <t>РАСПИСАНИЕ ПЕРЕСДАЧ ЗАЧЁТОВ</t>
  </si>
  <si>
    <t xml:space="preserve">КВ Язык  и  история   музыки </t>
  </si>
  <si>
    <t xml:space="preserve">КВ Психология </t>
  </si>
  <si>
    <t>КВ  Культурология</t>
  </si>
  <si>
    <t xml:space="preserve">КВ Политология </t>
  </si>
  <si>
    <t xml:space="preserve">КВ Теория и практика эффективного речевого общения </t>
  </si>
  <si>
    <t>Стакутис С.З.в 12:20 ауд. 34-06</t>
  </si>
  <si>
    <t>8:30, ауд. 34-02</t>
  </si>
  <si>
    <t xml:space="preserve">Лозинская В.П. </t>
  </si>
  <si>
    <t>12:00 ауд. 34-03</t>
  </si>
  <si>
    <t xml:space="preserve">Аникина М.Н.  </t>
  </si>
  <si>
    <t>19:15 ЭИОС</t>
  </si>
  <si>
    <t>Смирнов Е.С.</t>
  </si>
  <si>
    <t>17:40 ЭИОС</t>
  </si>
  <si>
    <t>15:55, ауд. 34-05</t>
  </si>
  <si>
    <t>15:55, ауд. 34-06</t>
  </si>
  <si>
    <t xml:space="preserve">Грязнухина Т.В. </t>
  </si>
  <si>
    <t xml:space="preserve">13.35 ауд. 11-07 </t>
  </si>
  <si>
    <t>14:10, ауд. 34-16</t>
  </si>
  <si>
    <t xml:space="preserve">15:55, ауд.34-17 </t>
  </si>
  <si>
    <t>8:30, Спорткомплекс</t>
  </si>
  <si>
    <t>10:15 / ауд. 34-17</t>
  </si>
  <si>
    <t>17:30 /ауд. 34-07</t>
  </si>
  <si>
    <t>13:30/ ауд. 34-07</t>
  </si>
  <si>
    <t>15:55 Спорткомплекс</t>
  </si>
  <si>
    <t>9:00, ауд 34-17</t>
  </si>
  <si>
    <t>17:40, ауд. 34-16</t>
  </si>
  <si>
    <t>19:00, ауд. 34.15</t>
  </si>
  <si>
    <t>10:15, ауд. 34-08</t>
  </si>
  <si>
    <t>9:00, ауд. 34-01</t>
  </si>
  <si>
    <t>17:40, ауд. 34-06</t>
  </si>
  <si>
    <t xml:space="preserve"> 8:30, ауд. 34-02</t>
  </si>
  <si>
    <t>14:10, ауд. 34-09</t>
  </si>
  <si>
    <t>8:30, ауд. 34-10</t>
  </si>
  <si>
    <t>17:40, ауд. 34-17</t>
  </si>
  <si>
    <t>12:00, Спорткомплекс</t>
  </si>
  <si>
    <t>15:55, ауд 34-09</t>
  </si>
  <si>
    <t>19:15, ауд 34-08</t>
  </si>
  <si>
    <t>15:55, ауд.34-17</t>
  </si>
  <si>
    <t>8:30, ауд.34-09</t>
  </si>
  <si>
    <t>КВ Геометрическая теория функций комплексного переменного</t>
  </si>
  <si>
    <t>Ермилов И.В.,</t>
  </si>
  <si>
    <t>17:40, ауд. 34-08</t>
  </si>
  <si>
    <t>17:40, ауд. 34-02</t>
  </si>
  <si>
    <t>КВ Общая теория алгебраических систем</t>
  </si>
  <si>
    <t>10:15, ауд. 34.17</t>
  </si>
  <si>
    <t xml:space="preserve"> 15:55 / 34-11</t>
  </si>
  <si>
    <t>8:30, ауд.33-13</t>
  </si>
  <si>
    <t>15:55, ауд.34-15</t>
  </si>
  <si>
    <t>8:30, ауд.34-05</t>
  </si>
  <si>
    <t>10:15 / ауд. 34-05</t>
  </si>
  <si>
    <t>17:30, ЭИОС</t>
  </si>
  <si>
    <t>15:55, ауд. 34-08</t>
  </si>
  <si>
    <t>по итогам осеннего семестра 2020/2021 учебного года</t>
  </si>
  <si>
    <t>31.00.2021</t>
  </si>
  <si>
    <t>15:55, ауд. 34-16</t>
  </si>
  <si>
    <t>12:00, ауд. 13-14</t>
  </si>
  <si>
    <t>15:55, ауд. 34-14</t>
  </si>
  <si>
    <t>10:15 / ауд. 34-01</t>
  </si>
  <si>
    <t>15:55, ауд. 31-06/4</t>
  </si>
  <si>
    <t>в 14:10, ауд.34-12</t>
  </si>
  <si>
    <t>15:30, ауд. 34-06</t>
  </si>
  <si>
    <t>Шикунов С.А.</t>
  </si>
  <si>
    <t>Знаменская О.В.</t>
  </si>
  <si>
    <t>10:00, ауд. 34-01</t>
  </si>
  <si>
    <t>Куликов В.Р.</t>
  </si>
  <si>
    <t>12:00  / ауд.  34-01</t>
  </si>
  <si>
    <t>КВ Теория функций многих комплексных переменных</t>
  </si>
</sst>
</file>

<file path=xl/styles.xml><?xml version="1.0" encoding="utf-8"?>
<styleSheet xmlns="http://schemas.openxmlformats.org/spreadsheetml/2006/main">
  <numFmts count="1">
    <numFmt numFmtId="164" formatCode="dd/mm/yy;@"/>
  </numFmts>
  <fonts count="24">
    <font>
      <sz val="10"/>
      <name val="Arial Cyr"/>
      <charset val="204"/>
    </font>
    <font>
      <b/>
      <sz val="12"/>
      <name val="Arial Cyr"/>
      <charset val="204"/>
    </font>
    <font>
      <b/>
      <sz val="14"/>
      <name val="Arial Cyr"/>
      <charset val="204"/>
    </font>
    <font>
      <u/>
      <sz val="7.5"/>
      <color indexed="12"/>
      <name val="Arial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23"/>
      <name val="Arial Cyr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sz val="12"/>
      <name val="Arial Cyr"/>
      <family val="2"/>
      <charset val="204"/>
    </font>
    <font>
      <b/>
      <sz val="12"/>
      <name val="Arial Cyr"/>
      <family val="2"/>
      <charset val="204"/>
    </font>
    <font>
      <b/>
      <sz val="10"/>
      <name val="Arial CYR"/>
      <family val="2"/>
      <charset val="204"/>
    </font>
    <font>
      <b/>
      <sz val="11"/>
      <name val="Arial Cyr"/>
      <family val="2"/>
      <charset val="204"/>
    </font>
    <font>
      <u/>
      <sz val="16"/>
      <color indexed="12"/>
      <name val="Arial Cyr"/>
      <charset val="204"/>
    </font>
    <font>
      <sz val="11"/>
      <color rgb="FF000000"/>
      <name val="Calibri"/>
      <family val="2"/>
      <charset val="204"/>
    </font>
    <font>
      <sz val="8.25"/>
      <color rgb="FF000000"/>
      <name val="Tahoma"/>
      <family val="2"/>
      <charset val="204"/>
    </font>
    <font>
      <sz val="12"/>
      <color rgb="FFFF0000"/>
      <name val="Arial Cyr"/>
      <charset val="204"/>
    </font>
    <font>
      <b/>
      <sz val="16"/>
      <color rgb="FFFF0000"/>
      <name val="Arial Cyr"/>
      <charset val="204"/>
    </font>
    <font>
      <b/>
      <sz val="16"/>
      <color theme="1" tint="4.9989318521683403E-2"/>
      <name val="Arial Cyr"/>
      <charset val="204"/>
    </font>
    <font>
      <sz val="12"/>
      <color theme="1"/>
      <name val="Arial Unicode MS"/>
      <family val="2"/>
      <charset val="204"/>
    </font>
    <font>
      <b/>
      <sz val="22"/>
      <color rgb="FFFF0000"/>
      <name val="Arial Cyr"/>
      <charset val="204"/>
    </font>
    <font>
      <sz val="14"/>
      <name val="Arial Cyr"/>
      <charset val="204"/>
    </font>
    <font>
      <b/>
      <sz val="12"/>
      <color theme="1"/>
      <name val="Arial Cyr"/>
      <charset val="204"/>
    </font>
    <font>
      <sz val="12"/>
      <color theme="1"/>
      <name val="Arial Cyr"/>
      <charset val="20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</patternFill>
    </fill>
    <fill>
      <patternFill patternType="solid">
        <fgColor rgb="FFE7F2F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4" fillId="0" borderId="0"/>
  </cellStyleXfs>
  <cellXfs count="296">
    <xf numFmtId="0" fontId="0" fillId="0" borderId="0" xfId="0"/>
    <xf numFmtId="0" fontId="2" fillId="0" borderId="0" xfId="0" applyFont="1" applyAlignment="1">
      <alignment horizontal="center" vertical="center" wrapText="1" shrinkToFit="1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0" fillId="2" borderId="1" xfId="0" applyFill="1" applyBorder="1"/>
    <xf numFmtId="0" fontId="5" fillId="0" borderId="0" xfId="0" applyFont="1"/>
    <xf numFmtId="0" fontId="0" fillId="0" borderId="1" xfId="0" applyBorder="1"/>
    <xf numFmtId="49" fontId="15" fillId="3" borderId="29" xfId="3" applyNumberFormat="1" applyFont="1" applyFill="1" applyBorder="1" applyAlignment="1">
      <alignment horizontal="left" vertical="center" wrapText="1"/>
    </xf>
    <xf numFmtId="49" fontId="15" fillId="4" borderId="29" xfId="3" applyNumberFormat="1" applyFont="1" applyFill="1" applyBorder="1" applyAlignment="1">
      <alignment horizontal="left" vertical="center" wrapText="1"/>
    </xf>
    <xf numFmtId="0" fontId="0" fillId="0" borderId="1" xfId="0" applyFill="1" applyBorder="1"/>
    <xf numFmtId="0" fontId="16" fillId="0" borderId="0" xfId="0" applyFont="1" applyAlignment="1"/>
    <xf numFmtId="0" fontId="9" fillId="0" borderId="4" xfId="0" applyFont="1" applyFill="1" applyBorder="1" applyAlignment="1" applyProtection="1">
      <alignment horizontal="center" vertical="center" wrapText="1" shrinkToFit="1"/>
      <protection locked="0"/>
    </xf>
    <xf numFmtId="49" fontId="9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6" xfId="0" applyFont="1" applyFill="1" applyBorder="1" applyAlignment="1" applyProtection="1">
      <alignment horizontal="center" vertical="center" wrapText="1" shrinkToFit="1"/>
      <protection locked="0"/>
    </xf>
    <xf numFmtId="49" fontId="1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7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5" xfId="0" applyNumberFormat="1" applyFont="1" applyFill="1" applyBorder="1" applyAlignment="1">
      <alignment horizontal="center" vertical="center"/>
    </xf>
    <xf numFmtId="49" fontId="2" fillId="0" borderId="12" xfId="0" applyNumberFormat="1" applyFont="1" applyFill="1" applyBorder="1" applyAlignment="1">
      <alignment horizontal="center" vertical="center"/>
    </xf>
    <xf numFmtId="49" fontId="2" fillId="0" borderId="13" xfId="0" applyNumberFormat="1" applyFont="1" applyFill="1" applyBorder="1" applyAlignment="1">
      <alignment horizontal="center" vertical="center"/>
    </xf>
    <xf numFmtId="49" fontId="1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0" fontId="11" fillId="0" borderId="0" xfId="0" applyFont="1" applyFill="1" applyBorder="1" applyAlignment="1" applyProtection="1">
      <alignment horizontal="center" vertical="center" wrapText="1" shrinkToFit="1"/>
      <protection locked="0"/>
    </xf>
    <xf numFmtId="49" fontId="2" fillId="0" borderId="2" xfId="0" applyNumberFormat="1" applyFont="1" applyFill="1" applyBorder="1" applyAlignment="1">
      <alignment horizontal="center" vertical="center"/>
    </xf>
    <xf numFmtId="49" fontId="2" fillId="0" borderId="16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0" fillId="0" borderId="0" xfId="0" applyFill="1"/>
    <xf numFmtId="0" fontId="4" fillId="0" borderId="0" xfId="0" applyFont="1" applyFill="1" applyAlignment="1"/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16" fillId="0" borderId="0" xfId="0" applyFont="1" applyFill="1" applyAlignment="1"/>
    <xf numFmtId="0" fontId="2" fillId="0" borderId="0" xfId="0" applyFont="1" applyFill="1" applyAlignment="1">
      <alignment horizontal="center" vertical="center" wrapText="1" shrinkToFit="1"/>
    </xf>
    <xf numFmtId="49" fontId="2" fillId="0" borderId="19" xfId="0" applyNumberFormat="1" applyFont="1" applyBorder="1" applyAlignment="1">
      <alignment horizontal="center" vertical="center" wrapText="1"/>
    </xf>
    <xf numFmtId="0" fontId="13" fillId="0" borderId="0" xfId="1" applyFont="1" applyAlignment="1" applyProtection="1">
      <alignment vertical="top" wrapText="1"/>
    </xf>
    <xf numFmtId="49" fontId="2" fillId="0" borderId="14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wrapText="1"/>
    </xf>
    <xf numFmtId="0" fontId="17" fillId="0" borderId="0" xfId="0" applyFont="1" applyFill="1" applyAlignment="1"/>
    <xf numFmtId="0" fontId="13" fillId="0" borderId="0" xfId="1" applyFont="1" applyFill="1" applyAlignment="1" applyProtection="1">
      <alignment vertical="top" wrapText="1"/>
    </xf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center" wrapText="1"/>
    </xf>
    <xf numFmtId="0" fontId="13" fillId="0" borderId="0" xfId="1" applyFont="1" applyFill="1" applyAlignment="1" applyProtection="1">
      <alignment horizontal="center" vertical="top" wrapText="1"/>
    </xf>
    <xf numFmtId="0" fontId="6" fillId="0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5" fillId="0" borderId="0" xfId="0" applyFont="1" applyAlignment="1"/>
    <xf numFmtId="0" fontId="9" fillId="0" borderId="0" xfId="0" applyFont="1" applyFill="1" applyBorder="1" applyAlignment="1" applyProtection="1">
      <alignment horizontal="center" vertical="center" wrapText="1" shrinkToFit="1"/>
      <protection locked="0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31" xfId="0" applyNumberFormat="1" applyFont="1" applyFill="1" applyBorder="1" applyAlignment="1">
      <alignment horizontal="center" vertical="center"/>
    </xf>
    <xf numFmtId="49" fontId="2" fillId="0" borderId="32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64" fontId="19" fillId="0" borderId="0" xfId="0" applyNumberFormat="1" applyFont="1" applyBorder="1" applyAlignment="1">
      <alignment horizontal="center" vertical="center" textRotation="90"/>
    </xf>
    <xf numFmtId="0" fontId="19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 applyProtection="1">
      <alignment horizontal="center" vertical="center" wrapText="1" shrinkToFit="1"/>
      <protection locked="0"/>
    </xf>
    <xf numFmtId="49" fontId="2" fillId="0" borderId="33" xfId="0" applyNumberFormat="1" applyFont="1" applyFill="1" applyBorder="1" applyAlignment="1">
      <alignment horizontal="center" vertical="center"/>
    </xf>
    <xf numFmtId="49" fontId="2" fillId="0" borderId="34" xfId="0" applyNumberFormat="1" applyFont="1" applyFill="1" applyBorder="1" applyAlignment="1">
      <alignment horizontal="center" vertical="center"/>
    </xf>
    <xf numFmtId="49" fontId="2" fillId="0" borderId="35" xfId="0" applyNumberFormat="1" applyFont="1" applyFill="1" applyBorder="1" applyAlignment="1">
      <alignment horizontal="center" vertical="center" wrapText="1"/>
    </xf>
    <xf numFmtId="49" fontId="2" fillId="0" borderId="36" xfId="0" applyNumberFormat="1" applyFont="1" applyFill="1" applyBorder="1" applyAlignment="1">
      <alignment horizontal="center" vertical="center" wrapText="1"/>
    </xf>
    <xf numFmtId="49" fontId="5" fillId="0" borderId="6" xfId="0" applyNumberFormat="1" applyFont="1" applyFill="1" applyBorder="1" applyAlignment="1">
      <alignment horizontal="center" vertical="center" wrapText="1"/>
    </xf>
    <xf numFmtId="49" fontId="5" fillId="0" borderId="11" xfId="0" applyNumberFormat="1" applyFont="1" applyFill="1" applyBorder="1" applyAlignment="1">
      <alignment horizontal="center" vertical="center" wrapText="1"/>
    </xf>
    <xf numFmtId="0" fontId="9" fillId="0" borderId="7" xfId="0" applyFont="1" applyFill="1" applyBorder="1" applyAlignment="1" applyProtection="1">
      <alignment horizontal="center" vertical="top" wrapText="1" shrinkToFit="1"/>
      <protection locked="0"/>
    </xf>
    <xf numFmtId="0" fontId="1" fillId="0" borderId="7" xfId="0" applyFont="1" applyFill="1" applyBorder="1" applyAlignment="1" applyProtection="1">
      <alignment horizontal="center" vertical="top" wrapText="1" shrinkToFit="1"/>
      <protection locked="0"/>
    </xf>
    <xf numFmtId="0" fontId="1" fillId="0" borderId="8" xfId="0" applyFont="1" applyFill="1" applyBorder="1" applyAlignment="1" applyProtection="1">
      <alignment horizontal="center" vertical="top" wrapText="1" shrinkToFit="1"/>
      <protection locked="0"/>
    </xf>
    <xf numFmtId="49" fontId="1" fillId="0" borderId="7" xfId="0" applyNumberFormat="1" applyFont="1" applyFill="1" applyBorder="1" applyAlignment="1" applyProtection="1">
      <alignment horizontal="center" vertical="top" wrapText="1" shrinkToFit="1"/>
      <protection locked="0"/>
    </xf>
    <xf numFmtId="49" fontId="1" fillId="0" borderId="8" xfId="0" applyNumberFormat="1" applyFont="1" applyFill="1" applyBorder="1" applyAlignment="1" applyProtection="1">
      <alignment horizontal="center" vertical="top" wrapText="1" shrinkToFit="1"/>
      <protection locked="0"/>
    </xf>
    <xf numFmtId="49" fontId="9" fillId="0" borderId="3" xfId="0" applyNumberFormat="1" applyFont="1" applyFill="1" applyBorder="1" applyAlignment="1" applyProtection="1">
      <alignment horizontal="center" vertical="top" wrapText="1" shrinkToFit="1"/>
      <protection locked="0"/>
    </xf>
    <xf numFmtId="49" fontId="9" fillId="0" borderId="9" xfId="0" applyNumberFormat="1" applyFont="1" applyFill="1" applyBorder="1" applyAlignment="1" applyProtection="1">
      <alignment horizontal="center" vertical="top" wrapText="1" shrinkToFit="1"/>
      <protection locked="0"/>
    </xf>
    <xf numFmtId="0" fontId="9" fillId="0" borderId="3" xfId="0" applyFont="1" applyFill="1" applyBorder="1" applyAlignment="1" applyProtection="1">
      <alignment horizontal="center" vertical="top" wrapText="1" shrinkToFit="1"/>
      <protection locked="0"/>
    </xf>
    <xf numFmtId="0" fontId="9" fillId="0" borderId="9" xfId="0" applyFont="1" applyFill="1" applyBorder="1" applyAlignment="1" applyProtection="1">
      <alignment horizontal="center" vertical="top" wrapText="1" shrinkToFit="1"/>
      <protection locked="0"/>
    </xf>
    <xf numFmtId="0" fontId="9" fillId="0" borderId="6" xfId="0" applyFont="1" applyFill="1" applyBorder="1" applyAlignment="1" applyProtection="1">
      <alignment horizontal="center" vertical="top" wrapText="1" shrinkToFit="1"/>
      <protection locked="0"/>
    </xf>
    <xf numFmtId="0" fontId="9" fillId="0" borderId="11" xfId="0" applyFont="1" applyFill="1" applyBorder="1" applyAlignment="1" applyProtection="1">
      <alignment horizontal="center" vertical="top" wrapText="1" shrinkToFit="1"/>
      <protection locked="0"/>
    </xf>
    <xf numFmtId="0" fontId="9" fillId="0" borderId="4" xfId="0" applyFont="1" applyFill="1" applyBorder="1" applyAlignment="1" applyProtection="1">
      <alignment horizontal="center" vertical="top" wrapText="1" shrinkToFit="1"/>
      <protection locked="0"/>
    </xf>
    <xf numFmtId="0" fontId="1" fillId="5" borderId="5" xfId="0" applyFont="1" applyFill="1" applyBorder="1" applyAlignment="1">
      <alignment horizontal="center" vertical="top" wrapText="1"/>
    </xf>
    <xf numFmtId="49" fontId="9" fillId="0" borderId="3" xfId="0" applyNumberFormat="1" applyFont="1" applyBorder="1" applyAlignment="1" applyProtection="1">
      <alignment horizontal="center" vertical="center" wrapText="1" shrinkToFit="1"/>
      <protection locked="0"/>
    </xf>
    <xf numFmtId="0" fontId="9" fillId="0" borderId="3" xfId="0" applyFont="1" applyBorder="1" applyAlignment="1" applyProtection="1">
      <alignment horizontal="center" vertical="center" wrapText="1" shrinkToFit="1"/>
      <protection locked="0"/>
    </xf>
    <xf numFmtId="49" fontId="10" fillId="0" borderId="3" xfId="0" applyNumberFormat="1" applyFont="1" applyBorder="1" applyAlignment="1" applyProtection="1">
      <alignment horizontal="center" vertical="center" wrapText="1" shrinkToFit="1"/>
      <protection locked="0"/>
    </xf>
    <xf numFmtId="0" fontId="9" fillId="0" borderId="18" xfId="0" applyFont="1" applyBorder="1" applyAlignment="1" applyProtection="1">
      <alignment horizontal="center" vertical="center" wrapText="1" shrinkToFit="1"/>
      <protection locked="0"/>
    </xf>
    <xf numFmtId="0" fontId="9" fillId="0" borderId="9" xfId="0" applyFont="1" applyBorder="1" applyAlignment="1" applyProtection="1">
      <alignment horizontal="center" vertical="center" wrapText="1" shrinkToFit="1"/>
      <protection locked="0"/>
    </xf>
    <xf numFmtId="0" fontId="9" fillId="0" borderId="4" xfId="0" applyFont="1" applyBorder="1" applyAlignment="1" applyProtection="1">
      <alignment horizontal="center" vertical="center" wrapText="1" shrinkToFit="1"/>
      <protection locked="0"/>
    </xf>
    <xf numFmtId="0" fontId="9" fillId="0" borderId="10" xfId="0" applyFont="1" applyBorder="1" applyAlignment="1" applyProtection="1">
      <alignment horizontal="center" vertical="center" wrapText="1" shrinkToFit="1"/>
      <protection locked="0"/>
    </xf>
    <xf numFmtId="0" fontId="10" fillId="0" borderId="5" xfId="0" applyFont="1" applyBorder="1" applyAlignment="1" applyProtection="1">
      <alignment horizontal="center" vertical="center" wrapText="1" shrinkToFit="1"/>
      <protection locked="0"/>
    </xf>
    <xf numFmtId="0" fontId="10" fillId="0" borderId="13" xfId="0" applyFont="1" applyBorder="1" applyAlignment="1" applyProtection="1">
      <alignment horizontal="center" vertical="center" wrapText="1" shrinkToFit="1"/>
      <protection locked="0"/>
    </xf>
    <xf numFmtId="0" fontId="9" fillId="0" borderId="6" xfId="0" applyFont="1" applyBorder="1" applyAlignment="1" applyProtection="1">
      <alignment horizontal="center" vertical="center" wrapText="1" shrinkToFit="1"/>
      <protection locked="0"/>
    </xf>
    <xf numFmtId="0" fontId="9" fillId="0" borderId="11" xfId="0" applyFont="1" applyBorder="1" applyAlignment="1" applyProtection="1">
      <alignment horizontal="center" vertical="center" wrapText="1" shrinkToFit="1"/>
      <protection locked="0"/>
    </xf>
    <xf numFmtId="49" fontId="9" fillId="0" borderId="9" xfId="0" applyNumberFormat="1" applyFont="1" applyBorder="1" applyAlignment="1" applyProtection="1">
      <alignment horizontal="center" vertical="center" wrapText="1" shrinkToFit="1"/>
      <protection locked="0"/>
    </xf>
    <xf numFmtId="49" fontId="1" fillId="0" borderId="3" xfId="0" applyNumberFormat="1" applyFont="1" applyBorder="1" applyAlignment="1" applyProtection="1">
      <alignment horizontal="center" vertical="center" wrapText="1" shrinkToFit="1"/>
      <protection locked="0"/>
    </xf>
    <xf numFmtId="49" fontId="1" fillId="0" borderId="9" xfId="0" applyNumberFormat="1" applyFont="1" applyBorder="1" applyAlignment="1" applyProtection="1">
      <alignment horizontal="center" vertical="center" wrapText="1" shrinkToFit="1"/>
      <protection locked="0"/>
    </xf>
    <xf numFmtId="0" fontId="1" fillId="0" borderId="13" xfId="0" applyFont="1" applyBorder="1" applyAlignment="1" applyProtection="1">
      <alignment horizontal="center" vertical="center" wrapText="1" shrinkToFit="1"/>
      <protection locked="0"/>
    </xf>
    <xf numFmtId="49" fontId="9" fillId="6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6" borderId="9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6" borderId="4" xfId="0" applyFont="1" applyFill="1" applyBorder="1" applyAlignment="1" applyProtection="1">
      <alignment horizontal="center" vertical="center" wrapText="1" shrinkToFit="1"/>
      <protection locked="0"/>
    </xf>
    <xf numFmtId="0" fontId="9" fillId="6" borderId="3" xfId="0" applyFont="1" applyFill="1" applyBorder="1" applyAlignment="1" applyProtection="1">
      <alignment horizontal="center" vertical="center" wrapText="1" shrinkToFit="1"/>
      <protection locked="0"/>
    </xf>
    <xf numFmtId="0" fontId="9" fillId="6" borderId="6" xfId="0" applyFont="1" applyFill="1" applyBorder="1" applyAlignment="1" applyProtection="1">
      <alignment horizontal="center" vertical="center" wrapText="1" shrinkToFit="1"/>
      <protection locked="0"/>
    </xf>
    <xf numFmtId="20" fontId="9" fillId="6" borderId="6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6" borderId="11" xfId="0" applyFont="1" applyFill="1" applyBorder="1" applyAlignment="1" applyProtection="1">
      <alignment horizontal="center" vertical="center" wrapText="1" shrinkToFit="1"/>
      <protection locked="0"/>
    </xf>
    <xf numFmtId="49" fontId="1" fillId="6" borderId="7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6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6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6" borderId="9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6" borderId="13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6" borderId="9" xfId="0" applyNumberFormat="1" applyFont="1" applyFill="1" applyBorder="1" applyAlignment="1" applyProtection="1">
      <alignment horizontal="center" vertical="center" wrapText="1" shrinkToFit="1"/>
      <protection locked="0"/>
    </xf>
    <xf numFmtId="20" fontId="9" fillId="6" borderId="11" xfId="0" applyNumberFormat="1" applyFont="1" applyFill="1" applyBorder="1" applyAlignment="1" applyProtection="1">
      <alignment horizontal="center" vertical="center" wrapText="1" shrinkToFit="1"/>
      <protection locked="0"/>
    </xf>
    <xf numFmtId="20" fontId="9" fillId="6" borderId="4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6" borderId="6" xfId="0" applyFont="1" applyFill="1" applyBorder="1" applyAlignment="1" applyProtection="1">
      <alignment horizontal="center" vertical="center" wrapText="1" shrinkToFit="1"/>
      <protection locked="0"/>
    </xf>
    <xf numFmtId="0" fontId="5" fillId="6" borderId="11" xfId="0" applyFont="1" applyFill="1" applyBorder="1" applyAlignment="1" applyProtection="1">
      <alignment horizontal="center" vertical="center" wrapText="1" shrinkToFit="1"/>
      <protection locked="0"/>
    </xf>
    <xf numFmtId="20" fontId="5" fillId="6" borderId="6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6" borderId="11" xfId="0" applyNumberFormat="1" applyFont="1" applyFill="1" applyBorder="1" applyAlignment="1" applyProtection="1">
      <alignment horizontal="center" vertical="center" wrapText="1" shrinkToFit="1"/>
      <protection locked="0"/>
    </xf>
    <xf numFmtId="20" fontId="9" fillId="6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9" fillId="0" borderId="6" xfId="0" applyNumberFormat="1" applyFont="1" applyFill="1" applyBorder="1" applyAlignment="1" applyProtection="1">
      <alignment horizontal="center" vertical="center" wrapText="1" shrinkToFit="1"/>
      <protection locked="0"/>
    </xf>
    <xf numFmtId="0" fontId="20" fillId="0" borderId="0" xfId="0" applyFont="1" applyFill="1"/>
    <xf numFmtId="164" fontId="21" fillId="0" borderId="0" xfId="0" applyNumberFormat="1" applyFont="1" applyFill="1" applyBorder="1" applyAlignment="1">
      <alignment wrapText="1"/>
    </xf>
    <xf numFmtId="164" fontId="21" fillId="0" borderId="0" xfId="0" applyNumberFormat="1" applyFont="1" applyFill="1" applyBorder="1" applyAlignment="1">
      <alignment horizontal="left" wrapText="1"/>
    </xf>
    <xf numFmtId="164" fontId="5" fillId="0" borderId="0" xfId="0" applyNumberFormat="1" applyFont="1" applyFill="1" applyBorder="1" applyAlignment="1">
      <alignment horizontal="center"/>
    </xf>
    <xf numFmtId="164" fontId="19" fillId="0" borderId="0" xfId="0" applyNumberFormat="1" applyFont="1" applyFill="1" applyBorder="1" applyAlignment="1">
      <alignment horizontal="center" vertical="center" textRotation="90"/>
    </xf>
    <xf numFmtId="0" fontId="19" fillId="0" borderId="0" xfId="0" applyNumberFormat="1" applyFont="1" applyFill="1" applyBorder="1" applyAlignment="1">
      <alignment horizontal="center" vertical="center"/>
    </xf>
    <xf numFmtId="49" fontId="5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9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9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6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0" xfId="0" quotePrefix="1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0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44" xfId="0" applyNumberFormat="1" applyFont="1" applyFill="1" applyBorder="1" applyAlignment="1">
      <alignment horizontal="center" vertical="center"/>
    </xf>
    <xf numFmtId="49" fontId="1" fillId="0" borderId="45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40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46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38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39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40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40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6" borderId="0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ill="1" applyBorder="1"/>
    <xf numFmtId="14" fontId="5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6" borderId="0" xfId="0" applyFont="1" applyFill="1"/>
    <xf numFmtId="0" fontId="5" fillId="6" borderId="0" xfId="0" applyFont="1" applyFill="1" applyAlignment="1">
      <alignment horizontal="right"/>
    </xf>
    <xf numFmtId="49" fontId="1" fillId="6" borderId="20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6" borderId="20" xfId="0" applyNumberFormat="1" applyFont="1" applyFill="1" applyBorder="1" applyAlignment="1" applyProtection="1">
      <alignment horizontal="center" vertical="center" wrapText="1" shrinkToFit="1"/>
      <protection locked="0"/>
    </xf>
    <xf numFmtId="20" fontId="9" fillId="6" borderId="30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7" borderId="40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7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7" borderId="9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7" borderId="40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7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7" borderId="9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7" borderId="40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7" borderId="9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7" borderId="38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7" borderId="7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7" borderId="8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7" borderId="24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7" borderId="39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7" borderId="11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7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7" borderId="9" xfId="0" applyFill="1" applyBorder="1"/>
    <xf numFmtId="0" fontId="9" fillId="7" borderId="6" xfId="0" applyFont="1" applyFill="1" applyBorder="1" applyAlignment="1" applyProtection="1">
      <alignment horizontal="center" vertical="center" wrapText="1" shrinkToFit="1"/>
      <protection locked="0"/>
    </xf>
    <xf numFmtId="0" fontId="9" fillId="7" borderId="11" xfId="0" applyFont="1" applyFill="1" applyBorder="1" applyAlignment="1" applyProtection="1">
      <alignment horizontal="center" vertical="center" wrapText="1" shrinkToFit="1"/>
      <protection locked="0"/>
    </xf>
    <xf numFmtId="49" fontId="9" fillId="0" borderId="9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7" borderId="9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3" xfId="0" applyFont="1" applyFill="1" applyBorder="1" applyAlignment="1" applyProtection="1">
      <alignment horizontal="center" vertical="center" wrapText="1" shrinkToFit="1"/>
      <protection locked="0"/>
    </xf>
    <xf numFmtId="0" fontId="9" fillId="0" borderId="11" xfId="0" applyFont="1" applyFill="1" applyBorder="1" applyAlignment="1" applyProtection="1">
      <alignment horizontal="center" vertical="center" wrapText="1" shrinkToFit="1"/>
      <protection locked="0"/>
    </xf>
    <xf numFmtId="0" fontId="9" fillId="0" borderId="10" xfId="0" applyFont="1" applyFill="1" applyBorder="1" applyAlignment="1" applyProtection="1">
      <alignment horizontal="center" vertical="center" wrapText="1" shrinkToFit="1"/>
      <protection locked="0"/>
    </xf>
    <xf numFmtId="20" fontId="9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20" fontId="9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0" borderId="7" xfId="0" applyNumberFormat="1" applyFont="1" applyFill="1" applyBorder="1" applyAlignment="1" applyProtection="1">
      <alignment horizontal="center" vertical="center" wrapText="1" shrinkToFit="1"/>
      <protection locked="0"/>
    </xf>
    <xf numFmtId="0" fontId="12" fillId="0" borderId="3" xfId="0" applyFont="1" applyFill="1" applyBorder="1" applyAlignment="1" applyProtection="1">
      <alignment horizontal="center" vertical="center" wrapText="1" shrinkToFit="1"/>
      <protection locked="0"/>
    </xf>
    <xf numFmtId="0" fontId="9" fillId="0" borderId="9" xfId="0" applyFont="1" applyFill="1" applyBorder="1" applyAlignment="1" applyProtection="1">
      <alignment horizontal="center" vertical="center" wrapText="1" shrinkToFit="1"/>
      <protection locked="0"/>
    </xf>
    <xf numFmtId="49" fontId="10" fillId="0" borderId="9" xfId="0" applyNumberFormat="1" applyFont="1" applyFill="1" applyBorder="1" applyAlignment="1" applyProtection="1">
      <alignment horizontal="center" vertical="center" wrapText="1" shrinkToFit="1"/>
      <protection locked="0"/>
    </xf>
    <xf numFmtId="0" fontId="10" fillId="0" borderId="7" xfId="0" applyFont="1" applyFill="1" applyBorder="1" applyAlignment="1" applyProtection="1">
      <alignment horizontal="center" vertical="center" wrapText="1" shrinkToFit="1"/>
      <protection locked="0"/>
    </xf>
    <xf numFmtId="0" fontId="10" fillId="0" borderId="8" xfId="0" applyFont="1" applyFill="1" applyBorder="1" applyAlignment="1" applyProtection="1">
      <alignment horizontal="center" vertical="center" wrapText="1" shrinkToFit="1"/>
      <protection locked="0"/>
    </xf>
    <xf numFmtId="0" fontId="5" fillId="0" borderId="6" xfId="0" applyFont="1" applyFill="1" applyBorder="1" applyAlignment="1" applyProtection="1">
      <alignment horizontal="center" vertical="center" wrapText="1" shrinkToFit="1"/>
      <protection locked="0"/>
    </xf>
    <xf numFmtId="0" fontId="7" fillId="0" borderId="51" xfId="0" applyFont="1" applyBorder="1" applyAlignment="1" applyProtection="1">
      <alignment horizontal="center" vertical="center" wrapText="1" shrinkToFit="1"/>
      <protection locked="0"/>
    </xf>
    <xf numFmtId="49" fontId="10" fillId="0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3" xfId="0" applyNumberFormat="1" applyFont="1" applyFill="1" applyBorder="1" applyAlignment="1" applyProtection="1">
      <alignment horizontal="center" vertical="top" wrapText="1" shrinkToFit="1"/>
      <protection locked="0"/>
    </xf>
    <xf numFmtId="0" fontId="1" fillId="5" borderId="7" xfId="0" applyFont="1" applyFill="1" applyBorder="1" applyAlignment="1">
      <alignment horizontal="center" vertical="top" wrapText="1"/>
    </xf>
    <xf numFmtId="0" fontId="9" fillId="0" borderId="8" xfId="0" applyFont="1" applyFill="1" applyBorder="1" applyAlignment="1" applyProtection="1">
      <alignment horizontal="center" vertical="top" wrapText="1" shrinkToFit="1"/>
      <protection locked="0"/>
    </xf>
    <xf numFmtId="20" fontId="9" fillId="0" borderId="4" xfId="0" applyNumberFormat="1" applyFont="1" applyFill="1" applyBorder="1" applyAlignment="1" applyProtection="1">
      <alignment horizontal="center" vertical="top" wrapText="1" shrinkToFit="1"/>
      <protection locked="0"/>
    </xf>
    <xf numFmtId="0" fontId="0" fillId="0" borderId="39" xfId="0" applyFont="1" applyFill="1" applyBorder="1" applyAlignment="1" applyProtection="1">
      <alignment horizontal="center" vertical="center" wrapText="1" shrinkToFit="1"/>
      <protection locked="0"/>
    </xf>
    <xf numFmtId="0" fontId="10" fillId="0" borderId="47" xfId="0" applyFont="1" applyFill="1" applyBorder="1" applyAlignment="1" applyProtection="1">
      <alignment horizontal="center" vertical="center" wrapText="1" shrinkToFit="1"/>
      <protection locked="0"/>
    </xf>
    <xf numFmtId="49" fontId="9" fillId="0" borderId="20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21" xfId="0" applyFont="1" applyFill="1" applyBorder="1" applyAlignment="1" applyProtection="1">
      <alignment horizontal="center" vertical="center" wrapText="1" shrinkToFit="1"/>
      <protection locked="0"/>
    </xf>
    <xf numFmtId="0" fontId="9" fillId="6" borderId="3" xfId="0" applyFont="1" applyFill="1" applyBorder="1" applyAlignment="1" applyProtection="1">
      <alignment horizontal="center" vertical="top" wrapText="1" shrinkToFit="1"/>
      <protection locked="0"/>
    </xf>
    <xf numFmtId="0" fontId="9" fillId="6" borderId="9" xfId="0" applyFont="1" applyFill="1" applyBorder="1" applyAlignment="1" applyProtection="1">
      <alignment horizontal="center" vertical="top" wrapText="1" shrinkToFit="1"/>
      <protection locked="0"/>
    </xf>
    <xf numFmtId="0" fontId="9" fillId="6" borderId="6" xfId="0" applyFont="1" applyFill="1" applyBorder="1" applyAlignment="1" applyProtection="1">
      <alignment horizontal="center" vertical="top" wrapText="1" shrinkToFit="1"/>
      <protection locked="0"/>
    </xf>
    <xf numFmtId="49" fontId="1" fillId="0" borderId="9" xfId="0" applyNumberFormat="1" applyFont="1" applyFill="1" applyBorder="1" applyAlignment="1" applyProtection="1">
      <alignment horizontal="center" vertical="top" wrapText="1" shrinkToFit="1"/>
      <protection locked="0"/>
    </xf>
    <xf numFmtId="0" fontId="9" fillId="6" borderId="11" xfId="0" applyFont="1" applyFill="1" applyBorder="1" applyAlignment="1" applyProtection="1">
      <alignment horizontal="center" vertical="top" wrapText="1" shrinkToFit="1"/>
      <protection locked="0"/>
    </xf>
    <xf numFmtId="49" fontId="22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23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23" fillId="0" borderId="6" xfId="0" applyFont="1" applyFill="1" applyBorder="1" applyAlignment="1" applyProtection="1">
      <alignment horizontal="center" vertical="center" wrapText="1" shrinkToFit="1"/>
      <protection locked="0"/>
    </xf>
    <xf numFmtId="0" fontId="19" fillId="0" borderId="3" xfId="0" applyNumberFormat="1" applyFont="1" applyFill="1" applyBorder="1" applyAlignment="1">
      <alignment horizontal="center" vertical="center"/>
    </xf>
    <xf numFmtId="49" fontId="10" fillId="6" borderId="7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6" xfId="0" applyFill="1" applyBorder="1" applyAlignment="1" applyProtection="1">
      <alignment horizontal="center" vertical="center" wrapText="1" shrinkToFit="1"/>
      <protection locked="0"/>
    </xf>
    <xf numFmtId="164" fontId="5" fillId="0" borderId="48" xfId="0" applyNumberFormat="1" applyFont="1" applyFill="1" applyBorder="1" applyAlignment="1">
      <alignment horizontal="center" vertical="center"/>
    </xf>
    <xf numFmtId="164" fontId="5" fillId="0" borderId="49" xfId="0" applyNumberFormat="1" applyFont="1" applyFill="1" applyBorder="1" applyAlignment="1">
      <alignment horizontal="center" vertical="center"/>
    </xf>
    <xf numFmtId="164" fontId="5" fillId="0" borderId="50" xfId="0" applyNumberFormat="1" applyFont="1" applyFill="1" applyBorder="1" applyAlignment="1">
      <alignment horizontal="center" vertical="center"/>
    </xf>
    <xf numFmtId="164" fontId="19" fillId="0" borderId="48" xfId="0" applyNumberFormat="1" applyFont="1" applyFill="1" applyBorder="1" applyAlignment="1">
      <alignment horizontal="center" vertical="center" textRotation="90"/>
    </xf>
    <xf numFmtId="164" fontId="19" fillId="0" borderId="49" xfId="0" applyNumberFormat="1" applyFont="1" applyFill="1" applyBorder="1" applyAlignment="1">
      <alignment horizontal="center" vertical="center" textRotation="90"/>
    </xf>
    <xf numFmtId="164" fontId="19" fillId="0" borderId="50" xfId="0" applyNumberFormat="1" applyFont="1" applyFill="1" applyBorder="1" applyAlignment="1">
      <alignment horizontal="center" vertical="center" textRotation="90"/>
    </xf>
    <xf numFmtId="0" fontId="6" fillId="0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49" fontId="2" fillId="0" borderId="41" xfId="0" applyNumberFormat="1" applyFont="1" applyFill="1" applyBorder="1" applyAlignment="1">
      <alignment horizontal="center" vertical="center"/>
    </xf>
    <xf numFmtId="49" fontId="2" fillId="0" borderId="42" xfId="0" applyNumberFormat="1" applyFont="1" applyFill="1" applyBorder="1" applyAlignment="1">
      <alignment horizontal="center" vertical="center"/>
    </xf>
    <xf numFmtId="49" fontId="2" fillId="0" borderId="48" xfId="0" applyNumberFormat="1" applyFont="1" applyFill="1" applyBorder="1" applyAlignment="1">
      <alignment horizontal="center" vertical="center" wrapText="1"/>
    </xf>
    <xf numFmtId="49" fontId="2" fillId="0" borderId="50" xfId="0" applyNumberFormat="1" applyFont="1" applyFill="1" applyBorder="1" applyAlignment="1">
      <alignment horizontal="center" vertical="center" wrapText="1"/>
    </xf>
    <xf numFmtId="49" fontId="2" fillId="0" borderId="47" xfId="0" applyNumberFormat="1" applyFont="1" applyFill="1" applyBorder="1" applyAlignment="1">
      <alignment horizontal="center" vertical="center" textRotation="90" wrapText="1"/>
    </xf>
    <xf numFmtId="49" fontId="2" fillId="0" borderId="21" xfId="0" applyNumberFormat="1" applyFont="1" applyFill="1" applyBorder="1" applyAlignment="1">
      <alignment horizontal="center" vertical="center" textRotation="90" wrapText="1"/>
    </xf>
    <xf numFmtId="49" fontId="2" fillId="0" borderId="26" xfId="0" applyNumberFormat="1" applyFont="1" applyFill="1" applyBorder="1" applyAlignment="1">
      <alignment horizontal="center" vertical="center" wrapText="1"/>
    </xf>
    <xf numFmtId="49" fontId="2" fillId="0" borderId="25" xfId="0" applyNumberFormat="1" applyFont="1" applyFill="1" applyBorder="1" applyAlignment="1">
      <alignment horizontal="center" vertical="center" wrapText="1"/>
    </xf>
    <xf numFmtId="49" fontId="2" fillId="0" borderId="15" xfId="0" applyNumberFormat="1" applyFont="1" applyFill="1" applyBorder="1" applyAlignment="1">
      <alignment horizontal="center" vertical="center" wrapText="1"/>
    </xf>
    <xf numFmtId="164" fontId="21" fillId="0" borderId="0" xfId="0" applyNumberFormat="1" applyFont="1" applyFill="1" applyBorder="1" applyAlignment="1">
      <alignment horizontal="left" wrapText="1"/>
    </xf>
    <xf numFmtId="0" fontId="19" fillId="0" borderId="47" xfId="0" applyNumberFormat="1" applyFont="1" applyFill="1" applyBorder="1" applyAlignment="1">
      <alignment horizontal="center" vertical="center"/>
    </xf>
    <xf numFmtId="0" fontId="19" fillId="0" borderId="20" xfId="0" applyNumberFormat="1" applyFont="1" applyFill="1" applyBorder="1" applyAlignment="1">
      <alignment horizontal="center" vertical="center"/>
    </xf>
    <xf numFmtId="0" fontId="19" fillId="0" borderId="21" xfId="0" applyNumberFormat="1" applyFont="1" applyFill="1" applyBorder="1" applyAlignment="1">
      <alignment horizontal="center" vertical="center"/>
    </xf>
    <xf numFmtId="0" fontId="19" fillId="0" borderId="30" xfId="0" applyNumberFormat="1" applyFont="1" applyFill="1" applyBorder="1" applyAlignment="1">
      <alignment horizontal="center" vertical="center"/>
    </xf>
    <xf numFmtId="164" fontId="5" fillId="0" borderId="41" xfId="0" applyNumberFormat="1" applyFont="1" applyFill="1" applyBorder="1" applyAlignment="1">
      <alignment horizontal="center" vertical="center"/>
    </xf>
    <xf numFmtId="164" fontId="5" fillId="0" borderId="43" xfId="0" applyNumberFormat="1" applyFont="1" applyFill="1" applyBorder="1" applyAlignment="1">
      <alignment horizontal="center" vertical="center"/>
    </xf>
    <xf numFmtId="0" fontId="19" fillId="7" borderId="7" xfId="0" applyNumberFormat="1" applyFont="1" applyFill="1" applyBorder="1" applyAlignment="1">
      <alignment horizontal="center" vertical="center"/>
    </xf>
    <xf numFmtId="0" fontId="19" fillId="7" borderId="3" xfId="0" applyNumberFormat="1" applyFont="1" applyFill="1" applyBorder="1" applyAlignment="1">
      <alignment horizontal="center" vertical="center"/>
    </xf>
    <xf numFmtId="0" fontId="19" fillId="7" borderId="6" xfId="0" applyNumberFormat="1" applyFont="1" applyFill="1" applyBorder="1" applyAlignment="1">
      <alignment horizontal="center" vertical="center"/>
    </xf>
    <xf numFmtId="164" fontId="5" fillId="6" borderId="22" xfId="0" applyNumberFormat="1" applyFont="1" applyFill="1" applyBorder="1" applyAlignment="1">
      <alignment horizontal="center"/>
    </xf>
    <xf numFmtId="164" fontId="5" fillId="6" borderId="23" xfId="0" applyNumberFormat="1" applyFont="1" applyFill="1" applyBorder="1" applyAlignment="1">
      <alignment horizontal="center"/>
    </xf>
    <xf numFmtId="164" fontId="19" fillId="6" borderId="3" xfId="0" applyNumberFormat="1" applyFont="1" applyFill="1" applyBorder="1" applyAlignment="1">
      <alignment horizontal="center" vertical="center" textRotation="90"/>
    </xf>
    <xf numFmtId="0" fontId="19" fillId="6" borderId="3" xfId="0" applyNumberFormat="1" applyFont="1" applyFill="1" applyBorder="1" applyAlignment="1">
      <alignment horizontal="center" vertical="center"/>
    </xf>
    <xf numFmtId="0" fontId="19" fillId="6" borderId="6" xfId="0" applyNumberFormat="1" applyFont="1" applyFill="1" applyBorder="1" applyAlignment="1">
      <alignment horizontal="center" vertical="center"/>
    </xf>
    <xf numFmtId="0" fontId="19" fillId="6" borderId="4" xfId="0" applyNumberFormat="1" applyFont="1" applyFill="1" applyBorder="1" applyAlignment="1">
      <alignment horizontal="center" vertical="center"/>
    </xf>
    <xf numFmtId="164" fontId="19" fillId="6" borderId="7" xfId="0" applyNumberFormat="1" applyFont="1" applyFill="1" applyBorder="1" applyAlignment="1">
      <alignment horizontal="center" vertical="center" textRotation="90"/>
    </xf>
    <xf numFmtId="0" fontId="19" fillId="6" borderId="7" xfId="0" applyNumberFormat="1" applyFont="1" applyFill="1" applyBorder="1" applyAlignment="1">
      <alignment horizontal="center" vertical="center"/>
    </xf>
    <xf numFmtId="164" fontId="5" fillId="7" borderId="22" xfId="0" applyNumberFormat="1" applyFont="1" applyFill="1" applyBorder="1" applyAlignment="1">
      <alignment horizontal="center"/>
    </xf>
    <xf numFmtId="164" fontId="5" fillId="7" borderId="23" xfId="0" applyNumberFormat="1" applyFont="1" applyFill="1" applyBorder="1" applyAlignment="1">
      <alignment horizontal="center"/>
    </xf>
    <xf numFmtId="164" fontId="5" fillId="7" borderId="24" xfId="0" applyNumberFormat="1" applyFont="1" applyFill="1" applyBorder="1" applyAlignment="1">
      <alignment horizontal="center"/>
    </xf>
    <xf numFmtId="164" fontId="19" fillId="7" borderId="7" xfId="0" applyNumberFormat="1" applyFont="1" applyFill="1" applyBorder="1" applyAlignment="1">
      <alignment horizontal="center" vertical="center" textRotation="90"/>
    </xf>
    <xf numFmtId="164" fontId="19" fillId="7" borderId="3" xfId="0" applyNumberFormat="1" applyFont="1" applyFill="1" applyBorder="1" applyAlignment="1">
      <alignment horizontal="center" vertical="center" textRotation="90"/>
    </xf>
    <xf numFmtId="164" fontId="19" fillId="7" borderId="6" xfId="0" applyNumberFormat="1" applyFont="1" applyFill="1" applyBorder="1" applyAlignment="1">
      <alignment horizontal="center" vertical="center" textRotation="90"/>
    </xf>
    <xf numFmtId="49" fontId="2" fillId="0" borderId="22" xfId="0" applyNumberFormat="1" applyFont="1" applyFill="1" applyBorder="1" applyAlignment="1">
      <alignment horizontal="center" vertical="center"/>
    </xf>
    <xf numFmtId="49" fontId="2" fillId="0" borderId="23" xfId="0" applyNumberFormat="1" applyFont="1" applyFill="1" applyBorder="1" applyAlignment="1">
      <alignment horizontal="center" vertical="center"/>
    </xf>
    <xf numFmtId="49" fontId="2" fillId="0" borderId="7" xfId="0" applyNumberFormat="1" applyFont="1" applyFill="1" applyBorder="1" applyAlignment="1">
      <alignment horizontal="center" vertical="center" wrapText="1"/>
    </xf>
    <xf numFmtId="49" fontId="2" fillId="0" borderId="6" xfId="0" applyNumberFormat="1" applyFont="1" applyFill="1" applyBorder="1" applyAlignment="1">
      <alignment horizontal="center" vertical="center" wrapText="1"/>
    </xf>
    <xf numFmtId="49" fontId="2" fillId="0" borderId="38" xfId="0" applyNumberFormat="1" applyFont="1" applyFill="1" applyBorder="1" applyAlignment="1">
      <alignment horizontal="center" vertical="center" textRotation="90" wrapText="1"/>
    </xf>
    <xf numFmtId="49" fontId="2" fillId="0" borderId="39" xfId="0" applyNumberFormat="1" applyFont="1" applyFill="1" applyBorder="1" applyAlignment="1">
      <alignment horizontal="center" vertical="center" textRotation="90" wrapText="1"/>
    </xf>
    <xf numFmtId="164" fontId="5" fillId="6" borderId="41" xfId="0" applyNumberFormat="1" applyFont="1" applyFill="1" applyBorder="1" applyAlignment="1">
      <alignment horizontal="center"/>
    </xf>
    <xf numFmtId="164" fontId="5" fillId="6" borderId="43" xfId="0" applyNumberFormat="1" applyFont="1" applyFill="1" applyBorder="1" applyAlignment="1">
      <alignment horizontal="center"/>
    </xf>
    <xf numFmtId="164" fontId="19" fillId="6" borderId="22" xfId="0" applyNumberFormat="1" applyFont="1" applyFill="1" applyBorder="1" applyAlignment="1">
      <alignment horizontal="center" vertical="center" textRotation="90"/>
    </xf>
    <xf numFmtId="164" fontId="19" fillId="6" borderId="23" xfId="0" applyNumberFormat="1" applyFont="1" applyFill="1" applyBorder="1" applyAlignment="1">
      <alignment horizontal="center" vertical="center" textRotation="90"/>
    </xf>
    <xf numFmtId="164" fontId="19" fillId="6" borderId="24" xfId="0" applyNumberFormat="1" applyFont="1" applyFill="1" applyBorder="1" applyAlignment="1">
      <alignment horizontal="center" vertical="center" textRotation="90"/>
    </xf>
    <xf numFmtId="164" fontId="5" fillId="0" borderId="22" xfId="0" applyNumberFormat="1" applyFont="1" applyFill="1" applyBorder="1" applyAlignment="1">
      <alignment horizontal="center"/>
    </xf>
    <xf numFmtId="164" fontId="5" fillId="0" borderId="23" xfId="0" applyNumberFormat="1" applyFont="1" applyFill="1" applyBorder="1" applyAlignment="1">
      <alignment horizontal="center"/>
    </xf>
    <xf numFmtId="0" fontId="19" fillId="0" borderId="5" xfId="0" applyNumberFormat="1" applyFont="1" applyFill="1" applyBorder="1" applyAlignment="1">
      <alignment horizontal="center" vertical="center"/>
    </xf>
    <xf numFmtId="0" fontId="19" fillId="0" borderId="3" xfId="0" applyNumberFormat="1" applyFont="1" applyFill="1" applyBorder="1" applyAlignment="1">
      <alignment horizontal="center" vertical="center"/>
    </xf>
    <xf numFmtId="0" fontId="19" fillId="0" borderId="6" xfId="0" applyNumberFormat="1" applyFont="1" applyFill="1" applyBorder="1" applyAlignment="1">
      <alignment horizontal="center" vertical="center"/>
    </xf>
    <xf numFmtId="164" fontId="5" fillId="0" borderId="24" xfId="0" applyNumberFormat="1" applyFont="1" applyFill="1" applyBorder="1" applyAlignment="1">
      <alignment horizontal="center"/>
    </xf>
    <xf numFmtId="164" fontId="19" fillId="0" borderId="7" xfId="0" applyNumberFormat="1" applyFont="1" applyFill="1" applyBorder="1" applyAlignment="1">
      <alignment horizontal="center" vertical="center" textRotation="90"/>
    </xf>
    <xf numFmtId="164" fontId="19" fillId="0" borderId="3" xfId="0" applyNumberFormat="1" applyFont="1" applyFill="1" applyBorder="1" applyAlignment="1">
      <alignment horizontal="center" vertical="center" textRotation="90"/>
    </xf>
    <xf numFmtId="164" fontId="19" fillId="0" borderId="6" xfId="0" applyNumberFormat="1" applyFont="1" applyFill="1" applyBorder="1" applyAlignment="1">
      <alignment horizontal="center" vertical="center" textRotation="90"/>
    </xf>
    <xf numFmtId="0" fontId="19" fillId="0" borderId="7" xfId="0" applyNumberFormat="1" applyFont="1" applyFill="1" applyBorder="1" applyAlignment="1">
      <alignment horizontal="center" vertical="center"/>
    </xf>
    <xf numFmtId="0" fontId="19" fillId="0" borderId="4" xfId="0" applyNumberFormat="1" applyFont="1" applyFill="1" applyBorder="1" applyAlignment="1">
      <alignment horizontal="center" vertical="center"/>
    </xf>
    <xf numFmtId="49" fontId="2" fillId="0" borderId="17" xfId="0" applyNumberFormat="1" applyFont="1" applyFill="1" applyBorder="1" applyAlignment="1">
      <alignment horizontal="center" vertical="center" wrapText="1"/>
    </xf>
    <xf numFmtId="49" fontId="2" fillId="0" borderId="18" xfId="0" applyNumberFormat="1" applyFont="1" applyFill="1" applyBorder="1" applyAlignment="1">
      <alignment horizontal="center" vertical="center" wrapText="1"/>
    </xf>
    <xf numFmtId="49" fontId="2" fillId="0" borderId="7" xfId="0" applyNumberFormat="1" applyFont="1" applyFill="1" applyBorder="1" applyAlignment="1">
      <alignment horizontal="center" vertical="center" textRotation="90" wrapText="1"/>
    </xf>
    <xf numFmtId="49" fontId="2" fillId="0" borderId="3" xfId="0" applyNumberFormat="1" applyFont="1" applyFill="1" applyBorder="1" applyAlignment="1">
      <alignment horizontal="center" vertical="center" textRotation="90" wrapText="1"/>
    </xf>
    <xf numFmtId="0" fontId="19" fillId="0" borderId="38" xfId="0" applyNumberFormat="1" applyFont="1" applyFill="1" applyBorder="1" applyAlignment="1">
      <alignment horizontal="center" vertical="center"/>
    </xf>
    <xf numFmtId="0" fontId="19" fillId="0" borderId="40" xfId="0" applyNumberFormat="1" applyFont="1" applyFill="1" applyBorder="1" applyAlignment="1">
      <alignment horizontal="center" vertical="center"/>
    </xf>
    <xf numFmtId="0" fontId="19" fillId="0" borderId="39" xfId="0" applyNumberFormat="1" applyFont="1" applyFill="1" applyBorder="1" applyAlignment="1">
      <alignment horizontal="center" vertical="center"/>
    </xf>
    <xf numFmtId="164" fontId="5" fillId="0" borderId="43" xfId="0" applyNumberFormat="1" applyFont="1" applyFill="1" applyBorder="1" applyAlignment="1">
      <alignment horizontal="center"/>
    </xf>
    <xf numFmtId="164" fontId="5" fillId="0" borderId="42" xfId="0" applyNumberFormat="1" applyFont="1" applyFill="1" applyBorder="1" applyAlignment="1">
      <alignment horizontal="center"/>
    </xf>
    <xf numFmtId="164" fontId="19" fillId="0" borderId="22" xfId="0" applyNumberFormat="1" applyFont="1" applyFill="1" applyBorder="1" applyAlignment="1">
      <alignment horizontal="center" vertical="center" textRotation="90"/>
    </xf>
    <xf numFmtId="164" fontId="19" fillId="0" borderId="23" xfId="0" applyNumberFormat="1" applyFont="1" applyFill="1" applyBorder="1" applyAlignment="1">
      <alignment horizontal="center" vertical="center" textRotation="90"/>
    </xf>
    <xf numFmtId="164" fontId="19" fillId="0" borderId="24" xfId="0" applyNumberFormat="1" applyFont="1" applyFill="1" applyBorder="1" applyAlignment="1">
      <alignment horizontal="center" vertical="center" textRotation="90"/>
    </xf>
    <xf numFmtId="0" fontId="5" fillId="0" borderId="0" xfId="0" applyFont="1" applyAlignment="1">
      <alignment horizontal="center"/>
    </xf>
    <xf numFmtId="164" fontId="5" fillId="0" borderId="53" xfId="0" applyNumberFormat="1" applyFont="1" applyFill="1" applyBorder="1" applyAlignment="1">
      <alignment horizontal="center" vertical="center"/>
    </xf>
    <xf numFmtId="164" fontId="5" fillId="0" borderId="54" xfId="0" applyNumberFormat="1" applyFont="1" applyFill="1" applyBorder="1" applyAlignment="1">
      <alignment horizontal="center" vertical="center"/>
    </xf>
    <xf numFmtId="164" fontId="5" fillId="0" borderId="5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2" fillId="0" borderId="35" xfId="0" applyNumberFormat="1" applyFont="1" applyFill="1" applyBorder="1" applyAlignment="1">
      <alignment horizontal="center" vertical="center" wrapText="1"/>
    </xf>
    <xf numFmtId="49" fontId="2" fillId="0" borderId="37" xfId="0" applyNumberFormat="1" applyFont="1" applyFill="1" applyBorder="1" applyAlignment="1">
      <alignment horizontal="center" vertical="center" wrapText="1"/>
    </xf>
    <xf numFmtId="49" fontId="2" fillId="0" borderId="36" xfId="0" applyNumberFormat="1" applyFont="1" applyFill="1" applyBorder="1" applyAlignment="1">
      <alignment horizontal="center" vertical="center" wrapText="1"/>
    </xf>
    <xf numFmtId="49" fontId="2" fillId="0" borderId="6" xfId="0" applyNumberFormat="1" applyFont="1" applyFill="1" applyBorder="1" applyAlignment="1">
      <alignment horizontal="center" vertical="center" textRotation="90" wrapText="1"/>
    </xf>
    <xf numFmtId="0" fontId="19" fillId="0" borderId="17" xfId="0" applyNumberFormat="1" applyFont="1" applyFill="1" applyBorder="1" applyAlignment="1">
      <alignment horizontal="center" vertical="center"/>
    </xf>
    <xf numFmtId="0" fontId="19" fillId="0" borderId="18" xfId="0" applyNumberFormat="1" applyFont="1" applyFill="1" applyBorder="1" applyAlignment="1">
      <alignment horizontal="center" vertical="center"/>
    </xf>
    <xf numFmtId="0" fontId="19" fillId="0" borderId="52" xfId="0" applyNumberFormat="1" applyFont="1" applyFill="1" applyBorder="1" applyAlignment="1">
      <alignment horizontal="center" vertical="center"/>
    </xf>
    <xf numFmtId="0" fontId="19" fillId="0" borderId="27" xfId="0" applyNumberFormat="1" applyFont="1" applyFill="1" applyBorder="1" applyAlignment="1">
      <alignment horizontal="center" vertical="center"/>
    </xf>
    <xf numFmtId="49" fontId="2" fillId="0" borderId="25" xfId="0" applyNumberFormat="1" applyFont="1" applyBorder="1" applyAlignment="1">
      <alignment horizontal="center" vertical="center" wrapText="1"/>
    </xf>
    <xf numFmtId="49" fontId="2" fillId="0" borderId="28" xfId="0" applyNumberFormat="1" applyFont="1" applyBorder="1" applyAlignment="1">
      <alignment horizontal="center" vertical="center" wrapText="1"/>
    </xf>
    <xf numFmtId="49" fontId="2" fillId="0" borderId="26" xfId="0" applyNumberFormat="1" applyFont="1" applyBorder="1" applyAlignment="1">
      <alignment horizontal="center" vertical="center" wrapText="1"/>
    </xf>
    <xf numFmtId="49" fontId="0" fillId="0" borderId="40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40" xfId="0" applyFont="1" applyFill="1" applyBorder="1" applyAlignment="1" applyProtection="1">
      <alignment horizontal="center" vertical="center" wrapText="1" shrinkToFit="1"/>
      <protection locked="0"/>
    </xf>
    <xf numFmtId="0" fontId="0" fillId="0" borderId="3" xfId="0" applyFont="1" applyFill="1" applyBorder="1" applyAlignment="1" applyProtection="1">
      <alignment horizontal="center" vertical="center" wrapText="1" shrinkToFit="1"/>
      <protection locked="0"/>
    </xf>
  </cellXfs>
  <cellStyles count="4">
    <cellStyle name="Гиперссылка" xfId="1" builtinId="8"/>
    <cellStyle name="Обычный" xfId="0" builtinId="0"/>
    <cellStyle name="Обычный 2" xfId="2"/>
    <cellStyle name="Обычный 3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i.sfu-kras.ru/bitrix/tools/disk/focus.php?folderId=888529&amp;action=openFolderList&amp;ncc=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55"/>
  <sheetViews>
    <sheetView showWhiteSpace="0" zoomScale="70" zoomScaleNormal="70" workbookViewId="0">
      <selection activeCell="E50" sqref="E50"/>
    </sheetView>
  </sheetViews>
  <sheetFormatPr defaultColWidth="9.140625" defaultRowHeight="12.75"/>
  <cols>
    <col min="1" max="1" width="13.140625" style="28" customWidth="1"/>
    <col min="2" max="2" width="12.28515625" style="28" customWidth="1"/>
    <col min="3" max="3" width="7.28515625" style="28" customWidth="1"/>
    <col min="4" max="4" width="44.42578125" style="28" customWidth="1"/>
    <col min="5" max="5" width="46.5703125" style="28" customWidth="1"/>
    <col min="6" max="6" width="45.42578125" style="28" customWidth="1"/>
    <col min="7" max="7" width="45.85546875" style="28" customWidth="1"/>
    <col min="8" max="8" width="48.140625" style="28" customWidth="1"/>
    <col min="9" max="9" width="54.140625" style="28" customWidth="1"/>
    <col min="10" max="16384" width="9.140625" style="28"/>
  </cols>
  <sheetData>
    <row r="1" spans="1:10" ht="27.75">
      <c r="A1" s="113"/>
      <c r="H1" s="29" t="s">
        <v>377</v>
      </c>
      <c r="I1" s="29"/>
    </row>
    <row r="2" spans="1:10" ht="15.75">
      <c r="H2" s="29" t="s">
        <v>3</v>
      </c>
      <c r="I2" s="29"/>
    </row>
    <row r="3" spans="1:10" ht="15.75">
      <c r="H3" s="30" t="s">
        <v>394</v>
      </c>
      <c r="I3" s="30"/>
    </row>
    <row r="5" spans="1:10" ht="29.25">
      <c r="A5" s="206" t="s">
        <v>498</v>
      </c>
      <c r="B5" s="206"/>
      <c r="C5" s="206"/>
      <c r="D5" s="206"/>
      <c r="E5" s="206"/>
      <c r="F5" s="206"/>
      <c r="G5" s="206"/>
      <c r="H5" s="206"/>
      <c r="I5" s="206"/>
    </row>
    <row r="6" spans="1:10" ht="20.25">
      <c r="A6" s="207" t="s">
        <v>551</v>
      </c>
      <c r="B6" s="207"/>
      <c r="C6" s="207"/>
      <c r="D6" s="207"/>
      <c r="E6" s="207"/>
      <c r="F6" s="207"/>
      <c r="G6" s="207"/>
      <c r="H6" s="207"/>
      <c r="I6" s="207"/>
    </row>
    <row r="7" spans="1:10" ht="20.25">
      <c r="A7" s="208"/>
      <c r="B7" s="208"/>
      <c r="C7" s="208"/>
      <c r="D7" s="208"/>
      <c r="E7" s="208"/>
      <c r="F7" s="208"/>
      <c r="G7" s="208"/>
      <c r="H7" s="208"/>
      <c r="I7" s="208"/>
      <c r="J7" s="38"/>
    </row>
    <row r="8" spans="1:10" ht="20.25">
      <c r="A8" s="42"/>
      <c r="B8" s="42"/>
      <c r="C8" s="42"/>
      <c r="D8" s="42"/>
      <c r="E8" s="42"/>
      <c r="F8" s="42"/>
      <c r="G8" s="42"/>
      <c r="H8" s="42"/>
      <c r="I8" s="42"/>
      <c r="J8" s="39"/>
    </row>
    <row r="9" spans="1:10" ht="15">
      <c r="B9" s="31" t="s">
        <v>1</v>
      </c>
      <c r="C9" s="31" t="s">
        <v>359</v>
      </c>
      <c r="D9" s="31"/>
      <c r="E9" s="31"/>
      <c r="F9" s="31"/>
      <c r="G9" s="31"/>
      <c r="H9" s="209"/>
      <c r="I9" s="209"/>
      <c r="J9" s="32"/>
    </row>
    <row r="10" spans="1:10" ht="15">
      <c r="B10" s="31" t="s">
        <v>2</v>
      </c>
      <c r="C10" s="31">
        <v>1</v>
      </c>
      <c r="D10" s="27"/>
      <c r="E10" s="27"/>
      <c r="F10" s="27"/>
      <c r="G10" s="27"/>
      <c r="H10" s="31" t="s">
        <v>4</v>
      </c>
      <c r="I10" s="31" t="s">
        <v>361</v>
      </c>
    </row>
    <row r="11" spans="1:10" ht="18">
      <c r="A11" s="219" t="s">
        <v>497</v>
      </c>
      <c r="B11" s="219"/>
      <c r="C11" s="219"/>
      <c r="D11" s="219"/>
      <c r="E11" s="219"/>
      <c r="F11" s="219"/>
      <c r="G11" s="219"/>
      <c r="H11" s="219"/>
      <c r="I11" s="219"/>
    </row>
    <row r="12" spans="1:10" ht="18.75" thickBot="1">
      <c r="B12" s="33"/>
      <c r="C12" s="33"/>
      <c r="D12" s="33"/>
      <c r="E12" s="33"/>
      <c r="F12" s="33"/>
      <c r="G12" s="33"/>
      <c r="H12" s="33"/>
      <c r="I12" s="33"/>
    </row>
    <row r="13" spans="1:10" ht="18">
      <c r="A13" s="210" t="s">
        <v>355</v>
      </c>
      <c r="B13" s="212" t="s">
        <v>356</v>
      </c>
      <c r="C13" s="214" t="s">
        <v>358</v>
      </c>
      <c r="D13" s="216" t="s">
        <v>363</v>
      </c>
      <c r="E13" s="216"/>
      <c r="F13" s="20" t="s">
        <v>364</v>
      </c>
      <c r="G13" s="217" t="s">
        <v>365</v>
      </c>
      <c r="H13" s="216"/>
      <c r="I13" s="218"/>
    </row>
    <row r="14" spans="1:10" ht="18.75" thickBot="1">
      <c r="A14" s="211"/>
      <c r="B14" s="213"/>
      <c r="C14" s="215"/>
      <c r="D14" s="129" t="s">
        <v>424</v>
      </c>
      <c r="E14" s="24" t="s">
        <v>425</v>
      </c>
      <c r="F14" s="24" t="s">
        <v>426</v>
      </c>
      <c r="G14" s="24" t="s">
        <v>427</v>
      </c>
      <c r="H14" s="24" t="s">
        <v>428</v>
      </c>
      <c r="I14" s="36" t="s">
        <v>429</v>
      </c>
    </row>
    <row r="15" spans="1:10" ht="15.75">
      <c r="A15" s="224">
        <v>44265</v>
      </c>
      <c r="B15" s="203" t="s">
        <v>13</v>
      </c>
      <c r="C15" s="220">
        <v>1</v>
      </c>
      <c r="D15" s="130"/>
      <c r="E15" s="16"/>
      <c r="F15" s="16" t="s">
        <v>417</v>
      </c>
      <c r="G15" s="16" t="s">
        <v>417</v>
      </c>
      <c r="H15" s="16"/>
      <c r="I15" s="22"/>
    </row>
    <row r="16" spans="1:10" ht="15">
      <c r="A16" s="225"/>
      <c r="B16" s="204"/>
      <c r="C16" s="221"/>
      <c r="D16" s="131"/>
      <c r="E16" s="119"/>
      <c r="F16" s="119" t="s">
        <v>418</v>
      </c>
      <c r="G16" s="119" t="s">
        <v>418</v>
      </c>
      <c r="H16" s="119"/>
      <c r="I16" s="123"/>
    </row>
    <row r="17" spans="1:11" ht="15.75" thickBot="1">
      <c r="A17" s="225"/>
      <c r="B17" s="204"/>
      <c r="C17" s="223"/>
      <c r="D17" s="132"/>
      <c r="E17" s="120"/>
      <c r="F17" s="120" t="s">
        <v>419</v>
      </c>
      <c r="G17" s="139">
        <v>44265</v>
      </c>
      <c r="H17" s="120"/>
      <c r="I17" s="122"/>
    </row>
    <row r="18" spans="1:11" ht="15.75">
      <c r="A18" s="224">
        <v>44267</v>
      </c>
      <c r="B18" s="203" t="s">
        <v>15</v>
      </c>
      <c r="C18" s="220">
        <v>1</v>
      </c>
      <c r="D18" s="133" t="s">
        <v>502</v>
      </c>
      <c r="E18" s="17" t="s">
        <v>502</v>
      </c>
      <c r="F18" s="17" t="s">
        <v>502</v>
      </c>
      <c r="G18" s="17" t="s">
        <v>502</v>
      </c>
      <c r="H18" s="17" t="s">
        <v>502</v>
      </c>
      <c r="I18" s="18" t="s">
        <v>502</v>
      </c>
    </row>
    <row r="19" spans="1:11" ht="15">
      <c r="A19" s="225"/>
      <c r="B19" s="204"/>
      <c r="C19" s="221"/>
      <c r="D19" s="131" t="s">
        <v>504</v>
      </c>
      <c r="E19" s="131" t="s">
        <v>504</v>
      </c>
      <c r="F19" s="131" t="s">
        <v>504</v>
      </c>
      <c r="G19" s="131" t="s">
        <v>504</v>
      </c>
      <c r="H19" s="131" t="s">
        <v>504</v>
      </c>
      <c r="I19" s="123" t="s">
        <v>504</v>
      </c>
      <c r="J19" s="137"/>
      <c r="K19" s="138"/>
    </row>
    <row r="20" spans="1:11" ht="41.25" customHeight="1" thickBot="1">
      <c r="A20" s="225"/>
      <c r="B20" s="204"/>
      <c r="C20" s="223"/>
      <c r="D20" s="132"/>
      <c r="E20" s="120"/>
      <c r="F20" s="120"/>
      <c r="G20" s="120"/>
      <c r="H20" s="120"/>
      <c r="I20" s="122"/>
      <c r="K20" s="138"/>
    </row>
    <row r="21" spans="1:11" ht="15.75">
      <c r="A21" s="224">
        <v>44268</v>
      </c>
      <c r="B21" s="203" t="s">
        <v>16</v>
      </c>
      <c r="C21" s="220">
        <v>1</v>
      </c>
      <c r="D21" s="133" t="s">
        <v>411</v>
      </c>
      <c r="E21" s="17" t="s">
        <v>411</v>
      </c>
      <c r="F21" s="17" t="s">
        <v>411</v>
      </c>
      <c r="G21" s="17"/>
      <c r="H21" s="17"/>
      <c r="I21" s="18"/>
      <c r="K21" s="138"/>
    </row>
    <row r="22" spans="1:11" ht="15">
      <c r="A22" s="225"/>
      <c r="B22" s="204"/>
      <c r="C22" s="221"/>
      <c r="D22" s="131" t="s">
        <v>410</v>
      </c>
      <c r="E22" s="119" t="s">
        <v>412</v>
      </c>
      <c r="F22" s="119" t="s">
        <v>413</v>
      </c>
      <c r="G22" s="119"/>
      <c r="H22" s="119"/>
      <c r="I22" s="123"/>
      <c r="K22" s="138"/>
    </row>
    <row r="23" spans="1:11" ht="26.25" customHeight="1" thickBot="1">
      <c r="A23" s="225"/>
      <c r="B23" s="204"/>
      <c r="C23" s="222"/>
      <c r="D23" s="134" t="s">
        <v>505</v>
      </c>
      <c r="E23" s="124" t="s">
        <v>415</v>
      </c>
      <c r="F23" s="124" t="s">
        <v>414</v>
      </c>
      <c r="G23" s="124"/>
      <c r="H23" s="124"/>
      <c r="I23" s="125"/>
      <c r="K23" s="138"/>
    </row>
    <row r="24" spans="1:11" ht="15.75">
      <c r="A24" s="224">
        <v>44270</v>
      </c>
      <c r="B24" s="203" t="s">
        <v>0</v>
      </c>
      <c r="C24" s="221">
        <v>1</v>
      </c>
      <c r="D24" s="135" t="s">
        <v>499</v>
      </c>
      <c r="E24" s="110" t="s">
        <v>499</v>
      </c>
      <c r="F24" s="110" t="s">
        <v>499</v>
      </c>
      <c r="G24" s="110" t="s">
        <v>499</v>
      </c>
      <c r="H24" s="110" t="s">
        <v>499</v>
      </c>
      <c r="I24" s="121" t="s">
        <v>499</v>
      </c>
      <c r="K24" s="138"/>
    </row>
    <row r="25" spans="1:11" ht="15">
      <c r="A25" s="225"/>
      <c r="B25" s="204"/>
      <c r="C25" s="221"/>
      <c r="D25" s="131" t="s">
        <v>506</v>
      </c>
      <c r="E25" s="131" t="s">
        <v>506</v>
      </c>
      <c r="F25" s="131" t="s">
        <v>506</v>
      </c>
      <c r="G25" s="131" t="s">
        <v>506</v>
      </c>
      <c r="H25" s="131" t="s">
        <v>506</v>
      </c>
      <c r="I25" s="123" t="s">
        <v>506</v>
      </c>
      <c r="K25" s="138"/>
    </row>
    <row r="26" spans="1:11" ht="15">
      <c r="A26" s="225"/>
      <c r="B26" s="204"/>
      <c r="C26" s="223"/>
      <c r="D26" s="132" t="s">
        <v>507</v>
      </c>
      <c r="E26" s="132" t="s">
        <v>507</v>
      </c>
      <c r="F26" s="132" t="s">
        <v>507</v>
      </c>
      <c r="G26" s="132" t="s">
        <v>507</v>
      </c>
      <c r="H26" s="132" t="s">
        <v>507</v>
      </c>
      <c r="I26" s="122" t="s">
        <v>507</v>
      </c>
      <c r="K26" s="138"/>
    </row>
    <row r="27" spans="1:11" ht="15.75">
      <c r="A27" s="225"/>
      <c r="B27" s="204"/>
      <c r="C27" s="221">
        <v>2</v>
      </c>
      <c r="D27" s="135" t="s">
        <v>500</v>
      </c>
      <c r="E27" s="110" t="s">
        <v>500</v>
      </c>
      <c r="F27" s="110" t="s">
        <v>500</v>
      </c>
      <c r="G27" s="110" t="s">
        <v>500</v>
      </c>
      <c r="H27" s="110" t="s">
        <v>500</v>
      </c>
      <c r="I27" s="121" t="s">
        <v>500</v>
      </c>
      <c r="K27" s="138"/>
    </row>
    <row r="28" spans="1:11" ht="15">
      <c r="A28" s="225"/>
      <c r="B28" s="204"/>
      <c r="C28" s="221"/>
      <c r="D28" s="131" t="s">
        <v>508</v>
      </c>
      <c r="E28" s="131" t="s">
        <v>508</v>
      </c>
      <c r="F28" s="131" t="s">
        <v>508</v>
      </c>
      <c r="G28" s="131" t="s">
        <v>508</v>
      </c>
      <c r="H28" s="131" t="s">
        <v>508</v>
      </c>
      <c r="I28" s="123" t="s">
        <v>508</v>
      </c>
      <c r="K28" s="138"/>
    </row>
    <row r="29" spans="1:11" ht="15">
      <c r="A29" s="225"/>
      <c r="B29" s="204"/>
      <c r="C29" s="223"/>
      <c r="D29" s="132" t="s">
        <v>509</v>
      </c>
      <c r="E29" s="132" t="s">
        <v>509</v>
      </c>
      <c r="F29" s="132" t="s">
        <v>509</v>
      </c>
      <c r="G29" s="132" t="s">
        <v>509</v>
      </c>
      <c r="H29" s="132" t="s">
        <v>509</v>
      </c>
      <c r="I29" s="122" t="s">
        <v>509</v>
      </c>
      <c r="K29" s="138"/>
    </row>
    <row r="30" spans="1:11" ht="31.5">
      <c r="A30" s="225"/>
      <c r="B30" s="204"/>
      <c r="C30" s="221">
        <v>3</v>
      </c>
      <c r="D30" s="135" t="s">
        <v>503</v>
      </c>
      <c r="E30" s="110" t="s">
        <v>503</v>
      </c>
      <c r="F30" s="110" t="s">
        <v>503</v>
      </c>
      <c r="G30" s="110" t="s">
        <v>503</v>
      </c>
      <c r="H30" s="110" t="s">
        <v>503</v>
      </c>
      <c r="I30" s="121" t="s">
        <v>503</v>
      </c>
      <c r="K30" s="138"/>
    </row>
    <row r="31" spans="1:11" ht="15">
      <c r="A31" s="225"/>
      <c r="B31" s="204"/>
      <c r="C31" s="221"/>
      <c r="D31" s="131" t="s">
        <v>510</v>
      </c>
      <c r="E31" s="131" t="s">
        <v>510</v>
      </c>
      <c r="F31" s="131" t="s">
        <v>510</v>
      </c>
      <c r="G31" s="131" t="s">
        <v>510</v>
      </c>
      <c r="H31" s="131" t="s">
        <v>510</v>
      </c>
      <c r="I31" s="123" t="s">
        <v>510</v>
      </c>
      <c r="J31" s="137"/>
      <c r="K31" s="138"/>
    </row>
    <row r="32" spans="1:11" ht="15.75" thickBot="1">
      <c r="A32" s="225"/>
      <c r="B32" s="205"/>
      <c r="C32" s="223"/>
      <c r="D32" s="132" t="s">
        <v>511</v>
      </c>
      <c r="E32" s="132" t="s">
        <v>511</v>
      </c>
      <c r="F32" s="132" t="s">
        <v>511</v>
      </c>
      <c r="G32" s="132" t="s">
        <v>511</v>
      </c>
      <c r="H32" s="132" t="s">
        <v>511</v>
      </c>
      <c r="I32" s="122" t="s">
        <v>511</v>
      </c>
    </row>
    <row r="33" spans="1:9" ht="15.75">
      <c r="A33" s="224">
        <v>44272</v>
      </c>
      <c r="B33" s="203" t="s">
        <v>13</v>
      </c>
      <c r="C33" s="220">
        <v>1</v>
      </c>
      <c r="D33" s="133"/>
      <c r="E33" s="17"/>
      <c r="F33" s="17"/>
      <c r="G33" s="17"/>
      <c r="H33" s="17" t="s">
        <v>411</v>
      </c>
      <c r="I33" s="18" t="s">
        <v>411</v>
      </c>
    </row>
    <row r="34" spans="1:9" ht="15">
      <c r="A34" s="225"/>
      <c r="B34" s="204"/>
      <c r="C34" s="221"/>
      <c r="D34" s="131"/>
      <c r="E34" s="119"/>
      <c r="F34" s="119"/>
      <c r="G34" s="119"/>
      <c r="H34" s="119" t="s">
        <v>420</v>
      </c>
      <c r="I34" s="123" t="s">
        <v>421</v>
      </c>
    </row>
    <row r="35" spans="1:9" ht="15.75" thickBot="1">
      <c r="A35" s="225"/>
      <c r="B35" s="204"/>
      <c r="C35" s="223"/>
      <c r="D35" s="136"/>
      <c r="E35" s="126"/>
      <c r="F35" s="120"/>
      <c r="G35" s="120"/>
      <c r="H35" s="120" t="s">
        <v>512</v>
      </c>
      <c r="I35" s="122" t="s">
        <v>513</v>
      </c>
    </row>
    <row r="36" spans="1:9" ht="15.75">
      <c r="A36" s="224">
        <v>44273</v>
      </c>
      <c r="B36" s="203" t="s">
        <v>14</v>
      </c>
      <c r="C36" s="220">
        <v>1</v>
      </c>
      <c r="D36" s="133"/>
      <c r="E36" s="17"/>
      <c r="F36" s="17"/>
      <c r="G36" s="17" t="s">
        <v>411</v>
      </c>
      <c r="H36" s="17"/>
      <c r="I36" s="18"/>
    </row>
    <row r="37" spans="1:9" ht="15">
      <c r="A37" s="225"/>
      <c r="B37" s="204"/>
      <c r="C37" s="221"/>
      <c r="D37" s="131"/>
      <c r="E37" s="119"/>
      <c r="F37" s="119"/>
      <c r="G37" s="119" t="s">
        <v>496</v>
      </c>
      <c r="H37" s="119"/>
      <c r="I37" s="123"/>
    </row>
    <row r="38" spans="1:9" ht="28.5" customHeight="1" thickBot="1">
      <c r="A38" s="225"/>
      <c r="B38" s="204"/>
      <c r="C38" s="222"/>
      <c r="D38" s="134"/>
      <c r="E38" s="124"/>
      <c r="F38" s="124"/>
      <c r="G38" s="124" t="s">
        <v>512</v>
      </c>
      <c r="H38" s="124"/>
      <c r="I38" s="125"/>
    </row>
    <row r="39" spans="1:9" ht="15.75">
      <c r="A39" s="224">
        <v>44274</v>
      </c>
      <c r="B39" s="203" t="s">
        <v>15</v>
      </c>
      <c r="C39" s="221">
        <v>1</v>
      </c>
      <c r="D39" s="135" t="s">
        <v>501</v>
      </c>
      <c r="E39" s="110" t="s">
        <v>501</v>
      </c>
      <c r="F39" s="110" t="s">
        <v>501</v>
      </c>
      <c r="G39" s="110" t="s">
        <v>501</v>
      </c>
      <c r="H39" s="110" t="s">
        <v>501</v>
      </c>
      <c r="I39" s="121" t="s">
        <v>501</v>
      </c>
    </row>
    <row r="40" spans="1:9" ht="15">
      <c r="A40" s="225"/>
      <c r="B40" s="204"/>
      <c r="C40" s="221"/>
      <c r="D40" s="131" t="s">
        <v>514</v>
      </c>
      <c r="E40" s="131" t="s">
        <v>514</v>
      </c>
      <c r="F40" s="131" t="s">
        <v>514</v>
      </c>
      <c r="G40" s="131" t="s">
        <v>514</v>
      </c>
      <c r="H40" s="131" t="s">
        <v>514</v>
      </c>
      <c r="I40" s="123" t="s">
        <v>514</v>
      </c>
    </row>
    <row r="41" spans="1:9" ht="25.5" customHeight="1" thickBot="1">
      <c r="A41" s="225"/>
      <c r="B41" s="204"/>
      <c r="C41" s="223"/>
      <c r="D41" s="134" t="s">
        <v>515</v>
      </c>
      <c r="E41" s="134" t="s">
        <v>515</v>
      </c>
      <c r="F41" s="134" t="s">
        <v>515</v>
      </c>
      <c r="G41" s="134" t="s">
        <v>515</v>
      </c>
      <c r="H41" s="134" t="s">
        <v>515</v>
      </c>
      <c r="I41" s="125" t="s">
        <v>515</v>
      </c>
    </row>
    <row r="42" spans="1:9" ht="15.75">
      <c r="A42" s="224">
        <v>44275</v>
      </c>
      <c r="B42" s="203" t="s">
        <v>16</v>
      </c>
      <c r="C42" s="220">
        <v>1</v>
      </c>
      <c r="D42" s="135" t="s">
        <v>129</v>
      </c>
      <c r="E42" s="110" t="s">
        <v>129</v>
      </c>
      <c r="F42" s="110"/>
      <c r="G42" s="110"/>
      <c r="H42" s="110"/>
      <c r="I42" s="121"/>
    </row>
    <row r="43" spans="1:9" ht="15">
      <c r="A43" s="225"/>
      <c r="B43" s="204"/>
      <c r="C43" s="221"/>
      <c r="D43" s="131" t="s">
        <v>416</v>
      </c>
      <c r="E43" s="119" t="s">
        <v>416</v>
      </c>
      <c r="F43" s="119"/>
      <c r="G43" s="119"/>
      <c r="H43" s="119"/>
      <c r="I43" s="123"/>
    </row>
    <row r="44" spans="1:9" ht="28.5" customHeight="1" thickBot="1">
      <c r="A44" s="225"/>
      <c r="B44" s="204"/>
      <c r="C44" s="223"/>
      <c r="D44" s="134" t="s">
        <v>516</v>
      </c>
      <c r="E44" s="134" t="s">
        <v>516</v>
      </c>
      <c r="F44" s="124"/>
      <c r="G44" s="124"/>
      <c r="H44" s="124"/>
      <c r="I44" s="125"/>
    </row>
    <row r="45" spans="1:9" ht="15.75" customHeight="1">
      <c r="A45" s="200">
        <v>44284</v>
      </c>
      <c r="B45" s="203" t="s">
        <v>0</v>
      </c>
      <c r="C45" s="220">
        <v>1</v>
      </c>
      <c r="D45" s="135"/>
      <c r="E45" s="110"/>
      <c r="F45" s="110"/>
      <c r="G45" s="110"/>
      <c r="H45" s="110" t="s">
        <v>128</v>
      </c>
      <c r="I45" s="121" t="s">
        <v>128</v>
      </c>
    </row>
    <row r="46" spans="1:9" ht="15">
      <c r="A46" s="201"/>
      <c r="B46" s="204"/>
      <c r="C46" s="221"/>
      <c r="D46" s="131"/>
      <c r="E46" s="119"/>
      <c r="F46" s="119"/>
      <c r="G46" s="119"/>
      <c r="H46" s="119" t="s">
        <v>292</v>
      </c>
      <c r="I46" s="123" t="s">
        <v>292</v>
      </c>
    </row>
    <row r="47" spans="1:9" ht="19.5" customHeight="1" thickBot="1">
      <c r="A47" s="201"/>
      <c r="B47" s="204"/>
      <c r="C47" s="223"/>
      <c r="D47" s="134"/>
      <c r="E47" s="124"/>
      <c r="F47" s="124"/>
      <c r="G47" s="124"/>
      <c r="H47" s="124" t="s">
        <v>517</v>
      </c>
      <c r="I47" s="125" t="s">
        <v>517</v>
      </c>
    </row>
    <row r="48" spans="1:9" ht="15.75" customHeight="1">
      <c r="A48" s="201"/>
      <c r="B48" s="204"/>
      <c r="C48" s="220">
        <v>2</v>
      </c>
      <c r="D48" s="145" t="s">
        <v>492</v>
      </c>
      <c r="E48" s="146" t="s">
        <v>492</v>
      </c>
      <c r="F48" s="146" t="s">
        <v>492</v>
      </c>
      <c r="G48" s="146" t="s">
        <v>492</v>
      </c>
      <c r="H48" s="146" t="s">
        <v>492</v>
      </c>
      <c r="I48" s="147" t="s">
        <v>492</v>
      </c>
    </row>
    <row r="49" spans="1:9" ht="15">
      <c r="A49" s="201"/>
      <c r="B49" s="204"/>
      <c r="C49" s="221"/>
      <c r="D49" s="148"/>
      <c r="E49" s="149"/>
      <c r="F49" s="149"/>
      <c r="G49" s="149"/>
      <c r="H49" s="149"/>
      <c r="I49" s="150"/>
    </row>
    <row r="50" spans="1:9" ht="15.75" thickBot="1">
      <c r="A50" s="201"/>
      <c r="B50" s="204"/>
      <c r="C50" s="221"/>
      <c r="D50" s="151" t="s">
        <v>518</v>
      </c>
      <c r="E50" s="151" t="s">
        <v>518</v>
      </c>
      <c r="F50" s="151" t="s">
        <v>518</v>
      </c>
      <c r="G50" s="151" t="s">
        <v>518</v>
      </c>
      <c r="H50" s="151" t="s">
        <v>518</v>
      </c>
      <c r="I50" s="152" t="s">
        <v>518</v>
      </c>
    </row>
    <row r="51" spans="1:9" ht="31.5">
      <c r="A51" s="201"/>
      <c r="B51" s="204"/>
      <c r="C51" s="220">
        <v>3</v>
      </c>
      <c r="D51" s="153" t="s">
        <v>422</v>
      </c>
      <c r="E51" s="154" t="s">
        <v>422</v>
      </c>
      <c r="F51" s="154" t="s">
        <v>422</v>
      </c>
      <c r="G51" s="154" t="s">
        <v>422</v>
      </c>
      <c r="H51" s="154" t="s">
        <v>422</v>
      </c>
      <c r="I51" s="155" t="s">
        <v>422</v>
      </c>
    </row>
    <row r="52" spans="1:9" ht="15">
      <c r="A52" s="201"/>
      <c r="B52" s="204"/>
      <c r="C52" s="221"/>
      <c r="D52" s="148"/>
      <c r="E52" s="149"/>
      <c r="F52" s="149"/>
      <c r="G52" s="149"/>
      <c r="H52" s="149"/>
      <c r="I52" s="150"/>
    </row>
    <row r="53" spans="1:9" ht="15.75" thickBot="1">
      <c r="A53" s="202"/>
      <c r="B53" s="205"/>
      <c r="C53" s="222"/>
      <c r="D53" s="156" t="s">
        <v>518</v>
      </c>
      <c r="E53" s="157" t="s">
        <v>518</v>
      </c>
      <c r="F53" s="157" t="s">
        <v>518</v>
      </c>
      <c r="G53" s="157" t="s">
        <v>518</v>
      </c>
      <c r="H53" s="157" t="s">
        <v>518</v>
      </c>
      <c r="I53" s="158" t="s">
        <v>518</v>
      </c>
    </row>
    <row r="54" spans="1:9" ht="17.25">
      <c r="A54" s="116"/>
      <c r="B54" s="117"/>
      <c r="C54" s="118"/>
      <c r="D54" s="127"/>
      <c r="E54" s="127"/>
      <c r="F54" s="128"/>
      <c r="G54" s="128"/>
      <c r="H54" s="128"/>
      <c r="I54" s="128"/>
    </row>
    <row r="55" spans="1:9" s="26" customFormat="1" ht="15">
      <c r="A55" s="26" t="s">
        <v>382</v>
      </c>
      <c r="E55" s="26" t="s">
        <v>380</v>
      </c>
      <c r="F55" s="26" t="s">
        <v>383</v>
      </c>
      <c r="H55" s="26" t="s">
        <v>393</v>
      </c>
    </row>
  </sheetData>
  <sheetProtection formatCells="0" selectLockedCells="1" selectUnlockedCells="1"/>
  <mergeCells count="41">
    <mergeCell ref="C15:C17"/>
    <mergeCell ref="A21:A23"/>
    <mergeCell ref="B21:B23"/>
    <mergeCell ref="C21:C23"/>
    <mergeCell ref="C30:C32"/>
    <mergeCell ref="C24:C26"/>
    <mergeCell ref="C27:C29"/>
    <mergeCell ref="A24:A32"/>
    <mergeCell ref="B24:B32"/>
    <mergeCell ref="A42:A44"/>
    <mergeCell ref="B42:B44"/>
    <mergeCell ref="C42:C44"/>
    <mergeCell ref="A15:A17"/>
    <mergeCell ref="B15:B17"/>
    <mergeCell ref="B33:B35"/>
    <mergeCell ref="A33:A35"/>
    <mergeCell ref="A36:A38"/>
    <mergeCell ref="B36:B38"/>
    <mergeCell ref="C33:C35"/>
    <mergeCell ref="C36:C38"/>
    <mergeCell ref="B39:B41"/>
    <mergeCell ref="A39:A41"/>
    <mergeCell ref="A18:A20"/>
    <mergeCell ref="B18:B20"/>
    <mergeCell ref="C18:C20"/>
    <mergeCell ref="A45:A53"/>
    <mergeCell ref="B45:B53"/>
    <mergeCell ref="A5:I5"/>
    <mergeCell ref="A6:I6"/>
    <mergeCell ref="A7:I7"/>
    <mergeCell ref="H9:I9"/>
    <mergeCell ref="A13:A14"/>
    <mergeCell ref="B13:B14"/>
    <mergeCell ref="C13:C14"/>
    <mergeCell ref="D13:E13"/>
    <mergeCell ref="G13:I13"/>
    <mergeCell ref="A11:I11"/>
    <mergeCell ref="C48:C50"/>
    <mergeCell ref="C51:C53"/>
    <mergeCell ref="C39:C41"/>
    <mergeCell ref="C45:C47"/>
  </mergeCells>
  <pageMargins left="0.23622047244094491" right="0.23622047244094491" top="0.74803149606299213" bottom="0.74803149606299213" header="0.31496062992125984" footer="0.31496062992125984"/>
  <pageSetup paperSize="8" scale="4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6"/>
  <sheetViews>
    <sheetView showWhiteSpace="0" topLeftCell="A19" zoomScale="70" zoomScaleNormal="70" workbookViewId="0">
      <selection activeCell="G24" sqref="G24"/>
    </sheetView>
  </sheetViews>
  <sheetFormatPr defaultColWidth="9.140625" defaultRowHeight="12.75"/>
  <cols>
    <col min="1" max="1" width="10.140625" style="28" bestFit="1" customWidth="1"/>
    <col min="2" max="2" width="12.28515625" style="28" customWidth="1"/>
    <col min="3" max="3" width="7.28515625" style="28" customWidth="1"/>
    <col min="4" max="4" width="34.28515625" style="28" customWidth="1"/>
    <col min="5" max="5" width="36.85546875" style="28" customWidth="1"/>
    <col min="6" max="6" width="33.5703125" style="28" customWidth="1"/>
    <col min="7" max="7" width="35.7109375" style="28" customWidth="1"/>
    <col min="8" max="8" width="33.42578125" style="28" customWidth="1"/>
    <col min="9" max="9" width="30.85546875" style="28" customWidth="1"/>
    <col min="10" max="16384" width="9.140625" style="28"/>
  </cols>
  <sheetData>
    <row r="1" spans="1:10" ht="29.25" customHeight="1">
      <c r="A1" s="113"/>
      <c r="E1" s="29"/>
      <c r="F1" s="29"/>
      <c r="H1" s="29" t="s">
        <v>377</v>
      </c>
    </row>
    <row r="2" spans="1:10" ht="29.25" customHeight="1">
      <c r="E2" s="29"/>
      <c r="F2" s="29"/>
      <c r="H2" s="29" t="s">
        <v>3</v>
      </c>
    </row>
    <row r="3" spans="1:10" ht="26.25" customHeight="1">
      <c r="E3" s="30"/>
      <c r="F3" s="30"/>
      <c r="H3" s="30" t="s">
        <v>394</v>
      </c>
    </row>
    <row r="4" spans="1:10" ht="23.25" customHeight="1"/>
    <row r="5" spans="1:10" ht="33" customHeight="1">
      <c r="A5" s="206" t="s">
        <v>498</v>
      </c>
      <c r="B5" s="206"/>
      <c r="C5" s="206"/>
      <c r="D5" s="206"/>
      <c r="E5" s="206"/>
      <c r="F5" s="206"/>
      <c r="G5" s="206"/>
      <c r="H5" s="206"/>
      <c r="I5" s="206"/>
      <c r="J5" s="43"/>
    </row>
    <row r="6" spans="1:10" ht="31.5" customHeight="1">
      <c r="A6" s="207" t="s">
        <v>551</v>
      </c>
      <c r="B6" s="207"/>
      <c r="C6" s="207"/>
      <c r="D6" s="207"/>
      <c r="E6" s="207"/>
      <c r="F6" s="207"/>
      <c r="G6" s="207"/>
      <c r="H6" s="207"/>
      <c r="I6" s="207"/>
      <c r="J6" s="44"/>
    </row>
    <row r="7" spans="1:10" customFormat="1" ht="41.25" customHeight="1">
      <c r="A7" s="208"/>
      <c r="B7" s="208"/>
      <c r="C7" s="208"/>
      <c r="D7" s="208"/>
      <c r="E7" s="208"/>
      <c r="F7" s="208"/>
      <c r="G7" s="41"/>
      <c r="H7" s="41"/>
      <c r="I7" s="41"/>
      <c r="J7" s="37"/>
    </row>
    <row r="8" spans="1:10" customFormat="1" ht="33.75" customHeight="1">
      <c r="A8" s="42"/>
      <c r="B8" s="42"/>
      <c r="C8" s="42"/>
      <c r="D8" s="42"/>
      <c r="E8" s="42"/>
      <c r="F8" s="42"/>
      <c r="G8" s="42"/>
      <c r="H8" s="42"/>
      <c r="I8" s="42"/>
      <c r="J8" s="35"/>
    </row>
    <row r="9" spans="1:10" ht="26.25" customHeight="1">
      <c r="B9" s="31" t="s">
        <v>1</v>
      </c>
      <c r="C9" s="31" t="s">
        <v>359</v>
      </c>
      <c r="D9" s="31"/>
      <c r="E9" s="31"/>
      <c r="F9" s="31"/>
      <c r="G9" s="32"/>
    </row>
    <row r="10" spans="1:10" ht="24" customHeight="1">
      <c r="B10" s="31" t="s">
        <v>2</v>
      </c>
      <c r="C10" s="31">
        <v>2</v>
      </c>
      <c r="D10" s="27"/>
      <c r="E10" s="27"/>
      <c r="F10" s="27"/>
    </row>
    <row r="11" spans="1:10" ht="66.75" customHeight="1">
      <c r="A11" s="219" t="s">
        <v>497</v>
      </c>
      <c r="B11" s="219"/>
      <c r="C11" s="219"/>
      <c r="D11" s="219"/>
      <c r="E11" s="219"/>
      <c r="F11" s="219"/>
      <c r="G11" s="219"/>
      <c r="H11" s="219"/>
      <c r="I11" s="219"/>
    </row>
    <row r="12" spans="1:10" ht="14.25" customHeight="1" thickBot="1">
      <c r="A12" s="115"/>
      <c r="B12" s="115"/>
      <c r="C12" s="115"/>
      <c r="D12" s="115"/>
      <c r="E12" s="115"/>
      <c r="F12" s="115"/>
      <c r="G12" s="115"/>
      <c r="H12" s="115"/>
      <c r="I12" s="115"/>
    </row>
    <row r="13" spans="1:10" ht="48.75" customHeight="1">
      <c r="A13" s="243" t="s">
        <v>355</v>
      </c>
      <c r="B13" s="245" t="s">
        <v>356</v>
      </c>
      <c r="C13" s="247" t="s">
        <v>358</v>
      </c>
      <c r="D13" s="217" t="s">
        <v>363</v>
      </c>
      <c r="E13" s="216"/>
      <c r="F13" s="20" t="s">
        <v>364</v>
      </c>
      <c r="G13" s="217" t="s">
        <v>365</v>
      </c>
      <c r="H13" s="216"/>
      <c r="I13" s="218"/>
    </row>
    <row r="14" spans="1:10" ht="31.5" customHeight="1" thickBot="1">
      <c r="A14" s="244"/>
      <c r="B14" s="246"/>
      <c r="C14" s="248"/>
      <c r="D14" s="19" t="s">
        <v>395</v>
      </c>
      <c r="E14" s="19" t="s">
        <v>396</v>
      </c>
      <c r="F14" s="24" t="s">
        <v>397</v>
      </c>
      <c r="G14" s="24" t="s">
        <v>398</v>
      </c>
      <c r="H14" s="24" t="s">
        <v>399</v>
      </c>
      <c r="I14" s="25" t="s">
        <v>409</v>
      </c>
    </row>
    <row r="15" spans="1:10" ht="50.1" customHeight="1">
      <c r="A15" s="229">
        <v>44271</v>
      </c>
      <c r="B15" s="235" t="s">
        <v>12</v>
      </c>
      <c r="C15" s="236">
        <v>1</v>
      </c>
      <c r="D15" s="97" t="s">
        <v>49</v>
      </c>
      <c r="E15" s="97" t="s">
        <v>49</v>
      </c>
      <c r="F15" s="99" t="s">
        <v>49</v>
      </c>
      <c r="G15" s="99" t="s">
        <v>148</v>
      </c>
      <c r="H15" s="99" t="s">
        <v>148</v>
      </c>
      <c r="I15" s="101" t="s">
        <v>148</v>
      </c>
    </row>
    <row r="16" spans="1:10" ht="15" customHeight="1">
      <c r="A16" s="230"/>
      <c r="B16" s="231"/>
      <c r="C16" s="232"/>
      <c r="D16" s="90" t="s">
        <v>432</v>
      </c>
      <c r="E16" s="90" t="s">
        <v>432</v>
      </c>
      <c r="F16" s="90" t="s">
        <v>432</v>
      </c>
      <c r="G16" s="90" t="s">
        <v>435</v>
      </c>
      <c r="H16" s="90" t="s">
        <v>435</v>
      </c>
      <c r="I16" s="91" t="s">
        <v>435</v>
      </c>
    </row>
    <row r="17" spans="1:9" ht="15" customHeight="1" thickBot="1">
      <c r="A17" s="230"/>
      <c r="B17" s="231"/>
      <c r="C17" s="232"/>
      <c r="D17" s="93" t="s">
        <v>526</v>
      </c>
      <c r="E17" s="93" t="s">
        <v>526</v>
      </c>
      <c r="F17" s="93" t="s">
        <v>526</v>
      </c>
      <c r="G17" s="93" t="s">
        <v>523</v>
      </c>
      <c r="H17" s="93" t="s">
        <v>523</v>
      </c>
      <c r="I17" s="96" t="s">
        <v>523</v>
      </c>
    </row>
    <row r="18" spans="1:9" ht="50.1" customHeight="1">
      <c r="A18" s="249">
        <v>44273</v>
      </c>
      <c r="B18" s="251" t="s">
        <v>14</v>
      </c>
      <c r="C18" s="236">
        <v>1</v>
      </c>
      <c r="D18" s="97"/>
      <c r="E18" s="97"/>
      <c r="F18" s="97"/>
      <c r="G18" s="97"/>
      <c r="H18" s="98"/>
      <c r="I18" s="142" t="s">
        <v>49</v>
      </c>
    </row>
    <row r="19" spans="1:9" ht="15" customHeight="1">
      <c r="A19" s="250"/>
      <c r="B19" s="252"/>
      <c r="C19" s="232"/>
      <c r="D19" s="90"/>
      <c r="E19" s="90"/>
      <c r="F19" s="90"/>
      <c r="G19" s="90"/>
      <c r="H19" s="91"/>
      <c r="I19" s="143" t="s">
        <v>434</v>
      </c>
    </row>
    <row r="20" spans="1:9" ht="15" customHeight="1" thickBot="1">
      <c r="A20" s="250"/>
      <c r="B20" s="253"/>
      <c r="C20" s="233"/>
      <c r="D20" s="94"/>
      <c r="E20" s="94"/>
      <c r="F20" s="94"/>
      <c r="G20" s="95"/>
      <c r="H20" s="103"/>
      <c r="I20" s="144" t="s">
        <v>524</v>
      </c>
    </row>
    <row r="21" spans="1:9" ht="50.1" customHeight="1">
      <c r="A21" s="229">
        <v>44278</v>
      </c>
      <c r="B21" s="231" t="s">
        <v>12</v>
      </c>
      <c r="C21" s="232">
        <v>1</v>
      </c>
      <c r="D21" s="99"/>
      <c r="E21" s="99"/>
      <c r="F21" s="99" t="s">
        <v>368</v>
      </c>
      <c r="G21" s="99" t="s">
        <v>368</v>
      </c>
      <c r="H21" s="99" t="s">
        <v>368</v>
      </c>
      <c r="I21" s="98" t="s">
        <v>368</v>
      </c>
    </row>
    <row r="22" spans="1:9" ht="15" customHeight="1">
      <c r="A22" s="230"/>
      <c r="B22" s="231"/>
      <c r="C22" s="232"/>
      <c r="D22" s="90"/>
      <c r="E22" s="90"/>
      <c r="F22" s="90" t="s">
        <v>431</v>
      </c>
      <c r="G22" s="90" t="s">
        <v>431</v>
      </c>
      <c r="H22" s="90" t="s">
        <v>431</v>
      </c>
      <c r="I22" s="91" t="s">
        <v>431</v>
      </c>
    </row>
    <row r="23" spans="1:9" ht="15" customHeight="1" thickBot="1">
      <c r="A23" s="230"/>
      <c r="B23" s="231"/>
      <c r="C23" s="233"/>
      <c r="D23" s="94"/>
      <c r="E23" s="94"/>
      <c r="F23" s="107" t="s">
        <v>519</v>
      </c>
      <c r="G23" s="107" t="s">
        <v>519</v>
      </c>
      <c r="H23" s="107" t="s">
        <v>519</v>
      </c>
      <c r="I23" s="108" t="s">
        <v>519</v>
      </c>
    </row>
    <row r="24" spans="1:9" ht="50.1" customHeight="1">
      <c r="A24" s="229">
        <v>44280</v>
      </c>
      <c r="B24" s="235" t="s">
        <v>14</v>
      </c>
      <c r="C24" s="232">
        <v>1</v>
      </c>
      <c r="D24" s="99" t="s">
        <v>368</v>
      </c>
      <c r="E24" s="99" t="s">
        <v>368</v>
      </c>
      <c r="F24" s="97"/>
      <c r="G24" s="97"/>
      <c r="H24" s="97"/>
      <c r="I24" s="98"/>
    </row>
    <row r="25" spans="1:9" ht="15" customHeight="1">
      <c r="A25" s="230"/>
      <c r="B25" s="231"/>
      <c r="C25" s="232"/>
      <c r="D25" s="90" t="s">
        <v>430</v>
      </c>
      <c r="E25" s="90" t="s">
        <v>430</v>
      </c>
      <c r="F25" s="90"/>
      <c r="G25" s="90"/>
      <c r="H25" s="90"/>
      <c r="I25" s="91"/>
    </row>
    <row r="26" spans="1:9" ht="15" customHeight="1" thickBot="1">
      <c r="A26" s="230"/>
      <c r="B26" s="231"/>
      <c r="C26" s="234"/>
      <c r="D26" s="107" t="s">
        <v>520</v>
      </c>
      <c r="E26" s="107" t="s">
        <v>520</v>
      </c>
      <c r="F26" s="92"/>
      <c r="G26" s="94"/>
      <c r="H26" s="94"/>
      <c r="I26" s="96"/>
    </row>
    <row r="27" spans="1:9" ht="50.1" customHeight="1">
      <c r="A27" s="229">
        <v>44281</v>
      </c>
      <c r="B27" s="235" t="s">
        <v>15</v>
      </c>
      <c r="C27" s="236">
        <v>1</v>
      </c>
      <c r="D27" s="97"/>
      <c r="E27" s="97"/>
      <c r="F27" s="97"/>
      <c r="G27" s="99" t="s">
        <v>368</v>
      </c>
      <c r="H27" s="99" t="s">
        <v>368</v>
      </c>
      <c r="I27" s="100" t="s">
        <v>368</v>
      </c>
    </row>
    <row r="28" spans="1:9" ht="15" customHeight="1">
      <c r="A28" s="230"/>
      <c r="B28" s="231"/>
      <c r="C28" s="232"/>
      <c r="D28" s="90"/>
      <c r="E28" s="90"/>
      <c r="F28" s="90"/>
      <c r="G28" s="90" t="s">
        <v>369</v>
      </c>
      <c r="H28" s="90" t="s">
        <v>369</v>
      </c>
      <c r="I28" s="91" t="s">
        <v>369</v>
      </c>
    </row>
    <row r="29" spans="1:9" ht="15" customHeight="1" thickBot="1">
      <c r="A29" s="230"/>
      <c r="B29" s="231"/>
      <c r="C29" s="234"/>
      <c r="D29" s="92"/>
      <c r="E29" s="92"/>
      <c r="F29" s="92"/>
      <c r="G29" s="105" t="s">
        <v>521</v>
      </c>
      <c r="H29" s="105" t="s">
        <v>521</v>
      </c>
      <c r="I29" s="106" t="s">
        <v>521</v>
      </c>
    </row>
    <row r="30" spans="1:9" ht="50.1" customHeight="1">
      <c r="A30" s="229">
        <v>44284</v>
      </c>
      <c r="B30" s="235" t="s">
        <v>0</v>
      </c>
      <c r="C30" s="236">
        <v>1</v>
      </c>
      <c r="D30" s="97" t="s">
        <v>148</v>
      </c>
      <c r="E30" s="97" t="s">
        <v>148</v>
      </c>
      <c r="F30" s="97" t="s">
        <v>148</v>
      </c>
      <c r="G30" s="99" t="s">
        <v>49</v>
      </c>
      <c r="H30" s="99" t="s">
        <v>49</v>
      </c>
      <c r="I30" s="100"/>
    </row>
    <row r="31" spans="1:9" ht="15" customHeight="1">
      <c r="A31" s="230"/>
      <c r="B31" s="231"/>
      <c r="C31" s="232"/>
      <c r="D31" s="90" t="s">
        <v>237</v>
      </c>
      <c r="E31" s="90" t="s">
        <v>237</v>
      </c>
      <c r="F31" s="90" t="s">
        <v>237</v>
      </c>
      <c r="G31" s="90" t="s">
        <v>433</v>
      </c>
      <c r="H31" s="90" t="s">
        <v>433</v>
      </c>
      <c r="I31" s="102"/>
    </row>
    <row r="32" spans="1:9" ht="21.75" customHeight="1" thickBot="1">
      <c r="A32" s="230"/>
      <c r="B32" s="231"/>
      <c r="C32" s="234"/>
      <c r="D32" s="92" t="s">
        <v>527</v>
      </c>
      <c r="E32" s="92" t="s">
        <v>527</v>
      </c>
      <c r="F32" s="92" t="s">
        <v>527</v>
      </c>
      <c r="G32" s="104" t="s">
        <v>525</v>
      </c>
      <c r="H32" s="104" t="s">
        <v>525</v>
      </c>
      <c r="I32" s="109"/>
    </row>
    <row r="33" spans="1:9" ht="50.1" customHeight="1">
      <c r="A33" s="237">
        <v>44286</v>
      </c>
      <c r="B33" s="240" t="s">
        <v>13</v>
      </c>
      <c r="C33" s="226">
        <v>1</v>
      </c>
      <c r="D33" s="154" t="s">
        <v>422</v>
      </c>
      <c r="E33" s="154" t="s">
        <v>422</v>
      </c>
      <c r="F33" s="154" t="s">
        <v>422</v>
      </c>
      <c r="G33" s="154" t="s">
        <v>422</v>
      </c>
      <c r="H33" s="154" t="s">
        <v>422</v>
      </c>
      <c r="I33" s="155" t="s">
        <v>422</v>
      </c>
    </row>
    <row r="34" spans="1:9" ht="15" customHeight="1">
      <c r="A34" s="238"/>
      <c r="B34" s="241"/>
      <c r="C34" s="227"/>
      <c r="D34" s="159"/>
      <c r="E34" s="159"/>
      <c r="F34" s="159"/>
      <c r="G34" s="159"/>
      <c r="H34" s="159"/>
      <c r="I34" s="160"/>
    </row>
    <row r="35" spans="1:9" ht="15" customHeight="1" thickBot="1">
      <c r="A35" s="239"/>
      <c r="B35" s="242"/>
      <c r="C35" s="228"/>
      <c r="D35" s="161" t="s">
        <v>522</v>
      </c>
      <c r="E35" s="161" t="s">
        <v>522</v>
      </c>
      <c r="F35" s="161" t="s">
        <v>522</v>
      </c>
      <c r="G35" s="161" t="s">
        <v>522</v>
      </c>
      <c r="H35" s="161" t="s">
        <v>522</v>
      </c>
      <c r="I35" s="162" t="s">
        <v>522</v>
      </c>
    </row>
    <row r="36" spans="1:9" s="26" customFormat="1" ht="41.25" customHeight="1">
      <c r="A36" s="140" t="s">
        <v>407</v>
      </c>
      <c r="B36" s="140"/>
      <c r="C36" s="140"/>
      <c r="D36" s="140"/>
      <c r="E36" s="140"/>
      <c r="F36" s="141"/>
      <c r="G36" s="140"/>
      <c r="H36" s="141" t="s">
        <v>408</v>
      </c>
      <c r="I36" s="140"/>
    </row>
  </sheetData>
  <sheetProtection formatCells="0" selectLockedCells="1" selectUnlockedCells="1"/>
  <mergeCells count="30">
    <mergeCell ref="A15:A17"/>
    <mergeCell ref="B15:B17"/>
    <mergeCell ref="C15:C17"/>
    <mergeCell ref="A18:A20"/>
    <mergeCell ref="B18:B20"/>
    <mergeCell ref="C18:C20"/>
    <mergeCell ref="G13:I13"/>
    <mergeCell ref="A5:I5"/>
    <mergeCell ref="A6:I6"/>
    <mergeCell ref="A7:F7"/>
    <mergeCell ref="D13:E13"/>
    <mergeCell ref="A13:A14"/>
    <mergeCell ref="B13:B14"/>
    <mergeCell ref="C13:C14"/>
    <mergeCell ref="A11:I11"/>
    <mergeCell ref="C33:C35"/>
    <mergeCell ref="A21:A23"/>
    <mergeCell ref="B21:B23"/>
    <mergeCell ref="C21:C23"/>
    <mergeCell ref="C24:C26"/>
    <mergeCell ref="A27:A29"/>
    <mergeCell ref="B27:B29"/>
    <mergeCell ref="C27:C29"/>
    <mergeCell ref="A33:A35"/>
    <mergeCell ref="B33:B35"/>
    <mergeCell ref="A24:A26"/>
    <mergeCell ref="B24:B26"/>
    <mergeCell ref="A30:A32"/>
    <mergeCell ref="B30:B32"/>
    <mergeCell ref="C30:C32"/>
  </mergeCells>
  <pageMargins left="0.23622047244094491" right="0.23622047244094491" top="0.74803149606299213" bottom="0.74803149606299213" header="0.31496062992125984" footer="0.31496062992125984"/>
  <pageSetup paperSize="8" scale="6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9"/>
  <sheetViews>
    <sheetView showWhiteSpace="0" topLeftCell="A28" zoomScale="70" zoomScaleNormal="70" workbookViewId="0">
      <selection activeCell="K44" sqref="K44"/>
    </sheetView>
  </sheetViews>
  <sheetFormatPr defaultColWidth="9.140625" defaultRowHeight="12.75"/>
  <cols>
    <col min="1" max="1" width="10.140625" style="28" bestFit="1" customWidth="1"/>
    <col min="2" max="2" width="12.28515625" style="28" customWidth="1"/>
    <col min="3" max="3" width="7.28515625" style="28" customWidth="1"/>
    <col min="4" max="7" width="35.7109375" style="28" customWidth="1"/>
    <col min="8" max="8" width="34.85546875" style="28" customWidth="1"/>
    <col min="9" max="11" width="9.140625" style="28"/>
    <col min="12" max="12" width="22.85546875" style="28" customWidth="1"/>
    <col min="13" max="16384" width="9.140625" style="28"/>
  </cols>
  <sheetData>
    <row r="1" spans="1:10" ht="29.25" customHeight="1">
      <c r="A1" s="113"/>
      <c r="G1" s="29" t="s">
        <v>377</v>
      </c>
      <c r="H1" s="29"/>
    </row>
    <row r="2" spans="1:10" ht="29.25" customHeight="1">
      <c r="G2" s="29" t="s">
        <v>3</v>
      </c>
      <c r="H2" s="29"/>
    </row>
    <row r="3" spans="1:10" ht="26.25" customHeight="1">
      <c r="G3" s="30" t="s">
        <v>394</v>
      </c>
      <c r="H3" s="30"/>
    </row>
    <row r="4" spans="1:10" ht="23.25" customHeight="1"/>
    <row r="5" spans="1:10" ht="33" customHeight="1">
      <c r="A5" s="206" t="s">
        <v>498</v>
      </c>
      <c r="B5" s="206"/>
      <c r="C5" s="206"/>
      <c r="D5" s="206"/>
      <c r="E5" s="206"/>
      <c r="F5" s="206"/>
      <c r="G5" s="206"/>
      <c r="H5" s="206"/>
      <c r="I5" s="206"/>
      <c r="J5" s="43"/>
    </row>
    <row r="6" spans="1:10" ht="31.5" customHeight="1">
      <c r="A6" s="207" t="s">
        <v>551</v>
      </c>
      <c r="B6" s="207"/>
      <c r="C6" s="207"/>
      <c r="D6" s="207"/>
      <c r="E6" s="207"/>
      <c r="F6" s="207"/>
      <c r="G6" s="207"/>
      <c r="H6" s="207"/>
      <c r="I6" s="207"/>
      <c r="J6" s="44"/>
    </row>
    <row r="7" spans="1:10" ht="41.25" customHeight="1">
      <c r="A7" s="40"/>
      <c r="B7" s="40"/>
      <c r="C7" s="40"/>
      <c r="D7" s="40"/>
      <c r="E7" s="40"/>
      <c r="F7" s="40"/>
      <c r="G7" s="40"/>
      <c r="H7" s="40"/>
      <c r="I7" s="40"/>
      <c r="J7" s="40"/>
    </row>
    <row r="8" spans="1:10" ht="33.75" customHeight="1">
      <c r="A8" s="39"/>
      <c r="B8" s="39"/>
      <c r="C8" s="39"/>
      <c r="D8" s="39"/>
      <c r="E8" s="39"/>
      <c r="F8" s="39"/>
      <c r="G8" s="39"/>
      <c r="H8" s="39"/>
      <c r="I8" s="39"/>
      <c r="J8" s="39"/>
    </row>
    <row r="9" spans="1:10" ht="26.25" customHeight="1">
      <c r="B9" s="31" t="s">
        <v>1</v>
      </c>
      <c r="C9" s="31" t="s">
        <v>359</v>
      </c>
      <c r="D9" s="31"/>
      <c r="E9" s="31"/>
      <c r="F9" s="31"/>
      <c r="G9" s="209"/>
      <c r="H9" s="209"/>
      <c r="I9" s="32"/>
    </row>
    <row r="10" spans="1:10" ht="24" customHeight="1">
      <c r="B10" s="31" t="s">
        <v>2</v>
      </c>
      <c r="C10" s="31">
        <v>3</v>
      </c>
      <c r="D10" s="27"/>
      <c r="E10" s="27"/>
      <c r="F10" s="27"/>
      <c r="G10" s="31" t="s">
        <v>4</v>
      </c>
      <c r="H10" s="31" t="s">
        <v>361</v>
      </c>
    </row>
    <row r="11" spans="1:10" ht="21" customHeight="1">
      <c r="B11" s="33"/>
      <c r="C11" s="33"/>
      <c r="D11" s="33"/>
      <c r="E11" s="33"/>
      <c r="F11" s="33"/>
      <c r="G11" s="33"/>
      <c r="H11" s="33"/>
    </row>
    <row r="12" spans="1:10" ht="66.75" customHeight="1">
      <c r="A12" s="219" t="s">
        <v>497</v>
      </c>
      <c r="B12" s="219"/>
      <c r="C12" s="219"/>
      <c r="D12" s="219"/>
      <c r="E12" s="219"/>
      <c r="F12" s="219"/>
      <c r="G12" s="219"/>
      <c r="H12" s="219"/>
      <c r="I12" s="114"/>
    </row>
    <row r="13" spans="1:10" ht="14.25" customHeight="1" thickBot="1">
      <c r="A13" s="115"/>
      <c r="B13" s="115"/>
      <c r="C13" s="115"/>
      <c r="D13" s="115"/>
      <c r="E13" s="115"/>
      <c r="F13" s="115"/>
      <c r="G13" s="115"/>
      <c r="H13" s="115"/>
      <c r="I13" s="115"/>
    </row>
    <row r="14" spans="1:10" ht="48.75" customHeight="1">
      <c r="A14" s="243" t="s">
        <v>355</v>
      </c>
      <c r="B14" s="265" t="s">
        <v>356</v>
      </c>
      <c r="C14" s="267" t="s">
        <v>358</v>
      </c>
      <c r="D14" s="217" t="s">
        <v>363</v>
      </c>
      <c r="E14" s="216"/>
      <c r="F14" s="20" t="s">
        <v>364</v>
      </c>
      <c r="G14" s="217" t="s">
        <v>365</v>
      </c>
      <c r="H14" s="218"/>
    </row>
    <row r="15" spans="1:10" ht="31.5" customHeight="1" thickBot="1">
      <c r="A15" s="244"/>
      <c r="B15" s="266"/>
      <c r="C15" s="268"/>
      <c r="D15" s="19" t="s">
        <v>384</v>
      </c>
      <c r="E15" s="19" t="s">
        <v>385</v>
      </c>
      <c r="F15" s="24" t="s">
        <v>386</v>
      </c>
      <c r="G15" s="19" t="s">
        <v>387</v>
      </c>
      <c r="H15" s="21" t="s">
        <v>388</v>
      </c>
    </row>
    <row r="16" spans="1:10" ht="50.1" customHeight="1">
      <c r="A16" s="254">
        <v>44264</v>
      </c>
      <c r="B16" s="260" t="s">
        <v>12</v>
      </c>
      <c r="C16" s="263">
        <v>1</v>
      </c>
      <c r="D16" s="17" t="s">
        <v>9</v>
      </c>
      <c r="E16" s="17" t="s">
        <v>9</v>
      </c>
      <c r="F16" s="17" t="s">
        <v>9</v>
      </c>
      <c r="G16" s="17"/>
      <c r="H16" s="18"/>
    </row>
    <row r="17" spans="1:8" ht="15">
      <c r="A17" s="255"/>
      <c r="B17" s="261"/>
      <c r="C17" s="257"/>
      <c r="D17" s="14" t="s">
        <v>274</v>
      </c>
      <c r="E17" s="14" t="s">
        <v>274</v>
      </c>
      <c r="F17" s="14" t="s">
        <v>274</v>
      </c>
      <c r="G17" s="14"/>
      <c r="H17" s="163"/>
    </row>
    <row r="18" spans="1:8" ht="15.75" thickBot="1">
      <c r="A18" s="255"/>
      <c r="B18" s="261"/>
      <c r="C18" s="264"/>
      <c r="D18" s="13" t="s">
        <v>531</v>
      </c>
      <c r="E18" s="13" t="s">
        <v>531</v>
      </c>
      <c r="F18" s="13" t="s">
        <v>531</v>
      </c>
      <c r="G18" s="13"/>
      <c r="H18" s="167"/>
    </row>
    <row r="19" spans="1:8" ht="50.1" customHeight="1">
      <c r="A19" s="254">
        <v>44270</v>
      </c>
      <c r="B19" s="260" t="s">
        <v>0</v>
      </c>
      <c r="C19" s="263">
        <v>1</v>
      </c>
      <c r="D19" s="16" t="s">
        <v>159</v>
      </c>
      <c r="E19" s="16" t="s">
        <v>159</v>
      </c>
      <c r="F19" s="16"/>
      <c r="G19" s="17" t="s">
        <v>9</v>
      </c>
      <c r="H19" s="18" t="s">
        <v>9</v>
      </c>
    </row>
    <row r="20" spans="1:8" ht="15">
      <c r="A20" s="255"/>
      <c r="B20" s="261"/>
      <c r="C20" s="257"/>
      <c r="D20" s="14" t="s">
        <v>437</v>
      </c>
      <c r="E20" s="14" t="s">
        <v>438</v>
      </c>
      <c r="F20" s="14"/>
      <c r="G20" s="14" t="s">
        <v>436</v>
      </c>
      <c r="H20" s="163" t="s">
        <v>436</v>
      </c>
    </row>
    <row r="21" spans="1:8" ht="15.75" thickBot="1">
      <c r="A21" s="255"/>
      <c r="B21" s="261"/>
      <c r="C21" s="264"/>
      <c r="D21" s="15" t="s">
        <v>534</v>
      </c>
      <c r="E21" s="15" t="s">
        <v>534</v>
      </c>
      <c r="F21" s="15"/>
      <c r="G21" s="13" t="s">
        <v>536</v>
      </c>
      <c r="H21" s="167" t="s">
        <v>536</v>
      </c>
    </row>
    <row r="22" spans="1:8" ht="50.1" customHeight="1">
      <c r="A22" s="254">
        <v>44271</v>
      </c>
      <c r="B22" s="260" t="s">
        <v>12</v>
      </c>
      <c r="C22" s="263">
        <v>1</v>
      </c>
      <c r="D22" s="17"/>
      <c r="E22" s="110" t="s">
        <v>490</v>
      </c>
      <c r="F22" s="16" t="s">
        <v>159</v>
      </c>
      <c r="G22" s="17" t="s">
        <v>10</v>
      </c>
      <c r="H22" s="18" t="s">
        <v>10</v>
      </c>
    </row>
    <row r="23" spans="1:8" ht="15">
      <c r="A23" s="255"/>
      <c r="B23" s="261"/>
      <c r="C23" s="257"/>
      <c r="D23" s="14"/>
      <c r="E23" s="14" t="s">
        <v>432</v>
      </c>
      <c r="F23" s="14" t="s">
        <v>439</v>
      </c>
      <c r="G23" s="14" t="s">
        <v>443</v>
      </c>
      <c r="H23" s="163" t="s">
        <v>444</v>
      </c>
    </row>
    <row r="24" spans="1:8" ht="15.75" thickBot="1">
      <c r="A24" s="255"/>
      <c r="B24" s="261"/>
      <c r="C24" s="264"/>
      <c r="D24" s="13"/>
      <c r="E24" s="165" t="s">
        <v>526</v>
      </c>
      <c r="F24" s="15" t="s">
        <v>535</v>
      </c>
      <c r="G24" s="112" t="s">
        <v>529</v>
      </c>
      <c r="H24" s="168" t="s">
        <v>529</v>
      </c>
    </row>
    <row r="25" spans="1:8" ht="50.1" customHeight="1">
      <c r="A25" s="254">
        <v>44272</v>
      </c>
      <c r="B25" s="260" t="s">
        <v>13</v>
      </c>
      <c r="C25" s="263">
        <v>1</v>
      </c>
      <c r="D25" s="17"/>
      <c r="E25" s="17"/>
      <c r="F25" s="16"/>
      <c r="G25" s="110" t="s">
        <v>159</v>
      </c>
      <c r="H25" s="18"/>
    </row>
    <row r="26" spans="1:8" ht="15">
      <c r="A26" s="255"/>
      <c r="B26" s="261"/>
      <c r="C26" s="257"/>
      <c r="D26" s="14"/>
      <c r="E26" s="14"/>
      <c r="F26" s="14"/>
      <c r="G26" s="14" t="s">
        <v>440</v>
      </c>
      <c r="H26" s="163"/>
    </row>
    <row r="27" spans="1:8" ht="15.75" thickBot="1">
      <c r="A27" s="255"/>
      <c r="B27" s="261"/>
      <c r="C27" s="258"/>
      <c r="D27" s="15"/>
      <c r="E27" s="13"/>
      <c r="F27" s="15"/>
      <c r="G27" s="15" t="s">
        <v>530</v>
      </c>
      <c r="H27" s="169"/>
    </row>
    <row r="28" spans="1:8" ht="50.1" customHeight="1">
      <c r="A28" s="254">
        <v>42813</v>
      </c>
      <c r="B28" s="260" t="s">
        <v>15</v>
      </c>
      <c r="C28" s="257">
        <v>1</v>
      </c>
      <c r="D28" s="110" t="s">
        <v>488</v>
      </c>
      <c r="E28" s="17"/>
      <c r="F28" s="111" t="s">
        <v>542</v>
      </c>
      <c r="G28" s="110"/>
      <c r="H28" s="121" t="s">
        <v>445</v>
      </c>
    </row>
    <row r="29" spans="1:8" ht="15" customHeight="1">
      <c r="A29" s="255"/>
      <c r="B29" s="261"/>
      <c r="C29" s="257"/>
      <c r="D29" s="14" t="s">
        <v>489</v>
      </c>
      <c r="E29" s="14"/>
      <c r="F29" s="119" t="s">
        <v>317</v>
      </c>
      <c r="G29" s="14"/>
      <c r="H29" s="163" t="s">
        <v>446</v>
      </c>
    </row>
    <row r="30" spans="1:8" ht="15" customHeight="1" thickBot="1">
      <c r="A30" s="255"/>
      <c r="B30" s="261"/>
      <c r="C30" s="258"/>
      <c r="D30" s="15" t="s">
        <v>543</v>
      </c>
      <c r="E30" s="15"/>
      <c r="F30" s="124" t="s">
        <v>544</v>
      </c>
      <c r="G30" s="15"/>
      <c r="H30" s="166" t="s">
        <v>528</v>
      </c>
    </row>
    <row r="31" spans="1:8" ht="54" customHeight="1">
      <c r="A31" s="254">
        <v>44275</v>
      </c>
      <c r="B31" s="260" t="s">
        <v>16</v>
      </c>
      <c r="C31" s="256">
        <v>1</v>
      </c>
      <c r="D31" s="16"/>
      <c r="E31" s="16"/>
      <c r="F31" s="16"/>
      <c r="G31" s="16"/>
      <c r="H31" s="22" t="s">
        <v>159</v>
      </c>
    </row>
    <row r="32" spans="1:8" ht="15" customHeight="1">
      <c r="A32" s="255"/>
      <c r="B32" s="261"/>
      <c r="C32" s="257"/>
      <c r="D32" s="14"/>
      <c r="E32" s="14"/>
      <c r="F32" s="14"/>
      <c r="G32" s="14"/>
      <c r="H32" s="163" t="s">
        <v>441</v>
      </c>
    </row>
    <row r="33" spans="1:8" ht="15.75" customHeight="1" thickBot="1">
      <c r="A33" s="259"/>
      <c r="B33" s="262"/>
      <c r="C33" s="258"/>
      <c r="D33" s="15"/>
      <c r="E33" s="15"/>
      <c r="F33" s="15"/>
      <c r="G33" s="15"/>
      <c r="H33" s="169" t="s">
        <v>537</v>
      </c>
    </row>
    <row r="34" spans="1:8" ht="50.1" customHeight="1">
      <c r="A34" s="254">
        <v>44277</v>
      </c>
      <c r="B34" s="260" t="s">
        <v>0</v>
      </c>
      <c r="C34" s="263">
        <v>1</v>
      </c>
      <c r="D34" s="17" t="s">
        <v>28</v>
      </c>
      <c r="E34" s="17" t="s">
        <v>28</v>
      </c>
      <c r="F34" s="16"/>
      <c r="G34" s="110" t="s">
        <v>447</v>
      </c>
      <c r="H34" s="18"/>
    </row>
    <row r="35" spans="1:8" ht="15">
      <c r="A35" s="255"/>
      <c r="B35" s="261"/>
      <c r="C35" s="257"/>
      <c r="D35" s="14" t="s">
        <v>442</v>
      </c>
      <c r="E35" s="14" t="s">
        <v>442</v>
      </c>
      <c r="F35" s="14"/>
      <c r="G35" s="119" t="s">
        <v>448</v>
      </c>
      <c r="H35" s="163"/>
    </row>
    <row r="36" spans="1:8" ht="15.75" thickBot="1">
      <c r="A36" s="255"/>
      <c r="B36" s="261"/>
      <c r="C36" s="264"/>
      <c r="D36" s="15" t="s">
        <v>528</v>
      </c>
      <c r="E36" s="15" t="s">
        <v>528</v>
      </c>
      <c r="F36" s="13"/>
      <c r="G36" s="15" t="s">
        <v>558</v>
      </c>
      <c r="H36" s="167"/>
    </row>
    <row r="37" spans="1:8" ht="50.1" customHeight="1">
      <c r="A37" s="254">
        <v>44278</v>
      </c>
      <c r="B37" s="260" t="s">
        <v>12</v>
      </c>
      <c r="C37" s="263">
        <v>1</v>
      </c>
      <c r="D37" s="110" t="s">
        <v>164</v>
      </c>
      <c r="E37" s="110" t="s">
        <v>164</v>
      </c>
      <c r="F37" s="17"/>
      <c r="G37" s="17"/>
      <c r="H37" s="18"/>
    </row>
    <row r="38" spans="1:8" ht="15">
      <c r="A38" s="255"/>
      <c r="B38" s="261"/>
      <c r="C38" s="257"/>
      <c r="D38" s="14" t="s">
        <v>379</v>
      </c>
      <c r="E38" s="14" t="s">
        <v>379</v>
      </c>
      <c r="F38" s="14"/>
      <c r="G38" s="14"/>
      <c r="H38" s="163"/>
    </row>
    <row r="39" spans="1:8" ht="15.75" thickBot="1">
      <c r="A39" s="255"/>
      <c r="B39" s="261"/>
      <c r="C39" s="264"/>
      <c r="D39" s="15" t="s">
        <v>532</v>
      </c>
      <c r="E39" s="15" t="s">
        <v>532</v>
      </c>
      <c r="F39" s="15"/>
      <c r="G39" s="15"/>
      <c r="H39" s="166"/>
    </row>
    <row r="40" spans="1:8" ht="50.1" customHeight="1">
      <c r="A40" s="254">
        <v>42820</v>
      </c>
      <c r="B40" s="260"/>
      <c r="C40" s="263">
        <v>1</v>
      </c>
      <c r="D40" s="110"/>
      <c r="E40" s="110"/>
      <c r="F40" s="111" t="s">
        <v>538</v>
      </c>
      <c r="G40" s="110" t="s">
        <v>166</v>
      </c>
      <c r="H40" s="121" t="s">
        <v>166</v>
      </c>
    </row>
    <row r="41" spans="1:8" ht="15" customHeight="1">
      <c r="A41" s="255"/>
      <c r="B41" s="261"/>
      <c r="C41" s="257"/>
      <c r="D41" s="14"/>
      <c r="E41" s="14"/>
      <c r="F41" s="14" t="s">
        <v>539</v>
      </c>
      <c r="G41" s="14" t="s">
        <v>449</v>
      </c>
      <c r="H41" s="163" t="s">
        <v>449</v>
      </c>
    </row>
    <row r="42" spans="1:8" ht="15" customHeight="1" thickBot="1">
      <c r="A42" s="255"/>
      <c r="B42" s="261"/>
      <c r="C42" s="264"/>
      <c r="D42" s="15"/>
      <c r="E42" s="15"/>
      <c r="F42" s="15" t="s">
        <v>540</v>
      </c>
      <c r="G42" s="15" t="s">
        <v>541</v>
      </c>
      <c r="H42" s="166" t="s">
        <v>541</v>
      </c>
    </row>
    <row r="43" spans="1:8" ht="50.1" customHeight="1">
      <c r="A43" s="254">
        <v>44284</v>
      </c>
      <c r="B43" s="260" t="s">
        <v>0</v>
      </c>
      <c r="C43" s="263">
        <v>1</v>
      </c>
      <c r="D43" s="194" t="s">
        <v>166</v>
      </c>
      <c r="E43" s="194" t="s">
        <v>166</v>
      </c>
      <c r="F43" s="194" t="s">
        <v>166</v>
      </c>
      <c r="G43" s="110"/>
      <c r="H43" s="121"/>
    </row>
    <row r="44" spans="1:8" ht="15" customHeight="1">
      <c r="A44" s="255"/>
      <c r="B44" s="261"/>
      <c r="C44" s="257"/>
      <c r="D44" s="195" t="s">
        <v>560</v>
      </c>
      <c r="E44" s="195" t="s">
        <v>560</v>
      </c>
      <c r="F44" s="195" t="s">
        <v>560</v>
      </c>
      <c r="G44" s="14"/>
      <c r="H44" s="163"/>
    </row>
    <row r="45" spans="1:8" ht="15" customHeight="1" thickBot="1">
      <c r="A45" s="255"/>
      <c r="B45" s="261"/>
      <c r="C45" s="264"/>
      <c r="D45" s="196" t="s">
        <v>559</v>
      </c>
      <c r="E45" s="196" t="s">
        <v>559</v>
      </c>
      <c r="F45" s="196" t="s">
        <v>559</v>
      </c>
      <c r="G45" s="15"/>
      <c r="H45" s="166"/>
    </row>
    <row r="46" spans="1:8" ht="50.1" customHeight="1">
      <c r="A46" s="237">
        <v>44286</v>
      </c>
      <c r="B46" s="240"/>
      <c r="C46" s="226">
        <v>1</v>
      </c>
      <c r="D46" s="154" t="s">
        <v>423</v>
      </c>
      <c r="E46" s="154" t="s">
        <v>423</v>
      </c>
      <c r="F46" s="154" t="s">
        <v>423</v>
      </c>
      <c r="G46" s="154" t="s">
        <v>423</v>
      </c>
      <c r="H46" s="155" t="s">
        <v>423</v>
      </c>
    </row>
    <row r="47" spans="1:8" ht="15">
      <c r="A47" s="238"/>
      <c r="B47" s="241"/>
      <c r="C47" s="227"/>
      <c r="D47" s="159"/>
      <c r="E47" s="159"/>
      <c r="F47" s="159"/>
      <c r="G47" s="159"/>
      <c r="H47" s="164"/>
    </row>
    <row r="48" spans="1:8" ht="15.75" thickBot="1">
      <c r="A48" s="239"/>
      <c r="B48" s="242"/>
      <c r="C48" s="228"/>
      <c r="D48" s="161" t="s">
        <v>533</v>
      </c>
      <c r="E48" s="161" t="s">
        <v>533</v>
      </c>
      <c r="F48" s="161" t="s">
        <v>533</v>
      </c>
      <c r="G48" s="161" t="s">
        <v>533</v>
      </c>
      <c r="H48" s="162" t="s">
        <v>533</v>
      </c>
    </row>
    <row r="49" spans="1:8" s="26" customFormat="1" ht="41.25" customHeight="1">
      <c r="A49" s="26" t="s">
        <v>382</v>
      </c>
      <c r="E49" s="26" t="s">
        <v>380</v>
      </c>
      <c r="F49" s="26" t="s">
        <v>383</v>
      </c>
      <c r="H49" s="26" t="s">
        <v>393</v>
      </c>
    </row>
  </sheetData>
  <sheetProtection formatCells="0" selectLockedCells="1" selectUnlockedCells="1"/>
  <mergeCells count="42">
    <mergeCell ref="A25:A27"/>
    <mergeCell ref="B25:B27"/>
    <mergeCell ref="C25:C27"/>
    <mergeCell ref="A22:A24"/>
    <mergeCell ref="B22:B24"/>
    <mergeCell ref="A5:I5"/>
    <mergeCell ref="A6:I6"/>
    <mergeCell ref="A12:H12"/>
    <mergeCell ref="G9:H9"/>
    <mergeCell ref="A14:A15"/>
    <mergeCell ref="B14:B15"/>
    <mergeCell ref="C14:C15"/>
    <mergeCell ref="D14:E14"/>
    <mergeCell ref="G14:H14"/>
    <mergeCell ref="B37:B39"/>
    <mergeCell ref="C37:C39"/>
    <mergeCell ref="A34:A36"/>
    <mergeCell ref="B28:B30"/>
    <mergeCell ref="C28:C30"/>
    <mergeCell ref="C22:C24"/>
    <mergeCell ref="A16:A18"/>
    <mergeCell ref="B16:B18"/>
    <mergeCell ref="C16:C18"/>
    <mergeCell ref="A19:A21"/>
    <mergeCell ref="B19:B21"/>
    <mergeCell ref="C19:C21"/>
    <mergeCell ref="A28:A30"/>
    <mergeCell ref="C31:C33"/>
    <mergeCell ref="B46:B48"/>
    <mergeCell ref="A46:A48"/>
    <mergeCell ref="C46:C48"/>
    <mergeCell ref="A31:A33"/>
    <mergeCell ref="B31:B33"/>
    <mergeCell ref="A40:A42"/>
    <mergeCell ref="B40:B42"/>
    <mergeCell ref="C40:C42"/>
    <mergeCell ref="A43:A45"/>
    <mergeCell ref="B43:B45"/>
    <mergeCell ref="C43:C45"/>
    <mergeCell ref="B34:B36"/>
    <mergeCell ref="C34:C36"/>
    <mergeCell ref="A37:A39"/>
  </mergeCells>
  <pageMargins left="0.23622047244094491" right="0.23622047244094491" top="0.74803149606299213" bottom="0.74803149606299213" header="0.31496062992125984" footer="0.31496062992125984"/>
  <pageSetup paperSize="8" scale="7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9"/>
  <sheetViews>
    <sheetView tabSelected="1" showWhiteSpace="0" topLeftCell="A13" zoomScale="70" zoomScaleNormal="70" workbookViewId="0">
      <selection activeCell="F47" sqref="F47"/>
    </sheetView>
  </sheetViews>
  <sheetFormatPr defaultRowHeight="12.75"/>
  <cols>
    <col min="1" max="1" width="11.5703125" customWidth="1"/>
    <col min="2" max="2" width="12.28515625" customWidth="1"/>
    <col min="3" max="3" width="7.28515625" customWidth="1"/>
    <col min="4" max="4" width="39" customWidth="1"/>
    <col min="5" max="5" width="40.140625" customWidth="1"/>
    <col min="6" max="6" width="35.7109375" customWidth="1"/>
    <col min="7" max="7" width="40.5703125" customWidth="1"/>
    <col min="8" max="8" width="45.140625" customWidth="1"/>
    <col min="9" max="9" width="36.28515625" customWidth="1"/>
  </cols>
  <sheetData>
    <row r="1" spans="1:10" ht="27.75">
      <c r="A1" s="113"/>
      <c r="G1" s="2" t="s">
        <v>377</v>
      </c>
      <c r="H1" s="2"/>
    </row>
    <row r="2" spans="1:10" ht="15.75">
      <c r="G2" s="2" t="s">
        <v>3</v>
      </c>
      <c r="H2" s="2"/>
    </row>
    <row r="3" spans="1:10" ht="15.75">
      <c r="G3" s="3" t="s">
        <v>394</v>
      </c>
      <c r="H3" s="3"/>
    </row>
    <row r="5" spans="1:10" ht="29.25">
      <c r="A5" s="206" t="s">
        <v>498</v>
      </c>
      <c r="B5" s="206"/>
      <c r="C5" s="206"/>
      <c r="D5" s="206"/>
      <c r="E5" s="206"/>
      <c r="F5" s="206"/>
      <c r="G5" s="206"/>
      <c r="H5" s="206"/>
      <c r="I5" s="206"/>
      <c r="J5" s="45"/>
    </row>
    <row r="6" spans="1:10" ht="20.25">
      <c r="A6" s="207" t="s">
        <v>551</v>
      </c>
      <c r="B6" s="207"/>
      <c r="C6" s="207"/>
      <c r="D6" s="207"/>
      <c r="E6" s="207"/>
      <c r="F6" s="207"/>
      <c r="G6" s="207"/>
      <c r="H6" s="207"/>
      <c r="I6" s="207"/>
      <c r="J6" s="46"/>
    </row>
    <row r="7" spans="1:10" ht="20.25">
      <c r="A7" s="37"/>
      <c r="B7" s="37"/>
      <c r="C7" s="37"/>
      <c r="D7" s="37"/>
      <c r="E7" s="37"/>
      <c r="F7" s="37"/>
      <c r="G7" s="37"/>
      <c r="H7" s="37"/>
      <c r="I7" s="37"/>
      <c r="J7" s="37"/>
    </row>
    <row r="8" spans="1:10" ht="20.25">
      <c r="A8" s="35"/>
      <c r="B8" s="35"/>
      <c r="C8" s="35"/>
      <c r="D8" s="35"/>
      <c r="E8" s="35"/>
      <c r="F8" s="35"/>
      <c r="G8" s="35"/>
      <c r="H8" s="35"/>
      <c r="I8" s="35"/>
      <c r="J8" s="35"/>
    </row>
    <row r="9" spans="1:10" ht="15">
      <c r="B9" s="4" t="s">
        <v>1</v>
      </c>
      <c r="C9" s="4" t="s">
        <v>359</v>
      </c>
      <c r="D9" s="4"/>
      <c r="E9" s="4"/>
      <c r="F9" s="4"/>
      <c r="G9" s="277"/>
      <c r="H9" s="277"/>
      <c r="I9" s="12"/>
    </row>
    <row r="10" spans="1:10" ht="15">
      <c r="B10" s="4" t="s">
        <v>2</v>
      </c>
      <c r="C10" s="4">
        <v>4</v>
      </c>
      <c r="D10" s="5"/>
      <c r="E10" s="5"/>
      <c r="F10" s="5"/>
      <c r="G10" s="4" t="s">
        <v>4</v>
      </c>
      <c r="H10" s="4" t="s">
        <v>361</v>
      </c>
    </row>
    <row r="11" spans="1:10" ht="18">
      <c r="B11" s="1"/>
      <c r="C11" s="1"/>
      <c r="D11" s="1"/>
      <c r="E11" s="1"/>
      <c r="F11" s="1"/>
      <c r="G11" s="1"/>
      <c r="H11" s="1"/>
    </row>
    <row r="12" spans="1:10" s="28" customFormat="1" ht="18">
      <c r="A12" s="219" t="s">
        <v>497</v>
      </c>
      <c r="B12" s="219"/>
      <c r="C12" s="219"/>
      <c r="D12" s="219"/>
      <c r="E12" s="219"/>
      <c r="F12" s="219"/>
      <c r="G12" s="219"/>
      <c r="H12" s="219"/>
      <c r="I12" s="114"/>
    </row>
    <row r="13" spans="1:10" s="28" customFormat="1" ht="18.75" thickBot="1">
      <c r="A13" s="115"/>
      <c r="B13" s="115"/>
      <c r="C13" s="115"/>
      <c r="D13" s="115"/>
      <c r="E13" s="115"/>
      <c r="F13" s="115"/>
      <c r="G13" s="115"/>
      <c r="H13" s="115"/>
      <c r="I13" s="115"/>
    </row>
    <row r="14" spans="1:10" ht="18">
      <c r="A14" s="243" t="s">
        <v>355</v>
      </c>
      <c r="B14" s="265" t="s">
        <v>356</v>
      </c>
      <c r="C14" s="267" t="s">
        <v>358</v>
      </c>
      <c r="D14" s="217" t="s">
        <v>363</v>
      </c>
      <c r="E14" s="216"/>
      <c r="F14" s="20" t="s">
        <v>378</v>
      </c>
      <c r="G14" s="217" t="s">
        <v>365</v>
      </c>
      <c r="H14" s="218"/>
    </row>
    <row r="15" spans="1:10" ht="18">
      <c r="A15" s="244"/>
      <c r="B15" s="266"/>
      <c r="C15" s="268"/>
      <c r="D15" s="49" t="s">
        <v>450</v>
      </c>
      <c r="E15" s="49" t="s">
        <v>451</v>
      </c>
      <c r="F15" s="49" t="s">
        <v>452</v>
      </c>
      <c r="G15" s="51" t="s">
        <v>453</v>
      </c>
      <c r="H15" s="50" t="s">
        <v>454</v>
      </c>
    </row>
    <row r="16" spans="1:10" ht="15.75">
      <c r="A16" s="255">
        <v>44266</v>
      </c>
      <c r="B16" s="261" t="s">
        <v>14</v>
      </c>
      <c r="C16" s="257">
        <v>2</v>
      </c>
      <c r="D16" s="170"/>
      <c r="E16" s="170"/>
      <c r="F16" s="173"/>
      <c r="G16" s="170"/>
      <c r="H16" s="171" t="s">
        <v>468</v>
      </c>
    </row>
    <row r="17" spans="1:8" ht="15">
      <c r="A17" s="255"/>
      <c r="B17" s="261"/>
      <c r="C17" s="257"/>
      <c r="D17" s="14"/>
      <c r="E17" s="14"/>
      <c r="F17" s="14"/>
      <c r="G17" s="14"/>
      <c r="H17" s="163" t="s">
        <v>376</v>
      </c>
    </row>
    <row r="18" spans="1:8" ht="15.75" thickBot="1">
      <c r="A18" s="259"/>
      <c r="B18" s="262"/>
      <c r="C18" s="257"/>
      <c r="D18" s="15"/>
      <c r="E18" s="15"/>
      <c r="F18" s="15"/>
      <c r="G18" s="15"/>
      <c r="H18" s="166" t="s">
        <v>541</v>
      </c>
    </row>
    <row r="19" spans="1:8" ht="15.75">
      <c r="A19" s="254">
        <v>44267</v>
      </c>
      <c r="B19" s="260" t="s">
        <v>15</v>
      </c>
      <c r="C19" s="263">
        <v>1</v>
      </c>
      <c r="D19" s="170"/>
      <c r="E19" s="170"/>
      <c r="F19" s="170" t="s">
        <v>160</v>
      </c>
      <c r="G19" s="170"/>
      <c r="H19" s="175"/>
    </row>
    <row r="20" spans="1:8" ht="15">
      <c r="A20" s="255"/>
      <c r="B20" s="261"/>
      <c r="C20" s="257"/>
      <c r="D20" s="14"/>
      <c r="E20" s="14"/>
      <c r="F20" s="14" t="s">
        <v>461</v>
      </c>
      <c r="G20" s="14"/>
      <c r="H20" s="163"/>
    </row>
    <row r="21" spans="1:8" ht="35.25" customHeight="1" thickBot="1">
      <c r="A21" s="255"/>
      <c r="B21" s="261"/>
      <c r="C21" s="264"/>
      <c r="D21" s="15"/>
      <c r="E21" s="15"/>
      <c r="F21" s="15" t="s">
        <v>546</v>
      </c>
      <c r="G21" s="15"/>
      <c r="H21" s="166"/>
    </row>
    <row r="22" spans="1:8" ht="50.25" customHeight="1">
      <c r="A22" s="254">
        <v>44270</v>
      </c>
      <c r="B22" s="260" t="s">
        <v>0</v>
      </c>
      <c r="C22" s="197"/>
      <c r="D22" s="165"/>
      <c r="E22" s="165"/>
      <c r="F22" s="294" t="s">
        <v>565</v>
      </c>
      <c r="G22" s="165"/>
      <c r="H22" s="174"/>
    </row>
    <row r="23" spans="1:8" ht="17.25">
      <c r="A23" s="255"/>
      <c r="B23" s="261"/>
      <c r="C23" s="197"/>
      <c r="D23" s="165"/>
      <c r="E23" s="165"/>
      <c r="F23" s="293" t="s">
        <v>563</v>
      </c>
      <c r="G23" s="165"/>
      <c r="H23" s="174"/>
    </row>
    <row r="24" spans="1:8" ht="18" thickBot="1">
      <c r="A24" s="255"/>
      <c r="B24" s="261"/>
      <c r="C24" s="197"/>
      <c r="D24" s="15"/>
      <c r="E24" s="15"/>
      <c r="F24" s="185" t="s">
        <v>564</v>
      </c>
      <c r="G24" s="165"/>
      <c r="H24" s="174"/>
    </row>
    <row r="25" spans="1:8" ht="47.25">
      <c r="A25" s="254">
        <v>44271</v>
      </c>
      <c r="B25" s="260" t="s">
        <v>12</v>
      </c>
      <c r="C25" s="263">
        <v>1</v>
      </c>
      <c r="D25" s="170"/>
      <c r="E25" s="170" t="s">
        <v>8</v>
      </c>
      <c r="F25" s="293"/>
      <c r="G25" s="172" t="s">
        <v>68</v>
      </c>
      <c r="H25" s="180" t="s">
        <v>68</v>
      </c>
    </row>
    <row r="26" spans="1:8" ht="15">
      <c r="A26" s="255"/>
      <c r="B26" s="261"/>
      <c r="C26" s="257"/>
      <c r="D26" s="14"/>
      <c r="E26" s="119" t="s">
        <v>458</v>
      </c>
      <c r="F26" s="295"/>
      <c r="G26" s="14" t="s">
        <v>496</v>
      </c>
      <c r="H26" s="163" t="s">
        <v>496</v>
      </c>
    </row>
    <row r="27" spans="1:8" ht="15.75" thickBot="1">
      <c r="A27" s="255"/>
      <c r="B27" s="261"/>
      <c r="C27" s="258"/>
      <c r="D27" s="15"/>
      <c r="E27" s="178" t="s">
        <v>548</v>
      </c>
      <c r="F27" s="15"/>
      <c r="G27" s="15" t="s">
        <v>549</v>
      </c>
      <c r="H27" s="166" t="s">
        <v>549</v>
      </c>
    </row>
    <row r="28" spans="1:8" ht="31.5">
      <c r="A28" s="254">
        <v>44272</v>
      </c>
      <c r="B28" s="260" t="s">
        <v>13</v>
      </c>
      <c r="C28" s="257">
        <v>1</v>
      </c>
      <c r="D28" s="170"/>
      <c r="E28" s="170" t="s">
        <v>491</v>
      </c>
      <c r="F28" s="170"/>
      <c r="G28" s="170"/>
      <c r="H28" s="175"/>
    </row>
    <row r="29" spans="1:8" ht="15">
      <c r="A29" s="255"/>
      <c r="B29" s="261"/>
      <c r="C29" s="257"/>
      <c r="D29" s="14"/>
      <c r="E29" s="14" t="s">
        <v>362</v>
      </c>
      <c r="F29" s="14"/>
      <c r="G29" s="14"/>
      <c r="H29" s="163"/>
    </row>
    <row r="30" spans="1:8" ht="15.75" thickBot="1">
      <c r="A30" s="255"/>
      <c r="B30" s="261"/>
      <c r="C30" s="264"/>
      <c r="D30" s="15"/>
      <c r="E30" s="15" t="s">
        <v>526</v>
      </c>
      <c r="F30" s="13"/>
      <c r="G30" s="15"/>
      <c r="H30" s="166"/>
    </row>
    <row r="31" spans="1:8" ht="15.75">
      <c r="A31" s="254">
        <v>44273</v>
      </c>
      <c r="B31" s="260" t="s">
        <v>14</v>
      </c>
      <c r="C31" s="263">
        <v>1</v>
      </c>
      <c r="D31" s="172"/>
      <c r="E31" s="172"/>
      <c r="F31" s="172" t="s">
        <v>460</v>
      </c>
      <c r="G31" s="172" t="s">
        <v>460</v>
      </c>
      <c r="H31" s="180" t="s">
        <v>460</v>
      </c>
    </row>
    <row r="32" spans="1:8" ht="15">
      <c r="A32" s="255"/>
      <c r="B32" s="261"/>
      <c r="C32" s="257"/>
      <c r="D32" s="14"/>
      <c r="E32" s="14"/>
      <c r="F32" s="14" t="s">
        <v>455</v>
      </c>
      <c r="G32" s="14" t="s">
        <v>455</v>
      </c>
      <c r="H32" s="163" t="s">
        <v>455</v>
      </c>
    </row>
    <row r="33" spans="1:9" ht="28.5" customHeight="1" thickBot="1">
      <c r="A33" s="255"/>
      <c r="B33" s="261"/>
      <c r="C33" s="264"/>
      <c r="D33" s="165"/>
      <c r="E33" s="165"/>
      <c r="F33" s="165" t="s">
        <v>545</v>
      </c>
      <c r="G33" s="165" t="s">
        <v>545</v>
      </c>
      <c r="H33" s="174" t="s">
        <v>545</v>
      </c>
    </row>
    <row r="34" spans="1:9" ht="31.5">
      <c r="A34" s="254">
        <v>44274</v>
      </c>
      <c r="B34" s="260" t="s">
        <v>15</v>
      </c>
      <c r="C34" s="263">
        <v>1</v>
      </c>
      <c r="D34" s="172"/>
      <c r="E34" s="172"/>
      <c r="F34" s="172"/>
      <c r="G34" s="176" t="s">
        <v>74</v>
      </c>
      <c r="H34" s="177" t="s">
        <v>74</v>
      </c>
      <c r="I34" s="23"/>
    </row>
    <row r="35" spans="1:9" ht="15">
      <c r="A35" s="255"/>
      <c r="B35" s="261"/>
      <c r="C35" s="257"/>
      <c r="D35" s="14"/>
      <c r="E35" s="14"/>
      <c r="F35" s="14"/>
      <c r="G35" s="14" t="s">
        <v>471</v>
      </c>
      <c r="H35" s="163" t="s">
        <v>471</v>
      </c>
    </row>
    <row r="36" spans="1:9" ht="22.5" customHeight="1" thickBot="1">
      <c r="A36" s="259"/>
      <c r="B36" s="262"/>
      <c r="C36" s="258"/>
      <c r="D36" s="15"/>
      <c r="E36" s="15"/>
      <c r="F36" s="15"/>
      <c r="G36" s="15" t="s">
        <v>553</v>
      </c>
      <c r="H36" s="166" t="s">
        <v>553</v>
      </c>
    </row>
    <row r="37" spans="1:9" ht="15.75">
      <c r="A37" s="272">
        <v>44275</v>
      </c>
      <c r="B37" s="274" t="s">
        <v>16</v>
      </c>
      <c r="C37" s="263">
        <v>2</v>
      </c>
      <c r="D37" s="172"/>
      <c r="E37" s="172"/>
      <c r="F37" s="186" t="s">
        <v>146</v>
      </c>
      <c r="G37" s="180" t="s">
        <v>467</v>
      </c>
      <c r="H37" s="186" t="s">
        <v>146</v>
      </c>
    </row>
    <row r="38" spans="1:9" ht="15">
      <c r="A38" s="272"/>
      <c r="B38" s="275"/>
      <c r="C38" s="257"/>
      <c r="D38" s="14"/>
      <c r="E38" s="14"/>
      <c r="F38" s="187" t="s">
        <v>459</v>
      </c>
      <c r="G38" s="163" t="s">
        <v>469</v>
      </c>
      <c r="H38" s="187" t="s">
        <v>459</v>
      </c>
    </row>
    <row r="39" spans="1:9" ht="35.25" customHeight="1" thickBot="1">
      <c r="A39" s="273"/>
      <c r="B39" s="276"/>
      <c r="C39" s="258"/>
      <c r="D39" s="15"/>
      <c r="E39" s="15"/>
      <c r="F39" s="188" t="s">
        <v>554</v>
      </c>
      <c r="G39" s="169" t="s">
        <v>547</v>
      </c>
      <c r="H39" s="188" t="s">
        <v>554</v>
      </c>
    </row>
    <row r="40" spans="1:9" ht="15.75">
      <c r="A40" s="255">
        <v>44279</v>
      </c>
      <c r="B40" s="261" t="s">
        <v>13</v>
      </c>
      <c r="C40" s="257">
        <v>2</v>
      </c>
      <c r="D40" s="170"/>
      <c r="E40" s="173"/>
      <c r="F40" s="170"/>
      <c r="G40" s="170" t="s">
        <v>72</v>
      </c>
      <c r="H40" s="175" t="s">
        <v>72</v>
      </c>
    </row>
    <row r="41" spans="1:9" ht="15">
      <c r="A41" s="255"/>
      <c r="B41" s="261"/>
      <c r="C41" s="257"/>
      <c r="D41" s="14"/>
      <c r="E41" s="14"/>
      <c r="F41" s="119"/>
      <c r="G41" s="14" t="s">
        <v>470</v>
      </c>
      <c r="H41" s="163" t="s">
        <v>470</v>
      </c>
    </row>
    <row r="42" spans="1:9" ht="26.25" customHeight="1" thickBot="1">
      <c r="A42" s="259"/>
      <c r="B42" s="262"/>
      <c r="C42" s="258"/>
      <c r="D42" s="15"/>
      <c r="E42" s="15"/>
      <c r="F42" s="124"/>
      <c r="G42" s="124" t="s">
        <v>419</v>
      </c>
      <c r="H42" s="125" t="s">
        <v>419</v>
      </c>
    </row>
    <row r="43" spans="1:9" ht="47.25">
      <c r="A43" s="254">
        <v>44280</v>
      </c>
      <c r="B43" s="260" t="s">
        <v>14</v>
      </c>
      <c r="C43" s="269">
        <v>1</v>
      </c>
      <c r="D43" s="172" t="s">
        <v>456</v>
      </c>
      <c r="E43" s="172" t="s">
        <v>456</v>
      </c>
      <c r="F43" s="172"/>
      <c r="G43" s="172" t="s">
        <v>456</v>
      </c>
      <c r="H43" s="180" t="s">
        <v>456</v>
      </c>
      <c r="I43" s="23"/>
    </row>
    <row r="44" spans="1:9" ht="15">
      <c r="A44" s="255"/>
      <c r="B44" s="261"/>
      <c r="C44" s="270"/>
      <c r="D44" s="14" t="s">
        <v>457</v>
      </c>
      <c r="E44" s="14" t="s">
        <v>457</v>
      </c>
      <c r="F44" s="14"/>
      <c r="G44" s="14" t="s">
        <v>457</v>
      </c>
      <c r="H44" s="163" t="s">
        <v>457</v>
      </c>
    </row>
    <row r="45" spans="1:9" ht="15.75" thickBot="1">
      <c r="A45" s="259"/>
      <c r="B45" s="262"/>
      <c r="C45" s="271"/>
      <c r="D45" s="15" t="s">
        <v>550</v>
      </c>
      <c r="E45" s="15" t="s">
        <v>550</v>
      </c>
      <c r="F45" s="15"/>
      <c r="G45" s="15" t="s">
        <v>550</v>
      </c>
      <c r="H45" s="166" t="s">
        <v>550</v>
      </c>
    </row>
    <row r="46" spans="1:9" ht="31.5">
      <c r="A46" s="254">
        <v>44281</v>
      </c>
      <c r="B46" s="260" t="s">
        <v>15</v>
      </c>
      <c r="C46" s="269">
        <v>1</v>
      </c>
      <c r="D46" s="172"/>
      <c r="E46" s="172"/>
      <c r="F46" s="198" t="s">
        <v>48</v>
      </c>
      <c r="G46" s="172"/>
      <c r="H46" s="180"/>
      <c r="I46" s="23"/>
    </row>
    <row r="47" spans="1:9" ht="15">
      <c r="A47" s="255"/>
      <c r="B47" s="261"/>
      <c r="C47" s="270"/>
      <c r="D47" s="14"/>
      <c r="E47" s="14"/>
      <c r="F47" s="90" t="s">
        <v>561</v>
      </c>
      <c r="G47" s="14"/>
      <c r="H47" s="163"/>
    </row>
    <row r="48" spans="1:9" ht="15.75" thickBot="1">
      <c r="A48" s="259"/>
      <c r="B48" s="262"/>
      <c r="C48" s="271"/>
      <c r="D48" s="15"/>
      <c r="E48" s="15"/>
      <c r="F48" s="199" t="s">
        <v>562</v>
      </c>
      <c r="G48" s="15"/>
      <c r="H48" s="166"/>
    </row>
    <row r="49" spans="1:8" s="7" customFormat="1" ht="15">
      <c r="A49" s="26" t="s">
        <v>382</v>
      </c>
      <c r="B49" s="26"/>
      <c r="C49" s="26"/>
      <c r="D49" s="26"/>
      <c r="E49" s="26" t="s">
        <v>380</v>
      </c>
      <c r="F49" s="26" t="s">
        <v>383</v>
      </c>
      <c r="G49" s="26"/>
      <c r="H49" s="26" t="s">
        <v>393</v>
      </c>
    </row>
  </sheetData>
  <sheetProtection formatCells="0" selectLockedCells="1" selectUnlockedCells="1"/>
  <mergeCells count="41">
    <mergeCell ref="A22:A24"/>
    <mergeCell ref="B22:B24"/>
    <mergeCell ref="A5:I5"/>
    <mergeCell ref="A6:I6"/>
    <mergeCell ref="A19:A21"/>
    <mergeCell ref="B19:B21"/>
    <mergeCell ref="C19:C21"/>
    <mergeCell ref="G9:H9"/>
    <mergeCell ref="A14:A15"/>
    <mergeCell ref="B14:B15"/>
    <mergeCell ref="C14:C15"/>
    <mergeCell ref="D14:E14"/>
    <mergeCell ref="G14:H14"/>
    <mergeCell ref="A12:H12"/>
    <mergeCell ref="B25:B27"/>
    <mergeCell ref="A25:A27"/>
    <mergeCell ref="A28:A30"/>
    <mergeCell ref="B28:B30"/>
    <mergeCell ref="C28:C30"/>
    <mergeCell ref="C25:C27"/>
    <mergeCell ref="A16:A18"/>
    <mergeCell ref="B16:B18"/>
    <mergeCell ref="B40:B42"/>
    <mergeCell ref="A40:A42"/>
    <mergeCell ref="C31:C33"/>
    <mergeCell ref="C40:C42"/>
    <mergeCell ref="B34:B36"/>
    <mergeCell ref="A34:A36"/>
    <mergeCell ref="C34:C36"/>
    <mergeCell ref="A31:A33"/>
    <mergeCell ref="C16:C18"/>
    <mergeCell ref="B31:B33"/>
    <mergeCell ref="A37:A39"/>
    <mergeCell ref="B37:B39"/>
    <mergeCell ref="C37:C39"/>
    <mergeCell ref="A43:A45"/>
    <mergeCell ref="B43:B45"/>
    <mergeCell ref="C43:C45"/>
    <mergeCell ref="A46:A48"/>
    <mergeCell ref="B46:B48"/>
    <mergeCell ref="C46:C48"/>
  </mergeCells>
  <pageMargins left="0.23622047244094491" right="0.23622047244094491" top="0.74803149606299213" bottom="0.74803149606299213" header="0.31496062992125984" footer="0.31496062992125984"/>
  <pageSetup paperSize="8" scale="67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3"/>
  <sheetViews>
    <sheetView showWhiteSpace="0" topLeftCell="A7" zoomScale="70" zoomScaleNormal="70" workbookViewId="0">
      <selection activeCell="O28" sqref="O28"/>
    </sheetView>
  </sheetViews>
  <sheetFormatPr defaultRowHeight="12.75"/>
  <cols>
    <col min="1" max="1" width="10.7109375" customWidth="1"/>
    <col min="2" max="2" width="12.28515625" customWidth="1"/>
    <col min="3" max="3" width="7.28515625" customWidth="1"/>
    <col min="4" max="4" width="30.28515625" customWidth="1"/>
    <col min="5" max="5" width="32.42578125" customWidth="1"/>
    <col min="6" max="6" width="30.28515625" customWidth="1"/>
    <col min="7" max="7" width="30.7109375" customWidth="1"/>
    <col min="8" max="8" width="26" customWidth="1"/>
    <col min="9" max="10" width="27.7109375" customWidth="1"/>
  </cols>
  <sheetData>
    <row r="1" spans="1:10" ht="29.25" customHeight="1">
      <c r="A1" s="113"/>
      <c r="H1" s="2"/>
      <c r="I1" s="29" t="s">
        <v>377</v>
      </c>
      <c r="J1" s="29"/>
    </row>
    <row r="2" spans="1:10" ht="29.25" customHeight="1">
      <c r="H2" s="2"/>
      <c r="I2" s="29" t="s">
        <v>3</v>
      </c>
      <c r="J2" s="29"/>
    </row>
    <row r="3" spans="1:10" ht="26.25" customHeight="1">
      <c r="H3" s="3"/>
      <c r="I3" s="30" t="s">
        <v>394</v>
      </c>
      <c r="J3" s="30"/>
    </row>
    <row r="4" spans="1:10" ht="23.25" customHeight="1"/>
    <row r="5" spans="1:10" ht="33" customHeight="1">
      <c r="A5" s="281" t="s">
        <v>498</v>
      </c>
      <c r="B5" s="281"/>
      <c r="C5" s="281"/>
      <c r="D5" s="281"/>
      <c r="E5" s="281"/>
      <c r="F5" s="281"/>
      <c r="G5" s="281"/>
      <c r="H5" s="281"/>
      <c r="I5" s="281"/>
      <c r="J5" s="281"/>
    </row>
    <row r="6" spans="1:10" ht="31.5" customHeight="1">
      <c r="A6" s="207" t="s">
        <v>551</v>
      </c>
      <c r="B6" s="207"/>
      <c r="C6" s="207"/>
      <c r="D6" s="207"/>
      <c r="E6" s="207"/>
      <c r="F6" s="207"/>
      <c r="G6" s="207"/>
      <c r="H6" s="207"/>
      <c r="I6" s="207"/>
      <c r="J6" s="207"/>
    </row>
    <row r="7" spans="1:10" ht="41.25" customHeight="1">
      <c r="A7" s="37"/>
      <c r="B7" s="37"/>
      <c r="C7" s="37"/>
      <c r="D7" s="37"/>
      <c r="E7" s="37"/>
      <c r="F7" s="37"/>
      <c r="G7" s="37"/>
      <c r="H7" s="37"/>
      <c r="I7" s="37"/>
      <c r="J7" s="37"/>
    </row>
    <row r="8" spans="1:10" ht="33.75" customHeight="1">
      <c r="A8" s="35"/>
      <c r="B8" s="35"/>
      <c r="C8" s="35"/>
      <c r="D8" s="35"/>
      <c r="E8" s="35"/>
      <c r="F8" s="35"/>
      <c r="G8" s="35"/>
      <c r="H8" s="35"/>
      <c r="I8" s="35"/>
      <c r="J8" s="35"/>
    </row>
    <row r="9" spans="1:10" ht="26.25" customHeight="1">
      <c r="B9" s="4" t="s">
        <v>1</v>
      </c>
      <c r="C9" s="4" t="s">
        <v>359</v>
      </c>
      <c r="D9" s="4"/>
      <c r="E9" s="4"/>
      <c r="F9" s="4"/>
      <c r="G9" s="47"/>
      <c r="H9" s="47"/>
      <c r="I9" s="47"/>
    </row>
    <row r="10" spans="1:10" ht="24" customHeight="1">
      <c r="B10" s="4" t="s">
        <v>2</v>
      </c>
      <c r="C10" s="4" t="s">
        <v>375</v>
      </c>
      <c r="D10" s="5"/>
      <c r="E10" s="5"/>
      <c r="F10" s="5"/>
      <c r="G10" s="4"/>
      <c r="H10" s="4" t="s">
        <v>4</v>
      </c>
      <c r="I10" s="4" t="s">
        <v>361</v>
      </c>
      <c r="J10" s="4"/>
    </row>
    <row r="11" spans="1:10" ht="21" customHeight="1">
      <c r="B11" s="1"/>
      <c r="C11" s="1"/>
      <c r="D11" s="1"/>
      <c r="E11" s="1"/>
      <c r="F11" s="1"/>
      <c r="G11" s="1"/>
      <c r="H11" s="1"/>
      <c r="I11" s="1"/>
      <c r="J11" s="1"/>
    </row>
    <row r="12" spans="1:10" s="28" customFormat="1" ht="66.75" customHeight="1">
      <c r="A12" s="219" t="s">
        <v>497</v>
      </c>
      <c r="B12" s="219"/>
      <c r="C12" s="219"/>
      <c r="D12" s="219"/>
      <c r="E12" s="219"/>
      <c r="F12" s="219"/>
      <c r="G12" s="219"/>
      <c r="H12" s="219"/>
      <c r="I12" s="219"/>
      <c r="J12" s="219"/>
    </row>
    <row r="13" spans="1:10" s="28" customFormat="1" ht="14.25" customHeight="1" thickBot="1">
      <c r="A13" s="115"/>
      <c r="B13" s="115"/>
      <c r="C13" s="115"/>
      <c r="D13" s="115"/>
      <c r="E13" s="115"/>
      <c r="F13" s="115"/>
      <c r="G13" s="115"/>
      <c r="H13" s="115"/>
      <c r="I13" s="115"/>
    </row>
    <row r="14" spans="1:10" ht="48.75" customHeight="1" thickBot="1">
      <c r="A14" s="243" t="s">
        <v>355</v>
      </c>
      <c r="B14" s="265" t="s">
        <v>356</v>
      </c>
      <c r="C14" s="267" t="s">
        <v>358</v>
      </c>
      <c r="D14" s="282" t="s">
        <v>462</v>
      </c>
      <c r="E14" s="283"/>
      <c r="F14" s="284"/>
      <c r="G14" s="58" t="s">
        <v>463</v>
      </c>
      <c r="H14" s="59" t="s">
        <v>464</v>
      </c>
      <c r="I14" s="56" t="s">
        <v>465</v>
      </c>
      <c r="J14" s="57" t="s">
        <v>466</v>
      </c>
    </row>
    <row r="15" spans="1:10" ht="91.15" customHeight="1" thickBot="1">
      <c r="A15" s="244"/>
      <c r="B15" s="266"/>
      <c r="C15" s="285"/>
      <c r="D15" s="60" t="s">
        <v>475</v>
      </c>
      <c r="E15" s="60" t="s">
        <v>476</v>
      </c>
      <c r="F15" s="60" t="s">
        <v>477</v>
      </c>
      <c r="G15" s="60" t="s">
        <v>478</v>
      </c>
      <c r="H15" s="60" t="s">
        <v>479</v>
      </c>
      <c r="I15" s="60" t="s">
        <v>480</v>
      </c>
      <c r="J15" s="61" t="s">
        <v>481</v>
      </c>
    </row>
    <row r="16" spans="1:10" ht="63">
      <c r="A16" s="254">
        <v>44265</v>
      </c>
      <c r="B16" s="260" t="s">
        <v>13</v>
      </c>
      <c r="C16" s="287">
        <v>1</v>
      </c>
      <c r="D16" s="74" t="s">
        <v>473</v>
      </c>
      <c r="E16" s="74" t="s">
        <v>473</v>
      </c>
      <c r="F16" s="74" t="s">
        <v>473</v>
      </c>
      <c r="G16" s="62"/>
      <c r="H16" s="62"/>
      <c r="I16" s="63"/>
      <c r="J16" s="64" t="s">
        <v>78</v>
      </c>
    </row>
    <row r="17" spans="1:10" ht="15">
      <c r="A17" s="255"/>
      <c r="B17" s="261"/>
      <c r="C17" s="287"/>
      <c r="D17" s="189" t="s">
        <v>474</v>
      </c>
      <c r="E17" s="189" t="s">
        <v>474</v>
      </c>
      <c r="F17" s="189" t="s">
        <v>474</v>
      </c>
      <c r="G17" s="189"/>
      <c r="H17" s="189"/>
      <c r="I17" s="189"/>
      <c r="J17" s="190" t="s">
        <v>474</v>
      </c>
    </row>
    <row r="18" spans="1:10" ht="15.75" thickBot="1">
      <c r="A18" s="255"/>
      <c r="B18" s="261"/>
      <c r="C18" s="289"/>
      <c r="D18" s="191" t="s">
        <v>557</v>
      </c>
      <c r="E18" s="191" t="s">
        <v>557</v>
      </c>
      <c r="F18" s="191" t="s">
        <v>557</v>
      </c>
      <c r="G18" s="191"/>
      <c r="H18" s="191"/>
      <c r="I18" s="191"/>
      <c r="J18" s="193" t="s">
        <v>557</v>
      </c>
    </row>
    <row r="19" spans="1:10" ht="47.25" customHeight="1">
      <c r="A19" s="254">
        <v>44271</v>
      </c>
      <c r="B19" s="260" t="s">
        <v>12</v>
      </c>
      <c r="C19" s="263">
        <v>1</v>
      </c>
      <c r="D19" s="65"/>
      <c r="E19" s="65"/>
      <c r="F19" s="65"/>
      <c r="G19" s="65"/>
      <c r="H19" s="65" t="s">
        <v>482</v>
      </c>
      <c r="I19" s="65"/>
      <c r="J19" s="66"/>
    </row>
    <row r="20" spans="1:10" ht="15" customHeight="1">
      <c r="A20" s="255"/>
      <c r="B20" s="261"/>
      <c r="C20" s="257"/>
      <c r="D20" s="67"/>
      <c r="E20" s="67"/>
      <c r="F20" s="67"/>
      <c r="G20" s="67"/>
      <c r="H20" s="67" t="s">
        <v>483</v>
      </c>
      <c r="I20" s="67"/>
      <c r="J20" s="68"/>
    </row>
    <row r="21" spans="1:10" ht="15.6" customHeight="1" thickBot="1">
      <c r="A21" s="259"/>
      <c r="B21" s="262"/>
      <c r="C21" s="258"/>
      <c r="D21" s="71"/>
      <c r="E21" s="73"/>
      <c r="F21" s="73"/>
      <c r="G21" s="73"/>
      <c r="H21" s="184" t="s">
        <v>512</v>
      </c>
      <c r="I21" s="71"/>
      <c r="J21" s="72"/>
    </row>
    <row r="22" spans="1:10" ht="31.5">
      <c r="A22" s="254">
        <v>44274</v>
      </c>
      <c r="B22" s="260" t="s">
        <v>15</v>
      </c>
      <c r="C22" s="286">
        <v>1</v>
      </c>
      <c r="D22" s="65"/>
      <c r="E22" s="65"/>
      <c r="F22" s="65"/>
      <c r="G22" s="65"/>
      <c r="H22" s="65" t="s">
        <v>486</v>
      </c>
      <c r="I22" s="65"/>
      <c r="J22" s="66"/>
    </row>
    <row r="23" spans="1:10" ht="15" customHeight="1">
      <c r="A23" s="255"/>
      <c r="B23" s="261"/>
      <c r="C23" s="287"/>
      <c r="D23" s="67"/>
      <c r="E23" s="67"/>
      <c r="F23" s="67"/>
      <c r="G23" s="67"/>
      <c r="H23" s="67" t="s">
        <v>243</v>
      </c>
      <c r="I23" s="67"/>
      <c r="J23" s="68"/>
    </row>
    <row r="24" spans="1:10" ht="38.25" customHeight="1" thickBot="1">
      <c r="A24" s="259"/>
      <c r="B24" s="262"/>
      <c r="C24" s="288"/>
      <c r="D24" s="71"/>
      <c r="E24" s="71"/>
      <c r="F24" s="71"/>
      <c r="G24" s="71"/>
      <c r="H24" s="71" t="s">
        <v>493</v>
      </c>
      <c r="I24" s="71"/>
      <c r="J24" s="72"/>
    </row>
    <row r="25" spans="1:10" ht="50.1" customHeight="1">
      <c r="A25" s="255">
        <v>44279</v>
      </c>
      <c r="B25" s="261" t="s">
        <v>13</v>
      </c>
      <c r="C25" s="257">
        <v>1</v>
      </c>
      <c r="D25" s="181"/>
      <c r="E25" s="181"/>
      <c r="F25" s="181"/>
      <c r="G25" s="181"/>
      <c r="H25" s="181" t="s">
        <v>170</v>
      </c>
      <c r="I25" s="181"/>
      <c r="J25" s="192"/>
    </row>
    <row r="26" spans="1:10" ht="15" customHeight="1">
      <c r="A26" s="255"/>
      <c r="B26" s="261"/>
      <c r="C26" s="257"/>
      <c r="D26" s="67"/>
      <c r="E26" s="67"/>
      <c r="F26" s="67"/>
      <c r="G26" s="67"/>
      <c r="H26" s="67" t="s">
        <v>484</v>
      </c>
      <c r="I26" s="67"/>
      <c r="J26" s="68"/>
    </row>
    <row r="27" spans="1:10" ht="15.6" customHeight="1" thickBot="1">
      <c r="A27" s="259"/>
      <c r="B27" s="262"/>
      <c r="C27" s="258"/>
      <c r="D27" s="71"/>
      <c r="E27" s="71"/>
      <c r="F27" s="71"/>
      <c r="G27" s="71"/>
      <c r="H27" s="71" t="s">
        <v>555</v>
      </c>
      <c r="I27" s="71"/>
      <c r="J27" s="72"/>
    </row>
    <row r="28" spans="1:10" ht="60.75" customHeight="1">
      <c r="A28" s="278">
        <v>44278</v>
      </c>
      <c r="B28" s="260" t="s">
        <v>12</v>
      </c>
      <c r="C28" s="269">
        <v>1</v>
      </c>
      <c r="D28" s="182" t="s">
        <v>145</v>
      </c>
      <c r="E28" s="182" t="s">
        <v>145</v>
      </c>
      <c r="F28" s="182" t="s">
        <v>145</v>
      </c>
      <c r="G28" s="63"/>
      <c r="H28" s="62"/>
      <c r="I28" s="62"/>
      <c r="J28" s="183"/>
    </row>
    <row r="29" spans="1:10" ht="15">
      <c r="A29" s="279"/>
      <c r="B29" s="261"/>
      <c r="C29" s="270"/>
      <c r="D29" s="69" t="s">
        <v>472</v>
      </c>
      <c r="E29" s="69" t="s">
        <v>472</v>
      </c>
      <c r="F29" s="69" t="s">
        <v>472</v>
      </c>
      <c r="G29" s="69"/>
      <c r="H29" s="69"/>
      <c r="I29" s="69"/>
      <c r="J29" s="70"/>
    </row>
    <row r="30" spans="1:10" ht="15.75" thickBot="1">
      <c r="A30" s="280"/>
      <c r="B30" s="262"/>
      <c r="C30" s="271"/>
      <c r="D30" s="185" t="s">
        <v>556</v>
      </c>
      <c r="E30" s="185" t="s">
        <v>556</v>
      </c>
      <c r="F30" s="185" t="s">
        <v>556</v>
      </c>
      <c r="G30" s="71"/>
      <c r="H30" s="71"/>
      <c r="I30" s="71"/>
      <c r="J30" s="72"/>
    </row>
    <row r="31" spans="1:10" ht="15">
      <c r="D31" s="48"/>
      <c r="E31" s="48"/>
      <c r="F31" s="48"/>
      <c r="G31" s="48"/>
      <c r="H31" s="48"/>
      <c r="I31" s="48"/>
      <c r="J31" s="48"/>
    </row>
    <row r="32" spans="1:10" ht="15">
      <c r="D32" s="48"/>
      <c r="E32" s="48"/>
      <c r="F32" s="48"/>
      <c r="G32" s="48"/>
      <c r="H32" s="48"/>
      <c r="I32" s="48"/>
      <c r="J32" s="48"/>
    </row>
    <row r="33" spans="1:8" s="7" customFormat="1" ht="41.25" customHeight="1">
      <c r="A33" s="26" t="s">
        <v>382</v>
      </c>
      <c r="B33" s="26"/>
      <c r="C33" s="26"/>
      <c r="D33" s="26"/>
      <c r="E33" s="26" t="s">
        <v>380</v>
      </c>
      <c r="F33" s="26" t="s">
        <v>383</v>
      </c>
      <c r="G33" s="26"/>
      <c r="H33" s="26" t="s">
        <v>393</v>
      </c>
    </row>
  </sheetData>
  <sheetProtection formatCells="0" selectLockedCells="1" selectUnlockedCells="1"/>
  <mergeCells count="22">
    <mergeCell ref="C25:C27"/>
    <mergeCell ref="A19:A21"/>
    <mergeCell ref="A25:A27"/>
    <mergeCell ref="B25:B27"/>
    <mergeCell ref="A16:A18"/>
    <mergeCell ref="B16:B18"/>
    <mergeCell ref="A28:A30"/>
    <mergeCell ref="B28:B30"/>
    <mergeCell ref="C28:C30"/>
    <mergeCell ref="A5:J5"/>
    <mergeCell ref="A6:J6"/>
    <mergeCell ref="A22:A24"/>
    <mergeCell ref="B22:B24"/>
    <mergeCell ref="D14:F14"/>
    <mergeCell ref="A14:A15"/>
    <mergeCell ref="B14:B15"/>
    <mergeCell ref="C14:C15"/>
    <mergeCell ref="C22:C24"/>
    <mergeCell ref="C19:C21"/>
    <mergeCell ref="A12:J12"/>
    <mergeCell ref="B19:B21"/>
    <mergeCell ref="C16:C18"/>
  </mergeCells>
  <pageMargins left="0.23622047244094491" right="0.23622047244094491" top="0.74803149606299213" bottom="0.74803149606299213" header="0.31496062992125984" footer="0.31496062992125984"/>
  <pageSetup paperSize="8" scale="63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71"/>
  <sheetViews>
    <sheetView showWhiteSpace="0" zoomScale="70" zoomScaleNormal="70" workbookViewId="0">
      <selection activeCell="E37" sqref="E37"/>
    </sheetView>
  </sheetViews>
  <sheetFormatPr defaultRowHeight="12.75"/>
  <cols>
    <col min="1" max="1" width="12" customWidth="1"/>
    <col min="2" max="2" width="12.28515625" customWidth="1"/>
    <col min="3" max="3" width="7.28515625" customWidth="1"/>
    <col min="4" max="10" width="25.42578125" customWidth="1"/>
    <col min="11" max="11" width="25" customWidth="1"/>
  </cols>
  <sheetData>
    <row r="1" spans="1:11" ht="29.25" customHeight="1">
      <c r="A1" s="113"/>
      <c r="G1" s="2"/>
      <c r="H1" s="2" t="s">
        <v>377</v>
      </c>
      <c r="I1" s="2"/>
      <c r="J1" s="2"/>
    </row>
    <row r="2" spans="1:11" ht="29.25" customHeight="1">
      <c r="G2" s="2"/>
      <c r="H2" s="2" t="s">
        <v>3</v>
      </c>
      <c r="I2" s="2"/>
      <c r="J2" s="2"/>
    </row>
    <row r="3" spans="1:11" ht="26.25" customHeight="1">
      <c r="G3" s="3"/>
      <c r="H3" s="3" t="s">
        <v>389</v>
      </c>
    </row>
    <row r="4" spans="1:11" ht="23.25" customHeight="1"/>
    <row r="5" spans="1:11" ht="33" customHeight="1">
      <c r="A5" s="281" t="s">
        <v>498</v>
      </c>
      <c r="B5" s="281"/>
      <c r="C5" s="281"/>
      <c r="D5" s="281"/>
      <c r="E5" s="281"/>
      <c r="F5" s="281"/>
      <c r="G5" s="281"/>
      <c r="H5" s="281"/>
      <c r="I5" s="281"/>
      <c r="J5" s="281"/>
    </row>
    <row r="6" spans="1:11" ht="31.5" customHeight="1">
      <c r="A6" s="207" t="s">
        <v>551</v>
      </c>
      <c r="B6" s="207"/>
      <c r="C6" s="207"/>
      <c r="D6" s="207"/>
      <c r="E6" s="207"/>
      <c r="F6" s="207"/>
      <c r="G6" s="207"/>
      <c r="H6" s="207"/>
      <c r="I6" s="207"/>
      <c r="J6" s="207"/>
    </row>
    <row r="7" spans="1:11" ht="41.25" customHeight="1">
      <c r="A7" s="37"/>
      <c r="B7" s="37"/>
      <c r="C7" s="37"/>
      <c r="D7" s="37"/>
      <c r="E7" s="37"/>
      <c r="F7" s="37"/>
      <c r="G7" s="37"/>
      <c r="H7" s="37"/>
      <c r="I7" s="37"/>
      <c r="J7" s="37"/>
    </row>
    <row r="8" spans="1:11" ht="33.75" customHeight="1">
      <c r="A8" s="35"/>
      <c r="B8" s="35"/>
      <c r="C8" s="35"/>
      <c r="D8" s="35"/>
      <c r="E8" s="35"/>
      <c r="F8" s="35"/>
      <c r="G8" s="35"/>
      <c r="H8" s="35"/>
      <c r="I8" s="35"/>
      <c r="J8" s="35"/>
    </row>
    <row r="9" spans="1:11" ht="26.25" customHeight="1">
      <c r="B9" s="4" t="s">
        <v>1</v>
      </c>
      <c r="C9" s="4" t="s">
        <v>359</v>
      </c>
      <c r="D9" s="4"/>
      <c r="E9" s="4"/>
      <c r="F9" s="277"/>
      <c r="G9" s="277"/>
      <c r="H9" s="277"/>
      <c r="K9" s="12"/>
    </row>
    <row r="10" spans="1:11" ht="24" customHeight="1">
      <c r="B10" s="4" t="s">
        <v>2</v>
      </c>
      <c r="C10" s="4" t="s">
        <v>360</v>
      </c>
      <c r="D10" s="5"/>
      <c r="E10" s="5"/>
      <c r="F10" s="4"/>
      <c r="G10" s="4" t="s">
        <v>4</v>
      </c>
      <c r="H10" s="4" t="s">
        <v>361</v>
      </c>
      <c r="I10" s="4"/>
      <c r="J10" s="4"/>
    </row>
    <row r="11" spans="1:11" ht="21" customHeight="1">
      <c r="B11" s="1"/>
      <c r="C11" s="1"/>
      <c r="D11" s="1"/>
      <c r="E11" s="1"/>
      <c r="F11" s="1"/>
      <c r="G11" s="1"/>
      <c r="H11" s="1"/>
      <c r="I11" s="1"/>
      <c r="J11" s="1"/>
    </row>
    <row r="12" spans="1:11" s="28" customFormat="1" ht="66.75" customHeight="1">
      <c r="A12" s="219" t="s">
        <v>497</v>
      </c>
      <c r="B12" s="219"/>
      <c r="C12" s="219"/>
      <c r="D12" s="219"/>
      <c r="E12" s="219"/>
      <c r="F12" s="219"/>
      <c r="G12" s="219"/>
      <c r="H12" s="219"/>
      <c r="I12" s="219"/>
      <c r="J12" s="219"/>
    </row>
    <row r="13" spans="1:11" s="28" customFormat="1" ht="14.25" customHeight="1" thickBot="1">
      <c r="A13" s="115"/>
      <c r="B13" s="115"/>
      <c r="C13" s="115"/>
      <c r="D13" s="115"/>
      <c r="E13" s="115"/>
      <c r="F13" s="115"/>
      <c r="G13" s="115"/>
      <c r="H13" s="115"/>
      <c r="I13" s="115"/>
    </row>
    <row r="14" spans="1:11" ht="48.75" customHeight="1">
      <c r="A14" s="243" t="s">
        <v>355</v>
      </c>
      <c r="B14" s="265" t="s">
        <v>356</v>
      </c>
      <c r="C14" s="267" t="s">
        <v>358</v>
      </c>
      <c r="D14" s="290" t="s">
        <v>390</v>
      </c>
      <c r="E14" s="291"/>
      <c r="F14" s="290" t="s">
        <v>392</v>
      </c>
      <c r="G14" s="291"/>
      <c r="H14" s="290" t="s">
        <v>391</v>
      </c>
      <c r="I14" s="292"/>
      <c r="J14" s="34" t="s">
        <v>381</v>
      </c>
    </row>
    <row r="15" spans="1:11" ht="31.5" customHeight="1" thickBot="1">
      <c r="A15" s="244"/>
      <c r="B15" s="266"/>
      <c r="C15" s="268"/>
      <c r="D15" s="24" t="s">
        <v>400</v>
      </c>
      <c r="E15" s="24" t="s">
        <v>401</v>
      </c>
      <c r="F15" s="24" t="s">
        <v>402</v>
      </c>
      <c r="G15" s="24" t="s">
        <v>403</v>
      </c>
      <c r="H15" s="24" t="s">
        <v>404</v>
      </c>
      <c r="I15" s="24" t="s">
        <v>405</v>
      </c>
      <c r="J15" s="25" t="s">
        <v>406</v>
      </c>
    </row>
    <row r="16" spans="1:11" ht="50.1" customHeight="1">
      <c r="A16" s="254" t="s">
        <v>552</v>
      </c>
      <c r="B16" s="260" t="s">
        <v>0</v>
      </c>
      <c r="C16" s="286">
        <v>1</v>
      </c>
      <c r="D16" s="87"/>
      <c r="E16" s="87"/>
      <c r="F16" s="87"/>
      <c r="G16" s="87"/>
      <c r="H16" s="87"/>
      <c r="I16" s="87" t="s">
        <v>134</v>
      </c>
      <c r="J16" s="89"/>
    </row>
    <row r="17" spans="1:10" ht="30">
      <c r="A17" s="255"/>
      <c r="B17" s="261"/>
      <c r="C17" s="287"/>
      <c r="D17" s="75"/>
      <c r="E17" s="75"/>
      <c r="F17" s="76"/>
      <c r="G17" s="75"/>
      <c r="H17" s="76"/>
      <c r="I17" s="78" t="s">
        <v>495</v>
      </c>
      <c r="J17" s="79"/>
    </row>
    <row r="18" spans="1:10" ht="13.15" customHeight="1">
      <c r="A18" s="255"/>
      <c r="B18" s="261"/>
      <c r="C18" s="289"/>
      <c r="D18" s="80"/>
      <c r="E18" s="80"/>
      <c r="F18" s="80"/>
      <c r="G18" s="80"/>
      <c r="H18" s="80"/>
      <c r="I18" s="80"/>
      <c r="J18" s="81"/>
    </row>
    <row r="19" spans="1:10" ht="50.1" customHeight="1">
      <c r="A19" s="255"/>
      <c r="B19" s="261"/>
      <c r="C19" s="287">
        <v>2</v>
      </c>
      <c r="D19" s="82"/>
      <c r="E19" s="82"/>
      <c r="F19" s="82"/>
      <c r="G19" s="82"/>
      <c r="H19" s="82"/>
      <c r="I19" s="77" t="s">
        <v>114</v>
      </c>
      <c r="J19" s="83"/>
    </row>
    <row r="20" spans="1:10" ht="13.15" customHeight="1">
      <c r="A20" s="255"/>
      <c r="B20" s="261"/>
      <c r="C20" s="257"/>
      <c r="D20" s="76"/>
      <c r="E20" s="76"/>
      <c r="F20" s="76"/>
      <c r="G20" s="76"/>
      <c r="H20" s="76"/>
      <c r="I20" s="75" t="s">
        <v>494</v>
      </c>
      <c r="J20" s="79"/>
    </row>
    <row r="21" spans="1:10" ht="13.15" customHeight="1" thickBot="1">
      <c r="A21" s="259"/>
      <c r="B21" s="262"/>
      <c r="C21" s="258"/>
      <c r="D21" s="84"/>
      <c r="E21" s="84"/>
      <c r="F21" s="84"/>
      <c r="G21" s="84"/>
      <c r="H21" s="84"/>
      <c r="I21" s="84"/>
      <c r="J21" s="85"/>
    </row>
    <row r="22" spans="1:10" ht="15.75">
      <c r="A22" s="254">
        <v>44251</v>
      </c>
      <c r="B22" s="260" t="s">
        <v>13</v>
      </c>
      <c r="C22" s="263">
        <v>1</v>
      </c>
      <c r="D22" s="87" t="s">
        <v>368</v>
      </c>
      <c r="E22" s="87"/>
      <c r="F22" s="87"/>
      <c r="G22" s="87" t="s">
        <v>368</v>
      </c>
      <c r="H22" s="87" t="s">
        <v>368</v>
      </c>
      <c r="I22" s="87" t="s">
        <v>368</v>
      </c>
      <c r="J22" s="88"/>
    </row>
    <row r="23" spans="1:10" ht="15">
      <c r="A23" s="255"/>
      <c r="B23" s="261"/>
      <c r="C23" s="257"/>
      <c r="D23" s="75" t="s">
        <v>487</v>
      </c>
      <c r="E23" s="75"/>
      <c r="F23" s="75"/>
      <c r="G23" s="75" t="s">
        <v>487</v>
      </c>
      <c r="H23" s="75" t="s">
        <v>487</v>
      </c>
      <c r="I23" s="75" t="s">
        <v>487</v>
      </c>
      <c r="J23" s="86"/>
    </row>
    <row r="24" spans="1:10" ht="15.75" thickBot="1">
      <c r="A24" s="259"/>
      <c r="B24" s="262"/>
      <c r="C24" s="258"/>
      <c r="D24" s="84" t="s">
        <v>485</v>
      </c>
      <c r="E24" s="84"/>
      <c r="F24" s="84"/>
      <c r="G24" s="84" t="s">
        <v>419</v>
      </c>
      <c r="H24" s="84" t="s">
        <v>485</v>
      </c>
      <c r="I24" s="84" t="s">
        <v>485</v>
      </c>
      <c r="J24" s="85"/>
    </row>
    <row r="25" spans="1:10" ht="17.25">
      <c r="A25" s="52"/>
      <c r="B25" s="53"/>
      <c r="C25" s="54"/>
      <c r="D25" s="55"/>
      <c r="E25" s="55"/>
      <c r="F25" s="55"/>
      <c r="G25" s="55"/>
      <c r="H25" s="55"/>
      <c r="I25" s="55"/>
      <c r="J25" s="55"/>
    </row>
    <row r="26" spans="1:10" s="7" customFormat="1" ht="28.5" customHeight="1">
      <c r="A26" s="26" t="s">
        <v>382</v>
      </c>
      <c r="B26" s="26"/>
      <c r="C26" s="26"/>
      <c r="D26" s="26"/>
      <c r="E26" s="26" t="s">
        <v>380</v>
      </c>
      <c r="F26" s="26"/>
      <c r="G26" s="26" t="s">
        <v>383</v>
      </c>
      <c r="H26" s="26"/>
      <c r="I26" s="26" t="s">
        <v>393</v>
      </c>
    </row>
    <row r="27" spans="1:10" ht="17.25">
      <c r="A27" s="52"/>
      <c r="B27" s="53"/>
      <c r="C27" s="54"/>
      <c r="D27" s="55"/>
      <c r="E27" s="55"/>
      <c r="F27" s="55"/>
      <c r="G27" s="55"/>
      <c r="H27" s="55"/>
      <c r="I27" s="55"/>
      <c r="J27" s="55"/>
    </row>
    <row r="28" spans="1:10" ht="18" thickBot="1">
      <c r="A28" s="52"/>
      <c r="B28" s="53"/>
      <c r="C28" s="54"/>
      <c r="D28" s="55"/>
      <c r="E28" s="179"/>
      <c r="F28" s="55"/>
      <c r="G28" s="55"/>
      <c r="H28" s="55"/>
      <c r="I28" s="55"/>
      <c r="J28" s="55"/>
    </row>
    <row r="29" spans="1:10" ht="17.25">
      <c r="A29" s="52"/>
      <c r="B29" s="53"/>
      <c r="C29" s="54"/>
      <c r="D29" s="55"/>
      <c r="E29" s="55"/>
      <c r="F29" s="55"/>
      <c r="G29" s="55"/>
      <c r="H29" s="55"/>
      <c r="I29" s="55"/>
      <c r="J29" s="55"/>
    </row>
    <row r="30" spans="1:10" ht="17.25">
      <c r="A30" s="52"/>
      <c r="B30" s="53"/>
      <c r="C30" s="54"/>
      <c r="D30" s="55"/>
      <c r="E30" s="55"/>
      <c r="F30" s="55"/>
      <c r="G30" s="55"/>
      <c r="H30" s="55"/>
      <c r="I30" s="55"/>
      <c r="J30" s="55"/>
    </row>
    <row r="31" spans="1:10" ht="17.25">
      <c r="A31" s="52"/>
      <c r="B31" s="53"/>
      <c r="C31" s="54"/>
      <c r="D31" s="55"/>
      <c r="E31" s="55"/>
      <c r="F31" s="55"/>
      <c r="G31" s="55"/>
      <c r="H31" s="55"/>
      <c r="I31" s="55"/>
      <c r="J31" s="55"/>
    </row>
    <row r="32" spans="1:10" ht="17.25">
      <c r="A32" s="52"/>
      <c r="B32" s="53"/>
      <c r="C32" s="54"/>
      <c r="D32" s="55"/>
      <c r="E32" s="55"/>
      <c r="F32" s="55"/>
      <c r="G32" s="55"/>
      <c r="H32" s="55"/>
      <c r="I32" s="55"/>
      <c r="J32" s="55"/>
    </row>
    <row r="33" spans="1:10" ht="17.25">
      <c r="A33" s="52"/>
      <c r="B33" s="53"/>
      <c r="C33" s="54"/>
      <c r="D33" s="55"/>
      <c r="E33" s="55"/>
      <c r="F33" s="55"/>
      <c r="G33" s="55"/>
      <c r="H33" s="55"/>
      <c r="I33" s="55"/>
      <c r="J33" s="55"/>
    </row>
    <row r="34" spans="1:10" ht="17.25">
      <c r="A34" s="52"/>
      <c r="B34" s="53"/>
      <c r="C34" s="54"/>
      <c r="D34" s="55"/>
      <c r="E34" s="55"/>
      <c r="F34" s="55"/>
      <c r="G34" s="55"/>
      <c r="H34" s="55"/>
      <c r="I34" s="55"/>
      <c r="J34" s="55"/>
    </row>
    <row r="35" spans="1:10" ht="17.25">
      <c r="A35" s="52"/>
      <c r="B35" s="53"/>
      <c r="C35" s="54"/>
      <c r="D35" s="55"/>
      <c r="E35" s="55"/>
      <c r="F35" s="55"/>
      <c r="G35" s="55"/>
      <c r="H35" s="55"/>
      <c r="I35" s="55"/>
      <c r="J35" s="55"/>
    </row>
    <row r="36" spans="1:10" ht="17.25">
      <c r="A36" s="52"/>
      <c r="B36" s="53"/>
      <c r="C36" s="54"/>
      <c r="D36" s="55"/>
      <c r="E36" s="55"/>
      <c r="F36" s="55"/>
      <c r="G36" s="55"/>
      <c r="H36" s="55"/>
      <c r="I36" s="55"/>
      <c r="J36" s="55"/>
    </row>
    <row r="37" spans="1:10" ht="17.25">
      <c r="A37" s="52"/>
      <c r="B37" s="53"/>
      <c r="C37" s="54"/>
      <c r="D37" s="55"/>
      <c r="E37" s="55"/>
      <c r="F37" s="55"/>
      <c r="G37" s="55"/>
      <c r="H37" s="55"/>
      <c r="I37" s="55"/>
      <c r="J37" s="55"/>
    </row>
    <row r="38" spans="1:10" ht="17.25">
      <c r="A38" s="52"/>
      <c r="B38" s="53"/>
      <c r="C38" s="54"/>
      <c r="D38" s="55"/>
      <c r="E38" s="55"/>
      <c r="F38" s="55"/>
      <c r="G38" s="55"/>
      <c r="H38" s="55"/>
      <c r="I38" s="55"/>
      <c r="J38" s="55"/>
    </row>
    <row r="39" spans="1:10" ht="17.25">
      <c r="A39" s="52"/>
      <c r="B39" s="53"/>
      <c r="C39" s="54"/>
      <c r="D39" s="55"/>
      <c r="E39" s="55"/>
      <c r="F39" s="55"/>
      <c r="G39" s="55"/>
      <c r="H39" s="55"/>
      <c r="I39" s="55"/>
      <c r="J39" s="55"/>
    </row>
    <row r="40" spans="1:10" ht="17.25">
      <c r="A40" s="52"/>
      <c r="B40" s="53"/>
      <c r="C40" s="54"/>
      <c r="D40" s="55"/>
      <c r="E40" s="55"/>
      <c r="F40" s="55"/>
      <c r="G40" s="55"/>
      <c r="H40" s="55"/>
      <c r="I40" s="55"/>
      <c r="J40" s="55"/>
    </row>
    <row r="41" spans="1:10" ht="17.25">
      <c r="A41" s="52"/>
      <c r="B41" s="53"/>
      <c r="C41" s="54"/>
      <c r="D41" s="55"/>
      <c r="E41" s="55"/>
      <c r="F41" s="55"/>
      <c r="G41" s="55"/>
      <c r="H41" s="55"/>
      <c r="I41" s="55"/>
      <c r="J41" s="55"/>
    </row>
    <row r="42" spans="1:10" ht="17.25">
      <c r="A42" s="52"/>
      <c r="B42" s="53"/>
      <c r="C42" s="54"/>
      <c r="D42" s="55"/>
      <c r="E42" s="55"/>
      <c r="F42" s="55"/>
      <c r="G42" s="55"/>
      <c r="H42" s="55"/>
      <c r="I42" s="55"/>
      <c r="J42" s="55"/>
    </row>
    <row r="43" spans="1:10" ht="17.25">
      <c r="A43" s="52"/>
      <c r="B43" s="53"/>
      <c r="C43" s="54"/>
      <c r="D43" s="55"/>
      <c r="E43" s="55"/>
      <c r="F43" s="55"/>
      <c r="G43" s="55"/>
      <c r="H43" s="55"/>
      <c r="I43" s="55"/>
      <c r="J43" s="55"/>
    </row>
    <row r="44" spans="1:10" ht="17.25">
      <c r="A44" s="52"/>
      <c r="B44" s="53"/>
      <c r="C44" s="54"/>
      <c r="D44" s="55"/>
      <c r="E44" s="55"/>
      <c r="F44" s="55"/>
      <c r="G44" s="55"/>
      <c r="H44" s="55"/>
      <c r="I44" s="55"/>
      <c r="J44" s="55"/>
    </row>
    <row r="45" spans="1:10" ht="17.25">
      <c r="A45" s="52"/>
      <c r="B45" s="53"/>
      <c r="C45" s="54"/>
      <c r="D45" s="55"/>
      <c r="E45" s="55"/>
      <c r="F45" s="55"/>
      <c r="G45" s="55"/>
      <c r="H45" s="55"/>
      <c r="I45" s="55"/>
      <c r="J45" s="55"/>
    </row>
    <row r="46" spans="1:10" ht="17.25">
      <c r="A46" s="52"/>
      <c r="B46" s="53"/>
      <c r="C46" s="54"/>
      <c r="D46" s="55"/>
      <c r="E46" s="55"/>
      <c r="F46" s="55"/>
      <c r="G46" s="55"/>
      <c r="H46" s="55"/>
      <c r="I46" s="55"/>
      <c r="J46" s="55"/>
    </row>
    <row r="47" spans="1:10" ht="17.25">
      <c r="A47" s="52"/>
      <c r="B47" s="53"/>
      <c r="C47" s="54"/>
      <c r="D47" s="55"/>
      <c r="E47" s="55"/>
      <c r="F47" s="55"/>
      <c r="G47" s="55"/>
      <c r="H47" s="55"/>
      <c r="I47" s="55"/>
      <c r="J47" s="55"/>
    </row>
    <row r="48" spans="1:10" ht="17.25">
      <c r="A48" s="52"/>
      <c r="B48" s="53"/>
      <c r="C48" s="54"/>
      <c r="D48" s="55"/>
      <c r="E48" s="55"/>
      <c r="F48" s="55"/>
      <c r="G48" s="55"/>
      <c r="H48" s="55"/>
      <c r="I48" s="55"/>
      <c r="J48" s="55"/>
    </row>
    <row r="49" spans="1:10" ht="17.25">
      <c r="A49" s="52"/>
      <c r="B49" s="53"/>
      <c r="C49" s="54"/>
      <c r="D49" s="55"/>
      <c r="E49" s="55"/>
      <c r="F49" s="55"/>
      <c r="G49" s="55"/>
      <c r="H49" s="55"/>
      <c r="I49" s="55"/>
      <c r="J49" s="55"/>
    </row>
    <row r="50" spans="1:10" ht="17.25">
      <c r="A50" s="52"/>
      <c r="B50" s="53"/>
      <c r="C50" s="54"/>
      <c r="D50" s="55"/>
      <c r="E50" s="55"/>
      <c r="F50" s="55"/>
      <c r="G50" s="55"/>
      <c r="H50" s="55"/>
      <c r="I50" s="55"/>
      <c r="J50" s="55"/>
    </row>
    <row r="51" spans="1:10" ht="17.25">
      <c r="A51" s="52"/>
      <c r="B51" s="53"/>
      <c r="C51" s="54"/>
      <c r="D51" s="55"/>
      <c r="E51" s="55"/>
      <c r="F51" s="55"/>
      <c r="G51" s="55"/>
      <c r="H51" s="55"/>
      <c r="I51" s="55"/>
      <c r="J51" s="55"/>
    </row>
    <row r="52" spans="1:10" ht="17.25">
      <c r="A52" s="52"/>
      <c r="B52" s="53"/>
      <c r="C52" s="54"/>
      <c r="D52" s="55"/>
      <c r="E52" s="55"/>
      <c r="F52" s="55"/>
      <c r="G52" s="55"/>
      <c r="H52" s="55"/>
      <c r="I52" s="55"/>
      <c r="J52" s="55"/>
    </row>
    <row r="53" spans="1:10" ht="17.25">
      <c r="A53" s="52"/>
      <c r="B53" s="53"/>
      <c r="C53" s="54"/>
      <c r="D53" s="55"/>
      <c r="E53" s="55"/>
      <c r="F53" s="55"/>
      <c r="G53" s="55"/>
      <c r="H53" s="55"/>
      <c r="I53" s="55"/>
      <c r="J53" s="55"/>
    </row>
    <row r="54" spans="1:10" ht="17.25">
      <c r="A54" s="52"/>
      <c r="B54" s="53"/>
      <c r="C54" s="54"/>
      <c r="D54" s="55"/>
      <c r="E54" s="55"/>
      <c r="F54" s="55"/>
      <c r="G54" s="55"/>
      <c r="H54" s="55"/>
      <c r="I54" s="55"/>
      <c r="J54" s="55"/>
    </row>
    <row r="55" spans="1:10" ht="17.25">
      <c r="A55" s="52"/>
      <c r="B55" s="53"/>
      <c r="C55" s="54"/>
      <c r="D55" s="55"/>
      <c r="E55" s="55"/>
      <c r="F55" s="55"/>
      <c r="G55" s="55"/>
      <c r="H55" s="55"/>
      <c r="I55" s="55"/>
      <c r="J55" s="55"/>
    </row>
    <row r="56" spans="1:10" ht="17.25">
      <c r="A56" s="52"/>
      <c r="B56" s="53"/>
      <c r="C56" s="54"/>
      <c r="D56" s="55"/>
      <c r="E56" s="55"/>
      <c r="F56" s="55"/>
      <c r="G56" s="55"/>
      <c r="H56" s="55"/>
      <c r="I56" s="55"/>
      <c r="J56" s="55"/>
    </row>
    <row r="57" spans="1:10" ht="17.25">
      <c r="A57" s="52"/>
      <c r="B57" s="53"/>
      <c r="C57" s="54"/>
      <c r="D57" s="55"/>
      <c r="E57" s="55"/>
      <c r="F57" s="55"/>
      <c r="G57" s="55"/>
      <c r="H57" s="55"/>
      <c r="I57" s="55"/>
      <c r="J57" s="55"/>
    </row>
    <row r="58" spans="1:10" ht="17.25">
      <c r="A58" s="52"/>
      <c r="B58" s="53"/>
      <c r="C58" s="54"/>
      <c r="D58" s="55"/>
      <c r="E58" s="55"/>
      <c r="F58" s="55"/>
      <c r="G58" s="55"/>
      <c r="H58" s="55"/>
      <c r="I58" s="55"/>
      <c r="J58" s="55"/>
    </row>
    <row r="59" spans="1:10" ht="17.25">
      <c r="A59" s="52"/>
      <c r="B59" s="53"/>
      <c r="C59" s="54"/>
      <c r="D59" s="55"/>
      <c r="E59" s="55"/>
      <c r="F59" s="55"/>
      <c r="G59" s="55"/>
      <c r="H59" s="55"/>
      <c r="I59" s="55"/>
      <c r="J59" s="55"/>
    </row>
    <row r="60" spans="1:10" ht="17.25">
      <c r="A60" s="52"/>
      <c r="B60" s="53"/>
      <c r="C60" s="54"/>
      <c r="D60" s="55"/>
      <c r="E60" s="55"/>
      <c r="F60" s="55"/>
      <c r="G60" s="55"/>
      <c r="H60" s="55"/>
      <c r="I60" s="55"/>
      <c r="J60" s="55"/>
    </row>
    <row r="61" spans="1:10" ht="17.25">
      <c r="A61" s="52"/>
      <c r="B61" s="53"/>
      <c r="C61" s="54"/>
      <c r="D61" s="55"/>
      <c r="E61" s="55"/>
      <c r="F61" s="55"/>
      <c r="G61" s="55"/>
      <c r="H61" s="55"/>
      <c r="I61" s="55"/>
      <c r="J61" s="55"/>
    </row>
    <row r="62" spans="1:10" ht="17.25">
      <c r="A62" s="52"/>
      <c r="B62" s="53"/>
      <c r="C62" s="54"/>
      <c r="D62" s="55"/>
      <c r="E62" s="55"/>
      <c r="F62" s="55"/>
      <c r="G62" s="55"/>
      <c r="H62" s="55"/>
      <c r="I62" s="55"/>
      <c r="J62" s="55"/>
    </row>
    <row r="63" spans="1:10" ht="17.25">
      <c r="A63" s="52"/>
      <c r="B63" s="53"/>
      <c r="C63" s="54"/>
      <c r="D63" s="55"/>
      <c r="E63" s="55"/>
      <c r="F63" s="55"/>
      <c r="G63" s="55"/>
      <c r="H63" s="55"/>
      <c r="I63" s="55"/>
      <c r="J63" s="55"/>
    </row>
    <row r="64" spans="1:10" ht="17.25">
      <c r="A64" s="52"/>
      <c r="B64" s="53"/>
      <c r="C64" s="54"/>
      <c r="D64" s="55"/>
      <c r="E64" s="55"/>
      <c r="F64" s="55"/>
      <c r="G64" s="55"/>
      <c r="H64" s="55"/>
      <c r="I64" s="55"/>
      <c r="J64" s="55"/>
    </row>
    <row r="65" spans="1:10" ht="17.25">
      <c r="A65" s="52"/>
      <c r="B65" s="53"/>
      <c r="C65" s="54"/>
      <c r="D65" s="55"/>
      <c r="E65" s="55"/>
      <c r="F65" s="55"/>
      <c r="G65" s="55"/>
      <c r="H65" s="55"/>
      <c r="I65" s="55"/>
      <c r="J65" s="55"/>
    </row>
    <row r="66" spans="1:10" ht="17.25">
      <c r="A66" s="52"/>
      <c r="B66" s="53"/>
      <c r="C66" s="54"/>
      <c r="D66" s="55"/>
      <c r="E66" s="55"/>
      <c r="F66" s="55"/>
      <c r="G66" s="55"/>
      <c r="H66" s="55"/>
      <c r="I66" s="55"/>
      <c r="J66" s="55"/>
    </row>
    <row r="67" spans="1:10" ht="17.25">
      <c r="A67" s="52"/>
      <c r="B67" s="53"/>
      <c r="C67" s="54"/>
      <c r="D67" s="55"/>
      <c r="E67" s="55"/>
      <c r="F67" s="55"/>
      <c r="G67" s="55"/>
      <c r="H67" s="55"/>
      <c r="I67" s="55"/>
      <c r="J67" s="55"/>
    </row>
    <row r="68" spans="1:10" ht="17.25">
      <c r="A68" s="52"/>
      <c r="B68" s="53"/>
      <c r="C68" s="54"/>
      <c r="D68" s="55"/>
      <c r="E68" s="55"/>
      <c r="F68" s="55"/>
      <c r="G68" s="55"/>
      <c r="H68" s="55"/>
      <c r="I68" s="55"/>
      <c r="J68" s="55"/>
    </row>
    <row r="69" spans="1:10" ht="17.25">
      <c r="A69" s="52"/>
      <c r="B69" s="53"/>
      <c r="C69" s="54"/>
      <c r="D69" s="55"/>
      <c r="E69" s="55"/>
      <c r="F69" s="55"/>
      <c r="G69" s="55"/>
      <c r="H69" s="55"/>
      <c r="I69" s="55"/>
      <c r="J69" s="55"/>
    </row>
    <row r="70" spans="1:10" ht="17.25">
      <c r="A70" s="52"/>
      <c r="B70" s="53"/>
      <c r="C70" s="54"/>
      <c r="D70" s="55"/>
      <c r="E70" s="55"/>
      <c r="F70" s="55"/>
      <c r="G70" s="55"/>
      <c r="H70" s="55"/>
      <c r="I70" s="55"/>
      <c r="J70" s="55"/>
    </row>
    <row r="71" spans="1:10" ht="17.25">
      <c r="A71" s="52"/>
      <c r="B71" s="53"/>
      <c r="C71" s="54"/>
      <c r="D71" s="55"/>
      <c r="E71" s="55"/>
      <c r="F71" s="55"/>
      <c r="G71" s="55"/>
      <c r="H71" s="55"/>
      <c r="I71" s="55"/>
      <c r="J71" s="55"/>
    </row>
  </sheetData>
  <sheetProtection formatCells="0" selectLockedCells="1" selectUnlockedCells="1"/>
  <mergeCells count="17">
    <mergeCell ref="B16:B21"/>
    <mergeCell ref="A22:A24"/>
    <mergeCell ref="B22:B24"/>
    <mergeCell ref="C22:C24"/>
    <mergeCell ref="C16:C18"/>
    <mergeCell ref="C19:C21"/>
    <mergeCell ref="A16:A21"/>
    <mergeCell ref="A5:J5"/>
    <mergeCell ref="A6:J6"/>
    <mergeCell ref="F9:H9"/>
    <mergeCell ref="A14:A15"/>
    <mergeCell ref="B14:B15"/>
    <mergeCell ref="C14:C15"/>
    <mergeCell ref="D14:E14"/>
    <mergeCell ref="F14:G14"/>
    <mergeCell ref="H14:I14"/>
    <mergeCell ref="A12:J12"/>
  </mergeCells>
  <dataValidations disablePrompts="1" count="2">
    <dataValidation type="list" allowBlank="1" showInputMessage="1" showErrorMessage="1" sqref="D22:J22 D19:H19 J19 D16:J16">
      <formula1>Дисциплина</formula1>
    </dataValidation>
    <dataValidation type="list" allowBlank="1" showInputMessage="1" showErrorMessage="1" sqref="D17:J17 D23:J23 D20:H20 J20">
      <formula1>Преподаватель</formula1>
    </dataValidation>
  </dataValidations>
  <hyperlinks>
    <hyperlink ref="A8:J8" r:id="rId1" display="https://i.sfu-kras.ru/bitrix/tools/disk/focus.php?folderId=888529&amp;action=openFolderList&amp;ncc=1"/>
  </hyperlinks>
  <pageMargins left="0.23622047244094491" right="0.23622047244094491" top="0.74803149606299213" bottom="0.74803149606299213" header="0.31496062992125984" footer="0.31496062992125984"/>
  <pageSetup paperSize="8" scale="70" orientation="portrait" r:id="rId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176"/>
  <sheetViews>
    <sheetView topLeftCell="A140" workbookViewId="0">
      <selection activeCell="A171" sqref="A171"/>
    </sheetView>
  </sheetViews>
  <sheetFormatPr defaultRowHeight="12.75"/>
  <cols>
    <col min="1" max="1" width="61.5703125" customWidth="1"/>
  </cols>
  <sheetData>
    <row r="1" spans="1:1">
      <c r="A1" s="8" t="s">
        <v>17</v>
      </c>
    </row>
    <row r="2" spans="1:1">
      <c r="A2" s="8" t="s">
        <v>18</v>
      </c>
    </row>
    <row r="3" spans="1:1">
      <c r="A3" s="8" t="s">
        <v>19</v>
      </c>
    </row>
    <row r="4" spans="1:1">
      <c r="A4" s="8" t="s">
        <v>20</v>
      </c>
    </row>
    <row r="5" spans="1:1">
      <c r="A5" s="8" t="s">
        <v>21</v>
      </c>
    </row>
    <row r="6" spans="1:1">
      <c r="A6" s="8" t="s">
        <v>22</v>
      </c>
    </row>
    <row r="7" spans="1:1">
      <c r="A7" s="8" t="s">
        <v>23</v>
      </c>
    </row>
    <row r="8" spans="1:1">
      <c r="A8" s="8" t="s">
        <v>24</v>
      </c>
    </row>
    <row r="9" spans="1:1">
      <c r="A9" s="8" t="s">
        <v>25</v>
      </c>
    </row>
    <row r="10" spans="1:1">
      <c r="A10" s="8" t="s">
        <v>26</v>
      </c>
    </row>
    <row r="11" spans="1:1">
      <c r="A11" s="8" t="s">
        <v>27</v>
      </c>
    </row>
    <row r="12" spans="1:1">
      <c r="A12" s="8" t="s">
        <v>28</v>
      </c>
    </row>
    <row r="13" spans="1:1">
      <c r="A13" s="8" t="s">
        <v>29</v>
      </c>
    </row>
    <row r="14" spans="1:1">
      <c r="A14" s="8" t="s">
        <v>5</v>
      </c>
    </row>
    <row r="15" spans="1:1">
      <c r="A15" s="8" t="s">
        <v>30</v>
      </c>
    </row>
    <row r="16" spans="1:1">
      <c r="A16" s="8" t="s">
        <v>31</v>
      </c>
    </row>
    <row r="17" spans="1:1">
      <c r="A17" s="8" t="s">
        <v>32</v>
      </c>
    </row>
    <row r="18" spans="1:1">
      <c r="A18" s="8" t="s">
        <v>33</v>
      </c>
    </row>
    <row r="19" spans="1:1">
      <c r="A19" s="8" t="s">
        <v>34</v>
      </c>
    </row>
    <row r="20" spans="1:1">
      <c r="A20" s="8" t="s">
        <v>35</v>
      </c>
    </row>
    <row r="21" spans="1:1">
      <c r="A21" s="8" t="s">
        <v>36</v>
      </c>
    </row>
    <row r="22" spans="1:1">
      <c r="A22" s="8" t="s">
        <v>37</v>
      </c>
    </row>
    <row r="23" spans="1:1">
      <c r="A23" s="8" t="s">
        <v>38</v>
      </c>
    </row>
    <row r="24" spans="1:1">
      <c r="A24" s="8" t="s">
        <v>39</v>
      </c>
    </row>
    <row r="25" spans="1:1">
      <c r="A25" s="8" t="s">
        <v>40</v>
      </c>
    </row>
    <row r="26" spans="1:1">
      <c r="A26" s="8" t="s">
        <v>41</v>
      </c>
    </row>
    <row r="27" spans="1:1">
      <c r="A27" s="8" t="s">
        <v>42</v>
      </c>
    </row>
    <row r="28" spans="1:1">
      <c r="A28" s="8" t="s">
        <v>43</v>
      </c>
    </row>
    <row r="29" spans="1:1">
      <c r="A29" s="8" t="s">
        <v>44</v>
      </c>
    </row>
    <row r="30" spans="1:1">
      <c r="A30" s="8" t="s">
        <v>45</v>
      </c>
    </row>
    <row r="31" spans="1:1">
      <c r="A31" s="8" t="s">
        <v>46</v>
      </c>
    </row>
    <row r="32" spans="1:1">
      <c r="A32" s="8" t="s">
        <v>47</v>
      </c>
    </row>
    <row r="33" spans="1:1">
      <c r="A33" s="8" t="s">
        <v>48</v>
      </c>
    </row>
    <row r="34" spans="1:1">
      <c r="A34" s="8" t="s">
        <v>49</v>
      </c>
    </row>
    <row r="35" spans="1:1">
      <c r="A35" s="8" t="s">
        <v>50</v>
      </c>
    </row>
    <row r="36" spans="1:1">
      <c r="A36" s="8" t="s">
        <v>51</v>
      </c>
    </row>
    <row r="37" spans="1:1">
      <c r="A37" s="8" t="s">
        <v>52</v>
      </c>
    </row>
    <row r="38" spans="1:1">
      <c r="A38" s="8" t="s">
        <v>53</v>
      </c>
    </row>
    <row r="39" spans="1:1">
      <c r="A39" s="8" t="s">
        <v>54</v>
      </c>
    </row>
    <row r="40" spans="1:1">
      <c r="A40" s="8" t="s">
        <v>55</v>
      </c>
    </row>
    <row r="41" spans="1:1">
      <c r="A41" s="8" t="s">
        <v>56</v>
      </c>
    </row>
    <row r="42" spans="1:1">
      <c r="A42" s="8" t="s">
        <v>57</v>
      </c>
    </row>
    <row r="43" spans="1:1">
      <c r="A43" s="8" t="s">
        <v>58</v>
      </c>
    </row>
    <row r="44" spans="1:1">
      <c r="A44" s="8" t="s">
        <v>11</v>
      </c>
    </row>
    <row r="45" spans="1:1">
      <c r="A45" s="8" t="s">
        <v>10</v>
      </c>
    </row>
    <row r="46" spans="1:1">
      <c r="A46" s="8" t="s">
        <v>59</v>
      </c>
    </row>
    <row r="47" spans="1:1">
      <c r="A47" s="8" t="s">
        <v>60</v>
      </c>
    </row>
    <row r="48" spans="1:1">
      <c r="A48" s="8" t="s">
        <v>61</v>
      </c>
    </row>
    <row r="49" spans="1:1">
      <c r="A49" s="8" t="s">
        <v>62</v>
      </c>
    </row>
    <row r="50" spans="1:1">
      <c r="A50" s="8" t="s">
        <v>7</v>
      </c>
    </row>
    <row r="51" spans="1:1">
      <c r="A51" s="8" t="s">
        <v>63</v>
      </c>
    </row>
    <row r="52" spans="1:1">
      <c r="A52" s="8" t="s">
        <v>64</v>
      </c>
    </row>
    <row r="53" spans="1:1">
      <c r="A53" s="8" t="s">
        <v>65</v>
      </c>
    </row>
    <row r="54" spans="1:1">
      <c r="A54" s="8" t="s">
        <v>66</v>
      </c>
    </row>
    <row r="55" spans="1:1">
      <c r="A55" s="8" t="s">
        <v>67</v>
      </c>
    </row>
    <row r="56" spans="1:1">
      <c r="A56" s="8" t="s">
        <v>68</v>
      </c>
    </row>
    <row r="57" spans="1:1">
      <c r="A57" s="8" t="s">
        <v>69</v>
      </c>
    </row>
    <row r="58" spans="1:1">
      <c r="A58" s="8" t="s">
        <v>70</v>
      </c>
    </row>
    <row r="59" spans="1:1">
      <c r="A59" s="8" t="s">
        <v>71</v>
      </c>
    </row>
    <row r="60" spans="1:1">
      <c r="A60" s="8" t="s">
        <v>72</v>
      </c>
    </row>
    <row r="61" spans="1:1">
      <c r="A61" s="8" t="s">
        <v>73</v>
      </c>
    </row>
    <row r="62" spans="1:1">
      <c r="A62" s="8" t="s">
        <v>74</v>
      </c>
    </row>
    <row r="63" spans="1:1">
      <c r="A63" s="8" t="s">
        <v>75</v>
      </c>
    </row>
    <row r="64" spans="1:1">
      <c r="A64" s="8" t="s">
        <v>76</v>
      </c>
    </row>
    <row r="65" spans="1:1">
      <c r="A65" s="8" t="s">
        <v>77</v>
      </c>
    </row>
    <row r="66" spans="1:1">
      <c r="A66" s="8" t="s">
        <v>78</v>
      </c>
    </row>
    <row r="67" spans="1:1">
      <c r="A67" s="8" t="s">
        <v>79</v>
      </c>
    </row>
    <row r="68" spans="1:1">
      <c r="A68" s="8" t="s">
        <v>80</v>
      </c>
    </row>
    <row r="69" spans="1:1">
      <c r="A69" s="8" t="s">
        <v>81</v>
      </c>
    </row>
    <row r="70" spans="1:1">
      <c r="A70" s="8" t="s">
        <v>82</v>
      </c>
    </row>
    <row r="71" spans="1:1">
      <c r="A71" s="8" t="s">
        <v>83</v>
      </c>
    </row>
    <row r="72" spans="1:1">
      <c r="A72" s="8" t="s">
        <v>84</v>
      </c>
    </row>
    <row r="73" spans="1:1">
      <c r="A73" s="8" t="s">
        <v>85</v>
      </c>
    </row>
    <row r="74" spans="1:1">
      <c r="A74" s="8" t="s">
        <v>86</v>
      </c>
    </row>
    <row r="75" spans="1:1">
      <c r="A75" s="8" t="s">
        <v>87</v>
      </c>
    </row>
    <row r="76" spans="1:1">
      <c r="A76" s="8" t="s">
        <v>88</v>
      </c>
    </row>
    <row r="77" spans="1:1">
      <c r="A77" s="8" t="s">
        <v>89</v>
      </c>
    </row>
    <row r="78" spans="1:1">
      <c r="A78" s="8" t="s">
        <v>90</v>
      </c>
    </row>
    <row r="79" spans="1:1">
      <c r="A79" s="8" t="s">
        <v>91</v>
      </c>
    </row>
    <row r="80" spans="1:1">
      <c r="A80" s="8" t="s">
        <v>92</v>
      </c>
    </row>
    <row r="81" spans="1:1">
      <c r="A81" s="8" t="s">
        <v>93</v>
      </c>
    </row>
    <row r="82" spans="1:1">
      <c r="A82" s="8" t="s">
        <v>94</v>
      </c>
    </row>
    <row r="83" spans="1:1">
      <c r="A83" s="8" t="s">
        <v>6</v>
      </c>
    </row>
    <row r="84" spans="1:1">
      <c r="A84" s="8" t="s">
        <v>95</v>
      </c>
    </row>
    <row r="85" spans="1:1">
      <c r="A85" s="8" t="s">
        <v>96</v>
      </c>
    </row>
    <row r="86" spans="1:1">
      <c r="A86" s="8" t="s">
        <v>97</v>
      </c>
    </row>
    <row r="87" spans="1:1">
      <c r="A87" s="8" t="s">
        <v>98</v>
      </c>
    </row>
    <row r="88" spans="1:1">
      <c r="A88" s="8" t="s">
        <v>99</v>
      </c>
    </row>
    <row r="89" spans="1:1">
      <c r="A89" s="8" t="s">
        <v>100</v>
      </c>
    </row>
    <row r="90" spans="1:1">
      <c r="A90" s="8" t="s">
        <v>101</v>
      </c>
    </row>
    <row r="91" spans="1:1">
      <c r="A91" s="8" t="s">
        <v>102</v>
      </c>
    </row>
    <row r="92" spans="1:1">
      <c r="A92" s="8" t="s">
        <v>103</v>
      </c>
    </row>
    <row r="93" spans="1:1">
      <c r="A93" s="8" t="s">
        <v>104</v>
      </c>
    </row>
    <row r="94" spans="1:1">
      <c r="A94" s="8" t="s">
        <v>105</v>
      </c>
    </row>
    <row r="95" spans="1:1">
      <c r="A95" s="8" t="s">
        <v>9</v>
      </c>
    </row>
    <row r="96" spans="1:1">
      <c r="A96" s="8" t="s">
        <v>106</v>
      </c>
    </row>
    <row r="97" spans="1:1">
      <c r="A97" s="8" t="s">
        <v>107</v>
      </c>
    </row>
    <row r="98" spans="1:1">
      <c r="A98" s="8" t="s">
        <v>108</v>
      </c>
    </row>
    <row r="99" spans="1:1">
      <c r="A99" s="8" t="s">
        <v>109</v>
      </c>
    </row>
    <row r="100" spans="1:1">
      <c r="A100" s="8" t="s">
        <v>110</v>
      </c>
    </row>
    <row r="101" spans="1:1">
      <c r="A101" s="8" t="s">
        <v>111</v>
      </c>
    </row>
    <row r="102" spans="1:1">
      <c r="A102" s="8" t="s">
        <v>112</v>
      </c>
    </row>
    <row r="103" spans="1:1">
      <c r="A103" s="8" t="s">
        <v>113</v>
      </c>
    </row>
    <row r="104" spans="1:1">
      <c r="A104" s="8" t="s">
        <v>114</v>
      </c>
    </row>
    <row r="105" spans="1:1">
      <c r="A105" s="8" t="s">
        <v>115</v>
      </c>
    </row>
    <row r="106" spans="1:1">
      <c r="A106" s="8" t="s">
        <v>116</v>
      </c>
    </row>
    <row r="107" spans="1:1">
      <c r="A107" s="8" t="s">
        <v>117</v>
      </c>
    </row>
    <row r="108" spans="1:1">
      <c r="A108" s="8" t="s">
        <v>118</v>
      </c>
    </row>
    <row r="109" spans="1:1">
      <c r="A109" s="8" t="s">
        <v>119</v>
      </c>
    </row>
    <row r="110" spans="1:1">
      <c r="A110" s="8" t="s">
        <v>120</v>
      </c>
    </row>
    <row r="111" spans="1:1">
      <c r="A111" s="8" t="s">
        <v>121</v>
      </c>
    </row>
    <row r="112" spans="1:1">
      <c r="A112" s="8" t="s">
        <v>122</v>
      </c>
    </row>
    <row r="113" spans="1:1">
      <c r="A113" s="8" t="s">
        <v>123</v>
      </c>
    </row>
    <row r="114" spans="1:1">
      <c r="A114" s="8" t="s">
        <v>124</v>
      </c>
    </row>
    <row r="115" spans="1:1">
      <c r="A115" s="8" t="s">
        <v>8</v>
      </c>
    </row>
    <row r="116" spans="1:1">
      <c r="A116" s="8" t="s">
        <v>125</v>
      </c>
    </row>
    <row r="117" spans="1:1">
      <c r="A117" s="8" t="s">
        <v>126</v>
      </c>
    </row>
    <row r="118" spans="1:1">
      <c r="A118" s="8" t="s">
        <v>127</v>
      </c>
    </row>
    <row r="119" spans="1:1">
      <c r="A119" s="8" t="s">
        <v>128</v>
      </c>
    </row>
    <row r="120" spans="1:1">
      <c r="A120" s="8" t="s">
        <v>129</v>
      </c>
    </row>
    <row r="121" spans="1:1">
      <c r="A121" s="8" t="s">
        <v>130</v>
      </c>
    </row>
    <row r="122" spans="1:1">
      <c r="A122" s="8" t="s">
        <v>131</v>
      </c>
    </row>
    <row r="123" spans="1:1">
      <c r="A123" s="8" t="s">
        <v>132</v>
      </c>
    </row>
    <row r="124" spans="1:1">
      <c r="A124" s="8" t="s">
        <v>133</v>
      </c>
    </row>
    <row r="125" spans="1:1">
      <c r="A125" s="8" t="s">
        <v>134</v>
      </c>
    </row>
    <row r="126" spans="1:1">
      <c r="A126" s="8" t="s">
        <v>135</v>
      </c>
    </row>
    <row r="127" spans="1:1">
      <c r="A127" s="8" t="s">
        <v>136</v>
      </c>
    </row>
    <row r="128" spans="1:1">
      <c r="A128" s="8" t="s">
        <v>137</v>
      </c>
    </row>
    <row r="129" spans="1:1">
      <c r="A129" s="8" t="s">
        <v>138</v>
      </c>
    </row>
    <row r="130" spans="1:1">
      <c r="A130" s="8" t="s">
        <v>139</v>
      </c>
    </row>
    <row r="131" spans="1:1">
      <c r="A131" s="8" t="s">
        <v>140</v>
      </c>
    </row>
    <row r="132" spans="1:1">
      <c r="A132" s="8" t="s">
        <v>141</v>
      </c>
    </row>
    <row r="133" spans="1:1">
      <c r="A133" s="8" t="s">
        <v>142</v>
      </c>
    </row>
    <row r="134" spans="1:1">
      <c r="A134" s="8" t="s">
        <v>143</v>
      </c>
    </row>
    <row r="135" spans="1:1">
      <c r="A135" s="8" t="s">
        <v>144</v>
      </c>
    </row>
    <row r="136" spans="1:1">
      <c r="A136" s="8" t="s">
        <v>145</v>
      </c>
    </row>
    <row r="137" spans="1:1">
      <c r="A137" s="8" t="s">
        <v>146</v>
      </c>
    </row>
    <row r="138" spans="1:1">
      <c r="A138" s="8" t="s">
        <v>147</v>
      </c>
    </row>
    <row r="139" spans="1:1">
      <c r="A139" s="8" t="s">
        <v>148</v>
      </c>
    </row>
    <row r="140" spans="1:1">
      <c r="A140" s="8" t="s">
        <v>149</v>
      </c>
    </row>
    <row r="141" spans="1:1">
      <c r="A141" s="8" t="s">
        <v>150</v>
      </c>
    </row>
    <row r="142" spans="1:1">
      <c r="A142" s="8" t="s">
        <v>151</v>
      </c>
    </row>
    <row r="143" spans="1:1">
      <c r="A143" s="8" t="s">
        <v>152</v>
      </c>
    </row>
    <row r="144" spans="1:1">
      <c r="A144" s="8" t="s">
        <v>153</v>
      </c>
    </row>
    <row r="145" spans="1:1">
      <c r="A145" s="8" t="s">
        <v>154</v>
      </c>
    </row>
    <row r="146" spans="1:1">
      <c r="A146" s="8" t="s">
        <v>155</v>
      </c>
    </row>
    <row r="147" spans="1:1">
      <c r="A147" s="8" t="s">
        <v>156</v>
      </c>
    </row>
    <row r="148" spans="1:1">
      <c r="A148" s="8" t="s">
        <v>157</v>
      </c>
    </row>
    <row r="149" spans="1:1">
      <c r="A149" s="8" t="s">
        <v>158</v>
      </c>
    </row>
    <row r="150" spans="1:1">
      <c r="A150" s="8" t="s">
        <v>159</v>
      </c>
    </row>
    <row r="151" spans="1:1">
      <c r="A151" s="8" t="s">
        <v>160</v>
      </c>
    </row>
    <row r="152" spans="1:1">
      <c r="A152" s="8" t="s">
        <v>161</v>
      </c>
    </row>
    <row r="153" spans="1:1">
      <c r="A153" s="8" t="s">
        <v>162</v>
      </c>
    </row>
    <row r="154" spans="1:1">
      <c r="A154" s="8" t="s">
        <v>163</v>
      </c>
    </row>
    <row r="155" spans="1:1">
      <c r="A155" s="8" t="s">
        <v>164</v>
      </c>
    </row>
    <row r="156" spans="1:1">
      <c r="A156" s="8" t="s">
        <v>165</v>
      </c>
    </row>
    <row r="157" spans="1:1">
      <c r="A157" s="8" t="s">
        <v>166</v>
      </c>
    </row>
    <row r="158" spans="1:1">
      <c r="A158" s="8" t="s">
        <v>167</v>
      </c>
    </row>
    <row r="159" spans="1:1">
      <c r="A159" s="8" t="s">
        <v>168</v>
      </c>
    </row>
    <row r="160" spans="1:1">
      <c r="A160" s="8" t="s">
        <v>169</v>
      </c>
    </row>
    <row r="161" spans="1:1">
      <c r="A161" s="8" t="s">
        <v>170</v>
      </c>
    </row>
    <row r="162" spans="1:1">
      <c r="A162" s="8" t="s">
        <v>171</v>
      </c>
    </row>
    <row r="163" spans="1:1">
      <c r="A163" s="8" t="s">
        <v>172</v>
      </c>
    </row>
    <row r="164" spans="1:1">
      <c r="A164" s="8" t="s">
        <v>173</v>
      </c>
    </row>
    <row r="165" spans="1:1">
      <c r="A165" s="8" t="s">
        <v>174</v>
      </c>
    </row>
    <row r="166" spans="1:1">
      <c r="A166" s="8" t="s">
        <v>175</v>
      </c>
    </row>
    <row r="167" spans="1:1">
      <c r="A167" s="6" t="s">
        <v>357</v>
      </c>
    </row>
    <row r="168" spans="1:1">
      <c r="A168" s="6" t="s">
        <v>366</v>
      </c>
    </row>
    <row r="169" spans="1:1">
      <c r="A169" s="6" t="s">
        <v>368</v>
      </c>
    </row>
    <row r="170" spans="1:1">
      <c r="A170" s="6" t="s">
        <v>371</v>
      </c>
    </row>
    <row r="171" spans="1:1">
      <c r="A171" s="6"/>
    </row>
    <row r="172" spans="1:1">
      <c r="A172" s="6"/>
    </row>
    <row r="173" spans="1:1">
      <c r="A173" s="6"/>
    </row>
    <row r="174" spans="1:1">
      <c r="A174" s="6"/>
    </row>
    <row r="175" spans="1:1">
      <c r="A175" s="6"/>
    </row>
    <row r="176" spans="1:1">
      <c r="A176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0"/>
  <sheetViews>
    <sheetView topLeftCell="H66" workbookViewId="0">
      <selection activeCell="H100" sqref="H100"/>
    </sheetView>
  </sheetViews>
  <sheetFormatPr defaultRowHeight="12.75"/>
  <cols>
    <col min="1" max="1" width="35.7109375" hidden="1" customWidth="1"/>
    <col min="2" max="2" width="31.5703125" hidden="1" customWidth="1"/>
    <col min="3" max="3" width="14.42578125" hidden="1" customWidth="1"/>
    <col min="4" max="4" width="3.7109375" hidden="1" customWidth="1"/>
    <col min="5" max="5" width="31.7109375" hidden="1" customWidth="1"/>
    <col min="6" max="6" width="4.5703125" hidden="1" customWidth="1"/>
    <col min="7" max="7" width="17.85546875" hidden="1" customWidth="1"/>
    <col min="8" max="8" width="18.5703125" customWidth="1"/>
  </cols>
  <sheetData>
    <row r="1" spans="1:8">
      <c r="A1" s="9" t="s">
        <v>176</v>
      </c>
      <c r="B1" t="str">
        <f>IF(OR(LEFT(A1,1)="e",LEFT(A1,1)="i",LEFT(A1,1)="h"),RIGHT(A1,LEN(A1)-1),A1)</f>
        <v>Зализняк В.Е.</v>
      </c>
      <c r="C1" t="str">
        <f>LEFT(B1,SEARCH(" ",B1))</f>
        <v xml:space="preserve">Зализняк </v>
      </c>
      <c r="D1" t="str">
        <f>MID(B1,SEARCH(" ",B1)+1,1)</f>
        <v>В</v>
      </c>
      <c r="E1" t="str">
        <f>REPLACE(B1,SEARCH(" ",B1),1,1)</f>
        <v>Зализняк1В.Е.</v>
      </c>
      <c r="F1" t="e">
        <f>MID(E1,SEARCH(" ",E1)+1,1)</f>
        <v>#VALUE!</v>
      </c>
      <c r="G1" t="str">
        <f t="shared" ref="G1:G6" si="0">B1</f>
        <v>Зализняк В.Е.</v>
      </c>
      <c r="H1" s="8" t="s">
        <v>272</v>
      </c>
    </row>
    <row r="2" spans="1:8">
      <c r="A2" s="10" t="s">
        <v>177</v>
      </c>
      <c r="B2" t="str">
        <f t="shared" ref="B2:B24" si="1">IF(OR(LEFT(A2,1)="e",LEFT(A2,1)="i",LEFT(A2,1)="h"),RIGHT(A2,LEN(A2)-1),A2)</f>
        <v>Адрианов А.Л.</v>
      </c>
      <c r="C2" t="str">
        <f t="shared" ref="C2:C24" si="2">LEFT(B2,SEARCH(" ",B2))</f>
        <v xml:space="preserve">Адрианов </v>
      </c>
      <c r="D2" t="str">
        <f t="shared" ref="D2:D24" si="3">MID(B2,SEARCH(" ",B2)+1,1)</f>
        <v>А</v>
      </c>
      <c r="E2" t="str">
        <f t="shared" ref="E2:E24" si="4">REPLACE(B2,SEARCH(" ",B2),1,1)</f>
        <v>Адрианов1А.Л.</v>
      </c>
      <c r="F2" t="e">
        <f t="shared" ref="F2:F24" si="5">MID(E2,SEARCH(" ",E2)+1,1)</f>
        <v>#VALUE!</v>
      </c>
      <c r="G2" t="str">
        <f t="shared" si="0"/>
        <v>Адрианов А.Л.</v>
      </c>
      <c r="H2" s="8" t="s">
        <v>273</v>
      </c>
    </row>
    <row r="3" spans="1:8">
      <c r="A3" s="10" t="s">
        <v>178</v>
      </c>
      <c r="B3" t="str">
        <f t="shared" si="1"/>
        <v>Андреев В.К.</v>
      </c>
      <c r="C3" t="str">
        <f t="shared" si="2"/>
        <v xml:space="preserve">Андреев </v>
      </c>
      <c r="D3" t="str">
        <f t="shared" si="3"/>
        <v>В</v>
      </c>
      <c r="E3" t="str">
        <f t="shared" si="4"/>
        <v>Андреев1В.К.</v>
      </c>
      <c r="F3" t="e">
        <f t="shared" si="5"/>
        <v>#VALUE!</v>
      </c>
      <c r="G3" t="str">
        <f t="shared" si="0"/>
        <v>Андреев В.К.</v>
      </c>
      <c r="H3" s="8" t="s">
        <v>320</v>
      </c>
    </row>
    <row r="4" spans="1:8">
      <c r="A4" s="10" t="s">
        <v>179</v>
      </c>
      <c r="B4" t="str">
        <f t="shared" si="1"/>
        <v>Бежитский С.С.</v>
      </c>
      <c r="C4" t="str">
        <f t="shared" si="2"/>
        <v xml:space="preserve">Бежитский </v>
      </c>
      <c r="D4" t="str">
        <f t="shared" si="3"/>
        <v>С</v>
      </c>
      <c r="E4" t="str">
        <f t="shared" si="4"/>
        <v>Бежитский1С.С.</v>
      </c>
      <c r="F4" t="e">
        <f t="shared" si="5"/>
        <v>#VALUE!</v>
      </c>
      <c r="G4" t="str">
        <f t="shared" si="0"/>
        <v>Бежитский С.С.</v>
      </c>
      <c r="H4" s="8" t="s">
        <v>321</v>
      </c>
    </row>
    <row r="5" spans="1:8">
      <c r="A5" s="10" t="s">
        <v>180</v>
      </c>
      <c r="B5" t="str">
        <f t="shared" si="1"/>
        <v>Бекежанова В.Б.</v>
      </c>
      <c r="C5" t="str">
        <f t="shared" si="2"/>
        <v xml:space="preserve">Бекежанова </v>
      </c>
      <c r="D5" t="str">
        <f t="shared" si="3"/>
        <v>В</v>
      </c>
      <c r="E5" t="str">
        <f t="shared" si="4"/>
        <v>Бекежанова1В.Б.</v>
      </c>
      <c r="F5" t="e">
        <f t="shared" si="5"/>
        <v>#VALUE!</v>
      </c>
      <c r="G5" t="str">
        <f t="shared" si="0"/>
        <v>Бекежанова В.Б.</v>
      </c>
      <c r="H5" s="8" t="s">
        <v>322</v>
      </c>
    </row>
    <row r="6" spans="1:8">
      <c r="A6" s="9" t="s">
        <v>181</v>
      </c>
      <c r="B6" t="str">
        <f t="shared" si="1"/>
        <v>Белолипецкий В.М.</v>
      </c>
      <c r="C6" t="str">
        <f t="shared" si="2"/>
        <v xml:space="preserve">Белолипецкий </v>
      </c>
      <c r="D6" t="str">
        <f t="shared" si="3"/>
        <v>В</v>
      </c>
      <c r="E6" t="str">
        <f t="shared" si="4"/>
        <v>Белолипецкий1В.М.</v>
      </c>
      <c r="F6" t="e">
        <f t="shared" si="5"/>
        <v>#VALUE!</v>
      </c>
      <c r="G6" t="str">
        <f t="shared" si="0"/>
        <v>Белолипецкий В.М.</v>
      </c>
      <c r="H6" s="8" t="s">
        <v>323</v>
      </c>
    </row>
    <row r="7" spans="1:8">
      <c r="A7" s="9" t="s">
        <v>182</v>
      </c>
      <c r="B7" t="str">
        <f t="shared" si="1"/>
        <v>Варыгина Мария Петровна</v>
      </c>
      <c r="C7" t="str">
        <f t="shared" si="2"/>
        <v xml:space="preserve">Варыгина </v>
      </c>
      <c r="D7" t="str">
        <f t="shared" si="3"/>
        <v>М</v>
      </c>
      <c r="E7" t="str">
        <f t="shared" si="4"/>
        <v>Варыгина1Мария Петровна</v>
      </c>
      <c r="F7" t="str">
        <f t="shared" si="5"/>
        <v>П</v>
      </c>
      <c r="G7" t="str">
        <f t="shared" ref="G7:G24" si="6">CONCATENATE(C7," ",D7,".",F7,".")</f>
        <v>Варыгина  М.П.</v>
      </c>
      <c r="H7" s="8" t="s">
        <v>324</v>
      </c>
    </row>
    <row r="8" spans="1:8">
      <c r="A8" s="9" t="s">
        <v>183</v>
      </c>
      <c r="B8" t="str">
        <f t="shared" si="1"/>
        <v>Гаврилюк А.П.</v>
      </c>
      <c r="C8" t="str">
        <f t="shared" si="2"/>
        <v xml:space="preserve">Гаврилюк </v>
      </c>
      <c r="D8" t="str">
        <f t="shared" si="3"/>
        <v>А</v>
      </c>
      <c r="E8" t="str">
        <f t="shared" si="4"/>
        <v>Гаврилюк1А.П.</v>
      </c>
      <c r="F8" t="e">
        <f t="shared" si="5"/>
        <v>#VALUE!</v>
      </c>
      <c r="G8" t="str">
        <f>B8</f>
        <v>Гаврилюк А.П.</v>
      </c>
      <c r="H8" s="8" t="s">
        <v>274</v>
      </c>
    </row>
    <row r="9" spans="1:8">
      <c r="A9" s="10" t="s">
        <v>184</v>
      </c>
      <c r="B9" t="str">
        <f t="shared" si="1"/>
        <v>Гилева Лидия Викторовна</v>
      </c>
      <c r="C9" t="str">
        <f t="shared" si="2"/>
        <v xml:space="preserve">Гилева </v>
      </c>
      <c r="D9" t="str">
        <f t="shared" si="3"/>
        <v>Л</v>
      </c>
      <c r="E9" t="str">
        <f t="shared" si="4"/>
        <v>Гилева1Лидия Викторовна</v>
      </c>
      <c r="F9" t="str">
        <f t="shared" si="5"/>
        <v>В</v>
      </c>
      <c r="G9" t="str">
        <f t="shared" si="6"/>
        <v>Гилева  Л.В.</v>
      </c>
      <c r="H9" s="8" t="s">
        <v>275</v>
      </c>
    </row>
    <row r="10" spans="1:8">
      <c r="A10" s="9" t="s">
        <v>185</v>
      </c>
      <c r="B10" t="str">
        <f t="shared" si="1"/>
        <v>Давлетшин М.Н.</v>
      </c>
      <c r="C10" t="str">
        <f t="shared" si="2"/>
        <v xml:space="preserve">Давлетшин </v>
      </c>
      <c r="D10" t="str">
        <f t="shared" si="3"/>
        <v>М</v>
      </c>
      <c r="E10" t="str">
        <f t="shared" si="4"/>
        <v>Давлетшин1М.Н.</v>
      </c>
      <c r="F10" t="e">
        <f t="shared" si="5"/>
        <v>#VALUE!</v>
      </c>
      <c r="G10" t="str">
        <f>B10</f>
        <v>Давлетшин М.Н.</v>
      </c>
      <c r="H10" s="8" t="s">
        <v>325</v>
      </c>
    </row>
    <row r="11" spans="1:8">
      <c r="A11" s="9" t="s">
        <v>186</v>
      </c>
      <c r="B11" t="str">
        <f t="shared" si="1"/>
        <v>Денисенко В.В.</v>
      </c>
      <c r="C11" t="str">
        <f t="shared" si="2"/>
        <v xml:space="preserve">Денисенко </v>
      </c>
      <c r="D11" t="str">
        <f t="shared" si="3"/>
        <v>В</v>
      </c>
      <c r="E11" t="str">
        <f t="shared" si="4"/>
        <v>Денисенко1В.В.</v>
      </c>
      <c r="F11" t="e">
        <f t="shared" si="5"/>
        <v>#VALUE!</v>
      </c>
      <c r="G11" t="str">
        <f>B11</f>
        <v>Денисенко В.В.</v>
      </c>
      <c r="H11" s="8" t="s">
        <v>276</v>
      </c>
    </row>
    <row r="12" spans="1:8">
      <c r="A12" s="9" t="s">
        <v>187</v>
      </c>
      <c r="B12" t="str">
        <f t="shared" si="1"/>
        <v>Исаев Сергей Владиславович</v>
      </c>
      <c r="C12" t="str">
        <f t="shared" si="2"/>
        <v xml:space="preserve">Исаев </v>
      </c>
      <c r="D12" t="str">
        <f t="shared" si="3"/>
        <v>С</v>
      </c>
      <c r="E12" t="str">
        <f t="shared" si="4"/>
        <v>Исаев1Сергей Владиславович</v>
      </c>
      <c r="F12" t="str">
        <f t="shared" si="5"/>
        <v>В</v>
      </c>
      <c r="G12" t="str">
        <f t="shared" si="6"/>
        <v>Исаев  С.В.</v>
      </c>
      <c r="H12" s="8" t="s">
        <v>231</v>
      </c>
    </row>
    <row r="13" spans="1:8">
      <c r="A13" s="10" t="s">
        <v>188</v>
      </c>
      <c r="B13" t="str">
        <f t="shared" si="1"/>
        <v>Капцов Олег Викторович</v>
      </c>
      <c r="C13" t="str">
        <f t="shared" si="2"/>
        <v xml:space="preserve">Капцов </v>
      </c>
      <c r="D13" t="str">
        <f t="shared" si="3"/>
        <v>О</v>
      </c>
      <c r="E13" t="str">
        <f t="shared" si="4"/>
        <v>Капцов1Олег Викторович</v>
      </c>
      <c r="F13" t="str">
        <f t="shared" si="5"/>
        <v>В</v>
      </c>
      <c r="G13" t="str">
        <f t="shared" si="6"/>
        <v>Капцов  О.В.</v>
      </c>
      <c r="H13" s="8" t="s">
        <v>326</v>
      </c>
    </row>
    <row r="14" spans="1:8">
      <c r="A14" s="10" t="s">
        <v>189</v>
      </c>
      <c r="B14" t="str">
        <f t="shared" si="1"/>
        <v>Карепова Евгения Дмитриевна</v>
      </c>
      <c r="C14" t="str">
        <f t="shared" si="2"/>
        <v xml:space="preserve">Карепова </v>
      </c>
      <c r="D14" t="str">
        <f t="shared" si="3"/>
        <v>Е</v>
      </c>
      <c r="E14" t="str">
        <f t="shared" si="4"/>
        <v>Карепова1Евгения Дмитриевна</v>
      </c>
      <c r="F14" t="str">
        <f t="shared" si="5"/>
        <v>Д</v>
      </c>
      <c r="G14" t="str">
        <f t="shared" si="6"/>
        <v>Карепова  Е.Д.</v>
      </c>
      <c r="H14" s="8" t="s">
        <v>277</v>
      </c>
    </row>
    <row r="15" spans="1:8">
      <c r="A15" s="10" t="s">
        <v>190</v>
      </c>
      <c r="B15" t="str">
        <f t="shared" si="1"/>
        <v>Киреев И.В.</v>
      </c>
      <c r="C15" t="str">
        <f t="shared" si="2"/>
        <v xml:space="preserve">Киреев </v>
      </c>
      <c r="D15" t="str">
        <f t="shared" si="3"/>
        <v>И</v>
      </c>
      <c r="E15" t="str">
        <f t="shared" si="4"/>
        <v>Киреев1И.В.</v>
      </c>
      <c r="F15" t="e">
        <f t="shared" si="5"/>
        <v>#VALUE!</v>
      </c>
      <c r="G15" t="str">
        <f>B15</f>
        <v>Киреев И.В.</v>
      </c>
      <c r="H15" s="8" t="s">
        <v>305</v>
      </c>
    </row>
    <row r="16" spans="1:8">
      <c r="A16" s="9" t="s">
        <v>191</v>
      </c>
      <c r="B16" t="str">
        <f t="shared" si="1"/>
        <v>Кирик Е.С.</v>
      </c>
      <c r="C16" t="str">
        <f t="shared" si="2"/>
        <v xml:space="preserve">Кирик </v>
      </c>
      <c r="D16" t="str">
        <f t="shared" si="3"/>
        <v>Е</v>
      </c>
      <c r="E16" t="str">
        <f t="shared" si="4"/>
        <v>Кирик1Е.С.</v>
      </c>
      <c r="F16" t="e">
        <f t="shared" si="5"/>
        <v>#VALUE!</v>
      </c>
      <c r="G16" t="str">
        <f>B16</f>
        <v>Кирик Е.С.</v>
      </c>
      <c r="H16" s="8" t="s">
        <v>306</v>
      </c>
    </row>
    <row r="17" spans="1:8">
      <c r="A17" s="10" t="s">
        <v>192</v>
      </c>
      <c r="B17" t="str">
        <f t="shared" si="1"/>
        <v>Колесников С.Г.</v>
      </c>
      <c r="C17" t="str">
        <f t="shared" si="2"/>
        <v xml:space="preserve">Колесников </v>
      </c>
      <c r="D17" t="str">
        <f t="shared" si="3"/>
        <v>С</v>
      </c>
      <c r="E17" t="str">
        <f t="shared" si="4"/>
        <v>Колесников1С.Г.</v>
      </c>
      <c r="F17" t="e">
        <f t="shared" si="5"/>
        <v>#VALUE!</v>
      </c>
      <c r="G17" t="str">
        <f>B17</f>
        <v>Колесников С.Г.</v>
      </c>
      <c r="H17" s="8" t="s">
        <v>278</v>
      </c>
    </row>
    <row r="18" spans="1:8">
      <c r="A18" s="10" t="s">
        <v>193</v>
      </c>
      <c r="B18" t="str">
        <f t="shared" si="1"/>
        <v>Компаниец Лидия Алексеевна</v>
      </c>
      <c r="C18" t="str">
        <f t="shared" si="2"/>
        <v xml:space="preserve">Компаниец </v>
      </c>
      <c r="D18" t="str">
        <f t="shared" si="3"/>
        <v>Л</v>
      </c>
      <c r="E18" t="str">
        <f t="shared" si="4"/>
        <v>Компаниец1Лидия Алексеевна</v>
      </c>
      <c r="F18" t="str">
        <f t="shared" si="5"/>
        <v>А</v>
      </c>
      <c r="G18" t="str">
        <f t="shared" si="6"/>
        <v>Компаниец  Л.А.</v>
      </c>
      <c r="H18" s="8" t="s">
        <v>279</v>
      </c>
    </row>
    <row r="19" spans="1:8">
      <c r="A19" s="10" t="s">
        <v>194</v>
      </c>
      <c r="B19" t="str">
        <f t="shared" si="1"/>
        <v>Матвеев А.Д.</v>
      </c>
      <c r="C19" t="str">
        <f t="shared" si="2"/>
        <v xml:space="preserve">Матвеев </v>
      </c>
      <c r="D19" t="str">
        <f t="shared" si="3"/>
        <v>А</v>
      </c>
      <c r="E19" t="str">
        <f t="shared" si="4"/>
        <v>Матвеев1А.Д.</v>
      </c>
      <c r="F19" t="e">
        <f t="shared" si="5"/>
        <v>#VALUE!</v>
      </c>
      <c r="G19" t="str">
        <f>B19</f>
        <v>Матвеев А.Д.</v>
      </c>
      <c r="H19" s="8" t="s">
        <v>307</v>
      </c>
    </row>
    <row r="20" spans="1:8">
      <c r="A20" s="10" t="s">
        <v>195</v>
      </c>
      <c r="B20" t="str">
        <f t="shared" si="1"/>
        <v>Пак Николай Инсебович</v>
      </c>
      <c r="C20" t="str">
        <f t="shared" si="2"/>
        <v xml:space="preserve">Пак </v>
      </c>
      <c r="D20" t="str">
        <f t="shared" si="3"/>
        <v>Н</v>
      </c>
      <c r="E20" t="str">
        <f t="shared" si="4"/>
        <v>Пак1Николай Инсебович</v>
      </c>
      <c r="F20" t="str">
        <f t="shared" si="5"/>
        <v>И</v>
      </c>
      <c r="G20" t="str">
        <f t="shared" si="6"/>
        <v>Пак  Н.И.</v>
      </c>
      <c r="H20" s="8" t="s">
        <v>327</v>
      </c>
    </row>
    <row r="21" spans="1:8">
      <c r="A21" s="10" t="s">
        <v>196</v>
      </c>
      <c r="B21" t="str">
        <f t="shared" si="1"/>
        <v>Панфилов И.А.</v>
      </c>
      <c r="C21" t="str">
        <f t="shared" si="2"/>
        <v xml:space="preserve">Панфилов </v>
      </c>
      <c r="D21" t="str">
        <f t="shared" si="3"/>
        <v>И</v>
      </c>
      <c r="E21" t="str">
        <f t="shared" si="4"/>
        <v>Панфилов1И.А.</v>
      </c>
      <c r="F21" t="e">
        <f t="shared" si="5"/>
        <v>#VALUE!</v>
      </c>
      <c r="G21" t="str">
        <f>B21</f>
        <v>Панфилов И.А.</v>
      </c>
      <c r="H21" s="8" t="s">
        <v>280</v>
      </c>
    </row>
    <row r="22" spans="1:8">
      <c r="A22" s="10" t="s">
        <v>197</v>
      </c>
      <c r="B22" t="str">
        <f t="shared" si="1"/>
        <v>Пашковская О.В.</v>
      </c>
      <c r="C22" t="str">
        <f t="shared" si="2"/>
        <v xml:space="preserve">Пашковская </v>
      </c>
      <c r="D22" t="str">
        <f t="shared" si="3"/>
        <v>О</v>
      </c>
      <c r="E22" t="str">
        <f t="shared" si="4"/>
        <v>Пашковская1О.В.</v>
      </c>
      <c r="F22" t="e">
        <f t="shared" si="5"/>
        <v>#VALUE!</v>
      </c>
      <c r="G22" t="str">
        <f>B22</f>
        <v>Пашковская О.В.</v>
      </c>
      <c r="H22" s="8" t="s">
        <v>281</v>
      </c>
    </row>
    <row r="23" spans="1:8">
      <c r="A23" s="9" t="s">
        <v>198</v>
      </c>
      <c r="B23" t="str">
        <f t="shared" si="1"/>
        <v>Родионов Александр Алексеевич</v>
      </c>
      <c r="C23" t="str">
        <f t="shared" si="2"/>
        <v xml:space="preserve">Родионов </v>
      </c>
      <c r="D23" t="str">
        <f t="shared" si="3"/>
        <v>А</v>
      </c>
      <c r="E23" t="str">
        <f t="shared" si="4"/>
        <v>Родионов1Александр Алексеевич</v>
      </c>
      <c r="F23" t="str">
        <f t="shared" si="5"/>
        <v>А</v>
      </c>
      <c r="G23" t="str">
        <f t="shared" si="6"/>
        <v>Родионов  А.А.</v>
      </c>
      <c r="H23" s="8" t="s">
        <v>308</v>
      </c>
    </row>
    <row r="24" spans="1:8">
      <c r="A24" s="10" t="s">
        <v>199</v>
      </c>
      <c r="B24" t="str">
        <f t="shared" si="1"/>
        <v>Садовская Оксана Викторовна</v>
      </c>
      <c r="C24" t="str">
        <f t="shared" si="2"/>
        <v xml:space="preserve">Садовская </v>
      </c>
      <c r="D24" t="str">
        <f t="shared" si="3"/>
        <v>О</v>
      </c>
      <c r="E24" t="str">
        <f t="shared" si="4"/>
        <v>Садовская1Оксана Викторовна</v>
      </c>
      <c r="F24" t="str">
        <f t="shared" si="5"/>
        <v>В</v>
      </c>
      <c r="G24" t="str">
        <f t="shared" si="6"/>
        <v>Садовская  О.В.</v>
      </c>
      <c r="H24" s="8" t="s">
        <v>328</v>
      </c>
    </row>
    <row r="25" spans="1:8">
      <c r="A25" s="9" t="s">
        <v>200</v>
      </c>
      <c r="B25" t="str">
        <f t="shared" ref="B25:B88" si="7">IF(OR(LEFT(A25,1)="e",LEFT(A25,1)="i",LEFT(A25,1)="h"),RIGHT(A25,LEN(A25)-1),A25)</f>
        <v>Садовский Владимир Михайлович</v>
      </c>
      <c r="C25" t="str">
        <f t="shared" ref="C25:C88" si="8">LEFT(B25,SEARCH(" ",B25))</f>
        <v xml:space="preserve">Садовский </v>
      </c>
      <c r="D25" t="str">
        <f t="shared" ref="D25:D88" si="9">MID(B25,SEARCH(" ",B25)+1,1)</f>
        <v>В</v>
      </c>
      <c r="E25" t="str">
        <f t="shared" ref="E25:E88" si="10">REPLACE(B25,SEARCH(" ",B25),1,1)</f>
        <v>Садовский1Владимир Михайлович</v>
      </c>
      <c r="F25" t="str">
        <f t="shared" ref="F25:F88" si="11">MID(E25,SEARCH(" ",E25)+1,1)</f>
        <v>М</v>
      </c>
      <c r="G25" t="str">
        <f t="shared" ref="G25:G88" si="12">CONCATENATE(C25," ",D25,".",F25,".")</f>
        <v>Садовский  В.М.</v>
      </c>
      <c r="H25" s="8" t="s">
        <v>329</v>
      </c>
    </row>
    <row r="26" spans="1:8">
      <c r="A26" s="9" t="s">
        <v>201</v>
      </c>
      <c r="B26" t="str">
        <f t="shared" si="7"/>
        <v>Семенкина  О.Э.</v>
      </c>
      <c r="C26" t="str">
        <f t="shared" si="8"/>
        <v xml:space="preserve">Семенкина </v>
      </c>
      <c r="D26" t="str">
        <f t="shared" si="9"/>
        <v xml:space="preserve"> </v>
      </c>
      <c r="E26" t="str">
        <f t="shared" si="10"/>
        <v>Семенкина1 О.Э.</v>
      </c>
      <c r="F26" t="str">
        <f t="shared" si="11"/>
        <v>О</v>
      </c>
      <c r="G26" t="str">
        <f>B26</f>
        <v>Семенкина  О.Э.</v>
      </c>
      <c r="H26" s="8" t="s">
        <v>176</v>
      </c>
    </row>
    <row r="27" spans="1:8">
      <c r="A27" s="9" t="s">
        <v>202</v>
      </c>
      <c r="B27" t="str">
        <f t="shared" si="7"/>
        <v>Семенкина М.Е.</v>
      </c>
      <c r="C27" t="str">
        <f t="shared" si="8"/>
        <v xml:space="preserve">Семенкина </v>
      </c>
      <c r="D27" t="str">
        <f t="shared" si="9"/>
        <v>М</v>
      </c>
      <c r="E27" t="str">
        <f t="shared" si="10"/>
        <v>Семенкина1М.Е.</v>
      </c>
      <c r="F27" t="e">
        <f t="shared" si="11"/>
        <v>#VALUE!</v>
      </c>
      <c r="G27" t="str">
        <f>B27</f>
        <v>Семенкина М.Е.</v>
      </c>
      <c r="H27" s="8" t="s">
        <v>309</v>
      </c>
    </row>
    <row r="28" spans="1:8">
      <c r="A28" s="9" t="s">
        <v>203</v>
      </c>
      <c r="B28" t="str">
        <f t="shared" si="7"/>
        <v>Сенашов В.И.</v>
      </c>
      <c r="C28" t="str">
        <f t="shared" si="8"/>
        <v xml:space="preserve">Сенашов </v>
      </c>
      <c r="D28" t="str">
        <f t="shared" si="9"/>
        <v>В</v>
      </c>
      <c r="E28" t="str">
        <f t="shared" si="10"/>
        <v>Сенашов1В.И.</v>
      </c>
      <c r="F28" t="e">
        <f t="shared" si="11"/>
        <v>#VALUE!</v>
      </c>
      <c r="G28" t="str">
        <f>B28</f>
        <v>Сенашов В.И.</v>
      </c>
      <c r="H28" s="8" t="s">
        <v>330</v>
      </c>
    </row>
    <row r="29" spans="1:8">
      <c r="A29" s="10" t="s">
        <v>204</v>
      </c>
      <c r="B29" t="str">
        <f t="shared" si="7"/>
        <v>Степанова Ирина Владимировна</v>
      </c>
      <c r="C29" t="str">
        <f t="shared" si="8"/>
        <v xml:space="preserve">Степанова </v>
      </c>
      <c r="D29" t="str">
        <f t="shared" si="9"/>
        <v>И</v>
      </c>
      <c r="E29" t="str">
        <f t="shared" si="10"/>
        <v>Степанова1Ирина Владимировна</v>
      </c>
      <c r="F29" t="str">
        <f t="shared" si="11"/>
        <v>В</v>
      </c>
      <c r="G29" t="str">
        <f t="shared" si="12"/>
        <v>Степанова  И.В.</v>
      </c>
      <c r="H29" s="8" t="s">
        <v>282</v>
      </c>
    </row>
    <row r="30" spans="1:8">
      <c r="A30" s="10" t="s">
        <v>205</v>
      </c>
      <c r="B30" t="str">
        <f t="shared" si="7"/>
        <v>Тимофеенко А.В.</v>
      </c>
      <c r="C30" t="str">
        <f t="shared" si="8"/>
        <v xml:space="preserve">Тимофеенко </v>
      </c>
      <c r="D30" t="str">
        <f t="shared" si="9"/>
        <v>А</v>
      </c>
      <c r="E30" t="str">
        <f t="shared" si="10"/>
        <v>Тимофеенко1А.В.</v>
      </c>
      <c r="F30" t="e">
        <f t="shared" si="11"/>
        <v>#VALUE!</v>
      </c>
      <c r="G30" t="str">
        <f>B30</f>
        <v>Тимофеенко А.В.</v>
      </c>
      <c r="H30" s="8" t="s">
        <v>237</v>
      </c>
    </row>
    <row r="31" spans="1:8">
      <c r="A31" s="9" t="s">
        <v>206</v>
      </c>
      <c r="B31" t="str">
        <f t="shared" si="7"/>
        <v>Хоролич Г.Б.</v>
      </c>
      <c r="C31" t="str">
        <f t="shared" si="8"/>
        <v xml:space="preserve">Хоролич </v>
      </c>
      <c r="D31" t="str">
        <f t="shared" si="9"/>
        <v>Г</v>
      </c>
      <c r="E31" t="str">
        <f t="shared" si="10"/>
        <v>Хоролич1Г.Б.</v>
      </c>
      <c r="F31" t="e">
        <f t="shared" si="11"/>
        <v>#VALUE!</v>
      </c>
      <c r="G31" t="str">
        <f>B31</f>
        <v>Хоролич Г.Б.</v>
      </c>
      <c r="H31" s="8" t="s">
        <v>283</v>
      </c>
    </row>
    <row r="32" spans="1:8">
      <c r="A32" s="9" t="s">
        <v>207</v>
      </c>
      <c r="B32" t="str">
        <f t="shared" si="7"/>
        <v>Шайдуров Владимир Викторович</v>
      </c>
      <c r="C32" t="str">
        <f t="shared" si="8"/>
        <v xml:space="preserve">Шайдуров </v>
      </c>
      <c r="D32" t="str">
        <f t="shared" si="9"/>
        <v>В</v>
      </c>
      <c r="E32" t="str">
        <f t="shared" si="10"/>
        <v>Шайдуров1Владимир Викторович</v>
      </c>
      <c r="F32" t="str">
        <f t="shared" si="11"/>
        <v>В</v>
      </c>
      <c r="G32" t="str">
        <f t="shared" si="12"/>
        <v>Шайдуров  В.В.</v>
      </c>
      <c r="H32" s="8" t="s">
        <v>284</v>
      </c>
    </row>
    <row r="33" spans="1:8">
      <c r="A33" s="9" t="s">
        <v>208</v>
      </c>
      <c r="B33" t="str">
        <f t="shared" si="7"/>
        <v>Шанько Юрий Вадимович</v>
      </c>
      <c r="C33" t="str">
        <f t="shared" si="8"/>
        <v xml:space="preserve">Шанько </v>
      </c>
      <c r="D33" t="str">
        <f t="shared" si="9"/>
        <v>Ю</v>
      </c>
      <c r="E33" t="str">
        <f t="shared" si="10"/>
        <v>Шанько1Юрий Вадимович</v>
      </c>
      <c r="F33" t="str">
        <f t="shared" si="11"/>
        <v>В</v>
      </c>
      <c r="G33" t="str">
        <f t="shared" si="12"/>
        <v>Шанько  Ю.В.</v>
      </c>
      <c r="H33" s="8" t="s">
        <v>285</v>
      </c>
    </row>
    <row r="34" spans="1:8">
      <c r="A34" s="9" t="s">
        <v>209</v>
      </c>
      <c r="B34" t="str">
        <f t="shared" si="7"/>
        <v>Шмидт Алексей Владимирович</v>
      </c>
      <c r="C34" t="str">
        <f t="shared" si="8"/>
        <v xml:space="preserve">Шмидт </v>
      </c>
      <c r="D34" t="str">
        <f t="shared" si="9"/>
        <v>А</v>
      </c>
      <c r="E34" t="str">
        <f t="shared" si="10"/>
        <v>Шмидт1Алексей Владимирович</v>
      </c>
      <c r="F34" t="str">
        <f t="shared" si="11"/>
        <v>В</v>
      </c>
      <c r="G34" t="str">
        <f t="shared" si="12"/>
        <v>Шмидт  А.В.</v>
      </c>
      <c r="H34" s="8" t="s">
        <v>286</v>
      </c>
    </row>
    <row r="35" spans="1:8">
      <c r="A35" s="10" t="s">
        <v>210</v>
      </c>
      <c r="B35" t="str">
        <f t="shared" si="7"/>
        <v>Воробьев Олег Юрьевич</v>
      </c>
      <c r="C35" t="str">
        <f t="shared" si="8"/>
        <v xml:space="preserve">Воробьев </v>
      </c>
      <c r="D35" t="str">
        <f t="shared" si="9"/>
        <v>О</v>
      </c>
      <c r="E35" t="str">
        <f t="shared" si="10"/>
        <v>Воробьев1Олег Юрьевич</v>
      </c>
      <c r="F35" t="str">
        <f t="shared" si="11"/>
        <v>Ю</v>
      </c>
      <c r="G35" t="str">
        <f t="shared" si="12"/>
        <v>Воробьев  О.Ю.</v>
      </c>
      <c r="H35" s="8" t="s">
        <v>310</v>
      </c>
    </row>
    <row r="36" spans="1:8">
      <c r="A36" s="9" t="s">
        <v>211</v>
      </c>
      <c r="B36" t="str">
        <f t="shared" si="7"/>
        <v>Вяткин Александр Владимирович</v>
      </c>
      <c r="C36" t="str">
        <f t="shared" si="8"/>
        <v xml:space="preserve">Вяткин </v>
      </c>
      <c r="D36" t="str">
        <f t="shared" si="9"/>
        <v>А</v>
      </c>
      <c r="E36" t="str">
        <f t="shared" si="10"/>
        <v>Вяткин1Александр Владимирович</v>
      </c>
      <c r="F36" t="str">
        <f t="shared" si="11"/>
        <v>В</v>
      </c>
      <c r="G36" t="str">
        <f t="shared" si="12"/>
        <v>Вяткин  А.В.</v>
      </c>
      <c r="H36" s="8" t="s">
        <v>238</v>
      </c>
    </row>
    <row r="37" spans="1:8">
      <c r="A37" s="9" t="s">
        <v>212</v>
      </c>
      <c r="B37" t="str">
        <f t="shared" si="7"/>
        <v>Голованов Михаил Иванович</v>
      </c>
      <c r="C37" t="str">
        <f t="shared" si="8"/>
        <v xml:space="preserve">Голованов </v>
      </c>
      <c r="D37" t="str">
        <f t="shared" si="9"/>
        <v>М</v>
      </c>
      <c r="E37" t="str">
        <f t="shared" si="10"/>
        <v>Голованов1Михаил Иванович</v>
      </c>
      <c r="F37" t="str">
        <f t="shared" si="11"/>
        <v>И</v>
      </c>
      <c r="G37" t="str">
        <f t="shared" si="12"/>
        <v>Голованов  М.И.</v>
      </c>
      <c r="H37" s="8" t="s">
        <v>311</v>
      </c>
    </row>
    <row r="38" spans="1:8">
      <c r="A38" s="9" t="s">
        <v>213</v>
      </c>
      <c r="B38" t="str">
        <f t="shared" si="7"/>
        <v>Добронец Борис Станиславович</v>
      </c>
      <c r="C38" t="str">
        <f t="shared" si="8"/>
        <v xml:space="preserve">Добронец </v>
      </c>
      <c r="D38" t="str">
        <f t="shared" si="9"/>
        <v>Б</v>
      </c>
      <c r="E38" t="str">
        <f t="shared" si="10"/>
        <v>Добронец1Борис Станиславович</v>
      </c>
      <c r="F38" t="str">
        <f t="shared" si="11"/>
        <v>С</v>
      </c>
      <c r="G38" t="str">
        <f t="shared" si="12"/>
        <v>Добронец  Б.С.</v>
      </c>
      <c r="H38" s="8" t="s">
        <v>312</v>
      </c>
    </row>
    <row r="39" spans="1:8">
      <c r="A39" s="9" t="s">
        <v>214</v>
      </c>
      <c r="B39" t="str">
        <f t="shared" si="7"/>
        <v>Знаменская Оксана Витальевна</v>
      </c>
      <c r="C39" t="str">
        <f t="shared" si="8"/>
        <v xml:space="preserve">Знаменская </v>
      </c>
      <c r="D39" t="str">
        <f t="shared" si="9"/>
        <v>О</v>
      </c>
      <c r="E39" t="str">
        <f t="shared" si="10"/>
        <v>Знаменская1Оксана Витальевна</v>
      </c>
      <c r="F39" t="str">
        <f t="shared" si="11"/>
        <v>В</v>
      </c>
      <c r="G39" t="str">
        <f t="shared" si="12"/>
        <v>Знаменская  О.В.</v>
      </c>
      <c r="H39" s="8" t="s">
        <v>287</v>
      </c>
    </row>
    <row r="40" spans="1:8">
      <c r="A40" s="10" t="s">
        <v>215</v>
      </c>
      <c r="B40" t="str">
        <f t="shared" si="7"/>
        <v>Кирко Ирина Николаевна</v>
      </c>
      <c r="C40" t="str">
        <f t="shared" si="8"/>
        <v xml:space="preserve">Кирко </v>
      </c>
      <c r="D40" t="str">
        <f t="shared" si="9"/>
        <v>И</v>
      </c>
      <c r="E40" t="str">
        <f t="shared" si="10"/>
        <v>Кирко1Ирина Николаевна</v>
      </c>
      <c r="F40" t="str">
        <f t="shared" si="11"/>
        <v>Н</v>
      </c>
      <c r="G40" t="str">
        <f t="shared" si="12"/>
        <v>Кирко  И.Н.</v>
      </c>
      <c r="H40" s="8" t="s">
        <v>288</v>
      </c>
    </row>
    <row r="41" spans="1:8">
      <c r="A41" s="10" t="s">
        <v>216</v>
      </c>
      <c r="B41" t="str">
        <f t="shared" si="7"/>
        <v>Клунникова Маргарита Михайлов</v>
      </c>
      <c r="C41" t="str">
        <f t="shared" si="8"/>
        <v xml:space="preserve">Клунникова </v>
      </c>
      <c r="D41" t="str">
        <f t="shared" si="9"/>
        <v>М</v>
      </c>
      <c r="E41" t="str">
        <f t="shared" si="10"/>
        <v>Клунникова1Маргарита Михайлов</v>
      </c>
      <c r="F41" t="str">
        <f t="shared" si="11"/>
        <v>М</v>
      </c>
      <c r="G41" t="str">
        <f t="shared" si="12"/>
        <v>Клунникова  М.М.</v>
      </c>
      <c r="H41" s="8" t="s">
        <v>240</v>
      </c>
    </row>
    <row r="42" spans="1:8">
      <c r="A42" s="9" t="s">
        <v>217</v>
      </c>
      <c r="B42" t="str">
        <f t="shared" si="7"/>
        <v>Колбасинский Дмитрий Владимир</v>
      </c>
      <c r="C42" t="str">
        <f t="shared" si="8"/>
        <v xml:space="preserve">Колбасинский </v>
      </c>
      <c r="D42" t="str">
        <f t="shared" si="9"/>
        <v>Д</v>
      </c>
      <c r="E42" t="str">
        <f t="shared" si="10"/>
        <v>Колбасинский1Дмитрий Владимир</v>
      </c>
      <c r="F42" t="str">
        <f t="shared" si="11"/>
        <v>В</v>
      </c>
      <c r="G42" t="str">
        <f t="shared" si="12"/>
        <v>Колбасинский  Д.В.</v>
      </c>
      <c r="H42" s="8" t="s">
        <v>331</v>
      </c>
    </row>
    <row r="43" spans="1:8">
      <c r="A43" s="9" t="s">
        <v>218</v>
      </c>
      <c r="B43" t="str">
        <f t="shared" si="7"/>
        <v>Кытманов Александр Мечиславов</v>
      </c>
      <c r="C43" t="str">
        <f t="shared" si="8"/>
        <v xml:space="preserve">Кытманов </v>
      </c>
      <c r="D43" t="str">
        <f t="shared" si="9"/>
        <v>А</v>
      </c>
      <c r="E43" t="str">
        <f t="shared" si="10"/>
        <v>Кытманов1Александр Мечиславов</v>
      </c>
      <c r="F43" t="str">
        <f t="shared" si="11"/>
        <v>М</v>
      </c>
      <c r="G43" t="str">
        <f t="shared" si="12"/>
        <v>Кытманов  А.М.</v>
      </c>
      <c r="H43" s="8" t="s">
        <v>332</v>
      </c>
    </row>
    <row r="44" spans="1:8">
      <c r="A44" s="9" t="s">
        <v>219</v>
      </c>
      <c r="B44" t="str">
        <f t="shared" si="7"/>
        <v>Лейнартас Евгений Константино</v>
      </c>
      <c r="C44" t="str">
        <f t="shared" si="8"/>
        <v xml:space="preserve">Лейнартас </v>
      </c>
      <c r="D44" t="str">
        <f t="shared" si="9"/>
        <v>Е</v>
      </c>
      <c r="E44" t="str">
        <f t="shared" si="10"/>
        <v>Лейнартас1Евгений Константино</v>
      </c>
      <c r="F44" t="str">
        <f t="shared" si="11"/>
        <v>К</v>
      </c>
      <c r="G44" t="str">
        <f t="shared" si="12"/>
        <v>Лейнартас  Е.К.</v>
      </c>
      <c r="H44" s="8" t="s">
        <v>313</v>
      </c>
    </row>
    <row r="45" spans="1:8">
      <c r="A45" s="9" t="s">
        <v>220</v>
      </c>
      <c r="B45" t="str">
        <f t="shared" si="7"/>
        <v>Покидышева Людмила Ивановна</v>
      </c>
      <c r="C45" t="str">
        <f t="shared" si="8"/>
        <v xml:space="preserve">Покидышева </v>
      </c>
      <c r="D45" t="str">
        <f t="shared" si="9"/>
        <v>Л</v>
      </c>
      <c r="E45" t="str">
        <f t="shared" si="10"/>
        <v>Покидышева1Людмила Ивановна</v>
      </c>
      <c r="F45" t="str">
        <f t="shared" si="11"/>
        <v>И</v>
      </c>
      <c r="G45" t="str">
        <f t="shared" si="12"/>
        <v>Покидышева  Л.И.</v>
      </c>
      <c r="H45" s="8" t="s">
        <v>243</v>
      </c>
    </row>
    <row r="46" spans="1:8">
      <c r="A46" s="10" t="s">
        <v>221</v>
      </c>
      <c r="B46" t="str">
        <f t="shared" si="7"/>
        <v>Римацкий В.В.</v>
      </c>
      <c r="C46" t="str">
        <f t="shared" si="8"/>
        <v xml:space="preserve">Римацкий </v>
      </c>
      <c r="D46" t="str">
        <f t="shared" si="9"/>
        <v>В</v>
      </c>
      <c r="E46" t="str">
        <f t="shared" si="10"/>
        <v>Римацкий1В.В.</v>
      </c>
      <c r="F46" t="e">
        <f t="shared" si="11"/>
        <v>#VALUE!</v>
      </c>
      <c r="G46" t="str">
        <f>B46</f>
        <v>Римацкий В.В.</v>
      </c>
      <c r="H46" s="8" t="s">
        <v>314</v>
      </c>
    </row>
    <row r="47" spans="1:8">
      <c r="A47" s="10" t="s">
        <v>222</v>
      </c>
      <c r="B47" t="str">
        <f t="shared" si="7"/>
        <v>Сучков Н.М.</v>
      </c>
      <c r="C47" t="str">
        <f t="shared" si="8"/>
        <v xml:space="preserve">Сучков </v>
      </c>
      <c r="D47" t="str">
        <f t="shared" si="9"/>
        <v>Н</v>
      </c>
      <c r="E47" t="str">
        <f t="shared" si="10"/>
        <v>Сучков1Н.М.</v>
      </c>
      <c r="F47" t="e">
        <f t="shared" si="11"/>
        <v>#VALUE!</v>
      </c>
      <c r="G47" t="str">
        <f>B47</f>
        <v>Сучков Н.М.</v>
      </c>
      <c r="H47" s="8" t="s">
        <v>333</v>
      </c>
    </row>
    <row r="48" spans="1:8">
      <c r="A48" s="10" t="s">
        <v>223</v>
      </c>
      <c r="B48" t="str">
        <f t="shared" si="7"/>
        <v>Чередниченко Ольга Михайловна</v>
      </c>
      <c r="C48" t="str">
        <f t="shared" si="8"/>
        <v xml:space="preserve">Чередниченко </v>
      </c>
      <c r="D48" t="str">
        <f t="shared" si="9"/>
        <v>О</v>
      </c>
      <c r="E48" t="str">
        <f t="shared" si="10"/>
        <v>Чередниченко1Ольга Михайловна</v>
      </c>
      <c r="F48" t="str">
        <f t="shared" si="11"/>
        <v>М</v>
      </c>
      <c r="G48" t="str">
        <f t="shared" si="12"/>
        <v>Чередниченко  О.М.</v>
      </c>
      <c r="H48" s="8" t="s">
        <v>334</v>
      </c>
    </row>
    <row r="49" spans="1:8">
      <c r="A49" s="9" t="s">
        <v>224</v>
      </c>
      <c r="B49" t="str">
        <f t="shared" si="7"/>
        <v>Шлапунов Александр Анатольеви</v>
      </c>
      <c r="C49" t="str">
        <f t="shared" si="8"/>
        <v xml:space="preserve">Шлапунов </v>
      </c>
      <c r="D49" t="str">
        <f t="shared" si="9"/>
        <v>А</v>
      </c>
      <c r="E49" t="str">
        <f t="shared" si="10"/>
        <v>Шлапунов1Александр Анатольеви</v>
      </c>
      <c r="F49" t="str">
        <f t="shared" si="11"/>
        <v>А</v>
      </c>
      <c r="G49" t="str">
        <f t="shared" si="12"/>
        <v>Шлапунов  А.А.</v>
      </c>
      <c r="H49" s="8" t="s">
        <v>289</v>
      </c>
    </row>
    <row r="50" spans="1:8">
      <c r="A50" s="10" t="s">
        <v>225</v>
      </c>
      <c r="B50" t="str">
        <f t="shared" si="7"/>
        <v>Андреева Надежда Михайловна</v>
      </c>
      <c r="C50" t="str">
        <f t="shared" si="8"/>
        <v xml:space="preserve">Андреева </v>
      </c>
      <c r="D50" t="str">
        <f t="shared" si="9"/>
        <v>Н</v>
      </c>
      <c r="E50" t="str">
        <f t="shared" si="10"/>
        <v>Андреева1Надежда Михайловна</v>
      </c>
      <c r="F50" t="str">
        <f t="shared" si="11"/>
        <v>М</v>
      </c>
      <c r="G50" t="str">
        <f t="shared" si="12"/>
        <v>Андреева  Н.М.</v>
      </c>
      <c r="H50" s="8" t="s">
        <v>335</v>
      </c>
    </row>
    <row r="51" spans="1:8">
      <c r="A51" s="10" t="s">
        <v>226</v>
      </c>
      <c r="B51" t="str">
        <f t="shared" si="7"/>
        <v>Антипова Ирина Августовна</v>
      </c>
      <c r="C51" t="str">
        <f t="shared" si="8"/>
        <v xml:space="preserve">Антипова </v>
      </c>
      <c r="D51" t="str">
        <f t="shared" si="9"/>
        <v>И</v>
      </c>
      <c r="E51" t="str">
        <f t="shared" si="10"/>
        <v>Антипова1Ирина Августовна</v>
      </c>
      <c r="F51" t="str">
        <f t="shared" si="11"/>
        <v>А</v>
      </c>
      <c r="G51" t="str">
        <f t="shared" si="12"/>
        <v>Антипова  И.А.</v>
      </c>
      <c r="H51" s="8" t="s">
        <v>336</v>
      </c>
    </row>
    <row r="52" spans="1:8">
      <c r="A52" s="10" t="s">
        <v>227</v>
      </c>
      <c r="B52" t="str">
        <f t="shared" si="7"/>
        <v>Баженова Ирина Васильевна</v>
      </c>
      <c r="C52" t="str">
        <f t="shared" si="8"/>
        <v xml:space="preserve">Баженова </v>
      </c>
      <c r="D52" t="str">
        <f t="shared" si="9"/>
        <v>И</v>
      </c>
      <c r="E52" t="str">
        <f t="shared" si="10"/>
        <v>Баженова1Ирина Васильевна</v>
      </c>
      <c r="F52" t="str">
        <f t="shared" si="11"/>
        <v>В</v>
      </c>
      <c r="G52" t="str">
        <f t="shared" si="12"/>
        <v>Баженова  И.В.</v>
      </c>
      <c r="H52" s="8" t="s">
        <v>249</v>
      </c>
    </row>
    <row r="53" spans="1:8">
      <c r="A53" s="9" t="s">
        <v>228</v>
      </c>
      <c r="B53" t="str">
        <f t="shared" si="7"/>
        <v>Баранов Сергей Николаевич</v>
      </c>
      <c r="C53" t="str">
        <f t="shared" si="8"/>
        <v xml:space="preserve">Баранов </v>
      </c>
      <c r="D53" t="str">
        <f t="shared" si="9"/>
        <v>С</v>
      </c>
      <c r="E53" t="str">
        <f t="shared" si="10"/>
        <v>Баранов1Сергей Николаевич</v>
      </c>
      <c r="F53" t="str">
        <f t="shared" si="11"/>
        <v>Н</v>
      </c>
      <c r="G53" t="str">
        <f t="shared" si="12"/>
        <v>Баранов  С.Н.</v>
      </c>
      <c r="H53" s="8" t="s">
        <v>337</v>
      </c>
    </row>
    <row r="54" spans="1:8">
      <c r="A54" s="9" t="s">
        <v>229</v>
      </c>
      <c r="B54" t="str">
        <f t="shared" si="7"/>
        <v>Баранова Ирина Владимировна</v>
      </c>
      <c r="C54" t="str">
        <f t="shared" si="8"/>
        <v xml:space="preserve">Баранова </v>
      </c>
      <c r="D54" t="str">
        <f t="shared" si="9"/>
        <v>И</v>
      </c>
      <c r="E54" t="str">
        <f t="shared" si="10"/>
        <v>Баранова1Ирина Владимировна</v>
      </c>
      <c r="F54" t="str">
        <f t="shared" si="11"/>
        <v>В</v>
      </c>
      <c r="G54" t="str">
        <f t="shared" si="12"/>
        <v>Баранова  И.В.</v>
      </c>
      <c r="H54" s="8" t="s">
        <v>290</v>
      </c>
    </row>
    <row r="55" spans="1:8">
      <c r="A55" s="9" t="s">
        <v>230</v>
      </c>
      <c r="B55" t="str">
        <f t="shared" si="7"/>
        <v>Белов Юрий Яковлевич</v>
      </c>
      <c r="C55" t="str">
        <f t="shared" si="8"/>
        <v xml:space="preserve">Белов </v>
      </c>
      <c r="D55" t="str">
        <f t="shared" si="9"/>
        <v>Ю</v>
      </c>
      <c r="E55" t="str">
        <f t="shared" si="10"/>
        <v>Белов1Юрий Яковлевич</v>
      </c>
      <c r="F55" t="str">
        <f t="shared" si="11"/>
        <v>Я</v>
      </c>
      <c r="G55" t="str">
        <f t="shared" si="12"/>
        <v>Белов  Ю.Я.</v>
      </c>
      <c r="H55" s="8" t="s">
        <v>291</v>
      </c>
    </row>
    <row r="56" spans="1:8">
      <c r="A56" s="10" t="s">
        <v>231</v>
      </c>
      <c r="B56" t="str">
        <f t="shared" si="7"/>
        <v>Блинов А.В.</v>
      </c>
      <c r="C56" t="str">
        <f t="shared" si="8"/>
        <v xml:space="preserve">Блинов </v>
      </c>
      <c r="D56" t="str">
        <f t="shared" si="9"/>
        <v>А</v>
      </c>
      <c r="E56" t="str">
        <f t="shared" si="10"/>
        <v>Блинов1А.В.</v>
      </c>
      <c r="F56" t="e">
        <f t="shared" si="11"/>
        <v>#VALUE!</v>
      </c>
      <c r="G56" t="str">
        <f>B56</f>
        <v>Блинов А.В.</v>
      </c>
      <c r="H56" s="8" t="s">
        <v>292</v>
      </c>
    </row>
    <row r="57" spans="1:8">
      <c r="A57" s="10" t="s">
        <v>232</v>
      </c>
      <c r="B57" t="str">
        <f t="shared" si="7"/>
        <v>Быкова Валентина Владимировна</v>
      </c>
      <c r="C57" t="str">
        <f t="shared" si="8"/>
        <v xml:space="preserve">Быкова </v>
      </c>
      <c r="D57" t="str">
        <f t="shared" si="9"/>
        <v>В</v>
      </c>
      <c r="E57" t="str">
        <f t="shared" si="10"/>
        <v>Быкова1Валентина Владимировна</v>
      </c>
      <c r="F57" t="str">
        <f t="shared" si="11"/>
        <v>В</v>
      </c>
      <c r="G57" t="str">
        <f t="shared" si="12"/>
        <v>Быкова  В.В.</v>
      </c>
      <c r="H57" s="8" t="s">
        <v>315</v>
      </c>
    </row>
    <row r="58" spans="1:8">
      <c r="A58" s="9" t="s">
        <v>233</v>
      </c>
      <c r="B58" t="str">
        <f t="shared" si="7"/>
        <v>Гусейнова Эльвира Физулиевна</v>
      </c>
      <c r="C58" t="str">
        <f t="shared" si="8"/>
        <v xml:space="preserve">Гусейнова </v>
      </c>
      <c r="D58" t="str">
        <f t="shared" si="9"/>
        <v>Э</v>
      </c>
      <c r="E58" t="str">
        <f t="shared" si="10"/>
        <v>Гусейнова1Эльвира Физулиевна</v>
      </c>
      <c r="F58" t="str">
        <f t="shared" si="11"/>
        <v>Ф</v>
      </c>
      <c r="G58" t="str">
        <f t="shared" si="12"/>
        <v>Гусейнова  Э.Ф.</v>
      </c>
      <c r="H58" s="8" t="s">
        <v>338</v>
      </c>
    </row>
    <row r="59" spans="1:8">
      <c r="A59" s="10" t="s">
        <v>234</v>
      </c>
      <c r="B59" t="str">
        <f t="shared" si="7"/>
        <v>Дуракова Вера Константиновна</v>
      </c>
      <c r="C59" t="str">
        <f t="shared" si="8"/>
        <v xml:space="preserve">Дуракова </v>
      </c>
      <c r="D59" t="str">
        <f t="shared" si="9"/>
        <v>В</v>
      </c>
      <c r="E59" t="str">
        <f t="shared" si="10"/>
        <v>Дуракова1Вера Константиновна</v>
      </c>
      <c r="F59" t="str">
        <f t="shared" si="11"/>
        <v>К</v>
      </c>
      <c r="G59" t="str">
        <f t="shared" si="12"/>
        <v>Дуракова  В.К.</v>
      </c>
      <c r="H59" s="8" t="s">
        <v>339</v>
      </c>
    </row>
    <row r="60" spans="1:8">
      <c r="A60" s="10" t="s">
        <v>235</v>
      </c>
      <c r="B60" t="str">
        <f t="shared" si="7"/>
        <v>Ермилов Иван Владимирович</v>
      </c>
      <c r="C60" t="str">
        <f t="shared" si="8"/>
        <v xml:space="preserve">Ермилов </v>
      </c>
      <c r="D60" t="str">
        <f t="shared" si="9"/>
        <v>И</v>
      </c>
      <c r="E60" t="str">
        <f t="shared" si="10"/>
        <v>Ермилов1Иван Владимирович</v>
      </c>
      <c r="F60" t="str">
        <f t="shared" si="11"/>
        <v>В</v>
      </c>
      <c r="G60" t="str">
        <f t="shared" si="12"/>
        <v>Ермилов  И.В.</v>
      </c>
      <c r="H60" s="8" t="s">
        <v>253</v>
      </c>
    </row>
    <row r="61" spans="1:8">
      <c r="A61" s="9" t="s">
        <v>236</v>
      </c>
      <c r="B61" t="str">
        <f t="shared" si="7"/>
        <v>Излученко Татьяна Владимировна</v>
      </c>
      <c r="C61" t="str">
        <f t="shared" si="8"/>
        <v xml:space="preserve">Излученко </v>
      </c>
      <c r="D61" t="str">
        <f t="shared" si="9"/>
        <v>Т</v>
      </c>
      <c r="E61" t="str">
        <f t="shared" si="10"/>
        <v>Излученко1Татьяна Владимировна</v>
      </c>
      <c r="F61" t="str">
        <f t="shared" si="11"/>
        <v>В</v>
      </c>
      <c r="G61" t="str">
        <f t="shared" si="12"/>
        <v>Излученко  Т.В.</v>
      </c>
      <c r="H61" s="8" t="s">
        <v>316</v>
      </c>
    </row>
    <row r="62" spans="1:8">
      <c r="A62" s="10" t="s">
        <v>237</v>
      </c>
      <c r="B62" t="str">
        <f t="shared" si="7"/>
        <v>Казанцев В.П.</v>
      </c>
      <c r="C62" t="str">
        <f t="shared" si="8"/>
        <v xml:space="preserve">Казанцев </v>
      </c>
      <c r="D62" t="str">
        <f t="shared" si="9"/>
        <v>В</v>
      </c>
      <c r="E62" t="str">
        <f t="shared" si="10"/>
        <v>Казанцев1В.П.</v>
      </c>
      <c r="F62" t="e">
        <f t="shared" si="11"/>
        <v>#VALUE!</v>
      </c>
      <c r="G62" t="str">
        <f>B62</f>
        <v>Казанцев В.П.</v>
      </c>
      <c r="H62" s="8" t="s">
        <v>293</v>
      </c>
    </row>
    <row r="63" spans="1:8">
      <c r="A63" s="10" t="s">
        <v>238</v>
      </c>
      <c r="B63" t="str">
        <f t="shared" si="7"/>
        <v>Кияткин В.Р.</v>
      </c>
      <c r="C63" t="str">
        <f t="shared" si="8"/>
        <v xml:space="preserve">Кияткин </v>
      </c>
      <c r="D63" t="str">
        <f t="shared" si="9"/>
        <v>В</v>
      </c>
      <c r="E63" t="str">
        <f t="shared" si="10"/>
        <v>Кияткин1В.Р.</v>
      </c>
      <c r="F63" t="e">
        <f t="shared" si="11"/>
        <v>#VALUE!</v>
      </c>
      <c r="G63" t="str">
        <f>B63</f>
        <v>Кияткин В.Р.</v>
      </c>
      <c r="H63" s="8" t="s">
        <v>254</v>
      </c>
    </row>
    <row r="64" spans="1:8">
      <c r="A64" s="10" t="s">
        <v>239</v>
      </c>
      <c r="B64" t="str">
        <f t="shared" si="7"/>
        <v>Клунникова Маргарита Михайловн</v>
      </c>
      <c r="C64" t="str">
        <f t="shared" si="8"/>
        <v xml:space="preserve">Клунникова </v>
      </c>
      <c r="D64" t="str">
        <f t="shared" si="9"/>
        <v>М</v>
      </c>
      <c r="E64" t="str">
        <f t="shared" si="10"/>
        <v>Клунникова1Маргарита Михайловн</v>
      </c>
      <c r="F64" t="str">
        <f t="shared" si="11"/>
        <v>М</v>
      </c>
      <c r="G64" t="str">
        <f t="shared" si="12"/>
        <v>Клунникова  М.М.</v>
      </c>
      <c r="H64" s="8" t="s">
        <v>294</v>
      </c>
    </row>
    <row r="65" spans="1:8">
      <c r="A65" s="10" t="s">
        <v>240</v>
      </c>
      <c r="B65" t="str">
        <f t="shared" si="7"/>
        <v>Крупкина Т.В.</v>
      </c>
      <c r="C65" t="str">
        <f t="shared" si="8"/>
        <v xml:space="preserve">Крупкина </v>
      </c>
      <c r="D65" t="str">
        <f t="shared" si="9"/>
        <v>Т</v>
      </c>
      <c r="E65" t="str">
        <f t="shared" si="10"/>
        <v>Крупкина1Т.В.</v>
      </c>
      <c r="F65" t="e">
        <f t="shared" si="11"/>
        <v>#VALUE!</v>
      </c>
      <c r="G65" t="str">
        <f>B65</f>
        <v>Крупкина Т.В.</v>
      </c>
      <c r="H65" s="11" t="s">
        <v>295</v>
      </c>
    </row>
    <row r="66" spans="1:8">
      <c r="A66" s="9" t="s">
        <v>241</v>
      </c>
      <c r="B66" t="str">
        <f t="shared" si="7"/>
        <v>Кузоватов Вячеслав Игоревич</v>
      </c>
      <c r="C66" t="str">
        <f t="shared" si="8"/>
        <v xml:space="preserve">Кузоватов </v>
      </c>
      <c r="D66" t="str">
        <f t="shared" si="9"/>
        <v>В</v>
      </c>
      <c r="E66" t="str">
        <f t="shared" si="10"/>
        <v>Кузоватов1Вячеслав Игоревич</v>
      </c>
      <c r="F66" t="str">
        <f t="shared" si="11"/>
        <v>И</v>
      </c>
      <c r="G66" t="str">
        <f t="shared" si="12"/>
        <v>Кузоватов  В.И.</v>
      </c>
      <c r="H66" s="11" t="s">
        <v>296</v>
      </c>
    </row>
    <row r="67" spans="1:8">
      <c r="A67" s="9" t="s">
        <v>242</v>
      </c>
      <c r="B67" t="str">
        <f t="shared" si="7"/>
        <v>Кучунова Елена Владимировна</v>
      </c>
      <c r="C67" t="str">
        <f t="shared" si="8"/>
        <v xml:space="preserve">Кучунова </v>
      </c>
      <c r="D67" t="str">
        <f t="shared" si="9"/>
        <v>Е</v>
      </c>
      <c r="E67" t="str">
        <f t="shared" si="10"/>
        <v>Кучунова1Елена Владимировна</v>
      </c>
      <c r="F67" t="str">
        <f t="shared" si="11"/>
        <v>В</v>
      </c>
      <c r="G67" t="str">
        <f t="shared" si="12"/>
        <v>Кучунова  Е.В.</v>
      </c>
      <c r="H67" s="11" t="s">
        <v>297</v>
      </c>
    </row>
    <row r="68" spans="1:8">
      <c r="A68" s="10" t="s">
        <v>243</v>
      </c>
      <c r="B68" t="str">
        <f t="shared" si="7"/>
        <v>Левчук В.М.</v>
      </c>
      <c r="C68" t="str">
        <f t="shared" si="8"/>
        <v xml:space="preserve">Левчук </v>
      </c>
      <c r="D68" t="str">
        <f t="shared" si="9"/>
        <v>В</v>
      </c>
      <c r="E68" t="str">
        <f t="shared" si="10"/>
        <v>Левчук1В.М.</v>
      </c>
      <c r="F68" t="e">
        <f t="shared" si="11"/>
        <v>#VALUE!</v>
      </c>
      <c r="G68" t="str">
        <f>B68</f>
        <v>Левчук В.М.</v>
      </c>
      <c r="H68" s="11" t="s">
        <v>340</v>
      </c>
    </row>
    <row r="69" spans="1:8">
      <c r="A69" s="10" t="s">
        <v>244</v>
      </c>
      <c r="B69" t="str">
        <f t="shared" si="7"/>
        <v>Лейнартас Евгений Крнстантинов</v>
      </c>
      <c r="C69" t="str">
        <f t="shared" si="8"/>
        <v xml:space="preserve">Лейнартас </v>
      </c>
      <c r="D69" t="str">
        <f t="shared" si="9"/>
        <v>Е</v>
      </c>
      <c r="E69" t="str">
        <f t="shared" si="10"/>
        <v>Лейнартас1Евгений Крнстантинов</v>
      </c>
      <c r="F69" t="str">
        <f t="shared" si="11"/>
        <v>К</v>
      </c>
      <c r="G69" t="str">
        <f t="shared" si="12"/>
        <v>Лейнартас  Е.К.</v>
      </c>
      <c r="H69" s="11" t="s">
        <v>298</v>
      </c>
    </row>
    <row r="70" spans="1:8">
      <c r="A70" s="9" t="s">
        <v>245</v>
      </c>
      <c r="B70" t="str">
        <f t="shared" si="7"/>
        <v>Лозинская Вера Петровна</v>
      </c>
      <c r="C70" t="str">
        <f t="shared" si="8"/>
        <v xml:space="preserve">Лозинская </v>
      </c>
      <c r="D70" t="str">
        <f t="shared" si="9"/>
        <v>В</v>
      </c>
      <c r="E70" t="str">
        <f t="shared" si="10"/>
        <v>Лозинская1Вера Петровна</v>
      </c>
      <c r="F70" t="str">
        <f t="shared" si="11"/>
        <v>П</v>
      </c>
      <c r="G70" t="str">
        <f t="shared" si="12"/>
        <v>Лозинская  В.П.</v>
      </c>
      <c r="H70" s="11" t="s">
        <v>341</v>
      </c>
    </row>
    <row r="71" spans="1:8">
      <c r="A71" s="9" t="s">
        <v>246</v>
      </c>
      <c r="B71" t="str">
        <f t="shared" si="7"/>
        <v>Любанова Анна Шоломовна</v>
      </c>
      <c r="C71" t="str">
        <f t="shared" si="8"/>
        <v xml:space="preserve">Любанова </v>
      </c>
      <c r="D71" t="str">
        <f t="shared" si="9"/>
        <v>А</v>
      </c>
      <c r="E71" t="str">
        <f t="shared" si="10"/>
        <v>Любанова1Анна Шоломовна</v>
      </c>
      <c r="F71" t="str">
        <f t="shared" si="11"/>
        <v>Ш</v>
      </c>
      <c r="G71" t="str">
        <f t="shared" si="12"/>
        <v>Любанова  А.Ш.</v>
      </c>
      <c r="H71" s="11" t="s">
        <v>342</v>
      </c>
    </row>
    <row r="72" spans="1:8">
      <c r="A72" s="9" t="s">
        <v>247</v>
      </c>
      <c r="B72" t="str">
        <f t="shared" si="7"/>
        <v>Михалкин Евгений Николаевич</v>
      </c>
      <c r="C72" t="str">
        <f t="shared" si="8"/>
        <v xml:space="preserve">Михалкин </v>
      </c>
      <c r="D72" t="str">
        <f t="shared" si="9"/>
        <v>Е</v>
      </c>
      <c r="E72" t="str">
        <f t="shared" si="10"/>
        <v>Михалкин1Евгений Николаевич</v>
      </c>
      <c r="F72" t="str">
        <f t="shared" si="11"/>
        <v>Н</v>
      </c>
      <c r="G72" t="str">
        <f t="shared" si="12"/>
        <v>Михалкин  Е.Н.</v>
      </c>
      <c r="H72" s="11" t="s">
        <v>299</v>
      </c>
    </row>
    <row r="73" spans="1:8">
      <c r="A73" s="10" t="s">
        <v>248</v>
      </c>
      <c r="B73" t="str">
        <f t="shared" si="7"/>
        <v>Мозжерин Александр Владимирови</v>
      </c>
      <c r="C73" t="str">
        <f t="shared" si="8"/>
        <v xml:space="preserve">Мозжерин </v>
      </c>
      <c r="D73" t="str">
        <f t="shared" si="9"/>
        <v>А</v>
      </c>
      <c r="E73" t="str">
        <f t="shared" si="10"/>
        <v>Мозжерин1Александр Владимирови</v>
      </c>
      <c r="F73" t="str">
        <f t="shared" si="11"/>
        <v>В</v>
      </c>
      <c r="G73" t="str">
        <f t="shared" si="12"/>
        <v>Мозжерин  А.В.</v>
      </c>
      <c r="H73" s="11" t="s">
        <v>317</v>
      </c>
    </row>
    <row r="74" spans="1:8">
      <c r="A74" s="9" t="s">
        <v>249</v>
      </c>
      <c r="B74" t="str">
        <f t="shared" si="7"/>
        <v>Нужин Я.Н.</v>
      </c>
      <c r="C74" t="str">
        <f t="shared" si="8"/>
        <v xml:space="preserve">Нужин </v>
      </c>
      <c r="D74" t="str">
        <f t="shared" si="9"/>
        <v>Я</v>
      </c>
      <c r="E74" t="str">
        <f t="shared" si="10"/>
        <v>Нужин1Я.Н.</v>
      </c>
      <c r="F74" t="e">
        <f t="shared" si="11"/>
        <v>#VALUE!</v>
      </c>
      <c r="G74" t="str">
        <f>B74</f>
        <v>Нужин Я.Н.</v>
      </c>
      <c r="H74" s="11" t="s">
        <v>343</v>
      </c>
    </row>
    <row r="75" spans="1:8">
      <c r="A75" s="9" t="s">
        <v>250</v>
      </c>
      <c r="B75" t="str">
        <f t="shared" si="7"/>
        <v>Олейников Борис Васильевич</v>
      </c>
      <c r="C75" t="str">
        <f t="shared" si="8"/>
        <v xml:space="preserve">Олейников </v>
      </c>
      <c r="D75" t="str">
        <f t="shared" si="9"/>
        <v>Б</v>
      </c>
      <c r="E75" t="str">
        <f t="shared" si="10"/>
        <v>Олейников1Борис Васильевич</v>
      </c>
      <c r="F75" t="str">
        <f t="shared" si="11"/>
        <v>В</v>
      </c>
      <c r="G75" t="str">
        <f t="shared" si="12"/>
        <v>Олейников  Б.В.</v>
      </c>
      <c r="H75" s="11" t="s">
        <v>300</v>
      </c>
    </row>
    <row r="76" spans="1:8">
      <c r="A76" s="9" t="s">
        <v>251</v>
      </c>
      <c r="B76" t="str">
        <f t="shared" si="7"/>
        <v>Полынцева Светлана Владимировн</v>
      </c>
      <c r="C76" t="str">
        <f t="shared" si="8"/>
        <v xml:space="preserve">Полынцева </v>
      </c>
      <c r="D76" t="str">
        <f t="shared" si="9"/>
        <v>С</v>
      </c>
      <c r="E76" t="str">
        <f t="shared" si="10"/>
        <v>Полынцева1Светлана Владимировн</v>
      </c>
      <c r="F76" t="str">
        <f t="shared" si="11"/>
        <v>В</v>
      </c>
      <c r="G76" t="str">
        <f t="shared" si="12"/>
        <v>Полынцева  С.В.</v>
      </c>
      <c r="H76" s="11" t="s">
        <v>344</v>
      </c>
    </row>
    <row r="77" spans="1:8">
      <c r="A77" s="10" t="s">
        <v>252</v>
      </c>
      <c r="B77" t="str">
        <f t="shared" si="7"/>
        <v>Распопов Виталий Евгеньевич</v>
      </c>
      <c r="C77" t="str">
        <f t="shared" si="8"/>
        <v xml:space="preserve">Распопов </v>
      </c>
      <c r="D77" t="str">
        <f t="shared" si="9"/>
        <v>В</v>
      </c>
      <c r="E77" t="str">
        <f t="shared" si="10"/>
        <v>Распопов1Виталий Евгеньевич</v>
      </c>
      <c r="F77" t="str">
        <f t="shared" si="11"/>
        <v>Е</v>
      </c>
      <c r="G77" t="str">
        <f t="shared" si="12"/>
        <v>Распопов  В.Е.</v>
      </c>
      <c r="H77" s="11" t="s">
        <v>345</v>
      </c>
    </row>
    <row r="78" spans="1:8">
      <c r="A78" s="9" t="s">
        <v>253</v>
      </c>
      <c r="B78" t="str">
        <f t="shared" si="7"/>
        <v>Резникова И.А.</v>
      </c>
      <c r="C78" t="str">
        <f t="shared" si="8"/>
        <v xml:space="preserve">Резникова </v>
      </c>
      <c r="D78" t="str">
        <f t="shared" si="9"/>
        <v>И</v>
      </c>
      <c r="E78" t="str">
        <f t="shared" si="10"/>
        <v>Резникова1И.А.</v>
      </c>
      <c r="F78" t="e">
        <f t="shared" si="11"/>
        <v>#VALUE!</v>
      </c>
      <c r="G78" t="str">
        <f>B78</f>
        <v>Резникова И.А.</v>
      </c>
      <c r="H78" s="11" t="s">
        <v>346</v>
      </c>
    </row>
    <row r="79" spans="1:8">
      <c r="A79" s="9" t="s">
        <v>254</v>
      </c>
      <c r="B79" t="str">
        <f t="shared" si="7"/>
        <v>Рыбаков В.В.</v>
      </c>
      <c r="C79" t="str">
        <f t="shared" si="8"/>
        <v xml:space="preserve">Рыбаков </v>
      </c>
      <c r="D79" t="str">
        <f t="shared" si="9"/>
        <v>В</v>
      </c>
      <c r="E79" t="str">
        <f t="shared" si="10"/>
        <v>Рыбаков1В.В.</v>
      </c>
      <c r="F79" t="e">
        <f t="shared" si="11"/>
        <v>#VALUE!</v>
      </c>
      <c r="G79" t="str">
        <f>B79</f>
        <v>Рыбаков В.В.</v>
      </c>
      <c r="H79" s="11" t="s">
        <v>262</v>
      </c>
    </row>
    <row r="80" spans="1:8">
      <c r="A80" s="9" t="s">
        <v>255</v>
      </c>
      <c r="B80" t="str">
        <f t="shared" si="7"/>
        <v>Семенова Дарья Владиславовна</v>
      </c>
      <c r="C80" t="str">
        <f t="shared" si="8"/>
        <v xml:space="preserve">Семенова </v>
      </c>
      <c r="D80" t="str">
        <f t="shared" si="9"/>
        <v>Д</v>
      </c>
      <c r="E80" t="str">
        <f t="shared" si="10"/>
        <v>Семенова1Дарья Владиславовна</v>
      </c>
      <c r="F80" t="str">
        <f t="shared" si="11"/>
        <v>В</v>
      </c>
      <c r="G80" t="str">
        <f t="shared" si="12"/>
        <v>Семенова  Д.В.</v>
      </c>
      <c r="H80" s="11" t="s">
        <v>347</v>
      </c>
    </row>
    <row r="81" spans="1:8">
      <c r="A81" s="10" t="s">
        <v>256</v>
      </c>
      <c r="B81" t="str">
        <f t="shared" si="7"/>
        <v>Синьковская Ирина Георгиевна</v>
      </c>
      <c r="C81" t="str">
        <f t="shared" si="8"/>
        <v xml:space="preserve">Синьковская </v>
      </c>
      <c r="D81" t="str">
        <f t="shared" si="9"/>
        <v>И</v>
      </c>
      <c r="E81" t="str">
        <f t="shared" si="10"/>
        <v>Синьковская1Ирина Георгиевна</v>
      </c>
      <c r="F81" t="str">
        <f t="shared" si="11"/>
        <v>Г</v>
      </c>
      <c r="G81" t="str">
        <f t="shared" si="12"/>
        <v>Синьковская  И.Г.</v>
      </c>
      <c r="H81" s="11" t="s">
        <v>354</v>
      </c>
    </row>
    <row r="82" spans="1:8">
      <c r="A82" s="9" t="s">
        <v>257</v>
      </c>
      <c r="B82" t="str">
        <f t="shared" si="7"/>
        <v>Сорокин Роман Викторович</v>
      </c>
      <c r="C82" t="str">
        <f t="shared" si="8"/>
        <v xml:space="preserve">Сорокин </v>
      </c>
      <c r="D82" t="str">
        <f t="shared" si="9"/>
        <v>Р</v>
      </c>
      <c r="E82" t="str">
        <f t="shared" si="10"/>
        <v>Сорокин1Роман Викторович</v>
      </c>
      <c r="F82" t="str">
        <f t="shared" si="11"/>
        <v>В</v>
      </c>
      <c r="G82" t="str">
        <f t="shared" si="12"/>
        <v>Сорокин  Р.В.</v>
      </c>
      <c r="H82" s="11" t="s">
        <v>301</v>
      </c>
    </row>
    <row r="83" spans="1:8">
      <c r="A83" s="9" t="s">
        <v>258</v>
      </c>
      <c r="B83" t="str">
        <f t="shared" si="7"/>
        <v>Тарасова Ольга Викторовна</v>
      </c>
      <c r="C83" t="str">
        <f t="shared" si="8"/>
        <v xml:space="preserve">Тарасова </v>
      </c>
      <c r="D83" t="str">
        <f t="shared" si="9"/>
        <v>О</v>
      </c>
      <c r="E83" t="str">
        <f t="shared" si="10"/>
        <v>Тарасова1Ольга Викторовна</v>
      </c>
      <c r="F83" t="str">
        <f t="shared" si="11"/>
        <v>В</v>
      </c>
      <c r="G83" t="str">
        <f t="shared" si="12"/>
        <v>Тарасова  О.В.</v>
      </c>
      <c r="H83" s="11" t="s">
        <v>348</v>
      </c>
    </row>
    <row r="84" spans="1:8">
      <c r="A84" s="10" t="s">
        <v>259</v>
      </c>
      <c r="B84" t="str">
        <f t="shared" si="7"/>
        <v>Толкач Светлана Геннадьевна</v>
      </c>
      <c r="C84" t="str">
        <f t="shared" si="8"/>
        <v xml:space="preserve">Толкач </v>
      </c>
      <c r="D84" t="str">
        <f t="shared" si="9"/>
        <v>С</v>
      </c>
      <c r="E84" t="str">
        <f t="shared" si="10"/>
        <v>Толкач1Светлана Геннадьевна</v>
      </c>
      <c r="F84" t="str">
        <f t="shared" si="11"/>
        <v>Г</v>
      </c>
      <c r="G84" t="str">
        <f t="shared" si="12"/>
        <v>Толкач  С.Г.</v>
      </c>
      <c r="H84" s="11" t="s">
        <v>349</v>
      </c>
    </row>
    <row r="85" spans="1:8">
      <c r="A85" s="10" t="s">
        <v>260</v>
      </c>
      <c r="B85" t="str">
        <f t="shared" si="7"/>
        <v>Трутнев Вячеслав Михайлович</v>
      </c>
      <c r="C85" t="str">
        <f t="shared" si="8"/>
        <v xml:space="preserve">Трутнев </v>
      </c>
      <c r="D85" t="str">
        <f t="shared" si="9"/>
        <v>В</v>
      </c>
      <c r="E85" t="str">
        <f t="shared" si="10"/>
        <v>Трутнев1Вячеслав Михайлович</v>
      </c>
      <c r="F85" t="str">
        <f t="shared" si="11"/>
        <v>М</v>
      </c>
      <c r="G85" t="str">
        <f t="shared" si="12"/>
        <v>Трутнев  В.М.</v>
      </c>
      <c r="H85" s="11" t="s">
        <v>318</v>
      </c>
    </row>
    <row r="86" spans="1:8">
      <c r="A86" s="10" t="s">
        <v>261</v>
      </c>
      <c r="B86" t="str">
        <f t="shared" si="7"/>
        <v>Уткина Мария Михайловна</v>
      </c>
      <c r="C86" t="str">
        <f t="shared" si="8"/>
        <v xml:space="preserve">Уткина </v>
      </c>
      <c r="D86" t="str">
        <f t="shared" si="9"/>
        <v>М</v>
      </c>
      <c r="E86" t="str">
        <f t="shared" si="10"/>
        <v>Уткина1Мария Михайловна</v>
      </c>
      <c r="F86" t="str">
        <f t="shared" si="11"/>
        <v>М</v>
      </c>
      <c r="G86" t="str">
        <f t="shared" si="12"/>
        <v>Уткина  М.М.</v>
      </c>
      <c r="H86" s="11" t="s">
        <v>350</v>
      </c>
    </row>
    <row r="87" spans="1:8">
      <c r="A87" s="10" t="s">
        <v>262</v>
      </c>
      <c r="B87" t="str">
        <f t="shared" si="7"/>
        <v>Ушаков Ю.Ю.</v>
      </c>
      <c r="C87" t="str">
        <f t="shared" si="8"/>
        <v xml:space="preserve">Ушаков </v>
      </c>
      <c r="D87" t="str">
        <f t="shared" si="9"/>
        <v>Ю</v>
      </c>
      <c r="E87" t="str">
        <f t="shared" si="10"/>
        <v>Ушаков1Ю.Ю.</v>
      </c>
      <c r="F87" t="e">
        <f t="shared" si="11"/>
        <v>#VALUE!</v>
      </c>
      <c r="G87" t="str">
        <f>B87</f>
        <v>Ушаков Ю.Ю.</v>
      </c>
      <c r="H87" s="11" t="s">
        <v>351</v>
      </c>
    </row>
    <row r="88" spans="1:8">
      <c r="A88" s="10" t="s">
        <v>263</v>
      </c>
      <c r="B88" t="str">
        <f t="shared" si="7"/>
        <v>Фроленков Игорь Владимирович</v>
      </c>
      <c r="C88" t="str">
        <f t="shared" si="8"/>
        <v xml:space="preserve">Фроленков </v>
      </c>
      <c r="D88" t="str">
        <f t="shared" si="9"/>
        <v>И</v>
      </c>
      <c r="E88" t="str">
        <f t="shared" si="10"/>
        <v>Фроленков1Игорь Владимирович</v>
      </c>
      <c r="F88" t="str">
        <f t="shared" si="11"/>
        <v>В</v>
      </c>
      <c r="G88" t="str">
        <f t="shared" si="12"/>
        <v>Фроленков  И.В.</v>
      </c>
      <c r="H88" s="11" t="s">
        <v>302</v>
      </c>
    </row>
    <row r="89" spans="1:8">
      <c r="A89" s="9" t="s">
        <v>264</v>
      </c>
      <c r="B89" t="str">
        <f t="shared" ref="B89:B96" si="13">IF(OR(LEFT(A89,1)="e",LEFT(A89,1)="i",LEFT(A89,1)="h"),RIGHT(A89,LEN(A89)-1),A89)</f>
        <v>Цих Август Карлович</v>
      </c>
      <c r="C89" t="str">
        <f t="shared" ref="C89:C96" si="14">LEFT(B89,SEARCH(" ",B89))</f>
        <v xml:space="preserve">Цих </v>
      </c>
      <c r="D89" t="str">
        <f t="shared" ref="D89:D96" si="15">MID(B89,SEARCH(" ",B89)+1,1)</f>
        <v>А</v>
      </c>
      <c r="E89" t="str">
        <f t="shared" ref="E89:E96" si="16">REPLACE(B89,SEARCH(" ",B89),1,1)</f>
        <v>Цих1Август Карлович</v>
      </c>
      <c r="F89" t="str">
        <f t="shared" ref="F89:F96" si="17">MID(E89,SEARCH(" ",E89)+1,1)</f>
        <v>К</v>
      </c>
      <c r="G89" t="str">
        <f t="shared" ref="G89:G96" si="18">CONCATENATE(C89," ",D89,".",F89,".")</f>
        <v>Цих  А.К.</v>
      </c>
      <c r="H89" s="11" t="s">
        <v>303</v>
      </c>
    </row>
    <row r="90" spans="1:8">
      <c r="A90" s="10" t="s">
        <v>265</v>
      </c>
      <c r="B90" t="str">
        <f t="shared" si="13"/>
        <v>Цыганок Дмитрий Алексеевич</v>
      </c>
      <c r="C90" t="str">
        <f t="shared" si="14"/>
        <v xml:space="preserve">Цыганок </v>
      </c>
      <c r="D90" t="str">
        <f t="shared" si="15"/>
        <v>Д</v>
      </c>
      <c r="E90" t="str">
        <f t="shared" si="16"/>
        <v>Цыганок1Дмитрий Алексеевич</v>
      </c>
      <c r="F90" t="str">
        <f t="shared" si="17"/>
        <v>А</v>
      </c>
      <c r="G90" t="str">
        <f t="shared" si="18"/>
        <v>Цыганок  Д.А.</v>
      </c>
      <c r="H90" s="11" t="s">
        <v>352</v>
      </c>
    </row>
    <row r="91" spans="1:8">
      <c r="A91" s="9" t="s">
        <v>266</v>
      </c>
      <c r="B91" t="str">
        <f t="shared" si="13"/>
        <v>Черепанов Сергей Константинови</v>
      </c>
      <c r="C91" t="str">
        <f t="shared" si="14"/>
        <v xml:space="preserve">Черепанов </v>
      </c>
      <c r="D91" t="str">
        <f t="shared" si="15"/>
        <v>С</v>
      </c>
      <c r="E91" t="str">
        <f t="shared" si="16"/>
        <v>Черепанов1Сергей Константинови</v>
      </c>
      <c r="F91" t="str">
        <f t="shared" si="17"/>
        <v>К</v>
      </c>
      <c r="G91" t="str">
        <f t="shared" si="18"/>
        <v>Черепанов  С.К.</v>
      </c>
      <c r="H91" s="11" t="s">
        <v>319</v>
      </c>
    </row>
    <row r="92" spans="1:8">
      <c r="A92" s="10" t="s">
        <v>267</v>
      </c>
      <c r="B92" t="str">
        <f t="shared" si="13"/>
        <v>Черепанова Ольга Николаевна</v>
      </c>
      <c r="C92" t="str">
        <f t="shared" si="14"/>
        <v xml:space="preserve">Черепанова </v>
      </c>
      <c r="D92" t="str">
        <f t="shared" si="15"/>
        <v>О</v>
      </c>
      <c r="E92" t="str">
        <f t="shared" si="16"/>
        <v>Черепанова1Ольга Николаевна</v>
      </c>
      <c r="F92" t="str">
        <f t="shared" si="17"/>
        <v>Н</v>
      </c>
      <c r="G92" t="str">
        <f t="shared" si="18"/>
        <v>Черепанова  О.Н.</v>
      </c>
      <c r="H92" s="11" t="s">
        <v>304</v>
      </c>
    </row>
    <row r="93" spans="1:8">
      <c r="A93" s="10" t="s">
        <v>268</v>
      </c>
      <c r="B93" t="str">
        <f t="shared" si="13"/>
        <v>Шипина Татьяна Николаевна</v>
      </c>
      <c r="C93" t="str">
        <f t="shared" si="14"/>
        <v xml:space="preserve">Шипина </v>
      </c>
      <c r="D93" t="str">
        <f t="shared" si="15"/>
        <v>Т</v>
      </c>
      <c r="E93" t="str">
        <f t="shared" si="16"/>
        <v>Шипина1Татьяна Николаевна</v>
      </c>
      <c r="F93" t="str">
        <f t="shared" si="17"/>
        <v>Н</v>
      </c>
      <c r="G93" t="str">
        <f t="shared" si="18"/>
        <v>Шипина  Т.Н.</v>
      </c>
      <c r="H93" s="11" t="s">
        <v>353</v>
      </c>
    </row>
    <row r="94" spans="1:8">
      <c r="A94" s="10" t="s">
        <v>269</v>
      </c>
      <c r="B94" t="str">
        <f t="shared" si="13"/>
        <v>Шлапунов Александр Анатольевич</v>
      </c>
      <c r="C94" t="str">
        <f t="shared" si="14"/>
        <v xml:space="preserve">Шлапунов </v>
      </c>
      <c r="D94" t="str">
        <f t="shared" si="15"/>
        <v>А</v>
      </c>
      <c r="E94" t="str">
        <f t="shared" si="16"/>
        <v>Шлапунов1Александр Анатольевич</v>
      </c>
      <c r="F94" t="str">
        <f t="shared" si="17"/>
        <v>А</v>
      </c>
      <c r="G94" t="str">
        <f t="shared" si="18"/>
        <v>Шлапунов  А.А.</v>
      </c>
      <c r="H94" s="6" t="s">
        <v>369</v>
      </c>
    </row>
    <row r="95" spans="1:8">
      <c r="A95" s="10" t="s">
        <v>270</v>
      </c>
      <c r="B95" t="str">
        <f t="shared" si="13"/>
        <v>шХаит Надежда Леонидовна</v>
      </c>
      <c r="C95" t="str">
        <f t="shared" si="14"/>
        <v xml:space="preserve">шХаит </v>
      </c>
      <c r="D95" t="str">
        <f t="shared" si="15"/>
        <v>Н</v>
      </c>
      <c r="E95" t="str">
        <f t="shared" si="16"/>
        <v>шХаит1Надежда Леонидовна</v>
      </c>
      <c r="F95" t="str">
        <f t="shared" si="17"/>
        <v>Л</v>
      </c>
      <c r="G95" t="str">
        <f t="shared" si="18"/>
        <v>шХаит  Н.Л.</v>
      </c>
      <c r="H95" s="6" t="s">
        <v>370</v>
      </c>
    </row>
    <row r="96" spans="1:8">
      <c r="A96" s="9" t="s">
        <v>271</v>
      </c>
      <c r="B96" t="str">
        <f t="shared" si="13"/>
        <v>Щуплев Алексей Валерьевич</v>
      </c>
      <c r="C96" t="str">
        <f t="shared" si="14"/>
        <v xml:space="preserve">Щуплев </v>
      </c>
      <c r="D96" t="str">
        <f t="shared" si="15"/>
        <v>А</v>
      </c>
      <c r="E96" t="str">
        <f t="shared" si="16"/>
        <v>Щуплев1Алексей Валерьевич</v>
      </c>
      <c r="F96" t="str">
        <f t="shared" si="17"/>
        <v>В</v>
      </c>
      <c r="G96" t="str">
        <f t="shared" si="18"/>
        <v>Щуплев  А.В.</v>
      </c>
      <c r="H96" s="6" t="s">
        <v>372</v>
      </c>
    </row>
    <row r="97" spans="8:8">
      <c r="H97" s="6" t="s">
        <v>367</v>
      </c>
    </row>
    <row r="98" spans="8:8">
      <c r="H98" s="6" t="s">
        <v>373</v>
      </c>
    </row>
    <row r="99" spans="8:8">
      <c r="H99" s="6" t="s">
        <v>374</v>
      </c>
    </row>
    <row r="100" spans="8:8">
      <c r="H100" s="6"/>
    </row>
    <row r="101" spans="8:8">
      <c r="H101" s="6"/>
    </row>
    <row r="102" spans="8:8">
      <c r="H102" s="6"/>
    </row>
    <row r="103" spans="8:8">
      <c r="H103" s="6"/>
    </row>
    <row r="104" spans="8:8">
      <c r="H104" s="6"/>
    </row>
    <row r="105" spans="8:8">
      <c r="H105" s="6"/>
    </row>
    <row r="106" spans="8:8">
      <c r="H106" s="6"/>
    </row>
    <row r="107" spans="8:8">
      <c r="H107" s="6"/>
    </row>
    <row r="108" spans="8:8">
      <c r="H108" s="6"/>
    </row>
    <row r="109" spans="8:8">
      <c r="H109" s="6"/>
    </row>
    <row r="110" spans="8:8">
      <c r="H11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3</vt:i4>
      </vt:variant>
    </vt:vector>
  </HeadingPairs>
  <TitlesOfParts>
    <vt:vector size="11" baseType="lpstr">
      <vt:lpstr>1 курс</vt:lpstr>
      <vt:lpstr>2 курс</vt:lpstr>
      <vt:lpstr>3 курс</vt:lpstr>
      <vt:lpstr>4 курс</vt:lpstr>
      <vt:lpstr>1 Маг</vt:lpstr>
      <vt:lpstr>2 Маг</vt:lpstr>
      <vt:lpstr>Дисциплины</vt:lpstr>
      <vt:lpstr>Преподаватели</vt:lpstr>
      <vt:lpstr>Дисциплина</vt:lpstr>
      <vt:lpstr>имя</vt:lpstr>
      <vt:lpstr>Преподаватель</vt:lpstr>
    </vt:vector>
  </TitlesOfParts>
  <Company>Учебный Отдел КГТУ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Чужкова Г.П.</dc:creator>
  <cp:lastModifiedBy>dk142</cp:lastModifiedBy>
  <cp:lastPrinted>2020-12-29T05:49:24Z</cp:lastPrinted>
  <dcterms:created xsi:type="dcterms:W3CDTF">2000-11-15T03:36:22Z</dcterms:created>
  <dcterms:modified xsi:type="dcterms:W3CDTF">2021-03-11T03:31:35Z</dcterms:modified>
</cp:coreProperties>
</file>