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uong Vy\Documents\GitHub\QuanLyCuaHangDienThoai\"/>
    </mc:Choice>
  </mc:AlternateContent>
  <bookViews>
    <workbookView xWindow="0" yWindow="0" windowWidth="10704" windowHeight="9132"/>
  </bookViews>
  <sheets>
    <sheet name="Gantt" sheetId="2" r:id="rId1"/>
    <sheet name="Sheet1" sheetId="3" r:id="rId2"/>
  </sheets>
  <definedNames>
    <definedName name="_xlnm.Print_Titles" localSheetId="0">Gantt!$5:$6</definedName>
    <definedName name="Project_Start">Gantt!#REF!</definedName>
    <definedName name="Scrolling_Increment">Gantt!#REF!</definedName>
    <definedName name="Today" localSheetId="0">TODAY()</definedName>
  </definedNames>
  <calcPr calcId="152511"/>
</workbook>
</file>

<file path=xl/calcChain.xml><?xml version="1.0" encoding="utf-8"?>
<calcChain xmlns="http://schemas.openxmlformats.org/spreadsheetml/2006/main">
  <c r="J16" i="2" l="1"/>
  <c r="J56" i="2" l="1"/>
  <c r="J50" i="2"/>
  <c r="J49" i="2"/>
  <c r="J41" i="2"/>
  <c r="J66" i="2"/>
  <c r="J13" i="2"/>
  <c r="J11" i="2"/>
  <c r="J10" i="2"/>
  <c r="J9" i="2"/>
  <c r="J8" i="2"/>
  <c r="J7" i="2"/>
  <c r="J64" i="2"/>
  <c r="K56" i="2" l="1"/>
  <c r="K50" i="2"/>
  <c r="K66" i="2"/>
  <c r="K64" i="2"/>
  <c r="K41" i="2"/>
  <c r="K16" i="2"/>
  <c r="K49" i="2"/>
  <c r="K13" i="2"/>
  <c r="K8" i="2"/>
  <c r="K7" i="2"/>
  <c r="L49" i="2" l="1"/>
  <c r="L66" i="2"/>
  <c r="L64" i="2"/>
  <c r="L56" i="2"/>
  <c r="L50" i="2"/>
  <c r="L41" i="2"/>
  <c r="L16" i="2"/>
  <c r="L13" i="2"/>
  <c r="L11" i="2"/>
  <c r="L10" i="2"/>
  <c r="L9" i="2"/>
  <c r="L8" i="2"/>
  <c r="L7" i="2"/>
  <c r="M56" i="2" l="1"/>
  <c r="M50" i="2"/>
  <c r="M49" i="2"/>
  <c r="M64" i="2"/>
  <c r="M16" i="2"/>
  <c r="M66" i="2"/>
  <c r="M41" i="2"/>
  <c r="M8" i="2"/>
  <c r="M10" i="2"/>
  <c r="M9" i="2"/>
  <c r="M11" i="2"/>
  <c r="M7" i="2"/>
  <c r="N49" i="2" l="1"/>
  <c r="N50" i="2"/>
  <c r="N64" i="2"/>
  <c r="N16" i="2"/>
  <c r="N41" i="2"/>
  <c r="N9" i="2"/>
  <c r="N56" i="2"/>
  <c r="N13" i="2"/>
  <c r="N11" i="2"/>
  <c r="N8" i="2"/>
  <c r="N7" i="2"/>
  <c r="N66" i="2"/>
  <c r="N10" i="2"/>
  <c r="O66" i="2" l="1"/>
  <c r="O64" i="2"/>
  <c r="O56" i="2"/>
  <c r="O49" i="2"/>
  <c r="O16" i="2"/>
  <c r="O41" i="2"/>
  <c r="O13" i="2"/>
  <c r="O11" i="2"/>
  <c r="O10" i="2"/>
  <c r="O9" i="2"/>
  <c r="O8" i="2"/>
  <c r="O7" i="2"/>
  <c r="O50" i="2"/>
  <c r="P66" i="2" l="1"/>
  <c r="P64" i="2"/>
  <c r="P56" i="2"/>
  <c r="P50" i="2"/>
  <c r="P49" i="2"/>
  <c r="P41" i="2"/>
  <c r="P13" i="2"/>
  <c r="P11" i="2"/>
  <c r="P10" i="2"/>
  <c r="P9" i="2"/>
  <c r="P8" i="2"/>
  <c r="P7" i="2"/>
  <c r="P16" i="2"/>
  <c r="Q56" i="2" l="1"/>
  <c r="Q50" i="2"/>
  <c r="Q49" i="2"/>
  <c r="Q41" i="2"/>
  <c r="Q64" i="2"/>
  <c r="Q13" i="2"/>
  <c r="Q11" i="2"/>
  <c r="Q10" i="2"/>
  <c r="Q9" i="2"/>
  <c r="Q8" i="2"/>
  <c r="Q7" i="2"/>
  <c r="Q66" i="2"/>
  <c r="Q16" i="2"/>
  <c r="R66" i="2" l="1"/>
  <c r="R64" i="2"/>
  <c r="R49" i="2"/>
  <c r="R16" i="2"/>
  <c r="R56" i="2"/>
  <c r="R13" i="2"/>
  <c r="R11" i="2"/>
  <c r="R10" i="2"/>
  <c r="R9" i="2"/>
  <c r="R8" i="2"/>
  <c r="R7" i="2"/>
  <c r="R41" i="2"/>
  <c r="R50" i="2"/>
  <c r="S56" i="2" l="1"/>
  <c r="S50" i="2"/>
  <c r="S66" i="2"/>
  <c r="S16" i="2"/>
  <c r="S49" i="2"/>
  <c r="S13" i="2"/>
  <c r="S11" i="2"/>
  <c r="S10" i="2"/>
  <c r="S9" i="2"/>
  <c r="S8" i="2"/>
  <c r="S7" i="2"/>
  <c r="T49" i="2" l="1"/>
  <c r="T66" i="2"/>
  <c r="T64" i="2"/>
  <c r="T56" i="2"/>
  <c r="T50" i="2"/>
  <c r="T41" i="2"/>
  <c r="T16" i="2"/>
  <c r="T13" i="2"/>
  <c r="T11" i="2"/>
  <c r="T10" i="2"/>
  <c r="T9" i="2"/>
  <c r="T8" i="2"/>
  <c r="T7" i="2"/>
  <c r="U56" i="2" l="1"/>
  <c r="U49" i="2"/>
  <c r="U16" i="2"/>
  <c r="U41" i="2"/>
  <c r="U64" i="2"/>
  <c r="U11" i="2"/>
  <c r="U7" i="2"/>
  <c r="U13" i="2"/>
  <c r="U10" i="2"/>
  <c r="U9" i="2"/>
  <c r="U8" i="2"/>
  <c r="V49" i="2" l="1"/>
  <c r="V66" i="2"/>
  <c r="V50" i="2"/>
  <c r="V56" i="2"/>
  <c r="V16" i="2"/>
  <c r="V41" i="2"/>
  <c r="V8" i="2"/>
  <c r="V10" i="2"/>
  <c r="V13" i="2"/>
  <c r="V11" i="2"/>
  <c r="V9" i="2"/>
  <c r="V7" i="2"/>
  <c r="V64" i="2"/>
  <c r="W66" i="2" l="1"/>
  <c r="W64" i="2"/>
  <c r="W49" i="2"/>
  <c r="W50" i="2"/>
  <c r="W16" i="2"/>
  <c r="W13" i="2"/>
  <c r="W11" i="2"/>
  <c r="W10" i="2"/>
  <c r="W9" i="2"/>
  <c r="W8" i="2"/>
  <c r="W7" i="2"/>
  <c r="W56" i="2"/>
  <c r="W41" i="2"/>
  <c r="X66" i="2" l="1"/>
  <c r="X64" i="2"/>
  <c r="X56" i="2"/>
  <c r="X50" i="2"/>
  <c r="X41" i="2"/>
  <c r="X49" i="2"/>
  <c r="X13" i="2"/>
  <c r="X11" i="2"/>
  <c r="X10" i="2"/>
  <c r="X9" i="2"/>
  <c r="X8" i="2"/>
  <c r="X7" i="2"/>
  <c r="X16" i="2"/>
  <c r="Y50" i="2" l="1"/>
  <c r="Y49" i="2"/>
  <c r="Y41" i="2"/>
  <c r="Y64" i="2"/>
  <c r="Y13" i="2"/>
  <c r="Y11" i="2"/>
  <c r="Y10" i="2"/>
  <c r="Y9" i="2"/>
  <c r="Y8" i="2"/>
  <c r="Y7" i="2"/>
  <c r="Y16" i="2"/>
  <c r="Y66" i="2"/>
  <c r="Z66" i="2" l="1"/>
  <c r="Z64" i="2"/>
  <c r="Z49" i="2"/>
  <c r="Z16" i="2"/>
  <c r="Z13" i="2"/>
  <c r="Z11" i="2"/>
  <c r="Z10" i="2"/>
  <c r="Z9" i="2"/>
  <c r="Z8" i="2"/>
  <c r="Z7" i="2"/>
  <c r="Z56" i="2"/>
  <c r="Z50" i="2"/>
  <c r="Z41" i="2"/>
  <c r="AA56" i="2" l="1"/>
  <c r="AA50" i="2"/>
  <c r="AA66" i="2"/>
  <c r="AA64" i="2"/>
  <c r="AA41" i="2"/>
  <c r="AA16" i="2"/>
  <c r="AA49" i="2"/>
  <c r="AA13" i="2"/>
  <c r="AA11" i="2"/>
  <c r="AA10" i="2"/>
  <c r="AA9" i="2"/>
  <c r="AA8" i="2"/>
  <c r="AA7" i="2"/>
  <c r="AB49" i="2" l="1"/>
  <c r="AB66" i="2"/>
  <c r="AB64" i="2"/>
  <c r="AB56" i="2"/>
  <c r="AB50" i="2"/>
  <c r="AB41" i="2"/>
  <c r="AB16" i="2"/>
  <c r="AB13" i="2"/>
  <c r="AB11" i="2"/>
  <c r="AB10" i="2"/>
  <c r="AB9" i="2"/>
  <c r="AB8" i="2"/>
  <c r="AB7" i="2"/>
  <c r="AC56" i="2" l="1"/>
  <c r="AC50" i="2"/>
  <c r="AC49" i="2"/>
  <c r="AC66" i="2"/>
  <c r="AC16" i="2"/>
  <c r="AC64" i="2"/>
  <c r="AC41" i="2"/>
  <c r="AC9" i="2"/>
  <c r="AC13" i="2"/>
  <c r="AC10" i="2"/>
  <c r="AC8" i="2"/>
  <c r="AC11" i="2"/>
  <c r="AC7" i="2"/>
  <c r="AD49" i="2" l="1"/>
  <c r="AD50" i="2"/>
  <c r="AD56" i="2"/>
  <c r="AD66" i="2"/>
  <c r="AD16" i="2"/>
  <c r="AD10" i="2"/>
  <c r="AD7" i="2"/>
  <c r="AD13" i="2"/>
  <c r="AD11" i="2"/>
  <c r="AD9" i="2"/>
  <c r="AD64" i="2"/>
  <c r="AD8" i="2"/>
  <c r="AD41" i="2"/>
  <c r="AE66" i="2" l="1"/>
  <c r="AE64" i="2"/>
  <c r="AE56" i="2"/>
  <c r="AE16" i="2"/>
  <c r="AE50" i="2"/>
  <c r="AE13" i="2"/>
  <c r="AE11" i="2"/>
  <c r="AE10" i="2"/>
  <c r="AE9" i="2"/>
  <c r="AE8" i="2"/>
  <c r="AE7" i="2"/>
  <c r="AE49" i="2"/>
  <c r="AE41" i="2"/>
  <c r="AF66" i="2" l="1"/>
  <c r="AF64" i="2"/>
  <c r="AF56" i="2"/>
  <c r="AF50" i="2"/>
  <c r="AF41" i="2"/>
  <c r="AF16" i="2"/>
  <c r="AF13" i="2"/>
  <c r="AF11" i="2"/>
  <c r="AF10" i="2"/>
  <c r="AF9" i="2"/>
  <c r="AF8" i="2"/>
  <c r="AF7" i="2"/>
  <c r="AF49" i="2"/>
  <c r="AG56" i="2" l="1"/>
  <c r="AG50" i="2"/>
  <c r="AG64" i="2"/>
  <c r="AG41" i="2"/>
  <c r="AG66" i="2"/>
  <c r="AG16" i="2"/>
  <c r="AG13" i="2"/>
  <c r="AG11" i="2"/>
  <c r="AG10" i="2"/>
  <c r="AG9" i="2"/>
  <c r="AG8" i="2"/>
  <c r="AG7" i="2"/>
  <c r="AH66" i="2" l="1"/>
  <c r="AH64" i="2"/>
  <c r="AH49" i="2"/>
  <c r="AH16" i="2"/>
  <c r="AH50" i="2"/>
  <c r="AH13" i="2"/>
  <c r="AH11" i="2"/>
  <c r="AH10" i="2"/>
  <c r="AH9" i="2"/>
  <c r="AH8" i="2"/>
  <c r="AH7" i="2"/>
  <c r="AH56" i="2"/>
  <c r="AH41" i="2"/>
  <c r="AI56" i="2" l="1"/>
  <c r="AI50" i="2"/>
  <c r="AI66" i="2"/>
  <c r="AI64" i="2"/>
  <c r="AI41" i="2"/>
  <c r="AI16" i="2"/>
  <c r="AI49" i="2"/>
  <c r="AI13" i="2"/>
  <c r="AI11" i="2"/>
  <c r="AI10" i="2"/>
  <c r="AI9" i="2"/>
  <c r="AI8" i="2"/>
  <c r="AI7" i="2"/>
  <c r="AJ49" i="2" l="1"/>
  <c r="AJ66" i="2"/>
  <c r="AJ64" i="2"/>
  <c r="AJ56" i="2"/>
  <c r="AJ50" i="2"/>
  <c r="AJ41" i="2"/>
  <c r="AJ13" i="2"/>
  <c r="AJ11" i="2"/>
  <c r="AJ10" i="2"/>
  <c r="AJ9" i="2"/>
  <c r="AJ8" i="2"/>
  <c r="AJ7" i="2"/>
  <c r="AJ16" i="2"/>
  <c r="AK56" i="2" l="1"/>
  <c r="AK50" i="2"/>
  <c r="AK49" i="2"/>
  <c r="AK16" i="2"/>
  <c r="AK41" i="2"/>
  <c r="AK64" i="2"/>
  <c r="AK66" i="2"/>
  <c r="AK10" i="2"/>
  <c r="AK7" i="2"/>
  <c r="AK11" i="2"/>
  <c r="AK13" i="2"/>
  <c r="AK9" i="2"/>
  <c r="AK8" i="2"/>
  <c r="AL49" i="2" l="1"/>
  <c r="AL56" i="2"/>
  <c r="AL64" i="2"/>
  <c r="AL16" i="2"/>
  <c r="AL41" i="2"/>
  <c r="AL66" i="2"/>
  <c r="AL50" i="2"/>
  <c r="AL9" i="2"/>
  <c r="AL8" i="2"/>
  <c r="AL13" i="2"/>
  <c r="AL11" i="2"/>
  <c r="AL10" i="2"/>
  <c r="AL7" i="2"/>
  <c r="AM66" i="2" l="1"/>
  <c r="AM64" i="2"/>
  <c r="AM49" i="2"/>
  <c r="AM16" i="2"/>
  <c r="AM56" i="2"/>
  <c r="AM41" i="2"/>
  <c r="AM50" i="2"/>
  <c r="AM13" i="2"/>
  <c r="AM11" i="2"/>
  <c r="AM10" i="2"/>
  <c r="AM9" i="2"/>
  <c r="AM8" i="2"/>
  <c r="AM7" i="2"/>
  <c r="AN66" i="2" l="1"/>
  <c r="AN64" i="2"/>
  <c r="AN56" i="2"/>
  <c r="AN50" i="2"/>
  <c r="AN41" i="2"/>
  <c r="AN49" i="2"/>
  <c r="AN13" i="2"/>
  <c r="AN11" i="2"/>
  <c r="AN10" i="2"/>
  <c r="AN9" i="2"/>
  <c r="AN8" i="2"/>
  <c r="AN7" i="2"/>
  <c r="AN16" i="2"/>
  <c r="AO56" i="2" l="1"/>
  <c r="AO50" i="2"/>
  <c r="AO49" i="2"/>
  <c r="AO41" i="2"/>
  <c r="AO66" i="2"/>
  <c r="AO13" i="2"/>
  <c r="AO11" i="2"/>
  <c r="AO10" i="2"/>
  <c r="AO9" i="2"/>
  <c r="AO8" i="2"/>
  <c r="AO7" i="2"/>
  <c r="AO64" i="2"/>
  <c r="AO16" i="2"/>
</calcChain>
</file>

<file path=xl/sharedStrings.xml><?xml version="1.0" encoding="utf-8"?>
<sst xmlns="http://schemas.openxmlformats.org/spreadsheetml/2006/main" count="218" uniqueCount="119">
  <si>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</si>
  <si>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through AC2.</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</si>
  <si>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</si>
  <si>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</si>
  <si>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</si>
  <si>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Level</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</si>
  <si>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</si>
  <si>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</si>
  <si>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</si>
  <si>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</si>
  <si>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</si>
  <si>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</si>
  <si>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</si>
  <si>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</si>
  <si>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</si>
  <si>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</si>
  <si>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Phân Tích Hệ Thống Vấn Đề</t>
  </si>
  <si>
    <t>Level_1</t>
  </si>
  <si>
    <t>Phân Tích và Phổ Biến về Quy Mô Phần Mềm</t>
  </si>
  <si>
    <t>Phân Tích Yêu Cầu Chức Năng và Phi Chức Năng</t>
  </si>
  <si>
    <t>Phân Tích và Đặc Tả Mô Hình DFD</t>
  </si>
  <si>
    <t>Phân Tích bảng dữ liệu</t>
  </si>
  <si>
    <t>Phân Tích UseCase</t>
  </si>
  <si>
    <t>Thiết Kế Hệ Thống</t>
  </si>
  <si>
    <t>Thiết Kế UseCase Diagram</t>
  </si>
  <si>
    <t>Đặc Tả UseCase Diagram</t>
  </si>
  <si>
    <t>Xây Dựng Phần Mềm</t>
  </si>
  <si>
    <t>Quy Định về Quy Tắc Commit Trên Github</t>
  </si>
  <si>
    <t>Chia Các Branch Dev Trên Github</t>
  </si>
  <si>
    <t>Chia Các Branch Dev Trên GitHub</t>
  </si>
  <si>
    <t>Phân Tích Các Chuẩn Dữ Liệu Của API</t>
  </si>
  <si>
    <t>Feature</t>
  </si>
  <si>
    <t>Thiết Kế ERD</t>
  </si>
  <si>
    <t>Thiết kế xử lý</t>
  </si>
  <si>
    <t>Thiết Kế DFD mức 0</t>
  </si>
  <si>
    <t>Thiết kế DFD mức 1</t>
  </si>
  <si>
    <t>Thiết kế DFD tổng quát từng chức năng</t>
  </si>
  <si>
    <t>Phân Tích Các Dữ Liệu</t>
  </si>
  <si>
    <t xml:space="preserve">Xây Dựng CSDL </t>
  </si>
  <si>
    <t>Các Chức Năng được Xây Dựng trên hệ thống</t>
  </si>
  <si>
    <t>Đăng nhập</t>
  </si>
  <si>
    <t>Xuất danh sách(tài khoản, khách hàng, phiếu nhập, thống kê)</t>
  </si>
  <si>
    <t>Phân quyền</t>
  </si>
  <si>
    <t>Quản lý nhân viên</t>
  </si>
  <si>
    <t>Quản lý tài khoản</t>
  </si>
  <si>
    <t xml:space="preserve"> Quản lý tài khoản </t>
  </si>
  <si>
    <t>Quản lý sản phẩm</t>
  </si>
  <si>
    <t>Quản lý loại sản phẩm</t>
  </si>
  <si>
    <t>Quản lý nhập hàng</t>
  </si>
  <si>
    <t>Thống kê</t>
  </si>
  <si>
    <t>Quản lý hóa đơn</t>
  </si>
  <si>
    <t>Quản lý nhà cung cấp</t>
  </si>
  <si>
    <t>Quản lý chương trình khuyến mãi</t>
  </si>
  <si>
    <t>Bán hàng</t>
  </si>
  <si>
    <t>In hóa đơn bán hàng</t>
  </si>
  <si>
    <t>Xuất phiếu nhập hàng</t>
  </si>
  <si>
    <t>Trung</t>
  </si>
  <si>
    <t>Trường</t>
  </si>
  <si>
    <t>Vi</t>
  </si>
  <si>
    <t xml:space="preserve">Tuấn </t>
  </si>
  <si>
    <t>Tuyền</t>
  </si>
  <si>
    <t>Viễn</t>
  </si>
  <si>
    <t xml:space="preserve">Trân </t>
  </si>
  <si>
    <t>Vũ</t>
  </si>
  <si>
    <t>Xây Dựng Giao Diện</t>
  </si>
  <si>
    <t>Thu nhập hình ảnh, icon cho giao diện</t>
  </si>
  <si>
    <t xml:space="preserve">Tổng hợp </t>
  </si>
  <si>
    <t>Tổng hợp phần code</t>
  </si>
  <si>
    <t>Tổng hợp Diagram</t>
  </si>
  <si>
    <t>Tổng hợp các phân tích thiết kế</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</si>
  <si>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</si>
  <si>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</si>
  <si>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</si>
  <si>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</si>
  <si>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</si>
  <si>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</si>
  <si>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</si>
  <si>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</si>
  <si>
    <t>Thiết kế Sequence Diagram</t>
  </si>
  <si>
    <t>Thiết kế Activity Diagram</t>
  </si>
  <si>
    <t>Thiết kế phần mềm</t>
  </si>
  <si>
    <t>Thiết kế giao diện phần mềm</t>
  </si>
  <si>
    <t>Thiết kế dữ liệu</t>
  </si>
  <si>
    <t>Xây Dựng Lớp DTO từng chức năng</t>
  </si>
  <si>
    <t>Xây Dựng Lớp DAO tứng chức năng</t>
  </si>
  <si>
    <t>Xây Dựng Lớp BUS từng chức năng</t>
  </si>
  <si>
    <t>Xây Dựng Lớp GUI tứng chức năng</t>
  </si>
  <si>
    <t>Xác Định Những Chức Năng Sẽ Có Trong Phần Mềm</t>
  </si>
  <si>
    <t>Lập kế hoạch(Bảng theo dõi tiến độ)</t>
  </si>
  <si>
    <t>ACTIVITY BARCHART_QUẢN LÝ CỬA HÀNG ĐIỆN THOẠI DI DỘNG</t>
  </si>
  <si>
    <t>Danh sách Biểu mẫu, Quy định</t>
  </si>
  <si>
    <t>Bảng yêu cầu- bảng trách nhiệm cho từng chức năng</t>
  </si>
  <si>
    <t>Complete</t>
  </si>
  <si>
    <t>Unfinished</t>
  </si>
  <si>
    <t xml:space="preserve"> </t>
  </si>
  <si>
    <t>Column1</t>
  </si>
  <si>
    <t xml:space="preserve">  </t>
  </si>
  <si>
    <t>Tháng 9</t>
  </si>
  <si>
    <t>Tháng 10</t>
  </si>
  <si>
    <t>Tháng 11</t>
  </si>
  <si>
    <t>Tháng 12</t>
  </si>
  <si>
    <t>Phân công</t>
  </si>
  <si>
    <t>Tiến trình</t>
  </si>
  <si>
    <t>Bắt đầu</t>
  </si>
  <si>
    <t>Thời gian</t>
  </si>
  <si>
    <t>Loại</t>
  </si>
  <si>
    <t>17/11/2020</t>
  </si>
  <si>
    <t>30/10/2020</t>
  </si>
  <si>
    <t>13/11/2020</t>
  </si>
  <si>
    <t>Nhóm 8</t>
  </si>
  <si>
    <t>15/9/2020</t>
  </si>
  <si>
    <t>30/9/2020</t>
  </si>
  <si>
    <t>26/9/2020</t>
  </si>
  <si>
    <t>25/9/2020</t>
  </si>
  <si>
    <t>17/9/2020</t>
  </si>
  <si>
    <t>14/10/2020</t>
  </si>
  <si>
    <t>15/10/2020</t>
  </si>
  <si>
    <t>20/10/2020</t>
  </si>
  <si>
    <t>30/11/2020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</si>
</sst>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d"/>
    <numFmt numFmtId="165" formatCode="dd/mm/yyyy"/>
  </numFmts>
  <fonts count="29">
    <font>
      <sz val="11"/>
      <color theme="1"/>
      <name val="Calibri"/>
      <charset val="134"/>
      <scheme val="minor"/>
    </font>
    <font>
      <sz val="11"/>
      <color theme="0"/>
      <name val="Calibri"/>
      <charset val="134"/>
      <scheme val="minor"/>
    </font>
    <font>
      <b/>
      <sz val="22"/>
      <color theme="1" tint="0.34998626667073579"/>
      <name val="Calibri Light"/>
      <charset val="134"/>
      <scheme val="major"/>
    </font>
    <font>
      <sz val="14"/>
      <color theme="1"/>
      <name val="Calibri"/>
      <charset val="134"/>
      <scheme val="minor"/>
    </font>
    <font>
      <sz val="11"/>
      <color theme="1"/>
      <name val="Calibri"/>
      <charset val="134"/>
      <scheme val="minor"/>
    </font>
    <font>
      <b/>
      <sz val="14"/>
      <color theme="0"/>
      <name val="Calibri"/>
      <charset val="134"/>
      <scheme val="minor"/>
    </font>
    <font>
      <sz val="10"/>
      <color theme="0"/>
      <name val="Calibri"/>
      <charset val="134"/>
      <scheme val="minor"/>
    </font>
    <font>
      <sz val="11"/>
      <color theme="0"/>
      <name val="Arial"/>
      <family val="2"/>
    </font>
    <font>
      <b/>
      <sz val="11"/>
      <color theme="1"/>
      <name val="Arial"/>
      <family val="2"/>
    </font>
    <font>
      <sz val="11"/>
      <color theme="1"/>
      <name val="Arial"/>
      <family val="2"/>
    </font>
    <font>
      <sz val="11"/>
      <name val="Arial"/>
      <family val="2"/>
    </font>
    <font>
      <sz val="10"/>
      <color theme="1"/>
      <name val="Arial"/>
      <family val="2"/>
    </font>
    <font>
      <sz val="11"/>
      <color rgb="FF9C6500"/>
      <name val="Calibri"/>
      <family val="2"/>
      <scheme val="minor"/>
    </font>
    <font>
      <b/>
      <sz val="14"/>
      <color theme="0"/>
      <name val="Calibri"/>
      <family val="2"/>
      <charset val="163"/>
      <scheme val="minor"/>
    </font>
    <font>
      <b/>
      <sz val="10"/>
      <name val="Calibri"/>
      <family val="2"/>
      <charset val="163"/>
      <scheme val="minor"/>
    </font>
    <font>
      <sz val="10"/>
      <name val="Calibri"/>
      <family val="2"/>
      <charset val="163"/>
      <scheme val="minor"/>
    </font>
    <font>
      <b/>
      <sz val="11"/>
      <color theme="0"/>
      <name val="Calibri"/>
      <family val="2"/>
      <charset val="163"/>
      <scheme val="minor"/>
    </font>
    <font>
      <b/>
      <sz val="11"/>
      <color theme="0"/>
      <name val="Arial"/>
      <family val="2"/>
      <charset val="163"/>
    </font>
    <font>
      <b/>
      <sz val="11"/>
      <color theme="1"/>
      <name val="Arial"/>
      <family val="2"/>
      <charset val="163"/>
    </font>
    <font>
      <b/>
      <sz val="11"/>
      <name val="Arial"/>
      <family val="2"/>
      <charset val="163"/>
    </font>
    <font>
      <b/>
      <sz val="24"/>
      <color theme="0"/>
      <name val="Calibri"/>
      <family val="2"/>
      <scheme val="minor"/>
    </font>
    <font>
      <b/>
      <sz val="24"/>
      <color theme="1" tint="0.34998626667073579"/>
      <name val="Calibri Light"/>
      <family val="2"/>
      <scheme val="major"/>
    </font>
    <font>
      <b/>
      <sz val="24"/>
      <color theme="4" tint="-0.249977111117893"/>
      <name val="Calibri Light"/>
      <family val="2"/>
      <scheme val="major"/>
    </font>
    <font>
      <b/>
      <sz val="24"/>
      <color theme="1"/>
      <name val="Calibri"/>
      <family val="2"/>
      <scheme val="minor"/>
    </font>
    <font>
      <b/>
      <sz val="24"/>
      <name val="Calibri"/>
      <family val="2"/>
      <scheme val="minor"/>
    </font>
    <font>
      <sz val="16"/>
      <color rgb="FF9C6500"/>
      <name val="Calibri"/>
      <family val="2"/>
      <charset val="163"/>
      <scheme val="minor"/>
    </font>
    <font>
      <sz val="16"/>
      <color theme="5" tint="-0.499984740745262"/>
      <name val="Calibri"/>
      <family val="2"/>
      <charset val="163"/>
      <scheme val="minor"/>
    </font>
    <font>
      <b/>
      <sz val="11"/>
      <name val="Calibri"/>
      <family val="2"/>
      <charset val="163"/>
      <scheme val="minor"/>
    </font>
    <font>
      <sz val="24"/>
      <color theme="1"/>
      <name val="Calibri"/>
      <family val="2"/>
      <charset val="163"/>
      <scheme val="minor"/>
    </font>
  </fonts>
  <fills count="10">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59999389629810485"/>
        <bgColor theme="4"/>
      </patternFill>
    </fill>
    <fill>
      <patternFill patternType="solid">
        <fgColor theme="4" tint="0.59999389629810485"/>
        <bgColor indexed="64"/>
      </patternFill>
    </fill>
  </fills>
  <borders count="10">
    <border>
      <left/>
      <right/>
      <top/>
      <bottom/>
      <diagonal/>
    </border>
    <border>
      <left/>
      <right/>
      <top/>
      <bottom style="thin">
        <color theme="0" tint="-0.249977111117893"/>
      </bottom>
      <diagonal/>
    </border>
    <border>
      <left style="thin">
        <color theme="0" tint="-0.34998626667073579"/>
      </left>
      <right/>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theme="0" tint="-0.34998626667073579"/>
      </right>
      <top/>
      <bottom/>
      <diagonal/>
    </border>
    <border>
      <left style="thin">
        <color theme="2" tint="-9.9917600024414813E-2"/>
      </left>
      <right style="thin">
        <color theme="2" tint="-9.9917600024414813E-2"/>
      </right>
      <top style="thin">
        <color theme="0"/>
      </top>
      <bottom/>
      <diagonal/>
    </border>
    <border>
      <left/>
      <right/>
      <top/>
      <bottom style="medium">
        <color theme="0" tint="-0.14993743705557422"/>
      </bottom>
      <diagonal/>
    </border>
    <border>
      <left/>
      <right/>
      <top/>
      <bottom style="thin">
        <color theme="6" tint="0.39994506668294322"/>
      </bottom>
      <diagonal/>
    </border>
    <border>
      <left style="thin">
        <color theme="6" tint="0.39994506668294322"/>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s>
  <cellStyleXfs count="11">
    <xf numFmtId="0" fontId="0" fillId="0" borderId="0"/>
    <xf numFmtId="41" fontId="4" fillId="0" borderId="0" applyFont="0" applyFill="0" applyBorder="0" applyAlignment="0" applyProtection="0"/>
    <xf numFmtId="14" fontId="4" fillId="0" borderId="0" applyFont="0" applyFill="0" applyBorder="0">
      <alignment horizontal="center" vertical="center"/>
    </xf>
    <xf numFmtId="0" fontId="4" fillId="0" borderId="0" applyNumberFormat="0" applyFill="0" applyProtection="0">
      <alignment horizontal="right" vertical="center" indent="1"/>
    </xf>
    <xf numFmtId="0" fontId="2" fillId="0" borderId="0" applyNumberFormat="0" applyFill="0" applyBorder="0" applyAlignment="0" applyProtection="0"/>
    <xf numFmtId="9" fontId="4" fillId="0" borderId="0" applyFont="0" applyFill="0" applyBorder="0" applyProtection="0">
      <alignment horizontal="center" vertical="center"/>
    </xf>
    <xf numFmtId="0" fontId="1" fillId="0" borderId="0"/>
    <xf numFmtId="37" fontId="4" fillId="0" borderId="0" applyFont="0" applyFill="0" applyBorder="0" applyProtection="0">
      <alignment horizontal="center" vertical="center"/>
    </xf>
    <xf numFmtId="0" fontId="3" fillId="0" borderId="0" applyNumberFormat="0" applyFill="0" applyAlignment="0" applyProtection="0"/>
    <xf numFmtId="0" fontId="3" fillId="0" borderId="0" applyNumberFormat="0" applyFill="0" applyProtection="0">
      <alignment vertical="top"/>
    </xf>
    <xf numFmtId="0" fontId="12" fillId="3" borderId="0" applyNumberFormat="0" applyBorder="0" applyAlignment="0" applyProtection="0"/>
  </cellStyleXfs>
  <cellXfs count="118">
    <xf numFmtId="0" fontId="0" fillId="0" borderId="0" xfId="0"/>
    <xf numFmtId="0" fontId="1" fillId="0" borderId="0" xfId="6"/>
    <xf numFmtId="0" fontId="0" fillId="0" borderId="0" xfId="0" applyAlignment="1">
      <alignment horizontal="center"/>
    </xf>
    <xf numFmtId="14" fontId="0" fillId="0" borderId="0" xfId="0" applyNumberFormat="1"/>
    <xf numFmtId="0" fontId="1" fillId="0" borderId="0" xfId="6" applyAlignment="1">
      <alignment wrapText="1"/>
    </xf>
    <xf numFmtId="0" fontId="3" fillId="0" borderId="0" xfId="8"/>
    <xf numFmtId="0" fontId="0" fillId="0" borderId="1" xfId="0" applyBorder="1" applyAlignment="1">
      <alignment horizontal="center"/>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5" applyFont="1" applyFill="1" applyBorder="1" applyAlignment="1">
      <alignment horizontal="center" vertical="center"/>
    </xf>
    <xf numFmtId="9" fontId="0" fillId="0" borderId="0" xfId="5" applyFont="1" applyFill="1" applyBorder="1">
      <alignment horizontal="center" vertical="center"/>
    </xf>
    <xf numFmtId="14" fontId="3" fillId="0" borderId="0" xfId="9" applyNumberFormat="1" applyAlignment="1"/>
    <xf numFmtId="14" fontId="0" fillId="0" borderId="0" xfId="2" applyNumberFormat="1" applyFont="1" applyFill="1" applyBorder="1">
      <alignment horizontal="center" vertical="center"/>
    </xf>
    <xf numFmtId="37" fontId="0" fillId="0" borderId="0" xfId="7" applyFont="1" applyFill="1" applyBorder="1" applyAlignment="1">
      <alignment horizontal="center" vertical="center"/>
    </xf>
    <xf numFmtId="0" fontId="1" fillId="0" borderId="0" xfId="6"/>
    <xf numFmtId="0" fontId="7" fillId="0" borderId="0" xfId="6" applyFont="1" applyAlignment="1">
      <alignment wrapText="1"/>
    </xf>
    <xf numFmtId="0" fontId="9" fillId="0" borderId="0" xfId="0" applyFont="1" applyFill="1" applyBorder="1" applyAlignment="1">
      <alignment horizontal="center" vertical="center"/>
    </xf>
    <xf numFmtId="9" fontId="9" fillId="0" borderId="0" xfId="5" applyFont="1" applyFill="1" applyBorder="1">
      <alignment horizontal="center" vertical="center"/>
    </xf>
    <xf numFmtId="14" fontId="9" fillId="0" borderId="0" xfId="2" applyNumberFormat="1" applyFont="1" applyFill="1" applyBorder="1">
      <alignment horizontal="center" vertical="center"/>
    </xf>
    <xf numFmtId="37" fontId="9" fillId="0" borderId="0" xfId="7" applyFont="1" applyFill="1" applyBorder="1" applyAlignment="1">
      <alignment horizontal="center" vertical="center"/>
    </xf>
    <xf numFmtId="0" fontId="10" fillId="0" borderId="0" xfId="0" applyNumberFormat="1" applyFont="1" applyFill="1" applyBorder="1" applyAlignment="1">
      <alignment horizontal="center" vertical="center"/>
    </xf>
    <xf numFmtId="0" fontId="9" fillId="0" borderId="3" xfId="0" applyFont="1" applyBorder="1" applyAlignment="1">
      <alignment horizontal="center" vertical="center"/>
    </xf>
    <xf numFmtId="0" fontId="9" fillId="0" borderId="0" xfId="0" applyFont="1" applyAlignment="1">
      <alignment vertical="center"/>
    </xf>
    <xf numFmtId="0" fontId="9" fillId="0" borderId="0" xfId="0" applyFont="1" applyFill="1" applyBorder="1" applyAlignment="1">
      <alignment horizontal="left" vertical="center" wrapText="1" indent="2"/>
    </xf>
    <xf numFmtId="0" fontId="7" fillId="0" borderId="0" xfId="6" applyFont="1"/>
    <xf numFmtId="0" fontId="11" fillId="0" borderId="0" xfId="0" applyFont="1" applyFill="1" applyBorder="1" applyAlignment="1">
      <alignment horizontal="left" vertical="center" wrapText="1" indent="2"/>
    </xf>
    <xf numFmtId="0" fontId="9" fillId="0" borderId="0" xfId="0" applyFont="1" applyFill="1" applyBorder="1" applyAlignment="1">
      <alignment horizontal="left" wrapText="1" indent="2"/>
    </xf>
    <xf numFmtId="0" fontId="7" fillId="2" borderId="0" xfId="6" applyFont="1" applyFill="1"/>
    <xf numFmtId="0" fontId="9" fillId="2" borderId="0" xfId="0" applyFont="1" applyFill="1" applyBorder="1" applyAlignment="1">
      <alignment horizontal="left" vertical="center" wrapText="1" indent="2"/>
    </xf>
    <xf numFmtId="0" fontId="9" fillId="2" borderId="0" xfId="0" applyFont="1" applyFill="1" applyBorder="1" applyAlignment="1">
      <alignment horizontal="center" vertical="center"/>
    </xf>
    <xf numFmtId="14" fontId="9" fillId="2" borderId="0" xfId="2" applyNumberFormat="1" applyFont="1" applyFill="1" applyBorder="1">
      <alignment horizontal="center" vertical="center"/>
    </xf>
    <xf numFmtId="37" fontId="9" fillId="2" borderId="0" xfId="7" applyFont="1" applyFill="1" applyBorder="1" applyAlignment="1">
      <alignment horizontal="center" vertical="center"/>
    </xf>
    <xf numFmtId="0" fontId="10" fillId="2" borderId="0"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0" xfId="0" applyFont="1" applyFill="1" applyAlignment="1">
      <alignment vertical="center"/>
    </xf>
    <xf numFmtId="165" fontId="9" fillId="0" borderId="0" xfId="2" applyNumberFormat="1" applyFont="1" applyFill="1" applyBorder="1">
      <alignment horizontal="center" vertical="center"/>
    </xf>
    <xf numFmtId="41" fontId="9" fillId="0" borderId="0" xfId="1" applyFont="1" applyFill="1" applyBorder="1" applyAlignment="1">
      <alignment horizontal="center" vertical="center"/>
    </xf>
    <xf numFmtId="0" fontId="9" fillId="0" borderId="0" xfId="0" applyFont="1"/>
    <xf numFmtId="0" fontId="9" fillId="0" borderId="0" xfId="0" applyFont="1" applyAlignment="1">
      <alignment horizontal="center" vertical="center"/>
    </xf>
    <xf numFmtId="0" fontId="9" fillId="0" borderId="0" xfId="0" applyFont="1" applyBorder="1" applyAlignment="1">
      <alignment horizontal="center" vertical="center"/>
    </xf>
    <xf numFmtId="165" fontId="9" fillId="0" borderId="0" xfId="0" applyNumberFormat="1" applyFont="1" applyBorder="1"/>
    <xf numFmtId="0" fontId="9" fillId="0" borderId="0" xfId="0" applyFont="1" applyAlignment="1">
      <alignment horizontal="center"/>
    </xf>
    <xf numFmtId="14" fontId="9" fillId="0" borderId="0" xfId="0" applyNumberFormat="1" applyFont="1"/>
    <xf numFmtId="0" fontId="8" fillId="0" borderId="0" xfId="0" applyFont="1" applyFill="1" applyBorder="1" applyAlignment="1">
      <alignment horizontal="left" vertical="center" wrapText="1"/>
    </xf>
    <xf numFmtId="0" fontId="9" fillId="7" borderId="0" xfId="0" applyFont="1" applyFill="1" applyBorder="1" applyAlignment="1">
      <alignment horizontal="center" vertical="center"/>
    </xf>
    <xf numFmtId="9" fontId="9" fillId="7" borderId="0" xfId="5" applyFont="1" applyFill="1" applyBorder="1">
      <alignment horizontal="center" vertical="center"/>
    </xf>
    <xf numFmtId="0" fontId="10" fillId="7" borderId="0" xfId="0" applyNumberFormat="1" applyFont="1" applyFill="1" applyBorder="1" applyAlignment="1">
      <alignment horizontal="center" vertical="center"/>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9" fontId="18" fillId="7" borderId="0" xfId="5" applyFont="1" applyFill="1" applyBorder="1" applyAlignment="1">
      <alignment horizontal="left" vertical="center"/>
    </xf>
    <xf numFmtId="165" fontId="18" fillId="7" borderId="0" xfId="2" applyNumberFormat="1" applyFont="1" applyFill="1" applyBorder="1" applyAlignment="1">
      <alignment horizontal="left" vertical="center"/>
    </xf>
    <xf numFmtId="41" fontId="18" fillId="7" borderId="0" xfId="1" applyFont="1" applyFill="1" applyBorder="1" applyAlignment="1">
      <alignment horizontal="left" vertical="center"/>
    </xf>
    <xf numFmtId="0" fontId="19" fillId="7" borderId="0" xfId="0" applyNumberFormat="1" applyFont="1" applyFill="1" applyBorder="1" applyAlignment="1">
      <alignment horizontal="left" vertical="center"/>
    </xf>
    <xf numFmtId="0" fontId="18" fillId="7" borderId="0" xfId="0" applyFont="1" applyFill="1" applyBorder="1" applyAlignment="1">
      <alignment horizontal="center" vertical="center"/>
    </xf>
    <xf numFmtId="9" fontId="18" fillId="7" borderId="0" xfId="5" applyFont="1" applyFill="1" applyBorder="1">
      <alignment horizontal="center" vertical="center"/>
    </xf>
    <xf numFmtId="41" fontId="18" fillId="7" borderId="0" xfId="1" applyFont="1" applyFill="1" applyBorder="1" applyAlignment="1">
      <alignment horizontal="center" vertical="center"/>
    </xf>
    <xf numFmtId="0" fontId="19" fillId="7" borderId="0" xfId="0" applyNumberFormat="1" applyFont="1" applyFill="1" applyBorder="1" applyAlignment="1">
      <alignment horizontal="center" vertical="center"/>
    </xf>
    <xf numFmtId="9" fontId="18" fillId="7" borderId="0" xfId="5" applyFont="1" applyFill="1" applyBorder="1" applyAlignment="1">
      <alignment horizontal="center" vertical="center"/>
    </xf>
    <xf numFmtId="165" fontId="18" fillId="7" borderId="0" xfId="2" applyNumberFormat="1" applyFont="1" applyFill="1" applyBorder="1" applyAlignment="1">
      <alignment horizontal="center" vertical="center"/>
    </xf>
    <xf numFmtId="0" fontId="9" fillId="0" borderId="0" xfId="0" applyFont="1" applyFill="1" applyBorder="1" applyAlignment="1">
      <alignment horizontal="left" vertical="center" wrapText="1"/>
    </xf>
    <xf numFmtId="0" fontId="9" fillId="7" borderId="5" xfId="0" applyFont="1" applyFill="1" applyBorder="1"/>
    <xf numFmtId="165" fontId="9" fillId="7" borderId="0" xfId="0" applyNumberFormat="1" applyFont="1" applyFill="1" applyBorder="1"/>
    <xf numFmtId="0" fontId="9" fillId="7" borderId="0" xfId="0" applyFont="1" applyFill="1"/>
    <xf numFmtId="0" fontId="9" fillId="0" borderId="0" xfId="0" applyFont="1" applyBorder="1" applyAlignment="1">
      <alignment horizontal="left" vertical="center" wrapText="1"/>
    </xf>
    <xf numFmtId="0" fontId="8" fillId="7" borderId="0" xfId="0" applyFont="1" applyFill="1" applyBorder="1" applyAlignment="1">
      <alignment horizontal="left" vertical="center" wrapText="1" indent="1"/>
    </xf>
    <xf numFmtId="14" fontId="9" fillId="7" borderId="0" xfId="2" applyNumberFormat="1" applyFont="1" applyFill="1" applyBorder="1">
      <alignment horizontal="center" vertical="center"/>
    </xf>
    <xf numFmtId="37" fontId="9" fillId="7" borderId="0" xfId="7" applyFont="1" applyFill="1" applyBorder="1" applyAlignment="1">
      <alignment horizontal="center" vertical="center"/>
    </xf>
    <xf numFmtId="0" fontId="8" fillId="7" borderId="0" xfId="0" applyFont="1" applyFill="1" applyBorder="1" applyAlignment="1">
      <alignment horizontal="left" vertical="center" wrapText="1" indent="2"/>
    </xf>
    <xf numFmtId="0" fontId="18" fillId="7" borderId="0" xfId="0" applyFont="1" applyFill="1" applyBorder="1" applyAlignment="1">
      <alignment horizontal="left" vertical="center" wrapText="1" indent="2"/>
    </xf>
    <xf numFmtId="14" fontId="18" fillId="7" borderId="0" xfId="2" applyNumberFormat="1" applyFont="1" applyFill="1" applyBorder="1">
      <alignment horizontal="center" vertical="center"/>
    </xf>
    <xf numFmtId="0" fontId="0" fillId="2" borderId="0" xfId="0" applyFill="1"/>
    <xf numFmtId="0" fontId="13"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Border="1" applyAlignment="1">
      <alignment horizontal="center"/>
    </xf>
    <xf numFmtId="0" fontId="20" fillId="0" borderId="0" xfId="6" applyFont="1" applyAlignment="1">
      <alignment vertical="center" wrapText="1"/>
    </xf>
    <xf numFmtId="0" fontId="21" fillId="0" borderId="0" xfId="4" applyFont="1" applyAlignment="1">
      <alignment vertical="center"/>
    </xf>
    <xf numFmtId="0" fontId="22" fillId="0" borderId="0" xfId="0" applyFont="1" applyAlignment="1">
      <alignment vertical="center"/>
    </xf>
    <xf numFmtId="0" fontId="23" fillId="0" borderId="0" xfId="0" applyFont="1" applyAlignment="1">
      <alignment vertical="center"/>
    </xf>
    <xf numFmtId="14" fontId="23" fillId="0" borderId="0" xfId="0" applyNumberFormat="1" applyFont="1" applyAlignment="1">
      <alignment vertical="center"/>
    </xf>
    <xf numFmtId="0" fontId="24" fillId="0" borderId="0" xfId="0" applyFont="1" applyAlignment="1">
      <alignment vertical="center"/>
    </xf>
    <xf numFmtId="0" fontId="27" fillId="7" borderId="0" xfId="0" applyFont="1" applyFill="1" applyBorder="1" applyAlignment="1">
      <alignment horizontal="left" vertical="center" indent="1"/>
    </xf>
    <xf numFmtId="0" fontId="27" fillId="7" borderId="0" xfId="0" applyFont="1" applyFill="1" applyBorder="1" applyAlignment="1">
      <alignment horizontal="center" vertical="center" wrapText="1"/>
    </xf>
    <xf numFmtId="14" fontId="27" fillId="7" borderId="0" xfId="0" applyNumberFormat="1" applyFont="1" applyFill="1" applyBorder="1" applyAlignment="1">
      <alignment horizontal="center" vertical="center" wrapText="1"/>
    </xf>
    <xf numFmtId="0" fontId="14" fillId="8" borderId="0" xfId="0" applyFont="1" applyFill="1" applyBorder="1" applyAlignment="1">
      <alignment horizontal="center" vertical="center" wrapText="1"/>
    </xf>
    <xf numFmtId="14" fontId="0" fillId="7" borderId="0" xfId="0" applyNumberFormat="1" applyFill="1"/>
    <xf numFmtId="0" fontId="0" fillId="7" borderId="0" xfId="0" applyFill="1"/>
    <xf numFmtId="0" fontId="18" fillId="2" borderId="3" xfId="0" applyFont="1" applyFill="1" applyBorder="1" applyAlignment="1">
      <alignment horizontal="center" vertical="center"/>
    </xf>
    <xf numFmtId="0" fontId="18" fillId="2" borderId="3" xfId="0" applyFont="1" applyFill="1" applyBorder="1" applyAlignment="1">
      <alignment horizontal="left" vertical="center"/>
    </xf>
    <xf numFmtId="0" fontId="17" fillId="2" borderId="0" xfId="6" applyFont="1" applyFill="1"/>
    <xf numFmtId="0" fontId="18" fillId="2" borderId="0" xfId="0" applyFont="1" applyFill="1" applyAlignment="1">
      <alignment vertical="center"/>
    </xf>
    <xf numFmtId="0" fontId="17" fillId="2" borderId="0" xfId="6" applyFont="1" applyFill="1" applyAlignment="1">
      <alignment vertical="center"/>
    </xf>
    <xf numFmtId="0" fontId="17" fillId="2" borderId="0" xfId="6" applyFont="1" applyFill="1" applyAlignment="1">
      <alignment horizontal="left" vertical="center"/>
    </xf>
    <xf numFmtId="0" fontId="18" fillId="2" borderId="0" xfId="0" applyFont="1" applyFill="1" applyAlignment="1">
      <alignment horizontal="left" vertical="center"/>
    </xf>
    <xf numFmtId="0" fontId="9" fillId="2" borderId="0" xfId="0" applyFont="1" applyFill="1"/>
    <xf numFmtId="0" fontId="7" fillId="2" borderId="0" xfId="6" applyFont="1" applyFill="1" applyAlignment="1">
      <alignment wrapText="1"/>
    </xf>
    <xf numFmtId="0" fontId="16" fillId="2" borderId="0" xfId="6" applyFont="1" applyFill="1" applyAlignment="1">
      <alignment wrapText="1"/>
    </xf>
    <xf numFmtId="0" fontId="16" fillId="2" borderId="0" xfId="0" applyFont="1" applyFill="1"/>
    <xf numFmtId="0" fontId="1" fillId="2" borderId="0" xfId="6" applyFill="1" applyAlignment="1">
      <alignment wrapText="1"/>
    </xf>
    <xf numFmtId="0" fontId="9" fillId="9" borderId="3" xfId="0" applyFont="1" applyFill="1" applyBorder="1" applyAlignment="1">
      <alignment horizontal="center" vertical="center"/>
    </xf>
    <xf numFmtId="0" fontId="28" fillId="0" borderId="0" xfId="8" applyFont="1" applyAlignment="1">
      <alignment horizontal="center" vertical="center"/>
    </xf>
    <xf numFmtId="0" fontId="18" fillId="9" borderId="8" xfId="0" applyFont="1" applyFill="1" applyBorder="1" applyAlignment="1">
      <alignment horizontal="center" vertical="center"/>
    </xf>
    <xf numFmtId="0" fontId="18" fillId="9" borderId="9" xfId="0" applyFont="1" applyFill="1" applyBorder="1" applyAlignment="1">
      <alignment horizontal="center" vertical="center"/>
    </xf>
    <xf numFmtId="0" fontId="9" fillId="9" borderId="8" xfId="0" applyFont="1" applyFill="1" applyBorder="1" applyAlignment="1">
      <alignment horizontal="center" vertical="center"/>
    </xf>
    <xf numFmtId="0" fontId="9" fillId="9" borderId="9" xfId="0" applyFont="1" applyFill="1" applyBorder="1" applyAlignment="1">
      <alignment horizontal="center" vertical="center"/>
    </xf>
    <xf numFmtId="0" fontId="0" fillId="7" borderId="0" xfId="0" applyFill="1" applyBorder="1"/>
    <xf numFmtId="0" fontId="13" fillId="2" borderId="0" xfId="0" applyFont="1" applyFill="1" applyAlignment="1">
      <alignment horizontal="center" vertical="center"/>
    </xf>
    <xf numFmtId="0" fontId="5" fillId="2" borderId="0" xfId="0" applyFont="1" applyFill="1" applyAlignment="1">
      <alignment horizontal="center" vertical="center"/>
    </xf>
    <xf numFmtId="0" fontId="25" fillId="7" borderId="0" xfId="10" applyFont="1" applyFill="1" applyAlignment="1">
      <alignment horizontal="center"/>
    </xf>
    <xf numFmtId="0" fontId="12" fillId="7" borderId="0" xfId="10" applyFill="1" applyAlignment="1">
      <alignment horizontal="center"/>
    </xf>
    <xf numFmtId="164" fontId="15" fillId="5" borderId="2" xfId="0" applyNumberFormat="1" applyFont="1" applyFill="1" applyBorder="1" applyAlignment="1">
      <alignment horizontal="center" vertical="center"/>
    </xf>
    <xf numFmtId="164" fontId="15" fillId="5" borderId="0" xfId="0" applyNumberFormat="1" applyFont="1" applyFill="1" applyBorder="1" applyAlignment="1">
      <alignment horizontal="center" vertical="center"/>
    </xf>
    <xf numFmtId="164" fontId="15" fillId="5" borderId="4" xfId="0" applyNumberFormat="1" applyFont="1" applyFill="1" applyBorder="1" applyAlignment="1">
      <alignment horizontal="center" vertical="center"/>
    </xf>
    <xf numFmtId="164" fontId="26" fillId="7" borderId="6" xfId="0" applyNumberFormat="1" applyFont="1" applyFill="1" applyBorder="1" applyAlignment="1">
      <alignment horizontal="center" vertical="center"/>
    </xf>
    <xf numFmtId="164" fontId="6" fillId="7" borderId="6" xfId="0" applyNumberFormat="1" applyFont="1" applyFill="1" applyBorder="1" applyAlignment="1">
      <alignment horizontal="center" vertical="center"/>
    </xf>
    <xf numFmtId="0" fontId="9" fillId="0" borderId="0" xfId="0" applyFont="1" applyBorder="1" applyAlignment="1">
      <alignment horizontal="center" vertical="center"/>
    </xf>
    <xf numFmtId="0" fontId="9" fillId="0" borderId="7" xfId="0" applyFont="1" applyBorder="1" applyAlignment="1">
      <alignment horizontal="center" vertical="center"/>
    </xf>
    <xf numFmtId="0" fontId="13" fillId="6" borderId="0" xfId="0" applyFont="1" applyFill="1" applyAlignment="1">
      <alignment horizontal="center" vertical="center"/>
    </xf>
    <xf numFmtId="0" fontId="13" fillId="4" borderId="0" xfId="0" applyFont="1" applyFill="1" applyAlignment="1">
      <alignment horizontal="center" vertical="center"/>
    </xf>
  </cellXfs>
  <cellStyles count="11">
    <cellStyle name="Comma [0]" xfId="1" builtinId="6"/>
    <cellStyle name="Comma [0] 2" xfId="7"/>
    <cellStyle name="Date" xfId="2"/>
    <cellStyle name="Heading 1 2" xfId="8"/>
    <cellStyle name="Heading 2 2" xfId="9"/>
    <cellStyle name="Heading 3 2" xfId="3"/>
    <cellStyle name="Neutral" xfId="10" builtinId="28"/>
    <cellStyle name="Normal" xfId="0" builtinId="0"/>
    <cellStyle name="Percent 2" xfId="5"/>
    <cellStyle name="Title 2" xfId="4"/>
    <cellStyle name="zHiddenText" xfId="6"/>
  </cellStyles>
  <dxfs count="61">
    <dxf>
      <font>
        <b val="0"/>
        <i val="0"/>
        <strike val="0"/>
        <condense val="0"/>
        <extend val="0"/>
        <outline val="0"/>
        <shadow val="0"/>
        <u val="none"/>
        <vertAlign val="baseline"/>
        <sz val="11"/>
        <color theme="1"/>
        <name val="Arial"/>
        <scheme val="none"/>
      </font>
    </dxf>
    <dxf>
      <alignment horizontal="center" vertical="center"/>
    </dxf>
    <dxf>
      <numFmt numFmtId="165" formatCode="dd/mm/yyyy"/>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ont>
        <b/>
        <strike val="0"/>
        <outline val="0"/>
        <shadow val="0"/>
        <u val="none"/>
        <vertAlign val="baseline"/>
        <color auto="1"/>
        <name val="Calibri"/>
        <scheme val="minor"/>
      </font>
      <fill>
        <patternFill patternType="solid">
          <bgColor theme="7" tint="0.59999389629810485"/>
        </patternFill>
      </fill>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60"/>
      <tableStyleElement type="headerRow" dxfId="59"/>
      <tableStyleElement type="firstRowStripe"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Milestones" displayName="Milestones" ref="B6:I83" totalsRowShown="0" headerRowDxfId="8">
  <tableColumns count="8">
    <tableColumn id="1" name="Tasks" dataDxfId="7"/>
    <tableColumn id="2" name="Loại" dataDxfId="6"/>
    <tableColumn id="3" name="Level" dataDxfId="5"/>
    <tableColumn id="5" name="Phân công" dataDxfId="4"/>
    <tableColumn id="7" name="Tiến trình" dataDxfId="3"/>
    <tableColumn id="8" name="Bắt đầu" dataDxfId="2"/>
    <tableColumn id="9" name="Thời gian" dataDxfId="1"/>
    <tableColumn id="4" name="Column1" dataDxfId="0"/>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85"/>
  <sheetViews>
    <sheetView showGridLines="0" tabSelected="1" topLeftCell="B48" zoomScale="55" zoomScaleNormal="55" workbookViewId="0">
      <selection activeCell="E20" sqref="E20"/>
    </sheetView>
  </sheetViews>
  <sheetFormatPr defaultColWidth="9" defaultRowHeight="30" customHeight="1"/>
  <cols>
    <col min="1" max="1" width="2.77734375" style="1" customWidth="1"/>
    <col min="2" max="2" width="37.109375" customWidth="1"/>
    <col min="3" max="3" width="10.5546875" customWidth="1"/>
    <col min="4" max="4" width="20.5546875" hidden="1" customWidth="1"/>
    <col min="5" max="5" width="14.77734375" style="2" customWidth="1"/>
    <col min="6" max="6" width="13.109375" customWidth="1"/>
    <col min="7" max="7" width="13.77734375" style="3" customWidth="1"/>
    <col min="8" max="8" width="9.77734375" customWidth="1"/>
    <col min="9" max="9" width="4.77734375" hidden="1" customWidth="1"/>
    <col min="10" max="61" width="3.5546875" customWidth="1"/>
  </cols>
  <sheetData>
    <row r="1" spans="1:64" s="77" customFormat="1" ht="54" customHeight="1">
      <c r="A1" s="74" t="s">
        <v>0</v>
      </c>
      <c r="B1" s="75" t="s">
        <v>89</v>
      </c>
      <c r="C1" s="75"/>
      <c r="D1" s="76"/>
      <c r="G1" s="78"/>
      <c r="H1" s="79"/>
    </row>
    <row r="2" spans="1:64" ht="30" hidden="1" customHeight="1">
      <c r="A2" s="4" t="s">
        <v>1</v>
      </c>
      <c r="B2" s="5"/>
      <c r="C2" s="5"/>
      <c r="E2" s="6"/>
      <c r="G2" s="11"/>
      <c r="H2" s="1"/>
      <c r="I2" s="1"/>
      <c r="J2" s="1"/>
      <c r="P2" s="105"/>
      <c r="Q2" s="105"/>
      <c r="R2" s="105"/>
      <c r="S2" s="105"/>
      <c r="T2" s="70"/>
      <c r="U2" s="70"/>
      <c r="V2" s="105"/>
      <c r="W2" s="105"/>
      <c r="X2" s="105"/>
      <c r="Y2" s="105"/>
      <c r="AA2" s="72"/>
      <c r="AB2" s="72"/>
      <c r="AC2" s="72"/>
      <c r="AD2" s="105"/>
      <c r="AE2" s="106"/>
      <c r="AF2" s="106"/>
      <c r="AG2" s="106"/>
    </row>
    <row r="3" spans="1:64" ht="30" customHeight="1">
      <c r="A3" s="4"/>
      <c r="B3" s="99" t="s">
        <v>109</v>
      </c>
      <c r="C3" s="5"/>
      <c r="E3" s="73"/>
      <c r="G3" s="11"/>
      <c r="H3" s="14"/>
      <c r="I3" s="14"/>
      <c r="J3" s="14"/>
      <c r="P3" s="71"/>
      <c r="Q3" s="71"/>
      <c r="R3" s="116" t="s">
        <v>92</v>
      </c>
      <c r="S3" s="116"/>
      <c r="T3" s="116"/>
      <c r="U3" s="116"/>
      <c r="V3" s="116"/>
      <c r="W3" s="116"/>
      <c r="X3" s="72"/>
      <c r="Y3" s="72"/>
      <c r="Z3" s="117" t="s">
        <v>93</v>
      </c>
      <c r="AA3" s="117"/>
      <c r="AB3" s="117"/>
      <c r="AC3" s="117"/>
      <c r="AD3" s="117"/>
      <c r="AE3" s="117"/>
    </row>
    <row r="4" spans="1:64" ht="30" customHeight="1">
      <c r="A4" s="4"/>
      <c r="B4" s="5"/>
      <c r="C4" s="5"/>
      <c r="E4" s="73"/>
      <c r="G4" s="11"/>
      <c r="H4" s="14"/>
      <c r="I4" s="14"/>
      <c r="R4" s="71"/>
      <c r="S4" s="71"/>
      <c r="T4" s="70"/>
      <c r="U4" s="70"/>
      <c r="V4" s="70"/>
      <c r="W4" s="71"/>
      <c r="X4" s="72"/>
      <c r="Y4" s="72"/>
      <c r="Z4" s="72"/>
      <c r="AA4" s="72"/>
      <c r="AB4" s="72"/>
      <c r="AC4" s="72"/>
    </row>
    <row r="5" spans="1:64" ht="25.05" customHeight="1" thickBot="1">
      <c r="A5" s="97" t="s">
        <v>2</v>
      </c>
      <c r="B5" s="104"/>
      <c r="C5" s="104"/>
      <c r="D5" s="104"/>
      <c r="E5" s="104"/>
      <c r="F5" s="104"/>
      <c r="G5" s="84"/>
      <c r="H5" s="85"/>
      <c r="J5" s="107" t="s">
        <v>97</v>
      </c>
      <c r="K5" s="108"/>
      <c r="L5" s="108"/>
      <c r="M5" s="108"/>
      <c r="N5" s="108"/>
      <c r="O5" s="108"/>
      <c r="P5" s="108"/>
      <c r="Q5" s="108"/>
      <c r="R5" s="112" t="s">
        <v>98</v>
      </c>
      <c r="S5" s="113"/>
      <c r="T5" s="113"/>
      <c r="U5" s="113"/>
      <c r="V5" s="113"/>
      <c r="W5" s="113"/>
      <c r="X5" s="113"/>
      <c r="Y5" s="113"/>
      <c r="Z5" s="112" t="s">
        <v>99</v>
      </c>
      <c r="AA5" s="113"/>
      <c r="AB5" s="113"/>
      <c r="AC5" s="113"/>
      <c r="AD5" s="113"/>
      <c r="AE5" s="113"/>
      <c r="AF5" s="113"/>
      <c r="AG5" s="113"/>
      <c r="AH5" s="112" t="s">
        <v>100</v>
      </c>
      <c r="AI5" s="113"/>
      <c r="AJ5" s="113"/>
      <c r="AK5" s="113"/>
      <c r="AL5" s="113"/>
      <c r="AM5" s="113"/>
      <c r="AN5" s="113"/>
      <c r="AO5" s="113"/>
      <c r="AP5" s="114"/>
      <c r="AQ5" s="114"/>
      <c r="AR5" s="114"/>
      <c r="AS5" s="114"/>
      <c r="AT5" s="114"/>
      <c r="AU5" s="114"/>
      <c r="AV5" s="114"/>
      <c r="AW5" s="114"/>
      <c r="AX5" s="114"/>
      <c r="AY5" s="114"/>
      <c r="AZ5" s="114"/>
      <c r="BA5" s="114"/>
      <c r="BB5" s="114"/>
      <c r="BC5" s="114"/>
      <c r="BD5" s="114"/>
      <c r="BE5" s="114"/>
      <c r="BF5" s="114"/>
      <c r="BG5" s="114"/>
      <c r="BH5" s="114"/>
      <c r="BI5" s="114"/>
      <c r="BJ5" s="114"/>
      <c r="BK5" s="114"/>
      <c r="BL5" s="114"/>
    </row>
    <row r="6" spans="1:64" s="96" customFormat="1" ht="31.05" customHeight="1">
      <c r="A6" s="95" t="s">
        <v>3</v>
      </c>
      <c r="B6" s="80" t="s">
        <v>4</v>
      </c>
      <c r="C6" s="81" t="s">
        <v>105</v>
      </c>
      <c r="D6" s="81" t="s">
        <v>5</v>
      </c>
      <c r="E6" s="81" t="s">
        <v>101</v>
      </c>
      <c r="F6" s="81" t="s">
        <v>102</v>
      </c>
      <c r="G6" s="82" t="s">
        <v>103</v>
      </c>
      <c r="H6" s="81" t="s">
        <v>104</v>
      </c>
      <c r="I6" s="83" t="s">
        <v>95</v>
      </c>
      <c r="J6" s="109">
        <v>1</v>
      </c>
      <c r="K6" s="110"/>
      <c r="L6" s="110">
        <v>2</v>
      </c>
      <c r="M6" s="110"/>
      <c r="N6" s="110">
        <v>3</v>
      </c>
      <c r="O6" s="111"/>
      <c r="P6" s="109">
        <v>4</v>
      </c>
      <c r="Q6" s="110"/>
      <c r="R6" s="109">
        <v>1</v>
      </c>
      <c r="S6" s="110"/>
      <c r="T6" s="110">
        <v>2</v>
      </c>
      <c r="U6" s="110"/>
      <c r="V6" s="110">
        <v>3</v>
      </c>
      <c r="W6" s="111"/>
      <c r="X6" s="109">
        <v>4</v>
      </c>
      <c r="Y6" s="110"/>
      <c r="Z6" s="109">
        <v>1</v>
      </c>
      <c r="AA6" s="110"/>
      <c r="AB6" s="110">
        <v>2</v>
      </c>
      <c r="AC6" s="110"/>
      <c r="AD6" s="110">
        <v>3</v>
      </c>
      <c r="AE6" s="111"/>
      <c r="AF6" s="109">
        <v>4</v>
      </c>
      <c r="AG6" s="110"/>
      <c r="AH6" s="109">
        <v>1</v>
      </c>
      <c r="AI6" s="110"/>
      <c r="AJ6" s="110">
        <v>2</v>
      </c>
      <c r="AK6" s="110"/>
      <c r="AL6" s="110">
        <v>3</v>
      </c>
      <c r="AM6" s="111"/>
      <c r="AN6" s="109">
        <v>4</v>
      </c>
      <c r="AO6" s="110"/>
      <c r="AP6" s="114"/>
      <c r="AQ6" s="114"/>
      <c r="AR6" s="114"/>
      <c r="AS6" s="114"/>
      <c r="AT6" s="114"/>
      <c r="AU6" s="114"/>
      <c r="AV6" s="114"/>
      <c r="AW6" s="114"/>
      <c r="AX6" s="114"/>
      <c r="AY6" s="114"/>
      <c r="AZ6" s="114"/>
      <c r="BA6" s="114"/>
      <c r="BB6" s="114"/>
      <c r="BC6" s="114"/>
      <c r="BD6" s="114"/>
      <c r="BE6" s="114"/>
      <c r="BF6" s="114"/>
      <c r="BG6" s="114"/>
      <c r="BH6" s="114"/>
      <c r="BI6" s="114"/>
      <c r="BJ6" s="114"/>
      <c r="BK6" s="114"/>
      <c r="BL6" s="114"/>
    </row>
    <row r="7" spans="1:64" ht="30" hidden="1" customHeight="1">
      <c r="A7" s="1" t="s">
        <v>6</v>
      </c>
      <c r="B7" s="8"/>
      <c r="C7" s="9"/>
      <c r="D7" s="9"/>
      <c r="E7" s="7"/>
      <c r="F7" s="10"/>
      <c r="G7" s="12"/>
      <c r="H7" s="13"/>
      <c r="J7" s="21" t="str">
        <f t="shared" ref="J7:Q7" si="0">IF(AND($C8="Goal",J$6&gt;=$G8,J$6&lt;=$G8+$H8-1),2,IF(AND($C8="Milestone",J$6&gt;=$G8,J$6&lt;=$G8+$H8-1),1,""))</f>
        <v/>
      </c>
      <c r="K7" s="21" t="str">
        <f t="shared" si="0"/>
        <v/>
      </c>
      <c r="L7" s="21" t="str">
        <f t="shared" si="0"/>
        <v/>
      </c>
      <c r="M7" s="21" t="str">
        <f t="shared" si="0"/>
        <v/>
      </c>
      <c r="N7" s="21" t="str">
        <f t="shared" si="0"/>
        <v/>
      </c>
      <c r="O7" s="21" t="str">
        <f t="shared" si="0"/>
        <v/>
      </c>
      <c r="P7" s="21" t="str">
        <f t="shared" si="0"/>
        <v/>
      </c>
      <c r="Q7" s="21" t="str">
        <f t="shared" si="0"/>
        <v/>
      </c>
      <c r="R7" s="21" t="str">
        <f t="shared" ref="R7:AA11" si="1">IF(AND($C8="Goal",R$5&gt;=$G8,R$5&lt;=$G8+$H8-1),2,IF(AND($C8="Milestone",R$5&gt;=$G8,R$5&lt;=$G8+$H8-1),1,""))</f>
        <v/>
      </c>
      <c r="S7" s="21" t="str">
        <f t="shared" si="1"/>
        <v/>
      </c>
      <c r="T7" s="21" t="str">
        <f t="shared" si="1"/>
        <v/>
      </c>
      <c r="U7" s="21" t="str">
        <f t="shared" si="1"/>
        <v/>
      </c>
      <c r="V7" s="21" t="str">
        <f t="shared" si="1"/>
        <v/>
      </c>
      <c r="W7" s="21" t="str">
        <f t="shared" si="1"/>
        <v/>
      </c>
      <c r="X7" s="21" t="str">
        <f t="shared" si="1"/>
        <v/>
      </c>
      <c r="Y7" s="21" t="str">
        <f t="shared" si="1"/>
        <v/>
      </c>
      <c r="Z7" s="21" t="str">
        <f t="shared" si="1"/>
        <v/>
      </c>
      <c r="AA7" s="21" t="str">
        <f t="shared" si="1"/>
        <v/>
      </c>
      <c r="AB7" s="21" t="str">
        <f t="shared" ref="AB7:AK11" si="2">IF(AND($C8="Goal",AB$5&gt;=$G8,AB$5&lt;=$G8+$H8-1),2,IF(AND($C8="Milestone",AB$5&gt;=$G8,AB$5&lt;=$G8+$H8-1),1,""))</f>
        <v/>
      </c>
      <c r="AC7" s="21" t="str">
        <f t="shared" si="2"/>
        <v/>
      </c>
      <c r="AD7" s="21" t="str">
        <f t="shared" si="2"/>
        <v/>
      </c>
      <c r="AE7" s="21" t="str">
        <f t="shared" si="2"/>
        <v/>
      </c>
      <c r="AF7" s="21" t="str">
        <f t="shared" si="2"/>
        <v/>
      </c>
      <c r="AG7" s="21" t="str">
        <f t="shared" si="2"/>
        <v/>
      </c>
      <c r="AH7" s="21" t="str">
        <f t="shared" si="2"/>
        <v/>
      </c>
      <c r="AI7" s="21" t="str">
        <f t="shared" si="2"/>
        <v/>
      </c>
      <c r="AJ7" s="21" t="str">
        <f t="shared" si="2"/>
        <v/>
      </c>
      <c r="AK7" s="21" t="str">
        <f t="shared" si="2"/>
        <v/>
      </c>
      <c r="AL7" s="21" t="str">
        <f t="shared" ref="AL7:AO11" si="3">IF(AND($C8="Goal",AL$5&gt;=$G8,AL$5&lt;=$G8+$H8-1),2,IF(AND($C8="Milestone",AL$5&gt;=$G8,AL$5&lt;=$G8+$H8-1),1,""))</f>
        <v/>
      </c>
      <c r="AM7" s="21" t="str">
        <f t="shared" si="3"/>
        <v/>
      </c>
      <c r="AN7" s="21" t="str">
        <f t="shared" si="3"/>
        <v/>
      </c>
      <c r="AO7" s="21" t="str">
        <f t="shared" si="3"/>
        <v/>
      </c>
      <c r="AP7" s="114"/>
      <c r="AQ7" s="114"/>
      <c r="AR7" s="114"/>
      <c r="AS7" s="114"/>
      <c r="AT7" s="114"/>
      <c r="AU7" s="114"/>
      <c r="AV7" s="114"/>
      <c r="AW7" s="114"/>
      <c r="AX7" s="114"/>
      <c r="AY7" s="114"/>
      <c r="AZ7" s="114"/>
      <c r="BA7" s="114"/>
      <c r="BB7" s="114"/>
      <c r="BC7" s="114"/>
      <c r="BD7" s="114"/>
      <c r="BE7" s="114"/>
      <c r="BF7" s="114"/>
      <c r="BG7" s="114"/>
      <c r="BH7" s="114"/>
      <c r="BI7" s="114"/>
      <c r="BJ7" s="114"/>
      <c r="BK7" s="114"/>
      <c r="BL7" s="114"/>
    </row>
    <row r="8" spans="1:64" s="22" customFormat="1" ht="36" customHeight="1">
      <c r="A8" s="15" t="s">
        <v>7</v>
      </c>
      <c r="B8" s="43" t="s">
        <v>8</v>
      </c>
      <c r="C8" s="16"/>
      <c r="D8" s="16"/>
      <c r="E8" s="16"/>
      <c r="F8" s="17"/>
      <c r="G8" s="18"/>
      <c r="H8" s="19"/>
      <c r="I8" s="20"/>
      <c r="J8" s="21" t="str">
        <f>IF(AND($C9="Task",J$6&gt;=$G9,J$6&lt;=$G9+$H9-1),2,IF(AND($C9="Task",J$6&gt;=$G9,J$6&lt;=$G9+$H9-1),1,""))</f>
        <v/>
      </c>
      <c r="K8" s="21" t="str">
        <f t="shared" ref="K8:Q8" si="4">IF(AND($C9="Goal",K$6&gt;=$G9,K$6&lt;=$G9+$H9-1),2,IF(AND($C9="Milestone",K$6&gt;=$G9,K$6&lt;=$G9+$H9-1),1,""))</f>
        <v/>
      </c>
      <c r="L8" s="21" t="str">
        <f t="shared" si="4"/>
        <v/>
      </c>
      <c r="M8" s="21" t="str">
        <f t="shared" si="4"/>
        <v/>
      </c>
      <c r="N8" s="21" t="str">
        <f t="shared" si="4"/>
        <v/>
      </c>
      <c r="O8" s="21" t="str">
        <f t="shared" si="4"/>
        <v/>
      </c>
      <c r="P8" s="21" t="str">
        <f t="shared" si="4"/>
        <v/>
      </c>
      <c r="Q8" s="21" t="str">
        <f t="shared" si="4"/>
        <v/>
      </c>
      <c r="R8" s="21" t="str">
        <f t="shared" si="1"/>
        <v/>
      </c>
      <c r="S8" s="21" t="str">
        <f t="shared" si="1"/>
        <v/>
      </c>
      <c r="T8" s="21" t="str">
        <f t="shared" si="1"/>
        <v/>
      </c>
      <c r="U8" s="21" t="str">
        <f t="shared" si="1"/>
        <v/>
      </c>
      <c r="V8" s="21" t="str">
        <f t="shared" si="1"/>
        <v/>
      </c>
      <c r="W8" s="21" t="str">
        <f t="shared" si="1"/>
        <v/>
      </c>
      <c r="X8" s="21" t="str">
        <f t="shared" si="1"/>
        <v/>
      </c>
      <c r="Y8" s="21" t="str">
        <f t="shared" si="1"/>
        <v/>
      </c>
      <c r="Z8" s="21" t="str">
        <f t="shared" si="1"/>
        <v/>
      </c>
      <c r="AA8" s="21" t="str">
        <f t="shared" si="1"/>
        <v/>
      </c>
      <c r="AB8" s="21" t="str">
        <f t="shared" si="2"/>
        <v/>
      </c>
      <c r="AC8" s="21" t="str">
        <f t="shared" si="2"/>
        <v/>
      </c>
      <c r="AD8" s="21" t="str">
        <f t="shared" si="2"/>
        <v/>
      </c>
      <c r="AE8" s="21" t="str">
        <f t="shared" si="2"/>
        <v/>
      </c>
      <c r="AF8" s="21" t="str">
        <f t="shared" si="2"/>
        <v/>
      </c>
      <c r="AG8" s="21" t="str">
        <f t="shared" si="2"/>
        <v/>
      </c>
      <c r="AH8" s="21" t="str">
        <f t="shared" si="2"/>
        <v/>
      </c>
      <c r="AI8" s="21" t="str">
        <f t="shared" si="2"/>
        <v/>
      </c>
      <c r="AJ8" s="21" t="str">
        <f t="shared" si="2"/>
        <v/>
      </c>
      <c r="AK8" s="21" t="str">
        <f t="shared" si="2"/>
        <v/>
      </c>
      <c r="AL8" s="21" t="str">
        <f t="shared" si="3"/>
        <v/>
      </c>
      <c r="AM8" s="21" t="str">
        <f t="shared" si="3"/>
        <v/>
      </c>
      <c r="AN8" s="21" t="str">
        <f t="shared" si="3"/>
        <v/>
      </c>
      <c r="AO8" s="21" t="str">
        <f t="shared" si="3"/>
        <v/>
      </c>
      <c r="AP8" s="114"/>
      <c r="AQ8" s="114"/>
      <c r="AR8" s="114"/>
      <c r="AS8" s="114"/>
      <c r="AT8" s="114"/>
      <c r="AU8" s="114"/>
      <c r="AV8" s="114"/>
      <c r="AW8" s="114"/>
      <c r="AX8" s="114"/>
      <c r="AY8" s="114"/>
      <c r="AZ8" s="114"/>
      <c r="BA8" s="114"/>
      <c r="BB8" s="114"/>
      <c r="BC8" s="114"/>
      <c r="BD8" s="114"/>
      <c r="BE8" s="114"/>
      <c r="BF8" s="114"/>
      <c r="BG8" s="114"/>
      <c r="BH8" s="114"/>
      <c r="BI8" s="114"/>
      <c r="BJ8" s="114"/>
      <c r="BK8" s="114"/>
      <c r="BL8" s="114"/>
    </row>
    <row r="9" spans="1:64" s="22" customFormat="1" ht="36" customHeight="1">
      <c r="A9" s="15"/>
      <c r="B9" s="23" t="s">
        <v>9</v>
      </c>
      <c r="C9" s="16" t="s">
        <v>10</v>
      </c>
      <c r="D9" s="16" t="s">
        <v>11</v>
      </c>
      <c r="E9" s="16" t="s">
        <v>12</v>
      </c>
      <c r="F9" s="17">
        <v>1</v>
      </c>
      <c r="G9" s="18">
        <v>44087</v>
      </c>
      <c r="H9" s="19">
        <v>2</v>
      </c>
      <c r="I9" s="20"/>
      <c r="J9" s="102" t="str">
        <f>IF(AND($C10="Goal",J$6&gt;=$G10,J$6&lt;=$G10+$H10-1),2,IF(AND($C10="Milestone",J$6&gt;=$G10,J$6&lt;=$G10+$H10-1),1,""))</f>
        <v/>
      </c>
      <c r="K9" s="103"/>
      <c r="L9" s="21" t="str">
        <f t="shared" ref="L9:Q11" si="5">IF(AND($C10="Goal",L$6&gt;=$G10,L$6&lt;=$G10+$H10-1),2,IF(AND($C10="Milestone",L$6&gt;=$G10,L$6&lt;=$G10+$H10-1),1,""))</f>
        <v/>
      </c>
      <c r="M9" s="21" t="str">
        <f t="shared" si="5"/>
        <v/>
      </c>
      <c r="N9" s="21" t="str">
        <f t="shared" si="5"/>
        <v/>
      </c>
      <c r="O9" s="21" t="str">
        <f t="shared" si="5"/>
        <v/>
      </c>
      <c r="P9" s="21" t="str">
        <f t="shared" si="5"/>
        <v/>
      </c>
      <c r="Q9" s="21" t="str">
        <f t="shared" si="5"/>
        <v/>
      </c>
      <c r="R9" s="21" t="str">
        <f t="shared" si="1"/>
        <v/>
      </c>
      <c r="S9" s="21" t="str">
        <f t="shared" si="1"/>
        <v/>
      </c>
      <c r="T9" s="21" t="str">
        <f t="shared" si="1"/>
        <v/>
      </c>
      <c r="U9" s="21" t="str">
        <f t="shared" si="1"/>
        <v/>
      </c>
      <c r="V9" s="21" t="str">
        <f t="shared" si="1"/>
        <v/>
      </c>
      <c r="W9" s="21" t="str">
        <f t="shared" si="1"/>
        <v/>
      </c>
      <c r="X9" s="21" t="str">
        <f t="shared" si="1"/>
        <v/>
      </c>
      <c r="Y9" s="21" t="str">
        <f t="shared" si="1"/>
        <v/>
      </c>
      <c r="Z9" s="21" t="str">
        <f t="shared" si="1"/>
        <v/>
      </c>
      <c r="AA9" s="21" t="str">
        <f t="shared" si="1"/>
        <v/>
      </c>
      <c r="AB9" s="21" t="str">
        <f t="shared" si="2"/>
        <v/>
      </c>
      <c r="AC9" s="21" t="str">
        <f t="shared" si="2"/>
        <v/>
      </c>
      <c r="AD9" s="21" t="str">
        <f t="shared" si="2"/>
        <v/>
      </c>
      <c r="AE9" s="21" t="str">
        <f t="shared" si="2"/>
        <v/>
      </c>
      <c r="AF9" s="21" t="str">
        <f t="shared" si="2"/>
        <v/>
      </c>
      <c r="AG9" s="21" t="str">
        <f t="shared" si="2"/>
        <v/>
      </c>
      <c r="AH9" s="21" t="str">
        <f t="shared" si="2"/>
        <v/>
      </c>
      <c r="AI9" s="21" t="str">
        <f t="shared" si="2"/>
        <v/>
      </c>
      <c r="AJ9" s="21" t="str">
        <f t="shared" si="2"/>
        <v/>
      </c>
      <c r="AK9" s="21" t="str">
        <f t="shared" si="2"/>
        <v/>
      </c>
      <c r="AL9" s="21" t="str">
        <f t="shared" si="3"/>
        <v/>
      </c>
      <c r="AM9" s="21" t="str">
        <f t="shared" si="3"/>
        <v/>
      </c>
      <c r="AN9" s="21" t="str">
        <f t="shared" si="3"/>
        <v/>
      </c>
      <c r="AO9" s="21" t="str">
        <f t="shared" si="3"/>
        <v/>
      </c>
      <c r="AP9" s="114"/>
      <c r="AQ9" s="114"/>
      <c r="AR9" s="114"/>
      <c r="AS9" s="114"/>
      <c r="AT9" s="114"/>
      <c r="AU9" s="114"/>
      <c r="AV9" s="114"/>
      <c r="AW9" s="114"/>
      <c r="AX9" s="114"/>
      <c r="AY9" s="114"/>
      <c r="AZ9" s="114"/>
      <c r="BA9" s="114"/>
      <c r="BB9" s="114"/>
      <c r="BC9" s="114"/>
      <c r="BD9" s="114"/>
      <c r="BE9" s="114"/>
      <c r="BF9" s="114"/>
      <c r="BG9" s="114"/>
      <c r="BH9" s="114"/>
      <c r="BI9" s="114"/>
      <c r="BJ9" s="114"/>
      <c r="BK9" s="114"/>
      <c r="BL9" s="114"/>
    </row>
    <row r="10" spans="1:64" s="22" customFormat="1" ht="36" customHeight="1">
      <c r="A10" s="15"/>
      <c r="B10" s="23" t="s">
        <v>13</v>
      </c>
      <c r="C10" s="16" t="s">
        <v>10</v>
      </c>
      <c r="D10" s="16" t="s">
        <v>11</v>
      </c>
      <c r="E10" s="16" t="s">
        <v>12</v>
      </c>
      <c r="F10" s="17">
        <v>1</v>
      </c>
      <c r="G10" s="18">
        <v>44087</v>
      </c>
      <c r="H10" s="19">
        <v>2</v>
      </c>
      <c r="I10" s="20"/>
      <c r="J10" s="102" t="str">
        <f>IF(AND($C11="Goal",J$6&gt;=$G11,J$6&lt;=$G11+$H11-1),2,IF(AND($C11="Milestone",J$6&gt;=$G11,J$6&lt;=$G11+$H11-1),1,""))</f>
        <v/>
      </c>
      <c r="K10" s="103"/>
      <c r="L10" s="21" t="str">
        <f t="shared" si="5"/>
        <v/>
      </c>
      <c r="M10" s="21" t="str">
        <f t="shared" si="5"/>
        <v/>
      </c>
      <c r="N10" s="21" t="str">
        <f t="shared" si="5"/>
        <v/>
      </c>
      <c r="O10" s="21" t="str">
        <f t="shared" si="5"/>
        <v/>
      </c>
      <c r="P10" s="21" t="str">
        <f t="shared" si="5"/>
        <v/>
      </c>
      <c r="Q10" s="21" t="str">
        <f t="shared" si="5"/>
        <v/>
      </c>
      <c r="R10" s="21" t="str">
        <f t="shared" si="1"/>
        <v/>
      </c>
      <c r="S10" s="21" t="str">
        <f t="shared" si="1"/>
        <v/>
      </c>
      <c r="T10" s="21" t="str">
        <f t="shared" si="1"/>
        <v/>
      </c>
      <c r="U10" s="21" t="str">
        <f t="shared" si="1"/>
        <v/>
      </c>
      <c r="V10" s="21" t="str">
        <f t="shared" si="1"/>
        <v/>
      </c>
      <c r="W10" s="21" t="str">
        <f t="shared" si="1"/>
        <v/>
      </c>
      <c r="X10" s="21" t="str">
        <f t="shared" si="1"/>
        <v/>
      </c>
      <c r="Y10" s="21" t="str">
        <f t="shared" si="1"/>
        <v/>
      </c>
      <c r="Z10" s="21" t="str">
        <f t="shared" si="1"/>
        <v/>
      </c>
      <c r="AA10" s="21" t="str">
        <f t="shared" si="1"/>
        <v/>
      </c>
      <c r="AB10" s="21" t="str">
        <f t="shared" si="2"/>
        <v/>
      </c>
      <c r="AC10" s="21" t="str">
        <f t="shared" si="2"/>
        <v/>
      </c>
      <c r="AD10" s="21" t="str">
        <f t="shared" si="2"/>
        <v/>
      </c>
      <c r="AE10" s="21" t="str">
        <f t="shared" si="2"/>
        <v/>
      </c>
      <c r="AF10" s="21" t="str">
        <f t="shared" si="2"/>
        <v/>
      </c>
      <c r="AG10" s="21" t="str">
        <f t="shared" si="2"/>
        <v/>
      </c>
      <c r="AH10" s="21" t="str">
        <f t="shared" si="2"/>
        <v/>
      </c>
      <c r="AI10" s="21" t="str">
        <f t="shared" si="2"/>
        <v/>
      </c>
      <c r="AJ10" s="21" t="str">
        <f t="shared" si="2"/>
        <v/>
      </c>
      <c r="AK10" s="21" t="str">
        <f t="shared" si="2"/>
        <v/>
      </c>
      <c r="AL10" s="21" t="str">
        <f t="shared" si="3"/>
        <v/>
      </c>
      <c r="AM10" s="21" t="str">
        <f t="shared" si="3"/>
        <v/>
      </c>
      <c r="AN10" s="21" t="str">
        <f t="shared" si="3"/>
        <v/>
      </c>
      <c r="AO10" s="21" t="str">
        <f t="shared" si="3"/>
        <v/>
      </c>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row>
    <row r="11" spans="1:64" s="22" customFormat="1" ht="36" customHeight="1">
      <c r="A11" s="24"/>
      <c r="B11" s="25" t="s">
        <v>14</v>
      </c>
      <c r="C11" s="16" t="s">
        <v>10</v>
      </c>
      <c r="D11" s="16" t="s">
        <v>11</v>
      </c>
      <c r="E11" s="16" t="s">
        <v>12</v>
      </c>
      <c r="F11" s="17">
        <v>1</v>
      </c>
      <c r="G11" s="18">
        <v>44087</v>
      </c>
      <c r="H11" s="19">
        <v>2</v>
      </c>
      <c r="I11" s="20"/>
      <c r="J11" s="102" t="str">
        <f>IF(AND($C12="Goal",J$6&gt;=$G12,J$6&lt;=$G12+$H12-1),2,IF(AND($C12="Milestone",J$6&gt;=$G12,J$6&lt;=$G12+$H12-1),1,""))</f>
        <v/>
      </c>
      <c r="K11" s="103"/>
      <c r="L11" s="21" t="str">
        <f t="shared" si="5"/>
        <v/>
      </c>
      <c r="M11" s="21" t="str">
        <f t="shared" si="5"/>
        <v/>
      </c>
      <c r="N11" s="21" t="str">
        <f t="shared" si="5"/>
        <v/>
      </c>
      <c r="O11" s="21" t="str">
        <f t="shared" si="5"/>
        <v/>
      </c>
      <c r="P11" s="21" t="str">
        <f t="shared" si="5"/>
        <v/>
      </c>
      <c r="Q11" s="21" t="str">
        <f t="shared" si="5"/>
        <v/>
      </c>
      <c r="R11" s="21" t="str">
        <f t="shared" si="1"/>
        <v/>
      </c>
      <c r="S11" s="21" t="str">
        <f t="shared" si="1"/>
        <v/>
      </c>
      <c r="T11" s="21" t="str">
        <f t="shared" si="1"/>
        <v/>
      </c>
      <c r="U11" s="21" t="str">
        <f t="shared" si="1"/>
        <v/>
      </c>
      <c r="V11" s="21" t="str">
        <f t="shared" si="1"/>
        <v/>
      </c>
      <c r="W11" s="21" t="str">
        <f t="shared" si="1"/>
        <v/>
      </c>
      <c r="X11" s="21" t="str">
        <f t="shared" si="1"/>
        <v/>
      </c>
      <c r="Y11" s="21" t="str">
        <f t="shared" si="1"/>
        <v/>
      </c>
      <c r="Z11" s="21" t="str">
        <f t="shared" si="1"/>
        <v/>
      </c>
      <c r="AA11" s="21" t="str">
        <f t="shared" si="1"/>
        <v/>
      </c>
      <c r="AB11" s="21" t="str">
        <f t="shared" si="2"/>
        <v/>
      </c>
      <c r="AC11" s="21" t="str">
        <f t="shared" si="2"/>
        <v/>
      </c>
      <c r="AD11" s="21" t="str">
        <f t="shared" si="2"/>
        <v/>
      </c>
      <c r="AE11" s="21" t="str">
        <f t="shared" si="2"/>
        <v/>
      </c>
      <c r="AF11" s="21" t="str">
        <f t="shared" si="2"/>
        <v/>
      </c>
      <c r="AG11" s="21" t="str">
        <f t="shared" si="2"/>
        <v/>
      </c>
      <c r="AH11" s="21" t="str">
        <f t="shared" si="2"/>
        <v/>
      </c>
      <c r="AI11" s="21" t="str">
        <f t="shared" si="2"/>
        <v/>
      </c>
      <c r="AJ11" s="21" t="str">
        <f t="shared" si="2"/>
        <v/>
      </c>
      <c r="AK11" s="21" t="str">
        <f t="shared" si="2"/>
        <v/>
      </c>
      <c r="AL11" s="21" t="str">
        <f t="shared" si="3"/>
        <v/>
      </c>
      <c r="AM11" s="21" t="str">
        <f t="shared" si="3"/>
        <v/>
      </c>
      <c r="AN11" s="21" t="str">
        <f t="shared" si="3"/>
        <v/>
      </c>
      <c r="AO11" s="21" t="str">
        <f t="shared" si="3"/>
        <v/>
      </c>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row>
    <row r="12" spans="1:64" s="22" customFormat="1" ht="36" hidden="1" customHeight="1">
      <c r="A12" s="24"/>
      <c r="B12" s="23" t="s">
        <v>15</v>
      </c>
      <c r="C12" s="16" t="s">
        <v>10</v>
      </c>
      <c r="D12" s="16" t="s">
        <v>11</v>
      </c>
      <c r="E12" s="16" t="s">
        <v>12</v>
      </c>
      <c r="F12" s="17">
        <v>1</v>
      </c>
      <c r="G12" s="18">
        <v>44087</v>
      </c>
      <c r="H12" s="19">
        <v>2</v>
      </c>
      <c r="I12" s="20"/>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row>
    <row r="13" spans="1:64" s="22" customFormat="1" ht="36" customHeight="1">
      <c r="A13" s="24"/>
      <c r="B13" s="23" t="s">
        <v>88</v>
      </c>
      <c r="C13" s="16" t="s">
        <v>10</v>
      </c>
      <c r="D13" s="16"/>
      <c r="E13" s="16" t="s">
        <v>12</v>
      </c>
      <c r="F13" s="17">
        <v>1</v>
      </c>
      <c r="G13" s="18">
        <v>44089</v>
      </c>
      <c r="H13" s="19">
        <v>2</v>
      </c>
      <c r="I13" s="20"/>
      <c r="J13" s="33" t="str">
        <f>IF(AND($C14="Goal",J$6&gt;=$G14,J$6&lt;=$G14+$H14-1),2,IF(AND($C14="Milestone",J$6&gt;=$G14,J$6&lt;=$G14+$H14-1),1,""))</f>
        <v/>
      </c>
      <c r="K13" s="33" t="str">
        <f>IF(AND($C14="Goal",K$6&gt;=$G14,K$6&lt;=$G14+$H14-1),2,IF(AND($C14="Milestone",K$6&gt;=$G14,K$6&lt;=$G14+$H14-1),1,""))</f>
        <v/>
      </c>
      <c r="L13" s="102" t="str">
        <f>IF(AND($C14="Goal",L$6&gt;=$G14,L$6&lt;=$G14+$H14-1),2,IF(AND($C14="Milestone",L$6&gt;=$G14,L$6&lt;=$G14+$H14-1),1,""))</f>
        <v/>
      </c>
      <c r="M13" s="103"/>
      <c r="N13" s="33" t="str">
        <f>IF(AND($C14="Goal",N$6&gt;=$G14,N$6&lt;=$G14+$H14-1),2,IF(AND($C14="Milestone",N$6&gt;=$G14,N$6&lt;=$G14+$H14-1),1,""))</f>
        <v/>
      </c>
      <c r="O13" s="33" t="str">
        <f>IF(AND($C14="Goal",O$6&gt;=$G14,O$6&lt;=$G14+$H14-1),2,IF(AND($C14="Milestone",O$6&gt;=$G14,O$6&lt;=$G14+$H14-1),1,""))</f>
        <v/>
      </c>
      <c r="P13" s="33" t="str">
        <f>IF(AND($C14="Goal",P$6&gt;=$G14,P$6&lt;=$G14+$H14-1),2,IF(AND($C14="Milestone",P$6&gt;=$G14,P$6&lt;=$G14+$H14-1),1,""))</f>
        <v/>
      </c>
      <c r="Q13" s="33" t="str">
        <f>IF(AND($C14="Goal",Q$6&gt;=$G14,Q$6&lt;=$G14+$H14-1),2,IF(AND($C14="Milestone",Q$6&gt;=$G14,Q$6&lt;=$G14+$H14-1),1,""))</f>
        <v/>
      </c>
      <c r="R13" s="33" t="str">
        <f t="shared" ref="R13:AO13" si="6">IF(AND($C14="Goal",R$5&gt;=$G14,R$5&lt;=$G14+$H14-1),2,IF(AND($C14="Milestone",R$5&gt;=$G14,R$5&lt;=$G14+$H14-1),1,""))</f>
        <v/>
      </c>
      <c r="S13" s="33" t="str">
        <f t="shared" si="6"/>
        <v/>
      </c>
      <c r="T13" s="33" t="str">
        <f t="shared" si="6"/>
        <v/>
      </c>
      <c r="U13" s="33" t="str">
        <f t="shared" si="6"/>
        <v/>
      </c>
      <c r="V13" s="33" t="str">
        <f t="shared" si="6"/>
        <v/>
      </c>
      <c r="W13" s="33" t="str">
        <f t="shared" si="6"/>
        <v/>
      </c>
      <c r="X13" s="33" t="str">
        <f t="shared" si="6"/>
        <v/>
      </c>
      <c r="Y13" s="33" t="str">
        <f t="shared" si="6"/>
        <v/>
      </c>
      <c r="Z13" s="33" t="str">
        <f t="shared" si="6"/>
        <v/>
      </c>
      <c r="AA13" s="33" t="str">
        <f t="shared" si="6"/>
        <v/>
      </c>
      <c r="AB13" s="33" t="str">
        <f t="shared" si="6"/>
        <v/>
      </c>
      <c r="AC13" s="33" t="str">
        <f t="shared" si="6"/>
        <v/>
      </c>
      <c r="AD13" s="33" t="str">
        <f t="shared" si="6"/>
        <v/>
      </c>
      <c r="AE13" s="33" t="str">
        <f t="shared" si="6"/>
        <v/>
      </c>
      <c r="AF13" s="33" t="str">
        <f t="shared" si="6"/>
        <v/>
      </c>
      <c r="AG13" s="33" t="str">
        <f t="shared" si="6"/>
        <v/>
      </c>
      <c r="AH13" s="33" t="str">
        <f t="shared" si="6"/>
        <v/>
      </c>
      <c r="AI13" s="33" t="str">
        <f t="shared" si="6"/>
        <v/>
      </c>
      <c r="AJ13" s="33" t="str">
        <f t="shared" si="6"/>
        <v/>
      </c>
      <c r="AK13" s="33" t="str">
        <f t="shared" si="6"/>
        <v/>
      </c>
      <c r="AL13" s="33" t="str">
        <f t="shared" si="6"/>
        <v/>
      </c>
      <c r="AM13" s="33" t="str">
        <f t="shared" si="6"/>
        <v/>
      </c>
      <c r="AN13" s="33" t="str">
        <f t="shared" si="6"/>
        <v/>
      </c>
      <c r="AO13" s="33" t="str">
        <f t="shared" si="6"/>
        <v/>
      </c>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row>
    <row r="14" spans="1:64" s="34" customFormat="1" ht="36" customHeight="1">
      <c r="A14" s="94"/>
      <c r="B14" s="64" t="s">
        <v>16</v>
      </c>
      <c r="C14" s="44"/>
      <c r="D14" s="44"/>
      <c r="E14" s="44"/>
      <c r="F14" s="45"/>
      <c r="G14" s="65"/>
      <c r="H14" s="66"/>
      <c r="I14" s="46"/>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row>
    <row r="15" spans="1:64" s="22" customFormat="1" ht="36" customHeight="1">
      <c r="A15" s="15"/>
      <c r="B15" s="23" t="s">
        <v>18</v>
      </c>
      <c r="C15" s="16" t="s">
        <v>10</v>
      </c>
      <c r="D15" s="16" t="s">
        <v>17</v>
      </c>
      <c r="E15" s="16"/>
      <c r="F15" s="17">
        <v>1</v>
      </c>
      <c r="G15" s="18" t="s">
        <v>114</v>
      </c>
      <c r="H15" s="19">
        <v>1</v>
      </c>
      <c r="I15" s="20"/>
      <c r="J15" s="21"/>
      <c r="K15" s="21"/>
      <c r="L15" s="102"/>
      <c r="M15" s="103"/>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row>
    <row r="16" spans="1:64" s="22" customFormat="1" ht="36" hidden="1" customHeight="1">
      <c r="A16" s="15"/>
      <c r="B16" s="23"/>
      <c r="C16" s="16"/>
      <c r="D16" s="16"/>
      <c r="E16" s="16"/>
      <c r="F16" s="17"/>
      <c r="G16" s="18"/>
      <c r="H16" s="19"/>
      <c r="I16" s="20"/>
      <c r="J16" s="21" t="e">
        <f t="shared" ref="J16:Q16" si="7">IF(AND($C17="Goal",J$6&gt;=$G17,J$6&lt;=$G17+$H17-1),2,IF(AND($C17="Milestone",J$6&gt;=$G17,J$6&lt;=$G17+$H17-1),1,""))</f>
        <v>#VALUE!</v>
      </c>
      <c r="K16" s="21" t="e">
        <f t="shared" si="7"/>
        <v>#VALUE!</v>
      </c>
      <c r="L16" s="21" t="e">
        <f t="shared" si="7"/>
        <v>#VALUE!</v>
      </c>
      <c r="M16" s="21" t="e">
        <f t="shared" si="7"/>
        <v>#VALUE!</v>
      </c>
      <c r="N16" s="21" t="e">
        <f t="shared" si="7"/>
        <v>#VALUE!</v>
      </c>
      <c r="O16" s="21" t="e">
        <f t="shared" si="7"/>
        <v>#VALUE!</v>
      </c>
      <c r="P16" s="21" t="e">
        <f t="shared" si="7"/>
        <v>#VALUE!</v>
      </c>
      <c r="Q16" s="21" t="e">
        <f t="shared" si="7"/>
        <v>#VALUE!</v>
      </c>
      <c r="R16" s="21" t="e">
        <f t="shared" ref="R16:AO16" si="8">IF(AND($C17="Goal",R$5&gt;=$G17,R$5&lt;=$G17+$H17-1),2,IF(AND($C17="Milestone",R$5&gt;=$G17,R$5&lt;=$G17+$H17-1),1,""))</f>
        <v>#VALUE!</v>
      </c>
      <c r="S16" s="21" t="e">
        <f t="shared" si="8"/>
        <v>#VALUE!</v>
      </c>
      <c r="T16" s="21" t="e">
        <f t="shared" si="8"/>
        <v>#VALUE!</v>
      </c>
      <c r="U16" s="21" t="e">
        <f t="shared" si="8"/>
        <v>#VALUE!</v>
      </c>
      <c r="V16" s="21" t="e">
        <f t="shared" si="8"/>
        <v>#VALUE!</v>
      </c>
      <c r="W16" s="21" t="e">
        <f t="shared" si="8"/>
        <v>#VALUE!</v>
      </c>
      <c r="X16" s="21" t="e">
        <f t="shared" si="8"/>
        <v>#VALUE!</v>
      </c>
      <c r="Y16" s="21" t="e">
        <f t="shared" si="8"/>
        <v>#VALUE!</v>
      </c>
      <c r="Z16" s="21" t="e">
        <f t="shared" si="8"/>
        <v>#VALUE!</v>
      </c>
      <c r="AA16" s="21" t="e">
        <f t="shared" si="8"/>
        <v>#VALUE!</v>
      </c>
      <c r="AB16" s="21" t="e">
        <f t="shared" si="8"/>
        <v>#VALUE!</v>
      </c>
      <c r="AC16" s="21" t="e">
        <f t="shared" si="8"/>
        <v>#VALUE!</v>
      </c>
      <c r="AD16" s="21" t="e">
        <f t="shared" si="8"/>
        <v>#VALUE!</v>
      </c>
      <c r="AE16" s="21" t="e">
        <f t="shared" si="8"/>
        <v>#VALUE!</v>
      </c>
      <c r="AF16" s="21" t="e">
        <f t="shared" si="8"/>
        <v>#VALUE!</v>
      </c>
      <c r="AG16" s="21" t="e">
        <f t="shared" si="8"/>
        <v>#VALUE!</v>
      </c>
      <c r="AH16" s="21" t="e">
        <f t="shared" si="8"/>
        <v>#VALUE!</v>
      </c>
      <c r="AI16" s="21" t="e">
        <f t="shared" si="8"/>
        <v>#VALUE!</v>
      </c>
      <c r="AJ16" s="21" t="e">
        <f t="shared" si="8"/>
        <v>#VALUE!</v>
      </c>
      <c r="AK16" s="21" t="e">
        <f t="shared" si="8"/>
        <v>#VALUE!</v>
      </c>
      <c r="AL16" s="21" t="e">
        <f t="shared" si="8"/>
        <v>#VALUE!</v>
      </c>
      <c r="AM16" s="21" t="e">
        <f t="shared" si="8"/>
        <v>#VALUE!</v>
      </c>
      <c r="AN16" s="21" t="e">
        <f t="shared" si="8"/>
        <v>#VALUE!</v>
      </c>
      <c r="AO16" s="21" t="e">
        <f t="shared" si="8"/>
        <v>#VALUE!</v>
      </c>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row>
    <row r="17" spans="1:64" s="22" customFormat="1" ht="36" customHeight="1">
      <c r="A17" s="24"/>
      <c r="B17" s="23" t="s">
        <v>87</v>
      </c>
      <c r="C17" s="16" t="s">
        <v>10</v>
      </c>
      <c r="D17" s="16" t="s">
        <v>17</v>
      </c>
      <c r="E17" s="16"/>
      <c r="F17" s="17">
        <v>1</v>
      </c>
      <c r="G17" s="18" t="s">
        <v>113</v>
      </c>
      <c r="H17" s="19">
        <v>1</v>
      </c>
      <c r="I17" s="20"/>
      <c r="J17" s="21"/>
      <c r="K17" s="21"/>
      <c r="L17" s="21"/>
      <c r="M17" s="21"/>
      <c r="N17" s="102"/>
      <c r="O17" s="103"/>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row>
    <row r="18" spans="1:64" s="22" customFormat="1" ht="36" hidden="1" customHeight="1">
      <c r="A18" s="24"/>
      <c r="B18" s="23"/>
      <c r="C18" s="16"/>
      <c r="D18" s="16"/>
      <c r="E18" s="16"/>
      <c r="F18" s="17"/>
      <c r="G18" s="18"/>
      <c r="H18" s="19"/>
      <c r="I18" s="20"/>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row>
    <row r="19" spans="1:64" s="22" customFormat="1" ht="36" hidden="1" customHeight="1">
      <c r="A19" s="24"/>
      <c r="B19" s="23"/>
      <c r="C19" s="16"/>
      <c r="D19" s="16"/>
      <c r="E19" s="16"/>
      <c r="F19" s="17"/>
      <c r="G19" s="18"/>
      <c r="H19" s="19"/>
      <c r="I19" s="20"/>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row>
    <row r="20" spans="1:64" s="22" customFormat="1" ht="36" customHeight="1">
      <c r="A20" s="24"/>
      <c r="B20" s="23" t="s">
        <v>19</v>
      </c>
      <c r="C20" s="16" t="s">
        <v>10</v>
      </c>
      <c r="D20" s="16" t="s">
        <v>17</v>
      </c>
      <c r="E20" s="16"/>
      <c r="F20" s="17">
        <v>1</v>
      </c>
      <c r="G20" s="18" t="s">
        <v>112</v>
      </c>
      <c r="H20" s="19">
        <v>2</v>
      </c>
      <c r="I20" s="20"/>
      <c r="J20" s="21"/>
      <c r="K20" s="21"/>
      <c r="L20" s="21"/>
      <c r="M20" s="21"/>
      <c r="N20" s="21"/>
      <c r="O20" s="21"/>
      <c r="P20" s="102"/>
      <c r="Q20" s="103"/>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row>
    <row r="21" spans="1:64" s="22" customFormat="1" ht="36" customHeight="1">
      <c r="A21" s="24"/>
      <c r="B21" s="23" t="s">
        <v>20</v>
      </c>
      <c r="C21" s="16" t="s">
        <v>10</v>
      </c>
      <c r="D21" s="16" t="s">
        <v>17</v>
      </c>
      <c r="E21" s="16"/>
      <c r="F21" s="17">
        <v>1</v>
      </c>
      <c r="G21" s="18" t="s">
        <v>111</v>
      </c>
      <c r="H21" s="19">
        <v>7</v>
      </c>
      <c r="I21" s="20"/>
      <c r="J21" s="21"/>
      <c r="K21" s="21"/>
      <c r="L21" s="21"/>
      <c r="M21" s="21"/>
      <c r="N21" s="21"/>
      <c r="O21" s="21"/>
      <c r="P21" s="102"/>
      <c r="Q21" s="103"/>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row>
    <row r="22" spans="1:64" s="22" customFormat="1" ht="36" hidden="1" customHeight="1">
      <c r="A22" s="24"/>
      <c r="B22" s="23"/>
      <c r="C22" s="16"/>
      <c r="D22" s="16"/>
      <c r="E22" s="16"/>
      <c r="F22" s="17"/>
      <c r="G22" s="18"/>
      <c r="H22" s="19"/>
      <c r="I22" s="20"/>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row>
    <row r="23" spans="1:64" s="22" customFormat="1" ht="36" customHeight="1">
      <c r="A23" s="24"/>
      <c r="B23" s="23" t="s">
        <v>21</v>
      </c>
      <c r="C23" s="16" t="s">
        <v>10</v>
      </c>
      <c r="D23" s="16" t="s">
        <v>17</v>
      </c>
      <c r="E23" s="16"/>
      <c r="F23" s="17">
        <v>1</v>
      </c>
      <c r="G23" s="18" t="s">
        <v>111</v>
      </c>
      <c r="H23" s="19">
        <v>7</v>
      </c>
      <c r="I23" s="20"/>
      <c r="J23" s="21"/>
      <c r="K23" s="21"/>
      <c r="L23" s="21"/>
      <c r="M23" s="21"/>
      <c r="N23" s="21"/>
      <c r="O23" s="21"/>
      <c r="P23" s="102"/>
      <c r="Q23" s="103"/>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row>
    <row r="24" spans="1:64" s="22" customFormat="1" ht="36" customHeight="1">
      <c r="A24" s="24"/>
      <c r="B24" s="23" t="s">
        <v>22</v>
      </c>
      <c r="C24" s="16" t="s">
        <v>10</v>
      </c>
      <c r="D24" s="16"/>
      <c r="E24" s="16"/>
      <c r="F24" s="17">
        <v>1</v>
      </c>
      <c r="G24" s="18" t="s">
        <v>111</v>
      </c>
      <c r="H24" s="19">
        <v>7</v>
      </c>
      <c r="I24" s="20"/>
      <c r="J24" s="33"/>
      <c r="K24" s="33"/>
      <c r="L24" s="33"/>
      <c r="M24" s="33"/>
      <c r="N24" s="33"/>
      <c r="O24" s="33"/>
      <c r="P24" s="102"/>
      <c r="Q24" s="10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row>
    <row r="25" spans="1:64" s="34" customFormat="1" ht="36" customHeight="1">
      <c r="A25" s="27"/>
      <c r="B25" s="67" t="s">
        <v>39</v>
      </c>
      <c r="C25" s="44"/>
      <c r="D25" s="44"/>
      <c r="E25" s="44"/>
      <c r="F25" s="45"/>
      <c r="G25" s="65"/>
      <c r="H25" s="66" t="s">
        <v>96</v>
      </c>
      <c r="I25" s="46"/>
      <c r="J25" s="33"/>
      <c r="K25" s="33"/>
      <c r="L25" s="33"/>
      <c r="M25" s="33"/>
      <c r="N25" s="33"/>
      <c r="O25" s="33"/>
      <c r="P25" s="33"/>
      <c r="Q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row>
    <row r="26" spans="1:64" s="34" customFormat="1" ht="36" customHeight="1">
      <c r="A26" s="27"/>
      <c r="B26" s="28" t="s">
        <v>40</v>
      </c>
      <c r="C26" s="29" t="s">
        <v>10</v>
      </c>
      <c r="D26" s="29"/>
      <c r="E26" s="29" t="s">
        <v>56</v>
      </c>
      <c r="F26" s="17">
        <v>1</v>
      </c>
      <c r="G26" s="30">
        <v>43840</v>
      </c>
      <c r="H26" s="31">
        <v>7</v>
      </c>
      <c r="I26" s="32" t="s">
        <v>94</v>
      </c>
      <c r="J26" s="33"/>
      <c r="K26" s="33"/>
      <c r="L26" s="33"/>
      <c r="M26" s="33"/>
      <c r="N26" s="33"/>
      <c r="O26" s="33"/>
      <c r="P26" s="33"/>
      <c r="Q26" s="33"/>
      <c r="R26" s="102"/>
      <c r="S26" s="103"/>
      <c r="T26" s="33"/>
      <c r="U26" s="33"/>
      <c r="V26" s="33"/>
      <c r="W26" s="33"/>
      <c r="X26" s="33"/>
      <c r="Y26" s="33"/>
      <c r="Z26" s="33"/>
      <c r="AA26" s="33"/>
      <c r="AB26" s="33"/>
      <c r="AC26" s="33"/>
      <c r="AD26" s="33"/>
      <c r="AE26" s="33"/>
      <c r="AF26" s="33"/>
      <c r="AG26" s="33"/>
      <c r="AH26" s="33"/>
      <c r="AI26" s="33"/>
      <c r="AJ26" s="33"/>
      <c r="AK26" s="33"/>
      <c r="AL26" s="33"/>
      <c r="AM26" s="33"/>
      <c r="AN26" s="33"/>
      <c r="AO26" s="33"/>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row>
    <row r="27" spans="1:64" s="34" customFormat="1" ht="36" customHeight="1">
      <c r="A27" s="27"/>
      <c r="B27" s="28" t="s">
        <v>41</v>
      </c>
      <c r="C27" s="29" t="s">
        <v>10</v>
      </c>
      <c r="D27" s="29"/>
      <c r="E27" s="29" t="s">
        <v>57</v>
      </c>
      <c r="F27" s="17">
        <v>1</v>
      </c>
      <c r="G27" s="30">
        <v>43840</v>
      </c>
      <c r="H27" s="31">
        <v>7</v>
      </c>
      <c r="I27" s="32"/>
      <c r="J27" s="33"/>
      <c r="K27" s="33"/>
      <c r="L27" s="33"/>
      <c r="M27" s="33"/>
      <c r="N27" s="33"/>
      <c r="O27" s="33"/>
      <c r="P27" s="33"/>
      <c r="Q27" s="33"/>
      <c r="R27" s="102"/>
      <c r="S27" s="103"/>
      <c r="T27" s="33"/>
      <c r="U27" s="33"/>
      <c r="V27" s="33"/>
      <c r="W27" s="33"/>
      <c r="X27" s="33"/>
      <c r="Y27" s="33"/>
      <c r="Z27" s="33"/>
      <c r="AA27" s="33"/>
      <c r="AB27" s="33"/>
      <c r="AC27" s="33"/>
      <c r="AD27" s="33"/>
      <c r="AE27" s="33"/>
      <c r="AF27" s="33"/>
      <c r="AG27" s="33"/>
      <c r="AH27" s="33"/>
      <c r="AI27" s="33"/>
      <c r="AJ27" s="33"/>
      <c r="AK27" s="33"/>
      <c r="AL27" s="33"/>
      <c r="AM27" s="33"/>
      <c r="AN27" s="33"/>
      <c r="AO27" s="33"/>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row>
    <row r="28" spans="1:64" s="34" customFormat="1" ht="36" customHeight="1">
      <c r="A28" s="27"/>
      <c r="B28" s="28" t="s">
        <v>42</v>
      </c>
      <c r="C28" s="29" t="s">
        <v>10</v>
      </c>
      <c r="D28" s="29"/>
      <c r="E28" s="29" t="s">
        <v>58</v>
      </c>
      <c r="F28" s="17">
        <v>1</v>
      </c>
      <c r="G28" s="30">
        <v>43840</v>
      </c>
      <c r="H28" s="31">
        <v>7</v>
      </c>
      <c r="I28" s="32"/>
      <c r="J28" s="33"/>
      <c r="K28" s="33"/>
      <c r="L28" s="33"/>
      <c r="M28" s="33"/>
      <c r="N28" s="33"/>
      <c r="O28" s="33"/>
      <c r="P28" s="33"/>
      <c r="Q28" s="33"/>
      <c r="R28" s="102"/>
      <c r="S28" s="103"/>
      <c r="T28" s="33"/>
      <c r="U28" s="33"/>
      <c r="V28" s="33"/>
      <c r="W28" s="33"/>
      <c r="X28" s="33"/>
      <c r="Y28" s="33"/>
      <c r="Z28" s="33"/>
      <c r="AA28" s="33"/>
      <c r="AB28" s="33"/>
      <c r="AC28" s="33"/>
      <c r="AD28" s="33"/>
      <c r="AE28" s="33"/>
      <c r="AF28" s="33"/>
      <c r="AG28" s="33"/>
      <c r="AH28" s="33"/>
      <c r="AI28" s="33"/>
      <c r="AJ28" s="33"/>
      <c r="AK28" s="33"/>
      <c r="AL28" s="33"/>
      <c r="AM28" s="33"/>
      <c r="AN28" s="33"/>
      <c r="AO28" s="33"/>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row>
    <row r="29" spans="1:64" s="34" customFormat="1" ht="36" customHeight="1">
      <c r="A29" s="27"/>
      <c r="B29" s="28" t="s">
        <v>43</v>
      </c>
      <c r="C29" s="29" t="s">
        <v>10</v>
      </c>
      <c r="D29" s="29"/>
      <c r="E29" s="29" t="s">
        <v>59</v>
      </c>
      <c r="F29" s="17">
        <v>1</v>
      </c>
      <c r="G29" s="30">
        <v>43840</v>
      </c>
      <c r="H29" s="31">
        <v>7</v>
      </c>
      <c r="I29" s="32"/>
      <c r="J29" s="33"/>
      <c r="K29" s="33"/>
      <c r="L29" s="33"/>
      <c r="M29" s="33"/>
      <c r="N29" s="33"/>
      <c r="O29" s="33"/>
      <c r="P29" s="33"/>
      <c r="Q29" s="33"/>
      <c r="R29" s="102"/>
      <c r="S29" s="103"/>
      <c r="T29" s="33"/>
      <c r="U29" s="33"/>
      <c r="V29" s="33"/>
      <c r="W29" s="33"/>
      <c r="X29" s="33"/>
      <c r="Y29" s="33"/>
      <c r="Z29" s="33"/>
      <c r="AA29" s="33"/>
      <c r="AB29" s="33"/>
      <c r="AC29" s="33"/>
      <c r="AD29" s="33"/>
      <c r="AE29" s="33"/>
      <c r="AF29" s="33"/>
      <c r="AG29" s="33"/>
      <c r="AH29" s="33"/>
      <c r="AI29" s="33"/>
      <c r="AJ29" s="33"/>
      <c r="AK29" s="33"/>
      <c r="AL29" s="33"/>
      <c r="AM29" s="33"/>
      <c r="AN29" s="33"/>
      <c r="AO29" s="33"/>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row>
    <row r="30" spans="1:64" s="34" customFormat="1" ht="36" customHeight="1">
      <c r="A30" s="27"/>
      <c r="B30" s="28" t="s">
        <v>44</v>
      </c>
      <c r="C30" s="29" t="s">
        <v>10</v>
      </c>
      <c r="D30" s="29"/>
      <c r="E30" s="29" t="s">
        <v>60</v>
      </c>
      <c r="F30" s="17">
        <v>1</v>
      </c>
      <c r="G30" s="30">
        <v>43840</v>
      </c>
      <c r="H30" s="31">
        <v>7</v>
      </c>
      <c r="I30" s="32"/>
      <c r="J30" s="33"/>
      <c r="K30" s="33"/>
      <c r="L30" s="33"/>
      <c r="M30" s="33"/>
      <c r="N30" s="33"/>
      <c r="O30" s="33"/>
      <c r="P30" s="33"/>
      <c r="Q30" s="33"/>
      <c r="R30" s="102"/>
      <c r="S30" s="103"/>
      <c r="T30" s="33"/>
      <c r="U30" s="33"/>
      <c r="V30" s="33"/>
      <c r="W30" s="33"/>
      <c r="X30" s="33"/>
      <c r="Y30" s="33"/>
      <c r="Z30" s="33"/>
      <c r="AA30" s="33"/>
      <c r="AB30" s="33"/>
      <c r="AC30" s="33"/>
      <c r="AD30" s="33"/>
      <c r="AE30" s="33"/>
      <c r="AF30" s="33"/>
      <c r="AG30" s="33"/>
      <c r="AH30" s="33"/>
      <c r="AI30" s="33"/>
      <c r="AJ30" s="33"/>
      <c r="AK30" s="33"/>
      <c r="AL30" s="33"/>
      <c r="AM30" s="33"/>
      <c r="AN30" s="33"/>
      <c r="AO30" s="33"/>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row>
    <row r="31" spans="1:64" s="34" customFormat="1" ht="36" customHeight="1">
      <c r="A31" s="27"/>
      <c r="B31" s="28" t="s">
        <v>45</v>
      </c>
      <c r="C31" s="29" t="s">
        <v>10</v>
      </c>
      <c r="D31" s="29"/>
      <c r="E31" s="29" t="s">
        <v>61</v>
      </c>
      <c r="F31" s="17">
        <v>1</v>
      </c>
      <c r="G31" s="30">
        <v>43840</v>
      </c>
      <c r="H31" s="31">
        <v>7</v>
      </c>
      <c r="I31" s="32"/>
      <c r="J31" s="33"/>
      <c r="K31" s="33"/>
      <c r="L31" s="33"/>
      <c r="M31" s="33"/>
      <c r="N31" s="33"/>
      <c r="O31" s="33"/>
      <c r="P31" s="33"/>
      <c r="Q31" s="33"/>
      <c r="R31" s="102"/>
      <c r="S31" s="103"/>
      <c r="T31" s="33"/>
      <c r="U31" s="33"/>
      <c r="V31" s="33"/>
      <c r="W31" s="33"/>
      <c r="X31" s="33"/>
      <c r="Y31" s="33"/>
      <c r="Z31" s="33"/>
      <c r="AA31" s="33"/>
      <c r="AB31" s="33"/>
      <c r="AC31" s="33"/>
      <c r="AD31" s="33"/>
      <c r="AE31" s="33"/>
      <c r="AF31" s="33"/>
      <c r="AG31" s="33"/>
      <c r="AH31" s="33"/>
      <c r="AI31" s="33"/>
      <c r="AJ31" s="33"/>
      <c r="AK31" s="33"/>
      <c r="AL31" s="33"/>
      <c r="AM31" s="33"/>
      <c r="AN31" s="33"/>
      <c r="AO31" s="33"/>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row>
    <row r="32" spans="1:64" s="34" customFormat="1" ht="36" customHeight="1">
      <c r="A32" s="27"/>
      <c r="B32" s="28" t="s">
        <v>46</v>
      </c>
      <c r="C32" s="29" t="s">
        <v>10</v>
      </c>
      <c r="D32" s="29"/>
      <c r="E32" s="29" t="s">
        <v>57</v>
      </c>
      <c r="F32" s="17">
        <v>1</v>
      </c>
      <c r="G32" s="30">
        <v>43840</v>
      </c>
      <c r="H32" s="31">
        <v>7</v>
      </c>
      <c r="I32" s="32"/>
      <c r="J32" s="33"/>
      <c r="K32" s="33"/>
      <c r="L32" s="33"/>
      <c r="M32" s="33"/>
      <c r="N32" s="33"/>
      <c r="O32" s="33"/>
      <c r="P32" s="33"/>
      <c r="Q32" s="33"/>
      <c r="R32" s="102"/>
      <c r="S32" s="103"/>
      <c r="T32" s="33"/>
      <c r="U32" s="33"/>
      <c r="V32" s="33"/>
      <c r="W32" s="33"/>
      <c r="X32" s="33"/>
      <c r="Y32" s="33"/>
      <c r="Z32" s="33"/>
      <c r="AA32" s="33"/>
      <c r="AB32" s="33"/>
      <c r="AC32" s="33"/>
      <c r="AD32" s="33"/>
      <c r="AE32" s="33"/>
      <c r="AF32" s="33"/>
      <c r="AG32" s="33"/>
      <c r="AH32" s="33"/>
      <c r="AI32" s="33"/>
      <c r="AJ32" s="33"/>
      <c r="AK32" s="33"/>
      <c r="AL32" s="33"/>
      <c r="AM32" s="33"/>
      <c r="AN32" s="33"/>
      <c r="AO32" s="33"/>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row>
    <row r="33" spans="1:64" s="34" customFormat="1" ht="36" customHeight="1">
      <c r="A33" s="27"/>
      <c r="B33" s="28" t="s">
        <v>47</v>
      </c>
      <c r="C33" s="29" t="s">
        <v>10</v>
      </c>
      <c r="D33" s="29"/>
      <c r="E33" s="29" t="s">
        <v>60</v>
      </c>
      <c r="F33" s="17">
        <v>1</v>
      </c>
      <c r="G33" s="30">
        <v>43840</v>
      </c>
      <c r="H33" s="31">
        <v>7</v>
      </c>
      <c r="I33" s="32"/>
      <c r="J33" s="33"/>
      <c r="K33" s="33"/>
      <c r="L33" s="33"/>
      <c r="M33" s="33"/>
      <c r="N33" s="33"/>
      <c r="O33" s="33"/>
      <c r="P33" s="33"/>
      <c r="Q33" s="33"/>
      <c r="R33" s="102"/>
      <c r="S33" s="103"/>
      <c r="T33" s="33"/>
      <c r="U33" s="33"/>
      <c r="V33" s="33"/>
      <c r="W33" s="33"/>
      <c r="X33" s="33"/>
      <c r="Y33" s="33"/>
      <c r="Z33" s="33"/>
      <c r="AA33" s="33"/>
      <c r="AB33" s="33"/>
      <c r="AC33" s="33"/>
      <c r="AD33" s="33"/>
      <c r="AE33" s="33"/>
      <c r="AF33" s="33"/>
      <c r="AG33" s="33"/>
      <c r="AH33" s="33"/>
      <c r="AI33" s="33"/>
      <c r="AJ33" s="33"/>
      <c r="AK33" s="33"/>
      <c r="AL33" s="33"/>
      <c r="AM33" s="33"/>
      <c r="AN33" s="33"/>
      <c r="AO33" s="33"/>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row>
    <row r="34" spans="1:64" s="34" customFormat="1" ht="36" customHeight="1">
      <c r="A34" s="27"/>
      <c r="B34" s="28" t="s">
        <v>48</v>
      </c>
      <c r="C34" s="29" t="s">
        <v>10</v>
      </c>
      <c r="D34" s="29"/>
      <c r="E34" s="29" t="s">
        <v>62</v>
      </c>
      <c r="F34" s="17">
        <v>1</v>
      </c>
      <c r="G34" s="30">
        <v>43840</v>
      </c>
      <c r="H34" s="31">
        <v>7</v>
      </c>
      <c r="I34" s="32"/>
      <c r="J34" s="33"/>
      <c r="K34" s="33"/>
      <c r="L34" s="33"/>
      <c r="M34" s="33"/>
      <c r="N34" s="33"/>
      <c r="O34" s="33"/>
      <c r="P34" s="33"/>
      <c r="Q34" s="33"/>
      <c r="R34" s="102"/>
      <c r="S34" s="103"/>
      <c r="T34" s="33"/>
      <c r="U34" s="33"/>
      <c r="V34" s="33"/>
      <c r="W34" s="33"/>
      <c r="X34" s="33"/>
      <c r="Y34" s="33"/>
      <c r="Z34" s="33"/>
      <c r="AA34" s="33"/>
      <c r="AB34" s="33"/>
      <c r="AC34" s="33"/>
      <c r="AD34" s="33"/>
      <c r="AE34" s="33"/>
      <c r="AF34" s="33"/>
      <c r="AG34" s="33"/>
      <c r="AH34" s="33"/>
      <c r="AI34" s="33"/>
      <c r="AJ34" s="33"/>
      <c r="AK34" s="33"/>
      <c r="AL34" s="33"/>
      <c r="AM34" s="33"/>
      <c r="AN34" s="33"/>
      <c r="AO34" s="33"/>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row>
    <row r="35" spans="1:64" s="34" customFormat="1" ht="36" customHeight="1">
      <c r="A35" s="27"/>
      <c r="B35" s="28" t="s">
        <v>49</v>
      </c>
      <c r="C35" s="29" t="s">
        <v>10</v>
      </c>
      <c r="D35" s="29"/>
      <c r="E35" s="29" t="s">
        <v>62</v>
      </c>
      <c r="F35" s="17">
        <v>1</v>
      </c>
      <c r="G35" s="30">
        <v>43840</v>
      </c>
      <c r="H35" s="31">
        <v>7</v>
      </c>
      <c r="I35" s="32"/>
      <c r="J35" s="33"/>
      <c r="K35" s="33"/>
      <c r="L35" s="33"/>
      <c r="M35" s="33"/>
      <c r="N35" s="33"/>
      <c r="O35" s="33"/>
      <c r="P35" s="33"/>
      <c r="Q35" s="33"/>
      <c r="R35" s="102"/>
      <c r="S35" s="103"/>
      <c r="T35" s="33"/>
      <c r="U35" s="33"/>
      <c r="V35" s="33"/>
      <c r="W35" s="33"/>
      <c r="X35" s="33"/>
      <c r="Y35" s="33"/>
      <c r="Z35" s="33"/>
      <c r="AA35" s="33"/>
      <c r="AB35" s="33"/>
      <c r="AC35" s="33"/>
      <c r="AD35" s="33"/>
      <c r="AE35" s="33"/>
      <c r="AF35" s="33"/>
      <c r="AG35" s="33"/>
      <c r="AH35" s="33"/>
      <c r="AI35" s="33"/>
      <c r="AJ35" s="33"/>
      <c r="AK35" s="33"/>
      <c r="AL35" s="33"/>
      <c r="AM35" s="33"/>
      <c r="AN35" s="33"/>
      <c r="AO35" s="33"/>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row>
    <row r="36" spans="1:64" s="34" customFormat="1" ht="36" customHeight="1">
      <c r="A36" s="27"/>
      <c r="B36" s="28" t="s">
        <v>50</v>
      </c>
      <c r="C36" s="29" t="s">
        <v>10</v>
      </c>
      <c r="D36" s="29"/>
      <c r="E36" s="29" t="s">
        <v>63</v>
      </c>
      <c r="F36" s="17">
        <v>1</v>
      </c>
      <c r="G36" s="30">
        <v>43840</v>
      </c>
      <c r="H36" s="31">
        <v>7</v>
      </c>
      <c r="I36" s="32"/>
      <c r="J36" s="33"/>
      <c r="K36" s="33"/>
      <c r="L36" s="33"/>
      <c r="M36" s="33"/>
      <c r="N36" s="33"/>
      <c r="O36" s="33"/>
      <c r="P36" s="33"/>
      <c r="Q36" s="33"/>
      <c r="R36" s="102"/>
      <c r="S36" s="103"/>
      <c r="T36" s="33"/>
      <c r="U36" s="33"/>
      <c r="V36" s="33"/>
      <c r="W36" s="33"/>
      <c r="X36" s="33"/>
      <c r="Y36" s="33"/>
      <c r="Z36" s="33"/>
      <c r="AA36" s="33"/>
      <c r="AB36" s="33"/>
      <c r="AC36" s="33"/>
      <c r="AD36" s="33" t="s">
        <v>94</v>
      </c>
      <c r="AE36" s="33"/>
      <c r="AF36" s="33"/>
      <c r="AG36" s="33"/>
      <c r="AH36" s="33"/>
      <c r="AI36" s="33"/>
      <c r="AJ36" s="33"/>
      <c r="AK36" s="33"/>
      <c r="AL36" s="33"/>
      <c r="AM36" s="33"/>
      <c r="AN36" s="33"/>
      <c r="AO36" s="33"/>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row>
    <row r="37" spans="1:64" s="34" customFormat="1" ht="36" customHeight="1">
      <c r="A37" s="27"/>
      <c r="B37" s="28" t="s">
        <v>51</v>
      </c>
      <c r="C37" s="29" t="s">
        <v>10</v>
      </c>
      <c r="D37" s="29"/>
      <c r="E37" s="29" t="s">
        <v>59</v>
      </c>
      <c r="F37" s="17">
        <v>1</v>
      </c>
      <c r="G37" s="30">
        <v>43840</v>
      </c>
      <c r="H37" s="31">
        <v>7</v>
      </c>
      <c r="I37" s="32"/>
      <c r="J37" s="33"/>
      <c r="K37" s="33"/>
      <c r="L37" s="33"/>
      <c r="M37" s="33"/>
      <c r="N37" s="33"/>
      <c r="O37" s="33"/>
      <c r="P37" s="33"/>
      <c r="Q37" s="33"/>
      <c r="R37" s="102"/>
      <c r="S37" s="103"/>
      <c r="T37" s="33"/>
      <c r="U37" s="33"/>
      <c r="V37" s="33"/>
      <c r="W37" s="33"/>
      <c r="X37" s="33"/>
      <c r="Y37" s="33"/>
      <c r="Z37" s="33"/>
      <c r="AA37" s="33"/>
      <c r="AB37" s="33"/>
      <c r="AC37" s="33"/>
      <c r="AD37" s="33"/>
      <c r="AE37" s="33"/>
      <c r="AF37" s="33"/>
      <c r="AG37" s="33"/>
      <c r="AH37" s="33"/>
      <c r="AI37" s="33"/>
      <c r="AJ37" s="33"/>
      <c r="AK37" s="33"/>
      <c r="AL37" s="33"/>
      <c r="AM37" s="33"/>
      <c r="AN37" s="33"/>
      <c r="AO37" s="33"/>
      <c r="AP37" s="114"/>
      <c r="AQ37" s="114"/>
      <c r="AR37" s="114"/>
      <c r="AS37" s="114"/>
      <c r="AT37" s="114"/>
      <c r="AU37" s="114"/>
      <c r="AV37" s="114"/>
      <c r="AW37" s="114"/>
      <c r="AX37" s="114"/>
      <c r="AY37" s="114"/>
      <c r="AZ37" s="114"/>
      <c r="BA37" s="114"/>
      <c r="BB37" s="114"/>
      <c r="BC37" s="114"/>
      <c r="BD37" s="114"/>
      <c r="BE37" s="114"/>
      <c r="BF37" s="114"/>
      <c r="BG37" s="114"/>
      <c r="BH37" s="114"/>
      <c r="BI37" s="114"/>
      <c r="BJ37" s="114"/>
      <c r="BK37" s="114"/>
      <c r="BL37" s="114"/>
    </row>
    <row r="38" spans="1:64" s="34" customFormat="1" ht="36" customHeight="1">
      <c r="A38" s="27"/>
      <c r="B38" s="28" t="s">
        <v>52</v>
      </c>
      <c r="C38" s="29" t="s">
        <v>10</v>
      </c>
      <c r="D38" s="29"/>
      <c r="E38" s="29" t="s">
        <v>58</v>
      </c>
      <c r="F38" s="17">
        <v>1</v>
      </c>
      <c r="G38" s="30">
        <v>43840</v>
      </c>
      <c r="H38" s="31">
        <v>7</v>
      </c>
      <c r="I38" s="32"/>
      <c r="J38" s="33"/>
      <c r="K38" s="33"/>
      <c r="L38" s="33"/>
      <c r="M38" s="33"/>
      <c r="N38" s="33"/>
      <c r="O38" s="33"/>
      <c r="P38" s="33"/>
      <c r="Q38" s="33"/>
      <c r="R38" s="102"/>
      <c r="S38" s="103"/>
      <c r="T38" s="33"/>
      <c r="U38" s="33"/>
      <c r="V38" s="33"/>
      <c r="W38" s="33"/>
      <c r="X38" s="33"/>
      <c r="Y38" s="33"/>
      <c r="Z38" s="33"/>
      <c r="AA38" s="33"/>
      <c r="AB38" s="33"/>
      <c r="AC38" s="33"/>
      <c r="AD38" s="33"/>
      <c r="AE38" s="33"/>
      <c r="AF38" s="33"/>
      <c r="AG38" s="33"/>
      <c r="AH38" s="33"/>
      <c r="AI38" s="33"/>
      <c r="AJ38" s="33"/>
      <c r="AK38" s="33"/>
      <c r="AL38" s="33"/>
      <c r="AM38" s="33"/>
      <c r="AN38" s="33"/>
      <c r="AO38" s="33"/>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row>
    <row r="39" spans="1:64" s="34" customFormat="1" ht="36" customHeight="1">
      <c r="A39" s="27"/>
      <c r="B39" s="28" t="s">
        <v>53</v>
      </c>
      <c r="C39" s="29" t="s">
        <v>10</v>
      </c>
      <c r="D39" s="29"/>
      <c r="E39" s="29" t="s">
        <v>61</v>
      </c>
      <c r="F39" s="17">
        <v>1</v>
      </c>
      <c r="G39" s="30">
        <v>43840</v>
      </c>
      <c r="H39" s="31">
        <v>7</v>
      </c>
      <c r="I39" s="32"/>
      <c r="J39" s="33"/>
      <c r="K39" s="33"/>
      <c r="L39" s="33"/>
      <c r="M39" s="33"/>
      <c r="N39" s="33"/>
      <c r="O39" s="33"/>
      <c r="P39" s="33"/>
      <c r="Q39" s="33"/>
      <c r="R39" s="102"/>
      <c r="S39" s="103"/>
      <c r="T39" s="33"/>
      <c r="U39" s="33"/>
      <c r="V39" s="33"/>
      <c r="W39" s="33"/>
      <c r="X39" s="33"/>
      <c r="Y39" s="33"/>
      <c r="Z39" s="33"/>
      <c r="AA39" s="33"/>
      <c r="AB39" s="33"/>
      <c r="AC39" s="33"/>
      <c r="AD39" s="33"/>
      <c r="AE39" s="33"/>
      <c r="AF39" s="33"/>
      <c r="AG39" s="33"/>
      <c r="AH39" s="33"/>
      <c r="AI39" s="33"/>
      <c r="AJ39" s="33"/>
      <c r="AK39" s="33"/>
      <c r="AL39" s="33"/>
      <c r="AM39" s="33"/>
      <c r="AN39" s="33"/>
      <c r="AO39" s="33"/>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row>
    <row r="40" spans="1:64" s="34" customFormat="1" ht="36" customHeight="1">
      <c r="A40" s="27"/>
      <c r="B40" s="28" t="s">
        <v>54</v>
      </c>
      <c r="C40" s="29" t="s">
        <v>10</v>
      </c>
      <c r="D40" s="29"/>
      <c r="E40" s="29" t="s">
        <v>63</v>
      </c>
      <c r="F40" s="17">
        <v>1</v>
      </c>
      <c r="G40" s="30">
        <v>43840</v>
      </c>
      <c r="H40" s="31">
        <v>7</v>
      </c>
      <c r="I40" s="32"/>
      <c r="J40" s="33"/>
      <c r="K40" s="33"/>
      <c r="L40" s="33"/>
      <c r="M40" s="33"/>
      <c r="N40" s="33"/>
      <c r="O40" s="33"/>
      <c r="P40" s="33"/>
      <c r="Q40" s="33"/>
      <c r="R40" s="102"/>
      <c r="S40" s="103"/>
      <c r="T40" s="33"/>
      <c r="U40" s="33"/>
      <c r="V40" s="33"/>
      <c r="W40" s="33"/>
      <c r="X40" s="33"/>
      <c r="Y40" s="33"/>
      <c r="Z40" s="33"/>
      <c r="AA40" s="33"/>
      <c r="AB40" s="33"/>
      <c r="AC40" s="33"/>
      <c r="AD40" s="33"/>
      <c r="AE40" s="33"/>
      <c r="AF40" s="33"/>
      <c r="AG40" s="33"/>
      <c r="AH40" s="33"/>
      <c r="AI40" s="33"/>
      <c r="AJ40" s="33"/>
      <c r="AK40" s="33"/>
      <c r="AL40" s="33"/>
      <c r="AM40" s="33"/>
      <c r="AN40" s="33"/>
      <c r="AO40" s="33"/>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row>
    <row r="41" spans="1:64" s="34" customFormat="1" ht="36" customHeight="1">
      <c r="A41" s="27"/>
      <c r="B41" s="28" t="s">
        <v>55</v>
      </c>
      <c r="C41" s="29" t="s">
        <v>10</v>
      </c>
      <c r="D41" s="29"/>
      <c r="E41" s="29" t="s">
        <v>56</v>
      </c>
      <c r="F41" s="17">
        <v>1</v>
      </c>
      <c r="G41" s="30">
        <v>43840</v>
      </c>
      <c r="H41" s="31">
        <v>7</v>
      </c>
      <c r="I41" s="32"/>
      <c r="J41" s="33" t="str">
        <f t="shared" ref="J41:Q41" si="9">IF(AND($C42="Goal",J$6&gt;=$G42,J$6&lt;=$G42+$H42-1),2,IF(AND($C42="Milestone",J$6&gt;=$G42,J$6&lt;=$G42+$H42-1),1,""))</f>
        <v/>
      </c>
      <c r="K41" s="33" t="str">
        <f t="shared" si="9"/>
        <v/>
      </c>
      <c r="L41" s="33" t="str">
        <f t="shared" si="9"/>
        <v/>
      </c>
      <c r="M41" s="33" t="str">
        <f t="shared" si="9"/>
        <v/>
      </c>
      <c r="N41" s="33" t="str">
        <f t="shared" si="9"/>
        <v/>
      </c>
      <c r="O41" s="33" t="str">
        <f t="shared" si="9"/>
        <v/>
      </c>
      <c r="P41" s="33" t="str">
        <f t="shared" si="9"/>
        <v/>
      </c>
      <c r="Q41" s="33" t="str">
        <f t="shared" si="9"/>
        <v/>
      </c>
      <c r="R41" s="102" t="str">
        <f>IF(AND($C42="Goal",R$5&gt;=$G42,R$5&lt;=$G42+$H42-1),2,IF(AND($C42="Milestone",R$5&gt;=$G42,R$5&lt;=$G42+$H42-1),1,""))</f>
        <v/>
      </c>
      <c r="S41" s="103"/>
      <c r="T41" s="33" t="str">
        <f t="shared" ref="T41:AO41" si="10">IF(AND($C42="Goal",T$5&gt;=$G42,T$5&lt;=$G42+$H42-1),2,IF(AND($C42="Milestone",T$5&gt;=$G42,T$5&lt;=$G42+$H42-1),1,""))</f>
        <v/>
      </c>
      <c r="U41" s="33" t="str">
        <f t="shared" si="10"/>
        <v/>
      </c>
      <c r="V41" s="33" t="str">
        <f t="shared" si="10"/>
        <v/>
      </c>
      <c r="W41" s="33" t="str">
        <f t="shared" si="10"/>
        <v/>
      </c>
      <c r="X41" s="33" t="str">
        <f t="shared" si="10"/>
        <v/>
      </c>
      <c r="Y41" s="33" t="str">
        <f t="shared" si="10"/>
        <v/>
      </c>
      <c r="Z41" s="33" t="str">
        <f t="shared" si="10"/>
        <v/>
      </c>
      <c r="AA41" s="33" t="str">
        <f t="shared" si="10"/>
        <v/>
      </c>
      <c r="AB41" s="33" t="str">
        <f t="shared" si="10"/>
        <v/>
      </c>
      <c r="AC41" s="33" t="str">
        <f t="shared" si="10"/>
        <v/>
      </c>
      <c r="AD41" s="33" t="str">
        <f t="shared" si="10"/>
        <v/>
      </c>
      <c r="AE41" s="33" t="str">
        <f t="shared" si="10"/>
        <v/>
      </c>
      <c r="AF41" s="33" t="str">
        <f t="shared" si="10"/>
        <v/>
      </c>
      <c r="AG41" s="33" t="str">
        <f t="shared" si="10"/>
        <v/>
      </c>
      <c r="AH41" s="33" t="str">
        <f t="shared" si="10"/>
        <v/>
      </c>
      <c r="AI41" s="33" t="str">
        <f t="shared" si="10"/>
        <v/>
      </c>
      <c r="AJ41" s="33" t="str">
        <f t="shared" si="10"/>
        <v/>
      </c>
      <c r="AK41" s="33" t="str">
        <f t="shared" si="10"/>
        <v/>
      </c>
      <c r="AL41" s="33" t="str">
        <f t="shared" si="10"/>
        <v/>
      </c>
      <c r="AM41" s="33" t="str">
        <f t="shared" si="10"/>
        <v/>
      </c>
      <c r="AN41" s="33" t="str">
        <f t="shared" si="10"/>
        <v/>
      </c>
      <c r="AO41" s="33" t="str">
        <f t="shared" si="10"/>
        <v/>
      </c>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row>
    <row r="42" spans="1:64" s="34" customFormat="1" ht="36" customHeight="1">
      <c r="A42" s="27"/>
      <c r="B42" s="64" t="s">
        <v>23</v>
      </c>
      <c r="C42" s="44"/>
      <c r="D42" s="44"/>
      <c r="E42" s="44"/>
      <c r="F42" s="45"/>
      <c r="G42" s="65"/>
      <c r="H42" s="66"/>
      <c r="I42" s="46"/>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row>
    <row r="43" spans="1:64" s="22" customFormat="1" ht="36" customHeight="1">
      <c r="A43" s="24"/>
      <c r="B43" s="23" t="s">
        <v>90</v>
      </c>
      <c r="C43" s="16" t="s">
        <v>10</v>
      </c>
      <c r="D43" s="16"/>
      <c r="E43" s="16"/>
      <c r="F43" s="17">
        <v>1</v>
      </c>
      <c r="G43" s="18"/>
      <c r="H43" s="19"/>
      <c r="I43" s="20"/>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row>
    <row r="44" spans="1:64" s="22" customFormat="1" ht="36" customHeight="1">
      <c r="A44" s="24"/>
      <c r="B44" s="23" t="s">
        <v>91</v>
      </c>
      <c r="C44" s="16" t="s">
        <v>10</v>
      </c>
      <c r="D44" s="16"/>
      <c r="E44" s="16"/>
      <c r="F44" s="17">
        <v>1</v>
      </c>
      <c r="G44" s="18"/>
      <c r="H44" s="19"/>
      <c r="I44" s="20"/>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row>
    <row r="45" spans="1:64" s="22" customFormat="1" ht="36" customHeight="1">
      <c r="A45" s="24"/>
      <c r="B45" s="23" t="s">
        <v>34</v>
      </c>
      <c r="C45" s="16" t="s">
        <v>10</v>
      </c>
      <c r="D45" s="16"/>
      <c r="E45" s="16"/>
      <c r="F45" s="17">
        <v>1</v>
      </c>
      <c r="G45" s="35">
        <v>44155</v>
      </c>
      <c r="H45" s="19"/>
      <c r="I45" s="20"/>
      <c r="J45" s="21"/>
      <c r="K45" s="21"/>
      <c r="L45" s="21"/>
      <c r="M45" s="21"/>
      <c r="N45" s="21"/>
      <c r="O45" s="21"/>
      <c r="P45" s="21"/>
      <c r="Q45" s="21"/>
      <c r="R45" s="21"/>
      <c r="S45" s="21"/>
      <c r="T45" s="21"/>
      <c r="U45" s="21"/>
      <c r="V45" s="21"/>
      <c r="W45" s="21"/>
      <c r="X45" s="21"/>
      <c r="Y45" s="21"/>
      <c r="Z45" s="21"/>
      <c r="AA45" s="21"/>
      <c r="AB45" s="21"/>
      <c r="AC45" s="21"/>
      <c r="AD45" s="102"/>
      <c r="AE45" s="103"/>
      <c r="AF45" s="21"/>
      <c r="AG45" s="21"/>
      <c r="AH45" s="21"/>
      <c r="AI45" s="21"/>
      <c r="AJ45" s="21"/>
      <c r="AK45" s="21"/>
      <c r="AL45" s="21"/>
      <c r="AM45" s="21"/>
      <c r="AN45" s="21"/>
      <c r="AO45" s="21"/>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row>
    <row r="46" spans="1:64" s="22" customFormat="1" ht="36" customHeight="1">
      <c r="A46" s="24"/>
      <c r="B46" s="23" t="s">
        <v>35</v>
      </c>
      <c r="C46" s="16" t="s">
        <v>10</v>
      </c>
      <c r="D46" s="16"/>
      <c r="E46" s="16"/>
      <c r="F46" s="17">
        <v>1</v>
      </c>
      <c r="G46" s="35">
        <v>44155</v>
      </c>
      <c r="H46" s="19"/>
      <c r="I46" s="20"/>
      <c r="J46" s="21"/>
      <c r="K46" s="21"/>
      <c r="L46" s="21"/>
      <c r="M46" s="21"/>
      <c r="N46" s="21"/>
      <c r="O46" s="21"/>
      <c r="P46" s="21"/>
      <c r="Q46" s="21"/>
      <c r="R46" s="21"/>
      <c r="S46" s="21"/>
      <c r="T46" s="21"/>
      <c r="U46" s="21"/>
      <c r="V46" s="21"/>
      <c r="W46" s="21"/>
      <c r="X46" s="21"/>
      <c r="Y46" s="21"/>
      <c r="Z46" s="21"/>
      <c r="AA46" s="21"/>
      <c r="AB46" s="21"/>
      <c r="AC46" s="21"/>
      <c r="AD46" s="102"/>
      <c r="AE46" s="103"/>
      <c r="AF46" s="21"/>
      <c r="AG46" s="21"/>
      <c r="AH46" s="21"/>
      <c r="AI46" s="21"/>
      <c r="AJ46" s="21"/>
      <c r="AK46" s="21"/>
      <c r="AL46" s="21"/>
      <c r="AM46" s="21"/>
      <c r="AN46" s="21"/>
      <c r="AO46" s="21"/>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row>
    <row r="47" spans="1:64" s="22" customFormat="1" ht="36" customHeight="1">
      <c r="A47" s="24"/>
      <c r="B47" s="23" t="s">
        <v>36</v>
      </c>
      <c r="C47" s="16" t="s">
        <v>10</v>
      </c>
      <c r="D47" s="16"/>
      <c r="E47" s="16"/>
      <c r="F47" s="17">
        <v>1</v>
      </c>
      <c r="G47" s="35">
        <v>44155</v>
      </c>
      <c r="H47" s="19"/>
      <c r="I47" s="20"/>
      <c r="J47" s="21"/>
      <c r="K47" s="21"/>
      <c r="L47" s="21"/>
      <c r="M47" s="21"/>
      <c r="N47" s="21"/>
      <c r="O47" s="21"/>
      <c r="P47" s="21"/>
      <c r="Q47" s="21"/>
      <c r="R47" s="21"/>
      <c r="S47" s="21"/>
      <c r="T47" s="21"/>
      <c r="U47" s="21"/>
      <c r="V47" s="21"/>
      <c r="W47" s="21"/>
      <c r="X47" s="21"/>
      <c r="Y47" s="21"/>
      <c r="Z47" s="21"/>
      <c r="AA47" s="21"/>
      <c r="AB47" s="21"/>
      <c r="AC47" s="21"/>
      <c r="AD47" s="102"/>
      <c r="AE47" s="103"/>
      <c r="AF47" s="21"/>
      <c r="AG47" s="21"/>
      <c r="AH47" s="21"/>
      <c r="AI47" s="21"/>
      <c r="AJ47" s="21"/>
      <c r="AK47" s="21"/>
      <c r="AL47" s="21"/>
      <c r="AM47" s="21"/>
      <c r="AN47" s="21"/>
      <c r="AO47" s="21"/>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row>
    <row r="48" spans="1:64" s="22" customFormat="1" ht="36" customHeight="1">
      <c r="A48" s="24"/>
      <c r="B48" s="23" t="s">
        <v>78</v>
      </c>
      <c r="C48" s="16" t="s">
        <v>10</v>
      </c>
      <c r="D48" s="16"/>
      <c r="E48" s="16"/>
      <c r="F48" s="17">
        <v>1</v>
      </c>
      <c r="G48" s="35" t="s">
        <v>108</v>
      </c>
      <c r="H48" s="19"/>
      <c r="I48" s="20"/>
      <c r="J48" s="21"/>
      <c r="K48" s="21"/>
      <c r="L48" s="21"/>
      <c r="M48" s="21"/>
      <c r="N48" s="21"/>
      <c r="O48" s="21"/>
      <c r="P48" s="21"/>
      <c r="Q48" s="21"/>
      <c r="R48" s="21"/>
      <c r="S48" s="21"/>
      <c r="T48" s="21"/>
      <c r="U48" s="21"/>
      <c r="V48" s="21"/>
      <c r="W48" s="21"/>
      <c r="X48" s="21"/>
      <c r="Y48" s="21"/>
      <c r="Z48" s="21"/>
      <c r="AA48" s="21"/>
      <c r="AB48" s="102"/>
      <c r="AC48" s="103"/>
      <c r="AD48" s="21"/>
      <c r="AE48" s="21"/>
      <c r="AF48" s="21"/>
      <c r="AG48" s="21"/>
      <c r="AH48" s="21"/>
      <c r="AI48" s="21"/>
      <c r="AJ48" s="21"/>
      <c r="AK48" s="21"/>
      <c r="AL48" s="21"/>
      <c r="AM48" s="21"/>
      <c r="AN48" s="21"/>
      <c r="AO48" s="21"/>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row>
    <row r="49" spans="1:64" s="22" customFormat="1" ht="36" customHeight="1">
      <c r="A49" s="24"/>
      <c r="B49" s="23" t="s">
        <v>79</v>
      </c>
      <c r="C49" s="16" t="s">
        <v>10</v>
      </c>
      <c r="D49" s="16"/>
      <c r="E49" s="16"/>
      <c r="F49" s="17">
        <v>1</v>
      </c>
      <c r="G49" s="18">
        <v>44165</v>
      </c>
      <c r="H49" s="19"/>
      <c r="I49" s="20"/>
      <c r="J49" s="21" t="str">
        <f t="shared" ref="J49:Q50" si="11">IF(AND($C50="Goal",J$6&gt;=$G50,J$6&lt;=$G50+$H50-1),2,IF(AND($C50="Milestone",J$6&gt;=$G50,J$6&lt;=$G50+$H50-1),1,""))</f>
        <v/>
      </c>
      <c r="K49" s="21" t="str">
        <f t="shared" si="11"/>
        <v/>
      </c>
      <c r="L49" s="21" t="str">
        <f t="shared" si="11"/>
        <v/>
      </c>
      <c r="M49" s="21" t="str">
        <f t="shared" si="11"/>
        <v/>
      </c>
      <c r="N49" s="21" t="str">
        <f t="shared" si="11"/>
        <v/>
      </c>
      <c r="O49" s="21" t="str">
        <f t="shared" si="11"/>
        <v/>
      </c>
      <c r="P49" s="21" t="str">
        <f t="shared" si="11"/>
        <v/>
      </c>
      <c r="Q49" s="21" t="str">
        <f t="shared" si="11"/>
        <v/>
      </c>
      <c r="R49" s="21" t="str">
        <f t="shared" ref="R49:AA50" si="12">IF(AND($C50="Goal",R$5&gt;=$G50,R$5&lt;=$G50+$H50-1),2,IF(AND($C50="Milestone",R$5&gt;=$G50,R$5&lt;=$G50+$H50-1),1,""))</f>
        <v/>
      </c>
      <c r="S49" s="21" t="str">
        <f t="shared" si="12"/>
        <v/>
      </c>
      <c r="T49" s="21" t="str">
        <f t="shared" si="12"/>
        <v/>
      </c>
      <c r="U49" s="21" t="str">
        <f t="shared" si="12"/>
        <v/>
      </c>
      <c r="V49" s="21" t="str">
        <f t="shared" si="12"/>
        <v/>
      </c>
      <c r="W49" s="21" t="str">
        <f t="shared" si="12"/>
        <v/>
      </c>
      <c r="X49" s="21" t="str">
        <f t="shared" si="12"/>
        <v/>
      </c>
      <c r="Y49" s="21" t="str">
        <f t="shared" si="12"/>
        <v/>
      </c>
      <c r="Z49" s="21" t="str">
        <f t="shared" si="12"/>
        <v/>
      </c>
      <c r="AA49" s="21" t="str">
        <f t="shared" si="12"/>
        <v/>
      </c>
      <c r="AB49" s="21" t="str">
        <f t="shared" ref="AB49:AK50" si="13">IF(AND($C50="Goal",AB$5&gt;=$G50,AB$5&lt;=$G50+$H50-1),2,IF(AND($C50="Milestone",AB$5&gt;=$G50,AB$5&lt;=$G50+$H50-1),1,""))</f>
        <v/>
      </c>
      <c r="AC49" s="21" t="str">
        <f t="shared" si="13"/>
        <v/>
      </c>
      <c r="AD49" s="21" t="str">
        <f t="shared" si="13"/>
        <v/>
      </c>
      <c r="AE49" s="21" t="str">
        <f t="shared" si="13"/>
        <v/>
      </c>
      <c r="AF49" s="102" t="str">
        <f t="shared" si="13"/>
        <v/>
      </c>
      <c r="AG49" s="103"/>
      <c r="AH49" s="21" t="str">
        <f t="shared" si="13"/>
        <v/>
      </c>
      <c r="AI49" s="21" t="str">
        <f t="shared" si="13"/>
        <v/>
      </c>
      <c r="AJ49" s="21" t="str">
        <f t="shared" si="13"/>
        <v/>
      </c>
      <c r="AK49" s="21" t="str">
        <f t="shared" si="13"/>
        <v/>
      </c>
      <c r="AL49" s="21" t="str">
        <f t="shared" ref="AL49:AO50" si="14">IF(AND($C50="Goal",AL$5&gt;=$G50,AL$5&lt;=$G50+$H50-1),2,IF(AND($C50="Milestone",AL$5&gt;=$G50,AL$5&lt;=$G50+$H50-1),1,""))</f>
        <v/>
      </c>
      <c r="AM49" s="21" t="str">
        <f t="shared" si="14"/>
        <v/>
      </c>
      <c r="AN49" s="21" t="str">
        <f t="shared" si="14"/>
        <v/>
      </c>
      <c r="AO49" s="21" t="str">
        <f t="shared" si="14"/>
        <v/>
      </c>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row>
    <row r="50" spans="1:64" s="22" customFormat="1" ht="36" customHeight="1">
      <c r="A50" s="24"/>
      <c r="B50" s="23" t="s">
        <v>24</v>
      </c>
      <c r="C50" s="16" t="s">
        <v>10</v>
      </c>
      <c r="D50" s="16" t="s">
        <v>17</v>
      </c>
      <c r="E50" s="16"/>
      <c r="F50" s="17">
        <v>1</v>
      </c>
      <c r="G50" s="18">
        <v>44115</v>
      </c>
      <c r="H50" s="19"/>
      <c r="I50" s="20"/>
      <c r="J50" s="21" t="str">
        <f t="shared" si="11"/>
        <v/>
      </c>
      <c r="K50" s="21" t="str">
        <f t="shared" si="11"/>
        <v/>
      </c>
      <c r="L50" s="21" t="str">
        <f t="shared" si="11"/>
        <v/>
      </c>
      <c r="M50" s="21" t="str">
        <f t="shared" si="11"/>
        <v/>
      </c>
      <c r="N50" s="21" t="str">
        <f t="shared" si="11"/>
        <v/>
      </c>
      <c r="O50" s="21" t="str">
        <f t="shared" si="11"/>
        <v/>
      </c>
      <c r="P50" s="21" t="str">
        <f t="shared" si="11"/>
        <v/>
      </c>
      <c r="Q50" s="21" t="str">
        <f t="shared" si="11"/>
        <v/>
      </c>
      <c r="R50" s="21" t="str">
        <f t="shared" si="12"/>
        <v/>
      </c>
      <c r="S50" s="21" t="str">
        <f t="shared" si="12"/>
        <v/>
      </c>
      <c r="T50" s="102" t="str">
        <f t="shared" si="12"/>
        <v/>
      </c>
      <c r="U50" s="103"/>
      <c r="V50" s="21" t="str">
        <f t="shared" si="12"/>
        <v/>
      </c>
      <c r="W50" s="21" t="str">
        <f t="shared" si="12"/>
        <v/>
      </c>
      <c r="X50" s="21" t="str">
        <f t="shared" si="12"/>
        <v/>
      </c>
      <c r="Y50" s="21" t="str">
        <f t="shared" si="12"/>
        <v/>
      </c>
      <c r="Z50" s="21" t="str">
        <f t="shared" si="12"/>
        <v/>
      </c>
      <c r="AA50" s="21" t="str">
        <f t="shared" si="12"/>
        <v/>
      </c>
      <c r="AB50" s="21" t="str">
        <f t="shared" si="13"/>
        <v/>
      </c>
      <c r="AC50" s="21" t="str">
        <f t="shared" si="13"/>
        <v/>
      </c>
      <c r="AD50" s="21" t="str">
        <f t="shared" si="13"/>
        <v/>
      </c>
      <c r="AE50" s="21" t="str">
        <f t="shared" si="13"/>
        <v/>
      </c>
      <c r="AF50" s="21" t="str">
        <f t="shared" si="13"/>
        <v/>
      </c>
      <c r="AG50" s="21" t="str">
        <f t="shared" si="13"/>
        <v/>
      </c>
      <c r="AH50" s="21" t="str">
        <f t="shared" si="13"/>
        <v/>
      </c>
      <c r="AI50" s="21" t="str">
        <f t="shared" si="13"/>
        <v/>
      </c>
      <c r="AJ50" s="21" t="str">
        <f t="shared" si="13"/>
        <v/>
      </c>
      <c r="AK50" s="21" t="str">
        <f t="shared" si="13"/>
        <v/>
      </c>
      <c r="AL50" s="21" t="str">
        <f t="shared" si="14"/>
        <v/>
      </c>
      <c r="AM50" s="21" t="str">
        <f t="shared" si="14"/>
        <v/>
      </c>
      <c r="AN50" s="21" t="str">
        <f t="shared" si="14"/>
        <v/>
      </c>
      <c r="AO50" s="21" t="str">
        <f t="shared" si="14"/>
        <v/>
      </c>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row>
    <row r="51" spans="1:64" s="22" customFormat="1" ht="36" customHeight="1">
      <c r="A51" s="24"/>
      <c r="B51" s="23" t="s">
        <v>25</v>
      </c>
      <c r="C51" s="16" t="s">
        <v>10</v>
      </c>
      <c r="D51" s="16" t="s">
        <v>17</v>
      </c>
      <c r="E51" s="16"/>
      <c r="F51" s="17">
        <v>1</v>
      </c>
      <c r="G51" s="18">
        <v>44115</v>
      </c>
      <c r="H51" s="19"/>
      <c r="I51" s="20"/>
      <c r="J51" s="21"/>
      <c r="K51" s="21"/>
      <c r="L51" s="21"/>
      <c r="M51" s="21"/>
      <c r="N51" s="21"/>
      <c r="O51" s="21"/>
      <c r="P51" s="21"/>
      <c r="Q51" s="21"/>
      <c r="R51" s="21"/>
      <c r="S51" s="21"/>
      <c r="T51" s="98"/>
      <c r="U51" s="98"/>
      <c r="V51" s="21"/>
      <c r="W51" s="21"/>
      <c r="X51" s="21"/>
      <c r="Y51" s="21"/>
      <c r="Z51" s="21"/>
      <c r="AA51" s="21"/>
      <c r="AB51" s="21"/>
      <c r="AC51" s="21"/>
      <c r="AD51" s="21"/>
      <c r="AE51" s="21"/>
      <c r="AF51" s="21"/>
      <c r="AG51" s="21"/>
      <c r="AH51" s="21"/>
      <c r="AI51" s="21"/>
      <c r="AJ51" s="21"/>
      <c r="AK51" s="21"/>
      <c r="AL51" s="21"/>
      <c r="AM51" s="21"/>
      <c r="AN51" s="21"/>
      <c r="AO51" s="21"/>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row>
    <row r="52" spans="1:64" s="22" customFormat="1" ht="36" customHeight="1">
      <c r="A52" s="24"/>
      <c r="B52" s="23" t="s">
        <v>32</v>
      </c>
      <c r="C52" s="16" t="s">
        <v>10</v>
      </c>
      <c r="D52" s="16" t="s">
        <v>17</v>
      </c>
      <c r="E52" s="16"/>
      <c r="F52" s="17">
        <v>1</v>
      </c>
      <c r="G52" s="18" t="s">
        <v>106</v>
      </c>
      <c r="H52" s="19"/>
      <c r="I52" s="20"/>
      <c r="J52" s="86"/>
      <c r="K52" s="86"/>
      <c r="L52" s="86"/>
      <c r="M52" s="86"/>
      <c r="N52" s="86"/>
      <c r="O52" s="86"/>
      <c r="P52" s="86"/>
      <c r="Q52" s="86"/>
      <c r="R52" s="86"/>
      <c r="S52" s="86"/>
      <c r="T52" s="86"/>
      <c r="U52" s="86"/>
      <c r="V52" s="86"/>
      <c r="W52" s="86"/>
      <c r="X52" s="86"/>
      <c r="Y52" s="86"/>
      <c r="Z52" s="86"/>
      <c r="AA52" s="86"/>
      <c r="AB52" s="86"/>
      <c r="AC52" s="86"/>
      <c r="AD52" s="100"/>
      <c r="AE52" s="101"/>
      <c r="AF52" s="86"/>
      <c r="AG52" s="86"/>
      <c r="AH52" s="86"/>
      <c r="AI52" s="86"/>
      <c r="AJ52" s="86"/>
      <c r="AK52" s="86"/>
      <c r="AL52" s="86"/>
      <c r="AM52" s="86"/>
      <c r="AN52" s="86"/>
      <c r="AO52" s="86"/>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row>
    <row r="53" spans="1:64" s="89" customFormat="1" ht="36" customHeight="1">
      <c r="A53" s="88"/>
      <c r="B53" s="68" t="s">
        <v>80</v>
      </c>
      <c r="C53" s="53"/>
      <c r="D53" s="53"/>
      <c r="E53" s="53"/>
      <c r="F53" s="54"/>
      <c r="G53" s="69"/>
      <c r="H53" s="55"/>
      <c r="I53" s="56"/>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row>
    <row r="54" spans="1:64" s="22" customFormat="1" ht="36" customHeight="1">
      <c r="A54" s="24"/>
      <c r="B54" s="23" t="s">
        <v>81</v>
      </c>
      <c r="C54" s="16" t="s">
        <v>10</v>
      </c>
      <c r="D54" s="16"/>
      <c r="E54" s="16"/>
      <c r="F54" s="17">
        <v>1</v>
      </c>
      <c r="G54" s="18" t="s">
        <v>107</v>
      </c>
      <c r="H54" s="36"/>
      <c r="I54" s="20"/>
      <c r="J54" s="21"/>
      <c r="K54" s="21"/>
      <c r="L54" s="21"/>
      <c r="M54" s="21"/>
      <c r="N54" s="21"/>
      <c r="O54" s="21"/>
      <c r="P54" s="21"/>
      <c r="Q54" s="21"/>
      <c r="R54" s="21"/>
      <c r="S54" s="21"/>
      <c r="T54" s="21"/>
      <c r="U54" s="21"/>
      <c r="V54" s="21"/>
      <c r="W54" s="21"/>
      <c r="X54" s="102"/>
      <c r="Y54" s="103"/>
      <c r="Z54" s="21"/>
      <c r="AA54" s="21"/>
      <c r="AB54" s="21"/>
      <c r="AC54" s="21"/>
      <c r="AD54" s="21"/>
      <c r="AE54" s="21"/>
      <c r="AF54" s="21"/>
      <c r="AG54" s="21"/>
      <c r="AH54" s="21"/>
      <c r="AI54" s="21"/>
      <c r="AJ54" s="21"/>
      <c r="AK54" s="21"/>
      <c r="AL54" s="21"/>
      <c r="AM54" s="21"/>
      <c r="AN54" s="21"/>
      <c r="AO54" s="21"/>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row>
    <row r="55" spans="1:64" s="22" customFormat="1" ht="36" customHeight="1">
      <c r="A55" s="24"/>
      <c r="B55" s="23" t="s">
        <v>33</v>
      </c>
      <c r="C55" s="16" t="s">
        <v>10</v>
      </c>
      <c r="D55" s="16"/>
      <c r="E55" s="16"/>
      <c r="F55" s="17">
        <v>1</v>
      </c>
      <c r="G55" s="18" t="s">
        <v>107</v>
      </c>
      <c r="H55" s="36"/>
      <c r="I55" s="20"/>
      <c r="J55" s="21"/>
      <c r="K55" s="21"/>
      <c r="L55" s="21"/>
      <c r="M55" s="21"/>
      <c r="N55" s="21"/>
      <c r="O55" s="21"/>
      <c r="P55" s="21"/>
      <c r="Q55" s="21"/>
      <c r="R55" s="21"/>
      <c r="S55" s="21"/>
      <c r="T55" s="21"/>
      <c r="U55" s="21"/>
      <c r="V55" s="21"/>
      <c r="W55" s="21"/>
      <c r="X55" s="102"/>
      <c r="Y55" s="103"/>
      <c r="Z55" s="21"/>
      <c r="AA55" s="21"/>
      <c r="AB55" s="21"/>
      <c r="AC55" s="21"/>
      <c r="AD55" s="21"/>
      <c r="AE55" s="21"/>
      <c r="AF55" s="21"/>
      <c r="AG55" s="21"/>
      <c r="AH55" s="21"/>
      <c r="AI55" s="21"/>
      <c r="AJ55" s="21"/>
      <c r="AK55" s="21"/>
      <c r="AL55" s="21"/>
      <c r="AM55" s="21"/>
      <c r="AN55" s="21"/>
      <c r="AO55" s="21"/>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row>
    <row r="56" spans="1:64" s="22" customFormat="1" ht="36" customHeight="1">
      <c r="A56" s="24"/>
      <c r="B56" s="23" t="s">
        <v>82</v>
      </c>
      <c r="C56" s="16" t="s">
        <v>10</v>
      </c>
      <c r="D56" s="16"/>
      <c r="E56" s="16"/>
      <c r="F56" s="17">
        <v>1</v>
      </c>
      <c r="G56" s="18" t="s">
        <v>107</v>
      </c>
      <c r="H56" s="36"/>
      <c r="I56" s="20"/>
      <c r="J56" s="33" t="str">
        <f t="shared" ref="J56:Q56" si="15">IF(AND($C57="Goal",J$6&gt;=$G57,J$6&lt;=$G57+$H57-1),2,IF(AND($C57="Milestone",J$6&gt;=$G57,J$6&lt;=$G57+$H57-1),1,""))</f>
        <v/>
      </c>
      <c r="K56" s="33" t="str">
        <f t="shared" si="15"/>
        <v/>
      </c>
      <c r="L56" s="33" t="str">
        <f t="shared" si="15"/>
        <v/>
      </c>
      <c r="M56" s="33" t="str">
        <f t="shared" si="15"/>
        <v/>
      </c>
      <c r="N56" s="33" t="str">
        <f t="shared" si="15"/>
        <v/>
      </c>
      <c r="O56" s="33" t="str">
        <f t="shared" si="15"/>
        <v/>
      </c>
      <c r="P56" s="33" t="str">
        <f t="shared" si="15"/>
        <v/>
      </c>
      <c r="Q56" s="33" t="str">
        <f t="shared" si="15"/>
        <v/>
      </c>
      <c r="R56" s="33" t="str">
        <f t="shared" ref="R56:AO56" si="16">IF(AND($C57="Goal",R$5&gt;=$G57,R$5&lt;=$G57+$H57-1),2,IF(AND($C57="Milestone",R$5&gt;=$G57,R$5&lt;=$G57+$H57-1),1,""))</f>
        <v/>
      </c>
      <c r="S56" s="33" t="str">
        <f t="shared" si="16"/>
        <v/>
      </c>
      <c r="T56" s="33" t="str">
        <f t="shared" si="16"/>
        <v/>
      </c>
      <c r="U56" s="33" t="str">
        <f t="shared" si="16"/>
        <v/>
      </c>
      <c r="V56" s="33" t="str">
        <f t="shared" si="16"/>
        <v/>
      </c>
      <c r="W56" s="33" t="str">
        <f t="shared" si="16"/>
        <v/>
      </c>
      <c r="X56" s="102" t="str">
        <f t="shared" si="16"/>
        <v/>
      </c>
      <c r="Y56" s="103"/>
      <c r="Z56" s="33" t="str">
        <f t="shared" si="16"/>
        <v/>
      </c>
      <c r="AA56" s="33" t="str">
        <f t="shared" si="16"/>
        <v/>
      </c>
      <c r="AB56" s="33" t="str">
        <f t="shared" si="16"/>
        <v/>
      </c>
      <c r="AC56" s="33" t="str">
        <f t="shared" si="16"/>
        <v/>
      </c>
      <c r="AD56" s="33" t="str">
        <f t="shared" si="16"/>
        <v/>
      </c>
      <c r="AE56" s="33" t="str">
        <f t="shared" si="16"/>
        <v/>
      </c>
      <c r="AF56" s="33" t="str">
        <f t="shared" si="16"/>
        <v/>
      </c>
      <c r="AG56" s="33" t="str">
        <f t="shared" si="16"/>
        <v/>
      </c>
      <c r="AH56" s="33" t="str">
        <f t="shared" si="16"/>
        <v/>
      </c>
      <c r="AI56" s="33" t="str">
        <f t="shared" si="16"/>
        <v/>
      </c>
      <c r="AJ56" s="33" t="str">
        <f t="shared" si="16"/>
        <v/>
      </c>
      <c r="AK56" s="33" t="str">
        <f t="shared" si="16"/>
        <v/>
      </c>
      <c r="AL56" s="33" t="str">
        <f t="shared" si="16"/>
        <v/>
      </c>
      <c r="AM56" s="33" t="str">
        <f t="shared" si="16"/>
        <v/>
      </c>
      <c r="AN56" s="33" t="str">
        <f t="shared" si="16"/>
        <v/>
      </c>
      <c r="AO56" s="33" t="str">
        <f t="shared" si="16"/>
        <v/>
      </c>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row>
    <row r="57" spans="1:64" s="34" customFormat="1" ht="36" customHeight="1">
      <c r="A57" s="27"/>
      <c r="B57" s="64" t="s">
        <v>26</v>
      </c>
      <c r="C57" s="44"/>
      <c r="D57" s="44"/>
      <c r="E57" s="44"/>
      <c r="F57" s="45"/>
      <c r="G57" s="65"/>
      <c r="H57" s="66"/>
      <c r="I57" s="46"/>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row>
    <row r="58" spans="1:64" s="22" customFormat="1" ht="36" hidden="1" customHeight="1">
      <c r="A58" s="24"/>
      <c r="B58" s="26"/>
      <c r="C58" s="16"/>
      <c r="D58" s="16"/>
      <c r="E58" s="16"/>
      <c r="F58" s="17"/>
      <c r="G58" s="18"/>
      <c r="H58" s="36"/>
      <c r="I58" s="20"/>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row>
    <row r="59" spans="1:64" s="22" customFormat="1" ht="36" customHeight="1">
      <c r="A59" s="24"/>
      <c r="B59" s="23" t="s">
        <v>27</v>
      </c>
      <c r="C59" s="16" t="s">
        <v>10</v>
      </c>
      <c r="D59" s="16" t="s">
        <v>17</v>
      </c>
      <c r="E59" s="16"/>
      <c r="F59" s="17">
        <v>1</v>
      </c>
      <c r="G59" s="18" t="s">
        <v>110</v>
      </c>
      <c r="H59" s="36"/>
      <c r="I59" s="20"/>
      <c r="J59" s="102"/>
      <c r="K59" s="103"/>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row>
    <row r="60" spans="1:64" s="22" customFormat="1" ht="36" customHeight="1">
      <c r="A60" s="24" t="s">
        <v>28</v>
      </c>
      <c r="B60" s="23" t="s">
        <v>29</v>
      </c>
      <c r="C60" s="16" t="s">
        <v>10</v>
      </c>
      <c r="D60" s="16" t="s">
        <v>17</v>
      </c>
      <c r="E60" s="16"/>
      <c r="F60" s="17">
        <v>1</v>
      </c>
      <c r="G60" s="18">
        <v>44022</v>
      </c>
      <c r="H60" s="36"/>
      <c r="I60" s="20"/>
      <c r="J60" s="21"/>
      <c r="K60" s="21"/>
      <c r="L60" s="21"/>
      <c r="M60" s="21"/>
      <c r="N60" s="21"/>
      <c r="O60" s="21"/>
      <c r="P60" s="21"/>
      <c r="Q60" s="21"/>
      <c r="R60" s="102"/>
      <c r="S60" s="103"/>
      <c r="T60" s="21"/>
      <c r="U60" s="21"/>
      <c r="V60" s="21"/>
      <c r="W60" s="21"/>
      <c r="X60" s="21"/>
      <c r="Y60" s="21"/>
      <c r="Z60" s="21"/>
      <c r="AA60" s="21"/>
      <c r="AB60" s="21"/>
      <c r="AC60" s="21"/>
      <c r="AD60" s="21"/>
      <c r="AE60" s="21"/>
      <c r="AF60" s="21"/>
      <c r="AG60" s="21"/>
      <c r="AH60" s="21"/>
      <c r="AI60" s="21"/>
      <c r="AJ60" s="21"/>
      <c r="AK60" s="21"/>
      <c r="AL60" s="21"/>
      <c r="AM60" s="21"/>
      <c r="AN60" s="21"/>
      <c r="AO60" s="21"/>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row>
    <row r="61" spans="1:64" s="22" customFormat="1" ht="36" hidden="1" customHeight="1">
      <c r="A61" s="24"/>
      <c r="B61" s="23"/>
      <c r="C61" s="16"/>
      <c r="D61" s="16"/>
      <c r="E61" s="16"/>
      <c r="F61" s="17"/>
      <c r="G61" s="18"/>
      <c r="H61" s="36"/>
      <c r="I61" s="20"/>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row>
    <row r="62" spans="1:64" s="22" customFormat="1" ht="36" hidden="1" customHeight="1">
      <c r="A62" s="24"/>
      <c r="B62" s="23"/>
      <c r="C62" s="16"/>
      <c r="D62" s="16"/>
      <c r="E62" s="16"/>
      <c r="F62" s="17"/>
      <c r="G62" s="18"/>
      <c r="H62" s="36"/>
      <c r="I62" s="20"/>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row>
    <row r="63" spans="1:64" s="22" customFormat="1" ht="36" customHeight="1">
      <c r="A63" s="24" t="s">
        <v>30</v>
      </c>
      <c r="B63" s="23" t="s">
        <v>37</v>
      </c>
      <c r="C63" s="16" t="s">
        <v>10</v>
      </c>
      <c r="D63" s="16" t="s">
        <v>17</v>
      </c>
      <c r="E63" s="16"/>
      <c r="F63" s="17">
        <v>1</v>
      </c>
      <c r="G63" s="18">
        <v>44022</v>
      </c>
      <c r="H63" s="36"/>
      <c r="I63" s="20"/>
      <c r="J63" s="21"/>
      <c r="K63" s="21"/>
      <c r="L63" s="21"/>
      <c r="M63" s="21"/>
      <c r="N63" s="21"/>
      <c r="O63" s="21"/>
      <c r="P63" s="21"/>
      <c r="Q63" s="21"/>
      <c r="R63" s="102"/>
      <c r="S63" s="103"/>
      <c r="T63" s="21"/>
      <c r="U63" s="21"/>
      <c r="V63" s="21"/>
      <c r="W63" s="21"/>
      <c r="X63" s="21"/>
      <c r="Y63" s="21"/>
      <c r="Z63" s="21"/>
      <c r="AA63" s="21"/>
      <c r="AB63" s="21"/>
      <c r="AC63" s="21"/>
      <c r="AD63" s="21"/>
      <c r="AE63" s="21"/>
      <c r="AF63" s="21"/>
      <c r="AG63" s="21"/>
      <c r="AH63" s="21"/>
      <c r="AI63" s="21"/>
      <c r="AJ63" s="21"/>
      <c r="AK63" s="21"/>
      <c r="AL63" s="21"/>
      <c r="AM63" s="21"/>
      <c r="AN63" s="21"/>
      <c r="AO63" s="21"/>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row>
    <row r="64" spans="1:64" s="22" customFormat="1" ht="36" customHeight="1">
      <c r="A64" s="24"/>
      <c r="B64" s="23" t="s">
        <v>38</v>
      </c>
      <c r="C64" s="16" t="s">
        <v>31</v>
      </c>
      <c r="D64" s="16"/>
      <c r="E64" s="16"/>
      <c r="F64" s="17">
        <v>1</v>
      </c>
      <c r="G64" s="18">
        <v>44022</v>
      </c>
      <c r="H64" s="36"/>
      <c r="I64" s="20"/>
      <c r="J64" s="21" t="str">
        <f t="shared" ref="J64:Q64" si="17">IF(AND($C65="Goal",J$6&gt;=$G65,J$6&lt;=$G65+$H65-1),2,IF(AND($C65="Milestone",J$6&gt;=$G65,J$6&lt;=$G65+$H65-1),1,""))</f>
        <v/>
      </c>
      <c r="K64" s="21" t="str">
        <f t="shared" si="17"/>
        <v/>
      </c>
      <c r="L64" s="21" t="str">
        <f t="shared" si="17"/>
        <v/>
      </c>
      <c r="M64" s="21" t="str">
        <f t="shared" si="17"/>
        <v/>
      </c>
      <c r="N64" s="21" t="str">
        <f t="shared" si="17"/>
        <v/>
      </c>
      <c r="O64" s="21" t="str">
        <f t="shared" si="17"/>
        <v/>
      </c>
      <c r="P64" s="21" t="str">
        <f t="shared" si="17"/>
        <v/>
      </c>
      <c r="Q64" s="21" t="str">
        <f t="shared" si="17"/>
        <v/>
      </c>
      <c r="R64" s="102" t="str">
        <f t="shared" ref="R64:AO64" si="18">IF(AND($C65="Goal",R$5&gt;=$G65,R$5&lt;=$G65+$H65-1),2,IF(AND($C65="Milestone",R$5&gt;=$G65,R$5&lt;=$G65+$H65-1),1,""))</f>
        <v/>
      </c>
      <c r="S64" s="103"/>
      <c r="T64" s="21" t="str">
        <f t="shared" si="18"/>
        <v/>
      </c>
      <c r="U64" s="21" t="str">
        <f t="shared" si="18"/>
        <v/>
      </c>
      <c r="V64" s="21" t="str">
        <f t="shared" si="18"/>
        <v/>
      </c>
      <c r="W64" s="21" t="str">
        <f t="shared" si="18"/>
        <v/>
      </c>
      <c r="X64" s="21" t="str">
        <f t="shared" si="18"/>
        <v/>
      </c>
      <c r="Y64" s="21" t="str">
        <f t="shared" si="18"/>
        <v/>
      </c>
      <c r="Z64" s="21" t="str">
        <f t="shared" si="18"/>
        <v/>
      </c>
      <c r="AA64" s="21" t="str">
        <f t="shared" si="18"/>
        <v/>
      </c>
      <c r="AB64" s="21" t="str">
        <f t="shared" si="18"/>
        <v/>
      </c>
      <c r="AC64" s="21" t="str">
        <f t="shared" si="18"/>
        <v/>
      </c>
      <c r="AD64" s="21" t="str">
        <f t="shared" si="18"/>
        <v/>
      </c>
      <c r="AE64" s="21" t="str">
        <f t="shared" si="18"/>
        <v/>
      </c>
      <c r="AF64" s="21" t="str">
        <f t="shared" si="18"/>
        <v/>
      </c>
      <c r="AG64" s="21" t="str">
        <f t="shared" si="18"/>
        <v/>
      </c>
      <c r="AH64" s="21" t="str">
        <f t="shared" si="18"/>
        <v/>
      </c>
      <c r="AI64" s="21" t="str">
        <f t="shared" si="18"/>
        <v/>
      </c>
      <c r="AJ64" s="21" t="str">
        <f t="shared" si="18"/>
        <v/>
      </c>
      <c r="AK64" s="21" t="str">
        <f t="shared" si="18"/>
        <v/>
      </c>
      <c r="AL64" s="21" t="str">
        <f t="shared" si="18"/>
        <v/>
      </c>
      <c r="AM64" s="21" t="str">
        <f t="shared" si="18"/>
        <v/>
      </c>
      <c r="AN64" s="21" t="str">
        <f t="shared" si="18"/>
        <v/>
      </c>
      <c r="AO64" s="21" t="str">
        <f t="shared" si="18"/>
        <v/>
      </c>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row>
    <row r="65" spans="1:64" s="22" customFormat="1" ht="36" customHeight="1">
      <c r="A65" s="24"/>
      <c r="B65" s="23" t="s">
        <v>83</v>
      </c>
      <c r="C65" s="16" t="s">
        <v>31</v>
      </c>
      <c r="D65" s="16" t="s">
        <v>17</v>
      </c>
      <c r="E65" s="16"/>
      <c r="F65" s="17">
        <v>1</v>
      </c>
      <c r="G65" s="18">
        <v>44053</v>
      </c>
      <c r="H65" s="19"/>
      <c r="I65" s="20"/>
      <c r="J65" s="21"/>
      <c r="K65" s="21"/>
      <c r="L65" s="21"/>
      <c r="M65" s="21"/>
      <c r="N65" s="21"/>
      <c r="O65" s="21"/>
      <c r="P65" s="21"/>
      <c r="Q65" s="21"/>
      <c r="R65" s="21"/>
      <c r="S65" s="21"/>
      <c r="T65" s="102"/>
      <c r="U65" s="103"/>
      <c r="V65" s="21"/>
      <c r="W65" s="21"/>
      <c r="X65" s="21"/>
      <c r="Y65" s="21"/>
      <c r="Z65" s="21"/>
      <c r="AA65" s="21"/>
      <c r="AB65" s="21"/>
      <c r="AC65" s="21"/>
      <c r="AD65" s="21"/>
      <c r="AE65" s="21"/>
      <c r="AF65" s="21"/>
      <c r="AG65" s="21"/>
      <c r="AH65" s="21"/>
      <c r="AI65" s="21"/>
      <c r="AJ65" s="21"/>
      <c r="AK65" s="21"/>
      <c r="AL65" s="21"/>
      <c r="AM65" s="21"/>
      <c r="AN65" s="21"/>
      <c r="AO65" s="21"/>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row>
    <row r="66" spans="1:64" s="22" customFormat="1" ht="36" customHeight="1">
      <c r="A66" s="24"/>
      <c r="B66" s="23" t="s">
        <v>84</v>
      </c>
      <c r="C66" s="16" t="s">
        <v>31</v>
      </c>
      <c r="D66" s="16" t="s">
        <v>17</v>
      </c>
      <c r="E66" s="16"/>
      <c r="F66" s="17">
        <v>1</v>
      </c>
      <c r="G66" s="18">
        <v>44114</v>
      </c>
      <c r="H66" s="36"/>
      <c r="I66" s="20"/>
      <c r="J66" s="21" t="str">
        <f t="shared" ref="J66:Q66" si="19">IF(AND($C67="Goal",J$6&gt;=$G67,J$6&lt;=$G67+$H67-1),2,IF(AND($C67="Milestone",J$6&gt;=$G67,J$6&lt;=$G67+$H67-1),1,""))</f>
        <v/>
      </c>
      <c r="K66" s="21" t="str">
        <f t="shared" si="19"/>
        <v/>
      </c>
      <c r="L66" s="21" t="str">
        <f t="shared" si="19"/>
        <v/>
      </c>
      <c r="M66" s="21" t="str">
        <f t="shared" si="19"/>
        <v/>
      </c>
      <c r="N66" s="21" t="str">
        <f t="shared" si="19"/>
        <v/>
      </c>
      <c r="O66" s="21" t="str">
        <f t="shared" si="19"/>
        <v/>
      </c>
      <c r="P66" s="21" t="str">
        <f t="shared" si="19"/>
        <v/>
      </c>
      <c r="Q66" s="21" t="str">
        <f t="shared" si="19"/>
        <v/>
      </c>
      <c r="R66" s="21" t="str">
        <f t="shared" ref="R66:AO66" si="20">IF(AND($C67="Goal",R$5&gt;=$G67,R$5&lt;=$G67+$H67-1),2,IF(AND($C67="Milestone",R$5&gt;=$G67,R$5&lt;=$G67+$H67-1),1,""))</f>
        <v/>
      </c>
      <c r="S66" s="21" t="str">
        <f t="shared" si="20"/>
        <v/>
      </c>
      <c r="T66" s="102" t="str">
        <f t="shared" si="20"/>
        <v/>
      </c>
      <c r="U66" s="103"/>
      <c r="V66" s="21" t="str">
        <f t="shared" si="20"/>
        <v/>
      </c>
      <c r="W66" s="21" t="str">
        <f t="shared" si="20"/>
        <v/>
      </c>
      <c r="X66" s="21" t="str">
        <f t="shared" si="20"/>
        <v/>
      </c>
      <c r="Y66" s="21" t="str">
        <f t="shared" si="20"/>
        <v/>
      </c>
      <c r="Z66" s="21" t="str">
        <f t="shared" si="20"/>
        <v/>
      </c>
      <c r="AA66" s="21" t="str">
        <f t="shared" si="20"/>
        <v/>
      </c>
      <c r="AB66" s="21" t="str">
        <f t="shared" si="20"/>
        <v/>
      </c>
      <c r="AC66" s="21" t="str">
        <f t="shared" si="20"/>
        <v/>
      </c>
      <c r="AD66" s="21" t="str">
        <f t="shared" si="20"/>
        <v/>
      </c>
      <c r="AE66" s="21" t="str">
        <f t="shared" si="20"/>
        <v/>
      </c>
      <c r="AF66" s="21" t="str">
        <f t="shared" si="20"/>
        <v/>
      </c>
      <c r="AG66" s="21" t="str">
        <f t="shared" si="20"/>
        <v/>
      </c>
      <c r="AH66" s="21" t="str">
        <f t="shared" si="20"/>
        <v/>
      </c>
      <c r="AI66" s="21" t="str">
        <f t="shared" si="20"/>
        <v/>
      </c>
      <c r="AJ66" s="21" t="str">
        <f t="shared" si="20"/>
        <v/>
      </c>
      <c r="AK66" s="21" t="str">
        <f t="shared" si="20"/>
        <v/>
      </c>
      <c r="AL66" s="21" t="str">
        <f t="shared" si="20"/>
        <v/>
      </c>
      <c r="AM66" s="21" t="str">
        <f t="shared" si="20"/>
        <v/>
      </c>
      <c r="AN66" s="21" t="str">
        <f t="shared" si="20"/>
        <v/>
      </c>
      <c r="AO66" s="21" t="str">
        <f t="shared" si="20"/>
        <v/>
      </c>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row>
    <row r="67" spans="1:64" s="22" customFormat="1" ht="36" customHeight="1">
      <c r="A67" s="24"/>
      <c r="B67" s="23" t="s">
        <v>85</v>
      </c>
      <c r="C67" s="16" t="s">
        <v>31</v>
      </c>
      <c r="D67" s="16" t="s">
        <v>17</v>
      </c>
      <c r="E67" s="16"/>
      <c r="F67" s="17">
        <v>1</v>
      </c>
      <c r="G67" s="18">
        <v>44175</v>
      </c>
      <c r="H67" s="36"/>
      <c r="I67" s="20"/>
      <c r="J67" s="21"/>
      <c r="K67" s="21"/>
      <c r="L67" s="21"/>
      <c r="M67" s="21"/>
      <c r="N67" s="21"/>
      <c r="O67" s="21"/>
      <c r="P67" s="21"/>
      <c r="Q67" s="21"/>
      <c r="R67" s="21"/>
      <c r="S67" s="21"/>
      <c r="T67" s="102"/>
      <c r="U67" s="103"/>
      <c r="V67" s="21"/>
      <c r="W67" s="21"/>
      <c r="X67" s="21"/>
      <c r="Y67" s="21"/>
      <c r="Z67" s="21"/>
      <c r="AA67" s="21"/>
      <c r="AB67" s="21"/>
      <c r="AC67" s="21"/>
      <c r="AD67" s="21"/>
      <c r="AE67" s="21"/>
      <c r="AF67" s="21"/>
      <c r="AG67" s="21"/>
      <c r="AH67" s="21"/>
      <c r="AI67" s="21"/>
      <c r="AJ67" s="21"/>
      <c r="AK67" s="21"/>
      <c r="AL67" s="21"/>
      <c r="AM67" s="21"/>
      <c r="AN67" s="21"/>
      <c r="AO67" s="21"/>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row>
    <row r="68" spans="1:64" s="22" customFormat="1" ht="36" customHeight="1">
      <c r="A68" s="24"/>
      <c r="B68" s="23" t="s">
        <v>86</v>
      </c>
      <c r="C68" s="16" t="s">
        <v>31</v>
      </c>
      <c r="D68" s="16" t="s">
        <v>17</v>
      </c>
      <c r="E68" s="16"/>
      <c r="F68" s="17">
        <v>1</v>
      </c>
      <c r="G68" s="18" t="s">
        <v>115</v>
      </c>
      <c r="H68" s="36"/>
      <c r="I68" s="20"/>
      <c r="J68" s="21"/>
      <c r="K68" s="21"/>
      <c r="L68" s="21"/>
      <c r="M68" s="21"/>
      <c r="N68" s="21"/>
      <c r="O68" s="21"/>
      <c r="P68" s="21"/>
      <c r="Q68" s="21"/>
      <c r="R68" s="21"/>
      <c r="S68" s="21"/>
      <c r="T68" s="102"/>
      <c r="U68" s="103"/>
      <c r="V68" s="21"/>
      <c r="W68" s="21"/>
      <c r="X68" s="21"/>
      <c r="Y68" s="21"/>
      <c r="Z68" s="21"/>
      <c r="AA68" s="21"/>
      <c r="AB68" s="21"/>
      <c r="AC68" s="21"/>
      <c r="AD68" s="21"/>
      <c r="AE68" s="21"/>
      <c r="AF68" s="21"/>
      <c r="AG68" s="21"/>
      <c r="AH68" s="21"/>
      <c r="AI68" s="21"/>
      <c r="AJ68" s="21"/>
      <c r="AK68" s="21"/>
      <c r="AL68" s="21"/>
      <c r="AM68" s="21"/>
      <c r="AN68" s="21"/>
      <c r="AO68" s="21"/>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row>
    <row r="69" spans="1:64" s="22" customFormat="1" ht="36" customHeight="1">
      <c r="A69" s="24"/>
      <c r="B69" s="23" t="s">
        <v>65</v>
      </c>
      <c r="C69" s="16" t="s">
        <v>31</v>
      </c>
      <c r="D69" s="16"/>
      <c r="E69" s="16"/>
      <c r="F69" s="17">
        <v>1</v>
      </c>
      <c r="G69" s="18" t="s">
        <v>115</v>
      </c>
      <c r="H69" s="36"/>
      <c r="I69" s="20"/>
      <c r="J69" s="21"/>
      <c r="K69" s="21"/>
      <c r="L69" s="21"/>
      <c r="M69" s="21"/>
      <c r="N69" s="21"/>
      <c r="O69" s="21"/>
      <c r="P69" s="21"/>
      <c r="Q69" s="21"/>
      <c r="R69" s="21"/>
      <c r="S69" s="21"/>
      <c r="T69" s="102"/>
      <c r="U69" s="103"/>
      <c r="V69" s="21"/>
      <c r="W69" s="21"/>
      <c r="X69" s="21"/>
      <c r="Y69" s="21"/>
      <c r="Z69" s="21"/>
      <c r="AA69" s="21"/>
      <c r="AB69" s="21"/>
      <c r="AC69" s="21"/>
      <c r="AD69" s="21"/>
      <c r="AE69" s="21"/>
      <c r="AF69" s="21"/>
      <c r="AG69" s="21"/>
      <c r="AH69" s="21"/>
      <c r="AI69" s="21"/>
      <c r="AJ69" s="21"/>
      <c r="AK69" s="21"/>
      <c r="AL69" s="21"/>
      <c r="AM69" s="21"/>
      <c r="AN69" s="21"/>
      <c r="AO69" s="21"/>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row>
    <row r="70" spans="1:64" s="22" customFormat="1" ht="36" customHeight="1">
      <c r="A70" s="24"/>
      <c r="B70" s="23" t="s">
        <v>64</v>
      </c>
      <c r="C70" s="16" t="s">
        <v>31</v>
      </c>
      <c r="D70" s="16" t="s">
        <v>17</v>
      </c>
      <c r="E70" s="16"/>
      <c r="F70" s="17">
        <v>1</v>
      </c>
      <c r="G70" s="18" t="s">
        <v>116</v>
      </c>
      <c r="H70" s="36"/>
      <c r="I70" s="20"/>
      <c r="J70" s="86"/>
      <c r="K70" s="86"/>
      <c r="L70" s="86"/>
      <c r="M70" s="86"/>
      <c r="N70" s="86"/>
      <c r="O70" s="86"/>
      <c r="P70" s="86"/>
      <c r="Q70" s="86"/>
      <c r="R70" s="86"/>
      <c r="S70" s="86"/>
      <c r="T70" s="86"/>
      <c r="U70" s="86"/>
      <c r="V70" s="100"/>
      <c r="W70" s="101"/>
      <c r="X70" s="86"/>
      <c r="Y70" s="86"/>
      <c r="Z70" s="86"/>
      <c r="AA70" s="86"/>
      <c r="AB70" s="86"/>
      <c r="AC70" s="86"/>
      <c r="AD70" s="86"/>
      <c r="AE70" s="86"/>
      <c r="AF70" s="86"/>
      <c r="AG70" s="86"/>
      <c r="AH70" s="86"/>
      <c r="AI70" s="86"/>
      <c r="AJ70" s="86"/>
      <c r="AK70" s="86"/>
      <c r="AL70" s="86"/>
      <c r="AM70" s="86"/>
      <c r="AN70" s="86"/>
      <c r="AO70" s="86"/>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row>
    <row r="71" spans="1:64" s="89" customFormat="1" ht="36" customHeight="1">
      <c r="A71" s="90"/>
      <c r="B71" s="47" t="s">
        <v>66</v>
      </c>
      <c r="C71" s="53"/>
      <c r="D71" s="53"/>
      <c r="E71" s="53"/>
      <c r="F71" s="57"/>
      <c r="G71" s="58"/>
      <c r="H71" s="55"/>
      <c r="I71" s="56"/>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row>
    <row r="72" spans="1:64" s="22" customFormat="1" ht="36" customHeight="1">
      <c r="A72" s="24"/>
      <c r="B72" s="23" t="s">
        <v>67</v>
      </c>
      <c r="C72" s="16" t="s">
        <v>10</v>
      </c>
      <c r="D72" s="16"/>
      <c r="E72" s="16" t="s">
        <v>58</v>
      </c>
      <c r="F72" s="17">
        <v>1</v>
      </c>
      <c r="G72" s="35" t="s">
        <v>117</v>
      </c>
      <c r="H72" s="36"/>
      <c r="I72" s="20"/>
      <c r="J72" s="21"/>
      <c r="K72" s="21"/>
      <c r="L72" s="21"/>
      <c r="M72" s="21"/>
      <c r="N72" s="21"/>
      <c r="O72" s="21"/>
      <c r="P72" s="21"/>
      <c r="Q72" s="21"/>
      <c r="R72" s="21"/>
      <c r="S72" s="21"/>
      <c r="T72" s="21"/>
      <c r="U72" s="21"/>
      <c r="V72" s="102"/>
      <c r="W72" s="103"/>
      <c r="X72" s="21"/>
      <c r="Y72" s="21"/>
      <c r="Z72" s="21"/>
      <c r="AA72" s="21"/>
      <c r="AB72" s="21"/>
      <c r="AC72" s="21"/>
      <c r="AD72" s="21"/>
      <c r="AE72" s="21"/>
      <c r="AF72" s="21"/>
      <c r="AG72" s="21"/>
      <c r="AH72" s="21"/>
      <c r="AI72" s="21"/>
      <c r="AJ72" s="21"/>
      <c r="AK72" s="21"/>
      <c r="AL72" s="21"/>
      <c r="AM72" s="21"/>
      <c r="AN72" s="21"/>
      <c r="AO72" s="21"/>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row>
    <row r="73" spans="1:64" s="22" customFormat="1" ht="36" customHeight="1">
      <c r="A73" s="24"/>
      <c r="B73" s="23" t="s">
        <v>68</v>
      </c>
      <c r="C73" s="16" t="s">
        <v>10</v>
      </c>
      <c r="D73" s="16"/>
      <c r="E73" s="16" t="s">
        <v>60</v>
      </c>
      <c r="F73" s="17">
        <v>1</v>
      </c>
      <c r="G73" s="35" t="s">
        <v>118</v>
      </c>
      <c r="H73" s="36"/>
      <c r="I73" s="20"/>
      <c r="J73" s="21"/>
      <c r="K73" s="21"/>
      <c r="L73" s="21"/>
      <c r="M73" s="21"/>
      <c r="N73" s="21"/>
      <c r="O73" s="21"/>
      <c r="P73" s="21"/>
      <c r="Q73" s="21"/>
      <c r="R73" s="21"/>
      <c r="S73" s="21"/>
      <c r="T73" s="21"/>
      <c r="U73" s="21"/>
      <c r="V73" s="21"/>
      <c r="W73" s="21"/>
      <c r="X73" s="21"/>
      <c r="Y73" s="21"/>
      <c r="Z73" s="21"/>
      <c r="AA73" s="21"/>
      <c r="AB73" s="21"/>
      <c r="AC73" s="21"/>
      <c r="AD73" s="21"/>
      <c r="AE73" s="21"/>
      <c r="AF73" s="102"/>
      <c r="AG73" s="103"/>
      <c r="AH73" s="21"/>
      <c r="AI73" s="21"/>
      <c r="AJ73" s="21"/>
      <c r="AK73" s="21"/>
      <c r="AL73" s="21"/>
      <c r="AM73" s="21"/>
      <c r="AN73" s="21"/>
      <c r="AO73" s="21"/>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row>
    <row r="74" spans="1:64" s="22" customFormat="1" ht="37.950000000000003" customHeight="1">
      <c r="A74" s="24"/>
      <c r="B74" s="23" t="s">
        <v>69</v>
      </c>
      <c r="C74" s="16" t="s">
        <v>10</v>
      </c>
      <c r="D74" s="16"/>
      <c r="E74" s="16" t="s">
        <v>57</v>
      </c>
      <c r="F74" s="17">
        <v>1</v>
      </c>
      <c r="G74" s="35" t="s">
        <v>118</v>
      </c>
      <c r="H74" s="36"/>
      <c r="I74" s="20"/>
      <c r="J74" s="87"/>
      <c r="K74" s="87"/>
      <c r="L74" s="87"/>
      <c r="M74" s="87"/>
      <c r="N74" s="87"/>
      <c r="O74" s="87"/>
      <c r="P74" s="87"/>
      <c r="Q74" s="87"/>
      <c r="R74" s="87"/>
      <c r="S74" s="87"/>
      <c r="T74" s="87"/>
      <c r="U74" s="87"/>
      <c r="V74" s="87"/>
      <c r="W74" s="87"/>
      <c r="X74" s="87"/>
      <c r="Y74" s="87"/>
      <c r="Z74" s="87"/>
      <c r="AA74" s="87"/>
      <c r="AB74" s="87"/>
      <c r="AC74" s="87"/>
      <c r="AD74" s="87"/>
      <c r="AE74" s="87"/>
      <c r="AF74" s="100"/>
      <c r="AG74" s="101"/>
      <c r="AH74" s="87"/>
      <c r="AI74" s="87"/>
      <c r="AJ74" s="87"/>
      <c r="AK74" s="87"/>
      <c r="AL74" s="87"/>
      <c r="AM74" s="87"/>
      <c r="AN74" s="87"/>
      <c r="AO74" s="87"/>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row>
    <row r="75" spans="1:64" s="92" customFormat="1" ht="36" customHeight="1">
      <c r="A75" s="91"/>
      <c r="B75" s="47" t="s">
        <v>70</v>
      </c>
      <c r="C75" s="48"/>
      <c r="D75" s="48"/>
      <c r="E75" s="48"/>
      <c r="F75" s="49"/>
      <c r="G75" s="50"/>
      <c r="H75" s="51"/>
      <c r="I75" s="52"/>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row>
    <row r="76" spans="1:64" s="22" customFormat="1" ht="36" customHeight="1">
      <c r="A76" s="24"/>
      <c r="B76" s="59" t="s">
        <v>71</v>
      </c>
      <c r="C76" s="16" t="s">
        <v>10</v>
      </c>
      <c r="D76" s="16"/>
      <c r="E76" s="16"/>
      <c r="F76" s="17">
        <v>1</v>
      </c>
      <c r="G76" s="35"/>
      <c r="H76" s="36"/>
      <c r="I76" s="20"/>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row>
    <row r="77" spans="1:64" s="22" customFormat="1" ht="36" customHeight="1">
      <c r="A77" s="24"/>
      <c r="B77" s="59" t="s">
        <v>72</v>
      </c>
      <c r="C77" s="16" t="s">
        <v>10</v>
      </c>
      <c r="D77" s="16"/>
      <c r="E77" s="16"/>
      <c r="F77" s="17">
        <v>1</v>
      </c>
      <c r="G77" s="35"/>
      <c r="H77" s="36"/>
      <c r="I77" s="20"/>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row>
    <row r="78" spans="1:64" s="37" customFormat="1" ht="36" customHeight="1">
      <c r="B78" s="22" t="s">
        <v>73</v>
      </c>
      <c r="C78" s="38" t="s">
        <v>10</v>
      </c>
      <c r="D78" s="37" t="s">
        <v>17</v>
      </c>
      <c r="F78" s="17">
        <v>1</v>
      </c>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row>
    <row r="79" spans="1:64" s="93" customFormat="1" ht="30" customHeight="1">
      <c r="A79" s="27"/>
      <c r="B79" s="47" t="s">
        <v>74</v>
      </c>
      <c r="C79" s="44"/>
      <c r="D79" s="44"/>
      <c r="E79" s="44"/>
      <c r="F79" s="60"/>
      <c r="G79" s="61"/>
      <c r="H79" s="44"/>
      <c r="I79" s="62"/>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row>
    <row r="80" spans="1:64" s="37" customFormat="1" ht="30" customHeight="1">
      <c r="A80" s="24"/>
      <c r="B80" s="63" t="s">
        <v>74</v>
      </c>
      <c r="C80" s="39" t="s">
        <v>10</v>
      </c>
      <c r="D80" s="16"/>
      <c r="E80" s="39"/>
      <c r="F80" s="17">
        <v>1</v>
      </c>
      <c r="G80" s="40"/>
      <c r="H80" s="39"/>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row>
    <row r="81" spans="1:64" s="93" customFormat="1" ht="30" customHeight="1">
      <c r="A81" s="27"/>
      <c r="B81" s="47" t="s">
        <v>75</v>
      </c>
      <c r="C81" s="44"/>
      <c r="D81" s="44"/>
      <c r="E81" s="44"/>
      <c r="F81" s="60"/>
      <c r="G81" s="61"/>
      <c r="H81" s="44"/>
      <c r="I81" s="62"/>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row>
    <row r="82" spans="1:64" s="37" customFormat="1" ht="30" customHeight="1">
      <c r="A82" s="24"/>
      <c r="B82" s="63" t="s">
        <v>76</v>
      </c>
      <c r="C82" s="39" t="s">
        <v>10</v>
      </c>
      <c r="D82" s="16"/>
      <c r="E82" s="39"/>
      <c r="F82" s="17">
        <v>1</v>
      </c>
      <c r="G82" s="40"/>
      <c r="H82" s="39"/>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115"/>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row>
    <row r="83" spans="1:64" s="37" customFormat="1" ht="30" customHeight="1">
      <c r="A83" s="24"/>
      <c r="B83" s="63" t="s">
        <v>77</v>
      </c>
      <c r="C83" s="39" t="s">
        <v>10</v>
      </c>
      <c r="D83" s="16"/>
      <c r="E83" s="39"/>
      <c r="F83" s="17">
        <v>1</v>
      </c>
      <c r="G83" s="40"/>
      <c r="H83" s="39"/>
    </row>
    <row r="84" spans="1:64" s="37" customFormat="1" ht="30" customHeight="1">
      <c r="A84" s="24"/>
      <c r="E84" s="41"/>
      <c r="G84" s="42"/>
    </row>
    <row r="85" spans="1:64" s="37" customFormat="1" ht="30" customHeight="1">
      <c r="A85" s="24"/>
      <c r="E85" s="41"/>
      <c r="G85" s="42"/>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sheetData>
  <mergeCells count="76">
    <mergeCell ref="R5:Y5"/>
    <mergeCell ref="R6:S6"/>
    <mergeCell ref="AP5:BL82"/>
    <mergeCell ref="J9:K9"/>
    <mergeCell ref="J10:K10"/>
    <mergeCell ref="J11:K11"/>
    <mergeCell ref="L13:M13"/>
    <mergeCell ref="L15:M15"/>
    <mergeCell ref="N17:O17"/>
    <mergeCell ref="P20:Q20"/>
    <mergeCell ref="P21:Q21"/>
    <mergeCell ref="P23:Q23"/>
    <mergeCell ref="P24:Q24"/>
    <mergeCell ref="R26:S26"/>
    <mergeCell ref="R27:S27"/>
    <mergeCell ref="AH6:AI6"/>
    <mergeCell ref="AJ6:AK6"/>
    <mergeCell ref="AL6:AM6"/>
    <mergeCell ref="AN6:AO6"/>
    <mergeCell ref="AH5:AO5"/>
    <mergeCell ref="AB6:AC6"/>
    <mergeCell ref="AD6:AE6"/>
    <mergeCell ref="AF6:AG6"/>
    <mergeCell ref="Z5:AG5"/>
    <mergeCell ref="T50:U50"/>
    <mergeCell ref="AD2:AG2"/>
    <mergeCell ref="J5:Q5"/>
    <mergeCell ref="J6:K6"/>
    <mergeCell ref="L6:M6"/>
    <mergeCell ref="N6:O6"/>
    <mergeCell ref="P6:Q6"/>
    <mergeCell ref="T6:U6"/>
    <mergeCell ref="V6:W6"/>
    <mergeCell ref="X6:Y6"/>
    <mergeCell ref="Z6:AA6"/>
    <mergeCell ref="R41:S41"/>
    <mergeCell ref="R33:S33"/>
    <mergeCell ref="R34:S34"/>
    <mergeCell ref="R35:S35"/>
    <mergeCell ref="R36:S36"/>
    <mergeCell ref="AF49:AG49"/>
    <mergeCell ref="AB48:AC48"/>
    <mergeCell ref="B5:F5"/>
    <mergeCell ref="P2:S2"/>
    <mergeCell ref="V2:Y2"/>
    <mergeCell ref="R37:S37"/>
    <mergeCell ref="R3:W3"/>
    <mergeCell ref="Z3:AE3"/>
    <mergeCell ref="R38:S38"/>
    <mergeCell ref="R39:S39"/>
    <mergeCell ref="R40:S40"/>
    <mergeCell ref="R28:S28"/>
    <mergeCell ref="R29:S29"/>
    <mergeCell ref="R30:S30"/>
    <mergeCell ref="R31:S31"/>
    <mergeCell ref="R32:S32"/>
    <mergeCell ref="AD47:AE47"/>
    <mergeCell ref="AD46:AE46"/>
    <mergeCell ref="AD45:AE45"/>
    <mergeCell ref="X54:Y54"/>
    <mergeCell ref="X55:Y55"/>
    <mergeCell ref="AD52:AE52"/>
    <mergeCell ref="X56:Y56"/>
    <mergeCell ref="J59:K59"/>
    <mergeCell ref="R60:S60"/>
    <mergeCell ref="R63:S63"/>
    <mergeCell ref="R64:S64"/>
    <mergeCell ref="V70:W70"/>
    <mergeCell ref="V72:W72"/>
    <mergeCell ref="AF73:AG73"/>
    <mergeCell ref="AF74:AG74"/>
    <mergeCell ref="T65:U65"/>
    <mergeCell ref="T66:U66"/>
    <mergeCell ref="T67:U67"/>
    <mergeCell ref="T68:U68"/>
    <mergeCell ref="T69:U69"/>
  </mergeCells>
  <conditionalFormatting sqref="F6:F83">
    <cfRule type="dataBar" priority="14">
      <dataBar>
        <cfvo type="num" val="0"/>
        <cfvo type="num" val="1"/>
        <color theme="0" tint="-0.249977111117893"/>
      </dataBar>
      <extLst>
        <ext xmlns:x14="http://schemas.microsoft.com/office/spreadsheetml/2009/9/main" uri="{B025F937-C7B1-47D3-B67F-A62EFF666E3E}">
          <x14:id>{CFC89924-4573-4F55-893E-B67FEC0F3D02}</x14:id>
        </ext>
      </extLst>
    </cfRule>
  </conditionalFormatting>
  <conditionalFormatting sqref="R5 Z5 AH5 R7:AN24 R42:AN44 R26:R41 T25:AN41 R51:AN51 R50:T50 V50:AN50 R53:AN53 R52:AD52 AF52:AN52 R49:AF49 AD48:AN48 R48:AA48 AH49:AN49 R45:AD47 AF45:AN47 R57:AN59 R54:X56 Z54:AN56 R61:AN62 R60 T60:AN60 R71:AN71 R63:R64 T63:AN64 R65:T69 V65:AN69 R70:V70 X70:AN70 R75:AN82 R72:V72 X72:AN72 R73:AF74 AH73:AN74">
    <cfRule type="expression" dxfId="57" priority="23">
      <formula>AND(TODAY()&gt;=R$5,TODAY()&lt;S$5)</formula>
    </cfRule>
  </conditionalFormatting>
  <conditionalFormatting sqref="R7:AO24 R42:AO43 R26:R41 T25:AO41 R50:T50 R51:AO51 V50:AO50 R53:AO53 R52:AD52 AF52:AO52 R49:AF49 R48:AA48 AD48:AO48 AH49:AO49 R45:AD47 AF45:AO47 R57:AO59 R54:X56 Z54:AO56 R61:AO62 R60 T60:AO60 R71:AO71 R63:R64 T63:AO64 R65:T69 V65:AO69 R70:V70 X70:AO70 R75:AO82 R72:V72 X72:AO72 R73:AF74 AH73:AO74">
    <cfRule type="expression" dxfId="56" priority="2702" stopIfTrue="1">
      <formula>AND($C8="Low Risk",R$5&gt;=$G8,R$5&lt;=$G8+$H8-1)</formula>
    </cfRule>
    <cfRule type="expression" dxfId="55" priority="2703" stopIfTrue="1">
      <formula>AND($C8="High Risk",R$5&gt;=$G8,R$5&lt;=$G8+$H8-1)</formula>
    </cfRule>
    <cfRule type="expression" dxfId="54" priority="2704" stopIfTrue="1">
      <formula>AND($C8="On Track",R$5&gt;=$G8,R$5&lt;=$G8+$H8-1)</formula>
    </cfRule>
    <cfRule type="expression" dxfId="53" priority="2705" stopIfTrue="1">
      <formula>AND($C8="Med Risk",R$5&gt;=$G8,R$5&lt;=$G8+$H8-1)</formula>
    </cfRule>
    <cfRule type="expression" dxfId="52" priority="2706" stopIfTrue="1">
      <formula>AND(LEN($C8)=0,R$5&gt;=$G8,R$5&lt;=$G8+$H8-1)</formula>
    </cfRule>
  </conditionalFormatting>
  <conditionalFormatting sqref="R44:AO44">
    <cfRule type="expression" dxfId="51" priority="2712" stopIfTrue="1">
      <formula>AND(#REF!="Low Risk",R$5&gt;=$G45,R$5&lt;=$G45+$H45-1)</formula>
    </cfRule>
    <cfRule type="expression" dxfId="50" priority="2713" stopIfTrue="1">
      <formula>AND(#REF!="High Risk",R$5&gt;=$G45,R$5&lt;=$G45+$H45-1)</formula>
    </cfRule>
    <cfRule type="expression" dxfId="49" priority="2714" stopIfTrue="1">
      <formula>AND(#REF!="On Track",R$5&gt;=$G45,R$5&lt;=$G45+$H45-1)</formula>
    </cfRule>
    <cfRule type="expression" dxfId="48" priority="2715" stopIfTrue="1">
      <formula>AND(#REF!="Med Risk",R$5&gt;=$G45,R$5&lt;=$G45+$H45-1)</formula>
    </cfRule>
    <cfRule type="expression" dxfId="47" priority="2716" stopIfTrue="1">
      <formula>AND(LEN(#REF!)=0,R$5&gt;=$G45,R$5&lt;=$G45+$H45-1)</formula>
    </cfRule>
  </conditionalFormatting>
  <conditionalFormatting sqref="Q7:Q19 Q22 Q25:Q82">
    <cfRule type="expression" dxfId="46" priority="2718">
      <formula>AND(TODAY()&gt;=Q$6,TODAY()&lt;R$5)</formula>
    </cfRule>
  </conditionalFormatting>
  <conditionalFormatting sqref="J6:J82">
    <cfRule type="expression" dxfId="45" priority="2721">
      <formula>AND(TODAY()&gt;=J$6,TODAY()&lt;#REF!)</formula>
    </cfRule>
  </conditionalFormatting>
  <conditionalFormatting sqref="J7:Q8 J45:Q58 J12:Q12 J9:J11 L9:Q11 J14:Q14 J13:L13 N13:Q13 J16:Q16 J15:L15 N15:Q15 J18:Q19 J17:N17 P17:Q17 J22:Q22 J20:P21 J25:Q43 J23:P24 J60:Q82 J59 L59:Q59">
    <cfRule type="expression" dxfId="44" priority="2733" stopIfTrue="1">
      <formula>AND($C8="Low Risk",J$6&gt;=$G8,J$6&lt;=$G8+$H8-1)</formula>
    </cfRule>
    <cfRule type="expression" dxfId="43" priority="2734" stopIfTrue="1">
      <formula>AND($C8="High Risk",J$6&gt;=$G8,J$6&lt;=$G8+$H8-1)</formula>
    </cfRule>
    <cfRule type="expression" dxfId="42" priority="2735" stopIfTrue="1">
      <formula>AND($C8="On Track",J$6&gt;=$G8,J$6&lt;=$G8+$H8-1)</formula>
    </cfRule>
    <cfRule type="expression" dxfId="41" priority="2736" stopIfTrue="1">
      <formula>AND($C8="Med Risk",J$6&gt;=$G8,J$6&lt;=$G8+$H8-1)</formula>
    </cfRule>
    <cfRule type="expression" dxfId="40" priority="2737" stopIfTrue="1">
      <formula>AND(LEN($C8)=0,J$6&gt;=$G8,J$6&lt;=$G8+$H8-1)</formula>
    </cfRule>
  </conditionalFormatting>
  <conditionalFormatting sqref="J44:Q44">
    <cfRule type="expression" dxfId="39" priority="2773" stopIfTrue="1">
      <formula>AND(#REF!="Low Risk",J$6&gt;=$G45,J$6&lt;=$G45+$H45-1)</formula>
    </cfRule>
    <cfRule type="expression" dxfId="38" priority="2774" stopIfTrue="1">
      <formula>AND(#REF!="High Risk",J$6&gt;=$G45,J$6&lt;=$G45+$H45-1)</formula>
    </cfRule>
    <cfRule type="expression" dxfId="37" priority="2775" stopIfTrue="1">
      <formula>AND(#REF!="On Track",J$6&gt;=$G45,J$6&lt;=$G45+$H45-1)</formula>
    </cfRule>
    <cfRule type="expression" dxfId="36" priority="2776" stopIfTrue="1">
      <formula>AND(#REF!="Med Risk",J$6&gt;=$G45,J$6&lt;=$G45+$H45-1)</formula>
    </cfRule>
    <cfRule type="expression" dxfId="35" priority="2777" stopIfTrue="1">
      <formula>AND(LEN(#REF!)=0,J$6&gt;=$G45,J$6&lt;=$G45+$H45-1)</formula>
    </cfRule>
  </conditionalFormatting>
  <conditionalFormatting sqref="L6 N6 P6 K7:P8 K12:P12 L9:P11 K14:P14 K13:L13 N13:P13 K16:P16 K15:L15 N15:P15 K18:P58 K17:N17 P17 K60:P82 L59:P59">
    <cfRule type="expression" dxfId="34" priority="2778">
      <formula>AND(TODAY()&gt;=K$6,TODAY()&lt;L$6)</formula>
    </cfRule>
  </conditionalFormatting>
  <conditionalFormatting sqref="AN6">
    <cfRule type="expression" dxfId="33" priority="1">
      <formula>AND(TODAY()&gt;=AN$6,TODAY()&lt;AO$6)</formula>
    </cfRule>
  </conditionalFormatting>
  <conditionalFormatting sqref="R6">
    <cfRule type="expression" dxfId="32" priority="12">
      <formula>AND(TODAY()&gt;=R$6,TODAY()&lt;#REF!)</formula>
    </cfRule>
  </conditionalFormatting>
  <conditionalFormatting sqref="T6">
    <cfRule type="expression" dxfId="31" priority="11">
      <formula>AND(TODAY()&gt;=T$6,TODAY()&lt;U$6)</formula>
    </cfRule>
  </conditionalFormatting>
  <conditionalFormatting sqref="V6">
    <cfRule type="expression" dxfId="30" priority="10">
      <formula>AND(TODAY()&gt;=V$6,TODAY()&lt;W$6)</formula>
    </cfRule>
  </conditionalFormatting>
  <conditionalFormatting sqref="X6">
    <cfRule type="expression" dxfId="29" priority="9">
      <formula>AND(TODAY()&gt;=X$6,TODAY()&lt;Y$6)</formula>
    </cfRule>
  </conditionalFormatting>
  <conditionalFormatting sqref="Z6">
    <cfRule type="expression" dxfId="28" priority="8">
      <formula>AND(TODAY()&gt;=Z$6,TODAY()&lt;#REF!)</formula>
    </cfRule>
  </conditionalFormatting>
  <conditionalFormatting sqref="AB6">
    <cfRule type="expression" dxfId="27" priority="7">
      <formula>AND(TODAY()&gt;=AB$6,TODAY()&lt;AC$6)</formula>
    </cfRule>
  </conditionalFormatting>
  <conditionalFormatting sqref="AD6">
    <cfRule type="expression" dxfId="26" priority="6">
      <formula>AND(TODAY()&gt;=AD$6,TODAY()&lt;AE$6)</formula>
    </cfRule>
  </conditionalFormatting>
  <conditionalFormatting sqref="AF6">
    <cfRule type="expression" dxfId="25" priority="5">
      <formula>AND(TODAY()&gt;=AF$6,TODAY()&lt;AG$6)</formula>
    </cfRule>
  </conditionalFormatting>
  <conditionalFormatting sqref="AH6">
    <cfRule type="expression" dxfId="24" priority="4">
      <formula>AND(TODAY()&gt;=AH$6,TODAY()&lt;#REF!)</formula>
    </cfRule>
  </conditionalFormatting>
  <conditionalFormatting sqref="AJ6">
    <cfRule type="expression" dxfId="23" priority="3">
      <formula>AND(TODAY()&gt;=AJ$6,TODAY()&lt;AK$6)</formula>
    </cfRule>
  </conditionalFormatting>
  <conditionalFormatting sqref="AL6">
    <cfRule type="expression" dxfId="22" priority="2">
      <formula>AND(TODAY()&gt;=AL$6,TODAY()&lt;AM$6)</formula>
    </cfRule>
  </conditionalFormatting>
  <conditionalFormatting sqref="AP5">
    <cfRule type="expression" dxfId="21" priority="2780">
      <formula>AND(TODAY()&gt;=#REF!,TODAY()&lt;AQ$5)</formula>
    </cfRule>
  </conditionalFormatting>
  <conditionalFormatting sqref="AO7:AO82">
    <cfRule type="expression" dxfId="20" priority="2781">
      <formula>AND(TODAY()&gt;=AO$5,TODAY()&lt;#REF!)</formula>
    </cfRule>
  </conditionalFormatting>
  <conditionalFormatting sqref="AP5">
    <cfRule type="expression" dxfId="19" priority="2806" stopIfTrue="1">
      <formula>AND($C8="Low Risk",#REF!&gt;=$G8,#REF!&lt;=$G8+$H8-1)</formula>
    </cfRule>
    <cfRule type="expression" dxfId="18" priority="2807" stopIfTrue="1">
      <formula>AND($C8="High Risk",#REF!&gt;=$G8,#REF!&lt;=$G8+$H8-1)</formula>
    </cfRule>
    <cfRule type="expression" dxfId="17" priority="2808" stopIfTrue="1">
      <formula>AND($C8="On Track",#REF!&gt;=$G8,#REF!&lt;=$G8+$H8-1)</formula>
    </cfRule>
    <cfRule type="expression" dxfId="16" priority="2809" stopIfTrue="1">
      <formula>AND($C8="Med Risk",#REF!&gt;=$G8,#REF!&lt;=$G8+$H8-1)</formula>
    </cfRule>
    <cfRule type="expression" dxfId="15" priority="2810" stopIfTrue="1">
      <formula>AND(LEN($C8)=0,#REF!&gt;=$G8,#REF!&lt;=$G8+$H8-1)</formula>
    </cfRule>
  </conditionalFormatting>
  <conditionalFormatting sqref="S25">
    <cfRule type="expression" dxfId="14" priority="2811">
      <formula>AND(TODAY()&gt;=R$5,TODAY()&lt;S$5)</formula>
    </cfRule>
  </conditionalFormatting>
  <conditionalFormatting sqref="S25">
    <cfRule type="expression" dxfId="13" priority="2850" stopIfTrue="1">
      <formula>AND($C26="Low Risk",R$5&gt;=$G26,R$5&lt;=$G26+$H26-1)</formula>
    </cfRule>
    <cfRule type="expression" dxfId="12" priority="2851" stopIfTrue="1">
      <formula>AND($C26="High Risk",R$5&gt;=$G26,R$5&lt;=$G26+$H26-1)</formula>
    </cfRule>
    <cfRule type="expression" dxfId="11" priority="2852" stopIfTrue="1">
      <formula>AND($C26="On Track",R$5&gt;=$G26,R$5&lt;=$G26+$H26-1)</formula>
    </cfRule>
    <cfRule type="expression" dxfId="10" priority="2853" stopIfTrue="1">
      <formula>AND($C26="Med Risk",R$5&gt;=$G26,R$5&lt;=$G26+$H26-1)</formula>
    </cfRule>
    <cfRule type="expression" dxfId="9" priority="2854" stopIfTrue="1">
      <formula>AND(LEN($C26)=0,R$5&gt;=$G26,R$5&lt;=$G26+$H26-1)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9:C78">
      <formula1>"Task, Feature, Bug"</formula1>
    </dataValidation>
    <dataValidation type="list" allowBlank="1" showInputMessage="1" showErrorMessage="1" sqref="D8:D78">
      <formula1>"Level_0, Level_1, Level_2, Level_3"</formula1>
    </dataValidation>
  </dataValidations>
  <printOptions horizontalCentered="1"/>
  <pageMargins left="0.25" right="0.25" top="0.5" bottom="0.5" header="0.3" footer="0.3"/>
  <pageSetup scale="45" fitToHeight="0" orientation="landscape" r:id="rId1"/>
  <headerFooter differentFirst="1" scaleWithDoc="0">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FC89924-4573-4F55-893E-B67FEC0F3D02}">
            <x14:dataBar minLength="0" maxLength="100" gradient="0">
              <x14:cfvo type="num">
                <xm:f>0</xm:f>
              </x14:cfvo>
              <x14:cfvo type="num">
                <xm:f>1</xm:f>
              </x14:cfvo>
              <x14:negativeFillColor rgb="FFFF0000"/>
              <x14:axisColor rgb="FF000000"/>
            </x14:dataBar>
          </x14:cfRule>
          <xm:sqref>F6:F83</xm:sqref>
        </x14:conditionalFormatting>
        <x14:conditionalFormatting xmlns:xm="http://schemas.microsoft.com/office/excel/2006/main">
          <x14:cfRule type="iconSet" priority="2907" id="{178879AF-FCFC-4AC5-97AE-AEB9F74BEBEC}">
            <x14:iconSet iconSet="3Stars" showValue="0" custom="1">
              <x14:cfvo type="percent">
                <xm:f>0</xm:f>
              </x14:cfvo>
              <x14:cfvo type="num">
                <xm:f>1</xm:f>
              </x14:cfvo>
              <x14:cfvo type="num">
                <xm:f>2</xm:f>
              </x14:cfvo>
              <x14:cfIcon iconSet="NoIcons" iconId="0"/>
              <x14:cfIcon iconSet="3Flags" iconId="1"/>
              <x14:cfIcon iconSet="3Signs" iconId="0"/>
            </x14:iconSet>
          </x14:cfRule>
          <xm:sqref>J7:AO8 AP5 J12:AO12 J9:J11 L9:AO11 J14:AO14 J13:L13 N13:AO13 J16:AO16 J15:L15 N15:AO15 J18:AO19 J17:N17 P17:AO17 J22:AO22 J20:P21 R20:AO21 J42:AO44 J23:P24 R23:AO24 J25:Q25 S25:AO25 J26:R41 T26:AO41 J51:AO51 J50:T50 V50:AO50 J53:AO53 J52:AD52 AF52:AO52 J49:AF49 J48:AA48 AD48:AO48 AH49:AO49 J45:AD47 AF45:AO47 J57:AO58 J54:X56 Z54:AO56 J61:AO62 J59 L59:AO59 J60:R60 T60:AO60 J71:AO71 J63:R64 T63:AO64 J65:T69 V65:AO69 J70:V70 X70:AO70 J75:AO82 J72:V72 X72:AO72 J73:AF74 AH73:AO74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vt:lpstr>
      <vt:lpstr>Sheet1</vt:lpstr>
      <vt:lpstr>Gantt!Print_Titles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Tuong Vy</cp:lastModifiedBy>
  <dcterms:created xsi:type="dcterms:W3CDTF">2020-10-16T11:25:00Z</dcterms:created>
  <dcterms:modified xsi:type="dcterms:W3CDTF">2020-12-01T04:19:13Z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