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80"/>
  </bookViews>
  <sheets>
    <sheet name="Gantt" sheetId="2" r:id="rId1"/>
    <sheet name="Sheet1" sheetId="3" r:id="rId2"/>
  </sheets>
  <definedNames>
    <definedName name="_xlnm.Print_Titles" localSheetId="0">Gantt!$5:$6</definedName>
    <definedName name="Project_Start">Gantt!#REF!</definedName>
    <definedName name="Scrolling_Increment">Gantt!#REF!</definedName>
    <definedName name="Today" localSheetId="0">TODAY()</definedName>
  </definedNames>
  <calcPr calcId="144525"/>
</workbook>
</file>

<file path=xl/sharedStrings.xml><?xml version="1.0" encoding="utf-8"?>
<sst xmlns="http://schemas.openxmlformats.org/spreadsheetml/2006/main" count="210" uniqueCount="114">
  <si>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</si>
  <si>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ACTIVITY BARCHART_QUẢN LÝ CỬA HÀNG ĐIỆN THOẠI DI DỘNG</t>
  </si>
  <si>
    <t>Enter Company Name in cell B2.
A legend is in cells I2 through AC2.</t>
  </si>
  <si>
    <t>Nhóm 8</t>
  </si>
  <si>
    <t>Complete</t>
  </si>
  <si>
    <t>Unfinished</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</si>
  <si>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</si>
  <si>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Tháng 9</t>
  </si>
  <si>
    <t>Tháng 10</t>
  </si>
  <si>
    <t>Tháng 11</t>
  </si>
  <si>
    <t>Tháng 12</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</si>
  <si>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</si>
  <si>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</si>
  <si>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Loại</t>
  </si>
  <si>
    <t>Level</t>
  </si>
  <si>
    <t>Phân công</t>
  </si>
  <si>
    <t>Tiến trình</t>
  </si>
  <si>
    <t>Bắt đầu</t>
  </si>
  <si>
    <t>Thời gian</t>
  </si>
  <si>
    <t>Column1</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</si>
  <si>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</si>
  <si>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</si>
  <si>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</si>
  <si>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</si>
  <si>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</si>
  <si>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</si>
  <si>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</si>
  <si>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</si>
  <si>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</si>
  <si>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</si>
  <si>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Lập kế hoạch(Bảng theo dõi tiến độ)</t>
  </si>
  <si>
    <t>Phân Tích Hệ Thống Vấn Đề</t>
  </si>
  <si>
    <t>Phân Tích và Phổ Biến về Quy Mô Phần Mềm</t>
  </si>
  <si>
    <t>Level_1</t>
  </si>
  <si>
    <t>Xác Định Những Chức Năng Sẽ Có Trong Phần Mềm</t>
  </si>
  <si>
    <t>Phân Tích Yêu Cầu Chức Năng và Phi Chức Năng</t>
  </si>
  <si>
    <t>Phân Tích và Đặc Tả Mô Hình DFD</t>
  </si>
  <si>
    <t>30/9/2020</t>
  </si>
  <si>
    <t>Phân Tích bảng dữ liệu</t>
  </si>
  <si>
    <t>Phân Tích UseCase</t>
  </si>
  <si>
    <t>Thiết Kế Hệ Thống</t>
  </si>
  <si>
    <t>Danh sách Biểu mẫu, Quy định</t>
  </si>
  <si>
    <t>Bảng yêu cầu- bảng trách nhiệm cho từng chức năng</t>
  </si>
  <si>
    <t>Thiết Kế DFD mức 0</t>
  </si>
  <si>
    <t>Thiết kế DFD mức 1</t>
  </si>
  <si>
    <t>Thiết kế DFD tổng quát từng chức năng</t>
  </si>
  <si>
    <t>Thiết kế Sequence Diagram</t>
  </si>
  <si>
    <t>13/11/2020</t>
  </si>
  <si>
    <t>Thiết kế Activity Diagram</t>
  </si>
  <si>
    <t>Thiết Kế UseCase Diagram</t>
  </si>
  <si>
    <t>Đặc Tả UseCase Diagram</t>
  </si>
  <si>
    <t>Thiết Kế ERD</t>
  </si>
  <si>
    <t>17/11/2020</t>
  </si>
  <si>
    <t>Thiết kế phần mềm</t>
  </si>
  <si>
    <t>Thiết kế giao diện phần mềm</t>
  </si>
  <si>
    <t>30/10/2020</t>
  </si>
  <si>
    <t>Thiết kế xử lý</t>
  </si>
  <si>
    <t>Thiết kế dữ liệu</t>
  </si>
  <si>
    <t>Xây Dựng Phần Mềm</t>
  </si>
  <si>
    <t>Quy Định về Quy Tắc Commit Trên Github</t>
  </si>
  <si>
    <t>15/9/2020</t>
  </si>
  <si>
    <t>Chia Các Branch Dev Trên GitHub</t>
  </si>
  <si>
    <t>Phân Tích Các Dữ Liệu</t>
  </si>
  <si>
    <t xml:space="preserve">Xây Dựng CSDL </t>
  </si>
  <si>
    <t>Feature</t>
  </si>
  <si>
    <t>Xây Dựng Lớp DTO từng chức năng</t>
  </si>
  <si>
    <t>Xây Dựng Lớp DAO tứng chức năng</t>
  </si>
  <si>
    <t>Xây Dựng Lớp BUS từng chức năng</t>
  </si>
  <si>
    <t>Xây Dựng Lớp GUI tứng chức năng</t>
  </si>
  <si>
    <t>14/10/2020</t>
  </si>
  <si>
    <t>Thu nhập hình ảnh, icon cho giao diện</t>
  </si>
  <si>
    <t>Xây Dựng Giao Diện</t>
  </si>
  <si>
    <t>15/10/2020</t>
  </si>
  <si>
    <t xml:space="preserve">Tổng hợp </t>
  </si>
  <si>
    <t>Tổng hợp phần code</t>
  </si>
  <si>
    <t>Vi</t>
  </si>
  <si>
    <t>20/10/2020</t>
  </si>
  <si>
    <t>Tổng hợp Diagram</t>
  </si>
  <si>
    <t>Tuyền</t>
  </si>
  <si>
    <t>30/11/2020</t>
  </si>
  <si>
    <t>Tổng hợp các phân tích thiết kế</t>
  </si>
  <si>
    <t>Trường</t>
  </si>
  <si>
    <t>Các Chức Năng được Xây Dựng trên hệ thống</t>
  </si>
  <si>
    <t>Chia Các Branch Dev Trên Github</t>
  </si>
  <si>
    <t>Đăng nhập</t>
  </si>
  <si>
    <t>Trung</t>
  </si>
  <si>
    <t>Xuất danh sách(tài khoản, khách hàng, phiếu nhập, thống kê)</t>
  </si>
  <si>
    <t>Phân quyền</t>
  </si>
  <si>
    <t>Phân Tích Các Chuẩn Dữ Liệu Của API</t>
  </si>
  <si>
    <t>Quản lý nhân viên</t>
  </si>
  <si>
    <t xml:space="preserve">Tuấn </t>
  </si>
  <si>
    <t>Quản lý tài khoản</t>
  </si>
  <si>
    <t xml:space="preserve"> Quản lý tài khoản </t>
  </si>
  <si>
    <t>Viễn</t>
  </si>
  <si>
    <t>Quản lý sản phẩm</t>
  </si>
  <si>
    <t>Quản lý loại sản phẩm</t>
  </si>
  <si>
    <t>Quản lý nhập hàng</t>
  </si>
  <si>
    <t xml:space="preserve">Trân </t>
  </si>
  <si>
    <t>Thống kê</t>
  </si>
  <si>
    <t>Quản lý hóa đơn</t>
  </si>
  <si>
    <t>Vũ</t>
  </si>
  <si>
    <t>Quản lý nhà cung cấp</t>
  </si>
  <si>
    <t>Quản lý chương trình khuyến mãi</t>
  </si>
  <si>
    <t>Bán hàng</t>
  </si>
  <si>
    <t>In hóa đơn bán hàng</t>
  </si>
  <si>
    <t>Xuất phiếu nhập hàng</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</si>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</sst>
</file>

<file path=xl/styles.xml><?xml version="1.0" encoding="utf-8"?>
<styleSheet xmlns="http://schemas.openxmlformats.org/spreadsheetml/2006/main">
  <numFmts count="5">
    <numFmt numFmtId="42" formatCode="_-&quot;£&quot;* #,##0_-;\-&quot;£&quot;* #,##0_-;_-&quot;£&quot;* &quot;-&quot;_-;_-@_-"/>
    <numFmt numFmtId="43" formatCode="_-* #,##0.00_-;\-* #,##0.00_-;_-* &quot;-&quot;??_-;_-@_-"/>
    <numFmt numFmtId="44" formatCode="_-&quot;£&quot;* #,##0.00_-;\-&quot;£&quot;* #,##0.00_-;_-&quot;£&quot;* &quot;-&quot;??_-;_-@_-"/>
    <numFmt numFmtId="176" formatCode="d"/>
    <numFmt numFmtId="177" formatCode="_(* #,##0_);_(* \(#,##0\);_(* &quot;-&quot;_);_(@_)"/>
  </numFmts>
  <fonts count="46">
    <font>
      <sz val="11"/>
      <color theme="1"/>
      <name val="Calibri"/>
      <charset val="134"/>
      <scheme val="minor"/>
    </font>
    <font>
      <b/>
      <sz val="24"/>
      <color theme="1"/>
      <name val="Calibri"/>
      <charset val="134"/>
      <scheme val="minor"/>
    </font>
    <font>
      <b/>
      <sz val="11"/>
      <color theme="0"/>
      <name val="Calibri"/>
      <charset val="163"/>
      <scheme val="minor"/>
    </font>
    <font>
      <sz val="11"/>
      <color theme="1"/>
      <name val="Arial"/>
      <charset val="134"/>
    </font>
    <font>
      <b/>
      <sz val="11"/>
      <color theme="1"/>
      <name val="Arial"/>
      <charset val="163"/>
    </font>
    <font>
      <sz val="11"/>
      <color theme="0"/>
      <name val="Calibri"/>
      <charset val="134"/>
      <scheme val="minor"/>
    </font>
    <font>
      <b/>
      <sz val="24"/>
      <color theme="0"/>
      <name val="Calibri"/>
      <charset val="134"/>
      <scheme val="minor"/>
    </font>
    <font>
      <b/>
      <sz val="24"/>
      <color theme="1" tint="0.349986266670736"/>
      <name val="Calibri Light"/>
      <charset val="134"/>
      <scheme val="major"/>
    </font>
    <font>
      <b/>
      <sz val="24"/>
      <color theme="4" tint="-0.249977111117893"/>
      <name val="Calibri Light"/>
      <charset val="134"/>
      <scheme val="major"/>
    </font>
    <font>
      <b/>
      <sz val="24"/>
      <name val="Calibri"/>
      <charset val="134"/>
      <scheme val="minor"/>
    </font>
    <font>
      <sz val="14"/>
      <color theme="1"/>
      <name val="Calibri"/>
      <charset val="134"/>
      <scheme val="minor"/>
    </font>
    <font>
      <sz val="24"/>
      <color theme="1"/>
      <name val="Calibri"/>
      <charset val="163"/>
      <scheme val="minor"/>
    </font>
    <font>
      <b/>
      <sz val="11"/>
      <name val="Calibri"/>
      <charset val="163"/>
      <scheme val="minor"/>
    </font>
    <font>
      <sz val="11"/>
      <color theme="0"/>
      <name val="Arial"/>
      <charset val="134"/>
    </font>
    <font>
      <b/>
      <sz val="11"/>
      <color theme="1"/>
      <name val="Arial"/>
      <charset val="134"/>
    </font>
    <font>
      <sz val="10"/>
      <color theme="1"/>
      <name val="Arial"/>
      <charset val="134"/>
    </font>
    <font>
      <b/>
      <sz val="11"/>
      <color theme="0"/>
      <name val="Arial"/>
      <charset val="163"/>
    </font>
    <font>
      <b/>
      <sz val="14"/>
      <color theme="0"/>
      <name val="Calibri"/>
      <charset val="163"/>
      <scheme val="minor"/>
    </font>
    <font>
      <sz val="16"/>
      <color rgb="FF9C6500"/>
      <name val="Calibri"/>
      <charset val="163"/>
      <scheme val="minor"/>
    </font>
    <font>
      <b/>
      <sz val="10"/>
      <name val="Calibri"/>
      <charset val="163"/>
      <scheme val="minor"/>
    </font>
    <font>
      <sz val="10"/>
      <name val="Calibri"/>
      <charset val="163"/>
      <scheme val="minor"/>
    </font>
    <font>
      <sz val="11"/>
      <name val="Arial"/>
      <charset val="134"/>
    </font>
    <font>
      <b/>
      <sz val="11"/>
      <name val="Arial"/>
      <charset val="163"/>
    </font>
    <font>
      <b/>
      <sz val="14"/>
      <color theme="0"/>
      <name val="Calibri"/>
      <charset val="134"/>
      <scheme val="minor"/>
    </font>
    <font>
      <sz val="16"/>
      <color theme="5" tint="-0.499984740745262"/>
      <name val="Calibri"/>
      <charset val="163"/>
      <scheme val="minor"/>
    </font>
    <font>
      <sz val="11"/>
      <color theme="0" tint="-0.15"/>
      <name val="Arial"/>
      <charset val="134"/>
    </font>
    <font>
      <sz val="11"/>
      <color theme="1"/>
      <name val="Calibri"/>
      <charset val="0"/>
      <scheme val="minor"/>
    </font>
    <font>
      <sz val="11"/>
      <color theme="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sz val="11"/>
      <color rgb="FF006100"/>
      <name val="Calibri"/>
      <charset val="0"/>
      <scheme val="minor"/>
    </font>
    <font>
      <sz val="11"/>
      <color rgb="FF9C0006"/>
      <name val="Calibri"/>
      <charset val="0"/>
      <scheme val="minor"/>
    </font>
    <font>
      <sz val="11"/>
      <color rgb="FF9C6500"/>
      <name val="Calibri"/>
      <charset val="134"/>
      <scheme val="minor"/>
    </font>
    <font>
      <b/>
      <sz val="11"/>
      <color theme="1"/>
      <name val="Calibri"/>
      <charset val="0"/>
      <scheme val="minor"/>
    </font>
    <font>
      <b/>
      <sz val="22"/>
      <color theme="1" tint="0.349986266670736"/>
      <name val="Calibri Light"/>
      <charset val="134"/>
      <scheme val="major"/>
    </font>
  </fonts>
  <fills count="41">
    <fill>
      <patternFill patternType="none"/>
    </fill>
    <fill>
      <patternFill patternType="gray125"/>
    </fill>
    <fill>
      <patternFill patternType="solid">
        <fgColor theme="0"/>
        <bgColor indexed="64"/>
      </patternFill>
    </fill>
    <fill>
      <patternFill patternType="solid">
        <fgColor theme="7" tint="0.599993896298105"/>
        <bgColor indexed="64"/>
      </patternFill>
    </fill>
    <fill>
      <patternFill patternType="solid">
        <fgColor theme="7" tint="0.599993896298105"/>
        <bgColor theme="4"/>
      </patternFill>
    </fill>
    <fill>
      <patternFill patternType="solid">
        <fgColor theme="7" tint="0.399975585192419"/>
        <bgColor indexed="64"/>
      </patternFill>
    </fill>
    <fill>
      <patternFill patternType="solid">
        <fgColor theme="0"/>
        <bgColor indexed="64"/>
      </patternFill>
    </fill>
    <fill>
      <patternFill patternType="solid">
        <fgColor theme="4" tint="0.399975585192419"/>
        <bgColor indexed="64"/>
      </patternFill>
    </fill>
    <fill>
      <patternFill patternType="solid">
        <fgColor theme="4" tint="0.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s>
  <borders count="38">
    <border>
      <left/>
      <right/>
      <top/>
      <bottom/>
      <diagonal/>
    </border>
    <border>
      <left/>
      <right/>
      <top/>
      <bottom style="thin">
        <color theme="0" tint="-0.249977111117893"/>
      </bottom>
      <diagonal/>
    </border>
    <border>
      <left style="thin">
        <color auto="1"/>
      </left>
      <right style="thin">
        <color auto="1"/>
      </right>
      <top style="thin">
        <color auto="1"/>
      </top>
      <bottom style="thin">
        <color auto="1"/>
      </bottom>
      <diagonal/>
    </border>
    <border>
      <left style="thin">
        <color theme="0" tint="-0.349986266670736"/>
      </left>
      <right/>
      <top/>
      <bottom/>
      <diagonal/>
    </border>
    <border>
      <left style="thin">
        <color theme="6" tint="0.399945066682943"/>
      </left>
      <right style="thin">
        <color theme="6" tint="0.399945066682943"/>
      </right>
      <top style="thin">
        <color theme="6" tint="0.399945066682943"/>
      </top>
      <bottom style="thin">
        <color theme="6" tint="0.399945066682943"/>
      </bottom>
      <diagonal/>
    </border>
    <border>
      <left style="thin">
        <color theme="6" tint="0.399945066682943"/>
      </left>
      <right/>
      <top style="thin">
        <color theme="6" tint="0.399945066682943"/>
      </top>
      <bottom style="thin">
        <color theme="6" tint="0.399945066682943"/>
      </bottom>
      <diagonal/>
    </border>
    <border>
      <left/>
      <right/>
      <top style="thin">
        <color theme="6" tint="0.399945066682943"/>
      </top>
      <bottom style="thin">
        <color theme="6" tint="0.399945066682943"/>
      </bottom>
      <diagonal/>
    </border>
    <border>
      <left style="thin">
        <color theme="6" tint="0.399945066682943"/>
      </left>
      <right style="thin">
        <color theme="6" tint="0.399945066682943"/>
      </right>
      <top style="thin">
        <color theme="6" tint="0.399945066682943"/>
      </top>
      <bottom/>
      <diagonal/>
    </border>
    <border>
      <left style="thin">
        <color theme="6" tint="0.399945066682943"/>
      </left>
      <right style="thin">
        <color theme="6" tint="0.399945066682943"/>
      </right>
      <top/>
      <bottom style="thin">
        <color theme="6" tint="0.399945066682943"/>
      </bottom>
      <diagonal/>
    </border>
    <border>
      <left style="thin">
        <color theme="6" tint="0.399945066682943"/>
      </left>
      <right style="thin">
        <color theme="6" tint="0.399945066682943"/>
      </right>
      <top/>
      <bottom/>
      <diagonal/>
    </border>
    <border>
      <left style="thin">
        <color theme="6" tint="0.399945066682943"/>
      </left>
      <right/>
      <top/>
      <bottom style="thin">
        <color theme="6" tint="0.399945066682943"/>
      </bottom>
      <diagonal/>
    </border>
    <border>
      <left/>
      <right/>
      <top/>
      <bottom style="thin">
        <color theme="6" tint="0.399945066682943"/>
      </bottom>
      <diagonal/>
    </border>
    <border>
      <left/>
      <right style="thin">
        <color theme="6" tint="0.399945066682943"/>
      </right>
      <top/>
      <bottom style="thin">
        <color theme="6" tint="0.399945066682943"/>
      </bottom>
      <diagonal/>
    </border>
    <border>
      <left/>
      <right style="thin">
        <color theme="6" tint="0.399945066682943"/>
      </right>
      <top style="thin">
        <color theme="6" tint="0.399945066682943"/>
      </top>
      <bottom style="thin">
        <color theme="6" tint="0.399945066682943"/>
      </bottom>
      <diagonal/>
    </border>
    <border>
      <left style="thin">
        <color theme="0" tint="-0.15"/>
      </left>
      <right style="thin">
        <color theme="6" tint="0.399945066682943"/>
      </right>
      <top style="thin">
        <color theme="6" tint="0.399945066682943"/>
      </top>
      <bottom style="thin">
        <color theme="6" tint="0.399945066682943"/>
      </bottom>
      <diagonal/>
    </border>
    <border>
      <left style="thin">
        <color theme="6" tint="0.399945066682943"/>
      </left>
      <right/>
      <top style="thin">
        <color theme="6" tint="0.399945066682943"/>
      </top>
      <bottom/>
      <diagonal/>
    </border>
    <border>
      <left/>
      <right/>
      <top style="thin">
        <color theme="6" tint="0.399945066682943"/>
      </top>
      <bottom/>
      <diagonal/>
    </border>
    <border>
      <left/>
      <right/>
      <top/>
      <bottom style="medium">
        <color theme="0" tint="-0.149937437055574"/>
      </bottom>
      <diagonal/>
    </border>
    <border>
      <left style="thin">
        <color theme="0" tint="-0.349986266670736"/>
      </left>
      <right style="thin">
        <color auto="1"/>
      </right>
      <top/>
      <bottom/>
      <diagonal/>
    </border>
    <border>
      <left/>
      <right style="thin">
        <color auto="1"/>
      </right>
      <top/>
      <bottom/>
      <diagonal/>
    </border>
    <border>
      <left/>
      <right style="thin">
        <color auto="1"/>
      </right>
      <top style="thin">
        <color theme="6" tint="0.399945066682943"/>
      </top>
      <bottom style="thin">
        <color theme="6" tint="0.399945066682943"/>
      </bottom>
      <diagonal/>
    </border>
    <border>
      <left style="thin">
        <color theme="6" tint="0.399945066682943"/>
      </left>
      <right style="thin">
        <color auto="1"/>
      </right>
      <top style="thin">
        <color theme="6" tint="0.399945066682943"/>
      </top>
      <bottom style="thin">
        <color theme="6" tint="0.399945066682943"/>
      </bottom>
      <diagonal/>
    </border>
    <border>
      <left style="thin">
        <color theme="6" tint="0.399945066682943"/>
      </left>
      <right style="thin">
        <color auto="1"/>
      </right>
      <top style="thin">
        <color theme="6" tint="0.399945066682943"/>
      </top>
      <bottom/>
      <diagonal/>
    </border>
    <border>
      <left style="thin">
        <color theme="6" tint="0.399945066682943"/>
      </left>
      <right style="thin">
        <color auto="1"/>
      </right>
      <top/>
      <bottom style="thin">
        <color theme="6" tint="0.399945066682943"/>
      </bottom>
      <diagonal/>
    </border>
    <border>
      <left style="thin">
        <color theme="2" tint="-0.0999176000244148"/>
      </left>
      <right style="thin">
        <color theme="2" tint="-0.0999176000244148"/>
      </right>
      <top style="thin">
        <color theme="0"/>
      </top>
      <bottom/>
      <diagonal/>
    </border>
    <border>
      <left/>
      <right/>
      <top/>
      <bottom style="thin">
        <color auto="1"/>
      </bottom>
      <diagonal/>
    </border>
    <border>
      <left style="thin">
        <color theme="0" tint="-0.25"/>
      </left>
      <right style="thin">
        <color theme="6" tint="0.399945066682943"/>
      </right>
      <top/>
      <bottom style="thin">
        <color theme="6" tint="0.399945066682943"/>
      </bottom>
      <diagonal/>
    </border>
    <border>
      <left style="thin">
        <color theme="0" tint="-0.25"/>
      </left>
      <right style="thin">
        <color theme="6" tint="0.399945066682943"/>
      </right>
      <top style="thin">
        <color theme="6" tint="0.399945066682943"/>
      </top>
      <bottom style="thin">
        <color auto="1"/>
      </bottom>
      <diagonal/>
    </border>
    <border>
      <left style="thin">
        <color theme="6" tint="0.399945066682943"/>
      </left>
      <right style="thin">
        <color theme="6" tint="0.399945066682943"/>
      </right>
      <top style="thin">
        <color theme="6" tint="0.399945066682943"/>
      </top>
      <bottom style="thin">
        <color auto="1"/>
      </bottom>
      <diagonal/>
    </border>
    <border>
      <left style="thin">
        <color theme="6" tint="0.399945066682943"/>
      </left>
      <right style="thin">
        <color auto="1"/>
      </right>
      <top style="thin">
        <color theme="6" tint="0.399945066682943"/>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6" fillId="17" borderId="0" applyNumberFormat="0" applyBorder="0" applyAlignment="0" applyProtection="0">
      <alignment vertical="center"/>
    </xf>
    <xf numFmtId="43" fontId="0" fillId="0" borderId="0" applyFont="0" applyFill="0" applyBorder="0" applyAlignment="0" applyProtection="0">
      <alignment vertical="center"/>
    </xf>
    <xf numFmtId="177" fontId="0" fillId="0" borderId="0" applyFont="0" applyFill="0" applyBorder="0" applyAlignment="0" applyProtection="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58" fontId="0" fillId="0" borderId="0" applyFont="0" applyFill="0" applyBorder="0">
      <alignment horizontal="center" vertical="center"/>
    </xf>
    <xf numFmtId="0" fontId="31" fillId="14" borderId="31" applyNumberFormat="0" applyAlignment="0" applyProtection="0">
      <alignment vertical="center"/>
    </xf>
    <xf numFmtId="0" fontId="39" fillId="0" borderId="35" applyNumberFormat="0" applyFill="0" applyAlignment="0" applyProtection="0">
      <alignment vertical="center"/>
    </xf>
    <xf numFmtId="0" fontId="0" fillId="28" borderId="36" applyNumberFormat="0" applyFont="0" applyAlignment="0" applyProtection="0">
      <alignment vertical="center"/>
    </xf>
    <xf numFmtId="0" fontId="30" fillId="0" borderId="0" applyNumberFormat="0" applyFill="0" applyBorder="0" applyAlignment="0" applyProtection="0">
      <alignment vertical="center"/>
    </xf>
    <xf numFmtId="0" fontId="27" fillId="32" borderId="0" applyNumberFormat="0" applyBorder="0" applyAlignment="0" applyProtection="0">
      <alignment vertical="center"/>
    </xf>
    <xf numFmtId="0" fontId="35" fillId="0" borderId="0" applyNumberFormat="0" applyFill="0" applyBorder="0" applyAlignment="0" applyProtection="0">
      <alignment vertical="center"/>
    </xf>
    <xf numFmtId="0" fontId="26" fillId="36" borderId="0" applyNumberFormat="0" applyBorder="0" applyAlignment="0" applyProtection="0">
      <alignment vertical="center"/>
    </xf>
    <xf numFmtId="0" fontId="38" fillId="0" borderId="0" applyNumberFormat="0" applyFill="0" applyBorder="0" applyAlignment="0" applyProtection="0">
      <alignment vertical="center"/>
    </xf>
    <xf numFmtId="0" fontId="26" fillId="13" borderId="0" applyNumberFormat="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0" fillId="0" borderId="35" applyNumberFormat="0" applyFill="0" applyAlignment="0" applyProtection="0">
      <alignment vertical="center"/>
    </xf>
    <xf numFmtId="0" fontId="28" fillId="0" borderId="30" applyNumberFormat="0" applyFill="0" applyAlignment="0" applyProtection="0">
      <alignment vertical="center"/>
    </xf>
    <xf numFmtId="0" fontId="28" fillId="0" borderId="0" applyNumberFormat="0" applyFill="0" applyBorder="0" applyAlignment="0" applyProtection="0">
      <alignment vertical="center"/>
    </xf>
    <xf numFmtId="0" fontId="33" fillId="21" borderId="33" applyNumberFormat="0" applyAlignment="0" applyProtection="0">
      <alignment vertical="center"/>
    </xf>
    <xf numFmtId="0" fontId="0" fillId="0" borderId="0" applyNumberFormat="0" applyFill="0" applyProtection="0">
      <alignment horizontal="right" vertical="center" indent="1"/>
    </xf>
    <xf numFmtId="0" fontId="27" fillId="24" borderId="0" applyNumberFormat="0" applyBorder="0" applyAlignment="0" applyProtection="0">
      <alignment vertical="center"/>
    </xf>
    <xf numFmtId="0" fontId="41" fillId="31" borderId="0" applyNumberFormat="0" applyBorder="0" applyAlignment="0" applyProtection="0">
      <alignment vertical="center"/>
    </xf>
    <xf numFmtId="0" fontId="37" fillId="23" borderId="34" applyNumberFormat="0" applyAlignment="0" applyProtection="0">
      <alignment vertical="center"/>
    </xf>
    <xf numFmtId="0" fontId="26" fillId="27" borderId="0" applyNumberFormat="0" applyBorder="0" applyAlignment="0" applyProtection="0">
      <alignment vertical="center"/>
    </xf>
    <xf numFmtId="0" fontId="36" fillId="23" borderId="33" applyNumberFormat="0" applyAlignment="0" applyProtection="0">
      <alignment vertical="center"/>
    </xf>
    <xf numFmtId="0" fontId="32" fillId="0" borderId="32" applyNumberFormat="0" applyFill="0" applyAlignment="0" applyProtection="0">
      <alignment vertical="center"/>
    </xf>
    <xf numFmtId="0" fontId="44" fillId="0" borderId="37" applyNumberFormat="0" applyFill="0" applyAlignment="0" applyProtection="0">
      <alignment vertical="center"/>
    </xf>
    <xf numFmtId="0" fontId="42" fillId="35" borderId="0" applyNumberFormat="0" applyBorder="0" applyAlignment="0" applyProtection="0">
      <alignment vertical="center"/>
    </xf>
    <xf numFmtId="0" fontId="43" fillId="40" borderId="0" applyNumberFormat="0" applyBorder="0" applyAlignment="0" applyProtection="0"/>
    <xf numFmtId="0" fontId="27" fillId="12" borderId="0" applyNumberFormat="0" applyBorder="0" applyAlignment="0" applyProtection="0">
      <alignment vertical="center"/>
    </xf>
    <xf numFmtId="0" fontId="26" fillId="11" borderId="0" applyNumberFormat="0" applyBorder="0" applyAlignment="0" applyProtection="0">
      <alignment vertical="center"/>
    </xf>
    <xf numFmtId="0" fontId="27" fillId="22" borderId="0" applyNumberFormat="0" applyBorder="0" applyAlignment="0" applyProtection="0">
      <alignment vertical="center"/>
    </xf>
    <xf numFmtId="0" fontId="27" fillId="16" borderId="0" applyNumberFormat="0" applyBorder="0" applyAlignment="0" applyProtection="0">
      <alignment vertical="center"/>
    </xf>
    <xf numFmtId="0" fontId="26" fillId="39" borderId="0" applyNumberFormat="0" applyBorder="0" applyAlignment="0" applyProtection="0">
      <alignment vertical="center"/>
    </xf>
    <xf numFmtId="0" fontId="45" fillId="0" borderId="0" applyNumberFormat="0" applyFill="0" applyBorder="0" applyAlignment="0" applyProtection="0"/>
    <xf numFmtId="0" fontId="26" fillId="26" borderId="0" applyNumberFormat="0" applyBorder="0" applyAlignment="0" applyProtection="0">
      <alignment vertical="center"/>
    </xf>
    <xf numFmtId="0" fontId="27" fillId="15" borderId="0" applyNumberFormat="0" applyBorder="0" applyAlignment="0" applyProtection="0">
      <alignment vertical="center"/>
    </xf>
    <xf numFmtId="0" fontId="27" fillId="30" borderId="0" applyNumberFormat="0" applyBorder="0" applyAlignment="0" applyProtection="0">
      <alignment vertical="center"/>
    </xf>
    <xf numFmtId="0" fontId="26" fillId="29" borderId="0" applyNumberFormat="0" applyBorder="0" applyAlignment="0" applyProtection="0">
      <alignment vertical="center"/>
    </xf>
    <xf numFmtId="0" fontId="27" fillId="34"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9" fontId="0" fillId="0" borderId="0" applyFont="0" applyFill="0" applyBorder="0" applyProtection="0">
      <alignment horizontal="center" vertical="center"/>
    </xf>
    <xf numFmtId="0" fontId="27" fillId="38" borderId="0" applyNumberFormat="0" applyBorder="0" applyAlignment="0" applyProtection="0">
      <alignment vertical="center"/>
    </xf>
    <xf numFmtId="0" fontId="26" fillId="37" borderId="0" applyNumberFormat="0" applyBorder="0" applyAlignment="0" applyProtection="0">
      <alignment vertical="center"/>
    </xf>
    <xf numFmtId="0" fontId="27" fillId="20" borderId="0" applyNumberFormat="0" applyBorder="0" applyAlignment="0" applyProtection="0">
      <alignment vertical="center"/>
    </xf>
    <xf numFmtId="0" fontId="27" fillId="19" borderId="0" applyNumberFormat="0" applyBorder="0" applyAlignment="0" applyProtection="0">
      <alignment vertical="center"/>
    </xf>
    <xf numFmtId="0" fontId="26" fillId="18" borderId="0" applyNumberFormat="0" applyBorder="0" applyAlignment="0" applyProtection="0">
      <alignment vertical="center"/>
    </xf>
    <xf numFmtId="0" fontId="27" fillId="33" borderId="0" applyNumberFormat="0" applyBorder="0" applyAlignment="0" applyProtection="0">
      <alignment vertical="center"/>
    </xf>
    <xf numFmtId="0" fontId="5" fillId="0" borderId="0"/>
    <xf numFmtId="37" fontId="0" fillId="0" borderId="0" applyFont="0" applyFill="0" applyBorder="0" applyProtection="0">
      <alignment horizontal="center" vertical="center"/>
    </xf>
    <xf numFmtId="0" fontId="10" fillId="0" borderId="0" applyNumberFormat="0" applyFill="0" applyAlignment="0" applyProtection="0"/>
    <xf numFmtId="0" fontId="10" fillId="0" borderId="0" applyNumberFormat="0" applyFill="0" applyProtection="0">
      <alignment vertical="top"/>
    </xf>
  </cellStyleXfs>
  <cellXfs count="160">
    <xf numFmtId="0" fontId="0" fillId="0" borderId="0" xfId="0"/>
    <xf numFmtId="0" fontId="1" fillId="0" borderId="0" xfId="0" applyFont="1" applyAlignment="1">
      <alignment vertical="center"/>
    </xf>
    <xf numFmtId="0" fontId="2" fillId="2" borderId="0" xfId="0" applyFont="1" applyFill="1"/>
    <xf numFmtId="0" fontId="3"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0" fontId="3" fillId="0" borderId="0" xfId="0" applyFont="1"/>
    <xf numFmtId="0" fontId="3" fillId="2" borderId="0" xfId="0" applyFont="1" applyFill="1"/>
    <xf numFmtId="0" fontId="5" fillId="0" borderId="0" xfId="53"/>
    <xf numFmtId="0" fontId="0" fillId="0" borderId="0" xfId="0" applyAlignment="1">
      <alignment horizontal="center"/>
    </xf>
    <xf numFmtId="58" fontId="0" fillId="0" borderId="0" xfId="0" applyNumberFormat="1"/>
    <xf numFmtId="0" fontId="6" fillId="0" borderId="0" xfId="53" applyFont="1" applyAlignment="1">
      <alignment vertical="center" wrapText="1"/>
    </xf>
    <xf numFmtId="0" fontId="7" fillId="0" borderId="0" xfId="38" applyFont="1" applyAlignment="1">
      <alignment vertical="center"/>
    </xf>
    <xf numFmtId="0" fontId="8" fillId="0" borderId="0" xfId="0" applyFont="1" applyAlignment="1">
      <alignment vertical="center"/>
    </xf>
    <xf numFmtId="58" fontId="1" fillId="0" borderId="0" xfId="0" applyNumberFormat="1" applyFont="1" applyAlignment="1">
      <alignment vertical="center"/>
    </xf>
    <xf numFmtId="0" fontId="9" fillId="0" borderId="0" xfId="0" applyFont="1" applyAlignment="1">
      <alignment vertical="center"/>
    </xf>
    <xf numFmtId="0" fontId="5" fillId="0" borderId="0" xfId="53" applyAlignment="1">
      <alignment wrapText="1"/>
    </xf>
    <xf numFmtId="0" fontId="10" fillId="0" borderId="0" xfId="55"/>
    <xf numFmtId="0" fontId="0" fillId="0" borderId="1" xfId="0" applyBorder="1" applyAlignment="1">
      <alignment horizontal="center"/>
    </xf>
    <xf numFmtId="58" fontId="10" fillId="0" borderId="0" xfId="56" applyNumberFormat="1" applyAlignment="1"/>
    <xf numFmtId="0" fontId="11" fillId="0" borderId="0" xfId="55" applyFont="1" applyAlignment="1">
      <alignment horizontal="center" vertical="center"/>
    </xf>
    <xf numFmtId="0" fontId="0" fillId="0" borderId="0" xfId="0" applyBorder="1" applyAlignment="1">
      <alignment horizontal="center"/>
    </xf>
    <xf numFmtId="0" fontId="5" fillId="2" borderId="0" xfId="53" applyFill="1" applyAlignment="1">
      <alignment wrapText="1"/>
    </xf>
    <xf numFmtId="0" fontId="0" fillId="3" borderId="0" xfId="0" applyFill="1" applyBorder="1"/>
    <xf numFmtId="58" fontId="0" fillId="3" borderId="0" xfId="0" applyNumberFormat="1" applyFill="1"/>
    <xf numFmtId="0" fontId="0" fillId="3" borderId="0" xfId="0" applyFill="1"/>
    <xf numFmtId="0" fontId="2" fillId="2" borderId="0" xfId="53" applyFont="1" applyFill="1" applyAlignment="1">
      <alignment wrapText="1"/>
    </xf>
    <xf numFmtId="0" fontId="12" fillId="3" borderId="0" xfId="0" applyFont="1" applyFill="1" applyBorder="1" applyAlignment="1">
      <alignment horizontal="left" vertical="center" indent="1"/>
    </xf>
    <xf numFmtId="0" fontId="12" fillId="3" borderId="0" xfId="0" applyFont="1" applyFill="1" applyBorder="1" applyAlignment="1">
      <alignment horizontal="center" vertical="center" wrapText="1"/>
    </xf>
    <xf numFmtId="58" fontId="12" fillId="3" borderId="0" xfId="0" applyNumberFormat="1"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46" applyFont="1" applyFill="1" applyBorder="1" applyAlignment="1">
      <alignment horizontal="center" vertical="center"/>
    </xf>
    <xf numFmtId="0" fontId="0" fillId="0" borderId="0" xfId="0" applyFont="1" applyFill="1" applyBorder="1" applyAlignment="1">
      <alignment horizontal="center" vertical="center" wrapText="1"/>
    </xf>
    <xf numFmtId="9" fontId="0" fillId="0" borderId="0" xfId="46" applyFont="1" applyFill="1" applyBorder="1">
      <alignment horizontal="center" vertical="center"/>
    </xf>
    <xf numFmtId="58" fontId="0" fillId="0" borderId="0" xfId="7" applyNumberFormat="1" applyFont="1" applyFill="1" applyBorder="1">
      <alignment horizontal="center" vertical="center"/>
    </xf>
    <xf numFmtId="37" fontId="0" fillId="0" borderId="0" xfId="54" applyFont="1" applyFill="1" applyBorder="1" applyAlignment="1">
      <alignment horizontal="center" vertical="center"/>
    </xf>
    <xf numFmtId="0" fontId="13" fillId="0" borderId="0" xfId="53" applyFont="1" applyAlignment="1">
      <alignment wrapText="1"/>
    </xf>
    <xf numFmtId="0" fontId="14"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9" fontId="3" fillId="0" borderId="0" xfId="46" applyFont="1" applyFill="1" applyBorder="1">
      <alignment horizontal="center" vertical="center"/>
    </xf>
    <xf numFmtId="58" fontId="3" fillId="0" borderId="0" xfId="7" applyNumberFormat="1" applyFont="1" applyFill="1" applyBorder="1">
      <alignment horizontal="center" vertical="center"/>
    </xf>
    <xf numFmtId="37" fontId="3" fillId="0" borderId="0" xfId="54" applyFont="1" applyFill="1" applyBorder="1" applyAlignment="1">
      <alignment horizontal="center" vertical="center"/>
    </xf>
    <xf numFmtId="0" fontId="3" fillId="0" borderId="0" xfId="0" applyFont="1" applyFill="1" applyBorder="1" applyAlignment="1">
      <alignment horizontal="left" vertical="center" wrapText="1" indent="2"/>
    </xf>
    <xf numFmtId="0" fontId="13" fillId="0" borderId="0" xfId="53" applyFont="1"/>
    <xf numFmtId="0" fontId="15" fillId="0" borderId="0" xfId="0" applyFont="1" applyFill="1" applyBorder="1" applyAlignment="1">
      <alignment horizontal="left" vertical="center" wrapText="1" indent="2"/>
    </xf>
    <xf numFmtId="0" fontId="13" fillId="2" borderId="0" xfId="53" applyFont="1" applyFill="1" applyAlignment="1">
      <alignment wrapText="1"/>
    </xf>
    <xf numFmtId="0" fontId="14" fillId="3" borderId="0" xfId="0" applyFont="1" applyFill="1" applyBorder="1" applyAlignment="1">
      <alignment horizontal="left" vertical="center" wrapText="1" indent="1"/>
    </xf>
    <xf numFmtId="0" fontId="3" fillId="3" borderId="0" xfId="0" applyFont="1" applyFill="1" applyBorder="1" applyAlignment="1">
      <alignment horizontal="center" vertical="center"/>
    </xf>
    <xf numFmtId="9" fontId="3" fillId="3" borderId="0" xfId="46" applyFont="1" applyFill="1" applyBorder="1">
      <alignment horizontal="center" vertical="center"/>
    </xf>
    <xf numFmtId="58" fontId="3" fillId="3" borderId="0" xfId="7" applyNumberFormat="1" applyFont="1" applyFill="1" applyBorder="1">
      <alignment horizontal="center" vertical="center"/>
    </xf>
    <xf numFmtId="37" fontId="3" fillId="3" borderId="0" xfId="54" applyFont="1" applyFill="1" applyBorder="1" applyAlignment="1">
      <alignment horizontal="center" vertical="center"/>
    </xf>
    <xf numFmtId="0" fontId="13" fillId="2" borderId="0" xfId="53" applyFont="1" applyFill="1"/>
    <xf numFmtId="0" fontId="4" fillId="3" borderId="0" xfId="0" applyFont="1" applyFill="1" applyBorder="1" applyAlignment="1">
      <alignment horizontal="left" vertical="center" wrapText="1" indent="2"/>
    </xf>
    <xf numFmtId="0" fontId="4" fillId="3" borderId="0" xfId="0" applyFont="1" applyFill="1" applyBorder="1" applyAlignment="1">
      <alignment horizontal="center" vertical="center"/>
    </xf>
    <xf numFmtId="9" fontId="4" fillId="3" borderId="0" xfId="46" applyFont="1" applyFill="1" applyBorder="1">
      <alignment horizontal="center" vertical="center"/>
    </xf>
    <xf numFmtId="58" fontId="4" fillId="3" borderId="0" xfId="7" applyNumberFormat="1" applyFont="1" applyFill="1" applyBorder="1">
      <alignment horizontal="center" vertical="center"/>
    </xf>
    <xf numFmtId="177" fontId="4" fillId="3" borderId="0" xfId="3" applyFont="1" applyFill="1" applyBorder="1" applyAlignment="1">
      <alignment horizontal="center" vertical="center"/>
    </xf>
    <xf numFmtId="177" fontId="3" fillId="0" borderId="0" xfId="3" applyFont="1" applyFill="1" applyBorder="1" applyAlignment="1">
      <alignment horizontal="center" vertical="center"/>
    </xf>
    <xf numFmtId="0" fontId="16" fillId="2" borderId="0" xfId="53" applyFont="1" applyFill="1"/>
    <xf numFmtId="0" fontId="4" fillId="3" borderId="0" xfId="0" applyFont="1" applyFill="1" applyBorder="1" applyAlignment="1">
      <alignment horizontal="left" vertical="center" wrapText="1"/>
    </xf>
    <xf numFmtId="9" fontId="4" fillId="3" borderId="0" xfId="46" applyFont="1" applyFill="1" applyBorder="1" applyAlignment="1">
      <alignment horizontal="center" vertical="center"/>
    </xf>
    <xf numFmtId="58" fontId="4" fillId="3" borderId="0" xfId="7" applyNumberFormat="1" applyFont="1" applyFill="1" applyBorder="1" applyAlignment="1">
      <alignment horizontal="center" vertical="center"/>
    </xf>
    <xf numFmtId="0" fontId="14" fillId="3" borderId="0" xfId="0" applyFont="1" applyFill="1" applyBorder="1" applyAlignment="1">
      <alignment horizontal="left" vertical="center" wrapText="1" indent="2"/>
    </xf>
    <xf numFmtId="0" fontId="3" fillId="2" borderId="0" xfId="0" applyFont="1" applyFill="1" applyBorder="1" applyAlignment="1">
      <alignment horizontal="left" vertical="center" wrapText="1" indent="2"/>
    </xf>
    <xf numFmtId="0" fontId="3" fillId="2" borderId="0" xfId="0" applyFont="1" applyFill="1" applyBorder="1" applyAlignment="1">
      <alignment horizontal="center" vertical="center"/>
    </xf>
    <xf numFmtId="58" fontId="3" fillId="2" borderId="0" xfId="7" applyNumberFormat="1" applyFont="1" applyFill="1" applyBorder="1">
      <alignment horizontal="center" vertical="center"/>
    </xf>
    <xf numFmtId="37" fontId="3" fillId="2" borderId="0" xfId="54" applyFont="1" applyFill="1" applyBorder="1" applyAlignment="1">
      <alignment horizontal="center" vertical="center"/>
    </xf>
    <xf numFmtId="0" fontId="17" fillId="2" borderId="0" xfId="0" applyFont="1" applyFill="1" applyAlignment="1">
      <alignment horizontal="center" vertical="center"/>
    </xf>
    <xf numFmtId="0" fontId="18" fillId="3" borderId="2" xfId="32" applyFont="1" applyFill="1" applyBorder="1" applyAlignment="1">
      <alignment horizontal="center"/>
    </xf>
    <xf numFmtId="0" fontId="19" fillId="4" borderId="0" xfId="0" applyFont="1" applyFill="1" applyBorder="1" applyAlignment="1">
      <alignment horizontal="center" vertical="center" wrapText="1"/>
    </xf>
    <xf numFmtId="176" fontId="20" fillId="5" borderId="3" xfId="0" applyNumberFormat="1" applyFont="1" applyFill="1" applyBorder="1" applyAlignment="1">
      <alignment vertical="center"/>
    </xf>
    <xf numFmtId="176" fontId="20" fillId="5" borderId="0" xfId="0" applyNumberFormat="1" applyFont="1" applyFill="1" applyBorder="1" applyAlignment="1">
      <alignment vertical="center"/>
    </xf>
    <xf numFmtId="0" fontId="3" fillId="0" borderId="4" xfId="0" applyFont="1" applyBorder="1" applyAlignment="1">
      <alignment horizontal="center" vertical="center"/>
    </xf>
    <xf numFmtId="0" fontId="21" fillId="0" borderId="0" xfId="0" applyNumberFormat="1"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2" borderId="4" xfId="0" applyFont="1" applyFill="1" applyBorder="1" applyAlignment="1">
      <alignment horizontal="center" vertical="center"/>
    </xf>
    <xf numFmtId="0" fontId="21" fillId="3" borderId="0"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6" borderId="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21" fillId="2" borderId="0"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22" fillId="3" borderId="0" xfId="0" applyNumberFormat="1" applyFont="1" applyFill="1" applyBorder="1" applyAlignment="1">
      <alignment horizontal="center" vertical="center"/>
    </xf>
    <xf numFmtId="0" fontId="0" fillId="2" borderId="0" xfId="0" applyFill="1"/>
    <xf numFmtId="0" fontId="17" fillId="7" borderId="0" xfId="0" applyFont="1" applyFill="1" applyAlignment="1">
      <alignment horizontal="center" vertical="center"/>
    </xf>
    <xf numFmtId="0" fontId="23" fillId="2" borderId="0" xfId="0" applyFont="1" applyFill="1" applyAlignment="1">
      <alignment horizontal="center" vertical="center"/>
    </xf>
    <xf numFmtId="176" fontId="18" fillId="3" borderId="2" xfId="32" applyNumberFormat="1" applyFont="1" applyFill="1" applyBorder="1" applyAlignment="1">
      <alignment horizont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vertical="center"/>
    </xf>
    <xf numFmtId="0" fontId="3" fillId="8" borderId="9" xfId="0" applyFont="1" applyFill="1" applyBorder="1" applyAlignment="1">
      <alignment vertical="center"/>
    </xf>
    <xf numFmtId="0" fontId="3" fillId="8" borderId="10" xfId="0" applyFont="1" applyFill="1" applyBorder="1" applyAlignment="1">
      <alignment horizontal="center" vertical="center"/>
    </xf>
    <xf numFmtId="0" fontId="17" fillId="9" borderId="0" xfId="0" applyFont="1" applyFill="1" applyAlignment="1">
      <alignment horizontal="center" vertical="center"/>
    </xf>
    <xf numFmtId="0" fontId="3" fillId="0" borderId="7" xfId="0" applyFont="1" applyBorder="1" applyAlignment="1">
      <alignment horizontal="center" vertical="center"/>
    </xf>
    <xf numFmtId="0" fontId="3" fillId="8" borderId="11"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2" borderId="5" xfId="0" applyFont="1" applyFill="1" applyBorder="1" applyAlignment="1">
      <alignment horizontal="center" vertical="center"/>
    </xf>
    <xf numFmtId="176" fontId="24" fillId="3" borderId="2" xfId="0" applyNumberFormat="1" applyFont="1" applyFill="1" applyBorder="1" applyAlignment="1">
      <alignment horizontal="center" vertical="center"/>
    </xf>
    <xf numFmtId="176" fontId="20" fillId="5" borderId="3" xfId="0" applyNumberFormat="1" applyFont="1" applyFill="1" applyBorder="1" applyAlignment="1">
      <alignment vertical="center"/>
    </xf>
    <xf numFmtId="0" fontId="3" fillId="2" borderId="13" xfId="0" applyFont="1" applyFill="1" applyBorder="1" applyAlignment="1">
      <alignment vertical="center"/>
    </xf>
    <xf numFmtId="0" fontId="3" fillId="0" borderId="5" xfId="0" applyFont="1" applyBorder="1" applyAlignment="1">
      <alignment horizontal="center" vertical="center"/>
    </xf>
    <xf numFmtId="0" fontId="25" fillId="0" borderId="14" xfId="0" applyFont="1" applyBorder="1" applyAlignment="1">
      <alignment horizontal="center" vertical="center"/>
    </xf>
    <xf numFmtId="0" fontId="25" fillId="2" borderId="14" xfId="0" applyFont="1" applyFill="1" applyBorder="1" applyAlignment="1">
      <alignment horizontal="center" vertical="center"/>
    </xf>
    <xf numFmtId="0" fontId="3" fillId="2" borderId="13" xfId="0" applyFont="1" applyFill="1" applyBorder="1" applyAlignment="1">
      <alignment horizontal="center" vertical="center"/>
    </xf>
    <xf numFmtId="0" fontId="3" fillId="0" borderId="0" xfId="0" applyFont="1" applyBorder="1" applyAlignment="1">
      <alignment horizontal="center" vertical="center"/>
    </xf>
    <xf numFmtId="0" fontId="3" fillId="0" borderId="2" xfId="0" applyFont="1" applyBorder="1" applyAlignment="1">
      <alignment horizontal="center" vertical="center"/>
    </xf>
    <xf numFmtId="0" fontId="3" fillId="2" borderId="15"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16" xfId="0" applyFont="1" applyFill="1" applyBorder="1" applyAlignment="1">
      <alignment horizontal="center" vertical="center"/>
    </xf>
    <xf numFmtId="0" fontId="3" fillId="2" borderId="10"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 xfId="0" applyFont="1" applyBorder="1" applyAlignment="1">
      <alignment vertical="center"/>
    </xf>
    <xf numFmtId="176" fontId="24" fillId="3" borderId="17" xfId="0" applyNumberFormat="1" applyFont="1" applyFill="1" applyBorder="1" applyAlignment="1">
      <alignment horizontal="center" vertical="center"/>
    </xf>
    <xf numFmtId="176" fontId="20" fillId="5" borderId="18" xfId="0" applyNumberFormat="1" applyFont="1" applyFill="1" applyBorder="1" applyAlignment="1">
      <alignment vertical="center"/>
    </xf>
    <xf numFmtId="0" fontId="0" fillId="0" borderId="19" xfId="0" applyBorder="1"/>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9" xfId="0" applyFont="1" applyBorder="1" applyAlignment="1">
      <alignment vertical="center"/>
    </xf>
    <xf numFmtId="0" fontId="3" fillId="2" borderId="21"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23" xfId="0" applyFont="1" applyFill="1" applyBorder="1" applyAlignment="1">
      <alignment horizontal="center" vertical="center"/>
    </xf>
    <xf numFmtId="0" fontId="4" fillId="2" borderId="21" xfId="0" applyFont="1" applyFill="1" applyBorder="1" applyAlignment="1">
      <alignment horizontal="center" vertical="center"/>
    </xf>
    <xf numFmtId="0" fontId="16" fillId="2" borderId="0" xfId="53" applyFont="1" applyFill="1" applyAlignment="1">
      <alignment vertical="center"/>
    </xf>
    <xf numFmtId="0" fontId="16" fillId="2" borderId="0" xfId="53" applyFont="1" applyFill="1" applyAlignment="1">
      <alignment horizontal="left" vertical="center"/>
    </xf>
    <xf numFmtId="0" fontId="4" fillId="3" borderId="0" xfId="0" applyFont="1" applyFill="1" applyBorder="1" applyAlignment="1">
      <alignment horizontal="left" vertical="center"/>
    </xf>
    <xf numFmtId="9" fontId="4" fillId="3" borderId="0" xfId="46" applyFont="1" applyFill="1" applyBorder="1" applyAlignment="1">
      <alignment horizontal="left" vertical="center"/>
    </xf>
    <xf numFmtId="58" fontId="4" fillId="3" borderId="0" xfId="7" applyNumberFormat="1" applyFont="1" applyFill="1" applyBorder="1" applyAlignment="1">
      <alignment horizontal="left" vertical="center"/>
    </xf>
    <xf numFmtId="177" fontId="4" fillId="3" borderId="0" xfId="3"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Alignment="1">
      <alignment horizontal="center" vertical="center"/>
    </xf>
    <xf numFmtId="0" fontId="3" fillId="3" borderId="24" xfId="0" applyFont="1" applyFill="1" applyBorder="1"/>
    <xf numFmtId="58" fontId="3" fillId="3" borderId="0" xfId="0" applyNumberFormat="1" applyFont="1" applyFill="1" applyBorder="1"/>
    <xf numFmtId="0" fontId="3" fillId="0" borderId="0" xfId="0" applyFont="1" applyBorder="1" applyAlignment="1">
      <alignment horizontal="left" vertical="center" wrapText="1"/>
    </xf>
    <xf numFmtId="58" fontId="3" fillId="0" borderId="0" xfId="0" applyNumberFormat="1" applyFont="1" applyBorder="1"/>
    <xf numFmtId="0" fontId="3" fillId="0" borderId="25" xfId="0" applyFont="1" applyBorder="1" applyAlignment="1">
      <alignment horizontal="left" vertical="center" wrapText="1"/>
    </xf>
    <xf numFmtId="0" fontId="3" fillId="0" borderId="25" xfId="0" applyFont="1" applyBorder="1" applyAlignment="1">
      <alignment horizontal="center" vertical="center"/>
    </xf>
    <xf numFmtId="0" fontId="3" fillId="0" borderId="25" xfId="0" applyFont="1" applyFill="1" applyBorder="1" applyAlignment="1">
      <alignment horizontal="center" vertical="center"/>
    </xf>
    <xf numFmtId="9" fontId="3" fillId="0" borderId="25" xfId="46" applyFont="1" applyFill="1" applyBorder="1">
      <alignment horizontal="center" vertical="center"/>
    </xf>
    <xf numFmtId="58" fontId="3" fillId="0" borderId="25" xfId="0" applyNumberFormat="1" applyFont="1" applyBorder="1"/>
    <xf numFmtId="0" fontId="3" fillId="0" borderId="0" xfId="0" applyFont="1" applyAlignment="1">
      <alignment horizontal="center"/>
    </xf>
    <xf numFmtId="58" fontId="3" fillId="0" borderId="0" xfId="0" applyNumberFormat="1" applyFont="1"/>
    <xf numFmtId="0" fontId="4" fillId="2" borderId="4" xfId="0" applyFont="1" applyFill="1" applyBorder="1" applyAlignment="1">
      <alignment horizontal="left" vertical="center"/>
    </xf>
    <xf numFmtId="0" fontId="22" fillId="3" borderId="0" xfId="0" applyNumberFormat="1" applyFont="1" applyFill="1" applyBorder="1" applyAlignment="1">
      <alignment horizontal="left" vertical="center"/>
    </xf>
    <xf numFmtId="0" fontId="3" fillId="3" borderId="0" xfId="0" applyFont="1" applyFill="1"/>
    <xf numFmtId="0" fontId="3" fillId="0" borderId="26" xfId="0" applyFont="1" applyBorder="1"/>
    <xf numFmtId="0" fontId="3" fillId="0" borderId="8" xfId="0" applyFont="1" applyBorder="1"/>
    <xf numFmtId="0" fontId="3" fillId="0" borderId="25" xfId="0" applyFont="1" applyBorder="1"/>
    <xf numFmtId="0" fontId="3" fillId="0" borderId="27" xfId="0" applyFont="1" applyBorder="1"/>
    <xf numFmtId="0" fontId="3" fillId="0" borderId="28" xfId="0" applyFont="1" applyBorder="1"/>
    <xf numFmtId="0" fontId="4" fillId="2" borderId="5" xfId="0" applyFont="1" applyFill="1" applyBorder="1" applyAlignment="1">
      <alignment horizontal="left" vertical="center"/>
    </xf>
    <xf numFmtId="0" fontId="4" fillId="2" borderId="21" xfId="0" applyFont="1" applyFill="1" applyBorder="1" applyAlignment="1">
      <alignment horizontal="left" vertical="center"/>
    </xf>
    <xf numFmtId="0" fontId="3" fillId="0" borderId="23" xfId="0" applyFont="1" applyBorder="1"/>
    <xf numFmtId="0" fontId="3" fillId="0" borderId="29" xfId="0" applyFont="1" applyBorder="1"/>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Date" xfId="7"/>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Heading 3 2"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20% - Accent5" xfId="34" builtinId="46"/>
    <cellStyle name="60% - Accent1" xfId="35" builtinId="32"/>
    <cellStyle name="Accent2" xfId="36" builtinId="33"/>
    <cellStyle name="20% - Accent2" xfId="37" builtinId="34"/>
    <cellStyle name="Title 2"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Percent 2" xfId="46"/>
    <cellStyle name="Accent5" xfId="47" builtinId="45"/>
    <cellStyle name="40% - Accent5" xfId="48" builtinId="47"/>
    <cellStyle name="60% - Accent5" xfId="49" builtinId="48"/>
    <cellStyle name="Accent6" xfId="50" builtinId="49"/>
    <cellStyle name="40% - Accent6" xfId="51" builtinId="51"/>
    <cellStyle name="60% - Accent6" xfId="52" builtinId="52"/>
    <cellStyle name="zHiddenText" xfId="53"/>
    <cellStyle name="Comma [0] 2" xfId="54"/>
    <cellStyle name="Heading 1 2" xfId="55"/>
    <cellStyle name="Heading 2 2" xfId="56"/>
  </cellStyles>
  <dxfs count="17">
    <dxf>
      <alignment horizontal="left" wrapText="1"/>
    </dxf>
    <dxf>
      <alignment horizontal="center" vertical="center"/>
    </dxf>
    <dxf>
      <font>
        <name val="Calibri"/>
        <scheme val="none"/>
        <b val="0"/>
        <i val="0"/>
        <strike val="0"/>
        <u val="none"/>
        <sz val="11"/>
        <color theme="1"/>
      </font>
      <fill>
        <patternFill patternType="none"/>
      </fill>
      <alignment horizontal="center" vertical="center"/>
    </dxf>
    <dxf>
      <alignment horizontal="center" vertical="center"/>
    </dxf>
    <dxf>
      <fill>
        <patternFill patternType="solid">
          <bgColor theme="2" tint="-0.0999176000244148"/>
        </patternFill>
      </fill>
      <border>
        <left style="thin">
          <color theme="2" tint="-0.0999176000244148"/>
        </left>
        <right style="thin">
          <color theme="2" tint="-0.0999176000244148"/>
        </right>
        <top style="thin">
          <color theme="0"/>
        </top>
        <bottom style="thin">
          <color theme="0"/>
        </bottom>
      </border>
    </dxf>
    <dxf>
      <numFmt numFmtId="58" formatCode="dd/mm/yyyy"/>
    </dxf>
    <dxf>
      <alignment horizontal="center" vertical="center"/>
    </dxf>
    <dxf>
      <font>
        <name val="Arial"/>
        <scheme val="none"/>
        <b val="0"/>
        <i val="0"/>
        <strike val="0"/>
        <u val="none"/>
        <sz val="11"/>
        <color theme="1"/>
      </font>
    </dxf>
    <dxf>
      <font>
        <b val="1"/>
        <i val="0"/>
        <color theme="0"/>
      </font>
      <border>
        <left style="thin">
          <color rgb="FFC00000"/>
        </left>
        <right style="thin">
          <color rgb="FFC00000"/>
        </right>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
        </patternFill>
      </fill>
      <border>
        <left style="thin">
          <color theme="7" tint="-0.249946592608417"/>
        </left>
        <right style="thin">
          <color theme="7" tint="-0.249946592608417"/>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
        </patternFill>
      </fill>
      <border>
        <left style="thin">
          <color theme="9" tint="-0.249946592608417"/>
        </left>
        <right style="thin">
          <color theme="9" tint="-0.249946592608417"/>
        </right>
        <top style="thin">
          <color theme="0"/>
        </top>
        <bottom style="thin">
          <color theme="0"/>
        </bottom>
      </border>
    </dxf>
    <dxf>
      <fill>
        <patternFill patternType="solid">
          <bgColor theme="2" tint="-0.0999176000244148"/>
        </patternFill>
      </fill>
      <border>
        <left style="thin">
          <color theme="2" tint="-0.0999176000244148"/>
        </left>
        <right style="thin">
          <color theme="2" tint="-0.0999176000244148"/>
        </right>
        <top style="thin">
          <color theme="0"/>
        </top>
        <bottom style="thin">
          <color theme="0"/>
        </bottom>
      </border>
    </dxf>
    <dxf>
      <fill>
        <patternFill patternType="none"/>
      </fill>
      <border>
        <top style="thin">
          <color theme="6" tint="0.399914548173467"/>
        </top>
        <bottom style="thin">
          <color theme="6" tint="0.399914548173467"/>
        </bottom>
      </border>
    </dxf>
    <dxf>
      <font>
        <color theme="0"/>
      </font>
      <fill>
        <patternFill patternType="solid">
          <bgColor theme="1" tint="0.349986266670736"/>
        </patternFill>
      </fill>
      <border>
        <left/>
        <right/>
        <top/>
        <bottom/>
        <vertical/>
        <horizontal/>
      </border>
    </dxf>
    <dxf>
      <font>
        <color theme="3" tint="-0.249946592608417"/>
      </font>
      <border>
        <left/>
        <right style="thin">
          <color theme="6" tint="0.399914548173467"/>
        </right>
        <top/>
        <bottom/>
        <vertical/>
        <horizontal/>
      </border>
    </dxf>
  </dxfs>
  <tableStyles count="1" defaultTableStyle="TableStyleMedium2" defaultPivotStyle="PivotStyleLight16">
    <tableStyle name="Gantt Table Style" pivot="0" count="3">
      <tableStyleElement type="wholeTable" dxfId="16"/>
      <tableStyleElement type="headerRow" dxfId="15"/>
      <tableStyleElement type="firstRowStripe"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Milestones" displayName="Milestones" ref="B6:I81" totalsRowShown="0">
  <tableColumns count="8">
    <tableColumn id="1" name="Tasks" dataDxfId="0"/>
    <tableColumn id="2" name="Loại" dataDxfId="1"/>
    <tableColumn id="3" name="Level" dataDxfId="2"/>
    <tableColumn id="4" name="Phân công" dataDxfId="3"/>
    <tableColumn id="5" name="Tiến trình" dataDxfId="4"/>
    <tableColumn id="6" name="Bắt đầu" dataDxfId="5"/>
    <tableColumn id="7" name="Thời gian" dataDxfId="6"/>
    <tableColumn id="8" name="Column1" dataDxfId="7"/>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P82"/>
  <sheetViews>
    <sheetView showGridLines="0" tabSelected="1" zoomScale="70" zoomScaleNormal="70" topLeftCell="A70" workbookViewId="0">
      <selection activeCell="T75" sqref="T75"/>
    </sheetView>
  </sheetViews>
  <sheetFormatPr defaultColWidth="9" defaultRowHeight="30" customHeight="1"/>
  <cols>
    <col min="1" max="1" width="2.77777777777778" style="9" customWidth="1"/>
    <col min="2" max="2" width="37.1111111111111" customWidth="1"/>
    <col min="3" max="3" width="10.5555555555556" customWidth="1"/>
    <col min="4" max="4" width="20.5555555555556" hidden="1" customWidth="1"/>
    <col min="5" max="5" width="14.7777777777778" style="10" customWidth="1"/>
    <col min="6" max="6" width="13.1111111111111" customWidth="1"/>
    <col min="7" max="7" width="13.7777777777778" style="11" customWidth="1"/>
    <col min="8" max="8" width="9.77777777777778" customWidth="1"/>
    <col min="9" max="9" width="4.77777777777778" hidden="1" customWidth="1"/>
    <col min="10" max="61" width="3.55555555555556" customWidth="1"/>
    <col min="62" max="62" width="3.62962962962963" customWidth="1"/>
    <col min="63" max="63" width="4.43518518518519" customWidth="1"/>
    <col min="64" max="64" width="3.62037037037037" customWidth="1"/>
    <col min="65" max="65" width="4.03703703703704" customWidth="1"/>
    <col min="66" max="66" width="3.83333333333333" customWidth="1"/>
    <col min="67" max="67" width="4.02777777777778" customWidth="1"/>
    <col min="68" max="68" width="4.43518518518519" customWidth="1"/>
    <col min="69" max="69" width="3.83333333333333" customWidth="1"/>
    <col min="70" max="70" width="4.03703703703704" customWidth="1"/>
    <col min="71" max="71" width="3.63888888888889" customWidth="1"/>
    <col min="72" max="72" width="4.24074074074074" customWidth="1"/>
    <col min="73" max="73" width="4.23148148148148" customWidth="1"/>
    <col min="74" max="99" width="4.63888888888889" customWidth="1"/>
    <col min="100" max="129" width="4.03703703703704" customWidth="1"/>
  </cols>
  <sheetData>
    <row r="1" s="1" customFormat="1" ht="54" customHeight="1" spans="1:8">
      <c r="A1" s="12" t="s">
        <v>0</v>
      </c>
      <c r="B1" s="13" t="s">
        <v>1</v>
      </c>
      <c r="C1" s="13"/>
      <c r="D1" s="14"/>
      <c r="G1" s="15"/>
      <c r="H1" s="16"/>
    </row>
    <row r="2" hidden="1" customHeight="1" spans="1:33">
      <c r="A2" s="17" t="s">
        <v>2</v>
      </c>
      <c r="B2" s="18"/>
      <c r="C2" s="18"/>
      <c r="E2" s="19"/>
      <c r="G2" s="20"/>
      <c r="H2" s="9"/>
      <c r="I2" s="9"/>
      <c r="J2" s="9"/>
      <c r="P2" s="68"/>
      <c r="Q2" s="68"/>
      <c r="R2" s="68"/>
      <c r="S2" s="68"/>
      <c r="T2" s="87"/>
      <c r="U2" s="87"/>
      <c r="V2" s="68"/>
      <c r="W2" s="68"/>
      <c r="X2" s="68"/>
      <c r="Y2" s="68"/>
      <c r="AA2" s="89"/>
      <c r="AB2" s="89"/>
      <c r="AC2" s="89"/>
      <c r="AD2" s="68"/>
      <c r="AE2" s="89"/>
      <c r="AF2" s="89"/>
      <c r="AG2" s="89"/>
    </row>
    <row r="3" customHeight="1" spans="1:31">
      <c r="A3" s="17"/>
      <c r="B3" s="21" t="s">
        <v>3</v>
      </c>
      <c r="C3" s="18"/>
      <c r="E3" s="22"/>
      <c r="G3" s="20"/>
      <c r="H3" s="9"/>
      <c r="I3" s="9"/>
      <c r="J3" s="9"/>
      <c r="P3" s="68"/>
      <c r="Q3" s="68"/>
      <c r="R3" s="88" t="s">
        <v>4</v>
      </c>
      <c r="S3" s="88"/>
      <c r="T3" s="88"/>
      <c r="U3" s="88"/>
      <c r="V3" s="88"/>
      <c r="W3" s="88"/>
      <c r="X3" s="89"/>
      <c r="Y3" s="89"/>
      <c r="Z3" s="96" t="s">
        <v>5</v>
      </c>
      <c r="AA3" s="96"/>
      <c r="AB3" s="96"/>
      <c r="AC3" s="96"/>
      <c r="AD3" s="96"/>
      <c r="AE3" s="96"/>
    </row>
    <row r="4" customHeight="1" spans="1:29">
      <c r="A4" s="17"/>
      <c r="B4" s="18"/>
      <c r="C4" s="18"/>
      <c r="E4" s="22"/>
      <c r="G4" s="20"/>
      <c r="H4" s="9"/>
      <c r="I4" s="9"/>
      <c r="R4" s="68"/>
      <c r="S4" s="68"/>
      <c r="T4" s="87"/>
      <c r="U4" s="87"/>
      <c r="V4" s="87"/>
      <c r="W4" s="68"/>
      <c r="X4" s="89"/>
      <c r="Y4" s="89"/>
      <c r="Z4" s="89"/>
      <c r="AA4" s="89"/>
      <c r="AB4" s="89"/>
      <c r="AC4" s="89"/>
    </row>
    <row r="5" ht="25.05" customHeight="1" spans="1:120">
      <c r="A5" s="23" t="s">
        <v>6</v>
      </c>
      <c r="B5" s="24"/>
      <c r="C5" s="24"/>
      <c r="D5" s="24"/>
      <c r="E5" s="24"/>
      <c r="F5" s="24"/>
      <c r="G5" s="25"/>
      <c r="H5" s="26"/>
      <c r="J5" s="69" t="s">
        <v>7</v>
      </c>
      <c r="K5" s="69"/>
      <c r="L5" s="69"/>
      <c r="M5" s="69"/>
      <c r="N5" s="69"/>
      <c r="O5" s="69"/>
      <c r="P5" s="69"/>
      <c r="Q5" s="69"/>
      <c r="R5" s="90"/>
      <c r="S5" s="90"/>
      <c r="T5" s="90"/>
      <c r="U5" s="90"/>
      <c r="V5" s="90"/>
      <c r="W5" s="90"/>
      <c r="X5" s="90"/>
      <c r="Y5" s="90"/>
      <c r="Z5" s="90"/>
      <c r="AA5" s="90"/>
      <c r="AB5" s="90"/>
      <c r="AC5" s="90"/>
      <c r="AD5" s="90"/>
      <c r="AE5" s="90"/>
      <c r="AF5" s="90"/>
      <c r="AG5" s="90"/>
      <c r="AH5" s="90"/>
      <c r="AI5" s="90"/>
      <c r="AJ5" s="90"/>
      <c r="AK5" s="90"/>
      <c r="AL5" s="90"/>
      <c r="AM5" s="90"/>
      <c r="AN5" s="102" t="s">
        <v>8</v>
      </c>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t="s">
        <v>9</v>
      </c>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17"/>
      <c r="CW5" s="117"/>
      <c r="CX5" s="117" t="s">
        <v>10</v>
      </c>
      <c r="CY5" s="117"/>
      <c r="CZ5" s="117"/>
      <c r="DA5" s="117"/>
      <c r="DB5" s="117"/>
      <c r="DC5" s="117"/>
      <c r="DD5" s="117"/>
      <c r="DE5" s="117"/>
      <c r="DF5" s="117"/>
      <c r="DG5" s="117"/>
      <c r="DH5" s="117"/>
      <c r="DI5" s="117"/>
      <c r="DJ5" s="117"/>
      <c r="DK5" s="117"/>
      <c r="DL5" s="117"/>
      <c r="DM5" s="117"/>
      <c r="DN5" s="117"/>
      <c r="DO5" s="117"/>
      <c r="DP5" s="117"/>
    </row>
    <row r="6" s="2" customFormat="1" ht="31.05" customHeight="1" spans="1:120">
      <c r="A6" s="27" t="s">
        <v>11</v>
      </c>
      <c r="B6" s="28" t="s">
        <v>12</v>
      </c>
      <c r="C6" s="29" t="s">
        <v>13</v>
      </c>
      <c r="D6" s="29" t="s">
        <v>14</v>
      </c>
      <c r="E6" s="29" t="s">
        <v>15</v>
      </c>
      <c r="F6" s="29" t="s">
        <v>16</v>
      </c>
      <c r="G6" s="30" t="s">
        <v>17</v>
      </c>
      <c r="H6" s="29" t="s">
        <v>18</v>
      </c>
      <c r="I6" s="70" t="s">
        <v>19</v>
      </c>
      <c r="J6" s="71">
        <v>36892</v>
      </c>
      <c r="K6" s="72">
        <v>2</v>
      </c>
      <c r="L6" s="72">
        <v>3</v>
      </c>
      <c r="M6" s="71">
        <v>4</v>
      </c>
      <c r="N6" s="72">
        <v>5</v>
      </c>
      <c r="O6" s="72">
        <v>6</v>
      </c>
      <c r="P6" s="71">
        <v>7</v>
      </c>
      <c r="Q6" s="72">
        <v>8</v>
      </c>
      <c r="R6" s="72">
        <v>9</v>
      </c>
      <c r="S6" s="71">
        <v>10</v>
      </c>
      <c r="T6" s="72">
        <v>11</v>
      </c>
      <c r="U6" s="72">
        <v>12</v>
      </c>
      <c r="V6" s="71">
        <v>13</v>
      </c>
      <c r="W6" s="72">
        <v>14</v>
      </c>
      <c r="X6" s="72">
        <v>15</v>
      </c>
      <c r="Y6" s="71">
        <v>16</v>
      </c>
      <c r="Z6" s="72">
        <v>17</v>
      </c>
      <c r="AA6" s="72">
        <v>18</v>
      </c>
      <c r="AB6" s="71">
        <v>19</v>
      </c>
      <c r="AC6" s="72">
        <v>20</v>
      </c>
      <c r="AD6" s="72">
        <v>21</v>
      </c>
      <c r="AE6" s="71">
        <v>22</v>
      </c>
      <c r="AF6" s="72">
        <v>23</v>
      </c>
      <c r="AG6" s="72">
        <v>24</v>
      </c>
      <c r="AH6" s="71">
        <v>25</v>
      </c>
      <c r="AI6" s="72">
        <v>26</v>
      </c>
      <c r="AJ6" s="72">
        <v>27</v>
      </c>
      <c r="AK6" s="71">
        <v>28</v>
      </c>
      <c r="AL6" s="72">
        <v>29</v>
      </c>
      <c r="AM6" s="72">
        <v>30</v>
      </c>
      <c r="AN6" s="103">
        <v>1</v>
      </c>
      <c r="AO6" s="103">
        <v>2</v>
      </c>
      <c r="AP6" s="103">
        <v>3</v>
      </c>
      <c r="AQ6" s="103">
        <v>4</v>
      </c>
      <c r="AR6" s="103">
        <v>5</v>
      </c>
      <c r="AS6" s="103">
        <v>6</v>
      </c>
      <c r="AT6" s="103">
        <v>7</v>
      </c>
      <c r="AU6" s="103">
        <v>8</v>
      </c>
      <c r="AV6" s="103">
        <v>9</v>
      </c>
      <c r="AW6" s="103">
        <v>10</v>
      </c>
      <c r="AX6" s="103">
        <v>11</v>
      </c>
      <c r="AY6" s="103">
        <v>12</v>
      </c>
      <c r="AZ6" s="103">
        <v>13</v>
      </c>
      <c r="BA6" s="103">
        <v>14</v>
      </c>
      <c r="BB6" s="103">
        <v>15</v>
      </c>
      <c r="BC6" s="103">
        <v>16</v>
      </c>
      <c r="BD6" s="103">
        <v>17</v>
      </c>
      <c r="BE6" s="103">
        <v>18</v>
      </c>
      <c r="BF6" s="103">
        <v>19</v>
      </c>
      <c r="BG6" s="103">
        <v>20</v>
      </c>
      <c r="BH6" s="103">
        <v>21</v>
      </c>
      <c r="BI6" s="103">
        <v>22</v>
      </c>
      <c r="BJ6" s="103">
        <v>23</v>
      </c>
      <c r="BK6" s="103">
        <v>24</v>
      </c>
      <c r="BL6" s="103">
        <v>25</v>
      </c>
      <c r="BM6" s="103">
        <v>26</v>
      </c>
      <c r="BN6" s="103">
        <v>27</v>
      </c>
      <c r="BO6" s="103">
        <v>28</v>
      </c>
      <c r="BP6" s="103">
        <v>29</v>
      </c>
      <c r="BQ6" s="103">
        <v>30</v>
      </c>
      <c r="BR6" s="103">
        <v>31</v>
      </c>
      <c r="BS6" s="103">
        <v>32</v>
      </c>
      <c r="BT6" s="103">
        <v>33</v>
      </c>
      <c r="BU6" s="103">
        <v>34</v>
      </c>
      <c r="BV6" s="103">
        <v>35</v>
      </c>
      <c r="BW6" s="103">
        <v>36</v>
      </c>
      <c r="BX6" s="103">
        <v>37</v>
      </c>
      <c r="BY6" s="103">
        <v>38</v>
      </c>
      <c r="BZ6" s="103">
        <v>39</v>
      </c>
      <c r="CA6" s="103">
        <v>40</v>
      </c>
      <c r="CB6" s="103">
        <v>41</v>
      </c>
      <c r="CC6" s="103">
        <v>42</v>
      </c>
      <c r="CD6" s="103">
        <v>43</v>
      </c>
      <c r="CE6" s="103">
        <v>44</v>
      </c>
      <c r="CF6" s="103">
        <v>45</v>
      </c>
      <c r="CG6" s="103">
        <v>46</v>
      </c>
      <c r="CH6" s="103">
        <v>47</v>
      </c>
      <c r="CI6" s="103">
        <v>48</v>
      </c>
      <c r="CJ6" s="103">
        <v>49</v>
      </c>
      <c r="CK6" s="103">
        <v>50</v>
      </c>
      <c r="CL6" s="103">
        <v>51</v>
      </c>
      <c r="CM6" s="103">
        <v>52</v>
      </c>
      <c r="CN6" s="103">
        <v>53</v>
      </c>
      <c r="CO6" s="103">
        <v>54</v>
      </c>
      <c r="CP6" s="103">
        <v>55</v>
      </c>
      <c r="CQ6" s="103">
        <v>56</v>
      </c>
      <c r="CR6" s="103">
        <v>57</v>
      </c>
      <c r="CS6" s="103">
        <v>58</v>
      </c>
      <c r="CT6" s="103">
        <v>59</v>
      </c>
      <c r="CU6" s="103">
        <v>60</v>
      </c>
      <c r="CV6" s="103">
        <v>30</v>
      </c>
      <c r="CW6" s="103">
        <v>31</v>
      </c>
      <c r="CX6" s="103">
        <v>32</v>
      </c>
      <c r="CY6" s="103">
        <v>33</v>
      </c>
      <c r="CZ6" s="103">
        <v>34</v>
      </c>
      <c r="DA6" s="103">
        <v>35</v>
      </c>
      <c r="DB6" s="103">
        <v>36</v>
      </c>
      <c r="DC6" s="103">
        <v>37</v>
      </c>
      <c r="DD6" s="103">
        <v>38</v>
      </c>
      <c r="DE6" s="103">
        <v>39</v>
      </c>
      <c r="DF6" s="103">
        <v>40</v>
      </c>
      <c r="DG6" s="103">
        <v>41</v>
      </c>
      <c r="DH6" s="103">
        <v>42</v>
      </c>
      <c r="DI6" s="103">
        <v>43</v>
      </c>
      <c r="DJ6" s="103">
        <v>44</v>
      </c>
      <c r="DK6" s="103">
        <v>45</v>
      </c>
      <c r="DL6" s="103">
        <v>46</v>
      </c>
      <c r="DM6" s="103">
        <v>47</v>
      </c>
      <c r="DN6" s="103">
        <v>48</v>
      </c>
      <c r="DO6" s="103">
        <v>49</v>
      </c>
      <c r="DP6" s="118">
        <v>50</v>
      </c>
    </row>
    <row r="7" hidden="1" customHeight="1" spans="1:120">
      <c r="A7" s="9" t="s">
        <v>20</v>
      </c>
      <c r="B7" s="31"/>
      <c r="C7" s="32"/>
      <c r="D7" s="32"/>
      <c r="E7" s="33"/>
      <c r="F7" s="34"/>
      <c r="G7" s="35"/>
      <c r="H7" s="36"/>
      <c r="J7" s="73" t="str">
        <f t="shared" ref="J7:Q7" si="0">IF(AND($C8="Goal",J$6&gt;=$G8,J$6&lt;=$G8+$H8-1),2,IF(AND($C8="Milestone",J$6&gt;=$G8,J$6&lt;=$G8+$H8-1),1,""))</f>
        <v/>
      </c>
      <c r="K7" s="73" t="str">
        <f t="shared" si="0"/>
        <v/>
      </c>
      <c r="L7" s="73" t="str">
        <f t="shared" si="0"/>
        <v/>
      </c>
      <c r="M7" s="73" t="str">
        <f t="shared" si="0"/>
        <v/>
      </c>
      <c r="N7" s="73" t="str">
        <f t="shared" si="0"/>
        <v/>
      </c>
      <c r="O7" s="73" t="str">
        <f t="shared" si="0"/>
        <v/>
      </c>
      <c r="P7" s="73" t="str">
        <f t="shared" si="0"/>
        <v/>
      </c>
      <c r="Q7" s="73" t="str">
        <f t="shared" si="0"/>
        <v/>
      </c>
      <c r="R7" s="73" t="str">
        <f t="shared" ref="R7:AA11" si="1">IF(AND($C8="Goal",R$5&gt;=$G8,R$5&lt;=$G8+$H8-1),2,IF(AND($C8="Milestone",R$5&gt;=$G8,R$5&lt;=$G8+$H8-1),1,""))</f>
        <v/>
      </c>
      <c r="S7" s="73" t="str">
        <f t="shared" si="1"/>
        <v/>
      </c>
      <c r="T7" s="73" t="str">
        <f t="shared" si="1"/>
        <v/>
      </c>
      <c r="U7" s="73" t="str">
        <f t="shared" si="1"/>
        <v/>
      </c>
      <c r="V7" s="73" t="str">
        <f t="shared" si="1"/>
        <v/>
      </c>
      <c r="W7" s="73" t="str">
        <f t="shared" si="1"/>
        <v/>
      </c>
      <c r="X7" s="73" t="str">
        <f t="shared" si="1"/>
        <v/>
      </c>
      <c r="Y7" s="73" t="str">
        <f t="shared" si="1"/>
        <v/>
      </c>
      <c r="Z7" s="73" t="str">
        <f t="shared" si="1"/>
        <v/>
      </c>
      <c r="AA7" s="73" t="str">
        <f t="shared" si="1"/>
        <v/>
      </c>
      <c r="AB7" s="73" t="str">
        <f t="shared" ref="AB7:AK11" si="2">IF(AND($C8="Goal",AB$5&gt;=$G8,AB$5&lt;=$G8+$H8-1),2,IF(AND($C8="Milestone",AB$5&gt;=$G8,AB$5&lt;=$G8+$H8-1),1,""))</f>
        <v/>
      </c>
      <c r="AC7" s="73" t="str">
        <f t="shared" si="2"/>
        <v/>
      </c>
      <c r="AD7" s="73" t="str">
        <f t="shared" si="2"/>
        <v/>
      </c>
      <c r="AE7" s="73" t="str">
        <f t="shared" si="2"/>
        <v/>
      </c>
      <c r="AF7" s="73" t="str">
        <f t="shared" si="2"/>
        <v/>
      </c>
      <c r="AG7" s="73" t="str">
        <f t="shared" si="2"/>
        <v/>
      </c>
      <c r="AH7" s="73" t="str">
        <f t="shared" si="2"/>
        <v/>
      </c>
      <c r="AI7" s="73" t="str">
        <f t="shared" si="2"/>
        <v/>
      </c>
      <c r="AJ7" s="73" t="str">
        <f t="shared" si="2"/>
        <v/>
      </c>
      <c r="AK7" s="73" t="str">
        <f t="shared" si="2"/>
        <v/>
      </c>
      <c r="AL7" s="73" t="str">
        <f t="shared" ref="AL7:AO11" si="3">IF(AND($C8="Goal",AL$5&gt;=$G8,AL$5&lt;=$G8+$H8-1),2,IF(AND($C8="Milestone",AL$5&gt;=$G8,AL$5&lt;=$G8+$H8-1),1,""))</f>
        <v/>
      </c>
      <c r="AM7" s="73" t="str">
        <f t="shared" si="3"/>
        <v/>
      </c>
      <c r="AN7" s="73" t="str">
        <f t="shared" si="3"/>
        <v/>
      </c>
      <c r="AO7" s="73" t="str">
        <f t="shared" si="3"/>
        <v/>
      </c>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DP7" s="119"/>
    </row>
    <row r="8" s="3" customFormat="1" ht="36" customHeight="1" spans="1:120">
      <c r="A8" s="37" t="s">
        <v>21</v>
      </c>
      <c r="B8" s="38" t="s">
        <v>22</v>
      </c>
      <c r="C8" s="39"/>
      <c r="D8" s="39"/>
      <c r="E8" s="39"/>
      <c r="F8" s="40"/>
      <c r="G8" s="41"/>
      <c r="H8" s="42"/>
      <c r="I8" s="74"/>
      <c r="J8" s="75" t="str">
        <f>IF(AND($C9="Task",J$6&gt;=$G9,J$6&lt;=$G9+$H9-1),2,IF(AND($C9="Task",J$6&gt;=$G9,J$6&lt;=$G9+$H9-1),1,""))</f>
        <v/>
      </c>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120"/>
    </row>
    <row r="9" s="3" customFormat="1" ht="36" customHeight="1" spans="1:120">
      <c r="A9" s="37"/>
      <c r="B9" s="43" t="s">
        <v>23</v>
      </c>
      <c r="C9" s="39" t="s">
        <v>24</v>
      </c>
      <c r="D9" s="39" t="s">
        <v>25</v>
      </c>
      <c r="E9" s="39" t="s">
        <v>26</v>
      </c>
      <c r="F9" s="40">
        <v>1</v>
      </c>
      <c r="G9" s="41">
        <v>44087</v>
      </c>
      <c r="H9" s="42">
        <v>14</v>
      </c>
      <c r="I9" s="74"/>
      <c r="J9" s="73" t="str">
        <f t="shared" ref="J9:O9" si="4">IF(AND($C10="Goal",J$6&gt;=$G10,J$6&lt;=$G10+$H10-1),2,IF(AND($C10="Milestone",J$6&gt;=$G10,J$6&lt;=$G10+$H10-1),1,""))</f>
        <v/>
      </c>
      <c r="K9" s="73" t="str">
        <f t="shared" si="4"/>
        <v/>
      </c>
      <c r="L9" s="73" t="str">
        <f t="shared" si="4"/>
        <v/>
      </c>
      <c r="M9" s="73" t="str">
        <f t="shared" si="4"/>
        <v/>
      </c>
      <c r="N9" s="73" t="str">
        <f t="shared" si="4"/>
        <v/>
      </c>
      <c r="O9" s="73" t="str">
        <f t="shared" si="4"/>
        <v/>
      </c>
      <c r="P9" s="73" t="str">
        <f t="shared" ref="L9:Q11" si="5">IF(AND($C10="Goal",P$6&gt;=$G10,P$6&lt;=$G10+$H10-1),2,IF(AND($C10="Milestone",P$6&gt;=$G10,P$6&lt;=$G10+$H10-1),1,""))</f>
        <v/>
      </c>
      <c r="Q9" s="73" t="str">
        <f t="shared" si="5"/>
        <v/>
      </c>
      <c r="R9" s="73" t="str">
        <f t="shared" si="1"/>
        <v/>
      </c>
      <c r="S9" s="73" t="str">
        <f t="shared" si="1"/>
        <v/>
      </c>
      <c r="T9" s="73" t="str">
        <f t="shared" si="1"/>
        <v/>
      </c>
      <c r="U9" s="73" t="str">
        <f t="shared" si="1"/>
        <v/>
      </c>
      <c r="V9" s="91"/>
      <c r="W9" s="92"/>
      <c r="X9" s="92"/>
      <c r="Y9" s="92"/>
      <c r="Z9" s="92"/>
      <c r="AA9" s="92"/>
      <c r="AB9" s="92"/>
      <c r="AC9" s="92"/>
      <c r="AD9" s="92"/>
      <c r="AE9" s="92"/>
      <c r="AF9" s="92"/>
      <c r="AG9" s="92"/>
      <c r="AH9" s="92"/>
      <c r="AI9" s="92"/>
      <c r="AJ9" s="104"/>
      <c r="AK9" s="73" t="str">
        <f t="shared" si="2"/>
        <v/>
      </c>
      <c r="AL9" s="105" t="str">
        <f t="shared" si="3"/>
        <v/>
      </c>
      <c r="AM9" s="106" t="str">
        <f t="shared" si="3"/>
        <v/>
      </c>
      <c r="AN9" s="73" t="str">
        <f t="shared" si="3"/>
        <v/>
      </c>
      <c r="AO9" s="105" t="str">
        <f t="shared" si="3"/>
        <v/>
      </c>
      <c r="AP9" s="105" t="str">
        <f t="shared" ref="AP9:BQ9" si="6">IF(AND($C10="Goal",AP$5&gt;=$G10,AP$5&lt;=$G10+$H10-1),2,IF(AND($C10="Milestone",AP$5&gt;=$G10,AP$5&lt;=$G10+$H10-1),1,""))</f>
        <v/>
      </c>
      <c r="AQ9" s="105" t="str">
        <f t="shared" si="6"/>
        <v/>
      </c>
      <c r="AR9" s="105" t="str">
        <f t="shared" si="6"/>
        <v/>
      </c>
      <c r="AS9" s="105" t="str">
        <f t="shared" si="6"/>
        <v/>
      </c>
      <c r="AT9" s="105" t="str">
        <f t="shared" si="6"/>
        <v/>
      </c>
      <c r="AU9" s="105" t="str">
        <f t="shared" si="6"/>
        <v/>
      </c>
      <c r="AV9" s="105" t="str">
        <f t="shared" si="6"/>
        <v/>
      </c>
      <c r="AW9" s="105" t="str">
        <f t="shared" si="6"/>
        <v/>
      </c>
      <c r="AX9" s="105" t="str">
        <f t="shared" si="6"/>
        <v/>
      </c>
      <c r="AY9" s="105" t="str">
        <f t="shared" si="6"/>
        <v/>
      </c>
      <c r="AZ9" s="105" t="str">
        <f t="shared" si="6"/>
        <v/>
      </c>
      <c r="BA9" s="105" t="str">
        <f t="shared" si="6"/>
        <v/>
      </c>
      <c r="BB9" s="105" t="str">
        <f t="shared" si="6"/>
        <v/>
      </c>
      <c r="BC9" s="105" t="str">
        <f t="shared" si="6"/>
        <v/>
      </c>
      <c r="BD9" s="105" t="str">
        <f t="shared" si="6"/>
        <v/>
      </c>
      <c r="BE9" s="105" t="str">
        <f t="shared" si="6"/>
        <v/>
      </c>
      <c r="BF9" s="105" t="str">
        <f t="shared" si="6"/>
        <v/>
      </c>
      <c r="BG9" s="105" t="str">
        <f t="shared" si="6"/>
        <v/>
      </c>
      <c r="BH9" s="105" t="str">
        <f t="shared" si="6"/>
        <v/>
      </c>
      <c r="BI9" s="105" t="str">
        <f t="shared" si="6"/>
        <v/>
      </c>
      <c r="BJ9" s="105" t="str">
        <f t="shared" si="6"/>
        <v/>
      </c>
      <c r="BK9" s="105" t="str">
        <f t="shared" si="6"/>
        <v/>
      </c>
      <c r="BL9" s="105" t="str">
        <f t="shared" si="6"/>
        <v/>
      </c>
      <c r="BM9" s="105" t="str">
        <f t="shared" si="6"/>
        <v/>
      </c>
      <c r="BN9" s="105" t="str">
        <f t="shared" si="6"/>
        <v/>
      </c>
      <c r="BO9" s="105" t="str">
        <f t="shared" si="6"/>
        <v/>
      </c>
      <c r="BP9" s="105" t="str">
        <f t="shared" si="6"/>
        <v/>
      </c>
      <c r="BQ9" s="105" t="str">
        <f t="shared" si="6"/>
        <v/>
      </c>
      <c r="BR9" s="105" t="str">
        <f t="shared" ref="BR9:CV9" si="7">IF(AND($C10="Goal",BR$5&gt;=$G10,BR$5&lt;=$G10+$H10-1),2,IF(AND($C10="Milestone",BR$5&gt;=$G10,BR$5&lt;=$G10+$H10-1),1,""))</f>
        <v/>
      </c>
      <c r="BS9" s="105" t="str">
        <f t="shared" si="7"/>
        <v/>
      </c>
      <c r="BT9" s="105" t="str">
        <f t="shared" si="7"/>
        <v/>
      </c>
      <c r="BU9" s="105" t="str">
        <f t="shared" si="7"/>
        <v/>
      </c>
      <c r="BV9" s="105" t="str">
        <f t="shared" si="7"/>
        <v/>
      </c>
      <c r="BW9" s="105" t="str">
        <f t="shared" si="7"/>
        <v/>
      </c>
      <c r="BX9" s="105" t="str">
        <f t="shared" si="7"/>
        <v/>
      </c>
      <c r="BY9" s="105" t="str">
        <f t="shared" si="7"/>
        <v/>
      </c>
      <c r="BZ9" s="105" t="str">
        <f t="shared" si="7"/>
        <v/>
      </c>
      <c r="CA9" s="105" t="str">
        <f t="shared" si="7"/>
        <v/>
      </c>
      <c r="CB9" s="105" t="str">
        <f t="shared" si="7"/>
        <v/>
      </c>
      <c r="CC9" s="105" t="str">
        <f t="shared" si="7"/>
        <v/>
      </c>
      <c r="CD9" s="105" t="str">
        <f t="shared" si="7"/>
        <v/>
      </c>
      <c r="CE9" s="105" t="str">
        <f t="shared" si="7"/>
        <v/>
      </c>
      <c r="CF9" s="105" t="str">
        <f t="shared" si="7"/>
        <v/>
      </c>
      <c r="CG9" s="105" t="str">
        <f t="shared" si="7"/>
        <v/>
      </c>
      <c r="CH9" s="105" t="str">
        <f t="shared" si="7"/>
        <v/>
      </c>
      <c r="CI9" s="105" t="str">
        <f t="shared" si="7"/>
        <v/>
      </c>
      <c r="CJ9" s="105" t="str">
        <f t="shared" si="7"/>
        <v/>
      </c>
      <c r="CK9" s="105" t="str">
        <f t="shared" si="7"/>
        <v/>
      </c>
      <c r="CL9" s="105" t="str">
        <f t="shared" si="7"/>
        <v/>
      </c>
      <c r="CM9" s="105" t="str">
        <f t="shared" si="7"/>
        <v/>
      </c>
      <c r="CN9" s="105" t="str">
        <f t="shared" si="7"/>
        <v/>
      </c>
      <c r="CO9" s="105" t="str">
        <f t="shared" si="7"/>
        <v/>
      </c>
      <c r="CP9" s="105" t="str">
        <f t="shared" si="7"/>
        <v/>
      </c>
      <c r="CQ9" s="105" t="str">
        <f t="shared" si="7"/>
        <v/>
      </c>
      <c r="CR9" s="105" t="str">
        <f t="shared" ref="CR9:DP9" si="8">IF(AND($C10="Goal",CR$5&gt;=$G10,CR$5&lt;=$G10+$H10-1),2,IF(AND($C10="Milestone",CR$5&gt;=$G10,CR$5&lt;=$G10+$H10-1),1,""))</f>
        <v/>
      </c>
      <c r="CS9" s="105" t="str">
        <f t="shared" si="8"/>
        <v/>
      </c>
      <c r="CT9" s="105" t="str">
        <f t="shared" si="8"/>
        <v/>
      </c>
      <c r="CU9" s="105" t="str">
        <f t="shared" si="8"/>
        <v/>
      </c>
      <c r="CV9" s="105" t="str">
        <f t="shared" si="8"/>
        <v/>
      </c>
      <c r="CW9" s="105" t="str">
        <f t="shared" si="8"/>
        <v/>
      </c>
      <c r="CX9" s="105" t="str">
        <f t="shared" si="8"/>
        <v/>
      </c>
      <c r="CY9" s="105" t="str">
        <f t="shared" si="8"/>
        <v/>
      </c>
      <c r="CZ9" s="105" t="str">
        <f t="shared" si="8"/>
        <v/>
      </c>
      <c r="DA9" s="105" t="str">
        <f t="shared" si="8"/>
        <v/>
      </c>
      <c r="DB9" s="105" t="str">
        <f t="shared" si="8"/>
        <v/>
      </c>
      <c r="DC9" s="105" t="str">
        <f t="shared" si="8"/>
        <v/>
      </c>
      <c r="DD9" s="105" t="str">
        <f t="shared" si="8"/>
        <v/>
      </c>
      <c r="DE9" s="105" t="str">
        <f t="shared" si="8"/>
        <v/>
      </c>
      <c r="DF9" s="105" t="str">
        <f t="shared" si="8"/>
        <v/>
      </c>
      <c r="DG9" s="105" t="str">
        <f t="shared" si="8"/>
        <v/>
      </c>
      <c r="DH9" s="105" t="str">
        <f t="shared" si="8"/>
        <v/>
      </c>
      <c r="DI9" s="105" t="str">
        <f t="shared" si="8"/>
        <v/>
      </c>
      <c r="DJ9" s="105" t="str">
        <f t="shared" si="8"/>
        <v/>
      </c>
      <c r="DK9" s="105" t="str">
        <f t="shared" si="8"/>
        <v/>
      </c>
      <c r="DL9" s="105" t="str">
        <f t="shared" si="8"/>
        <v/>
      </c>
      <c r="DM9" s="105" t="str">
        <f t="shared" si="8"/>
        <v/>
      </c>
      <c r="DN9" s="105" t="str">
        <f t="shared" si="8"/>
        <v/>
      </c>
      <c r="DO9" s="105" t="str">
        <f t="shared" si="8"/>
        <v/>
      </c>
      <c r="DP9" s="121" t="str">
        <f t="shared" si="8"/>
        <v/>
      </c>
    </row>
    <row r="10" s="3" customFormat="1" ht="36" customHeight="1" spans="1:120">
      <c r="A10" s="37"/>
      <c r="B10" s="43" t="s">
        <v>27</v>
      </c>
      <c r="C10" s="39" t="s">
        <v>24</v>
      </c>
      <c r="D10" s="39" t="s">
        <v>25</v>
      </c>
      <c r="E10" s="39" t="s">
        <v>26</v>
      </c>
      <c r="F10" s="40">
        <v>1</v>
      </c>
      <c r="G10" s="41">
        <v>44089</v>
      </c>
      <c r="H10" s="42">
        <v>1</v>
      </c>
      <c r="I10" s="74"/>
      <c r="J10" s="73" t="str">
        <f>IF(AND($C11="Goal",J$6&gt;=$G11,J$6&lt;=$G11+$H11-1),2,IF(AND($C11="Milestone",J$6&gt;=$G11,J$6&lt;=$G11+$H11-1),1,""))</f>
        <v/>
      </c>
      <c r="K10" s="73"/>
      <c r="L10" s="73" t="str">
        <f>IF(AND($C11="Goal",L$6&gt;=$G11,L$6&lt;=$G11+$H11-1),2,IF(AND($C11="Milestone",L$6&gt;=$G11,L$6&lt;=$G11+$H11-1),1,""))</f>
        <v/>
      </c>
      <c r="M10" s="73" t="str">
        <f>IF(AND($C11="Goal",M$6&gt;=$G11,M$6&lt;=$G11+$H11-1),2,IF(AND($C11="Milestone",M$6&gt;=$G11,M$6&lt;=$G11+$H11-1),1,""))</f>
        <v/>
      </c>
      <c r="N10" s="73" t="str">
        <f t="shared" si="5"/>
        <v/>
      </c>
      <c r="O10" s="73" t="str">
        <f t="shared" si="5"/>
        <v/>
      </c>
      <c r="P10" s="73" t="str">
        <f t="shared" si="5"/>
        <v/>
      </c>
      <c r="Q10" s="73" t="str">
        <f t="shared" si="5"/>
        <v/>
      </c>
      <c r="R10" s="73" t="str">
        <f t="shared" si="1"/>
        <v/>
      </c>
      <c r="S10" s="73" t="str">
        <f t="shared" si="1"/>
        <v/>
      </c>
      <c r="T10" s="73" t="str">
        <f t="shared" si="1"/>
        <v/>
      </c>
      <c r="U10" s="73" t="str">
        <f t="shared" si="1"/>
        <v/>
      </c>
      <c r="V10" s="73" t="str">
        <f t="shared" si="1"/>
        <v/>
      </c>
      <c r="W10" s="73" t="str">
        <f t="shared" si="1"/>
        <v/>
      </c>
      <c r="X10" s="93" t="str">
        <f t="shared" si="1"/>
        <v/>
      </c>
      <c r="Y10" s="73" t="str">
        <f t="shared" si="1"/>
        <v/>
      </c>
      <c r="Z10" s="73" t="str">
        <f t="shared" si="1"/>
        <v/>
      </c>
      <c r="AA10" s="73" t="str">
        <f t="shared" si="1"/>
        <v/>
      </c>
      <c r="AB10" s="73" t="str">
        <f t="shared" si="2"/>
        <v/>
      </c>
      <c r="AC10" s="73" t="str">
        <f t="shared" si="2"/>
        <v/>
      </c>
      <c r="AD10" s="73" t="str">
        <f t="shared" si="2"/>
        <v/>
      </c>
      <c r="AE10" s="73" t="str">
        <f t="shared" si="2"/>
        <v/>
      </c>
      <c r="AF10" s="73" t="str">
        <f t="shared" si="2"/>
        <v/>
      </c>
      <c r="AG10" s="73" t="str">
        <f t="shared" si="2"/>
        <v/>
      </c>
      <c r="AH10" s="73" t="str">
        <f t="shared" si="2"/>
        <v/>
      </c>
      <c r="AI10" s="73" t="str">
        <f t="shared" si="2"/>
        <v/>
      </c>
      <c r="AJ10" s="73" t="str">
        <f t="shared" si="2"/>
        <v/>
      </c>
      <c r="AK10" s="73" t="str">
        <f t="shared" si="2"/>
        <v/>
      </c>
      <c r="AL10" s="105" t="str">
        <f t="shared" si="3"/>
        <v/>
      </c>
      <c r="AM10" s="106" t="str">
        <f t="shared" si="3"/>
        <v/>
      </c>
      <c r="AN10" s="73" t="str">
        <f t="shared" si="3"/>
        <v/>
      </c>
      <c r="AO10" s="105" t="str">
        <f t="shared" si="3"/>
        <v/>
      </c>
      <c r="AP10" s="105" t="str">
        <f t="shared" ref="AP10:BQ10" si="9">IF(AND($C11="Goal",AP$5&gt;=$G11,AP$5&lt;=$G11+$H11-1),2,IF(AND($C11="Milestone",AP$5&gt;=$G11,AP$5&lt;=$G11+$H11-1),1,""))</f>
        <v/>
      </c>
      <c r="AQ10" s="105" t="str">
        <f t="shared" si="9"/>
        <v/>
      </c>
      <c r="AR10" s="105" t="str">
        <f t="shared" si="9"/>
        <v/>
      </c>
      <c r="AS10" s="105" t="str">
        <f t="shared" si="9"/>
        <v/>
      </c>
      <c r="AT10" s="105" t="str">
        <f t="shared" si="9"/>
        <v/>
      </c>
      <c r="AU10" s="105" t="str">
        <f t="shared" si="9"/>
        <v/>
      </c>
      <c r="AV10" s="105" t="str">
        <f t="shared" si="9"/>
        <v/>
      </c>
      <c r="AW10" s="105" t="str">
        <f t="shared" si="9"/>
        <v/>
      </c>
      <c r="AX10" s="105" t="str">
        <f t="shared" si="9"/>
        <v/>
      </c>
      <c r="AY10" s="105" t="str">
        <f t="shared" si="9"/>
        <v/>
      </c>
      <c r="AZ10" s="105" t="str">
        <f t="shared" si="9"/>
        <v/>
      </c>
      <c r="BA10" s="105" t="str">
        <f t="shared" si="9"/>
        <v/>
      </c>
      <c r="BB10" s="105" t="str">
        <f t="shared" si="9"/>
        <v/>
      </c>
      <c r="BC10" s="105" t="str">
        <f t="shared" si="9"/>
        <v/>
      </c>
      <c r="BD10" s="105" t="str">
        <f t="shared" si="9"/>
        <v/>
      </c>
      <c r="BE10" s="105" t="str">
        <f t="shared" si="9"/>
        <v/>
      </c>
      <c r="BF10" s="105" t="str">
        <f t="shared" si="9"/>
        <v/>
      </c>
      <c r="BG10" s="105" t="str">
        <f t="shared" si="9"/>
        <v/>
      </c>
      <c r="BH10" s="105" t="str">
        <f t="shared" si="9"/>
        <v/>
      </c>
      <c r="BI10" s="105" t="str">
        <f t="shared" si="9"/>
        <v/>
      </c>
      <c r="BJ10" s="105" t="str">
        <f t="shared" si="9"/>
        <v/>
      </c>
      <c r="BK10" s="105" t="str">
        <f t="shared" si="9"/>
        <v/>
      </c>
      <c r="BL10" s="105" t="str">
        <f t="shared" si="9"/>
        <v/>
      </c>
      <c r="BM10" s="105" t="str">
        <f t="shared" si="9"/>
        <v/>
      </c>
      <c r="BN10" s="105" t="str">
        <f t="shared" si="9"/>
        <v/>
      </c>
      <c r="BO10" s="105" t="str">
        <f t="shared" si="9"/>
        <v/>
      </c>
      <c r="BP10" s="105" t="str">
        <f t="shared" si="9"/>
        <v/>
      </c>
      <c r="BQ10" s="105" t="str">
        <f t="shared" ref="BQ10:CV10" si="10">IF(AND($C11="Goal",BQ$5&gt;=$G11,BQ$5&lt;=$G11+$H11-1),2,IF(AND($C11="Milestone",BQ$5&gt;=$G11,BQ$5&lt;=$G11+$H11-1),1,""))</f>
        <v/>
      </c>
      <c r="BR10" s="105" t="str">
        <f t="shared" si="10"/>
        <v/>
      </c>
      <c r="BS10" s="105" t="str">
        <f t="shared" si="10"/>
        <v/>
      </c>
      <c r="BT10" s="105" t="str">
        <f t="shared" si="10"/>
        <v/>
      </c>
      <c r="BU10" s="105" t="str">
        <f t="shared" si="10"/>
        <v/>
      </c>
      <c r="BV10" s="105" t="str">
        <f t="shared" si="10"/>
        <v/>
      </c>
      <c r="BW10" s="105" t="str">
        <f t="shared" si="10"/>
        <v/>
      </c>
      <c r="BX10" s="105" t="str">
        <f t="shared" si="10"/>
        <v/>
      </c>
      <c r="BY10" s="105" t="str">
        <f t="shared" si="10"/>
        <v/>
      </c>
      <c r="BZ10" s="105" t="str">
        <f t="shared" si="10"/>
        <v/>
      </c>
      <c r="CA10" s="105" t="str">
        <f t="shared" si="10"/>
        <v/>
      </c>
      <c r="CB10" s="105" t="str">
        <f t="shared" si="10"/>
        <v/>
      </c>
      <c r="CC10" s="105" t="str">
        <f t="shared" si="10"/>
        <v/>
      </c>
      <c r="CD10" s="105" t="str">
        <f t="shared" si="10"/>
        <v/>
      </c>
      <c r="CE10" s="105" t="str">
        <f t="shared" si="10"/>
        <v/>
      </c>
      <c r="CF10" s="105" t="str">
        <f t="shared" si="10"/>
        <v/>
      </c>
      <c r="CG10" s="105" t="str">
        <f t="shared" si="10"/>
        <v/>
      </c>
      <c r="CH10" s="105" t="str">
        <f t="shared" si="10"/>
        <v/>
      </c>
      <c r="CI10" s="105" t="str">
        <f t="shared" si="10"/>
        <v/>
      </c>
      <c r="CJ10" s="105" t="str">
        <f t="shared" si="10"/>
        <v/>
      </c>
      <c r="CK10" s="105" t="str">
        <f t="shared" si="10"/>
        <v/>
      </c>
      <c r="CL10" s="105" t="str">
        <f t="shared" si="10"/>
        <v/>
      </c>
      <c r="CM10" s="105" t="str">
        <f t="shared" si="10"/>
        <v/>
      </c>
      <c r="CN10" s="105" t="str">
        <f t="shared" si="10"/>
        <v/>
      </c>
      <c r="CO10" s="105" t="str">
        <f t="shared" si="10"/>
        <v/>
      </c>
      <c r="CP10" s="105" t="str">
        <f t="shared" si="10"/>
        <v/>
      </c>
      <c r="CQ10" s="105" t="str">
        <f t="shared" si="10"/>
        <v/>
      </c>
      <c r="CR10" s="105" t="str">
        <f t="shared" ref="CR10:DP10" si="11">IF(AND($C11="Goal",CR$5&gt;=$G11,CR$5&lt;=$G11+$H11-1),2,IF(AND($C11="Milestone",CR$5&gt;=$G11,CR$5&lt;=$G11+$H11-1),1,""))</f>
        <v/>
      </c>
      <c r="CS10" s="105" t="str">
        <f t="shared" si="11"/>
        <v/>
      </c>
      <c r="CT10" s="105" t="str">
        <f t="shared" si="11"/>
        <v/>
      </c>
      <c r="CU10" s="105" t="str">
        <f t="shared" si="11"/>
        <v/>
      </c>
      <c r="CV10" s="105" t="str">
        <f t="shared" si="11"/>
        <v/>
      </c>
      <c r="CW10" s="105" t="str">
        <f t="shared" si="11"/>
        <v/>
      </c>
      <c r="CX10" s="105" t="str">
        <f t="shared" si="11"/>
        <v/>
      </c>
      <c r="CY10" s="105" t="str">
        <f t="shared" si="11"/>
        <v/>
      </c>
      <c r="CZ10" s="105" t="str">
        <f t="shared" si="11"/>
        <v/>
      </c>
      <c r="DA10" s="105" t="str">
        <f t="shared" si="11"/>
        <v/>
      </c>
      <c r="DB10" s="105" t="str">
        <f t="shared" si="11"/>
        <v/>
      </c>
      <c r="DC10" s="105" t="str">
        <f t="shared" si="11"/>
        <v/>
      </c>
      <c r="DD10" s="105" t="str">
        <f t="shared" si="11"/>
        <v/>
      </c>
      <c r="DE10" s="105" t="str">
        <f t="shared" si="11"/>
        <v/>
      </c>
      <c r="DF10" s="105" t="str">
        <f t="shared" si="11"/>
        <v/>
      </c>
      <c r="DG10" s="105" t="str">
        <f t="shared" si="11"/>
        <v/>
      </c>
      <c r="DH10" s="105" t="str">
        <f t="shared" si="11"/>
        <v/>
      </c>
      <c r="DI10" s="105" t="str">
        <f t="shared" si="11"/>
        <v/>
      </c>
      <c r="DJ10" s="105" t="str">
        <f t="shared" si="11"/>
        <v/>
      </c>
      <c r="DK10" s="105" t="str">
        <f t="shared" si="11"/>
        <v/>
      </c>
      <c r="DL10" s="105" t="str">
        <f t="shared" si="11"/>
        <v/>
      </c>
      <c r="DM10" s="105" t="str">
        <f t="shared" si="11"/>
        <v/>
      </c>
      <c r="DN10" s="105" t="str">
        <f t="shared" si="11"/>
        <v/>
      </c>
      <c r="DO10" s="105" t="str">
        <f t="shared" si="11"/>
        <v/>
      </c>
      <c r="DP10" s="121" t="str">
        <f t="shared" si="11"/>
        <v/>
      </c>
    </row>
    <row r="11" s="3" customFormat="1" ht="36" customHeight="1" spans="1:120">
      <c r="A11" s="44"/>
      <c r="B11" s="45" t="s">
        <v>28</v>
      </c>
      <c r="C11" s="39" t="s">
        <v>24</v>
      </c>
      <c r="D11" s="39" t="s">
        <v>25</v>
      </c>
      <c r="E11" s="39" t="s">
        <v>26</v>
      </c>
      <c r="F11" s="40">
        <v>1</v>
      </c>
      <c r="G11" s="41">
        <v>44089</v>
      </c>
      <c r="H11" s="42">
        <v>1</v>
      </c>
      <c r="I11" s="74"/>
      <c r="J11" s="73" t="str">
        <f>IF(AND($C12="Goal",J$6&gt;=$G12,J$6&lt;=$G12+$H12-1),2,IF(AND($C12="Milestone",J$6&gt;=$G12,J$6&lt;=$G12+$H12-1),1,""))</f>
        <v/>
      </c>
      <c r="K11" s="73"/>
      <c r="L11" s="73" t="str">
        <f>IF(AND($C12="Goal",L$6&gt;=$G12,L$6&lt;=$G12+$H12-1),2,IF(AND($C12="Milestone",L$6&gt;=$G12,L$6&lt;=$G12+$H12-1),1,""))</f>
        <v/>
      </c>
      <c r="M11" s="73" t="str">
        <f t="shared" si="5"/>
        <v/>
      </c>
      <c r="N11" s="73" t="str">
        <f t="shared" si="5"/>
        <v/>
      </c>
      <c r="O11" s="73" t="str">
        <f t="shared" si="5"/>
        <v/>
      </c>
      <c r="P11" s="73" t="str">
        <f t="shared" si="5"/>
        <v/>
      </c>
      <c r="Q11" s="73" t="str">
        <f t="shared" si="5"/>
        <v/>
      </c>
      <c r="R11" s="73" t="str">
        <f t="shared" si="1"/>
        <v/>
      </c>
      <c r="S11" s="73" t="str">
        <f t="shared" si="1"/>
        <v/>
      </c>
      <c r="T11" s="73" t="str">
        <f t="shared" si="1"/>
        <v/>
      </c>
      <c r="U11" s="73" t="str">
        <f t="shared" si="1"/>
        <v/>
      </c>
      <c r="V11" s="73" t="str">
        <f t="shared" si="1"/>
        <v/>
      </c>
      <c r="W11" s="73" t="str">
        <f t="shared" si="1"/>
        <v/>
      </c>
      <c r="X11" s="94"/>
      <c r="Y11" s="73" t="str">
        <f t="shared" si="1"/>
        <v/>
      </c>
      <c r="Z11" s="73" t="str">
        <f t="shared" si="1"/>
        <v/>
      </c>
      <c r="AA11" s="73" t="str">
        <f t="shared" si="1"/>
        <v/>
      </c>
      <c r="AB11" s="73" t="str">
        <f t="shared" si="2"/>
        <v/>
      </c>
      <c r="AC11" s="73" t="str">
        <f t="shared" si="2"/>
        <v/>
      </c>
      <c r="AD11" s="73" t="str">
        <f t="shared" si="2"/>
        <v/>
      </c>
      <c r="AE11" s="73" t="str">
        <f t="shared" si="2"/>
        <v/>
      </c>
      <c r="AF11" s="73" t="str">
        <f t="shared" si="2"/>
        <v/>
      </c>
      <c r="AG11" s="73" t="str">
        <f t="shared" si="2"/>
        <v/>
      </c>
      <c r="AH11" s="73" t="str">
        <f t="shared" si="2"/>
        <v/>
      </c>
      <c r="AI11" s="73" t="str">
        <f t="shared" si="2"/>
        <v/>
      </c>
      <c r="AJ11" s="73" t="str">
        <f t="shared" si="2"/>
        <v/>
      </c>
      <c r="AK11" s="73" t="str">
        <f t="shared" si="2"/>
        <v/>
      </c>
      <c r="AL11" s="105" t="str">
        <f t="shared" si="3"/>
        <v/>
      </c>
      <c r="AM11" s="106" t="str">
        <f t="shared" si="3"/>
        <v/>
      </c>
      <c r="AN11" s="73" t="str">
        <f t="shared" si="3"/>
        <v/>
      </c>
      <c r="AO11" s="105" t="str">
        <f t="shared" si="3"/>
        <v/>
      </c>
      <c r="AP11" s="105" t="str">
        <f t="shared" ref="AP11:BQ11" si="12">IF(AND($C12="Goal",AP$5&gt;=$G12,AP$5&lt;=$G12+$H12-1),2,IF(AND($C12="Milestone",AP$5&gt;=$G12,AP$5&lt;=$G12+$H12-1),1,""))</f>
        <v/>
      </c>
      <c r="AQ11" s="105" t="str">
        <f t="shared" si="12"/>
        <v/>
      </c>
      <c r="AR11" s="105" t="str">
        <f t="shared" si="12"/>
        <v/>
      </c>
      <c r="AS11" s="105" t="str">
        <f t="shared" si="12"/>
        <v/>
      </c>
      <c r="AT11" s="105" t="str">
        <f t="shared" si="12"/>
        <v/>
      </c>
      <c r="AU11" s="105" t="str">
        <f t="shared" si="12"/>
        <v/>
      </c>
      <c r="AV11" s="105" t="str">
        <f t="shared" si="12"/>
        <v/>
      </c>
      <c r="AW11" s="105" t="str">
        <f t="shared" si="12"/>
        <v/>
      </c>
      <c r="AX11" s="105" t="str">
        <f t="shared" si="12"/>
        <v/>
      </c>
      <c r="AY11" s="105" t="str">
        <f t="shared" si="12"/>
        <v/>
      </c>
      <c r="AZ11" s="105" t="str">
        <f t="shared" si="12"/>
        <v/>
      </c>
      <c r="BA11" s="105" t="str">
        <f t="shared" si="12"/>
        <v/>
      </c>
      <c r="BB11" s="105" t="str">
        <f t="shared" si="12"/>
        <v/>
      </c>
      <c r="BC11" s="105" t="str">
        <f t="shared" si="12"/>
        <v/>
      </c>
      <c r="BD11" s="105" t="str">
        <f t="shared" si="12"/>
        <v/>
      </c>
      <c r="BE11" s="105" t="str">
        <f t="shared" si="12"/>
        <v/>
      </c>
      <c r="BF11" s="105" t="str">
        <f t="shared" si="12"/>
        <v/>
      </c>
      <c r="BG11" s="105" t="str">
        <f t="shared" si="12"/>
        <v/>
      </c>
      <c r="BH11" s="105" t="str">
        <f t="shared" si="12"/>
        <v/>
      </c>
      <c r="BI11" s="105" t="str">
        <f t="shared" si="12"/>
        <v/>
      </c>
      <c r="BJ11" s="105" t="str">
        <f t="shared" si="12"/>
        <v/>
      </c>
      <c r="BK11" s="105" t="str">
        <f t="shared" si="12"/>
        <v/>
      </c>
      <c r="BL11" s="105" t="str">
        <f t="shared" si="12"/>
        <v/>
      </c>
      <c r="BM11" s="105" t="str">
        <f t="shared" si="12"/>
        <v/>
      </c>
      <c r="BN11" s="105" t="str">
        <f t="shared" si="12"/>
        <v/>
      </c>
      <c r="BO11" s="105" t="str">
        <f t="shared" si="12"/>
        <v/>
      </c>
      <c r="BP11" s="105" t="str">
        <f t="shared" si="12"/>
        <v/>
      </c>
      <c r="BQ11" s="105" t="str">
        <f t="shared" si="12"/>
        <v/>
      </c>
      <c r="BR11" s="105" t="str">
        <f t="shared" ref="BR11:CV11" si="13">IF(AND($C12="Goal",BR$5&gt;=$G12,BR$5&lt;=$G12+$H12-1),2,IF(AND($C12="Milestone",BR$5&gt;=$G12,BR$5&lt;=$G12+$H12-1),1,""))</f>
        <v/>
      </c>
      <c r="BS11" s="105" t="str">
        <f t="shared" si="13"/>
        <v/>
      </c>
      <c r="BT11" s="105" t="str">
        <f t="shared" si="13"/>
        <v/>
      </c>
      <c r="BU11" s="105" t="str">
        <f t="shared" si="13"/>
        <v/>
      </c>
      <c r="BV11" s="105" t="str">
        <f t="shared" si="13"/>
        <v/>
      </c>
      <c r="BW11" s="105" t="str">
        <f t="shared" si="13"/>
        <v/>
      </c>
      <c r="BX11" s="105" t="str">
        <f t="shared" si="13"/>
        <v/>
      </c>
      <c r="BY11" s="105" t="str">
        <f t="shared" si="13"/>
        <v/>
      </c>
      <c r="BZ11" s="105" t="str">
        <f t="shared" si="13"/>
        <v/>
      </c>
      <c r="CA11" s="105" t="str">
        <f t="shared" si="13"/>
        <v/>
      </c>
      <c r="CB11" s="105" t="str">
        <f t="shared" si="13"/>
        <v/>
      </c>
      <c r="CC11" s="105" t="str">
        <f t="shared" si="13"/>
        <v/>
      </c>
      <c r="CD11" s="105" t="str">
        <f t="shared" si="13"/>
        <v/>
      </c>
      <c r="CE11" s="105" t="str">
        <f t="shared" si="13"/>
        <v/>
      </c>
      <c r="CF11" s="105" t="str">
        <f t="shared" si="13"/>
        <v/>
      </c>
      <c r="CG11" s="105" t="str">
        <f t="shared" si="13"/>
        <v/>
      </c>
      <c r="CH11" s="105" t="str">
        <f t="shared" si="13"/>
        <v/>
      </c>
      <c r="CI11" s="105" t="str">
        <f t="shared" si="13"/>
        <v/>
      </c>
      <c r="CJ11" s="105" t="str">
        <f t="shared" si="13"/>
        <v/>
      </c>
      <c r="CK11" s="105" t="str">
        <f t="shared" si="13"/>
        <v/>
      </c>
      <c r="CL11" s="105" t="str">
        <f t="shared" si="13"/>
        <v/>
      </c>
      <c r="CM11" s="105" t="str">
        <f t="shared" si="13"/>
        <v/>
      </c>
      <c r="CN11" s="105" t="str">
        <f t="shared" si="13"/>
        <v/>
      </c>
      <c r="CO11" s="105" t="str">
        <f t="shared" si="13"/>
        <v/>
      </c>
      <c r="CP11" s="105" t="str">
        <f t="shared" si="13"/>
        <v/>
      </c>
      <c r="CQ11" s="105" t="str">
        <f t="shared" si="13"/>
        <v/>
      </c>
      <c r="CR11" s="105" t="str">
        <f t="shared" ref="CR11:DP11" si="14">IF(AND($C12="Goal",CR$5&gt;=$G12,CR$5&lt;=$G12+$H12-1),2,IF(AND($C12="Milestone",CR$5&gt;=$G12,CR$5&lt;=$G12+$H12-1),1,""))</f>
        <v/>
      </c>
      <c r="CS11" s="105" t="str">
        <f t="shared" si="14"/>
        <v/>
      </c>
      <c r="CT11" s="105" t="str">
        <f t="shared" si="14"/>
        <v/>
      </c>
      <c r="CU11" s="105" t="str">
        <f t="shared" si="14"/>
        <v/>
      </c>
      <c r="CV11" s="105" t="str">
        <f t="shared" si="14"/>
        <v/>
      </c>
      <c r="CW11" s="105" t="str">
        <f t="shared" si="14"/>
        <v/>
      </c>
      <c r="CX11" s="105" t="str">
        <f t="shared" si="14"/>
        <v/>
      </c>
      <c r="CY11" s="105" t="str">
        <f t="shared" si="14"/>
        <v/>
      </c>
      <c r="CZ11" s="105" t="str">
        <f t="shared" si="14"/>
        <v/>
      </c>
      <c r="DA11" s="105" t="str">
        <f t="shared" si="14"/>
        <v/>
      </c>
      <c r="DB11" s="105" t="str">
        <f t="shared" si="14"/>
        <v/>
      </c>
      <c r="DC11" s="105" t="str">
        <f t="shared" si="14"/>
        <v/>
      </c>
      <c r="DD11" s="105" t="str">
        <f t="shared" si="14"/>
        <v/>
      </c>
      <c r="DE11" s="105" t="str">
        <f t="shared" si="14"/>
        <v/>
      </c>
      <c r="DF11" s="105" t="str">
        <f t="shared" si="14"/>
        <v/>
      </c>
      <c r="DG11" s="105" t="str">
        <f t="shared" si="14"/>
        <v/>
      </c>
      <c r="DH11" s="105" t="str">
        <f t="shared" si="14"/>
        <v/>
      </c>
      <c r="DI11" s="105" t="str">
        <f t="shared" si="14"/>
        <v/>
      </c>
      <c r="DJ11" s="105" t="str">
        <f t="shared" si="14"/>
        <v/>
      </c>
      <c r="DK11" s="105" t="str">
        <f t="shared" si="14"/>
        <v/>
      </c>
      <c r="DL11" s="105" t="str">
        <f t="shared" si="14"/>
        <v/>
      </c>
      <c r="DM11" s="105" t="str">
        <f t="shared" si="14"/>
        <v/>
      </c>
      <c r="DN11" s="105" t="str">
        <f t="shared" si="14"/>
        <v/>
      </c>
      <c r="DO11" s="105" t="str">
        <f t="shared" si="14"/>
        <v/>
      </c>
      <c r="DP11" s="121" t="str">
        <f t="shared" si="14"/>
        <v/>
      </c>
    </row>
    <row r="12" s="3" customFormat="1" ht="36" hidden="1" customHeight="1" spans="1:120">
      <c r="A12" s="44"/>
      <c r="B12" s="43" t="s">
        <v>29</v>
      </c>
      <c r="C12" s="39" t="s">
        <v>24</v>
      </c>
      <c r="D12" s="39" t="s">
        <v>25</v>
      </c>
      <c r="E12" s="39" t="s">
        <v>26</v>
      </c>
      <c r="F12" s="40">
        <v>1</v>
      </c>
      <c r="G12" s="41">
        <v>44087</v>
      </c>
      <c r="H12" s="42">
        <v>2</v>
      </c>
      <c r="I12" s="74"/>
      <c r="J12" s="73"/>
      <c r="K12" s="73"/>
      <c r="L12" s="73"/>
      <c r="M12" s="73"/>
      <c r="N12" s="73"/>
      <c r="O12" s="73"/>
      <c r="P12" s="73"/>
      <c r="Q12" s="73"/>
      <c r="R12" s="73"/>
      <c r="S12" s="73"/>
      <c r="T12" s="73"/>
      <c r="U12" s="73"/>
      <c r="V12" s="73"/>
      <c r="W12" s="73"/>
      <c r="X12" s="94"/>
      <c r="Y12" s="97"/>
      <c r="Z12" s="97"/>
      <c r="AA12" s="73"/>
      <c r="AB12" s="73"/>
      <c r="AC12" s="73"/>
      <c r="AD12" s="73"/>
      <c r="AE12" s="73"/>
      <c r="AF12" s="73"/>
      <c r="AG12" s="73"/>
      <c r="AH12" s="73"/>
      <c r="AI12" s="73"/>
      <c r="AJ12" s="73"/>
      <c r="AK12" s="73"/>
      <c r="AL12" s="105"/>
      <c r="AM12" s="106"/>
      <c r="AN12" s="73"/>
      <c r="AO12" s="105"/>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6"/>
      <c r="BN12" s="116"/>
      <c r="BO12" s="116"/>
      <c r="BP12" s="116"/>
      <c r="BQ12" s="116"/>
      <c r="BR12" s="116"/>
      <c r="BS12" s="116"/>
      <c r="BT12" s="116"/>
      <c r="BU12" s="116"/>
      <c r="DP12" s="122"/>
    </row>
    <row r="13" s="3" customFormat="1" ht="36" customHeight="1" spans="1:120">
      <c r="A13" s="44"/>
      <c r="B13" s="43" t="s">
        <v>30</v>
      </c>
      <c r="C13" s="39" t="s">
        <v>24</v>
      </c>
      <c r="D13" s="39"/>
      <c r="E13" s="39" t="s">
        <v>26</v>
      </c>
      <c r="F13" s="40">
        <v>1</v>
      </c>
      <c r="G13" s="41">
        <v>44089</v>
      </c>
      <c r="H13" s="42">
        <v>3</v>
      </c>
      <c r="I13" s="74"/>
      <c r="J13" s="77" t="str">
        <f>IF(AND($C14="Goal",J$6&gt;=$G14,J$6&lt;=$G14+$H14-1),2,IF(AND($C14="Milestone",J$6&gt;=$G14,J$6&lt;=$G14+$H14-1),1,""))</f>
        <v/>
      </c>
      <c r="K13" s="77" t="str">
        <f>IF(AND($C14="Goal",K$6&gt;=$G14,K$6&lt;=$G14+$H14-1),2,IF(AND($C14="Milestone",K$6&gt;=$G14,K$6&lt;=$G14+$H14-1),1,""))</f>
        <v/>
      </c>
      <c r="L13" s="77" t="str">
        <f>IF(AND($C14="Goal",L$6&gt;=$G14,L$6&lt;=$G14+$H14-1),2,IF(AND($C14="Milestone",L$6&gt;=$G14,L$6&lt;=$G14+$H14-1),1,""))</f>
        <v/>
      </c>
      <c r="M13" s="77"/>
      <c r="N13" s="77" t="str">
        <f>IF(AND($C14="Goal",N$6&gt;=$G14,N$6&lt;=$G14+$H14-1),2,IF(AND($C14="Milestone",N$6&gt;=$G14,N$6&lt;=$G14+$H14-1),1,""))</f>
        <v/>
      </c>
      <c r="O13" s="77" t="str">
        <f>IF(AND($C14="Goal",O$6&gt;=$G14,O$6&lt;=$G14+$H14-1),2,IF(AND($C14="Milestone",O$6&gt;=$G14,O$6&lt;=$G14+$H14-1),1,""))</f>
        <v/>
      </c>
      <c r="P13" s="77" t="str">
        <f>IF(AND($C14="Goal",P$6&gt;=$G14,P$6&lt;=$G14+$H14-1),2,IF(AND($C14="Milestone",P$6&gt;=$G14,P$6&lt;=$G14+$H14-1),1,""))</f>
        <v/>
      </c>
      <c r="Q13" s="77" t="str">
        <f>IF(AND($C14="Goal",Q$6&gt;=$G14,Q$6&lt;=$G14+$H14-1),2,IF(AND($C14="Milestone",Q$6&gt;=$G14,Q$6&lt;=$G14+$H14-1),1,""))</f>
        <v/>
      </c>
      <c r="R13" s="77" t="str">
        <f t="shared" ref="R13:AO13" si="15">IF(AND($C14="Goal",R$5&gt;=$G14,R$5&lt;=$G14+$H14-1),2,IF(AND($C14="Milestone",R$5&gt;=$G14,R$5&lt;=$G14+$H14-1),1,""))</f>
        <v/>
      </c>
      <c r="S13" s="77" t="str">
        <f t="shared" si="15"/>
        <v/>
      </c>
      <c r="T13" s="77" t="str">
        <f t="shared" si="15"/>
        <v/>
      </c>
      <c r="U13" s="77" t="str">
        <f t="shared" si="15"/>
        <v/>
      </c>
      <c r="V13" s="77" t="str">
        <f t="shared" si="15"/>
        <v/>
      </c>
      <c r="W13" s="77" t="str">
        <f t="shared" si="15"/>
        <v/>
      </c>
      <c r="X13" s="95" t="str">
        <f>IF(AND($C14="Goal",Y$5&gt;=$G14,Y$5&lt;=$G14+$H14-1),2,IF(AND($C14="Milestone",Y$5&gt;=$G14,Y$5&lt;=$G14+$H14-1),1,""))</f>
        <v/>
      </c>
      <c r="Y13" s="98"/>
      <c r="Z13" s="99"/>
      <c r="AA13" s="77" t="str">
        <f t="shared" si="15"/>
        <v/>
      </c>
      <c r="AB13" s="77" t="str">
        <f t="shared" si="15"/>
        <v/>
      </c>
      <c r="AC13" s="77" t="str">
        <f t="shared" si="15"/>
        <v/>
      </c>
      <c r="AD13" s="77" t="str">
        <f t="shared" si="15"/>
        <v/>
      </c>
      <c r="AE13" s="77" t="str">
        <f t="shared" si="15"/>
        <v/>
      </c>
      <c r="AF13" s="77" t="str">
        <f t="shared" si="15"/>
        <v/>
      </c>
      <c r="AG13" s="77" t="str">
        <f t="shared" si="15"/>
        <v/>
      </c>
      <c r="AH13" s="77" t="str">
        <f t="shared" si="15"/>
        <v/>
      </c>
      <c r="AI13" s="77" t="str">
        <f t="shared" si="15"/>
        <v/>
      </c>
      <c r="AJ13" s="77" t="str">
        <f t="shared" si="15"/>
        <v/>
      </c>
      <c r="AK13" s="77" t="str">
        <f t="shared" si="15"/>
        <v/>
      </c>
      <c r="AL13" s="101" t="str">
        <f t="shared" si="15"/>
        <v/>
      </c>
      <c r="AM13" s="107" t="str">
        <f t="shared" si="15"/>
        <v/>
      </c>
      <c r="AN13" s="77" t="str">
        <f t="shared" si="15"/>
        <v/>
      </c>
      <c r="AO13" s="101" t="str">
        <f t="shared" si="15"/>
        <v/>
      </c>
      <c r="AP13" s="101" t="str">
        <f t="shared" ref="AP13:BQ13" si="16">IF(AND($C14="Goal",AP$5&gt;=$G14,AP$5&lt;=$G14+$H14-1),2,IF(AND($C14="Milestone",AP$5&gt;=$G14,AP$5&lt;=$G14+$H14-1),1,""))</f>
        <v/>
      </c>
      <c r="AQ13" s="101" t="str">
        <f t="shared" si="16"/>
        <v/>
      </c>
      <c r="AR13" s="101" t="str">
        <f t="shared" si="16"/>
        <v/>
      </c>
      <c r="AS13" s="101" t="str">
        <f t="shared" si="16"/>
        <v/>
      </c>
      <c r="AT13" s="101" t="str">
        <f t="shared" si="16"/>
        <v/>
      </c>
      <c r="AU13" s="101" t="str">
        <f t="shared" si="16"/>
        <v/>
      </c>
      <c r="AV13" s="101" t="str">
        <f t="shared" si="16"/>
        <v/>
      </c>
      <c r="AW13" s="101" t="str">
        <f t="shared" si="16"/>
        <v/>
      </c>
      <c r="AX13" s="101" t="str">
        <f t="shared" si="16"/>
        <v/>
      </c>
      <c r="AY13" s="101" t="str">
        <f t="shared" si="16"/>
        <v/>
      </c>
      <c r="AZ13" s="101" t="str">
        <f t="shared" si="16"/>
        <v/>
      </c>
      <c r="BA13" s="101" t="str">
        <f t="shared" si="16"/>
        <v/>
      </c>
      <c r="BB13" s="101" t="str">
        <f t="shared" si="16"/>
        <v/>
      </c>
      <c r="BC13" s="101" t="str">
        <f t="shared" si="16"/>
        <v/>
      </c>
      <c r="BD13" s="101" t="str">
        <f t="shared" si="16"/>
        <v/>
      </c>
      <c r="BE13" s="101" t="str">
        <f t="shared" si="16"/>
        <v/>
      </c>
      <c r="BF13" s="101" t="str">
        <f t="shared" si="16"/>
        <v/>
      </c>
      <c r="BG13" s="101" t="str">
        <f t="shared" si="16"/>
        <v/>
      </c>
      <c r="BH13" s="101" t="str">
        <f t="shared" si="16"/>
        <v/>
      </c>
      <c r="BI13" s="101" t="str">
        <f t="shared" si="16"/>
        <v/>
      </c>
      <c r="BJ13" s="101" t="str">
        <f t="shared" si="16"/>
        <v/>
      </c>
      <c r="BK13" s="101" t="str">
        <f t="shared" si="16"/>
        <v/>
      </c>
      <c r="BL13" s="101" t="str">
        <f t="shared" si="16"/>
        <v/>
      </c>
      <c r="BM13" s="101" t="str">
        <f t="shared" si="16"/>
        <v/>
      </c>
      <c r="BN13" s="101" t="str">
        <f t="shared" si="16"/>
        <v/>
      </c>
      <c r="BO13" s="101" t="str">
        <f t="shared" si="16"/>
        <v/>
      </c>
      <c r="BP13" s="101" t="str">
        <f t="shared" si="16"/>
        <v/>
      </c>
      <c r="BQ13" s="101" t="str">
        <f t="shared" ref="BQ13:CV13" si="17">IF(AND($C14="Goal",BQ$5&gt;=$G14,BQ$5&lt;=$G14+$H14-1),2,IF(AND($C14="Milestone",BQ$5&gt;=$G14,BQ$5&lt;=$G14+$H14-1),1,""))</f>
        <v/>
      </c>
      <c r="BR13" s="101" t="str">
        <f t="shared" si="17"/>
        <v/>
      </c>
      <c r="BS13" s="101" t="str">
        <f t="shared" si="17"/>
        <v/>
      </c>
      <c r="BT13" s="101" t="str">
        <f t="shared" si="17"/>
        <v/>
      </c>
      <c r="BU13" s="101" t="str">
        <f t="shared" si="17"/>
        <v/>
      </c>
      <c r="BV13" s="101" t="str">
        <f t="shared" si="17"/>
        <v/>
      </c>
      <c r="BW13" s="101" t="str">
        <f t="shared" si="17"/>
        <v/>
      </c>
      <c r="BX13" s="101" t="str">
        <f t="shared" si="17"/>
        <v/>
      </c>
      <c r="BY13" s="101" t="str">
        <f t="shared" si="17"/>
        <v/>
      </c>
      <c r="BZ13" s="101" t="str">
        <f t="shared" si="17"/>
        <v/>
      </c>
      <c r="CA13" s="101" t="str">
        <f t="shared" si="17"/>
        <v/>
      </c>
      <c r="CB13" s="101" t="str">
        <f t="shared" si="17"/>
        <v/>
      </c>
      <c r="CC13" s="101" t="str">
        <f t="shared" si="17"/>
        <v/>
      </c>
      <c r="CD13" s="101" t="str">
        <f t="shared" si="17"/>
        <v/>
      </c>
      <c r="CE13" s="101" t="str">
        <f t="shared" si="17"/>
        <v/>
      </c>
      <c r="CF13" s="101" t="str">
        <f t="shared" si="17"/>
        <v/>
      </c>
      <c r="CG13" s="101" t="str">
        <f t="shared" si="17"/>
        <v/>
      </c>
      <c r="CH13" s="101" t="str">
        <f t="shared" si="17"/>
        <v/>
      </c>
      <c r="CI13" s="101" t="str">
        <f t="shared" si="17"/>
        <v/>
      </c>
      <c r="CJ13" s="101" t="str">
        <f t="shared" si="17"/>
        <v/>
      </c>
      <c r="CK13" s="101" t="str">
        <f t="shared" si="17"/>
        <v/>
      </c>
      <c r="CL13" s="101" t="str">
        <f t="shared" si="17"/>
        <v/>
      </c>
      <c r="CM13" s="101" t="str">
        <f t="shared" si="17"/>
        <v/>
      </c>
      <c r="CN13" s="101" t="str">
        <f t="shared" si="17"/>
        <v/>
      </c>
      <c r="CO13" s="101" t="str">
        <f t="shared" si="17"/>
        <v/>
      </c>
      <c r="CP13" s="101" t="str">
        <f t="shared" si="17"/>
        <v/>
      </c>
      <c r="CQ13" s="101" t="str">
        <f t="shared" si="17"/>
        <v/>
      </c>
      <c r="CR13" s="101" t="str">
        <f t="shared" ref="CR13:DP13" si="18">IF(AND($C14="Goal",CR$5&gt;=$G14,CR$5&lt;=$G14+$H14-1),2,IF(AND($C14="Milestone",CR$5&gt;=$G14,CR$5&lt;=$G14+$H14-1),1,""))</f>
        <v/>
      </c>
      <c r="CS13" s="101" t="str">
        <f t="shared" si="18"/>
        <v/>
      </c>
      <c r="CT13" s="101" t="str">
        <f t="shared" si="18"/>
        <v/>
      </c>
      <c r="CU13" s="101" t="str">
        <f t="shared" si="18"/>
        <v/>
      </c>
      <c r="CV13" s="101" t="str">
        <f t="shared" si="18"/>
        <v/>
      </c>
      <c r="CW13" s="101" t="str">
        <f t="shared" si="18"/>
        <v/>
      </c>
      <c r="CX13" s="101" t="str">
        <f t="shared" si="18"/>
        <v/>
      </c>
      <c r="CY13" s="101" t="str">
        <f t="shared" si="18"/>
        <v/>
      </c>
      <c r="CZ13" s="101" t="str">
        <f t="shared" si="18"/>
        <v/>
      </c>
      <c r="DA13" s="101" t="str">
        <f t="shared" si="18"/>
        <v/>
      </c>
      <c r="DB13" s="101" t="str">
        <f t="shared" si="18"/>
        <v/>
      </c>
      <c r="DC13" s="101" t="str">
        <f t="shared" si="18"/>
        <v/>
      </c>
      <c r="DD13" s="101" t="str">
        <f t="shared" si="18"/>
        <v/>
      </c>
      <c r="DE13" s="101" t="str">
        <f t="shared" si="18"/>
        <v/>
      </c>
      <c r="DF13" s="101" t="str">
        <f t="shared" si="18"/>
        <v/>
      </c>
      <c r="DG13" s="101" t="str">
        <f t="shared" si="18"/>
        <v/>
      </c>
      <c r="DH13" s="101" t="str">
        <f t="shared" si="18"/>
        <v/>
      </c>
      <c r="DI13" s="101" t="str">
        <f t="shared" si="18"/>
        <v/>
      </c>
      <c r="DJ13" s="101" t="str">
        <f t="shared" si="18"/>
        <v/>
      </c>
      <c r="DK13" s="101" t="str">
        <f t="shared" si="18"/>
        <v/>
      </c>
      <c r="DL13" s="101" t="str">
        <f t="shared" si="18"/>
        <v/>
      </c>
      <c r="DM13" s="101" t="str">
        <f t="shared" si="18"/>
        <v/>
      </c>
      <c r="DN13" s="101" t="str">
        <f t="shared" si="18"/>
        <v/>
      </c>
      <c r="DO13" s="101" t="str">
        <f t="shared" si="18"/>
        <v/>
      </c>
      <c r="DP13" s="123" t="str">
        <f t="shared" si="18"/>
        <v/>
      </c>
    </row>
    <row r="14" s="4" customFormat="1" ht="36" customHeight="1" spans="1:120">
      <c r="A14" s="46"/>
      <c r="B14" s="47" t="s">
        <v>31</v>
      </c>
      <c r="C14" s="48"/>
      <c r="D14" s="48"/>
      <c r="E14" s="48"/>
      <c r="F14" s="49"/>
      <c r="G14" s="50"/>
      <c r="H14" s="51"/>
      <c r="I14" s="78"/>
      <c r="J14" s="79"/>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124"/>
    </row>
    <row r="15" s="3" customFormat="1" ht="36" customHeight="1" spans="1:120">
      <c r="A15" s="37"/>
      <c r="B15" s="43" t="s">
        <v>32</v>
      </c>
      <c r="C15" s="39" t="s">
        <v>24</v>
      </c>
      <c r="D15" s="39" t="s">
        <v>33</v>
      </c>
      <c r="E15" s="39"/>
      <c r="F15" s="40">
        <v>1</v>
      </c>
      <c r="G15" s="41">
        <v>44090</v>
      </c>
      <c r="H15" s="42">
        <v>3</v>
      </c>
      <c r="I15" s="74"/>
      <c r="J15" s="73"/>
      <c r="K15" s="73"/>
      <c r="L15" s="73"/>
      <c r="M15" s="73"/>
      <c r="N15" s="73"/>
      <c r="O15" s="73"/>
      <c r="P15" s="73"/>
      <c r="Q15" s="73"/>
      <c r="R15" s="73"/>
      <c r="S15" s="73"/>
      <c r="T15" s="73"/>
      <c r="U15" s="73"/>
      <c r="V15" s="73"/>
      <c r="W15" s="73"/>
      <c r="X15" s="73"/>
      <c r="Y15" s="91"/>
      <c r="Z15" s="92"/>
      <c r="AA15" s="100"/>
      <c r="AB15" s="73"/>
      <c r="AC15" s="73"/>
      <c r="AD15" s="73"/>
      <c r="AE15" s="73"/>
      <c r="AF15" s="73"/>
      <c r="AG15" s="73"/>
      <c r="AH15" s="73"/>
      <c r="AI15" s="73"/>
      <c r="AJ15" s="73"/>
      <c r="AK15" s="73"/>
      <c r="AL15" s="73"/>
      <c r="AM15" s="73"/>
      <c r="AN15" s="73"/>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21"/>
    </row>
    <row r="16" s="3" customFormat="1" ht="36" hidden="1" customHeight="1" spans="1:120">
      <c r="A16" s="37"/>
      <c r="B16" s="43"/>
      <c r="C16" s="39"/>
      <c r="D16" s="39"/>
      <c r="E16" s="39"/>
      <c r="F16" s="40"/>
      <c r="G16" s="41"/>
      <c r="H16" s="42"/>
      <c r="I16" s="74"/>
      <c r="J16" s="73" t="str">
        <f t="shared" ref="J16:Q16" si="19">IF(AND($C17="Goal",J$6&gt;=$G17,J$6&lt;=$G17+$H17-1),2,IF(AND($C17="Milestone",J$6&gt;=$G17,J$6&lt;=$G17+$H17-1),1,""))</f>
        <v/>
      </c>
      <c r="K16" s="73" t="str">
        <f t="shared" si="19"/>
        <v/>
      </c>
      <c r="L16" s="73" t="str">
        <f t="shared" si="19"/>
        <v/>
      </c>
      <c r="M16" s="73" t="str">
        <f t="shared" si="19"/>
        <v/>
      </c>
      <c r="N16" s="73" t="str">
        <f t="shared" si="19"/>
        <v/>
      </c>
      <c r="O16" s="73" t="str">
        <f t="shared" si="19"/>
        <v/>
      </c>
      <c r="P16" s="73" t="str">
        <f t="shared" si="19"/>
        <v/>
      </c>
      <c r="Q16" s="73" t="str">
        <f t="shared" si="19"/>
        <v/>
      </c>
      <c r="R16" s="73" t="str">
        <f t="shared" ref="R16:AO16" si="20">IF(AND($C17="Goal",R$5&gt;=$G17,R$5&lt;=$G17+$H17-1),2,IF(AND($C17="Milestone",R$5&gt;=$G17,R$5&lt;=$G17+$H17-1),1,""))</f>
        <v/>
      </c>
      <c r="S16" s="73" t="str">
        <f t="shared" si="20"/>
        <v/>
      </c>
      <c r="T16" s="73" t="str">
        <f t="shared" si="20"/>
        <v/>
      </c>
      <c r="U16" s="73" t="str">
        <f t="shared" si="20"/>
        <v/>
      </c>
      <c r="V16" s="73" t="str">
        <f t="shared" si="20"/>
        <v/>
      </c>
      <c r="W16" s="73" t="str">
        <f t="shared" si="20"/>
        <v/>
      </c>
      <c r="X16" s="73" t="str">
        <f t="shared" si="20"/>
        <v/>
      </c>
      <c r="Y16" s="73" t="str">
        <f t="shared" si="20"/>
        <v/>
      </c>
      <c r="Z16" s="73" t="str">
        <f t="shared" si="20"/>
        <v/>
      </c>
      <c r="AA16" s="73" t="str">
        <f t="shared" si="20"/>
        <v/>
      </c>
      <c r="AB16" s="73" t="str">
        <f t="shared" si="20"/>
        <v/>
      </c>
      <c r="AC16" s="73" t="str">
        <f t="shared" si="20"/>
        <v/>
      </c>
      <c r="AD16" s="73" t="str">
        <f t="shared" si="20"/>
        <v/>
      </c>
      <c r="AE16" s="73" t="str">
        <f t="shared" si="20"/>
        <v/>
      </c>
      <c r="AF16" s="73" t="str">
        <f t="shared" si="20"/>
        <v/>
      </c>
      <c r="AG16" s="73" t="str">
        <f t="shared" si="20"/>
        <v/>
      </c>
      <c r="AH16" s="73" t="str">
        <f t="shared" si="20"/>
        <v/>
      </c>
      <c r="AI16" s="73" t="str">
        <f t="shared" si="20"/>
        <v/>
      </c>
      <c r="AJ16" s="73" t="str">
        <f t="shared" si="20"/>
        <v/>
      </c>
      <c r="AK16" s="73" t="str">
        <f t="shared" si="20"/>
        <v/>
      </c>
      <c r="AL16" s="73" t="str">
        <f t="shared" si="20"/>
        <v/>
      </c>
      <c r="AM16" s="73" t="str">
        <f t="shared" si="20"/>
        <v/>
      </c>
      <c r="AN16" s="73" t="str">
        <f t="shared" si="20"/>
        <v/>
      </c>
      <c r="AO16" s="105" t="str">
        <f t="shared" si="20"/>
        <v/>
      </c>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6"/>
      <c r="BN16" s="116"/>
      <c r="BO16" s="116"/>
      <c r="BP16" s="116"/>
      <c r="BQ16" s="116"/>
      <c r="BR16" s="116"/>
      <c r="BS16" s="116"/>
      <c r="BT16" s="116"/>
      <c r="BU16" s="116"/>
      <c r="DP16" s="122"/>
    </row>
    <row r="17" s="3" customFormat="1" ht="36" customHeight="1" spans="1:120">
      <c r="A17" s="44"/>
      <c r="B17" s="43" t="s">
        <v>34</v>
      </c>
      <c r="C17" s="39" t="s">
        <v>24</v>
      </c>
      <c r="D17" s="39" t="s">
        <v>33</v>
      </c>
      <c r="E17" s="39"/>
      <c r="F17" s="40">
        <v>1</v>
      </c>
      <c r="G17" s="41">
        <v>44091</v>
      </c>
      <c r="H17" s="42">
        <v>3</v>
      </c>
      <c r="I17" s="74"/>
      <c r="J17" s="73"/>
      <c r="K17" s="73"/>
      <c r="L17" s="73"/>
      <c r="M17" s="73"/>
      <c r="N17" s="73"/>
      <c r="O17" s="73"/>
      <c r="P17" s="73"/>
      <c r="Q17" s="73"/>
      <c r="R17" s="73"/>
      <c r="S17" s="73"/>
      <c r="T17" s="73"/>
      <c r="U17" s="73"/>
      <c r="V17" s="73"/>
      <c r="W17" s="73"/>
      <c r="X17" s="73"/>
      <c r="Y17" s="73"/>
      <c r="Z17" s="91"/>
      <c r="AA17" s="92"/>
      <c r="AB17" s="100"/>
      <c r="AC17" s="73"/>
      <c r="AD17" s="73"/>
      <c r="AE17" s="73"/>
      <c r="AF17" s="73"/>
      <c r="AG17" s="73"/>
      <c r="AH17" s="73"/>
      <c r="AI17" s="73"/>
      <c r="AJ17" s="73"/>
      <c r="AK17" s="73"/>
      <c r="AL17" s="73"/>
      <c r="AM17" s="73"/>
      <c r="AN17" s="73"/>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21"/>
    </row>
    <row r="18" s="3" customFormat="1" ht="36" hidden="1" customHeight="1" spans="1:120">
      <c r="A18" s="44"/>
      <c r="B18" s="43"/>
      <c r="C18" s="39"/>
      <c r="D18" s="39"/>
      <c r="E18" s="39"/>
      <c r="F18" s="40"/>
      <c r="G18" s="41"/>
      <c r="H18" s="42"/>
      <c r="I18" s="74"/>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105"/>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6"/>
      <c r="BN18" s="116"/>
      <c r="BO18" s="116"/>
      <c r="BP18" s="116"/>
      <c r="BQ18" s="116"/>
      <c r="BR18" s="116"/>
      <c r="BS18" s="116"/>
      <c r="BT18" s="116"/>
      <c r="BU18" s="116"/>
      <c r="DP18" s="122"/>
    </row>
    <row r="19" s="3" customFormat="1" ht="36" hidden="1" customHeight="1" spans="1:120">
      <c r="A19" s="44"/>
      <c r="B19" s="43"/>
      <c r="C19" s="39"/>
      <c r="D19" s="39"/>
      <c r="E19" s="39"/>
      <c r="F19" s="40"/>
      <c r="G19" s="41"/>
      <c r="H19" s="42"/>
      <c r="I19" s="74"/>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105"/>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6"/>
      <c r="BN19" s="116"/>
      <c r="BO19" s="116"/>
      <c r="BP19" s="116"/>
      <c r="BQ19" s="116"/>
      <c r="BR19" s="116"/>
      <c r="BS19" s="116"/>
      <c r="BT19" s="116"/>
      <c r="BU19" s="116"/>
      <c r="DP19" s="122"/>
    </row>
    <row r="20" s="3" customFormat="1" ht="36" customHeight="1" spans="1:120">
      <c r="A20" s="44"/>
      <c r="B20" s="43" t="s">
        <v>35</v>
      </c>
      <c r="C20" s="39" t="s">
        <v>24</v>
      </c>
      <c r="D20" s="39" t="s">
        <v>33</v>
      </c>
      <c r="E20" s="39"/>
      <c r="F20" s="40">
        <v>1</v>
      </c>
      <c r="G20" s="41">
        <v>44094</v>
      </c>
      <c r="H20" s="42">
        <v>7</v>
      </c>
      <c r="I20" s="74"/>
      <c r="J20" s="73"/>
      <c r="K20" s="73"/>
      <c r="L20" s="73"/>
      <c r="M20" s="73"/>
      <c r="N20" s="73"/>
      <c r="O20" s="73"/>
      <c r="P20" s="73"/>
      <c r="Q20" s="73"/>
      <c r="R20" s="73"/>
      <c r="S20" s="73"/>
      <c r="T20" s="73"/>
      <c r="U20" s="73"/>
      <c r="V20" s="73"/>
      <c r="W20" s="73"/>
      <c r="X20" s="73"/>
      <c r="Y20" s="73"/>
      <c r="Z20" s="73"/>
      <c r="AA20" s="73"/>
      <c r="AB20" s="73"/>
      <c r="AC20" s="91"/>
      <c r="AD20" s="92"/>
      <c r="AE20" s="92"/>
      <c r="AF20" s="92"/>
      <c r="AG20" s="92"/>
      <c r="AH20" s="92"/>
      <c r="AI20" s="100"/>
      <c r="AJ20" s="73"/>
      <c r="AK20" s="73"/>
      <c r="AL20" s="73"/>
      <c r="AM20" s="73"/>
      <c r="AN20" s="73"/>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21"/>
    </row>
    <row r="21" s="3" customFormat="1" ht="36" customHeight="1" spans="1:120">
      <c r="A21" s="44"/>
      <c r="B21" s="43" t="s">
        <v>36</v>
      </c>
      <c r="C21" s="39" t="s">
        <v>24</v>
      </c>
      <c r="D21" s="39" t="s">
        <v>33</v>
      </c>
      <c r="E21" s="39"/>
      <c r="F21" s="40">
        <v>1</v>
      </c>
      <c r="G21" s="41" t="s">
        <v>37</v>
      </c>
      <c r="H21" s="42">
        <v>7</v>
      </c>
      <c r="I21" s="74"/>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91"/>
      <c r="AN21" s="92"/>
      <c r="AO21" s="92"/>
      <c r="AP21" s="92"/>
      <c r="AQ21" s="92"/>
      <c r="AR21" s="92"/>
      <c r="AS21" s="92"/>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21"/>
    </row>
    <row r="22" s="3" customFormat="1" ht="36" hidden="1" customHeight="1" spans="1:120">
      <c r="A22" s="44"/>
      <c r="B22" s="43"/>
      <c r="C22" s="39"/>
      <c r="D22" s="39"/>
      <c r="E22" s="39"/>
      <c r="F22" s="40"/>
      <c r="G22" s="41"/>
      <c r="H22" s="42"/>
      <c r="I22" s="74"/>
      <c r="J22" s="73"/>
      <c r="K22" s="73"/>
      <c r="L22" s="73"/>
      <c r="M22" s="73"/>
      <c r="N22" s="73"/>
      <c r="O22" s="73"/>
      <c r="P22" s="81"/>
      <c r="Q22" s="81"/>
      <c r="R22" s="73"/>
      <c r="S22" s="73"/>
      <c r="T22" s="73"/>
      <c r="U22" s="73"/>
      <c r="V22" s="73"/>
      <c r="W22" s="73"/>
      <c r="X22" s="73"/>
      <c r="Y22" s="73"/>
      <c r="Z22" s="73"/>
      <c r="AA22" s="73"/>
      <c r="AB22" s="73"/>
      <c r="AC22" s="73"/>
      <c r="AD22" s="73"/>
      <c r="AE22" s="73"/>
      <c r="AF22" s="73"/>
      <c r="AG22" s="73"/>
      <c r="AH22" s="73"/>
      <c r="AI22" s="73"/>
      <c r="AJ22" s="73"/>
      <c r="AK22" s="73"/>
      <c r="AL22" s="73"/>
      <c r="AM22" s="73"/>
      <c r="AN22" s="73"/>
      <c r="AO22" s="105"/>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6"/>
      <c r="BN22" s="116"/>
      <c r="BO22" s="116"/>
      <c r="BP22" s="116"/>
      <c r="BQ22" s="116"/>
      <c r="BR22" s="116"/>
      <c r="BS22" s="116"/>
      <c r="BT22" s="116"/>
      <c r="BU22" s="116"/>
      <c r="DP22" s="122"/>
    </row>
    <row r="23" s="3" customFormat="1" ht="36" customHeight="1" spans="1:120">
      <c r="A23" s="44"/>
      <c r="B23" s="43" t="s">
        <v>38</v>
      </c>
      <c r="C23" s="39" t="s">
        <v>24</v>
      </c>
      <c r="D23" s="39" t="s">
        <v>33</v>
      </c>
      <c r="E23" s="39"/>
      <c r="F23" s="40">
        <v>1</v>
      </c>
      <c r="G23" s="41">
        <v>44106</v>
      </c>
      <c r="H23" s="42">
        <v>5</v>
      </c>
      <c r="I23" s="74"/>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91"/>
      <c r="AP23" s="92"/>
      <c r="AQ23" s="92"/>
      <c r="AR23" s="92"/>
      <c r="AS23" s="92"/>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21"/>
    </row>
    <row r="24" s="3" customFormat="1" ht="36" customHeight="1" spans="1:120">
      <c r="A24" s="44"/>
      <c r="B24" s="43" t="s">
        <v>39</v>
      </c>
      <c r="C24" s="39" t="s">
        <v>24</v>
      </c>
      <c r="D24" s="39"/>
      <c r="E24" s="39"/>
      <c r="F24" s="40">
        <v>1</v>
      </c>
      <c r="G24" s="41">
        <v>44109</v>
      </c>
      <c r="H24" s="42">
        <v>8</v>
      </c>
      <c r="I24" s="74"/>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111"/>
      <c r="AP24" s="111"/>
      <c r="AQ24" s="111"/>
      <c r="AR24" s="112"/>
      <c r="AS24" s="113"/>
      <c r="AT24" s="113"/>
      <c r="AU24" s="113"/>
      <c r="AV24" s="113"/>
      <c r="AW24" s="113"/>
      <c r="AX24" s="113"/>
      <c r="AY24" s="113"/>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H24" s="111"/>
      <c r="DI24" s="111"/>
      <c r="DJ24" s="111"/>
      <c r="DK24" s="111"/>
      <c r="DL24" s="111"/>
      <c r="DM24" s="111"/>
      <c r="DN24" s="111"/>
      <c r="DO24" s="111"/>
      <c r="DP24" s="125"/>
    </row>
    <row r="25" s="4" customFormat="1" ht="36" customHeight="1" spans="1:120">
      <c r="A25" s="52"/>
      <c r="B25" s="47" t="s">
        <v>40</v>
      </c>
      <c r="C25" s="48"/>
      <c r="D25" s="48"/>
      <c r="E25" s="48"/>
      <c r="F25" s="49"/>
      <c r="G25" s="50"/>
      <c r="H25" s="51"/>
      <c r="I25" s="78"/>
      <c r="J25" s="79"/>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0"/>
      <c r="DK25" s="80"/>
      <c r="DL25" s="80"/>
      <c r="DM25" s="80"/>
      <c r="DN25" s="80"/>
      <c r="DO25" s="80"/>
      <c r="DP25" s="126"/>
    </row>
    <row r="26" s="4" customFormat="1" ht="36" customHeight="1" spans="1:120">
      <c r="A26" s="52"/>
      <c r="B26" s="43" t="s">
        <v>41</v>
      </c>
      <c r="C26" s="39" t="s">
        <v>24</v>
      </c>
      <c r="D26" s="39"/>
      <c r="E26" s="39"/>
      <c r="F26" s="40">
        <v>1</v>
      </c>
      <c r="G26" s="41"/>
      <c r="H26" s="42"/>
      <c r="I26" s="74"/>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c r="CX26" s="114"/>
      <c r="CY26" s="114"/>
      <c r="CZ26" s="114"/>
      <c r="DA26" s="114"/>
      <c r="DB26" s="114"/>
      <c r="DC26" s="114"/>
      <c r="DD26" s="114"/>
      <c r="DE26" s="114"/>
      <c r="DF26" s="114"/>
      <c r="DG26" s="114"/>
      <c r="DH26" s="114"/>
      <c r="DI26" s="114"/>
      <c r="DJ26" s="114"/>
      <c r="DK26" s="114"/>
      <c r="DL26" s="114"/>
      <c r="DM26" s="114"/>
      <c r="DN26" s="114"/>
      <c r="DO26" s="114"/>
      <c r="DP26" s="127"/>
    </row>
    <row r="27" s="4" customFormat="1" ht="36" customHeight="1" spans="1:120">
      <c r="A27" s="52"/>
      <c r="B27" s="43" t="s">
        <v>42</v>
      </c>
      <c r="C27" s="39" t="s">
        <v>24</v>
      </c>
      <c r="D27" s="39"/>
      <c r="E27" s="39"/>
      <c r="F27" s="40">
        <v>1</v>
      </c>
      <c r="G27" s="41">
        <v>44154</v>
      </c>
      <c r="H27" s="42"/>
      <c r="I27" s="74"/>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23"/>
    </row>
    <row r="28" s="4" customFormat="1" ht="36" customHeight="1" spans="1:120">
      <c r="A28" s="52"/>
      <c r="B28" s="43" t="s">
        <v>43</v>
      </c>
      <c r="C28" s="39" t="s">
        <v>24</v>
      </c>
      <c r="D28" s="39"/>
      <c r="E28" s="39"/>
      <c r="F28" s="40">
        <v>1</v>
      </c>
      <c r="G28" s="41">
        <v>44155</v>
      </c>
      <c r="H28" s="42"/>
      <c r="I28" s="74"/>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23"/>
    </row>
    <row r="29" s="4" customFormat="1" ht="36" customHeight="1" spans="1:120">
      <c r="A29" s="52"/>
      <c r="B29" s="43" t="s">
        <v>44</v>
      </c>
      <c r="C29" s="39" t="s">
        <v>24</v>
      </c>
      <c r="D29" s="39"/>
      <c r="E29" s="39"/>
      <c r="F29" s="40">
        <v>1</v>
      </c>
      <c r="G29" s="41">
        <v>44155</v>
      </c>
      <c r="H29" s="42"/>
      <c r="I29" s="74"/>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23"/>
    </row>
    <row r="30" s="4" customFormat="1" ht="36" customHeight="1" spans="1:120">
      <c r="A30" s="52"/>
      <c r="B30" s="43" t="s">
        <v>45</v>
      </c>
      <c r="C30" s="39" t="s">
        <v>24</v>
      </c>
      <c r="D30" s="39"/>
      <c r="E30" s="39"/>
      <c r="F30" s="40">
        <v>1</v>
      </c>
      <c r="G30" s="41">
        <v>44155</v>
      </c>
      <c r="H30" s="42"/>
      <c r="I30" s="74"/>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23"/>
    </row>
    <row r="31" s="4" customFormat="1" ht="36" customHeight="1" spans="1:120">
      <c r="A31" s="52"/>
      <c r="B31" s="43" t="s">
        <v>46</v>
      </c>
      <c r="C31" s="39" t="s">
        <v>24</v>
      </c>
      <c r="D31" s="39"/>
      <c r="E31" s="39"/>
      <c r="F31" s="40">
        <v>1</v>
      </c>
      <c r="G31" s="41" t="s">
        <v>47</v>
      </c>
      <c r="H31" s="42"/>
      <c r="I31" s="74"/>
      <c r="J31" s="77"/>
      <c r="K31" s="77"/>
      <c r="L31" s="77"/>
      <c r="M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23"/>
    </row>
    <row r="32" s="4" customFormat="1" ht="36" customHeight="1" spans="1:120">
      <c r="A32" s="52"/>
      <c r="B32" s="43" t="s">
        <v>48</v>
      </c>
      <c r="C32" s="39" t="s">
        <v>24</v>
      </c>
      <c r="D32" s="39"/>
      <c r="E32" s="39"/>
      <c r="F32" s="40">
        <v>1</v>
      </c>
      <c r="G32" s="41">
        <v>44165</v>
      </c>
      <c r="H32" s="42"/>
      <c r="I32" s="74"/>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23"/>
    </row>
    <row r="33" s="4" customFormat="1" ht="36" customHeight="1" spans="1:120">
      <c r="A33" s="52"/>
      <c r="B33" s="43" t="s">
        <v>49</v>
      </c>
      <c r="C33" s="39" t="s">
        <v>24</v>
      </c>
      <c r="D33" s="39" t="s">
        <v>33</v>
      </c>
      <c r="E33" s="39"/>
      <c r="F33" s="40">
        <v>1</v>
      </c>
      <c r="G33" s="41">
        <v>44115</v>
      </c>
      <c r="H33" s="42"/>
      <c r="I33" s="74"/>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23"/>
    </row>
    <row r="34" s="4" customFormat="1" ht="36" customHeight="1" spans="1:120">
      <c r="A34" s="52"/>
      <c r="B34" s="43" t="s">
        <v>50</v>
      </c>
      <c r="C34" s="39" t="s">
        <v>24</v>
      </c>
      <c r="D34" s="39" t="s">
        <v>33</v>
      </c>
      <c r="E34" s="39"/>
      <c r="F34" s="40">
        <v>1</v>
      </c>
      <c r="G34" s="41">
        <v>44115</v>
      </c>
      <c r="H34" s="42"/>
      <c r="I34" s="74"/>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23"/>
    </row>
    <row r="35" s="4" customFormat="1" ht="36" customHeight="1" spans="1:120">
      <c r="A35" s="52"/>
      <c r="B35" s="43" t="s">
        <v>51</v>
      </c>
      <c r="C35" s="39" t="s">
        <v>24</v>
      </c>
      <c r="D35" s="39" t="s">
        <v>33</v>
      </c>
      <c r="E35" s="39"/>
      <c r="F35" s="40">
        <v>1</v>
      </c>
      <c r="G35" s="41" t="s">
        <v>52</v>
      </c>
      <c r="H35" s="42"/>
      <c r="I35" s="74"/>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23"/>
    </row>
    <row r="36" s="4" customFormat="1" ht="36" customHeight="1" spans="1:120">
      <c r="A36" s="52"/>
      <c r="B36" s="53" t="s">
        <v>53</v>
      </c>
      <c r="C36" s="54"/>
      <c r="D36" s="54"/>
      <c r="E36" s="54"/>
      <c r="F36" s="55"/>
      <c r="G36" s="56"/>
      <c r="H36" s="57"/>
      <c r="I36" s="84"/>
      <c r="J36" s="79"/>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c r="BM36" s="80"/>
      <c r="BN36" s="80"/>
      <c r="BO36" s="80"/>
      <c r="BP36" s="80"/>
      <c r="BQ36" s="80"/>
      <c r="BR36" s="80"/>
      <c r="BS36" s="80"/>
      <c r="BT36" s="80"/>
      <c r="BU36" s="80"/>
      <c r="BV36" s="80"/>
      <c r="BW36" s="80"/>
      <c r="BX36" s="80"/>
      <c r="BY36" s="80"/>
      <c r="BZ36" s="80"/>
      <c r="CA36" s="80"/>
      <c r="CB36" s="80"/>
      <c r="CC36" s="80"/>
      <c r="CD36" s="80"/>
      <c r="CE36" s="80"/>
      <c r="CF36" s="80"/>
      <c r="CG36" s="80"/>
      <c r="CH36" s="80"/>
      <c r="CI36" s="80"/>
      <c r="CJ36" s="80"/>
      <c r="CK36" s="80"/>
      <c r="CL36" s="80"/>
      <c r="CM36" s="80"/>
      <c r="CN36" s="80"/>
      <c r="CO36" s="80"/>
      <c r="CP36" s="80"/>
      <c r="CQ36" s="80"/>
      <c r="CR36" s="80"/>
      <c r="CS36" s="80"/>
      <c r="CT36" s="80"/>
      <c r="CU36" s="80"/>
      <c r="CV36" s="80"/>
      <c r="CW36" s="80"/>
      <c r="CX36" s="80"/>
      <c r="CY36" s="80"/>
      <c r="CZ36" s="80"/>
      <c r="DA36" s="80"/>
      <c r="DB36" s="80"/>
      <c r="DC36" s="80"/>
      <c r="DD36" s="80"/>
      <c r="DE36" s="80"/>
      <c r="DF36" s="80"/>
      <c r="DG36" s="80"/>
      <c r="DH36" s="80"/>
      <c r="DI36" s="80"/>
      <c r="DJ36" s="80"/>
      <c r="DK36" s="80"/>
      <c r="DL36" s="80"/>
      <c r="DM36" s="80"/>
      <c r="DN36" s="80"/>
      <c r="DO36" s="80"/>
      <c r="DP36" s="124"/>
    </row>
    <row r="37" s="4" customFormat="1" ht="36" customHeight="1" spans="1:120">
      <c r="A37" s="52"/>
      <c r="B37" s="43" t="s">
        <v>54</v>
      </c>
      <c r="C37" s="39" t="s">
        <v>24</v>
      </c>
      <c r="D37" s="39"/>
      <c r="E37" s="39"/>
      <c r="F37" s="40">
        <v>1</v>
      </c>
      <c r="G37" s="41" t="s">
        <v>55</v>
      </c>
      <c r="H37" s="58"/>
      <c r="I37" s="84"/>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23"/>
    </row>
    <row r="38" s="4" customFormat="1" ht="36" customHeight="1" spans="1:120">
      <c r="A38" s="52"/>
      <c r="B38" s="43" t="s">
        <v>56</v>
      </c>
      <c r="C38" s="39" t="s">
        <v>24</v>
      </c>
      <c r="D38" s="39"/>
      <c r="E38" s="39"/>
      <c r="F38" s="40">
        <v>1</v>
      </c>
      <c r="G38" s="41" t="s">
        <v>55</v>
      </c>
      <c r="H38" s="58"/>
      <c r="I38" s="84"/>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23"/>
    </row>
    <row r="39" s="4" customFormat="1" ht="36" customHeight="1" spans="1:120">
      <c r="A39" s="52"/>
      <c r="B39" s="43" t="s">
        <v>57</v>
      </c>
      <c r="C39" s="39" t="s">
        <v>24</v>
      </c>
      <c r="D39" s="39"/>
      <c r="E39" s="39"/>
      <c r="F39" s="40">
        <v>1</v>
      </c>
      <c r="G39" s="41" t="s">
        <v>55</v>
      </c>
      <c r="H39" s="58"/>
      <c r="I39" s="84"/>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23"/>
    </row>
    <row r="40" s="4" customFormat="1" ht="36" customHeight="1" spans="1:120">
      <c r="A40" s="52"/>
      <c r="B40" s="47" t="s">
        <v>58</v>
      </c>
      <c r="C40" s="48"/>
      <c r="D40" s="48"/>
      <c r="E40" s="48"/>
      <c r="F40" s="49"/>
      <c r="G40" s="50"/>
      <c r="H40" s="51"/>
      <c r="I40" s="84"/>
      <c r="J40" s="79"/>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c r="CU40" s="80"/>
      <c r="CV40" s="80"/>
      <c r="CW40" s="80"/>
      <c r="CX40" s="80"/>
      <c r="CY40" s="80"/>
      <c r="CZ40" s="80"/>
      <c r="DA40" s="80"/>
      <c r="DB40" s="80"/>
      <c r="DC40" s="80"/>
      <c r="DD40" s="80"/>
      <c r="DE40" s="80"/>
      <c r="DF40" s="80"/>
      <c r="DG40" s="80"/>
      <c r="DH40" s="80"/>
      <c r="DI40" s="80"/>
      <c r="DJ40" s="80"/>
      <c r="DK40" s="80"/>
      <c r="DL40" s="80"/>
      <c r="DM40" s="80"/>
      <c r="DN40" s="80"/>
      <c r="DO40" s="80"/>
      <c r="DP40" s="124"/>
    </row>
    <row r="41" s="4" customFormat="1" ht="36" customHeight="1" spans="1:120">
      <c r="A41" s="52"/>
      <c r="B41" s="43" t="s">
        <v>59</v>
      </c>
      <c r="C41" s="39" t="s">
        <v>24</v>
      </c>
      <c r="D41" s="39" t="s">
        <v>33</v>
      </c>
      <c r="E41" s="39"/>
      <c r="F41" s="40">
        <v>1</v>
      </c>
      <c r="G41" s="41" t="s">
        <v>60</v>
      </c>
      <c r="H41" s="58"/>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123"/>
    </row>
    <row r="42" s="3" customFormat="1" ht="36" customHeight="1" spans="1:120">
      <c r="A42" s="44"/>
      <c r="B42" s="43" t="s">
        <v>61</v>
      </c>
      <c r="C42" s="39" t="s">
        <v>24</v>
      </c>
      <c r="D42" s="39" t="s">
        <v>33</v>
      </c>
      <c r="E42" s="39"/>
      <c r="F42" s="40">
        <v>1</v>
      </c>
      <c r="G42" s="41">
        <v>44022</v>
      </c>
      <c r="H42" s="58"/>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21"/>
    </row>
    <row r="43" s="3" customFormat="1" ht="36" customHeight="1" spans="1:120">
      <c r="A43" s="44"/>
      <c r="B43" s="43" t="s">
        <v>62</v>
      </c>
      <c r="C43" s="39" t="s">
        <v>24</v>
      </c>
      <c r="D43" s="39" t="s">
        <v>33</v>
      </c>
      <c r="E43" s="39"/>
      <c r="F43" s="40">
        <v>1</v>
      </c>
      <c r="G43" s="41">
        <v>44022</v>
      </c>
      <c r="H43" s="58"/>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21"/>
    </row>
    <row r="44" s="3" customFormat="1" ht="36" customHeight="1" spans="1:120">
      <c r="A44" s="44"/>
      <c r="B44" s="43" t="s">
        <v>63</v>
      </c>
      <c r="C44" s="39" t="s">
        <v>64</v>
      </c>
      <c r="D44" s="39"/>
      <c r="E44" s="39"/>
      <c r="F44" s="40">
        <v>1</v>
      </c>
      <c r="G44" s="41">
        <v>44022</v>
      </c>
      <c r="H44" s="58"/>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21"/>
    </row>
    <row r="45" s="3" customFormat="1" ht="36" customHeight="1" spans="1:120">
      <c r="A45" s="44"/>
      <c r="B45" s="43" t="s">
        <v>65</v>
      </c>
      <c r="C45" s="39" t="s">
        <v>64</v>
      </c>
      <c r="D45" s="39" t="s">
        <v>33</v>
      </c>
      <c r="E45" s="39"/>
      <c r="F45" s="40">
        <v>1</v>
      </c>
      <c r="G45" s="41">
        <v>44053</v>
      </c>
      <c r="H45" s="4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21"/>
    </row>
    <row r="46" s="3" customFormat="1" ht="36" customHeight="1" spans="1:120">
      <c r="A46" s="44"/>
      <c r="B46" s="43" t="s">
        <v>66</v>
      </c>
      <c r="C46" s="39" t="s">
        <v>64</v>
      </c>
      <c r="D46" s="39" t="s">
        <v>33</v>
      </c>
      <c r="E46" s="39"/>
      <c r="F46" s="40">
        <v>1</v>
      </c>
      <c r="G46" s="41">
        <v>44114</v>
      </c>
      <c r="H46" s="58"/>
      <c r="J46" s="73" t="str">
        <f t="shared" ref="J46:Q47" si="21">IF(AND($C33="Goal",J$6&gt;=$G33,J$6&lt;=$G33+$H33-1),2,IF(AND($C33="Milestone",J$6&gt;=$G33,J$6&lt;=$G33+$H33-1),1,""))</f>
        <v/>
      </c>
      <c r="K46" s="73" t="str">
        <f t="shared" si="21"/>
        <v/>
      </c>
      <c r="L46" s="73" t="str">
        <f t="shared" si="21"/>
        <v/>
      </c>
      <c r="M46" s="73" t="str">
        <f t="shared" si="21"/>
        <v/>
      </c>
      <c r="N46" s="73" t="str">
        <f t="shared" si="21"/>
        <v/>
      </c>
      <c r="O46" s="73" t="str">
        <f t="shared" si="21"/>
        <v/>
      </c>
      <c r="P46" s="73" t="str">
        <f t="shared" si="21"/>
        <v/>
      </c>
      <c r="Q46" s="73" t="str">
        <f t="shared" si="21"/>
        <v/>
      </c>
      <c r="R46" s="73" t="str">
        <f t="shared" ref="R46:AA47" si="22">IF(AND($C33="Goal",R$5&gt;=$G33,R$5&lt;=$G33+$H33-1),2,IF(AND($C33="Milestone",R$5&gt;=$G33,R$5&lt;=$G33+$H33-1),1,""))</f>
        <v/>
      </c>
      <c r="S46" s="73" t="str">
        <f t="shared" si="22"/>
        <v/>
      </c>
      <c r="T46" s="73" t="str">
        <f t="shared" si="22"/>
        <v/>
      </c>
      <c r="U46" s="73" t="str">
        <f t="shared" si="22"/>
        <v/>
      </c>
      <c r="V46" s="73" t="str">
        <f t="shared" si="22"/>
        <v/>
      </c>
      <c r="W46" s="73" t="str">
        <f t="shared" si="22"/>
        <v/>
      </c>
      <c r="X46" s="73" t="str">
        <f t="shared" si="22"/>
        <v/>
      </c>
      <c r="Y46" s="73" t="str">
        <f t="shared" si="22"/>
        <v/>
      </c>
      <c r="Z46" s="73" t="str">
        <f t="shared" si="22"/>
        <v/>
      </c>
      <c r="AA46" s="73" t="str">
        <f t="shared" si="22"/>
        <v/>
      </c>
      <c r="AB46" s="73" t="str">
        <f t="shared" ref="AB46:AK47" si="23">IF(AND($C33="Goal",AB$5&gt;=$G33,AB$5&lt;=$G33+$H33-1),2,IF(AND($C33="Milestone",AB$5&gt;=$G33,AB$5&lt;=$G33+$H33-1),1,""))</f>
        <v/>
      </c>
      <c r="AC46" s="73" t="str">
        <f t="shared" si="23"/>
        <v/>
      </c>
      <c r="AD46" s="73" t="str">
        <f t="shared" si="23"/>
        <v/>
      </c>
      <c r="AE46" s="73" t="str">
        <f t="shared" si="23"/>
        <v/>
      </c>
      <c r="AF46" s="101" t="str">
        <f t="shared" si="23"/>
        <v/>
      </c>
      <c r="AG46" s="108"/>
      <c r="AH46" s="73" t="str">
        <f t="shared" si="23"/>
        <v/>
      </c>
      <c r="AI46" s="73" t="str">
        <f t="shared" si="23"/>
        <v/>
      </c>
      <c r="AJ46" s="73" t="str">
        <f t="shared" si="23"/>
        <v/>
      </c>
      <c r="AK46" s="73" t="str">
        <f t="shared" si="23"/>
        <v/>
      </c>
      <c r="AL46" s="73" t="str">
        <f t="shared" ref="AL46:AO47" si="24">IF(AND($C33="Goal",AL$5&gt;=$G33,AL$5&lt;=$G33+$H33-1),2,IF(AND($C33="Milestone",AL$5&gt;=$G33,AL$5&lt;=$G33+$H33-1),1,""))</f>
        <v/>
      </c>
      <c r="AM46" s="73" t="str">
        <f t="shared" si="24"/>
        <v/>
      </c>
      <c r="AN46" s="73" t="str">
        <f t="shared" si="24"/>
        <v/>
      </c>
      <c r="AO46" s="101" t="str">
        <f t="shared" si="24"/>
        <v/>
      </c>
      <c r="AP46" s="105" t="str">
        <f t="shared" ref="AP46:BQ46" si="25">IF(AND($C33="Goal",AP$5&gt;=$G33,AP$5&lt;=$G33+$H33-1),2,IF(AND($C33="Milestone",AP$5&gt;=$G33,AP$5&lt;=$G33+$H33-1),1,""))</f>
        <v/>
      </c>
      <c r="AQ46" s="105" t="str">
        <f t="shared" si="25"/>
        <v/>
      </c>
      <c r="AR46" s="105" t="str">
        <f t="shared" si="25"/>
        <v/>
      </c>
      <c r="AS46" s="105" t="str">
        <f t="shared" si="25"/>
        <v/>
      </c>
      <c r="AT46" s="105" t="str">
        <f t="shared" si="25"/>
        <v/>
      </c>
      <c r="AU46" s="105" t="str">
        <f t="shared" si="25"/>
        <v/>
      </c>
      <c r="AV46" s="105" t="str">
        <f t="shared" si="25"/>
        <v/>
      </c>
      <c r="AW46" s="105" t="str">
        <f t="shared" si="25"/>
        <v/>
      </c>
      <c r="AX46" s="105" t="str">
        <f t="shared" si="25"/>
        <v/>
      </c>
      <c r="AY46" s="105" t="str">
        <f t="shared" si="25"/>
        <v/>
      </c>
      <c r="AZ46" s="105" t="str">
        <f t="shared" si="25"/>
        <v/>
      </c>
      <c r="BA46" s="105" t="str">
        <f t="shared" si="25"/>
        <v/>
      </c>
      <c r="BB46" s="105" t="str">
        <f t="shared" si="25"/>
        <v/>
      </c>
      <c r="BC46" s="105" t="str">
        <f t="shared" si="25"/>
        <v/>
      </c>
      <c r="BD46" s="105" t="str">
        <f t="shared" si="25"/>
        <v/>
      </c>
      <c r="BE46" s="105" t="str">
        <f t="shared" si="25"/>
        <v/>
      </c>
      <c r="BF46" s="105" t="str">
        <f t="shared" si="25"/>
        <v/>
      </c>
      <c r="BG46" s="105" t="str">
        <f t="shared" si="25"/>
        <v/>
      </c>
      <c r="BH46" s="105" t="str">
        <f t="shared" si="25"/>
        <v/>
      </c>
      <c r="BI46" s="105" t="str">
        <f t="shared" si="25"/>
        <v/>
      </c>
      <c r="BJ46" s="105" t="str">
        <f t="shared" si="25"/>
        <v/>
      </c>
      <c r="BK46" s="105" t="str">
        <f t="shared" si="25"/>
        <v/>
      </c>
      <c r="BL46" s="105" t="str">
        <f t="shared" si="25"/>
        <v/>
      </c>
      <c r="BM46" s="105" t="str">
        <f t="shared" si="25"/>
        <v/>
      </c>
      <c r="BN46" s="105" t="str">
        <f t="shared" si="25"/>
        <v/>
      </c>
      <c r="BO46" s="105" t="str">
        <f t="shared" si="25"/>
        <v/>
      </c>
      <c r="BP46" s="105" t="str">
        <f t="shared" si="25"/>
        <v/>
      </c>
      <c r="BQ46" s="105" t="str">
        <f t="shared" ref="BQ46:CV46" si="26">IF(AND($C33="Goal",BQ$5&gt;=$G33,BQ$5&lt;=$G33+$H33-1),2,IF(AND($C33="Milestone",BQ$5&gt;=$G33,BQ$5&lt;=$G33+$H33-1),1,""))</f>
        <v/>
      </c>
      <c r="BR46" s="105" t="str">
        <f t="shared" si="26"/>
        <v/>
      </c>
      <c r="BS46" s="105" t="str">
        <f t="shared" si="26"/>
        <v/>
      </c>
      <c r="BT46" s="105" t="str">
        <f t="shared" si="26"/>
        <v/>
      </c>
      <c r="BU46" s="105" t="str">
        <f t="shared" si="26"/>
        <v/>
      </c>
      <c r="BV46" s="105" t="str">
        <f t="shared" si="26"/>
        <v/>
      </c>
      <c r="BW46" s="105" t="str">
        <f t="shared" si="26"/>
        <v/>
      </c>
      <c r="BX46" s="105" t="str">
        <f t="shared" si="26"/>
        <v/>
      </c>
      <c r="BY46" s="105" t="str">
        <f t="shared" si="26"/>
        <v/>
      </c>
      <c r="BZ46" s="105" t="str">
        <f t="shared" si="26"/>
        <v/>
      </c>
      <c r="CA46" s="105" t="str">
        <f t="shared" si="26"/>
        <v/>
      </c>
      <c r="CB46" s="105" t="str">
        <f t="shared" si="26"/>
        <v/>
      </c>
      <c r="CC46" s="105" t="str">
        <f t="shared" si="26"/>
        <v/>
      </c>
      <c r="CD46" s="105" t="str">
        <f t="shared" si="26"/>
        <v/>
      </c>
      <c r="CE46" s="105" t="str">
        <f t="shared" si="26"/>
        <v/>
      </c>
      <c r="CF46" s="105" t="str">
        <f t="shared" si="26"/>
        <v/>
      </c>
      <c r="CG46" s="105" t="str">
        <f t="shared" si="26"/>
        <v/>
      </c>
      <c r="CH46" s="105" t="str">
        <f t="shared" si="26"/>
        <v/>
      </c>
      <c r="CI46" s="105" t="str">
        <f t="shared" si="26"/>
        <v/>
      </c>
      <c r="CJ46" s="105" t="str">
        <f t="shared" si="26"/>
        <v/>
      </c>
      <c r="CK46" s="105" t="str">
        <f t="shared" si="26"/>
        <v/>
      </c>
      <c r="CL46" s="105" t="str">
        <f t="shared" si="26"/>
        <v/>
      </c>
      <c r="CM46" s="105" t="str">
        <f t="shared" si="26"/>
        <v/>
      </c>
      <c r="CN46" s="105" t="str">
        <f t="shared" si="26"/>
        <v/>
      </c>
      <c r="CO46" s="105" t="str">
        <f t="shared" si="26"/>
        <v/>
      </c>
      <c r="CP46" s="105" t="str">
        <f t="shared" si="26"/>
        <v/>
      </c>
      <c r="CQ46" s="105" t="str">
        <f t="shared" si="26"/>
        <v/>
      </c>
      <c r="CR46" s="105" t="str">
        <f t="shared" si="26"/>
        <v/>
      </c>
      <c r="CS46" s="105" t="str">
        <f t="shared" si="26"/>
        <v/>
      </c>
      <c r="CT46" s="105" t="str">
        <f t="shared" si="26"/>
        <v/>
      </c>
      <c r="CU46" s="105" t="str">
        <f t="shared" si="26"/>
        <v/>
      </c>
      <c r="CV46" s="105" t="str">
        <f t="shared" si="26"/>
        <v/>
      </c>
      <c r="CW46" s="105" t="str">
        <f t="shared" ref="CW46:DP46" si="27">IF(AND($C33="Goal",CW$5&gt;=$G33,CW$5&lt;=$G33+$H33-1),2,IF(AND($C33="Milestone",CW$5&gt;=$G33,CW$5&lt;=$G33+$H33-1),1,""))</f>
        <v/>
      </c>
      <c r="CX46" s="105" t="str">
        <f t="shared" si="27"/>
        <v/>
      </c>
      <c r="CY46" s="105" t="str">
        <f t="shared" si="27"/>
        <v/>
      </c>
      <c r="CZ46" s="105" t="str">
        <f t="shared" si="27"/>
        <v/>
      </c>
      <c r="DA46" s="105" t="str">
        <f t="shared" si="27"/>
        <v/>
      </c>
      <c r="DB46" s="105" t="str">
        <f t="shared" si="27"/>
        <v/>
      </c>
      <c r="DC46" s="105" t="str">
        <f t="shared" si="27"/>
        <v/>
      </c>
      <c r="DD46" s="105" t="str">
        <f t="shared" si="27"/>
        <v/>
      </c>
      <c r="DE46" s="105" t="str">
        <f t="shared" si="27"/>
        <v/>
      </c>
      <c r="DF46" s="105" t="str">
        <f t="shared" si="27"/>
        <v/>
      </c>
      <c r="DG46" s="105" t="str">
        <f t="shared" si="27"/>
        <v/>
      </c>
      <c r="DH46" s="105" t="str">
        <f t="shared" si="27"/>
        <v/>
      </c>
      <c r="DI46" s="105" t="str">
        <f t="shared" si="27"/>
        <v/>
      </c>
      <c r="DJ46" s="105" t="str">
        <f t="shared" si="27"/>
        <v/>
      </c>
      <c r="DK46" s="105" t="str">
        <f t="shared" si="27"/>
        <v/>
      </c>
      <c r="DL46" s="105" t="str">
        <f t="shared" si="27"/>
        <v/>
      </c>
      <c r="DM46" s="105" t="str">
        <f t="shared" si="27"/>
        <v/>
      </c>
      <c r="DN46" s="105" t="str">
        <f t="shared" si="27"/>
        <v/>
      </c>
      <c r="DO46" s="105" t="str">
        <f t="shared" si="27"/>
        <v/>
      </c>
      <c r="DP46" s="121" t="str">
        <f t="shared" si="27"/>
        <v/>
      </c>
    </row>
    <row r="47" s="3" customFormat="1" ht="36" customHeight="1" spans="1:120">
      <c r="A47" s="44"/>
      <c r="B47" s="43" t="s">
        <v>67</v>
      </c>
      <c r="C47" s="39" t="s">
        <v>64</v>
      </c>
      <c r="D47" s="39" t="s">
        <v>33</v>
      </c>
      <c r="E47" s="39"/>
      <c r="F47" s="40">
        <v>1</v>
      </c>
      <c r="G47" s="41">
        <v>44175</v>
      </c>
      <c r="H47" s="58"/>
      <c r="J47" s="73" t="str">
        <f t="shared" si="21"/>
        <v/>
      </c>
      <c r="K47" s="73" t="str">
        <f t="shared" si="21"/>
        <v/>
      </c>
      <c r="L47" s="73" t="str">
        <f t="shared" si="21"/>
        <v/>
      </c>
      <c r="M47" s="73" t="str">
        <f t="shared" si="21"/>
        <v/>
      </c>
      <c r="N47" s="73" t="str">
        <f t="shared" si="21"/>
        <v/>
      </c>
      <c r="O47" s="73" t="str">
        <f t="shared" si="21"/>
        <v/>
      </c>
      <c r="P47" s="73" t="str">
        <f t="shared" si="21"/>
        <v/>
      </c>
      <c r="Q47" s="73" t="str">
        <f t="shared" si="21"/>
        <v/>
      </c>
      <c r="R47" s="73" t="str">
        <f t="shared" si="22"/>
        <v/>
      </c>
      <c r="S47" s="73" t="str">
        <f t="shared" si="22"/>
        <v/>
      </c>
      <c r="T47" s="73" t="str">
        <f>IF(AND($C34="Goal",T$5&gt;=$G34,T$5&lt;=$G34+$H34-1),2,IF(AND($C34="Milestone",T$5&gt;=$G34,T$5&lt;=$G34+$H34-1),1,""))</f>
        <v/>
      </c>
      <c r="U47" s="73"/>
      <c r="V47" s="73" t="str">
        <f>IF(AND($C34="Goal",V$5&gt;=$G34,V$5&lt;=$G34+$H34-1),2,IF(AND($C34="Milestone",V$5&gt;=$G34,V$5&lt;=$G34+$H34-1),1,""))</f>
        <v/>
      </c>
      <c r="W47" s="73" t="str">
        <f>IF(AND($C34="Goal",W$5&gt;=$G34,W$5&lt;=$G34+$H34-1),2,IF(AND($C34="Milestone",W$5&gt;=$G34,W$5&lt;=$G34+$H34-1),1,""))</f>
        <v/>
      </c>
      <c r="X47" s="73" t="str">
        <f>IF(AND($C34="Goal",X$5&gt;=$G34,X$5&lt;=$G34+$H34-1),2,IF(AND($C34="Milestone",X$5&gt;=$G34,X$5&lt;=$G34+$H34-1),1,""))</f>
        <v/>
      </c>
      <c r="Y47" s="73" t="str">
        <f t="shared" si="22"/>
        <v/>
      </c>
      <c r="Z47" s="73" t="str">
        <f t="shared" si="22"/>
        <v/>
      </c>
      <c r="AA47" s="73" t="str">
        <f t="shared" si="22"/>
        <v/>
      </c>
      <c r="AB47" s="73" t="str">
        <f t="shared" si="23"/>
        <v/>
      </c>
      <c r="AC47" s="73" t="str">
        <f t="shared" si="23"/>
        <v/>
      </c>
      <c r="AD47" s="73" t="str">
        <f t="shared" si="23"/>
        <v/>
      </c>
      <c r="AE47" s="73" t="str">
        <f t="shared" si="23"/>
        <v/>
      </c>
      <c r="AF47" s="73" t="str">
        <f t="shared" si="23"/>
        <v/>
      </c>
      <c r="AG47" s="73" t="str">
        <f t="shared" si="23"/>
        <v/>
      </c>
      <c r="AH47" s="73" t="str">
        <f t="shared" si="23"/>
        <v/>
      </c>
      <c r="AI47" s="73" t="str">
        <f t="shared" si="23"/>
        <v/>
      </c>
      <c r="AJ47" s="73" t="str">
        <f t="shared" si="23"/>
        <v/>
      </c>
      <c r="AK47" s="73" t="str">
        <f t="shared" si="23"/>
        <v/>
      </c>
      <c r="AL47" s="73" t="str">
        <f t="shared" si="24"/>
        <v/>
      </c>
      <c r="AM47" s="73" t="str">
        <f t="shared" si="24"/>
        <v/>
      </c>
      <c r="AN47" s="73" t="str">
        <f t="shared" si="24"/>
        <v/>
      </c>
      <c r="AO47" s="105" t="str">
        <f t="shared" si="24"/>
        <v/>
      </c>
      <c r="AP47" s="105" t="str">
        <f t="shared" ref="AP47:BQ47" si="28">IF(AND($C34="Goal",AP$5&gt;=$G34,AP$5&lt;=$G34+$H34-1),2,IF(AND($C34="Milestone",AP$5&gt;=$G34,AP$5&lt;=$G34+$H34-1),1,""))</f>
        <v/>
      </c>
      <c r="AQ47" s="105" t="str">
        <f t="shared" si="28"/>
        <v/>
      </c>
      <c r="AR47" s="105" t="str">
        <f t="shared" si="28"/>
        <v/>
      </c>
      <c r="AS47" s="105" t="str">
        <f t="shared" si="28"/>
        <v/>
      </c>
      <c r="AT47" s="105" t="str">
        <f t="shared" si="28"/>
        <v/>
      </c>
      <c r="AU47" s="105" t="str">
        <f t="shared" si="28"/>
        <v/>
      </c>
      <c r="AV47" s="105" t="str">
        <f t="shared" si="28"/>
        <v/>
      </c>
      <c r="AW47" s="105" t="str">
        <f t="shared" si="28"/>
        <v/>
      </c>
      <c r="AX47" s="105" t="str">
        <f t="shared" si="28"/>
        <v/>
      </c>
      <c r="AY47" s="105" t="str">
        <f t="shared" si="28"/>
        <v/>
      </c>
      <c r="AZ47" s="105" t="str">
        <f t="shared" si="28"/>
        <v/>
      </c>
      <c r="BA47" s="105" t="str">
        <f t="shared" si="28"/>
        <v/>
      </c>
      <c r="BB47" s="105" t="str">
        <f t="shared" si="28"/>
        <v/>
      </c>
      <c r="BC47" s="105" t="str">
        <f t="shared" si="28"/>
        <v/>
      </c>
      <c r="BD47" s="105" t="str">
        <f t="shared" si="28"/>
        <v/>
      </c>
      <c r="BE47" s="105" t="str">
        <f t="shared" si="28"/>
        <v/>
      </c>
      <c r="BF47" s="105" t="str">
        <f t="shared" si="28"/>
        <v/>
      </c>
      <c r="BG47" s="105" t="str">
        <f t="shared" si="28"/>
        <v/>
      </c>
      <c r="BH47" s="105" t="str">
        <f t="shared" si="28"/>
        <v/>
      </c>
      <c r="BI47" s="105" t="str">
        <f t="shared" si="28"/>
        <v/>
      </c>
      <c r="BJ47" s="105" t="str">
        <f t="shared" si="28"/>
        <v/>
      </c>
      <c r="BK47" s="105" t="str">
        <f t="shared" si="28"/>
        <v/>
      </c>
      <c r="BL47" s="105" t="str">
        <f t="shared" si="28"/>
        <v/>
      </c>
      <c r="BM47" s="105" t="str">
        <f t="shared" si="28"/>
        <v/>
      </c>
      <c r="BN47" s="105" t="str">
        <f t="shared" si="28"/>
        <v/>
      </c>
      <c r="BO47" s="105" t="str">
        <f t="shared" si="28"/>
        <v/>
      </c>
      <c r="BP47" s="105" t="str">
        <f t="shared" si="28"/>
        <v/>
      </c>
      <c r="BQ47" s="105" t="str">
        <f t="shared" si="28"/>
        <v/>
      </c>
      <c r="BR47" s="105" t="str">
        <f t="shared" ref="BR47:CW47" si="29">IF(AND($C34="Goal",BR$5&gt;=$G34,BR$5&lt;=$G34+$H34-1),2,IF(AND($C34="Milestone",BR$5&gt;=$G34,BR$5&lt;=$G34+$H34-1),1,""))</f>
        <v/>
      </c>
      <c r="BS47" s="105" t="str">
        <f t="shared" si="29"/>
        <v/>
      </c>
      <c r="BT47" s="105" t="str">
        <f t="shared" si="29"/>
        <v/>
      </c>
      <c r="BU47" s="105" t="str">
        <f t="shared" si="29"/>
        <v/>
      </c>
      <c r="BV47" s="105" t="str">
        <f t="shared" si="29"/>
        <v/>
      </c>
      <c r="BW47" s="105" t="str">
        <f t="shared" si="29"/>
        <v/>
      </c>
      <c r="BX47" s="105" t="str">
        <f t="shared" si="29"/>
        <v/>
      </c>
      <c r="BY47" s="105" t="str">
        <f t="shared" si="29"/>
        <v/>
      </c>
      <c r="BZ47" s="105" t="str">
        <f t="shared" si="29"/>
        <v/>
      </c>
      <c r="CA47" s="105" t="str">
        <f t="shared" si="29"/>
        <v/>
      </c>
      <c r="CB47" s="105" t="str">
        <f t="shared" si="29"/>
        <v/>
      </c>
      <c r="CC47" s="105" t="str">
        <f t="shared" si="29"/>
        <v/>
      </c>
      <c r="CD47" s="105" t="str">
        <f t="shared" si="29"/>
        <v/>
      </c>
      <c r="CE47" s="105" t="str">
        <f t="shared" si="29"/>
        <v/>
      </c>
      <c r="CF47" s="105" t="str">
        <f t="shared" si="29"/>
        <v/>
      </c>
      <c r="CG47" s="105" t="str">
        <f t="shared" si="29"/>
        <v/>
      </c>
      <c r="CH47" s="105" t="str">
        <f t="shared" si="29"/>
        <v/>
      </c>
      <c r="CI47" s="105" t="str">
        <f t="shared" si="29"/>
        <v/>
      </c>
      <c r="CJ47" s="105" t="str">
        <f t="shared" si="29"/>
        <v/>
      </c>
      <c r="CK47" s="105" t="str">
        <f t="shared" si="29"/>
        <v/>
      </c>
      <c r="CL47" s="105" t="str">
        <f t="shared" si="29"/>
        <v/>
      </c>
      <c r="CM47" s="105" t="str">
        <f t="shared" si="29"/>
        <v/>
      </c>
      <c r="CN47" s="105" t="str">
        <f t="shared" si="29"/>
        <v/>
      </c>
      <c r="CO47" s="105" t="str">
        <f t="shared" si="29"/>
        <v/>
      </c>
      <c r="CP47" s="105" t="str">
        <f t="shared" si="29"/>
        <v/>
      </c>
      <c r="CQ47" s="105" t="str">
        <f t="shared" si="29"/>
        <v/>
      </c>
      <c r="CR47" s="105" t="str">
        <f t="shared" si="29"/>
        <v/>
      </c>
      <c r="CS47" s="105" t="str">
        <f t="shared" si="29"/>
        <v/>
      </c>
      <c r="CT47" s="105" t="str">
        <f t="shared" si="29"/>
        <v/>
      </c>
      <c r="CU47" s="105" t="str">
        <f t="shared" si="29"/>
        <v/>
      </c>
      <c r="CV47" s="105" t="str">
        <f t="shared" si="29"/>
        <v/>
      </c>
      <c r="CW47" s="105" t="str">
        <f t="shared" si="29"/>
        <v/>
      </c>
      <c r="CX47" s="105" t="str">
        <f t="shared" ref="CX47:DP47" si="30">IF(AND($C34="Goal",CX$5&gt;=$G34,CX$5&lt;=$G34+$H34-1),2,IF(AND($C34="Milestone",CX$5&gt;=$G34,CX$5&lt;=$G34+$H34-1),1,""))</f>
        <v/>
      </c>
      <c r="CY47" s="105" t="str">
        <f t="shared" si="30"/>
        <v/>
      </c>
      <c r="CZ47" s="105" t="str">
        <f t="shared" si="30"/>
        <v/>
      </c>
      <c r="DA47" s="105" t="str">
        <f t="shared" si="30"/>
        <v/>
      </c>
      <c r="DB47" s="105" t="str">
        <f t="shared" si="30"/>
        <v/>
      </c>
      <c r="DC47" s="105" t="str">
        <f t="shared" si="30"/>
        <v/>
      </c>
      <c r="DD47" s="105" t="str">
        <f t="shared" si="30"/>
        <v/>
      </c>
      <c r="DE47" s="105" t="str">
        <f t="shared" si="30"/>
        <v/>
      </c>
      <c r="DF47" s="105" t="str">
        <f t="shared" si="30"/>
        <v/>
      </c>
      <c r="DG47" s="105" t="str">
        <f t="shared" si="30"/>
        <v/>
      </c>
      <c r="DH47" s="105" t="str">
        <f t="shared" si="30"/>
        <v/>
      </c>
      <c r="DI47" s="105" t="str">
        <f t="shared" si="30"/>
        <v/>
      </c>
      <c r="DJ47" s="105" t="str">
        <f t="shared" si="30"/>
        <v/>
      </c>
      <c r="DK47" s="105" t="str">
        <f t="shared" si="30"/>
        <v/>
      </c>
      <c r="DL47" s="105" t="str">
        <f t="shared" si="30"/>
        <v/>
      </c>
      <c r="DM47" s="105" t="str">
        <f t="shared" si="30"/>
        <v/>
      </c>
      <c r="DN47" s="105" t="str">
        <f t="shared" si="30"/>
        <v/>
      </c>
      <c r="DO47" s="105" t="str">
        <f t="shared" si="30"/>
        <v/>
      </c>
      <c r="DP47" s="121" t="str">
        <f t="shared" si="30"/>
        <v/>
      </c>
    </row>
    <row r="48" s="3" customFormat="1" ht="36" customHeight="1" spans="1:120">
      <c r="A48" s="44"/>
      <c r="B48" s="43" t="s">
        <v>68</v>
      </c>
      <c r="C48" s="39" t="s">
        <v>64</v>
      </c>
      <c r="D48" s="39" t="s">
        <v>33</v>
      </c>
      <c r="E48" s="39"/>
      <c r="F48" s="40">
        <v>1</v>
      </c>
      <c r="G48" s="41" t="s">
        <v>69</v>
      </c>
      <c r="H48" s="58"/>
      <c r="J48" s="73"/>
      <c r="K48" s="73"/>
      <c r="L48" s="73"/>
      <c r="M48" s="73"/>
      <c r="N48" s="73"/>
      <c r="O48" s="73"/>
      <c r="P48" s="73"/>
      <c r="Q48" s="73"/>
      <c r="R48" s="73"/>
      <c r="S48" s="73"/>
      <c r="T48" s="77"/>
      <c r="U48" s="77"/>
      <c r="V48" s="73"/>
      <c r="W48" s="73"/>
      <c r="X48" s="73"/>
      <c r="Y48" s="73"/>
      <c r="Z48" s="73"/>
      <c r="AA48" s="73"/>
      <c r="AB48" s="73"/>
      <c r="AC48" s="73"/>
      <c r="AD48" s="73"/>
      <c r="AE48" s="73"/>
      <c r="AF48" s="73"/>
      <c r="AG48" s="73"/>
      <c r="AH48" s="73"/>
      <c r="AI48" s="73"/>
      <c r="AJ48" s="73"/>
      <c r="AK48" s="73"/>
      <c r="AL48" s="73"/>
      <c r="AM48" s="73"/>
      <c r="AN48" s="73"/>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21"/>
    </row>
    <row r="49" s="3" customFormat="1" ht="36" customHeight="1" spans="1:120">
      <c r="A49" s="44"/>
      <c r="B49" s="43" t="s">
        <v>70</v>
      </c>
      <c r="C49" s="39" t="s">
        <v>64</v>
      </c>
      <c r="D49" s="39"/>
      <c r="E49" s="39"/>
      <c r="F49" s="40">
        <v>1</v>
      </c>
      <c r="G49" s="41" t="s">
        <v>69</v>
      </c>
      <c r="H49" s="58"/>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115"/>
      <c r="CA49" s="115"/>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15"/>
      <c r="CZ49" s="115"/>
      <c r="DA49" s="115"/>
      <c r="DB49" s="115"/>
      <c r="DC49" s="115"/>
      <c r="DD49" s="115"/>
      <c r="DE49" s="115"/>
      <c r="DF49" s="115"/>
      <c r="DG49" s="115"/>
      <c r="DH49" s="115"/>
      <c r="DI49" s="115"/>
      <c r="DJ49" s="115"/>
      <c r="DK49" s="115"/>
      <c r="DL49" s="115"/>
      <c r="DM49" s="115"/>
      <c r="DN49" s="115"/>
      <c r="DO49" s="115"/>
      <c r="DP49" s="128"/>
    </row>
    <row r="50" s="5" customFormat="1" ht="36" customHeight="1" spans="1:120">
      <c r="A50" s="59"/>
      <c r="B50" s="43" t="s">
        <v>71</v>
      </c>
      <c r="C50" s="39" t="s">
        <v>64</v>
      </c>
      <c r="D50" s="39" t="s">
        <v>33</v>
      </c>
      <c r="E50" s="39"/>
      <c r="F50" s="40">
        <v>1</v>
      </c>
      <c r="G50" s="41" t="s">
        <v>72</v>
      </c>
      <c r="H50" s="58"/>
      <c r="I50" s="86"/>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23"/>
    </row>
    <row r="51" s="3" customFormat="1" ht="36" customHeight="1" spans="1:120">
      <c r="A51" s="44"/>
      <c r="B51" s="60" t="s">
        <v>73</v>
      </c>
      <c r="C51" s="54"/>
      <c r="D51" s="54"/>
      <c r="E51" s="54"/>
      <c r="F51" s="61"/>
      <c r="G51" s="62"/>
      <c r="H51" s="57"/>
      <c r="I51" s="86"/>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21"/>
    </row>
    <row r="52" s="3" customFormat="1" ht="36" customHeight="1" spans="1:120">
      <c r="A52" s="44"/>
      <c r="B52" s="43" t="s">
        <v>74</v>
      </c>
      <c r="C52" s="39" t="s">
        <v>24</v>
      </c>
      <c r="D52" s="39"/>
      <c r="E52" s="39" t="s">
        <v>75</v>
      </c>
      <c r="F52" s="40">
        <v>1</v>
      </c>
      <c r="G52" s="41" t="s">
        <v>76</v>
      </c>
      <c r="H52" s="58"/>
      <c r="I52" s="74"/>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21"/>
    </row>
    <row r="53" s="3" customFormat="1" ht="36" customHeight="1" spans="1:120">
      <c r="A53" s="44"/>
      <c r="B53" s="43" t="s">
        <v>77</v>
      </c>
      <c r="C53" s="39" t="s">
        <v>24</v>
      </c>
      <c r="D53" s="39"/>
      <c r="E53" s="39" t="s">
        <v>78</v>
      </c>
      <c r="F53" s="40">
        <v>1</v>
      </c>
      <c r="G53" s="41" t="s">
        <v>79</v>
      </c>
      <c r="H53" s="58"/>
      <c r="I53" s="74"/>
      <c r="J53" s="77" t="str">
        <f t="shared" ref="J53:Q53" si="31">IF(AND($C40="Goal",J$6&gt;=$G40,J$6&lt;=$G40+$H40-1),2,IF(AND($C40="Milestone",J$6&gt;=$G40,J$6&lt;=$G40+$H40-1),1,""))</f>
        <v/>
      </c>
      <c r="K53" s="77" t="str">
        <f t="shared" si="31"/>
        <v/>
      </c>
      <c r="L53" s="77" t="str">
        <f t="shared" si="31"/>
        <v/>
      </c>
      <c r="M53" s="77" t="str">
        <f t="shared" si="31"/>
        <v/>
      </c>
      <c r="N53" s="77" t="str">
        <f t="shared" si="31"/>
        <v/>
      </c>
      <c r="O53" s="77" t="str">
        <f t="shared" si="31"/>
        <v/>
      </c>
      <c r="P53" s="77" t="str">
        <f t="shared" si="31"/>
        <v/>
      </c>
      <c r="Q53" s="77" t="str">
        <f t="shared" si="31"/>
        <v/>
      </c>
      <c r="R53" s="77" t="str">
        <f t="shared" ref="R53:AO53" si="32">IF(AND($C40="Goal",R$5&gt;=$G40,R$5&lt;=$G40+$H40-1),2,IF(AND($C40="Milestone",R$5&gt;=$G40,R$5&lt;=$G40+$H40-1),1,""))</f>
        <v/>
      </c>
      <c r="S53" s="77" t="str">
        <f t="shared" si="32"/>
        <v/>
      </c>
      <c r="T53" s="77" t="str">
        <f t="shared" si="32"/>
        <v/>
      </c>
      <c r="U53" s="77" t="str">
        <f t="shared" si="32"/>
        <v/>
      </c>
      <c r="V53" s="77" t="str">
        <f>IF(AND($C40="Goal",V$5&gt;=$G40,V$5&lt;=$G40+$H40-1),2,IF(AND($C40="Milestone",V$5&gt;=$G40,V$5&lt;=$G40+$H40-1),1,""))</f>
        <v/>
      </c>
      <c r="W53" s="77" t="str">
        <f>IF(AND($C40="Goal",W$5&gt;=$G40,W$5&lt;=$G40+$H40-1),2,IF(AND($C40="Milestone",W$5&gt;=$G40,W$5&lt;=$G40+$H40-1),1,""))</f>
        <v/>
      </c>
      <c r="X53" s="77" t="str">
        <f>IF(AND($C40="Goal",X$5&gt;=$G40,X$5&lt;=$G40+$H40-1),2,IF(AND($C40="Milestone",X$5&gt;=$G40,X$5&lt;=$G40+$H40-1),1,""))</f>
        <v/>
      </c>
      <c r="Y53" s="77"/>
      <c r="Z53" s="77" t="str">
        <f>IF(AND($C40="Goal",Z$5&gt;=$G40,Z$5&lt;=$G40+$H40-1),2,IF(AND($C40="Milestone",Z$5&gt;=$G40,Z$5&lt;=$G40+$H40-1),1,""))</f>
        <v/>
      </c>
      <c r="AA53" s="77" t="str">
        <f>IF(AND($C40="Goal",AA$5&gt;=$G40,AA$5&lt;=$G40+$H40-1),2,IF(AND($C40="Milestone",AA$5&gt;=$G40,AA$5&lt;=$G40+$H40-1),1,""))</f>
        <v/>
      </c>
      <c r="AB53" s="77" t="str">
        <f>IF(AND($C40="Goal",AB$5&gt;=$G40,AB$5&lt;=$G40+$H40-1),2,IF(AND($C40="Milestone",AB$5&gt;=$G40,AB$5&lt;=$G40+$H40-1),1,""))</f>
        <v/>
      </c>
      <c r="AC53" s="77" t="str">
        <f t="shared" si="32"/>
        <v/>
      </c>
      <c r="AD53" s="77" t="str">
        <f t="shared" si="32"/>
        <v/>
      </c>
      <c r="AE53" s="77" t="str">
        <f t="shared" si="32"/>
        <v/>
      </c>
      <c r="AF53" s="77" t="str">
        <f t="shared" si="32"/>
        <v/>
      </c>
      <c r="AG53" s="77" t="str">
        <f t="shared" si="32"/>
        <v/>
      </c>
      <c r="AH53" s="77" t="str">
        <f t="shared" si="32"/>
        <v/>
      </c>
      <c r="AI53" s="77" t="str">
        <f t="shared" si="32"/>
        <v/>
      </c>
      <c r="AJ53" s="77" t="str">
        <f t="shared" si="32"/>
        <v/>
      </c>
      <c r="AK53" s="77" t="str">
        <f t="shared" si="32"/>
        <v/>
      </c>
      <c r="AL53" s="77" t="str">
        <f t="shared" si="32"/>
        <v/>
      </c>
      <c r="AM53" s="77" t="str">
        <f t="shared" si="32"/>
        <v/>
      </c>
      <c r="AN53" s="77" t="str">
        <f t="shared" si="32"/>
        <v/>
      </c>
      <c r="AO53" s="101" t="str">
        <f t="shared" si="32"/>
        <v/>
      </c>
      <c r="AP53" s="101" t="str">
        <f t="shared" ref="AP53:BQ53" si="33">IF(AND($C40="Goal",AP$5&gt;=$G40,AP$5&lt;=$G40+$H40-1),2,IF(AND($C40="Milestone",AP$5&gt;=$G40,AP$5&lt;=$G40+$H40-1),1,""))</f>
        <v/>
      </c>
      <c r="AQ53" s="101" t="str">
        <f t="shared" si="33"/>
        <v/>
      </c>
      <c r="AR53" s="101" t="str">
        <f t="shared" si="33"/>
        <v/>
      </c>
      <c r="AS53" s="101" t="str">
        <f t="shared" si="33"/>
        <v/>
      </c>
      <c r="AT53" s="101" t="str">
        <f t="shared" si="33"/>
        <v/>
      </c>
      <c r="AU53" s="101" t="str">
        <f t="shared" si="33"/>
        <v/>
      </c>
      <c r="AV53" s="101" t="str">
        <f t="shared" si="33"/>
        <v/>
      </c>
      <c r="AW53" s="101" t="str">
        <f t="shared" si="33"/>
        <v/>
      </c>
      <c r="AX53" s="101" t="str">
        <f t="shared" si="33"/>
        <v/>
      </c>
      <c r="AY53" s="101" t="str">
        <f t="shared" si="33"/>
        <v/>
      </c>
      <c r="AZ53" s="101" t="str">
        <f t="shared" si="33"/>
        <v/>
      </c>
      <c r="BA53" s="101" t="str">
        <f t="shared" si="33"/>
        <v/>
      </c>
      <c r="BB53" s="101" t="str">
        <f t="shared" si="33"/>
        <v/>
      </c>
      <c r="BC53" s="101" t="str">
        <f t="shared" si="33"/>
        <v/>
      </c>
      <c r="BD53" s="101" t="str">
        <f t="shared" si="33"/>
        <v/>
      </c>
      <c r="BE53" s="101" t="str">
        <f t="shared" si="33"/>
        <v/>
      </c>
      <c r="BF53" s="101" t="str">
        <f t="shared" si="33"/>
        <v/>
      </c>
      <c r="BG53" s="101" t="str">
        <f t="shared" si="33"/>
        <v/>
      </c>
      <c r="BH53" s="101" t="str">
        <f t="shared" si="33"/>
        <v/>
      </c>
      <c r="BI53" s="101" t="str">
        <f t="shared" si="33"/>
        <v/>
      </c>
      <c r="BJ53" s="101" t="str">
        <f t="shared" si="33"/>
        <v/>
      </c>
      <c r="BK53" s="101" t="str">
        <f t="shared" si="33"/>
        <v/>
      </c>
      <c r="BL53" s="101" t="str">
        <f t="shared" si="33"/>
        <v/>
      </c>
      <c r="BM53" s="101" t="str">
        <f t="shared" si="33"/>
        <v/>
      </c>
      <c r="BN53" s="101" t="str">
        <f t="shared" si="33"/>
        <v/>
      </c>
      <c r="BO53" s="101" t="str">
        <f t="shared" si="33"/>
        <v/>
      </c>
      <c r="BP53" s="101" t="str">
        <f t="shared" si="33"/>
        <v/>
      </c>
      <c r="BQ53" s="101" t="str">
        <f t="shared" ref="BQ53:CV53" si="34">IF(AND($C40="Goal",BQ$5&gt;=$G40,BQ$5&lt;=$G40+$H40-1),2,IF(AND($C40="Milestone",BQ$5&gt;=$G40,BQ$5&lt;=$G40+$H40-1),1,""))</f>
        <v/>
      </c>
      <c r="BR53" s="101" t="str">
        <f t="shared" si="34"/>
        <v/>
      </c>
      <c r="BS53" s="101" t="str">
        <f t="shared" si="34"/>
        <v/>
      </c>
      <c r="BT53" s="101" t="str">
        <f t="shared" si="34"/>
        <v/>
      </c>
      <c r="BU53" s="101" t="str">
        <f t="shared" si="34"/>
        <v/>
      </c>
      <c r="BV53" s="101" t="str">
        <f t="shared" si="34"/>
        <v/>
      </c>
      <c r="BW53" s="101" t="str">
        <f t="shared" si="34"/>
        <v/>
      </c>
      <c r="BX53" s="101" t="str">
        <f t="shared" si="34"/>
        <v/>
      </c>
      <c r="BY53" s="101" t="str">
        <f t="shared" si="34"/>
        <v/>
      </c>
      <c r="BZ53" s="101" t="str">
        <f t="shared" si="34"/>
        <v/>
      </c>
      <c r="CA53" s="101" t="str">
        <f t="shared" si="34"/>
        <v/>
      </c>
      <c r="CB53" s="101" t="str">
        <f t="shared" si="34"/>
        <v/>
      </c>
      <c r="CC53" s="101" t="str">
        <f t="shared" si="34"/>
        <v/>
      </c>
      <c r="CD53" s="101" t="str">
        <f t="shared" si="34"/>
        <v/>
      </c>
      <c r="CE53" s="101" t="str">
        <f t="shared" si="34"/>
        <v/>
      </c>
      <c r="CF53" s="101" t="str">
        <f t="shared" si="34"/>
        <v/>
      </c>
      <c r="CG53" s="101" t="str">
        <f t="shared" si="34"/>
        <v/>
      </c>
      <c r="CH53" s="101" t="str">
        <f t="shared" si="34"/>
        <v/>
      </c>
      <c r="CI53" s="101" t="str">
        <f t="shared" si="34"/>
        <v/>
      </c>
      <c r="CJ53" s="101" t="str">
        <f t="shared" si="34"/>
        <v/>
      </c>
      <c r="CK53" s="101" t="str">
        <f t="shared" si="34"/>
        <v/>
      </c>
      <c r="CL53" s="101" t="str">
        <f t="shared" si="34"/>
        <v/>
      </c>
      <c r="CM53" s="101" t="str">
        <f t="shared" si="34"/>
        <v/>
      </c>
      <c r="CN53" s="101" t="str">
        <f t="shared" si="34"/>
        <v/>
      </c>
      <c r="CO53" s="101" t="str">
        <f t="shared" si="34"/>
        <v/>
      </c>
      <c r="CP53" s="101" t="str">
        <f t="shared" si="34"/>
        <v/>
      </c>
      <c r="CQ53" s="101" t="str">
        <f t="shared" si="34"/>
        <v/>
      </c>
      <c r="CR53" s="101" t="str">
        <f t="shared" si="34"/>
        <v/>
      </c>
      <c r="CS53" s="101" t="str">
        <f t="shared" si="34"/>
        <v/>
      </c>
      <c r="CT53" s="101" t="str">
        <f t="shared" si="34"/>
        <v/>
      </c>
      <c r="CU53" s="101" t="str">
        <f t="shared" si="34"/>
        <v/>
      </c>
      <c r="CV53" s="101" t="str">
        <f t="shared" si="34"/>
        <v/>
      </c>
      <c r="CW53" s="101" t="str">
        <f t="shared" ref="CW53:DP53" si="35">IF(AND($C40="Goal",CW$5&gt;=$G40,CW$5&lt;=$G40+$H40-1),2,IF(AND($C40="Milestone",CW$5&gt;=$G40,CW$5&lt;=$G40+$H40-1),1,""))</f>
        <v/>
      </c>
      <c r="CX53" s="101" t="str">
        <f t="shared" si="35"/>
        <v/>
      </c>
      <c r="CY53" s="101" t="str">
        <f t="shared" si="35"/>
        <v/>
      </c>
      <c r="CZ53" s="101" t="str">
        <f t="shared" si="35"/>
        <v/>
      </c>
      <c r="DA53" s="101" t="str">
        <f t="shared" si="35"/>
        <v/>
      </c>
      <c r="DB53" s="101" t="str">
        <f t="shared" si="35"/>
        <v/>
      </c>
      <c r="DC53" s="101" t="str">
        <f t="shared" si="35"/>
        <v/>
      </c>
      <c r="DD53" s="101" t="str">
        <f t="shared" si="35"/>
        <v/>
      </c>
      <c r="DE53" s="101" t="str">
        <f t="shared" si="35"/>
        <v/>
      </c>
      <c r="DF53" s="101" t="str">
        <f t="shared" si="35"/>
        <v/>
      </c>
      <c r="DG53" s="101" t="str">
        <f t="shared" si="35"/>
        <v/>
      </c>
      <c r="DH53" s="101" t="str">
        <f t="shared" si="35"/>
        <v/>
      </c>
      <c r="DI53" s="101" t="str">
        <f t="shared" si="35"/>
        <v/>
      </c>
      <c r="DJ53" s="101" t="str">
        <f t="shared" si="35"/>
        <v/>
      </c>
      <c r="DK53" s="101" t="str">
        <f t="shared" si="35"/>
        <v/>
      </c>
      <c r="DL53" s="101" t="str">
        <f t="shared" si="35"/>
        <v/>
      </c>
      <c r="DM53" s="101" t="str">
        <f t="shared" si="35"/>
        <v/>
      </c>
      <c r="DN53" s="101" t="str">
        <f t="shared" si="35"/>
        <v/>
      </c>
      <c r="DO53" s="101" t="str">
        <f t="shared" si="35"/>
        <v/>
      </c>
      <c r="DP53" s="123" t="str">
        <f t="shared" si="35"/>
        <v/>
      </c>
    </row>
    <row r="54" s="4" customFormat="1" ht="36" customHeight="1" spans="1:120">
      <c r="A54" s="52"/>
      <c r="B54" s="43" t="s">
        <v>80</v>
      </c>
      <c r="C54" s="39" t="s">
        <v>24</v>
      </c>
      <c r="D54" s="39"/>
      <c r="E54" s="39" t="s">
        <v>81</v>
      </c>
      <c r="F54" s="40">
        <v>1</v>
      </c>
      <c r="G54" s="41" t="s">
        <v>79</v>
      </c>
      <c r="H54" s="58"/>
      <c r="I54" s="74"/>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23"/>
    </row>
    <row r="55" s="3" customFormat="1" ht="36" hidden="1" customHeight="1" spans="1:120">
      <c r="A55" s="44"/>
      <c r="I55" s="74"/>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105"/>
      <c r="AP55" s="110"/>
      <c r="AQ55" s="110"/>
      <c r="AR55" s="110"/>
      <c r="AS55" s="110"/>
      <c r="AT55" s="110"/>
      <c r="AU55" s="110"/>
      <c r="AV55" s="110"/>
      <c r="AW55" s="110"/>
      <c r="AX55" s="110"/>
      <c r="AY55" s="110"/>
      <c r="AZ55" s="110"/>
      <c r="BA55" s="110"/>
      <c r="BB55" s="110"/>
      <c r="BC55" s="110"/>
      <c r="BD55" s="110"/>
      <c r="BE55" s="110"/>
      <c r="BF55" s="110"/>
      <c r="BG55" s="110"/>
      <c r="BH55" s="110"/>
      <c r="BI55" s="110"/>
      <c r="BJ55" s="110"/>
      <c r="BK55" s="110"/>
      <c r="BL55" s="110"/>
      <c r="BM55" s="116"/>
      <c r="BN55" s="116"/>
      <c r="BO55" s="116"/>
      <c r="BP55" s="116"/>
      <c r="BQ55" s="116"/>
      <c r="BR55" s="116"/>
      <c r="BS55" s="116"/>
      <c r="BT55" s="116"/>
      <c r="BU55" s="116"/>
      <c r="DP55" s="122"/>
    </row>
    <row r="56" s="3" customFormat="1" ht="36" customHeight="1" spans="1:120">
      <c r="A56" s="44"/>
      <c r="B56" s="63" t="s">
        <v>82</v>
      </c>
      <c r="C56" s="48"/>
      <c r="D56" s="48"/>
      <c r="E56" s="48"/>
      <c r="F56" s="49"/>
      <c r="G56" s="50"/>
      <c r="H56" s="51"/>
      <c r="I56" s="74"/>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21"/>
    </row>
    <row r="57" s="3" customFormat="1" ht="36" customHeight="1" spans="1:120">
      <c r="A57" s="44" t="s">
        <v>83</v>
      </c>
      <c r="B57" s="64" t="s">
        <v>84</v>
      </c>
      <c r="C57" s="65" t="s">
        <v>24</v>
      </c>
      <c r="D57" s="65"/>
      <c r="E57" s="65" t="s">
        <v>85</v>
      </c>
      <c r="F57" s="40">
        <v>1</v>
      </c>
      <c r="G57" s="66">
        <v>43845</v>
      </c>
      <c r="H57" s="67">
        <v>14</v>
      </c>
      <c r="I57" s="74"/>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21"/>
    </row>
    <row r="58" s="3" customFormat="1" ht="36" hidden="1" customHeight="1" spans="1:120">
      <c r="A58" s="44"/>
      <c r="B58" s="64" t="s">
        <v>86</v>
      </c>
      <c r="C58" s="65" t="s">
        <v>24</v>
      </c>
      <c r="D58" s="65"/>
      <c r="E58" s="65" t="s">
        <v>81</v>
      </c>
      <c r="F58" s="40">
        <v>1</v>
      </c>
      <c r="G58" s="66">
        <v>43845</v>
      </c>
      <c r="H58" s="67">
        <v>14</v>
      </c>
      <c r="I58" s="74"/>
      <c r="J58" s="73"/>
      <c r="K58" s="73"/>
      <c r="L58" s="73"/>
      <c r="M58" s="73"/>
      <c r="N58" s="73"/>
      <c r="O58" s="73"/>
      <c r="P58" s="73"/>
      <c r="Q58" s="73"/>
      <c r="R58" s="77"/>
      <c r="S58" s="77"/>
      <c r="T58" s="73"/>
      <c r="U58" s="73"/>
      <c r="V58" s="73"/>
      <c r="W58" s="73"/>
      <c r="X58" s="73"/>
      <c r="Y58" s="73"/>
      <c r="Z58" s="73"/>
      <c r="AA58" s="73"/>
      <c r="AB58" s="73"/>
      <c r="AC58" s="73"/>
      <c r="AD58" s="73"/>
      <c r="AE58" s="73"/>
      <c r="AF58" s="73"/>
      <c r="AG58" s="73"/>
      <c r="AH58" s="73"/>
      <c r="AI58" s="73"/>
      <c r="AJ58" s="73"/>
      <c r="AK58" s="73"/>
      <c r="AL58" s="73"/>
      <c r="AM58" s="73"/>
      <c r="AN58" s="73"/>
      <c r="AO58" s="105"/>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6"/>
      <c r="BN58" s="116"/>
      <c r="BO58" s="116"/>
      <c r="BP58" s="116"/>
      <c r="BQ58" s="116"/>
      <c r="BR58" s="116"/>
      <c r="BS58" s="116"/>
      <c r="BT58" s="116"/>
      <c r="BU58" s="116"/>
      <c r="DP58" s="122"/>
    </row>
    <row r="59" s="3" customFormat="1" ht="36" hidden="1" customHeight="1" spans="1:120">
      <c r="A59" s="44"/>
      <c r="B59" s="64" t="s">
        <v>87</v>
      </c>
      <c r="C59" s="65" t="s">
        <v>24</v>
      </c>
      <c r="D59" s="65"/>
      <c r="E59" s="65" t="s">
        <v>75</v>
      </c>
      <c r="F59" s="40">
        <v>1</v>
      </c>
      <c r="G59" s="66">
        <v>43845</v>
      </c>
      <c r="H59" s="67">
        <v>14</v>
      </c>
      <c r="I59" s="74"/>
      <c r="J59" s="73"/>
      <c r="K59" s="73"/>
      <c r="L59" s="73"/>
      <c r="M59" s="73"/>
      <c r="N59" s="73"/>
      <c r="O59" s="73"/>
      <c r="P59" s="73"/>
      <c r="Q59" s="73"/>
      <c r="R59" s="77"/>
      <c r="S59" s="77"/>
      <c r="T59" s="73"/>
      <c r="U59" s="73"/>
      <c r="V59" s="73"/>
      <c r="W59" s="73"/>
      <c r="X59" s="73"/>
      <c r="Y59" s="73"/>
      <c r="Z59" s="73"/>
      <c r="AA59" s="73"/>
      <c r="AB59" s="73"/>
      <c r="AC59" s="73"/>
      <c r="AD59" s="73"/>
      <c r="AE59" s="73"/>
      <c r="AF59" s="73"/>
      <c r="AG59" s="73"/>
      <c r="AH59" s="73"/>
      <c r="AI59" s="73"/>
      <c r="AJ59" s="73"/>
      <c r="AK59" s="73"/>
      <c r="AL59" s="73"/>
      <c r="AM59" s="73"/>
      <c r="AN59" s="73"/>
      <c r="AO59" s="105"/>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6"/>
      <c r="BN59" s="116"/>
      <c r="BO59" s="116"/>
      <c r="BP59" s="116"/>
      <c r="BQ59" s="116"/>
      <c r="BR59" s="116"/>
      <c r="BS59" s="116"/>
      <c r="BT59" s="116"/>
      <c r="BU59" s="116"/>
      <c r="DP59" s="122"/>
    </row>
    <row r="60" s="3" customFormat="1" ht="36" customHeight="1" spans="1:120">
      <c r="A60" s="44" t="s">
        <v>88</v>
      </c>
      <c r="B60" s="64" t="s">
        <v>89</v>
      </c>
      <c r="C60" s="65" t="s">
        <v>24</v>
      </c>
      <c r="D60" s="65"/>
      <c r="E60" s="65" t="s">
        <v>90</v>
      </c>
      <c r="F60" s="40">
        <v>1</v>
      </c>
      <c r="G60" s="66">
        <v>43845</v>
      </c>
      <c r="H60" s="67">
        <v>14</v>
      </c>
      <c r="I60" s="74"/>
      <c r="J60" s="73"/>
      <c r="K60" s="73"/>
      <c r="L60" s="73"/>
      <c r="M60" s="73"/>
      <c r="N60" s="73"/>
      <c r="O60" s="73"/>
      <c r="P60" s="73"/>
      <c r="Q60" s="73"/>
      <c r="R60" s="73"/>
      <c r="S60" s="73"/>
      <c r="T60" s="73"/>
      <c r="U60" s="73"/>
      <c r="V60" s="73"/>
      <c r="W60" s="73"/>
      <c r="X60" s="73"/>
      <c r="Y60" s="73"/>
      <c r="Z60" s="73"/>
      <c r="AA60" s="73"/>
      <c r="AB60" s="73"/>
      <c r="AC60" s="73"/>
      <c r="AD60" s="73"/>
      <c r="AE60" s="77"/>
      <c r="AF60" s="73"/>
      <c r="AG60" s="73"/>
      <c r="AH60" s="73"/>
      <c r="AI60" s="73"/>
      <c r="AJ60" s="73"/>
      <c r="AK60" s="73"/>
      <c r="AL60" s="73"/>
      <c r="AM60" s="73"/>
      <c r="AN60" s="73"/>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21"/>
    </row>
    <row r="61" s="3" customFormat="1" ht="36" customHeight="1" spans="1:120">
      <c r="A61" s="44"/>
      <c r="B61" s="64" t="s">
        <v>91</v>
      </c>
      <c r="C61" s="65" t="s">
        <v>24</v>
      </c>
      <c r="D61" s="65"/>
      <c r="E61" s="65" t="s">
        <v>78</v>
      </c>
      <c r="F61" s="40">
        <v>1</v>
      </c>
      <c r="G61" s="66">
        <v>43845</v>
      </c>
      <c r="H61" s="67">
        <v>14</v>
      </c>
      <c r="I61" s="74"/>
      <c r="J61" s="73" t="str">
        <f t="shared" ref="J61:Q61" si="36">IF(AND($C45="Goal",J$6&gt;=$G45,J$6&lt;=$G45+$H45-1),2,IF(AND($C45="Milestone",J$6&gt;=$G45,J$6&lt;=$G45+$H45-1),1,""))</f>
        <v/>
      </c>
      <c r="K61" s="73" t="str">
        <f t="shared" si="36"/>
        <v/>
      </c>
      <c r="L61" s="73" t="str">
        <f t="shared" si="36"/>
        <v/>
      </c>
      <c r="M61" s="73" t="str">
        <f t="shared" si="36"/>
        <v/>
      </c>
      <c r="N61" s="73" t="str">
        <f t="shared" si="36"/>
        <v/>
      </c>
      <c r="O61" s="73" t="str">
        <f t="shared" si="36"/>
        <v/>
      </c>
      <c r="P61" s="73" t="str">
        <f t="shared" si="36"/>
        <v/>
      </c>
      <c r="Q61" s="73" t="str">
        <f t="shared" si="36"/>
        <v/>
      </c>
      <c r="R61" s="73" t="str">
        <f>IF(AND($C45="Goal",R$6&gt;=$G45,R$6&lt;=$G45+$H45-1),2,IF(AND($C45="Milestone",R$6&gt;=$G45,R$6&lt;=$G45+$H45-1),1,""))</f>
        <v/>
      </c>
      <c r="S61" s="73"/>
      <c r="T61" s="73" t="str">
        <f>IF(AND($C45="Goal",T$6&gt;=$G45,T$6&lt;=$G45+$H45-1),2,IF(AND($C45="Milestone",T$6&gt;=$G45,T$6&lt;=$G45+$H45-1),1,""))</f>
        <v/>
      </c>
      <c r="U61" s="73" t="str">
        <f>IF(AND($C45="Goal",U$6&gt;=$G45,U$6&lt;=$G45+$H45-1),2,IF(AND($C45="Milestone",U$6&gt;=$G45,U$6&lt;=$G45+$H45-1),1,""))</f>
        <v/>
      </c>
      <c r="V61" s="73" t="str">
        <f t="shared" ref="R61:AO61" si="37">IF(AND($C45="Goal",V$5&gt;=$G45,V$5&lt;=$G45+$H45-1),2,IF(AND($C45="Milestone",V$5&gt;=$G45,V$5&lt;=$G45+$H45-1),1,""))</f>
        <v/>
      </c>
      <c r="W61" s="73" t="str">
        <f t="shared" si="37"/>
        <v/>
      </c>
      <c r="X61" s="73" t="str">
        <f t="shared" si="37"/>
        <v/>
      </c>
      <c r="Y61" s="73" t="str">
        <f t="shared" si="37"/>
        <v/>
      </c>
      <c r="Z61" s="73" t="str">
        <f t="shared" si="37"/>
        <v/>
      </c>
      <c r="AA61" s="73" t="str">
        <f t="shared" si="37"/>
        <v/>
      </c>
      <c r="AB61" s="73" t="str">
        <f t="shared" si="37"/>
        <v/>
      </c>
      <c r="AC61" s="73" t="str">
        <f t="shared" si="37"/>
        <v/>
      </c>
      <c r="AD61" s="73" t="str">
        <f t="shared" si="37"/>
        <v/>
      </c>
      <c r="AE61" s="73" t="str">
        <f t="shared" si="37"/>
        <v/>
      </c>
      <c r="AF61" s="73" t="str">
        <f t="shared" si="37"/>
        <v/>
      </c>
      <c r="AG61" s="73" t="str">
        <f t="shared" si="37"/>
        <v/>
      </c>
      <c r="AH61" s="73" t="str">
        <f t="shared" si="37"/>
        <v/>
      </c>
      <c r="AI61" s="73" t="str">
        <f t="shared" si="37"/>
        <v/>
      </c>
      <c r="AJ61" s="73" t="str">
        <f t="shared" si="37"/>
        <v/>
      </c>
      <c r="AK61" s="73" t="str">
        <f t="shared" si="37"/>
        <v/>
      </c>
      <c r="AL61" s="73" t="str">
        <f t="shared" si="37"/>
        <v/>
      </c>
      <c r="AM61" s="73" t="str">
        <f t="shared" si="37"/>
        <v/>
      </c>
      <c r="AN61" s="73" t="str">
        <f t="shared" si="37"/>
        <v/>
      </c>
      <c r="AO61" s="105" t="str">
        <f t="shared" si="37"/>
        <v/>
      </c>
      <c r="AP61" s="105" t="str">
        <f t="shared" ref="AP61:BQ61" si="38">IF(AND($C45="Goal",AP$5&gt;=$G45,AP$5&lt;=$G45+$H45-1),2,IF(AND($C45="Milestone",AP$5&gt;=$G45,AP$5&lt;=$G45+$H45-1),1,""))</f>
        <v/>
      </c>
      <c r="AQ61" s="105" t="str">
        <f t="shared" si="38"/>
        <v/>
      </c>
      <c r="AR61" s="105" t="str">
        <f t="shared" si="38"/>
        <v/>
      </c>
      <c r="AS61" s="105" t="str">
        <f t="shared" si="38"/>
        <v/>
      </c>
      <c r="AT61" s="105" t="str">
        <f t="shared" si="38"/>
        <v/>
      </c>
      <c r="AU61" s="105" t="str">
        <f t="shared" si="38"/>
        <v/>
      </c>
      <c r="AV61" s="105" t="str">
        <f t="shared" si="38"/>
        <v/>
      </c>
      <c r="AW61" s="105" t="str">
        <f t="shared" si="38"/>
        <v/>
      </c>
      <c r="AX61" s="105" t="str">
        <f t="shared" si="38"/>
        <v/>
      </c>
      <c r="AY61" s="105" t="str">
        <f t="shared" si="38"/>
        <v/>
      </c>
      <c r="AZ61" s="105" t="str">
        <f t="shared" si="38"/>
        <v/>
      </c>
      <c r="BA61" s="105" t="str">
        <f t="shared" si="38"/>
        <v/>
      </c>
      <c r="BB61" s="105" t="str">
        <f t="shared" si="38"/>
        <v/>
      </c>
      <c r="BC61" s="105" t="str">
        <f t="shared" si="38"/>
        <v/>
      </c>
      <c r="BD61" s="105" t="str">
        <f t="shared" si="38"/>
        <v/>
      </c>
      <c r="BE61" s="105" t="str">
        <f t="shared" si="38"/>
        <v/>
      </c>
      <c r="BF61" s="105" t="str">
        <f t="shared" si="38"/>
        <v/>
      </c>
      <c r="BG61" s="105" t="str">
        <f t="shared" si="38"/>
        <v/>
      </c>
      <c r="BH61" s="105" t="str">
        <f t="shared" si="38"/>
        <v/>
      </c>
      <c r="BI61" s="105" t="str">
        <f t="shared" si="38"/>
        <v/>
      </c>
      <c r="BJ61" s="105" t="str">
        <f t="shared" si="38"/>
        <v/>
      </c>
      <c r="BK61" s="105" t="str">
        <f t="shared" si="38"/>
        <v/>
      </c>
      <c r="BL61" s="105" t="str">
        <f t="shared" si="38"/>
        <v/>
      </c>
      <c r="BM61" s="105" t="str">
        <f t="shared" si="38"/>
        <v/>
      </c>
      <c r="BN61" s="105" t="str">
        <f t="shared" si="38"/>
        <v/>
      </c>
      <c r="BO61" s="105" t="str">
        <f t="shared" si="38"/>
        <v/>
      </c>
      <c r="BP61" s="105" t="str">
        <f t="shared" si="38"/>
        <v/>
      </c>
      <c r="BQ61" s="105" t="str">
        <f t="shared" ref="BQ61:CV61" si="39">IF(AND($C45="Goal",BQ$5&gt;=$G45,BQ$5&lt;=$G45+$H45-1),2,IF(AND($C45="Milestone",BQ$5&gt;=$G45,BQ$5&lt;=$G45+$H45-1),1,""))</f>
        <v/>
      </c>
      <c r="BR61" s="105" t="str">
        <f t="shared" si="39"/>
        <v/>
      </c>
      <c r="BS61" s="105" t="str">
        <f t="shared" si="39"/>
        <v/>
      </c>
      <c r="BT61" s="105" t="str">
        <f t="shared" si="39"/>
        <v/>
      </c>
      <c r="BU61" s="105" t="str">
        <f t="shared" si="39"/>
        <v/>
      </c>
      <c r="BV61" s="105" t="str">
        <f t="shared" si="39"/>
        <v/>
      </c>
      <c r="BW61" s="105" t="str">
        <f t="shared" si="39"/>
        <v/>
      </c>
      <c r="BX61" s="105" t="str">
        <f t="shared" si="39"/>
        <v/>
      </c>
      <c r="BY61" s="105" t="str">
        <f t="shared" si="39"/>
        <v/>
      </c>
      <c r="BZ61" s="105" t="str">
        <f t="shared" si="39"/>
        <v/>
      </c>
      <c r="CA61" s="105" t="str">
        <f t="shared" si="39"/>
        <v/>
      </c>
      <c r="CB61" s="105" t="str">
        <f t="shared" si="39"/>
        <v/>
      </c>
      <c r="CC61" s="105" t="str">
        <f t="shared" si="39"/>
        <v/>
      </c>
      <c r="CD61" s="105" t="str">
        <f t="shared" si="39"/>
        <v/>
      </c>
      <c r="CE61" s="105" t="str">
        <f t="shared" si="39"/>
        <v/>
      </c>
      <c r="CF61" s="105" t="str">
        <f t="shared" si="39"/>
        <v/>
      </c>
      <c r="CG61" s="105" t="str">
        <f t="shared" si="39"/>
        <v/>
      </c>
      <c r="CH61" s="105" t="str">
        <f t="shared" si="39"/>
        <v/>
      </c>
      <c r="CI61" s="105" t="str">
        <f t="shared" si="39"/>
        <v/>
      </c>
      <c r="CJ61" s="105" t="str">
        <f t="shared" si="39"/>
        <v/>
      </c>
      <c r="CK61" s="105" t="str">
        <f t="shared" si="39"/>
        <v/>
      </c>
      <c r="CL61" s="105" t="str">
        <f t="shared" si="39"/>
        <v/>
      </c>
      <c r="CM61" s="105" t="str">
        <f t="shared" si="39"/>
        <v/>
      </c>
      <c r="CN61" s="105" t="str">
        <f t="shared" si="39"/>
        <v/>
      </c>
      <c r="CO61" s="105" t="str">
        <f t="shared" si="39"/>
        <v/>
      </c>
      <c r="CP61" s="105" t="str">
        <f t="shared" si="39"/>
        <v/>
      </c>
      <c r="CQ61" s="105" t="str">
        <f t="shared" si="39"/>
        <v/>
      </c>
      <c r="CR61" s="105" t="str">
        <f t="shared" si="39"/>
        <v/>
      </c>
      <c r="CS61" s="105" t="str">
        <f t="shared" si="39"/>
        <v/>
      </c>
      <c r="CT61" s="105" t="str">
        <f t="shared" si="39"/>
        <v/>
      </c>
      <c r="CU61" s="105" t="str">
        <f t="shared" si="39"/>
        <v/>
      </c>
      <c r="CV61" s="105" t="str">
        <f t="shared" si="39"/>
        <v/>
      </c>
      <c r="CW61" s="105" t="str">
        <f t="shared" ref="CW61:DP61" si="40">IF(AND($C45="Goal",CW$5&gt;=$G45,CW$5&lt;=$G45+$H45-1),2,IF(AND($C45="Milestone",CW$5&gt;=$G45,CW$5&lt;=$G45+$H45-1),1,""))</f>
        <v/>
      </c>
      <c r="CX61" s="105" t="str">
        <f t="shared" si="40"/>
        <v/>
      </c>
      <c r="CY61" s="105" t="str">
        <f t="shared" si="40"/>
        <v/>
      </c>
      <c r="CZ61" s="105" t="str">
        <f t="shared" si="40"/>
        <v/>
      </c>
      <c r="DA61" s="105" t="str">
        <f t="shared" si="40"/>
        <v/>
      </c>
      <c r="DB61" s="105" t="str">
        <f t="shared" si="40"/>
        <v/>
      </c>
      <c r="DC61" s="105" t="str">
        <f t="shared" si="40"/>
        <v/>
      </c>
      <c r="DD61" s="105" t="str">
        <f t="shared" si="40"/>
        <v/>
      </c>
      <c r="DE61" s="105" t="str">
        <f t="shared" si="40"/>
        <v/>
      </c>
      <c r="DF61" s="105" t="str">
        <f t="shared" si="40"/>
        <v/>
      </c>
      <c r="DG61" s="105" t="str">
        <f t="shared" si="40"/>
        <v/>
      </c>
      <c r="DH61" s="105" t="str">
        <f t="shared" si="40"/>
        <v/>
      </c>
      <c r="DI61" s="105" t="str">
        <f t="shared" si="40"/>
        <v/>
      </c>
      <c r="DJ61" s="105" t="str">
        <f t="shared" si="40"/>
        <v/>
      </c>
      <c r="DK61" s="105" t="str">
        <f t="shared" si="40"/>
        <v/>
      </c>
      <c r="DL61" s="105" t="str">
        <f t="shared" si="40"/>
        <v/>
      </c>
      <c r="DM61" s="105" t="str">
        <f t="shared" si="40"/>
        <v/>
      </c>
      <c r="DN61" s="105" t="str">
        <f t="shared" si="40"/>
        <v/>
      </c>
      <c r="DO61" s="105" t="str">
        <f t="shared" si="40"/>
        <v/>
      </c>
      <c r="DP61" s="121" t="str">
        <f t="shared" si="40"/>
        <v/>
      </c>
    </row>
    <row r="62" s="3" customFormat="1" ht="36" customHeight="1" spans="1:120">
      <c r="A62" s="44"/>
      <c r="B62" s="64" t="s">
        <v>92</v>
      </c>
      <c r="C62" s="65" t="s">
        <v>24</v>
      </c>
      <c r="D62" s="65"/>
      <c r="E62" s="65" t="s">
        <v>93</v>
      </c>
      <c r="F62" s="40">
        <v>1</v>
      </c>
      <c r="G62" s="66">
        <v>43845</v>
      </c>
      <c r="H62" s="67">
        <v>14</v>
      </c>
      <c r="I62" s="74"/>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21"/>
    </row>
    <row r="63" s="3" customFormat="1" ht="36" customHeight="1" spans="1:120">
      <c r="A63" s="44"/>
      <c r="B63" s="64" t="s">
        <v>94</v>
      </c>
      <c r="C63" s="65" t="s">
        <v>24</v>
      </c>
      <c r="D63" s="65"/>
      <c r="E63" s="65" t="s">
        <v>81</v>
      </c>
      <c r="F63" s="40">
        <v>1</v>
      </c>
      <c r="G63" s="66">
        <v>43845</v>
      </c>
      <c r="H63" s="67">
        <v>14</v>
      </c>
      <c r="I63" s="74"/>
      <c r="J63" s="73" t="str">
        <f t="shared" ref="J63:Q63" si="41">IF(AND($C47="Goal",J$6&gt;=$G47,J$6&lt;=$G47+$H47-1),2,IF(AND($C47="Milestone",J$6&gt;=$G47,J$6&lt;=$G47+$H47-1),1,""))</f>
        <v/>
      </c>
      <c r="K63" s="73" t="str">
        <f t="shared" si="41"/>
        <v/>
      </c>
      <c r="L63" s="73" t="str">
        <f t="shared" si="41"/>
        <v/>
      </c>
      <c r="M63" s="73" t="str">
        <f t="shared" si="41"/>
        <v/>
      </c>
      <c r="N63" s="73" t="str">
        <f t="shared" si="41"/>
        <v/>
      </c>
      <c r="O63" s="73" t="str">
        <f t="shared" si="41"/>
        <v/>
      </c>
      <c r="P63" s="73" t="str">
        <f t="shared" si="41"/>
        <v/>
      </c>
      <c r="Q63" s="73" t="str">
        <f t="shared" si="41"/>
        <v/>
      </c>
      <c r="R63" s="73" t="str">
        <f t="shared" ref="R63:AO63" si="42">IF(AND($C47="Goal",R$5&gt;=$G47,R$5&lt;=$G47+$H47-1),2,IF(AND($C47="Milestone",R$5&gt;=$G47,R$5&lt;=$G47+$H47-1),1,""))</f>
        <v/>
      </c>
      <c r="S63" s="73" t="str">
        <f t="shared" si="42"/>
        <v/>
      </c>
      <c r="T63" s="73" t="str">
        <f>IF(AND($C47="Goal",T$5&gt;=$G47,T$5&lt;=$G47+$H47-1),2,IF(AND($C47="Milestone",T$5&gt;=$G47,T$5&lt;=$G47+$H47-1),1,""))</f>
        <v/>
      </c>
      <c r="U63" s="73"/>
      <c r="V63" s="73" t="str">
        <f>IF(AND($C47="Goal",V$5&gt;=$G47,V$5&lt;=$G47+$H47-1),2,IF(AND($C47="Milestone",V$5&gt;=$G47,V$5&lt;=$G47+$H47-1),1,""))</f>
        <v/>
      </c>
      <c r="W63" s="73" t="str">
        <f>IF(AND($C47="Goal",W$5&gt;=$G47,W$5&lt;=$G47+$H47-1),2,IF(AND($C47="Milestone",W$5&gt;=$G47,W$5&lt;=$G47+$H47-1),1,""))</f>
        <v/>
      </c>
      <c r="X63" s="73" t="str">
        <f t="shared" si="42"/>
        <v/>
      </c>
      <c r="Y63" s="73" t="str">
        <f t="shared" si="42"/>
        <v/>
      </c>
      <c r="Z63" s="73" t="str">
        <f t="shared" si="42"/>
        <v/>
      </c>
      <c r="AA63" s="73" t="str">
        <f t="shared" si="42"/>
        <v/>
      </c>
      <c r="AB63" s="73" t="str">
        <f t="shared" si="42"/>
        <v/>
      </c>
      <c r="AC63" s="73" t="str">
        <f t="shared" si="42"/>
        <v/>
      </c>
      <c r="AD63" s="73" t="str">
        <f t="shared" si="42"/>
        <v/>
      </c>
      <c r="AE63" s="73" t="str">
        <f t="shared" si="42"/>
        <v/>
      </c>
      <c r="AF63" s="73" t="str">
        <f t="shared" si="42"/>
        <v/>
      </c>
      <c r="AG63" s="73" t="str">
        <f t="shared" si="42"/>
        <v/>
      </c>
      <c r="AH63" s="73" t="str">
        <f t="shared" si="42"/>
        <v/>
      </c>
      <c r="AI63" s="73" t="str">
        <f t="shared" si="42"/>
        <v/>
      </c>
      <c r="AJ63" s="73" t="str">
        <f t="shared" si="42"/>
        <v/>
      </c>
      <c r="AK63" s="73" t="str">
        <f t="shared" si="42"/>
        <v/>
      </c>
      <c r="AL63" s="73" t="str">
        <f t="shared" si="42"/>
        <v/>
      </c>
      <c r="AM63" s="73" t="str">
        <f t="shared" si="42"/>
        <v/>
      </c>
      <c r="AN63" s="73" t="str">
        <f t="shared" si="42"/>
        <v/>
      </c>
      <c r="AO63" s="105" t="str">
        <f t="shared" si="42"/>
        <v/>
      </c>
      <c r="AP63" s="105" t="str">
        <f t="shared" ref="AP63:BQ63" si="43">IF(AND($C47="Goal",AP$5&gt;=$G47,AP$5&lt;=$G47+$H47-1),2,IF(AND($C47="Milestone",AP$5&gt;=$G47,AP$5&lt;=$G47+$H47-1),1,""))</f>
        <v/>
      </c>
      <c r="AQ63" s="105" t="str">
        <f t="shared" si="43"/>
        <v/>
      </c>
      <c r="AR63" s="105" t="str">
        <f t="shared" si="43"/>
        <v/>
      </c>
      <c r="AS63" s="105" t="str">
        <f t="shared" si="43"/>
        <v/>
      </c>
      <c r="AT63" s="105" t="str">
        <f t="shared" si="43"/>
        <v/>
      </c>
      <c r="AU63" s="105" t="str">
        <f t="shared" si="43"/>
        <v/>
      </c>
      <c r="AV63" s="105" t="str">
        <f t="shared" si="43"/>
        <v/>
      </c>
      <c r="AW63" s="105" t="str">
        <f t="shared" si="43"/>
        <v/>
      </c>
      <c r="AX63" s="105" t="str">
        <f t="shared" si="43"/>
        <v/>
      </c>
      <c r="AY63" s="105" t="str">
        <f t="shared" si="43"/>
        <v/>
      </c>
      <c r="AZ63" s="105" t="str">
        <f t="shared" si="43"/>
        <v/>
      </c>
      <c r="BA63" s="105" t="str">
        <f t="shared" si="43"/>
        <v/>
      </c>
      <c r="BB63" s="105" t="str">
        <f t="shared" si="43"/>
        <v/>
      </c>
      <c r="BC63" s="105" t="str">
        <f t="shared" si="43"/>
        <v/>
      </c>
      <c r="BD63" s="105" t="str">
        <f t="shared" si="43"/>
        <v/>
      </c>
      <c r="BE63" s="105" t="str">
        <f t="shared" si="43"/>
        <v/>
      </c>
      <c r="BF63" s="105" t="str">
        <f t="shared" si="43"/>
        <v/>
      </c>
      <c r="BG63" s="105" t="str">
        <f t="shared" si="43"/>
        <v/>
      </c>
      <c r="BH63" s="105" t="str">
        <f t="shared" si="43"/>
        <v/>
      </c>
      <c r="BI63" s="105" t="str">
        <f t="shared" si="43"/>
        <v/>
      </c>
      <c r="BJ63" s="105" t="str">
        <f t="shared" si="43"/>
        <v/>
      </c>
      <c r="BK63" s="105" t="str">
        <f t="shared" si="43"/>
        <v/>
      </c>
      <c r="BL63" s="105" t="str">
        <f t="shared" si="43"/>
        <v/>
      </c>
      <c r="BM63" s="105" t="str">
        <f t="shared" si="43"/>
        <v/>
      </c>
      <c r="BN63" s="105" t="str">
        <f t="shared" si="43"/>
        <v/>
      </c>
      <c r="BO63" s="105" t="str">
        <f t="shared" si="43"/>
        <v/>
      </c>
      <c r="BP63" s="105" t="str">
        <f t="shared" si="43"/>
        <v/>
      </c>
      <c r="BQ63" s="105" t="str">
        <f t="shared" ref="BQ63:CV63" si="44">IF(AND($C47="Goal",BQ$5&gt;=$G47,BQ$5&lt;=$G47+$H47-1),2,IF(AND($C47="Milestone",BQ$5&gt;=$G47,BQ$5&lt;=$G47+$H47-1),1,""))</f>
        <v/>
      </c>
      <c r="BR63" s="105" t="str">
        <f t="shared" si="44"/>
        <v/>
      </c>
      <c r="BS63" s="105" t="str">
        <f t="shared" si="44"/>
        <v/>
      </c>
      <c r="BT63" s="105" t="str">
        <f t="shared" si="44"/>
        <v/>
      </c>
      <c r="BU63" s="105" t="str">
        <f t="shared" si="44"/>
        <v/>
      </c>
      <c r="BV63" s="105" t="str">
        <f t="shared" si="44"/>
        <v/>
      </c>
      <c r="BW63" s="105" t="str">
        <f t="shared" si="44"/>
        <v/>
      </c>
      <c r="BX63" s="105" t="str">
        <f t="shared" si="44"/>
        <v/>
      </c>
      <c r="BY63" s="105" t="str">
        <f t="shared" si="44"/>
        <v/>
      </c>
      <c r="BZ63" s="105" t="str">
        <f t="shared" si="44"/>
        <v/>
      </c>
      <c r="CA63" s="105" t="str">
        <f t="shared" si="44"/>
        <v/>
      </c>
      <c r="CB63" s="105" t="str">
        <f t="shared" si="44"/>
        <v/>
      </c>
      <c r="CC63" s="105" t="str">
        <f t="shared" si="44"/>
        <v/>
      </c>
      <c r="CD63" s="105" t="str">
        <f t="shared" si="44"/>
        <v/>
      </c>
      <c r="CE63" s="105" t="str">
        <f t="shared" si="44"/>
        <v/>
      </c>
      <c r="CF63" s="105" t="str">
        <f t="shared" si="44"/>
        <v/>
      </c>
      <c r="CG63" s="105" t="str">
        <f t="shared" si="44"/>
        <v/>
      </c>
      <c r="CH63" s="105" t="str">
        <f t="shared" si="44"/>
        <v/>
      </c>
      <c r="CI63" s="105" t="str">
        <f t="shared" si="44"/>
        <v/>
      </c>
      <c r="CJ63" s="105" t="str">
        <f t="shared" si="44"/>
        <v/>
      </c>
      <c r="CK63" s="105" t="str">
        <f t="shared" si="44"/>
        <v/>
      </c>
      <c r="CL63" s="105" t="str">
        <f t="shared" si="44"/>
        <v/>
      </c>
      <c r="CM63" s="105" t="str">
        <f t="shared" si="44"/>
        <v/>
      </c>
      <c r="CN63" s="105" t="str">
        <f t="shared" si="44"/>
        <v/>
      </c>
      <c r="CO63" s="105" t="str">
        <f t="shared" si="44"/>
        <v/>
      </c>
      <c r="CP63" s="105" t="str">
        <f t="shared" si="44"/>
        <v/>
      </c>
      <c r="CQ63" s="105" t="str">
        <f t="shared" si="44"/>
        <v/>
      </c>
      <c r="CR63" s="105" t="str">
        <f t="shared" si="44"/>
        <v/>
      </c>
      <c r="CS63" s="105" t="str">
        <f t="shared" si="44"/>
        <v/>
      </c>
      <c r="CT63" s="105" t="str">
        <f t="shared" si="44"/>
        <v/>
      </c>
      <c r="CU63" s="105" t="str">
        <f t="shared" si="44"/>
        <v/>
      </c>
      <c r="CV63" s="105" t="str">
        <f t="shared" si="44"/>
        <v/>
      </c>
      <c r="CW63" s="105" t="str">
        <f t="shared" ref="CW63:DP63" si="45">IF(AND($C47="Goal",CW$5&gt;=$G47,CW$5&lt;=$G47+$H47-1),2,IF(AND($C47="Milestone",CW$5&gt;=$G47,CW$5&lt;=$G47+$H47-1),1,""))</f>
        <v/>
      </c>
      <c r="CX63" s="105" t="str">
        <f t="shared" si="45"/>
        <v/>
      </c>
      <c r="CY63" s="105" t="str">
        <f t="shared" si="45"/>
        <v/>
      </c>
      <c r="CZ63" s="105" t="str">
        <f t="shared" si="45"/>
        <v/>
      </c>
      <c r="DA63" s="105" t="str">
        <f t="shared" si="45"/>
        <v/>
      </c>
      <c r="DB63" s="105" t="str">
        <f t="shared" si="45"/>
        <v/>
      </c>
      <c r="DC63" s="105" t="str">
        <f t="shared" si="45"/>
        <v/>
      </c>
      <c r="DD63" s="105" t="str">
        <f t="shared" si="45"/>
        <v/>
      </c>
      <c r="DE63" s="105" t="str">
        <f t="shared" si="45"/>
        <v/>
      </c>
      <c r="DF63" s="105" t="str">
        <f t="shared" si="45"/>
        <v/>
      </c>
      <c r="DG63" s="105" t="str">
        <f t="shared" si="45"/>
        <v/>
      </c>
      <c r="DH63" s="105" t="str">
        <f t="shared" si="45"/>
        <v/>
      </c>
      <c r="DI63" s="105" t="str">
        <f t="shared" si="45"/>
        <v/>
      </c>
      <c r="DJ63" s="105" t="str">
        <f t="shared" si="45"/>
        <v/>
      </c>
      <c r="DK63" s="105" t="str">
        <f t="shared" si="45"/>
        <v/>
      </c>
      <c r="DL63" s="105" t="str">
        <f t="shared" si="45"/>
        <v/>
      </c>
      <c r="DM63" s="105" t="str">
        <f t="shared" si="45"/>
        <v/>
      </c>
      <c r="DN63" s="105" t="str">
        <f t="shared" si="45"/>
        <v/>
      </c>
      <c r="DO63" s="105" t="str">
        <f t="shared" si="45"/>
        <v/>
      </c>
      <c r="DP63" s="121" t="str">
        <f t="shared" si="45"/>
        <v/>
      </c>
    </row>
    <row r="64" s="3" customFormat="1" ht="36" customHeight="1" spans="1:120">
      <c r="A64" s="44"/>
      <c r="B64" s="64" t="s">
        <v>95</v>
      </c>
      <c r="C64" s="65" t="s">
        <v>24</v>
      </c>
      <c r="D64" s="65"/>
      <c r="E64" s="65" t="s">
        <v>78</v>
      </c>
      <c r="F64" s="40">
        <v>1</v>
      </c>
      <c r="G64" s="66">
        <v>43845</v>
      </c>
      <c r="H64" s="67">
        <v>14</v>
      </c>
      <c r="I64" s="74"/>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21"/>
    </row>
    <row r="65" s="3" customFormat="1" ht="36" customHeight="1" spans="1:120">
      <c r="A65" s="44"/>
      <c r="B65" s="64" t="s">
        <v>96</v>
      </c>
      <c r="C65" s="65" t="s">
        <v>24</v>
      </c>
      <c r="D65" s="65"/>
      <c r="E65" s="65" t="s">
        <v>97</v>
      </c>
      <c r="F65" s="40">
        <v>1</v>
      </c>
      <c r="G65" s="66">
        <v>43845</v>
      </c>
      <c r="H65" s="67">
        <v>14</v>
      </c>
      <c r="I65" s="74"/>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21"/>
    </row>
    <row r="66" s="3" customFormat="1" ht="36" customHeight="1" spans="1:120">
      <c r="A66" s="44"/>
      <c r="B66" s="64" t="s">
        <v>98</v>
      </c>
      <c r="C66" s="65" t="s">
        <v>24</v>
      </c>
      <c r="D66" s="65"/>
      <c r="E66" s="65" t="s">
        <v>97</v>
      </c>
      <c r="F66" s="40">
        <v>1</v>
      </c>
      <c r="G66" s="66">
        <v>43845</v>
      </c>
      <c r="H66" s="67">
        <v>14</v>
      </c>
      <c r="I66" s="74"/>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21"/>
    </row>
    <row r="67" s="3" customFormat="1" ht="36" customHeight="1" spans="1:120">
      <c r="A67" s="44"/>
      <c r="B67" s="64" t="s">
        <v>99</v>
      </c>
      <c r="C67" s="65" t="s">
        <v>24</v>
      </c>
      <c r="D67" s="65"/>
      <c r="E67" s="65" t="s">
        <v>100</v>
      </c>
      <c r="F67" s="40">
        <v>1</v>
      </c>
      <c r="G67" s="66">
        <v>43845</v>
      </c>
      <c r="H67" s="67">
        <v>14</v>
      </c>
      <c r="I67" s="74"/>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115"/>
      <c r="AP67" s="115"/>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c r="BU67" s="115"/>
      <c r="BV67" s="115"/>
      <c r="BW67" s="115"/>
      <c r="BX67" s="115"/>
      <c r="BY67" s="115"/>
      <c r="BZ67" s="115"/>
      <c r="CA67" s="115"/>
      <c r="CB67" s="115"/>
      <c r="CC67" s="115"/>
      <c r="CD67" s="115"/>
      <c r="CE67" s="115"/>
      <c r="CF67" s="115"/>
      <c r="CG67" s="115"/>
      <c r="CH67" s="115"/>
      <c r="CI67" s="115"/>
      <c r="CJ67" s="115"/>
      <c r="CK67" s="115"/>
      <c r="CL67" s="115"/>
      <c r="CM67" s="115"/>
      <c r="CN67" s="115"/>
      <c r="CO67" s="115"/>
      <c r="CP67" s="115"/>
      <c r="CQ67" s="115"/>
      <c r="CR67" s="115"/>
      <c r="CS67" s="115"/>
      <c r="CT67" s="115"/>
      <c r="CU67" s="115"/>
      <c r="CV67" s="115"/>
      <c r="CW67" s="115"/>
      <c r="CX67" s="115"/>
      <c r="CY67" s="115"/>
      <c r="CZ67" s="115"/>
      <c r="DA67" s="115"/>
      <c r="DB67" s="115"/>
      <c r="DC67" s="115"/>
      <c r="DD67" s="115"/>
      <c r="DE67" s="115"/>
      <c r="DF67" s="115"/>
      <c r="DG67" s="115"/>
      <c r="DH67" s="115"/>
      <c r="DI67" s="115"/>
      <c r="DJ67" s="115"/>
      <c r="DK67" s="115"/>
      <c r="DL67" s="115"/>
      <c r="DM67" s="115"/>
      <c r="DN67" s="115"/>
      <c r="DO67" s="115"/>
      <c r="DP67" s="128"/>
    </row>
    <row r="68" s="5" customFormat="1" ht="36" customHeight="1" spans="1:120">
      <c r="A68" s="129"/>
      <c r="B68" s="64" t="s">
        <v>101</v>
      </c>
      <c r="C68" s="65" t="s">
        <v>24</v>
      </c>
      <c r="D68" s="65"/>
      <c r="E68" s="65" t="s">
        <v>90</v>
      </c>
      <c r="F68" s="40">
        <v>1</v>
      </c>
      <c r="G68" s="66">
        <v>43845</v>
      </c>
      <c r="H68" s="67">
        <v>14</v>
      </c>
      <c r="J68" s="77"/>
      <c r="K68" s="77"/>
      <c r="L68" s="77"/>
      <c r="M68" s="77"/>
      <c r="N68" s="77"/>
      <c r="O68" s="77"/>
      <c r="P68" s="77"/>
      <c r="Q68" s="77"/>
      <c r="R68" s="77"/>
      <c r="S68" s="77"/>
      <c r="T68" s="77"/>
      <c r="U68" s="77"/>
      <c r="V68" s="77"/>
      <c r="W68" s="85"/>
      <c r="X68" s="77"/>
      <c r="Y68" s="77"/>
      <c r="Z68" s="77"/>
      <c r="AA68" s="77"/>
      <c r="AB68" s="77"/>
      <c r="AC68" s="77"/>
      <c r="AD68" s="77"/>
      <c r="AE68" s="77"/>
      <c r="AF68" s="77"/>
      <c r="AG68" s="77"/>
      <c r="AH68" s="77"/>
      <c r="AI68" s="77"/>
      <c r="AJ68" s="77"/>
      <c r="AK68" s="77"/>
      <c r="AL68" s="77"/>
      <c r="AM68" s="77"/>
      <c r="AN68" s="77"/>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23"/>
    </row>
    <row r="69" s="3" customFormat="1" ht="36" customHeight="1" spans="1:120">
      <c r="A69" s="44"/>
      <c r="B69" s="64" t="s">
        <v>102</v>
      </c>
      <c r="C69" s="65" t="s">
        <v>24</v>
      </c>
      <c r="D69" s="65"/>
      <c r="E69" s="65" t="s">
        <v>75</v>
      </c>
      <c r="F69" s="40">
        <v>1</v>
      </c>
      <c r="G69" s="66">
        <v>43845</v>
      </c>
      <c r="H69" s="67">
        <v>14</v>
      </c>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21"/>
    </row>
    <row r="70" s="3" customFormat="1" ht="36" customHeight="1" spans="1:120">
      <c r="A70" s="44"/>
      <c r="B70" s="64" t="s">
        <v>103</v>
      </c>
      <c r="C70" s="65" t="s">
        <v>24</v>
      </c>
      <c r="D70" s="65"/>
      <c r="E70" s="65" t="s">
        <v>93</v>
      </c>
      <c r="F70" s="40">
        <v>1</v>
      </c>
      <c r="G70" s="66">
        <v>43845</v>
      </c>
      <c r="H70" s="67">
        <v>14</v>
      </c>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21"/>
    </row>
    <row r="71" s="3" customFormat="1" ht="37.95" customHeight="1" spans="1:120">
      <c r="A71" s="44"/>
      <c r="B71" s="64" t="s">
        <v>104</v>
      </c>
      <c r="C71" s="65" t="s">
        <v>24</v>
      </c>
      <c r="D71" s="65"/>
      <c r="E71" s="65" t="s">
        <v>100</v>
      </c>
      <c r="F71" s="40">
        <v>1</v>
      </c>
      <c r="G71" s="66">
        <v>43845</v>
      </c>
      <c r="H71" s="67">
        <v>14</v>
      </c>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148"/>
      <c r="AJ71" s="148"/>
      <c r="AK71" s="148"/>
      <c r="AL71" s="148"/>
      <c r="AM71" s="148"/>
      <c r="AN71" s="148"/>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156"/>
      <c r="BK71" s="156"/>
      <c r="BL71" s="156"/>
      <c r="BM71" s="156"/>
      <c r="BN71" s="156"/>
      <c r="BO71" s="156"/>
      <c r="BP71" s="156"/>
      <c r="BQ71" s="156"/>
      <c r="BR71" s="156"/>
      <c r="BS71" s="156"/>
      <c r="BT71" s="156"/>
      <c r="BU71" s="156"/>
      <c r="BV71" s="156"/>
      <c r="BW71" s="156"/>
      <c r="BX71" s="156"/>
      <c r="BY71" s="156"/>
      <c r="BZ71" s="156"/>
      <c r="CA71" s="156"/>
      <c r="CB71" s="156"/>
      <c r="CC71" s="156"/>
      <c r="CD71" s="156"/>
      <c r="CE71" s="156"/>
      <c r="CF71" s="156"/>
      <c r="CG71" s="156"/>
      <c r="CH71" s="156"/>
      <c r="CI71" s="156"/>
      <c r="CJ71" s="156"/>
      <c r="CK71" s="156"/>
      <c r="CL71" s="156"/>
      <c r="CM71" s="156"/>
      <c r="CN71" s="156"/>
      <c r="CO71" s="156"/>
      <c r="CP71" s="156"/>
      <c r="CQ71" s="156"/>
      <c r="CR71" s="156"/>
      <c r="CS71" s="156"/>
      <c r="CT71" s="156"/>
      <c r="CU71" s="156"/>
      <c r="CV71" s="156"/>
      <c r="CW71" s="156"/>
      <c r="CX71" s="156"/>
      <c r="CY71" s="156"/>
      <c r="CZ71" s="156"/>
      <c r="DA71" s="156"/>
      <c r="DB71" s="156"/>
      <c r="DC71" s="156"/>
      <c r="DD71" s="156"/>
      <c r="DE71" s="156"/>
      <c r="DF71" s="156"/>
      <c r="DG71" s="156"/>
      <c r="DH71" s="156"/>
      <c r="DI71" s="156"/>
      <c r="DJ71" s="156"/>
      <c r="DK71" s="156"/>
      <c r="DL71" s="156"/>
      <c r="DM71" s="156"/>
      <c r="DN71" s="156"/>
      <c r="DO71" s="156"/>
      <c r="DP71" s="157"/>
    </row>
    <row r="72" s="6" customFormat="1" ht="36" customHeight="1" spans="1:120">
      <c r="A72" s="130"/>
      <c r="B72" s="64" t="s">
        <v>105</v>
      </c>
      <c r="C72" s="65" t="s">
        <v>24</v>
      </c>
      <c r="D72" s="65"/>
      <c r="E72" s="65" t="s">
        <v>85</v>
      </c>
      <c r="F72" s="40">
        <v>1</v>
      </c>
      <c r="G72" s="66">
        <v>43845</v>
      </c>
      <c r="H72" s="67">
        <v>14</v>
      </c>
      <c r="I72" s="149"/>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23"/>
    </row>
    <row r="73" s="3" customFormat="1" ht="36" customHeight="1" spans="1:120">
      <c r="A73" s="44"/>
      <c r="B73" s="60" t="s">
        <v>106</v>
      </c>
      <c r="C73" s="131"/>
      <c r="D73" s="131"/>
      <c r="E73" s="131"/>
      <c r="F73" s="132"/>
      <c r="G73" s="133"/>
      <c r="H73" s="134"/>
      <c r="I73" s="74"/>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21"/>
    </row>
    <row r="74" s="3" customFormat="1" ht="36" customHeight="1" spans="1:120">
      <c r="A74" s="44"/>
      <c r="B74" s="135" t="s">
        <v>107</v>
      </c>
      <c r="C74" s="39" t="s">
        <v>24</v>
      </c>
      <c r="D74" s="39"/>
      <c r="E74" s="39"/>
      <c r="F74" s="40">
        <v>1</v>
      </c>
      <c r="G74" s="41"/>
      <c r="H74" s="58"/>
      <c r="I74" s="74"/>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21"/>
    </row>
    <row r="75" s="7" customFormat="1" ht="36" customHeight="1" spans="2:120">
      <c r="B75" s="135" t="s">
        <v>108</v>
      </c>
      <c r="C75" s="39" t="s">
        <v>24</v>
      </c>
      <c r="D75" s="39"/>
      <c r="E75" s="39"/>
      <c r="F75" s="40">
        <v>1</v>
      </c>
      <c r="G75" s="41"/>
      <c r="H75" s="58"/>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c r="DL75" s="101"/>
      <c r="DM75" s="101"/>
      <c r="DN75" s="101"/>
      <c r="DO75" s="101"/>
      <c r="DP75" s="123"/>
    </row>
    <row r="76" s="8" customFormat="1" customHeight="1" spans="1:120">
      <c r="A76" s="52"/>
      <c r="B76" s="3" t="s">
        <v>109</v>
      </c>
      <c r="C76" s="136" t="s">
        <v>24</v>
      </c>
      <c r="D76" s="7" t="s">
        <v>33</v>
      </c>
      <c r="E76" s="7"/>
      <c r="F76" s="40">
        <v>1</v>
      </c>
      <c r="G76" s="7"/>
      <c r="H76" s="7"/>
      <c r="I76" s="150"/>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23"/>
    </row>
    <row r="77" s="7" customFormat="1" customHeight="1" spans="1:120">
      <c r="A77" s="44"/>
      <c r="B77" s="60" t="s">
        <v>110</v>
      </c>
      <c r="C77" s="48"/>
      <c r="D77" s="48"/>
      <c r="E77" s="48"/>
      <c r="F77" s="137"/>
      <c r="G77" s="138"/>
      <c r="H77" s="48"/>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23"/>
    </row>
    <row r="78" s="8" customFormat="1" customHeight="1" spans="1:120">
      <c r="A78" s="52"/>
      <c r="B78" s="139" t="s">
        <v>110</v>
      </c>
      <c r="C78" s="109" t="s">
        <v>24</v>
      </c>
      <c r="D78" s="39"/>
      <c r="E78" s="109"/>
      <c r="F78" s="40">
        <v>1</v>
      </c>
      <c r="G78" s="140"/>
      <c r="H78" s="109"/>
      <c r="I78" s="150"/>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23"/>
    </row>
    <row r="79" s="7" customFormat="1" customHeight="1" spans="1:120">
      <c r="A79" s="44"/>
      <c r="B79" s="60" t="s">
        <v>111</v>
      </c>
      <c r="C79" s="48"/>
      <c r="D79" s="48"/>
      <c r="E79" s="48"/>
      <c r="F79" s="137"/>
      <c r="G79" s="138"/>
      <c r="H79" s="48"/>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21"/>
    </row>
    <row r="80" s="7" customFormat="1" customHeight="1" spans="1:120">
      <c r="A80" s="44"/>
      <c r="B80" s="139" t="s">
        <v>112</v>
      </c>
      <c r="C80" s="109" t="s">
        <v>24</v>
      </c>
      <c r="D80" s="39"/>
      <c r="E80" s="109"/>
      <c r="F80" s="40">
        <v>1</v>
      </c>
      <c r="G80" s="140"/>
      <c r="H80" s="109"/>
      <c r="J80" s="151"/>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c r="CF80" s="152"/>
      <c r="CG80" s="152"/>
      <c r="CH80" s="152"/>
      <c r="CI80" s="152"/>
      <c r="CJ80" s="152"/>
      <c r="CK80" s="152"/>
      <c r="CL80" s="152"/>
      <c r="CM80" s="152"/>
      <c r="CN80" s="152"/>
      <c r="CO80" s="152"/>
      <c r="CP80" s="152"/>
      <c r="CQ80" s="152"/>
      <c r="CR80" s="152"/>
      <c r="CS80" s="152"/>
      <c r="CT80" s="152"/>
      <c r="CU80" s="152"/>
      <c r="CV80" s="152"/>
      <c r="CW80" s="152"/>
      <c r="CX80" s="152"/>
      <c r="CY80" s="152"/>
      <c r="CZ80" s="152"/>
      <c r="DA80" s="152"/>
      <c r="DB80" s="152"/>
      <c r="DC80" s="152"/>
      <c r="DD80" s="152"/>
      <c r="DE80" s="152"/>
      <c r="DF80" s="152"/>
      <c r="DG80" s="152"/>
      <c r="DH80" s="152"/>
      <c r="DI80" s="152"/>
      <c r="DJ80" s="152"/>
      <c r="DK80" s="152"/>
      <c r="DL80" s="152"/>
      <c r="DM80" s="152"/>
      <c r="DN80" s="152"/>
      <c r="DO80" s="152"/>
      <c r="DP80" s="158"/>
    </row>
    <row r="81" s="7" customFormat="1" customHeight="1" spans="1:120">
      <c r="A81" s="44"/>
      <c r="B81" s="141" t="s">
        <v>113</v>
      </c>
      <c r="C81" s="142" t="s">
        <v>24</v>
      </c>
      <c r="D81" s="143"/>
      <c r="E81" s="142"/>
      <c r="F81" s="144">
        <v>1</v>
      </c>
      <c r="G81" s="145"/>
      <c r="H81" s="142"/>
      <c r="I81" s="153"/>
      <c r="J81" s="154"/>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55"/>
      <c r="BO81" s="155"/>
      <c r="BP81" s="155"/>
      <c r="BQ81" s="155"/>
      <c r="BR81" s="155"/>
      <c r="BS81" s="155"/>
      <c r="BT81" s="155"/>
      <c r="BU81" s="155"/>
      <c r="BV81" s="155"/>
      <c r="BW81" s="155"/>
      <c r="BX81" s="155"/>
      <c r="BY81" s="155"/>
      <c r="BZ81" s="155"/>
      <c r="CA81" s="155"/>
      <c r="CB81" s="155"/>
      <c r="CC81" s="155"/>
      <c r="CD81" s="155"/>
      <c r="CE81" s="155"/>
      <c r="CF81" s="155"/>
      <c r="CG81" s="155"/>
      <c r="CH81" s="155"/>
      <c r="CI81" s="155"/>
      <c r="CJ81" s="155"/>
      <c r="CK81" s="155"/>
      <c r="CL81" s="155"/>
      <c r="CM81" s="155"/>
      <c r="CN81" s="155"/>
      <c r="CO81" s="155"/>
      <c r="CP81" s="155"/>
      <c r="CQ81" s="155"/>
      <c r="CR81" s="155"/>
      <c r="CS81" s="155"/>
      <c r="CT81" s="155"/>
      <c r="CU81" s="155"/>
      <c r="CV81" s="155"/>
      <c r="CW81" s="155"/>
      <c r="CX81" s="155"/>
      <c r="CY81" s="155"/>
      <c r="CZ81" s="155"/>
      <c r="DA81" s="155"/>
      <c r="DB81" s="155"/>
      <c r="DC81" s="155"/>
      <c r="DD81" s="155"/>
      <c r="DE81" s="155"/>
      <c r="DF81" s="155"/>
      <c r="DG81" s="155"/>
      <c r="DH81" s="155"/>
      <c r="DI81" s="155"/>
      <c r="DJ81" s="155"/>
      <c r="DK81" s="155"/>
      <c r="DL81" s="155"/>
      <c r="DM81" s="155"/>
      <c r="DN81" s="155"/>
      <c r="DO81" s="155"/>
      <c r="DP81" s="159"/>
    </row>
    <row r="82" s="7" customFormat="1" customHeight="1" spans="1:64">
      <c r="A82" s="44"/>
      <c r="E82" s="146"/>
      <c r="G82" s="147"/>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row>
  </sheetData>
  <mergeCells count="25">
    <mergeCell ref="P2:S2"/>
    <mergeCell ref="V2:Y2"/>
    <mergeCell ref="AD2:AG2"/>
    <mergeCell ref="R3:W3"/>
    <mergeCell ref="Z3:AE3"/>
    <mergeCell ref="B5:F5"/>
    <mergeCell ref="J5:AM5"/>
    <mergeCell ref="AN5:BQ5"/>
    <mergeCell ref="BR5:CU5"/>
    <mergeCell ref="CV5:CW5"/>
    <mergeCell ref="CX5:DP5"/>
    <mergeCell ref="J8:DP8"/>
    <mergeCell ref="V9:AI9"/>
    <mergeCell ref="X13:Z13"/>
    <mergeCell ref="J14:DP14"/>
    <mergeCell ref="Y15:AA15"/>
    <mergeCell ref="Z17:AB17"/>
    <mergeCell ref="AC20:AI20"/>
    <mergeCell ref="AM21:AS21"/>
    <mergeCell ref="AO23:AS23"/>
    <mergeCell ref="AR24:AY24"/>
    <mergeCell ref="J25:DP25"/>
    <mergeCell ref="J36:DP36"/>
    <mergeCell ref="J40:DP40"/>
    <mergeCell ref="AF46:AG46"/>
  </mergeCells>
  <conditionalFormatting sqref="AM6">
    <cfRule type="expression" dxfId="8" priority="2908">
      <formula>AND(TODAY()&gt;=AM$6,TODAY()&lt;#REF!)</formula>
    </cfRule>
  </conditionalFormatting>
  <conditionalFormatting sqref="X13">
    <cfRule type="expression" dxfId="8" priority="2927">
      <formula>AND(TODAY()&gt;=Y$5,TODAY()&lt;Z$5)</formula>
    </cfRule>
    <cfRule type="expression" dxfId="9" priority="2928" stopIfTrue="1">
      <formula>AND($C14="Low Risk",Y$5&gt;=$G14,Y$5&lt;=$G14+$H14-1)</formula>
    </cfRule>
    <cfRule type="expression" dxfId="10" priority="2929" stopIfTrue="1">
      <formula>AND($C14="High Risk",Y$5&gt;=$G14,Y$5&lt;=$G14+$H14-1)</formula>
    </cfRule>
    <cfRule type="expression" dxfId="11" priority="2930" stopIfTrue="1">
      <formula>AND($C14="On Track",Y$5&gt;=$G14,Y$5&lt;=$G14+$H14-1)</formula>
    </cfRule>
    <cfRule type="expression" dxfId="12" priority="2931" stopIfTrue="1">
      <formula>AND($C14="Med Risk",Y$5&gt;=$G14,Y$5&lt;=$G14+$H14-1)</formula>
    </cfRule>
    <cfRule type="expression" dxfId="13" priority="2932" stopIfTrue="1">
      <formula>AND(LEN($C14)=0,Y$5&gt;=$G14,Y$5&lt;=$G14+$H14-1)</formula>
    </cfRule>
  </conditionalFormatting>
  <conditionalFormatting sqref="DM15">
    <cfRule type="expression" dxfId="9" priority="2909" stopIfTrue="1">
      <formula>AND($C18="Low Risk",CS$5&gt;=$G18,CS$5&lt;=$G18+$H18-1)</formula>
    </cfRule>
    <cfRule type="expression" dxfId="10" priority="2910" stopIfTrue="1">
      <formula>AND($C18="High Risk",CS$5&gt;=$G18,CS$5&lt;=$G18+$H18-1)</formula>
    </cfRule>
    <cfRule type="expression" dxfId="11" priority="2911" stopIfTrue="1">
      <formula>AND($C18="On Track",CS$5&gt;=$G18,CS$5&lt;=$G18+$H18-1)</formula>
    </cfRule>
    <cfRule type="expression" dxfId="12" priority="2912" stopIfTrue="1">
      <formula>AND($C18="Med Risk",CS$5&gt;=$G18,CS$5&lt;=$G18+$H18-1)</formula>
    </cfRule>
    <cfRule type="expression" dxfId="13" priority="2913" stopIfTrue="1">
      <formula>AND(LEN($C18)=0,CS$5&gt;=$G18,CS$5&lt;=$G18+$H18-1)</formula>
    </cfRule>
    <cfRule type="expression" dxfId="8" priority="2914">
      <formula>AND(TODAY()&gt;=CS$5,TODAY()&lt;#REF!)</formula>
    </cfRule>
  </conditionalFormatting>
  <conditionalFormatting sqref="M31">
    <cfRule type="expression" dxfId="8" priority="2933">
      <formula>AND(TODAY()&gt;=N$6,TODAY()&lt;O$6)</formula>
    </cfRule>
    <cfRule type="expression" dxfId="9" priority="2934" stopIfTrue="1">
      <formula>AND($C63="Low Risk",N$6&gt;=$G63,N$6&lt;=$G63+$H63-1)</formula>
    </cfRule>
    <cfRule type="expression" dxfId="10" priority="2935" stopIfTrue="1">
      <formula>AND($C63="High Risk",N$6&gt;=$G63,N$6&lt;=$G63+$H63-1)</formula>
    </cfRule>
    <cfRule type="expression" dxfId="11" priority="2936" stopIfTrue="1">
      <formula>AND($C63="On Track",N$6&gt;=$G63,N$6&lt;=$G63+$H63-1)</formula>
    </cfRule>
    <cfRule type="expression" dxfId="12" priority="2937" stopIfTrue="1">
      <formula>AND($C63="Med Risk",N$6&gt;=$G63,N$6&lt;=$G63+$H63-1)</formula>
    </cfRule>
    <cfRule type="expression" dxfId="13" priority="2938" stopIfTrue="1">
      <formula>AND(LEN($C63)=0,N$6&gt;=$G63,N$6&lt;=$G63+$H63-1)</formula>
    </cfRule>
  </conditionalFormatting>
  <conditionalFormatting sqref="J42:Q42">
    <cfRule type="expression" dxfId="9" priority="2961" stopIfTrue="1">
      <formula>AND($C27="Low Risk",J$6&gt;=$G27,J$6&lt;=$G27+$H27-1)</formula>
    </cfRule>
    <cfRule type="expression" dxfId="10" priority="2962" stopIfTrue="1">
      <formula>AND($C27="High Risk",J$6&gt;=$G27,J$6&lt;=$G27+$H27-1)</formula>
    </cfRule>
    <cfRule type="expression" dxfId="11" priority="2963" stopIfTrue="1">
      <formula>AND($C27="On Track",J$6&gt;=$G27,J$6&lt;=$G27+$H27-1)</formula>
    </cfRule>
    <cfRule type="expression" dxfId="12" priority="2964" stopIfTrue="1">
      <formula>AND($C27="Med Risk",J$6&gt;=$G27,J$6&lt;=$G27+$H27-1)</formula>
    </cfRule>
    <cfRule type="expression" dxfId="13" priority="2965" stopIfTrue="1">
      <formula>AND(LEN($C27)=0,J$6&gt;=$G27,J$6&lt;=$G27+$H27-1)</formula>
    </cfRule>
  </conditionalFormatting>
  <conditionalFormatting sqref="R42:DP42">
    <cfRule type="expression" dxfId="9" priority="2966" stopIfTrue="1">
      <formula>AND($C27="Low Risk",R$5&gt;=$G27,R$5&lt;=$G27+$H27-1)</formula>
    </cfRule>
    <cfRule type="expression" dxfId="10" priority="2967" stopIfTrue="1">
      <formula>AND($C27="High Risk",R$5&gt;=$G27,R$5&lt;=$G27+$H27-1)</formula>
    </cfRule>
    <cfRule type="expression" dxfId="11" priority="2968" stopIfTrue="1">
      <formula>AND($C27="On Track",R$5&gt;=$G27,R$5&lt;=$G27+$H27-1)</formula>
    </cfRule>
    <cfRule type="expression" dxfId="12" priority="2969" stopIfTrue="1">
      <formula>AND($C27="Med Risk",R$5&gt;=$G27,R$5&lt;=$G27+$H27-1)</formula>
    </cfRule>
    <cfRule type="expression" dxfId="13" priority="2970" stopIfTrue="1">
      <formula>AND(LEN($C27)=0,R$5&gt;=$G27,R$5&lt;=$G27+$H27-1)</formula>
    </cfRule>
  </conditionalFormatting>
  <conditionalFormatting sqref="J53:Q53">
    <cfRule type="expression" dxfId="9" priority="3031" stopIfTrue="1">
      <formula>AND($C40="Low Risk",J$6&gt;=$G40,J$6&lt;=$G40+$H40-1)</formula>
    </cfRule>
    <cfRule type="expression" dxfId="10" priority="3032" stopIfTrue="1">
      <formula>AND($C40="High Risk",J$6&gt;=$G40,J$6&lt;=$G40+$H40-1)</formula>
    </cfRule>
    <cfRule type="expression" dxfId="11" priority="3033" stopIfTrue="1">
      <formula>AND($C40="On Track",J$6&gt;=$G40,J$6&lt;=$G40+$H40-1)</formula>
    </cfRule>
    <cfRule type="expression" dxfId="12" priority="3034" stopIfTrue="1">
      <formula>AND($C40="Med Risk",J$6&gt;=$G40,J$6&lt;=$G40+$H40-1)</formula>
    </cfRule>
    <cfRule type="expression" dxfId="13" priority="3035" stopIfTrue="1">
      <formula>AND(LEN($C40)=0,J$6&gt;=$G40,J$6&lt;=$G40+$H40-1)</formula>
    </cfRule>
  </conditionalFormatting>
  <conditionalFormatting sqref="R53:DP53">
    <cfRule type="expression" dxfId="9" priority="3041" stopIfTrue="1">
      <formula>AND($C40="Low Risk",R$5&gt;=$G40,R$5&lt;=$G40+$H40-1)</formula>
    </cfRule>
    <cfRule type="expression" dxfId="10" priority="3042" stopIfTrue="1">
      <formula>AND($C40="High Risk",R$5&gt;=$G40,R$5&lt;=$G40+$H40-1)</formula>
    </cfRule>
    <cfRule type="expression" dxfId="11" priority="3043" stopIfTrue="1">
      <formula>AND($C40="On Track",R$5&gt;=$G40,R$5&lt;=$G40+$H40-1)</formula>
    </cfRule>
    <cfRule type="expression" dxfId="12" priority="3044" stopIfTrue="1">
      <formula>AND($C40="Med Risk",R$5&gt;=$G40,R$5&lt;=$G40+$H40-1)</formula>
    </cfRule>
    <cfRule type="expression" dxfId="13" priority="3045" stopIfTrue="1">
      <formula>AND(LEN($C40)=0,R$5&gt;=$G40,R$5&lt;=$G40+$H40-1)</formula>
    </cfRule>
  </conditionalFormatting>
  <conditionalFormatting sqref="J54:Q54">
    <cfRule type="expression" dxfId="9" priority="3036" stopIfTrue="1">
      <formula>AND(#REF!="Low Risk",J$6&gt;=#REF!,J$6&lt;=#REF!+#REF!-1)</formula>
    </cfRule>
    <cfRule type="expression" dxfId="10" priority="3037" stopIfTrue="1">
      <formula>AND(#REF!="High Risk",J$6&gt;=#REF!,J$6&lt;=#REF!+#REF!-1)</formula>
    </cfRule>
    <cfRule type="expression" dxfId="11" priority="3038" stopIfTrue="1">
      <formula>AND(#REF!="On Track",J$6&gt;=#REF!,J$6&lt;=#REF!+#REF!-1)</formula>
    </cfRule>
    <cfRule type="expression" dxfId="12" priority="3039" stopIfTrue="1">
      <formula>AND(#REF!="Med Risk",J$6&gt;=#REF!,J$6&lt;=#REF!+#REF!-1)</formula>
    </cfRule>
    <cfRule type="expression" dxfId="13" priority="3040" stopIfTrue="1">
      <formula>AND(LEN(#REF!)=0,J$6&gt;=#REF!,J$6&lt;=#REF!+#REF!-1)</formula>
    </cfRule>
  </conditionalFormatting>
  <conditionalFormatting sqref="R54:DP54">
    <cfRule type="expression" dxfId="9" priority="3046" stopIfTrue="1">
      <formula>AND(#REF!="Low Risk",R$5&gt;=#REF!,R$5&lt;=#REF!+#REF!-1)</formula>
    </cfRule>
    <cfRule type="expression" dxfId="10" priority="3047" stopIfTrue="1">
      <formula>AND(#REF!="High Risk",R$5&gt;=#REF!,R$5&lt;=#REF!+#REF!-1)</formula>
    </cfRule>
    <cfRule type="expression" dxfId="11" priority="3048" stopIfTrue="1">
      <formula>AND(#REF!="On Track",R$5&gt;=#REF!,R$5&lt;=#REF!+#REF!-1)</formula>
    </cfRule>
    <cfRule type="expression" dxfId="12" priority="3049" stopIfTrue="1">
      <formula>AND(#REF!="Med Risk",R$5&gt;=#REF!,R$5&lt;=#REF!+#REF!-1)</formula>
    </cfRule>
    <cfRule type="expression" dxfId="13" priority="3050" stopIfTrue="1">
      <formula>AND(LEN(#REF!)=0,R$5&gt;=#REF!,R$5&lt;=#REF!+#REF!-1)</formula>
    </cfRule>
  </conditionalFormatting>
  <conditionalFormatting sqref="W68">
    <cfRule type="expression" dxfId="8" priority="2939">
      <formula>AND(TODAY()&gt;=S$5,TODAY()&lt;T$5)</formula>
    </cfRule>
    <cfRule type="expression" dxfId="9" priority="2940" stopIfTrue="1">
      <formula>AND($C51="Low Risk",S$5&gt;=$G51,S$5&lt;=$G51+$H51-1)</formula>
    </cfRule>
    <cfRule type="expression" dxfId="10" priority="2941" stopIfTrue="1">
      <formula>AND($C51="High Risk",S$5&gt;=$G51,S$5&lt;=$G51+$H51-1)</formula>
    </cfRule>
    <cfRule type="expression" dxfId="11" priority="2942" stopIfTrue="1">
      <formula>AND($C51="On Track",S$5&gt;=$G51,S$5&lt;=$G51+$H51-1)</formula>
    </cfRule>
    <cfRule type="expression" dxfId="12" priority="2943" stopIfTrue="1">
      <formula>AND($C51="Med Risk",S$5&gt;=$G51,S$5&lt;=$G51+$H51-1)</formula>
    </cfRule>
    <cfRule type="expression" dxfId="13" priority="2944" stopIfTrue="1">
      <formula>AND(LEN($C51)=0,S$5&gt;=$G51,S$5&lt;=$G51+$H51-1)</formula>
    </cfRule>
  </conditionalFormatting>
  <conditionalFormatting sqref="F6:F54 F56:F81">
    <cfRule type="dataBar" priority="14">
      <dataBar>
        <cfvo type="num" val="0"/>
        <cfvo type="num" val="1"/>
        <color theme="0" tint="-0.249977111117893"/>
      </dataBar>
      <extLst>
        <ext xmlns:x14="http://schemas.microsoft.com/office/spreadsheetml/2009/9/main" uri="{B025F937-C7B1-47D3-B67F-A62EFF666E3E}">
          <x14:id>{19dd3efc-89a4-460f-800b-81f012e658a9}</x14:id>
        </ext>
      </extLst>
    </cfRule>
  </conditionalFormatting>
  <conditionalFormatting sqref="AK6 P6 V6 AE6 AH6 AN6:DP6 M6 S6 J6:J8 J12 J14:J55 J57:J79 AB6 Y6 K41:DP41">
    <cfRule type="expression" dxfId="8" priority="2721">
      <formula>AND(TODAY()&gt;=J$6,TODAY()&lt;#REF!)</formula>
    </cfRule>
  </conditionalFormatting>
  <conditionalFormatting sqref="M7:P7 L9:P12 M16:P16 M42:P79 O18:P19 O20:R21 O22:P22 O23:R24 T26:T30 M26:Q30 V31:V32 T31:U33 O31:Q35 K37:S39 T34:T35 O6 U6 AG6 AJ6 M18:N24 M32:N35 T37:T38 T39:U39 R26:S35 R6 K42:L55 K7 K12 J9:K11 K16:L24 K26:L35 K57:L79 L6:L7 J56:L56 W31:X31 AA6 AD6 X6">
    <cfRule type="expression" dxfId="8" priority="2778">
      <formula>AND(TODAY()&gt;=J$6,TODAY()&lt;K$6)</formula>
    </cfRule>
  </conditionalFormatting>
  <conditionalFormatting sqref="Q7 Q9:Q13 Q15:Q19 Q22 Q42:Q79 J13:P13 K15:P15 M17:P17 R60:U61 R67:AD67">
    <cfRule type="expression" dxfId="8" priority="2718">
      <formula>AND(TODAY()&gt;=J$6,TODAY()&lt;K$5)</formula>
    </cfRule>
  </conditionalFormatting>
  <conditionalFormatting sqref="J7:Q7 J9:Q13 O15:Q19 J15:N23 O22:Q22 O20:R21 O23:R23 J8 J14">
    <cfRule type="expression" dxfId="9" priority="2733" stopIfTrue="1">
      <formula>AND($C8="Low Risk",J$6&gt;=$G8,J$6&lt;=$G8+$H8-1)</formula>
    </cfRule>
    <cfRule type="expression" dxfId="10" priority="2734" stopIfTrue="1">
      <formula>AND($C8="High Risk",J$6&gt;=$G8,J$6&lt;=$G8+$H8-1)</formula>
    </cfRule>
    <cfRule type="expression" dxfId="11" priority="2735" stopIfTrue="1">
      <formula>AND($C8="On Track",J$6&gt;=$G8,J$6&lt;=$G8+$H8-1)</formula>
    </cfRule>
    <cfRule type="expression" dxfId="12" priority="2736" stopIfTrue="1">
      <formula>AND($C8="Med Risk",J$6&gt;=$G8,J$6&lt;=$G8+$H8-1)</formula>
    </cfRule>
    <cfRule type="expression" dxfId="13" priority="2737" stopIfTrue="1">
      <formula>AND(LEN($C8)=0,J$6&gt;=$G8,J$6&lt;=$G8+$H8-1)</formula>
    </cfRule>
  </conditionalFormatting>
  <conditionalFormatting sqref="R7:AO7 AN9:DP11 AA13:DP13 AB15:DL15 R9:V13 S15:Y23 R15:R19 R22 Z16:AO16 AC17:DP17 Z18:AO19 BA20:DP21 AJ20:AZ20 AE21:AM21 AE22:AO23 AT23:DP23 AK9:AM9 AE10:AM11 DN15:DP15 AT21:AZ21 AE12:AO12 W10:W13 Z17 Z20:AC20 Z21:AD23 Z10:AD12 X10:Y10 Y11:Y12">
    <cfRule type="expression" dxfId="9" priority="2702" stopIfTrue="1">
      <formula>AND($C8="Low Risk",R$5&gt;=$G8,R$5&lt;=$G8+$H8-1)</formula>
    </cfRule>
    <cfRule type="expression" dxfId="10" priority="2703" stopIfTrue="1">
      <formula>AND($C8="High Risk",R$5&gt;=$G8,R$5&lt;=$G8+$H8-1)</formula>
    </cfRule>
    <cfRule type="expression" dxfId="11" priority="2704" stopIfTrue="1">
      <formula>AND($C8="On Track",R$5&gt;=$G8,R$5&lt;=$G8+$H8-1)</formula>
    </cfRule>
    <cfRule type="expression" dxfId="12" priority="2705" stopIfTrue="1">
      <formula>AND($C8="Med Risk",R$5&gt;=$G8,R$5&lt;=$G8+$H8-1)</formula>
    </cfRule>
    <cfRule type="expression" dxfId="13" priority="2706" stopIfTrue="1">
      <formula>AND(LEN($C8)=0,R$5&gt;=$G8,R$5&lt;=$G8+$H8-1)</formula>
    </cfRule>
  </conditionalFormatting>
  <conditionalFormatting sqref="R7:AN7 R9:V13 AK9:AL9 AE10:AL13 T15:Y24 AM9:AN13 AM15:AN20 AM21 AM22:AN24 Z26:AN35 U37:AN38 V39:AP39 AM42:AN78 AE15:AL19 AJ20:AL20 AD21:AL24 AE42:AL45 R42:U59 U26:Y30 U34:U35 AE47:AL78 AE79:AN79 R68:V79 AE46:AF46 AH46:AL46 R66:V66 R62:U65 R15:S19 S20:S24 R22 V33:V35 V42:V65 W69:AC79 AD68:AD79 Y10:AD12 AA13:AD13 AB15:AD15 Z16:AD16 Z17 AC17:AD17 Z18:AD19 Z20:AC24 W42:AD66 X68:AC68 W32:Y35 X10 Y31 W10:W13">
    <cfRule type="expression" dxfId="8" priority="23">
      <formula>AND(TODAY()&gt;=R$5,TODAY()&lt;S$5)</formula>
    </cfRule>
  </conditionalFormatting>
  <conditionalFormatting sqref="AO7 AO9:AO13 AO15:AO20 AO22:AO24 AO26:DP35 AO37:DP38 AQ39:DP39 AP42:DP54 AO42:AO79 AP9:DP11 AP13:DP13 DN15:DP15 AP15:DL15 AP17:DP17 AP60:DP79 AP56:DP57 BA20:DP21 AP20:AZ20 AT21:AZ21 BA23:DP24 AT23:AZ23 AP24:AR24 AZ24">
    <cfRule type="expression" dxfId="8" priority="2781">
      <formula>AND(TODAY()&gt;=AO$5,TODAY()&lt;#REF!)</formula>
    </cfRule>
  </conditionalFormatting>
  <conditionalFormatting sqref="J26:L35 J36 J37:L39 J40 M38:S39 T32:V32 M32:S35 T33:U33 T34:T35 T38 T39:U39 M37:T37 J24:R24 J25 T26:T30 M26:R30 T31:X31 O31:R31 S26:S31 J41:DP41">
    <cfRule type="expression" dxfId="9" priority="2951" stopIfTrue="1">
      <formula>AND($C56="Low Risk",J$6&gt;=$G56,J$6&lt;=$G56+$H56-1)</formula>
    </cfRule>
    <cfRule type="expression" dxfId="10" priority="2952" stopIfTrue="1">
      <formula>AND($C56="High Risk",J$6&gt;=$G56,J$6&lt;=$G56+$H56-1)</formula>
    </cfRule>
    <cfRule type="expression" dxfId="11" priority="2953" stopIfTrue="1">
      <formula>AND($C56="On Track",J$6&gt;=$G56,J$6&lt;=$G56+$H56-1)</formula>
    </cfRule>
    <cfRule type="expression" dxfId="12" priority="2954" stopIfTrue="1">
      <formula>AND($C56="Med Risk",J$6&gt;=$G56,J$6&lt;=$G56+$H56-1)</formula>
    </cfRule>
    <cfRule type="expression" dxfId="13" priority="2955" stopIfTrue="1">
      <formula>AND(LEN($C56)=0,J$6&gt;=$G56,J$6&lt;=$G56+$H56-1)</formula>
    </cfRule>
  </conditionalFormatting>
  <conditionalFormatting sqref="BA26:DP35 AE31:AZ35 W32 V33:W33 U34:W35 U37:DP38 V39:DP39 S24:AR24 U26:AZ30 AZ24:DP24 Y31:AD31 X32:AD35">
    <cfRule type="expression" dxfId="9" priority="2956" stopIfTrue="1">
      <formula>AND($C56="Low Risk",S$5&gt;=$G56,S$5&lt;=$G56+$H56-1)</formula>
    </cfRule>
    <cfRule type="expression" dxfId="10" priority="2957" stopIfTrue="1">
      <formula>AND($C56="High Risk",S$5&gt;=$G56,S$5&lt;=$G56+$H56-1)</formula>
    </cfRule>
    <cfRule type="expression" dxfId="11" priority="2958" stopIfTrue="1">
      <formula>AND($C56="On Track",S$5&gt;=$G56,S$5&lt;=$G56+$H56-1)</formula>
    </cfRule>
    <cfRule type="expression" dxfId="12" priority="2959" stopIfTrue="1">
      <formula>AND($C56="Med Risk",S$5&gt;=$G56,S$5&lt;=$G56+$H56-1)</formula>
    </cfRule>
    <cfRule type="expression" dxfId="13" priority="2960" stopIfTrue="1">
      <formula>AND(LEN($C56)=0,S$5&gt;=$G56,S$5&lt;=$G56+$H56-1)</formula>
    </cfRule>
  </conditionalFormatting>
  <conditionalFormatting sqref="J43:Q48">
    <cfRule type="expression" dxfId="9" priority="3001" stopIfTrue="1">
      <formula>AND($C30="Low Risk",J$6&gt;=$G30,J$6&lt;=$G30+$H30-1)</formula>
    </cfRule>
    <cfRule type="expression" dxfId="10" priority="3002" stopIfTrue="1">
      <formula>AND($C30="High Risk",J$6&gt;=$G30,J$6&lt;=$G30+$H30-1)</formula>
    </cfRule>
    <cfRule type="expression" dxfId="11" priority="3003" stopIfTrue="1">
      <formula>AND($C30="On Track",J$6&gt;=$G30,J$6&lt;=$G30+$H30-1)</formula>
    </cfRule>
    <cfRule type="expression" dxfId="12" priority="3004" stopIfTrue="1">
      <formula>AND($C30="Med Risk",J$6&gt;=$G30,J$6&lt;=$G30+$H30-1)</formula>
    </cfRule>
    <cfRule type="expression" dxfId="13" priority="3005" stopIfTrue="1">
      <formula>AND(LEN($C30)=0,J$6&gt;=$G30,J$6&lt;=$G30+$H30-1)</formula>
    </cfRule>
  </conditionalFormatting>
  <conditionalFormatting sqref="R43:AD48 AN43:DP48 AE47:AM48 AE46:AF46 AE43:AM45 AH46:AM46">
    <cfRule type="expression" dxfId="9" priority="3006" stopIfTrue="1">
      <formula>AND($C30="Low Risk",R$5&gt;=$G30,R$5&lt;=$G30+$H30-1)</formula>
    </cfRule>
    <cfRule type="expression" dxfId="10" priority="3007" stopIfTrue="1">
      <formula>AND($C30="High Risk",R$5&gt;=$G30,R$5&lt;=$G30+$H30-1)</formula>
    </cfRule>
    <cfRule type="expression" dxfId="11" priority="3008" stopIfTrue="1">
      <formula>AND($C30="On Track",R$5&gt;=$G30,R$5&lt;=$G30+$H30-1)</formula>
    </cfRule>
    <cfRule type="expression" dxfId="12" priority="3009" stopIfTrue="1">
      <formula>AND($C30="Med Risk",R$5&gt;=$G30,R$5&lt;=$G30+$H30-1)</formula>
    </cfRule>
    <cfRule type="expression" dxfId="13" priority="3010" stopIfTrue="1">
      <formula>AND(LEN($C30)=0,R$5&gt;=$G30,R$5&lt;=$G30+$H30-1)</formula>
    </cfRule>
  </conditionalFormatting>
  <conditionalFormatting sqref="J49:Q52">
    <cfRule type="expression" dxfId="9" priority="2971" stopIfTrue="1">
      <formula>AND($C36="Low Risk",J$6&gt;=$G36,J$6&lt;=$G36+$H36-1)</formula>
    </cfRule>
    <cfRule type="expression" dxfId="10" priority="2972" stopIfTrue="1">
      <formula>AND($C36="High Risk",J$6&gt;=$G36,J$6&lt;=$G36+$H36-1)</formula>
    </cfRule>
    <cfRule type="expression" dxfId="11" priority="2973" stopIfTrue="1">
      <formula>AND($C36="On Track",J$6&gt;=$G36,J$6&lt;=$G36+$H36-1)</formula>
    </cfRule>
    <cfRule type="expression" dxfId="12" priority="2974" stopIfTrue="1">
      <formula>AND($C36="Med Risk",J$6&gt;=$G36,J$6&lt;=$G36+$H36-1)</formula>
    </cfRule>
    <cfRule type="expression" dxfId="13" priority="2975" stopIfTrue="1">
      <formula>AND(LEN($C36)=0,J$6&gt;=$G36,J$6&lt;=$G36+$H36-1)</formula>
    </cfRule>
  </conditionalFormatting>
  <conditionalFormatting sqref="R49:DP52">
    <cfRule type="expression" dxfId="9" priority="2976" stopIfTrue="1">
      <formula>AND($C36="Low Risk",R$5&gt;=$G36,R$5&lt;=$G36+$H36-1)</formula>
    </cfRule>
    <cfRule type="expression" dxfId="10" priority="2977" stopIfTrue="1">
      <formula>AND($C36="High Risk",R$5&gt;=$G36,R$5&lt;=$G36+$H36-1)</formula>
    </cfRule>
    <cfRule type="expression" dxfId="11" priority="2978" stopIfTrue="1">
      <formula>AND($C36="On Track",R$5&gt;=$G36,R$5&lt;=$G36+$H36-1)</formula>
    </cfRule>
    <cfRule type="expression" dxfId="12" priority="2979" stopIfTrue="1">
      <formula>AND($C36="Med Risk",R$5&gt;=$G36,R$5&lt;=$G36+$H36-1)</formula>
    </cfRule>
    <cfRule type="expression" dxfId="13" priority="2980" stopIfTrue="1">
      <formula>AND(LEN($C36)=0,R$5&gt;=$G36,R$5&lt;=$G36+$H36-1)</formula>
    </cfRule>
  </conditionalFormatting>
  <conditionalFormatting sqref="J55:Q56">
    <cfRule type="expression" dxfId="9" priority="3011" stopIfTrue="1">
      <formula>AND($C41="Low Risk",J$6&gt;=$G41,J$6&lt;=$G41+$H41-1)</formula>
    </cfRule>
    <cfRule type="expression" dxfId="10" priority="3012" stopIfTrue="1">
      <formula>AND($C41="High Risk",J$6&gt;=$G41,J$6&lt;=$G41+$H41-1)</formula>
    </cfRule>
    <cfRule type="expression" dxfId="11" priority="3013" stopIfTrue="1">
      <formula>AND($C41="On Track",J$6&gt;=$G41,J$6&lt;=$G41+$H41-1)</formula>
    </cfRule>
    <cfRule type="expression" dxfId="12" priority="3014" stopIfTrue="1">
      <formula>AND($C41="Med Risk",J$6&gt;=$G41,J$6&lt;=$G41+$H41-1)</formula>
    </cfRule>
    <cfRule type="expression" dxfId="13" priority="3015" stopIfTrue="1">
      <formula>AND(LEN($C41)=0,J$6&gt;=$G41,J$6&lt;=$G41+$H41-1)</formula>
    </cfRule>
  </conditionalFormatting>
  <conditionalFormatting sqref="R55:AO56 AP56:DP56">
    <cfRule type="expression" dxfId="9" priority="3021" stopIfTrue="1">
      <formula>AND($C41="Low Risk",R$5&gt;=$G41,R$5&lt;=$G41+$H41-1)</formula>
    </cfRule>
    <cfRule type="expression" dxfId="10" priority="3022" stopIfTrue="1">
      <formula>AND($C41="High Risk",R$5&gt;=$G41,R$5&lt;=$G41+$H41-1)</formula>
    </cfRule>
    <cfRule type="expression" dxfId="11" priority="3023" stopIfTrue="1">
      <formula>AND($C41="On Track",R$5&gt;=$G41,R$5&lt;=$G41+$H41-1)</formula>
    </cfRule>
    <cfRule type="expression" dxfId="12" priority="3024" stopIfTrue="1">
      <formula>AND($C41="Med Risk",R$5&gt;=$G41,R$5&lt;=$G41+$H41-1)</formula>
    </cfRule>
    <cfRule type="expression" dxfId="13" priority="3025" stopIfTrue="1">
      <formula>AND(LEN($C41)=0,R$5&gt;=$G41,R$5&lt;=$G41+$H41-1)</formula>
    </cfRule>
  </conditionalFormatting>
  <conditionalFormatting sqref="J57:Q58">
    <cfRule type="expression" dxfId="9" priority="3016" stopIfTrue="1">
      <formula>AND(#REF!="Low Risk",J$6&gt;=#REF!,J$6&lt;=#REF!+#REF!-1)</formula>
    </cfRule>
    <cfRule type="expression" dxfId="10" priority="3017" stopIfTrue="1">
      <formula>AND(#REF!="High Risk",J$6&gt;=#REF!,J$6&lt;=#REF!+#REF!-1)</formula>
    </cfRule>
    <cfRule type="expression" dxfId="11" priority="3018" stopIfTrue="1">
      <formula>AND(#REF!="On Track",J$6&gt;=#REF!,J$6&lt;=#REF!+#REF!-1)</formula>
    </cfRule>
    <cfRule type="expression" dxfId="12" priority="3019" stopIfTrue="1">
      <formula>AND(#REF!="Med Risk",J$6&gt;=#REF!,J$6&lt;=#REF!+#REF!-1)</formula>
    </cfRule>
    <cfRule type="expression" dxfId="13" priority="3020" stopIfTrue="1">
      <formula>AND(LEN(#REF!)=0,J$6&gt;=#REF!,J$6&lt;=#REF!+#REF!-1)</formula>
    </cfRule>
  </conditionalFormatting>
  <conditionalFormatting sqref="R57:AO58 AP57:DP57">
    <cfRule type="expression" dxfId="9" priority="3026" stopIfTrue="1">
      <formula>AND(#REF!="Low Risk",R$5&gt;=#REF!,R$5&lt;=#REF!+#REF!-1)</formula>
    </cfRule>
    <cfRule type="expression" dxfId="10" priority="3027" stopIfTrue="1">
      <formula>AND(#REF!="High Risk",R$5&gt;=#REF!,R$5&lt;=#REF!+#REF!-1)</formula>
    </cfRule>
    <cfRule type="expression" dxfId="11" priority="3028" stopIfTrue="1">
      <formula>AND(#REF!="On Track",R$5&gt;=#REF!,R$5&lt;=#REF!+#REF!-1)</formula>
    </cfRule>
    <cfRule type="expression" dxfId="12" priority="3029" stopIfTrue="1">
      <formula>AND(#REF!="Med Risk",R$5&gt;=#REF!,R$5&lt;=#REF!+#REF!-1)</formula>
    </cfRule>
    <cfRule type="expression" dxfId="13" priority="3030" stopIfTrue="1">
      <formula>AND(LEN(#REF!)=0,R$5&gt;=#REF!,R$5&lt;=#REF!+#REF!-1)</formula>
    </cfRule>
  </conditionalFormatting>
  <conditionalFormatting sqref="J59:Q66 R60:U61">
    <cfRule type="expression" dxfId="9" priority="2981" stopIfTrue="1">
      <formula>AND($C43="Low Risk",J$6&gt;=$G43,J$6&lt;=$G43+$H43-1)</formula>
    </cfRule>
    <cfRule type="expression" dxfId="10" priority="2982" stopIfTrue="1">
      <formula>AND($C43="High Risk",J$6&gt;=$G43,J$6&lt;=$G43+$H43-1)</formula>
    </cfRule>
    <cfRule type="expression" dxfId="11" priority="2983" stopIfTrue="1">
      <formula>AND($C43="On Track",J$6&gt;=$G43,J$6&lt;=$G43+$H43-1)</formula>
    </cfRule>
    <cfRule type="expression" dxfId="12" priority="2984" stopIfTrue="1">
      <formula>AND($C43="Med Risk",J$6&gt;=$G43,J$6&lt;=$G43+$H43-1)</formula>
    </cfRule>
    <cfRule type="expression" dxfId="13" priority="2985" stopIfTrue="1">
      <formula>AND(LEN($C43)=0,J$6&gt;=$G43,J$6&lt;=$G43+$H43-1)</formula>
    </cfRule>
  </conditionalFormatting>
  <conditionalFormatting sqref="BA60:DP66 R62:V66 AE59:AO65 R59:V59 V60:V61 AP60:AZ65 W59:AD66 AE66:AZ66">
    <cfRule type="expression" dxfId="9" priority="2986" stopIfTrue="1">
      <formula>AND($C43="Low Risk",R$5&gt;=$G43,R$5&lt;=$G43+$H43-1)</formula>
    </cfRule>
    <cfRule type="expression" dxfId="10" priority="2987" stopIfTrue="1">
      <formula>AND($C43="High Risk",R$5&gt;=$G43,R$5&lt;=$G43+$H43-1)</formula>
    </cfRule>
    <cfRule type="expression" dxfId="11" priority="2988" stopIfTrue="1">
      <formula>AND($C43="On Track",R$5&gt;=$G43,R$5&lt;=$G43+$H43-1)</formula>
    </cfRule>
    <cfRule type="expression" dxfId="12" priority="2989" stopIfTrue="1">
      <formula>AND($C43="Med Risk",R$5&gt;=$G43,R$5&lt;=$G43+$H43-1)</formula>
    </cfRule>
    <cfRule type="expression" dxfId="13" priority="2990" stopIfTrue="1">
      <formula>AND(LEN($C43)=0,R$5&gt;=$G43,R$5&lt;=$G43+$H43-1)</formula>
    </cfRule>
  </conditionalFormatting>
  <conditionalFormatting sqref="J67:Q70 R67:AD67">
    <cfRule type="expression" dxfId="9" priority="2991" stopIfTrue="1">
      <formula>AND($C51="Low Risk",J$6&gt;=$G51,J$6&lt;=$G51+$H51-1)</formula>
    </cfRule>
    <cfRule type="expression" dxfId="10" priority="2992" stopIfTrue="1">
      <formula>AND($C51="High Risk",J$6&gt;=$G51,J$6&lt;=$G51+$H51-1)</formula>
    </cfRule>
    <cfRule type="expression" dxfId="11" priority="2993" stopIfTrue="1">
      <formula>AND($C51="On Track",J$6&gt;=$G51,J$6&lt;=$G51+$H51-1)</formula>
    </cfRule>
    <cfRule type="expression" dxfId="12" priority="2994" stopIfTrue="1">
      <formula>AND($C51="Med Risk",J$6&gt;=$G51,J$6&lt;=$G51+$H51-1)</formula>
    </cfRule>
    <cfRule type="expression" dxfId="13" priority="2995" stopIfTrue="1">
      <formula>AND(LEN($C51)=0,J$6&gt;=$G51,J$6&lt;=$G51+$H51-1)</formula>
    </cfRule>
  </conditionalFormatting>
  <conditionalFormatting sqref="AE67:DP70 R68:V68 R69:W70 X68:AD70">
    <cfRule type="expression" dxfId="9" priority="2996" stopIfTrue="1">
      <formula>AND($C51="Low Risk",R$5&gt;=$G51,R$5&lt;=$G51+$H51-1)</formula>
    </cfRule>
    <cfRule type="expression" dxfId="10" priority="2997" stopIfTrue="1">
      <formula>AND($C51="High Risk",R$5&gt;=$G51,R$5&lt;=$G51+$H51-1)</formula>
    </cfRule>
    <cfRule type="expression" dxfId="11" priority="2998" stopIfTrue="1">
      <formula>AND($C51="On Track",R$5&gt;=$G51,R$5&lt;=$G51+$H51-1)</formula>
    </cfRule>
    <cfRule type="expression" dxfId="12" priority="2999" stopIfTrue="1">
      <formula>AND($C51="Med Risk",R$5&gt;=$G51,R$5&lt;=$G51+$H51-1)</formula>
    </cfRule>
    <cfRule type="expression" dxfId="13" priority="3000" stopIfTrue="1">
      <formula>AND(LEN($C51)=0,R$5&gt;=$G51,R$5&lt;=$G51+$H51-1)</formula>
    </cfRule>
  </conditionalFormatting>
  <conditionalFormatting sqref="J71:Q79">
    <cfRule type="expression" dxfId="9" priority="3051" stopIfTrue="1">
      <formula>AND($C73="Low Risk",J$6&gt;=$G73,J$6&lt;=$G73+$H73-1)</formula>
    </cfRule>
    <cfRule type="expression" dxfId="10" priority="3052" stopIfTrue="1">
      <formula>AND($C73="High Risk",J$6&gt;=$G73,J$6&lt;=$G73+$H73-1)</formula>
    </cfRule>
    <cfRule type="expression" dxfId="11" priority="3053" stopIfTrue="1">
      <formula>AND($C73="On Track",J$6&gt;=$G73,J$6&lt;=$G73+$H73-1)</formula>
    </cfRule>
    <cfRule type="expression" dxfId="12" priority="3054" stopIfTrue="1">
      <formula>AND($C73="Med Risk",J$6&gt;=$G73,J$6&lt;=$G73+$H73-1)</formula>
    </cfRule>
    <cfRule type="expression" dxfId="13" priority="3055" stopIfTrue="1">
      <formula>AND(LEN($C73)=0,J$6&gt;=$G73,J$6&lt;=$G73+$H73-1)</formula>
    </cfRule>
  </conditionalFormatting>
  <conditionalFormatting sqref="R71:DP79">
    <cfRule type="expression" dxfId="9" priority="3056" stopIfTrue="1">
      <formula>AND($C73="Low Risk",R$5&gt;=$G73,R$5&lt;=$G73+$H73-1)</formula>
    </cfRule>
    <cfRule type="expression" dxfId="10" priority="3057" stopIfTrue="1">
      <formula>AND($C73="High Risk",R$5&gt;=$G73,R$5&lt;=$G73+$H73-1)</formula>
    </cfRule>
    <cfRule type="expression" dxfId="11" priority="3058" stopIfTrue="1">
      <formula>AND($C73="On Track",R$5&gt;=$G73,R$5&lt;=$G73+$H73-1)</formula>
    </cfRule>
    <cfRule type="expression" dxfId="12" priority="3059" stopIfTrue="1">
      <formula>AND($C73="Med Risk",R$5&gt;=$G73,R$5&lt;=$G73+$H73-1)</formula>
    </cfRule>
    <cfRule type="expression" dxfId="13" priority="3060" stopIfTrue="1">
      <formula>AND(LEN($C73)=0,R$5&gt;=$G73,R$5&lt;=$G73+$H73-1)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40 C9:C24 C25:C35 C36:C39 C41:C42 C43:C50 C51:C54 C56:C72 C73:C76">
      <formula1>"Task, Feature, Bug"</formula1>
    </dataValidation>
    <dataValidation type="list" allowBlank="1" showInputMessage="1" showErrorMessage="1" sqref="D40 D8:D24 D25:D35 D36:D39 D41:D42 D43:D50 D51:D54 D56:D72 D73:D76">
      <formula1>"Level_0, Level_1, Level_2, Level_3"</formula1>
    </dataValidation>
  </dataValidations>
  <printOptions horizontalCentered="1"/>
  <pageMargins left="0.25" right="0.25" top="0.5" bottom="0.5" header="0.3" footer="0.3"/>
  <pageSetup paperSize="1" scale="45"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9dd3efc-89a4-460f-800b-81f012e658a9}">
            <x14:dataBar minLength="0" maxLength="100" gradient="0">
              <x14:cfvo type="num">
                <xm:f>0</xm:f>
              </x14:cfvo>
              <x14:cfvo type="num">
                <xm:f>1</xm:f>
              </x14:cfvo>
              <x14:negativeFillColor rgb="FFFF0000"/>
              <x14:axisColor rgb="FF000000"/>
            </x14:dataBar>
          </x14:cfRule>
          <xm:sqref>F6:F54 F56:F81</xm:sqref>
        </x14:conditionalFormatting>
        <x14:conditionalFormatting xmlns:xm="http://schemas.microsoft.com/office/excel/2006/main">
          <x14:cfRule type="iconSet" priority="2907" id="{1ce85835-53de-4dff-bc9c-5bc241c1b19c}">
            <x14:iconSet iconSet="3Stars" custom="1" showValue="0">
              <x14:cfvo type="percent">
                <xm:f>0</xm:f>
              </x14:cfvo>
              <x14:cfvo type="num">
                <xm:f>1</xm:f>
              </x14:cfvo>
              <x14:cfvo type="num">
                <xm:f>2</xm:f>
              </x14:cfvo>
              <x14:cfIcon iconSet="NoIcons" iconId="0"/>
              <x14:cfIcon iconSet="3Flags" iconId="1"/>
              <x14:cfIcon iconSet="3Signs" iconId="0"/>
            </x14:iconSet>
          </x14:cfRule>
          <xm:sqref>J7:AO7 J8 J9:V9 AK9:DP9 J10:AO10 J11:W13 Y11:AO12 X13 AA13:DP13 J14 J15:Y15 AB15:DP15 AP10:DP11 J16:AO16 J18:AO19 J17:Z17 AC17:DP17 J31:L35 J36 J37:DP39 J40 J41:DP45 O31:DP31 J22:AO23 J20:AC20 AJ20:DP20 J21:AM21 AT21:DP21 J26:DP30 J25 M31 M32:DP35 AZ24:DP24 AT23:DP23 J24:AR24 J56:DP57 AP54:DP54 J47:DP53 J46:AF46 AH46:DP46 J54:AO55 J58:AO59 J60:DP79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Gantt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admin</cp:lastModifiedBy>
  <dcterms:created xsi:type="dcterms:W3CDTF">2020-10-16T11:25:00Z</dcterms:created>
  <dcterms:modified xsi:type="dcterms:W3CDTF">2020-12-01T07:48:35Z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