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uong Vy\Documents\GitHub\QuanLyCuaHangDienThoai\Activity bar chart\"/>
    </mc:Choice>
  </mc:AlternateContent>
  <bookViews>
    <workbookView xWindow="0" yWindow="0" windowWidth="10704" windowHeight="9132"/>
  </bookViews>
  <sheets>
    <sheet name="Gantt" sheetId="2" r:id="rId1"/>
  </sheets>
  <definedNames>
    <definedName name="_xlnm.Print_Titles" localSheetId="0">Gantt!$4:$6</definedName>
    <definedName name="Project_Start">Gantt!$E$3</definedName>
    <definedName name="Scrolling_Increment">Gantt!#REF!</definedName>
    <definedName name="Today" localSheetId="0">TODAY()</definedName>
  </definedNames>
  <calcPr calcId="152511"/>
</workbook>
</file>

<file path=xl/calcChain.xml><?xml version="1.0" encoding="utf-8"?>
<calcChain xmlns="http://schemas.openxmlformats.org/spreadsheetml/2006/main">
  <c r="J17" i="2" l="1"/>
  <c r="J58" i="2" l="1"/>
  <c r="J51" i="2"/>
  <c r="J50" i="2"/>
  <c r="J42" i="2"/>
  <c r="J68" i="2"/>
  <c r="J6" i="2"/>
  <c r="J14" i="2"/>
  <c r="J12" i="2"/>
  <c r="J11" i="2"/>
  <c r="J10" i="2"/>
  <c r="J9" i="2"/>
  <c r="J8" i="2"/>
  <c r="J66" i="2"/>
  <c r="K68" i="2" l="1"/>
  <c r="K66" i="2"/>
  <c r="K50" i="2"/>
  <c r="K58" i="2"/>
  <c r="K17" i="2"/>
  <c r="K51" i="2"/>
  <c r="K14" i="2"/>
  <c r="K12" i="2"/>
  <c r="K11" i="2"/>
  <c r="K10" i="2"/>
  <c r="K9" i="2"/>
  <c r="K8" i="2"/>
  <c r="K6" i="2"/>
  <c r="K42" i="2"/>
  <c r="L58" i="2" l="1"/>
  <c r="L51" i="2"/>
  <c r="L68" i="2"/>
  <c r="L66" i="2"/>
  <c r="L42" i="2"/>
  <c r="L17" i="2"/>
  <c r="L50" i="2"/>
  <c r="L14" i="2"/>
  <c r="L12" i="2"/>
  <c r="L11" i="2"/>
  <c r="L10" i="2"/>
  <c r="L9" i="2"/>
  <c r="L8" i="2"/>
  <c r="L6" i="2"/>
  <c r="M50" i="2" l="1"/>
  <c r="M68" i="2"/>
  <c r="M66" i="2"/>
  <c r="M58" i="2"/>
  <c r="M51" i="2"/>
  <c r="M42" i="2"/>
  <c r="M17" i="2"/>
  <c r="M14" i="2"/>
  <c r="M12" i="2"/>
  <c r="M11" i="2"/>
  <c r="M10" i="2"/>
  <c r="M9" i="2"/>
  <c r="M8" i="2"/>
  <c r="M6" i="2"/>
  <c r="N58" i="2" l="1"/>
  <c r="N51" i="2"/>
  <c r="N50" i="2"/>
  <c r="N66" i="2"/>
  <c r="N17" i="2"/>
  <c r="N68" i="2"/>
  <c r="N42" i="2"/>
  <c r="N14" i="2"/>
  <c r="N9" i="2"/>
  <c r="N11" i="2"/>
  <c r="N10" i="2"/>
  <c r="N12" i="2"/>
  <c r="N8" i="2"/>
  <c r="N6" i="2"/>
  <c r="O50" i="2" l="1"/>
  <c r="O51" i="2"/>
  <c r="O66" i="2"/>
  <c r="O17" i="2"/>
  <c r="O42" i="2"/>
  <c r="O10" i="2"/>
  <c r="O58" i="2"/>
  <c r="O14" i="2"/>
  <c r="O12" i="2"/>
  <c r="O9" i="2"/>
  <c r="O8" i="2"/>
  <c r="O6" i="2"/>
  <c r="O68" i="2"/>
  <c r="O11" i="2"/>
  <c r="P68" i="2" l="1"/>
  <c r="P66" i="2"/>
  <c r="P58" i="2"/>
  <c r="P50" i="2"/>
  <c r="P17" i="2"/>
  <c r="P42" i="2"/>
  <c r="P14" i="2"/>
  <c r="P12" i="2"/>
  <c r="P11" i="2"/>
  <c r="P10" i="2"/>
  <c r="P9" i="2"/>
  <c r="P8" i="2"/>
  <c r="P6" i="2"/>
  <c r="P51" i="2"/>
  <c r="Q68" i="2" l="1"/>
  <c r="Q66" i="2"/>
  <c r="Q58" i="2"/>
  <c r="Q51" i="2"/>
  <c r="Q50" i="2"/>
  <c r="Q42" i="2"/>
  <c r="Q14" i="2"/>
  <c r="Q12" i="2"/>
  <c r="Q11" i="2"/>
  <c r="Q10" i="2"/>
  <c r="Q9" i="2"/>
  <c r="Q8" i="2"/>
  <c r="Q6" i="2"/>
  <c r="Q17" i="2"/>
  <c r="R58" i="2" l="1"/>
  <c r="R51" i="2"/>
  <c r="R50" i="2"/>
  <c r="R42" i="2"/>
  <c r="R66" i="2"/>
  <c r="R14" i="2"/>
  <c r="R12" i="2"/>
  <c r="R11" i="2"/>
  <c r="R10" i="2"/>
  <c r="R9" i="2"/>
  <c r="R8" i="2"/>
  <c r="R6" i="2"/>
  <c r="R68" i="2"/>
  <c r="R17" i="2"/>
  <c r="S68" i="2" l="1"/>
  <c r="S66" i="2"/>
  <c r="S50" i="2"/>
  <c r="S17" i="2"/>
  <c r="S58" i="2"/>
  <c r="S14" i="2"/>
  <c r="S12" i="2"/>
  <c r="S11" i="2"/>
  <c r="S10" i="2"/>
  <c r="S9" i="2"/>
  <c r="S8" i="2"/>
  <c r="S6" i="2"/>
  <c r="S42" i="2"/>
  <c r="S51" i="2"/>
  <c r="T58" i="2" l="1"/>
  <c r="T51" i="2"/>
  <c r="T68" i="2"/>
  <c r="T66" i="2"/>
  <c r="T42" i="2"/>
  <c r="T17" i="2"/>
  <c r="T50" i="2"/>
  <c r="T14" i="2"/>
  <c r="T12" i="2"/>
  <c r="T11" i="2"/>
  <c r="T10" i="2"/>
  <c r="T9" i="2"/>
  <c r="T8" i="2"/>
  <c r="T6" i="2"/>
  <c r="U50" i="2" l="1"/>
  <c r="U68" i="2"/>
  <c r="U66" i="2"/>
  <c r="U58" i="2"/>
  <c r="U51" i="2"/>
  <c r="U42" i="2"/>
  <c r="U17" i="2"/>
  <c r="U14" i="2"/>
  <c r="U12" i="2"/>
  <c r="U11" i="2"/>
  <c r="U10" i="2"/>
  <c r="U9" i="2"/>
  <c r="U8" i="2"/>
  <c r="U6" i="2"/>
  <c r="V58" i="2" l="1"/>
  <c r="V51" i="2"/>
  <c r="V50" i="2"/>
  <c r="V17" i="2"/>
  <c r="V68" i="2"/>
  <c r="V42" i="2"/>
  <c r="V66" i="2"/>
  <c r="V12" i="2"/>
  <c r="V8" i="2"/>
  <c r="V6" i="2"/>
  <c r="V14" i="2"/>
  <c r="V11" i="2"/>
  <c r="V10" i="2"/>
  <c r="V9" i="2"/>
  <c r="W50" i="2" l="1"/>
  <c r="W68" i="2"/>
  <c r="W51" i="2"/>
  <c r="W58" i="2"/>
  <c r="W17" i="2"/>
  <c r="W42" i="2"/>
  <c r="W9" i="2"/>
  <c r="W6" i="2"/>
  <c r="W11" i="2"/>
  <c r="W14" i="2"/>
  <c r="W12" i="2"/>
  <c r="W10" i="2"/>
  <c r="W8" i="2"/>
  <c r="W66" i="2"/>
  <c r="X68" i="2" l="1"/>
  <c r="X66" i="2"/>
  <c r="X50" i="2"/>
  <c r="X51" i="2"/>
  <c r="X17" i="2"/>
  <c r="X14" i="2"/>
  <c r="X12" i="2"/>
  <c r="X11" i="2"/>
  <c r="X10" i="2"/>
  <c r="X9" i="2"/>
  <c r="X8" i="2"/>
  <c r="X6" i="2"/>
  <c r="X58" i="2"/>
  <c r="X42" i="2"/>
  <c r="Y68" i="2" l="1"/>
  <c r="Y66" i="2"/>
  <c r="Y58" i="2"/>
  <c r="Y51" i="2"/>
  <c r="Y42" i="2"/>
  <c r="Y50" i="2"/>
  <c r="Y14" i="2"/>
  <c r="Y12" i="2"/>
  <c r="Y11" i="2"/>
  <c r="Y10" i="2"/>
  <c r="Y9" i="2"/>
  <c r="Y8" i="2"/>
  <c r="Y6" i="2"/>
  <c r="Y17" i="2"/>
  <c r="Z58" i="2" l="1"/>
  <c r="Z51" i="2"/>
  <c r="Z50" i="2"/>
  <c r="Z42" i="2"/>
  <c r="Z66" i="2"/>
  <c r="Z6" i="2"/>
  <c r="Z14" i="2"/>
  <c r="Z12" i="2"/>
  <c r="Z11" i="2"/>
  <c r="Z10" i="2"/>
  <c r="Z9" i="2"/>
  <c r="Z8" i="2"/>
  <c r="Z17" i="2"/>
  <c r="Z68" i="2"/>
  <c r="AA68" i="2" l="1"/>
  <c r="AA66" i="2"/>
  <c r="AA50" i="2"/>
  <c r="AA17" i="2"/>
  <c r="AA14" i="2"/>
  <c r="AA12" i="2"/>
  <c r="AA11" i="2"/>
  <c r="AA10" i="2"/>
  <c r="AA9" i="2"/>
  <c r="AA8" i="2"/>
  <c r="AA6" i="2"/>
  <c r="AA58" i="2"/>
  <c r="AA51" i="2"/>
  <c r="AA42" i="2"/>
  <c r="AB58" i="2" l="1"/>
  <c r="AB51" i="2"/>
  <c r="AB68" i="2"/>
  <c r="AB66" i="2"/>
  <c r="AB42" i="2"/>
  <c r="AB17" i="2"/>
  <c r="AB50" i="2"/>
  <c r="AB14" i="2"/>
  <c r="AB12" i="2"/>
  <c r="AB11" i="2"/>
  <c r="AB10" i="2"/>
  <c r="AB9" i="2"/>
  <c r="AB8" i="2"/>
  <c r="AB6" i="2"/>
  <c r="AC50" i="2" l="1"/>
  <c r="AC68" i="2"/>
  <c r="AC66" i="2"/>
  <c r="AC58" i="2"/>
  <c r="AC51" i="2"/>
  <c r="AC42" i="2"/>
  <c r="AC17" i="2"/>
  <c r="AC14" i="2"/>
  <c r="AC12" i="2"/>
  <c r="AC11" i="2"/>
  <c r="AC10" i="2"/>
  <c r="AC9" i="2"/>
  <c r="AC8" i="2"/>
  <c r="AC6" i="2"/>
  <c r="AD58" i="2" l="1"/>
  <c r="AD51" i="2"/>
  <c r="AD50" i="2"/>
  <c r="AD68" i="2"/>
  <c r="AD17" i="2"/>
  <c r="AD66" i="2"/>
  <c r="AD42" i="2"/>
  <c r="AD10" i="2"/>
  <c r="AD14" i="2"/>
  <c r="AD11" i="2"/>
  <c r="AD9" i="2"/>
  <c r="AD12" i="2"/>
  <c r="AD8" i="2"/>
  <c r="AD6" i="2"/>
  <c r="AE50" i="2" l="1"/>
  <c r="AE51" i="2"/>
  <c r="AE58" i="2"/>
  <c r="AE68" i="2"/>
  <c r="AE17" i="2"/>
  <c r="AE11" i="2"/>
  <c r="AE8" i="2"/>
  <c r="AE14" i="2"/>
  <c r="AE12" i="2"/>
  <c r="AE10" i="2"/>
  <c r="AE66" i="2"/>
  <c r="AE9" i="2"/>
  <c r="AE6" i="2"/>
  <c r="AE42" i="2"/>
  <c r="AF68" i="2" l="1"/>
  <c r="AF66" i="2"/>
  <c r="AF58" i="2"/>
  <c r="AF17" i="2"/>
  <c r="AF51" i="2"/>
  <c r="AF14" i="2"/>
  <c r="AF12" i="2"/>
  <c r="AF11" i="2"/>
  <c r="AF10" i="2"/>
  <c r="AF9" i="2"/>
  <c r="AF8" i="2"/>
  <c r="AF6" i="2"/>
  <c r="AF50" i="2"/>
  <c r="AF42" i="2"/>
  <c r="AG68" i="2" l="1"/>
  <c r="AG66" i="2"/>
  <c r="AG58" i="2"/>
  <c r="AG51" i="2"/>
  <c r="AG42" i="2"/>
  <c r="AH4" i="2"/>
  <c r="AG17" i="2"/>
  <c r="AG14" i="2"/>
  <c r="AG12" i="2"/>
  <c r="AG11" i="2"/>
  <c r="AG10" i="2"/>
  <c r="AG9" i="2"/>
  <c r="AG8" i="2"/>
  <c r="AG6" i="2"/>
  <c r="AG50" i="2"/>
  <c r="AH58" i="2" l="1"/>
  <c r="AH51" i="2"/>
  <c r="AH50" i="2"/>
  <c r="AH66" i="2"/>
  <c r="AH42" i="2"/>
  <c r="AH68" i="2"/>
  <c r="AH17" i="2"/>
  <c r="AI4" i="2"/>
  <c r="AH6" i="2"/>
  <c r="AH14" i="2"/>
  <c r="AH12" i="2"/>
  <c r="AH11" i="2"/>
  <c r="AH10" i="2"/>
  <c r="AH9" i="2"/>
  <c r="AH8" i="2"/>
  <c r="AI68" i="2" l="1"/>
  <c r="AI66" i="2"/>
  <c r="AI50" i="2"/>
  <c r="AI17" i="2"/>
  <c r="AI51" i="2"/>
  <c r="AI14" i="2"/>
  <c r="AI12" i="2"/>
  <c r="AI11" i="2"/>
  <c r="AI10" i="2"/>
  <c r="AI9" i="2"/>
  <c r="AI8" i="2"/>
  <c r="AI6" i="2"/>
  <c r="AI58" i="2"/>
  <c r="AI42" i="2"/>
  <c r="AJ4" i="2"/>
  <c r="AJ58" i="2" l="1"/>
  <c r="AJ51" i="2"/>
  <c r="AJ68" i="2"/>
  <c r="AJ66" i="2"/>
  <c r="AJ42" i="2"/>
  <c r="AJ17" i="2"/>
  <c r="AJ50" i="2"/>
  <c r="AK4" i="2"/>
  <c r="AJ14" i="2"/>
  <c r="AJ12" i="2"/>
  <c r="AJ11" i="2"/>
  <c r="AJ10" i="2"/>
  <c r="AJ9" i="2"/>
  <c r="AJ8" i="2"/>
  <c r="AJ6" i="2"/>
  <c r="AK50" i="2" l="1"/>
  <c r="AK68" i="2"/>
  <c r="AK66" i="2"/>
  <c r="AK58" i="2"/>
  <c r="AK51" i="2"/>
  <c r="AK42" i="2"/>
  <c r="AK14" i="2"/>
  <c r="AK12" i="2"/>
  <c r="AK11" i="2"/>
  <c r="AK10" i="2"/>
  <c r="AK9" i="2"/>
  <c r="AK8" i="2"/>
  <c r="AK6" i="2"/>
  <c r="AL4" i="2"/>
  <c r="AK17" i="2"/>
  <c r="AL58" i="2" l="1"/>
  <c r="AL51" i="2"/>
  <c r="AL50" i="2"/>
  <c r="AL17" i="2"/>
  <c r="AL42" i="2"/>
  <c r="AL66" i="2"/>
  <c r="AL68" i="2"/>
  <c r="AL11" i="2"/>
  <c r="AL8" i="2"/>
  <c r="AL6" i="2"/>
  <c r="AL12" i="2"/>
  <c r="AM4" i="2"/>
  <c r="AL14" i="2"/>
  <c r="AL10" i="2"/>
  <c r="AL9" i="2"/>
  <c r="AM50" i="2" l="1"/>
  <c r="AM58" i="2"/>
  <c r="AM66" i="2"/>
  <c r="AM17" i="2"/>
  <c r="AM42" i="2"/>
  <c r="AM68" i="2"/>
  <c r="AM51" i="2"/>
  <c r="AN4" i="2"/>
  <c r="AM10" i="2"/>
  <c r="AM9" i="2"/>
  <c r="AM6" i="2"/>
  <c r="AM14" i="2"/>
  <c r="AM12" i="2"/>
  <c r="AM11" i="2"/>
  <c r="AM8" i="2"/>
  <c r="AN68" i="2" l="1"/>
  <c r="AN66" i="2"/>
  <c r="AN50" i="2"/>
  <c r="AN17" i="2"/>
  <c r="AN58" i="2"/>
  <c r="AN42" i="2"/>
  <c r="AN51" i="2"/>
  <c r="AO4" i="2"/>
  <c r="AN14" i="2"/>
  <c r="AN12" i="2"/>
  <c r="AN11" i="2"/>
  <c r="AN10" i="2"/>
  <c r="AN9" i="2"/>
  <c r="AN8" i="2"/>
  <c r="AN6" i="2"/>
  <c r="AO68" i="2" l="1"/>
  <c r="AO66" i="2"/>
  <c r="AO58" i="2"/>
  <c r="AO51" i="2"/>
  <c r="AO42" i="2"/>
  <c r="AP4" i="2"/>
  <c r="AO50" i="2"/>
  <c r="AO14" i="2"/>
  <c r="AO12" i="2"/>
  <c r="AO11" i="2"/>
  <c r="AO10" i="2"/>
  <c r="AO9" i="2"/>
  <c r="AO8" i="2"/>
  <c r="AO6" i="2"/>
  <c r="AO17" i="2"/>
  <c r="AP58" i="2" l="1"/>
  <c r="AP51" i="2"/>
  <c r="AP50" i="2"/>
  <c r="AP42" i="2"/>
  <c r="AP68" i="2"/>
  <c r="AQ4" i="2"/>
  <c r="AP6" i="2"/>
  <c r="AP14" i="2"/>
  <c r="AP12" i="2"/>
  <c r="AP11" i="2"/>
  <c r="AP10" i="2"/>
  <c r="AP9" i="2"/>
  <c r="AP8" i="2"/>
  <c r="AP66" i="2"/>
  <c r="AP17" i="2"/>
  <c r="AQ68" i="2" l="1"/>
  <c r="AQ66" i="2"/>
  <c r="AQ50" i="2"/>
  <c r="AQ51" i="2"/>
  <c r="AQ17" i="2"/>
  <c r="AQ58" i="2"/>
  <c r="AQ42" i="2"/>
  <c r="AQ14" i="2"/>
  <c r="AQ12" i="2"/>
  <c r="AQ11" i="2"/>
  <c r="AQ10" i="2"/>
  <c r="AQ9" i="2"/>
  <c r="AQ8" i="2"/>
  <c r="AQ6" i="2"/>
  <c r="AR4" i="2"/>
  <c r="AR58" i="2" l="1"/>
  <c r="AR51" i="2"/>
  <c r="AR68" i="2"/>
  <c r="AR66" i="2"/>
  <c r="AR50" i="2"/>
  <c r="AR42" i="2"/>
  <c r="AR17" i="2"/>
  <c r="AS4" i="2"/>
  <c r="AR14" i="2"/>
  <c r="AR12" i="2"/>
  <c r="AR11" i="2"/>
  <c r="AR10" i="2"/>
  <c r="AR9" i="2"/>
  <c r="AR8" i="2"/>
  <c r="AR6" i="2"/>
  <c r="AS50" i="2" l="1"/>
  <c r="AS68" i="2"/>
  <c r="AS66" i="2"/>
  <c r="AS58" i="2"/>
  <c r="AS51" i="2"/>
  <c r="AS42" i="2"/>
  <c r="AS14" i="2"/>
  <c r="AS12" i="2"/>
  <c r="AS11" i="2"/>
  <c r="AS10" i="2"/>
  <c r="AS9" i="2"/>
  <c r="AS8" i="2"/>
  <c r="AS6" i="2"/>
  <c r="AS17" i="2"/>
  <c r="AT4" i="2"/>
  <c r="AT58" i="2" l="1"/>
  <c r="AT51" i="2"/>
  <c r="AT50" i="2"/>
  <c r="AT17" i="2"/>
  <c r="AT68" i="2"/>
  <c r="AT42" i="2"/>
  <c r="AT66" i="2"/>
  <c r="AT14" i="2"/>
  <c r="AT12" i="2"/>
  <c r="AT9" i="2"/>
  <c r="AU4" i="2"/>
  <c r="AT10" i="2"/>
  <c r="AT8" i="2"/>
  <c r="AT6" i="2"/>
  <c r="AT11" i="2"/>
  <c r="AU68" i="2" l="1"/>
  <c r="AU50" i="2"/>
  <c r="AU51" i="2"/>
  <c r="AU66" i="2"/>
  <c r="AU17" i="2"/>
  <c r="AU58" i="2"/>
  <c r="AV4" i="2"/>
  <c r="AU9" i="2"/>
  <c r="AU14" i="2"/>
  <c r="AU12" i="2"/>
  <c r="AU11" i="2"/>
  <c r="AU8" i="2"/>
  <c r="AU42" i="2"/>
  <c r="AU10" i="2"/>
  <c r="AU6" i="2"/>
  <c r="AV68" i="2" l="1"/>
  <c r="AV66" i="2"/>
  <c r="AV17" i="2"/>
  <c r="AV50" i="2"/>
  <c r="AV58" i="2"/>
  <c r="AV51" i="2"/>
  <c r="AW4" i="2"/>
  <c r="AV14" i="2"/>
  <c r="AV12" i="2"/>
  <c r="AV11" i="2"/>
  <c r="AV10" i="2"/>
  <c r="AV9" i="2"/>
  <c r="AV8" i="2"/>
  <c r="AV6" i="2"/>
  <c r="AV42" i="2"/>
  <c r="AW68" i="2" l="1"/>
  <c r="AW66" i="2"/>
  <c r="AW58" i="2"/>
  <c r="AW51" i="2"/>
  <c r="AW42" i="2"/>
  <c r="AW50" i="2"/>
  <c r="AX4" i="2"/>
  <c r="AW14" i="2"/>
  <c r="AW12" i="2"/>
  <c r="AW11" i="2"/>
  <c r="AW10" i="2"/>
  <c r="AW9" i="2"/>
  <c r="AW8" i="2"/>
  <c r="AW6" i="2"/>
  <c r="AW17" i="2"/>
  <c r="AX68" i="2" l="1"/>
  <c r="AX58" i="2"/>
  <c r="AX51" i="2"/>
  <c r="AX50" i="2"/>
  <c r="AX66" i="2"/>
  <c r="AX42" i="2"/>
  <c r="AY4" i="2"/>
  <c r="AX6" i="2"/>
  <c r="AX14" i="2"/>
  <c r="AX12" i="2"/>
  <c r="AX11" i="2"/>
  <c r="AX10" i="2"/>
  <c r="AX9" i="2"/>
  <c r="AX8" i="2"/>
  <c r="AX17" i="2"/>
  <c r="AY66" i="2" l="1"/>
  <c r="AY50" i="2"/>
  <c r="AY51" i="2"/>
  <c r="AY58" i="2"/>
  <c r="AY17" i="2"/>
  <c r="AY14" i="2"/>
  <c r="AY12" i="2"/>
  <c r="AY11" i="2"/>
  <c r="AY10" i="2"/>
  <c r="AY9" i="2"/>
  <c r="AY8" i="2"/>
  <c r="AY6" i="2"/>
  <c r="AY68" i="2"/>
  <c r="AY42" i="2"/>
  <c r="AZ4" i="2"/>
  <c r="AZ58" i="2" l="1"/>
  <c r="AZ51" i="2"/>
  <c r="AZ68" i="2"/>
  <c r="AZ66" i="2"/>
  <c r="AZ42" i="2"/>
  <c r="AZ17" i="2"/>
  <c r="AZ50" i="2"/>
  <c r="BA4" i="2"/>
  <c r="AZ14" i="2"/>
  <c r="AZ12" i="2"/>
  <c r="AZ11" i="2"/>
  <c r="AZ10" i="2"/>
  <c r="AZ9" i="2"/>
  <c r="AZ8" i="2"/>
  <c r="AZ6" i="2"/>
  <c r="BA50" i="2" l="1"/>
  <c r="BA68" i="2"/>
  <c r="BA66" i="2"/>
  <c r="BA58" i="2"/>
  <c r="BA51" i="2"/>
  <c r="BA42" i="2"/>
  <c r="BA17" i="2"/>
  <c r="BA14" i="2"/>
  <c r="BA12" i="2"/>
  <c r="BA11" i="2"/>
  <c r="BA10" i="2"/>
  <c r="BA9" i="2"/>
  <c r="BA8" i="2"/>
  <c r="BA6" i="2"/>
  <c r="BB4" i="2"/>
  <c r="BB58" i="2" l="1"/>
  <c r="BB51" i="2"/>
  <c r="BB50" i="2"/>
  <c r="BB68" i="2"/>
  <c r="BB17" i="2"/>
  <c r="BB42" i="2"/>
  <c r="BB66" i="2"/>
  <c r="BC4" i="2"/>
  <c r="BB10" i="2"/>
  <c r="BB14" i="2"/>
  <c r="BB11" i="2"/>
  <c r="BB9" i="2"/>
  <c r="BB12" i="2"/>
  <c r="BB8" i="2"/>
  <c r="BB6" i="2"/>
  <c r="BC68" i="2" l="1"/>
  <c r="BC50" i="2"/>
  <c r="BC66" i="2"/>
  <c r="BC58" i="2"/>
  <c r="BC51" i="2"/>
  <c r="BC17" i="2"/>
  <c r="BD4" i="2"/>
  <c r="BC42" i="2"/>
  <c r="BC12" i="2"/>
  <c r="BC8" i="2"/>
  <c r="BC10" i="2"/>
  <c r="BC6" i="2"/>
  <c r="BC14" i="2"/>
  <c r="BC11" i="2"/>
  <c r="BC9" i="2"/>
  <c r="BD68" i="2" l="1"/>
  <c r="BD66" i="2"/>
  <c r="BD51" i="2"/>
  <c r="BD17" i="2"/>
  <c r="BD58" i="2"/>
  <c r="BD50" i="2"/>
  <c r="BE4" i="2"/>
  <c r="BD42" i="2"/>
  <c r="BD14" i="2"/>
  <c r="BD12" i="2"/>
  <c r="BD11" i="2"/>
  <c r="BD10" i="2"/>
  <c r="BD9" i="2"/>
  <c r="BD8" i="2"/>
  <c r="BD6" i="2"/>
  <c r="BE68" i="2" l="1"/>
  <c r="BE66" i="2"/>
  <c r="BE58" i="2"/>
  <c r="BE51" i="2"/>
  <c r="BE50" i="2"/>
  <c r="BE42" i="2"/>
  <c r="BE17" i="2"/>
  <c r="BF4" i="2"/>
  <c r="BE14" i="2"/>
  <c r="BE12" i="2"/>
  <c r="BE11" i="2"/>
  <c r="BE10" i="2"/>
  <c r="BE9" i="2"/>
  <c r="BE8" i="2"/>
  <c r="BE6" i="2"/>
  <c r="BF68" i="2" l="1"/>
  <c r="BF58" i="2"/>
  <c r="BF51" i="2"/>
  <c r="BF50" i="2"/>
  <c r="BF42" i="2"/>
  <c r="BF66" i="2"/>
  <c r="BG4" i="2"/>
  <c r="BF14" i="2"/>
  <c r="BF12" i="2"/>
  <c r="BF11" i="2"/>
  <c r="BF10" i="2"/>
  <c r="BF9" i="2"/>
  <c r="BF8" i="2"/>
  <c r="BF6" i="2"/>
  <c r="BF17" i="2"/>
  <c r="BG68" i="2" l="1"/>
  <c r="BG66" i="2"/>
  <c r="BG50" i="2"/>
  <c r="BG58" i="2"/>
  <c r="BG17" i="2"/>
  <c r="BG51" i="2"/>
  <c r="BG14" i="2"/>
  <c r="BG12" i="2"/>
  <c r="BG11" i="2"/>
  <c r="BG10" i="2"/>
  <c r="BG9" i="2"/>
  <c r="BG8" i="2"/>
  <c r="BG6" i="2"/>
  <c r="BG42" i="2"/>
  <c r="BH4" i="2"/>
  <c r="BH58" i="2" l="1"/>
  <c r="BH51" i="2"/>
  <c r="BH68" i="2"/>
  <c r="BH66" i="2"/>
  <c r="BH42" i="2"/>
  <c r="BH50" i="2"/>
  <c r="BH17" i="2"/>
  <c r="BI4" i="2"/>
  <c r="BH14" i="2"/>
  <c r="BH12" i="2"/>
  <c r="BH11" i="2"/>
  <c r="BH10" i="2"/>
  <c r="BH9" i="2"/>
  <c r="BH8" i="2"/>
  <c r="BH6" i="2"/>
  <c r="BI50" i="2" l="1"/>
  <c r="BI68" i="2"/>
  <c r="BI66" i="2"/>
  <c r="BI58" i="2"/>
  <c r="BI51" i="2"/>
  <c r="BI42" i="2"/>
  <c r="BJ4" i="2"/>
  <c r="BI17" i="2"/>
  <c r="BI14" i="2"/>
  <c r="BI12" i="2"/>
  <c r="BI11" i="2"/>
  <c r="BI10" i="2"/>
  <c r="BI9" i="2"/>
  <c r="BI8" i="2"/>
  <c r="BI6" i="2"/>
  <c r="BJ58" i="2" l="1"/>
  <c r="BJ51" i="2"/>
  <c r="BJ50" i="2"/>
  <c r="BJ17" i="2"/>
  <c r="BJ66" i="2"/>
  <c r="BJ42" i="2"/>
  <c r="BJ68" i="2"/>
  <c r="BJ11" i="2"/>
  <c r="BJ12" i="2"/>
  <c r="BJ8" i="2"/>
  <c r="BJ6" i="2"/>
  <c r="BK4" i="2"/>
  <c r="BJ14" i="2"/>
  <c r="BJ10" i="2"/>
  <c r="BJ9" i="2"/>
  <c r="BK68" i="2" l="1"/>
  <c r="BK50" i="2"/>
  <c r="BK58" i="2"/>
  <c r="BK17" i="2"/>
  <c r="BK66" i="2"/>
  <c r="BK42" i="2"/>
  <c r="BL4" i="2"/>
  <c r="BK11" i="2"/>
  <c r="BK10" i="2"/>
  <c r="BK6" i="2"/>
  <c r="BK14" i="2"/>
  <c r="BK9" i="2"/>
  <c r="BK51" i="2"/>
  <c r="BK12" i="2"/>
  <c r="BK8" i="2"/>
  <c r="BL68" i="2" l="1"/>
  <c r="BL66" i="2"/>
  <c r="BL51" i="2"/>
  <c r="BL58" i="2"/>
  <c r="BL17" i="2"/>
  <c r="BL42" i="2"/>
  <c r="BM4" i="2"/>
  <c r="BL14" i="2"/>
  <c r="BL12" i="2"/>
  <c r="BL11" i="2"/>
  <c r="BL10" i="2"/>
  <c r="BL9" i="2"/>
  <c r="BL8" i="2"/>
  <c r="BL6" i="2"/>
  <c r="BL50" i="2"/>
  <c r="BM68" i="2" l="1"/>
  <c r="BM66" i="2"/>
  <c r="BM58" i="2"/>
  <c r="BM51" i="2"/>
  <c r="BM50" i="2"/>
  <c r="BM42" i="2"/>
  <c r="BM14" i="2"/>
  <c r="BM12" i="2"/>
  <c r="BM11" i="2"/>
  <c r="BM10" i="2"/>
  <c r="BM9" i="2"/>
  <c r="BM8" i="2"/>
  <c r="BM6" i="2"/>
  <c r="BM17" i="2"/>
</calcChain>
</file>

<file path=xl/sharedStrings.xml><?xml version="1.0" encoding="utf-8"?>
<sst xmlns="http://schemas.openxmlformats.org/spreadsheetml/2006/main" count="206" uniqueCount="108">
  <si>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</si>
  <si>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</si>
  <si>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</si>
  <si>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</si>
  <si>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</si>
  <si>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</si>
  <si>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</si>
  <si>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</si>
  <si>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</si>
  <si>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</si>
  <si>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</si>
  <si>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</si>
  <si>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</si>
  <si>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</si>
  <si>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Category</t>
  </si>
  <si>
    <t>Level</t>
  </si>
  <si>
    <t>Start</t>
  </si>
  <si>
    <t>Time</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</si>
  <si>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</si>
  <si>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</si>
  <si>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</si>
  <si>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</si>
  <si>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</si>
  <si>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</si>
  <si>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</si>
  <si>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</si>
  <si>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</si>
  <si>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</si>
  <si>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Phân Tích Hệ Thống Vấn Đề</t>
  </si>
  <si>
    <t>Level_1</t>
  </si>
  <si>
    <t>Phân Tích và Phổ Biến về Quy Mô Phần Mềm</t>
  </si>
  <si>
    <t>Phân Tích Yêu Cầu Chức Năng và Phi Chức Năng</t>
  </si>
  <si>
    <t>Phân Tích và Đặc Tả Mô Hình DFD</t>
  </si>
  <si>
    <t>Phân Tích bảng dữ liệu</t>
  </si>
  <si>
    <t>Phân Tích UseCase</t>
  </si>
  <si>
    <t>Thiết Kế Hệ Thống</t>
  </si>
  <si>
    <t>Thiết Kế Giao Diện Phần Mềm</t>
  </si>
  <si>
    <t>Thiết Kế UseCase Diagram</t>
  </si>
  <si>
    <t>Đặc Tả UseCase Diagram</t>
  </si>
  <si>
    <t>Xây Dựng Phần Mềm</t>
  </si>
  <si>
    <t>Quy Định về Quy Tắc Commit Trên Github</t>
  </si>
  <si>
    <t>Chia Các Branch Dev Trên Github</t>
  </si>
  <si>
    <t>Chia Các Branch Dev Trên GitHub</t>
  </si>
  <si>
    <t>Phân Tích Các Chuẩn Dữ Liệu Của API</t>
  </si>
  <si>
    <t>Feature</t>
  </si>
  <si>
    <t>Progcess</t>
  </si>
  <si>
    <t>Assignment</t>
  </si>
  <si>
    <t>Thiết Kế ERD</t>
  </si>
  <si>
    <t>Thiết kế xử lý</t>
  </si>
  <si>
    <t>Thiết Kế DFD mức 0</t>
  </si>
  <si>
    <t>Thiết kế DFD mức 1</t>
  </si>
  <si>
    <t>Thiết kế DFD tổng quát từng chức năng</t>
  </si>
  <si>
    <t>Phân Tích Các Dữ Liệu</t>
  </si>
  <si>
    <t xml:space="preserve">Xây Dựng CSDL </t>
  </si>
  <si>
    <t>Các Chức Năng được Xây Dựng trên hệ thống</t>
  </si>
  <si>
    <t>Đăng nhập</t>
  </si>
  <si>
    <t>Xuất danh sách(tài khoản, khách hàng, phiếu nhập, thống kê)</t>
  </si>
  <si>
    <t>Phân quyền</t>
  </si>
  <si>
    <t>Quản lý nhân viên</t>
  </si>
  <si>
    <t>Quản lý tài khoản</t>
  </si>
  <si>
    <t xml:space="preserve"> Quản lý tài khoản </t>
  </si>
  <si>
    <t>Quản lý sản phẩm</t>
  </si>
  <si>
    <t>Quản lý loại sản phẩm</t>
  </si>
  <si>
    <t>Quản lý nhập hàng</t>
  </si>
  <si>
    <t>Thống kê</t>
  </si>
  <si>
    <t>Quản lý hóa đơn</t>
  </si>
  <si>
    <t>Quản lý nhà cung cấp</t>
  </si>
  <si>
    <t>Quản lý chương trình khuyến mãi</t>
  </si>
  <si>
    <t>Bán hàng</t>
  </si>
  <si>
    <t>In hóa đơn bán hàng</t>
  </si>
  <si>
    <t>Xuất phiếu nhập hàng</t>
  </si>
  <si>
    <t>Trung</t>
  </si>
  <si>
    <t>Trường</t>
  </si>
  <si>
    <t>Vi</t>
  </si>
  <si>
    <t xml:space="preserve">Tuấn </t>
  </si>
  <si>
    <t>Tuyền</t>
  </si>
  <si>
    <t>Viễn</t>
  </si>
  <si>
    <t xml:space="preserve">Trân </t>
  </si>
  <si>
    <t>Vũ</t>
  </si>
  <si>
    <t>Xây Dựng Giao Diện</t>
  </si>
  <si>
    <t>Thu nhập hình ảnh, icon cho giao diện</t>
  </si>
  <si>
    <t xml:space="preserve">Tổng hợp </t>
  </si>
  <si>
    <t>Tổng hợp phần code</t>
  </si>
  <si>
    <t>Tổng hợp Diagram</t>
  </si>
  <si>
    <t>Tổng hợp các phân tích thiết kế</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</si>
  <si>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</si>
  <si>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</si>
  <si>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</si>
  <si>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</si>
  <si>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</si>
  <si>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</si>
  <si>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</si>
  <si>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</si>
  <si>
    <t>Thiết kế Sequence Diagram</t>
  </si>
  <si>
    <t>Thiết kế Activity Diagram</t>
  </si>
  <si>
    <t>Thiết kế phần mềm</t>
  </si>
  <si>
    <t>Thiết kế giao diện phần mềm</t>
  </si>
  <si>
    <t>Thiết kế dữ liệu</t>
  </si>
  <si>
    <t>Xây Dựng Lớp DTO từng chức năng</t>
  </si>
  <si>
    <t>Xây Dựng Lớp DAO tứng chức năng</t>
  </si>
  <si>
    <t>Xây Dựng Lớp BUS từng chức năng</t>
  </si>
  <si>
    <t>Xây Dựng Lớp GUI tứng chức năng</t>
  </si>
  <si>
    <t>Xác Định Những Chức Năng Sẽ Có Trong Phần Mềm</t>
  </si>
  <si>
    <t>Lập kế hoạch(Bảng theo dõi tiến độ)</t>
  </si>
  <si>
    <t>ACTIVITY BARCHART_QUẢN LÝ CỬA HÀNG ĐIỆN THOẠI DI DỘNG</t>
  </si>
  <si>
    <t>30/05/2020</t>
  </si>
  <si>
    <t>Danh sách Biểu mẫu, Quy định</t>
  </si>
  <si>
    <t>Bảng yêu cầu- bảng trách nhiệm cho từng chức năng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</si>
</sst>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d"/>
    <numFmt numFmtId="165" formatCode="dd/mm/yyyy"/>
  </numFmts>
  <fonts count="20">
    <font>
      <sz val="11"/>
      <color theme="1"/>
      <name val="Calibri"/>
      <charset val="134"/>
      <scheme val="minor"/>
    </font>
    <font>
      <sz val="11"/>
      <color theme="0"/>
      <name val="Calibri"/>
      <charset val="134"/>
      <scheme val="minor"/>
    </font>
    <font>
      <b/>
      <sz val="22"/>
      <color theme="1" tint="0.34998626667073579"/>
      <name val="Calibri Light"/>
      <charset val="134"/>
      <scheme val="major"/>
    </font>
    <font>
      <sz val="10"/>
      <name val="Calibri"/>
      <charset val="134"/>
      <scheme val="minor"/>
    </font>
    <font>
      <sz val="14"/>
      <color theme="1"/>
      <name val="Calibri"/>
      <charset val="134"/>
      <scheme val="minor"/>
    </font>
    <font>
      <sz val="11"/>
      <color theme="1"/>
      <name val="Calibri"/>
      <charset val="134"/>
      <scheme val="minor"/>
    </font>
    <font>
      <b/>
      <sz val="14"/>
      <color theme="0"/>
      <name val="Calibri"/>
      <charset val="134"/>
      <scheme val="minor"/>
    </font>
    <font>
      <b/>
      <sz val="14"/>
      <name val="Calibri"/>
      <charset val="134"/>
      <scheme val="minor"/>
    </font>
    <font>
      <sz val="10"/>
      <color theme="0"/>
      <name val="Calibri"/>
      <charset val="134"/>
      <scheme val="minor"/>
    </font>
    <font>
      <b/>
      <sz val="10"/>
      <color theme="0"/>
      <name val="Calibri"/>
      <charset val="134"/>
      <scheme val="minor"/>
    </font>
    <font>
      <b/>
      <sz val="36"/>
      <color theme="0"/>
      <name val="Calibri"/>
      <family val="2"/>
      <scheme val="minor"/>
    </font>
    <font>
      <b/>
      <sz val="36"/>
      <color theme="1" tint="0.34998626667073579"/>
      <name val="Calibri Light"/>
      <family val="2"/>
      <scheme val="major"/>
    </font>
    <font>
      <b/>
      <sz val="36"/>
      <color theme="4" tint="-0.249977111117893"/>
      <name val="Calibri Light"/>
      <family val="2"/>
      <scheme val="major"/>
    </font>
    <font>
      <b/>
      <sz val="36"/>
      <color theme="1"/>
      <name val="Calibri"/>
      <family val="2"/>
      <scheme val="minor"/>
    </font>
    <font>
      <b/>
      <sz val="36"/>
      <name val="Calibri"/>
      <family val="2"/>
      <scheme val="minor"/>
    </font>
    <font>
      <sz val="11"/>
      <color theme="0"/>
      <name val="Arial"/>
      <family val="2"/>
    </font>
    <font>
      <b/>
      <sz val="11"/>
      <color theme="1"/>
      <name val="Arial"/>
      <family val="2"/>
    </font>
    <font>
      <sz val="11"/>
      <color theme="1"/>
      <name val="Arial"/>
      <family val="2"/>
    </font>
    <font>
      <sz val="11"/>
      <name val="Arial"/>
      <family val="2"/>
    </font>
    <font>
      <sz val="10"/>
      <color theme="1"/>
      <name val="Arial"/>
      <family val="2"/>
    </font>
  </fonts>
  <fills count="11">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theme="0" tint="-0.249977111117893"/>
      </bottom>
      <diagonal/>
    </border>
    <border>
      <left style="thin">
        <color theme="0" tint="-0.249977111117893"/>
      </left>
      <right/>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theme="0" tint="-0.34998626667073579"/>
      </right>
      <top/>
      <bottom/>
      <diagonal/>
    </border>
    <border>
      <left style="thin">
        <color theme="2" tint="-9.9917600024414813E-2"/>
      </left>
      <right style="thin">
        <color theme="2" tint="-9.9917600024414813E-2"/>
      </right>
      <top style="thin">
        <color theme="0"/>
      </top>
      <bottom/>
      <diagonal/>
    </border>
  </borders>
  <cellStyleXfs count="11">
    <xf numFmtId="0" fontId="0" fillId="0" borderId="0"/>
    <xf numFmtId="41" fontId="5" fillId="0" borderId="0" applyFont="0" applyFill="0" applyBorder="0" applyAlignment="0" applyProtection="0"/>
    <xf numFmtId="14" fontId="5" fillId="0" borderId="0" applyFont="0" applyFill="0" applyBorder="0">
      <alignment horizontal="center" vertical="center"/>
    </xf>
    <xf numFmtId="0" fontId="5" fillId="0" borderId="0" applyNumberFormat="0" applyFill="0" applyProtection="0">
      <alignment horizontal="right" vertical="center" indent="1"/>
    </xf>
    <xf numFmtId="0" fontId="2" fillId="0" borderId="0" applyNumberFormat="0" applyFill="0" applyBorder="0" applyAlignment="0" applyProtection="0"/>
    <xf numFmtId="0" fontId="1" fillId="3" borderId="0" applyNumberFormat="0" applyBorder="0" applyAlignment="0" applyProtection="0"/>
    <xf numFmtId="9" fontId="5" fillId="0" borderId="0" applyFont="0" applyFill="0" applyBorder="0" applyProtection="0">
      <alignment horizontal="center" vertical="center"/>
    </xf>
    <xf numFmtId="0" fontId="1" fillId="0" borderId="0"/>
    <xf numFmtId="37" fontId="5" fillId="0" borderId="0" applyFont="0" applyFill="0" applyBorder="0" applyProtection="0">
      <alignment horizontal="center" vertical="center"/>
    </xf>
    <xf numFmtId="0" fontId="4" fillId="0" borderId="0" applyNumberFormat="0" applyFill="0" applyAlignment="0" applyProtection="0"/>
    <xf numFmtId="0" fontId="4" fillId="0" borderId="0" applyNumberFormat="0" applyFill="0" applyProtection="0">
      <alignment vertical="top"/>
    </xf>
  </cellStyleXfs>
  <cellXfs count="92">
    <xf numFmtId="0" fontId="0" fillId="0" borderId="0" xfId="0"/>
    <xf numFmtId="0" fontId="1" fillId="0" borderId="0" xfId="7"/>
    <xf numFmtId="0" fontId="0" fillId="0" borderId="0" xfId="0" applyAlignment="1">
      <alignment horizontal="center"/>
    </xf>
    <xf numFmtId="14" fontId="0" fillId="0" borderId="0" xfId="0" applyNumberFormat="1"/>
    <xf numFmtId="0" fontId="1" fillId="0" borderId="0" xfId="7" applyAlignment="1">
      <alignment wrapText="1"/>
    </xf>
    <xf numFmtId="0" fontId="4" fillId="0" borderId="0" xfId="9"/>
    <xf numFmtId="0" fontId="0" fillId="0" borderId="1" xfId="0" applyBorder="1" applyAlignment="1">
      <alignment horizontal="center"/>
    </xf>
    <xf numFmtId="0" fontId="4" fillId="0" borderId="0" xfId="10">
      <alignment vertical="top"/>
    </xf>
    <xf numFmtId="0" fontId="0" fillId="0" borderId="2" xfId="0" applyBorder="1"/>
    <xf numFmtId="0" fontId="0" fillId="0" borderId="0" xfId="0" applyBorder="1"/>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6" applyFont="1" applyFill="1" applyBorder="1" applyAlignment="1">
      <alignment horizontal="center" vertical="center"/>
    </xf>
    <xf numFmtId="9" fontId="0" fillId="0" borderId="0" xfId="6" applyFont="1" applyFill="1" applyBorder="1">
      <alignment horizontal="center" vertical="center"/>
    </xf>
    <xf numFmtId="14" fontId="4" fillId="0" borderId="0" xfId="10" applyNumberFormat="1" applyAlignment="1"/>
    <xf numFmtId="164" fontId="8" fillId="4" borderId="3" xfId="0" applyNumberFormat="1" applyFont="1" applyFill="1" applyBorder="1" applyAlignment="1">
      <alignment horizontal="center" vertical="center"/>
    </xf>
    <xf numFmtId="164" fontId="8" fillId="4" borderId="0" xfId="0" applyNumberFormat="1" applyFont="1" applyFill="1" applyBorder="1" applyAlignment="1">
      <alignment horizontal="center" vertical="center"/>
    </xf>
    <xf numFmtId="164" fontId="3" fillId="4" borderId="3" xfId="0" applyNumberFormat="1" applyFont="1" applyFill="1" applyBorder="1" applyAlignment="1">
      <alignment horizontal="center" vertical="center"/>
    </xf>
    <xf numFmtId="164" fontId="3" fillId="4"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9" fillId="5" borderId="0" xfId="0" applyFont="1" applyFill="1" applyBorder="1" applyAlignment="1">
      <alignment horizontal="center" vertical="center" wrapText="1"/>
    </xf>
    <xf numFmtId="0" fontId="8" fillId="4" borderId="4" xfId="0" applyFont="1" applyFill="1" applyBorder="1" applyAlignment="1">
      <alignment horizontal="center" vertical="center" shrinkToFit="1"/>
    </xf>
    <xf numFmtId="14" fontId="0" fillId="0" borderId="0" xfId="2" applyNumberFormat="1" applyFont="1" applyFill="1" applyBorder="1">
      <alignment horizontal="center" vertical="center"/>
    </xf>
    <xf numFmtId="37" fontId="0" fillId="0" borderId="0" xfId="8" applyFont="1" applyFill="1" applyBorder="1" applyAlignment="1">
      <alignment horizontal="center" vertical="center"/>
    </xf>
    <xf numFmtId="0" fontId="0" fillId="0" borderId="5" xfId="0" applyBorder="1" applyAlignment="1">
      <alignment vertical="center"/>
    </xf>
    <xf numFmtId="164" fontId="8" fillId="4" borderId="7" xfId="0" applyNumberFormat="1" applyFont="1" applyFill="1" applyBorder="1" applyAlignment="1">
      <alignment horizontal="center" vertical="center"/>
    </xf>
    <xf numFmtId="164" fontId="3" fillId="4" borderId="7" xfId="0" applyNumberFormat="1" applyFont="1" applyFill="1" applyBorder="1" applyAlignment="1">
      <alignment horizontal="center" vertical="center"/>
    </xf>
    <xf numFmtId="0" fontId="0" fillId="0" borderId="0" xfId="3" applyFont="1">
      <alignment horizontal="right" vertical="center" indent="1"/>
    </xf>
    <xf numFmtId="0" fontId="0" fillId="0" borderId="0" xfId="0" applyAlignment="1"/>
    <xf numFmtId="0" fontId="10" fillId="0" borderId="0" xfId="7" applyFont="1" applyAlignment="1">
      <alignment vertical="center" wrapText="1"/>
    </xf>
    <xf numFmtId="0" fontId="11" fillId="0" borderId="0" xfId="4" applyFont="1" applyAlignment="1">
      <alignment vertical="center"/>
    </xf>
    <xf numFmtId="0" fontId="12" fillId="0" borderId="0" xfId="0" applyFont="1" applyAlignment="1">
      <alignment vertical="center"/>
    </xf>
    <xf numFmtId="0" fontId="13" fillId="0" borderId="0" xfId="0" applyFont="1" applyAlignment="1">
      <alignment vertical="center"/>
    </xf>
    <xf numFmtId="14" fontId="13" fillId="0" borderId="0" xfId="0" applyNumberFormat="1" applyFont="1" applyAlignment="1">
      <alignment vertical="center"/>
    </xf>
    <xf numFmtId="0" fontId="14" fillId="0" borderId="0" xfId="0" applyFont="1" applyAlignment="1">
      <alignment vertical="center"/>
    </xf>
    <xf numFmtId="0" fontId="1" fillId="0" borderId="0" xfId="7"/>
    <xf numFmtId="0" fontId="0" fillId="0" borderId="0" xfId="0" applyBorder="1"/>
    <xf numFmtId="0" fontId="6" fillId="2" borderId="0" xfId="5" applyFont="1" applyFill="1" applyAlignment="1">
      <alignment horizontal="center" vertical="center"/>
    </xf>
    <xf numFmtId="0" fontId="7" fillId="3" borderId="0" xfId="0" applyFont="1" applyFill="1" applyAlignment="1">
      <alignment horizontal="center" vertic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7" fillId="8" borderId="0" xfId="0" applyFont="1" applyFill="1" applyAlignment="1">
      <alignment horizontal="center" vertical="center"/>
    </xf>
    <xf numFmtId="0" fontId="15" fillId="0" borderId="0" xfId="7" applyFont="1" applyAlignment="1">
      <alignment wrapText="1"/>
    </xf>
    <xf numFmtId="0" fontId="16" fillId="0" borderId="0" xfId="0" applyFont="1" applyFill="1" applyBorder="1" applyAlignment="1">
      <alignment horizontal="left" wrapText="1" indent="1"/>
    </xf>
    <xf numFmtId="0" fontId="17" fillId="0" borderId="0" xfId="0" applyFont="1" applyFill="1" applyBorder="1" applyAlignment="1">
      <alignment horizontal="center" vertical="center"/>
    </xf>
    <xf numFmtId="9" fontId="17" fillId="0" borderId="0" xfId="6" applyFont="1" applyFill="1" applyBorder="1">
      <alignment horizontal="center" vertical="center"/>
    </xf>
    <xf numFmtId="14" fontId="17" fillId="0" borderId="0" xfId="2" applyNumberFormat="1" applyFont="1" applyFill="1" applyBorder="1">
      <alignment horizontal="center" vertical="center"/>
    </xf>
    <xf numFmtId="37" fontId="17" fillId="0" borderId="0" xfId="8" applyFont="1" applyFill="1" applyBorder="1" applyAlignment="1">
      <alignment horizontal="center" vertical="center"/>
    </xf>
    <xf numFmtId="0" fontId="18" fillId="0" borderId="0" xfId="0" applyNumberFormat="1" applyFont="1" applyFill="1" applyBorder="1" applyAlignment="1">
      <alignment horizontal="center" vertical="center"/>
    </xf>
    <xf numFmtId="0" fontId="17" fillId="0" borderId="6" xfId="0" applyFont="1" applyBorder="1" applyAlignment="1">
      <alignment horizontal="center" vertical="center"/>
    </xf>
    <xf numFmtId="0" fontId="17" fillId="0" borderId="0" xfId="0" applyFont="1" applyAlignment="1">
      <alignment vertical="center"/>
    </xf>
    <xf numFmtId="0" fontId="17" fillId="0" borderId="0" xfId="0" applyFont="1" applyFill="1" applyBorder="1" applyAlignment="1">
      <alignment horizontal="left" vertical="center" wrapText="1" indent="2"/>
    </xf>
    <xf numFmtId="0" fontId="15" fillId="0" borderId="0" xfId="7" applyFont="1"/>
    <xf numFmtId="0" fontId="19" fillId="0" borderId="0" xfId="0" applyFont="1" applyFill="1" applyBorder="1" applyAlignment="1">
      <alignment horizontal="left" vertical="center" wrapText="1" indent="2"/>
    </xf>
    <xf numFmtId="0" fontId="15" fillId="9" borderId="0" xfId="7" applyFont="1" applyFill="1" applyAlignment="1">
      <alignment wrapText="1"/>
    </xf>
    <xf numFmtId="0" fontId="16" fillId="9" borderId="0" xfId="0" applyFont="1" applyFill="1" applyBorder="1" applyAlignment="1">
      <alignment horizontal="left" vertical="center" wrapText="1" indent="1"/>
    </xf>
    <xf numFmtId="0" fontId="17" fillId="9" borderId="0" xfId="0" applyFont="1" applyFill="1" applyBorder="1" applyAlignment="1">
      <alignment horizontal="center" vertical="center"/>
    </xf>
    <xf numFmtId="9" fontId="17" fillId="9" borderId="0" xfId="6" applyFont="1" applyFill="1" applyBorder="1">
      <alignment horizontal="center" vertical="center"/>
    </xf>
    <xf numFmtId="14" fontId="17" fillId="9" borderId="0" xfId="2" applyNumberFormat="1" applyFont="1" applyFill="1" applyBorder="1">
      <alignment horizontal="center" vertical="center"/>
    </xf>
    <xf numFmtId="37" fontId="17" fillId="9" borderId="0" xfId="8" applyFont="1" applyFill="1" applyBorder="1" applyAlignment="1">
      <alignment horizontal="center" vertical="center"/>
    </xf>
    <xf numFmtId="0" fontId="18" fillId="9" borderId="0" xfId="0" applyNumberFormat="1" applyFont="1" applyFill="1" applyBorder="1" applyAlignment="1">
      <alignment horizontal="center" vertical="center"/>
    </xf>
    <xf numFmtId="0" fontId="17" fillId="9" borderId="6" xfId="0" applyFont="1" applyFill="1" applyBorder="1" applyAlignment="1">
      <alignment horizontal="center" vertical="center"/>
    </xf>
    <xf numFmtId="0" fontId="17" fillId="9" borderId="0" xfId="0" applyFont="1" applyFill="1" applyAlignment="1">
      <alignment vertical="center"/>
    </xf>
    <xf numFmtId="0" fontId="17" fillId="0" borderId="0" xfId="0" applyFont="1" applyFill="1" applyBorder="1" applyAlignment="1">
      <alignment horizontal="left" wrapText="1" indent="2"/>
    </xf>
    <xf numFmtId="0" fontId="15" fillId="9" borderId="0" xfId="7" applyFont="1" applyFill="1"/>
    <xf numFmtId="0" fontId="16" fillId="9" borderId="0" xfId="0" applyFont="1" applyFill="1" applyBorder="1" applyAlignment="1">
      <alignment horizontal="left" vertical="center" wrapText="1" indent="2"/>
    </xf>
    <xf numFmtId="0" fontId="15" fillId="10" borderId="0" xfId="7" applyFont="1" applyFill="1"/>
    <xf numFmtId="0" fontId="17" fillId="10" borderId="0" xfId="0" applyFont="1" applyFill="1" applyBorder="1" applyAlignment="1">
      <alignment horizontal="left" vertical="center" wrapText="1" indent="2"/>
    </xf>
    <xf numFmtId="0" fontId="17" fillId="10" borderId="0" xfId="0" applyFont="1" applyFill="1" applyBorder="1" applyAlignment="1">
      <alignment horizontal="center" vertical="center"/>
    </xf>
    <xf numFmtId="14" fontId="17" fillId="10" borderId="0" xfId="2" applyNumberFormat="1" applyFont="1" applyFill="1" applyBorder="1">
      <alignment horizontal="center" vertical="center"/>
    </xf>
    <xf numFmtId="37" fontId="17" fillId="10" borderId="0" xfId="8" applyFont="1" applyFill="1" applyBorder="1" applyAlignment="1">
      <alignment horizontal="center" vertical="center"/>
    </xf>
    <xf numFmtId="0" fontId="18" fillId="10" borderId="0" xfId="0" applyNumberFormat="1" applyFont="1" applyFill="1" applyBorder="1" applyAlignment="1">
      <alignment horizontal="center" vertical="center"/>
    </xf>
    <xf numFmtId="0" fontId="17" fillId="10" borderId="6" xfId="0" applyFont="1" applyFill="1" applyBorder="1" applyAlignment="1">
      <alignment horizontal="center" vertical="center"/>
    </xf>
    <xf numFmtId="0" fontId="17" fillId="10" borderId="0" xfId="0" applyFont="1" applyFill="1" applyAlignment="1">
      <alignment vertical="center"/>
    </xf>
    <xf numFmtId="165" fontId="17" fillId="0" borderId="0" xfId="2" applyNumberFormat="1" applyFont="1" applyFill="1" applyBorder="1">
      <alignment horizontal="center" vertical="center"/>
    </xf>
    <xf numFmtId="41" fontId="17" fillId="0" borderId="0" xfId="1" applyFont="1" applyFill="1" applyBorder="1" applyAlignment="1">
      <alignment horizontal="center" vertical="center"/>
    </xf>
    <xf numFmtId="0" fontId="17" fillId="9" borderId="0" xfId="0" applyFont="1" applyFill="1" applyBorder="1" applyAlignment="1">
      <alignment horizontal="left" vertical="center" wrapText="1" indent="2"/>
    </xf>
    <xf numFmtId="41" fontId="17" fillId="9" borderId="0" xfId="1" applyFont="1" applyFill="1" applyBorder="1" applyAlignment="1">
      <alignment horizontal="center" vertical="center"/>
    </xf>
    <xf numFmtId="0" fontId="17" fillId="9" borderId="0" xfId="0" applyFont="1" applyFill="1" applyBorder="1" applyAlignment="1">
      <alignment horizontal="left" wrapText="1" indent="2"/>
    </xf>
    <xf numFmtId="165" fontId="17" fillId="9" borderId="0" xfId="2" applyNumberFormat="1" applyFont="1" applyFill="1" applyBorder="1">
      <alignment horizontal="center" vertical="center"/>
    </xf>
    <xf numFmtId="0" fontId="17" fillId="0" borderId="0" xfId="0" applyFont="1"/>
    <xf numFmtId="0" fontId="17" fillId="0" borderId="0" xfId="0" applyFont="1" applyAlignment="1">
      <alignment horizontal="center" vertical="center"/>
    </xf>
    <xf numFmtId="0" fontId="17" fillId="9" borderId="0" xfId="0" applyFont="1" applyFill="1" applyBorder="1" applyAlignment="1">
      <alignment horizontal="left" wrapText="1"/>
    </xf>
    <xf numFmtId="0" fontId="17" fillId="9" borderId="8" xfId="0" applyFont="1" applyFill="1" applyBorder="1"/>
    <xf numFmtId="165" fontId="17" fillId="9" borderId="0" xfId="0" applyNumberFormat="1" applyFont="1" applyFill="1" applyBorder="1"/>
    <xf numFmtId="0" fontId="17" fillId="9" borderId="0" xfId="0" applyFont="1" applyFill="1"/>
    <xf numFmtId="0" fontId="17" fillId="0" borderId="0" xfId="0" applyFont="1" applyBorder="1" applyAlignment="1">
      <alignment horizontal="left" wrapText="1"/>
    </xf>
    <xf numFmtId="0" fontId="17" fillId="0" borderId="0" xfId="0" applyFont="1" applyBorder="1" applyAlignment="1">
      <alignment horizontal="center" vertical="center"/>
    </xf>
    <xf numFmtId="165" fontId="17" fillId="0" borderId="0" xfId="0" applyNumberFormat="1" applyFont="1" applyBorder="1"/>
    <xf numFmtId="0" fontId="17" fillId="0" borderId="0" xfId="0" applyFont="1" applyAlignment="1">
      <alignment horizontal="center"/>
    </xf>
    <xf numFmtId="14" fontId="17" fillId="0" borderId="0" xfId="0" applyNumberFormat="1" applyFont="1"/>
  </cellXfs>
  <cellStyles count="11">
    <cellStyle name="Accent3" xfId="5" builtinId="37"/>
    <cellStyle name="Comma [0]" xfId="1" builtinId="6"/>
    <cellStyle name="Comma [0] 2" xfId="8"/>
    <cellStyle name="Date" xfId="2"/>
    <cellStyle name="Heading 1 2" xfId="9"/>
    <cellStyle name="Heading 2 2" xfId="10"/>
    <cellStyle name="Heading 3 2" xfId="3"/>
    <cellStyle name="Normal" xfId="0" builtinId="0"/>
    <cellStyle name="Percent 2" xfId="6"/>
    <cellStyle name="Title 2" xfId="4"/>
    <cellStyle name="zHiddenText" xfId="7"/>
  </cellStyles>
  <dxfs count="23">
    <dxf>
      <alignment horizontal="center" vertical="center"/>
    </dxf>
    <dxf>
      <numFmt numFmtId="165" formatCode="dd/mm/yyyy"/>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REF!"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30480</xdr:colOff>
          <xdr:row>4</xdr:row>
          <xdr:rowOff>60960</xdr:rowOff>
        </xdr:from>
        <xdr:to>
          <xdr:col>63</xdr:col>
          <xdr:colOff>99060</xdr:colOff>
          <xdr:row>4</xdr:row>
          <xdr:rowOff>236220</xdr:rowOff>
        </xdr:to>
        <xdr:sp macro="" textlink="">
          <xdr:nvSpPr>
            <xdr:cNvPr id="1025" name="Scroll Bar 1" descr="Scroll bar to scroll through the Ghantt project timeline."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Milestones" displayName="Milestones" ref="B6:H84" totalsRowShown="0">
  <tableColumns count="7">
    <tableColumn id="1" name="Tasks" dataDxfId="6"/>
    <tableColumn id="2" name="Category" dataDxfId="5"/>
    <tableColumn id="3" name="Level" dataDxfId="4"/>
    <tableColumn id="5" name="Assignment" dataDxfId="3"/>
    <tableColumn id="7" name="Progcess" dataDxfId="2"/>
    <tableColumn id="8" name="Start" dataDxfId="1"/>
    <tableColumn id="9" name="Time" dataDxfId="0"/>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86"/>
  <sheetViews>
    <sheetView showGridLines="0" tabSelected="1" topLeftCell="A99" zoomScale="70" zoomScaleNormal="70" workbookViewId="0">
      <selection activeCell="B9" sqref="B9"/>
    </sheetView>
  </sheetViews>
  <sheetFormatPr defaultColWidth="9" defaultRowHeight="30" customHeight="1"/>
  <cols>
    <col min="1" max="1" width="2.77734375" style="1" customWidth="1"/>
    <col min="2" max="2" width="37.109375" customWidth="1"/>
    <col min="3" max="3" width="10.5546875" customWidth="1"/>
    <col min="4" max="4" width="20.5546875" hidden="1" customWidth="1"/>
    <col min="5" max="5" width="14.77734375" style="2" customWidth="1"/>
    <col min="6" max="6" width="13.109375" customWidth="1"/>
    <col min="7" max="7" width="13.77734375" style="3" customWidth="1"/>
    <col min="8" max="8" width="9.77734375" customWidth="1"/>
    <col min="9" max="9" width="4.77734375" customWidth="1"/>
    <col min="10" max="62" width="3.5546875" customWidth="1"/>
  </cols>
  <sheetData>
    <row r="1" spans="1:65" s="33" customFormat="1" ht="54" customHeight="1">
      <c r="A1" s="30" t="s">
        <v>0</v>
      </c>
      <c r="B1" s="31" t="s">
        <v>104</v>
      </c>
      <c r="C1" s="31"/>
      <c r="D1" s="32"/>
      <c r="G1" s="34"/>
      <c r="H1" s="35"/>
    </row>
    <row r="2" spans="1:65" ht="30" customHeight="1">
      <c r="A2" s="4" t="s">
        <v>2</v>
      </c>
      <c r="B2" s="5"/>
      <c r="C2" s="5"/>
      <c r="E2" s="6"/>
      <c r="G2" s="15" t="s">
        <v>1</v>
      </c>
      <c r="H2" s="1"/>
      <c r="I2" s="1"/>
      <c r="J2" s="1"/>
      <c r="L2" s="36" t="s">
        <v>4</v>
      </c>
      <c r="M2" s="36"/>
      <c r="N2" s="36"/>
      <c r="O2" s="36"/>
      <c r="Q2" s="36" t="s">
        <v>5</v>
      </c>
      <c r="R2" s="36"/>
      <c r="S2" s="36"/>
      <c r="T2" s="36"/>
      <c r="V2" s="36" t="s">
        <v>6</v>
      </c>
      <c r="W2" s="36"/>
      <c r="X2" s="36"/>
      <c r="Y2" s="36"/>
      <c r="AA2" s="36" t="s">
        <v>7</v>
      </c>
      <c r="AB2" s="36"/>
      <c r="AC2" s="36"/>
      <c r="AD2" s="36"/>
    </row>
    <row r="3" spans="1:65" ht="30" customHeight="1">
      <c r="A3" s="4" t="s">
        <v>8</v>
      </c>
      <c r="B3" s="7"/>
      <c r="C3" s="7"/>
      <c r="D3" s="28" t="s">
        <v>9</v>
      </c>
      <c r="E3" s="1"/>
      <c r="F3" s="8"/>
      <c r="G3" s="38" t="s">
        <v>3</v>
      </c>
      <c r="H3" s="38"/>
      <c r="I3" s="38"/>
      <c r="J3" s="38"/>
      <c r="L3" s="39" t="s">
        <v>4</v>
      </c>
      <c r="M3" s="39"/>
      <c r="N3" s="39"/>
      <c r="O3" s="39"/>
      <c r="P3" s="29"/>
      <c r="Q3" s="40" t="s">
        <v>5</v>
      </c>
      <c r="R3" s="40"/>
      <c r="S3" s="40"/>
      <c r="T3" s="40"/>
      <c r="V3" s="41" t="s">
        <v>6</v>
      </c>
      <c r="W3" s="41"/>
      <c r="X3" s="41"/>
      <c r="Y3" s="41"/>
      <c r="AA3" s="42" t="s">
        <v>7</v>
      </c>
      <c r="AB3" s="42"/>
      <c r="AC3" s="42"/>
      <c r="AD3" s="42"/>
    </row>
    <row r="4" spans="1:65" ht="15" customHeight="1">
      <c r="A4" s="4" t="s">
        <v>10</v>
      </c>
      <c r="B4" s="37"/>
      <c r="C4" s="37"/>
      <c r="D4" s="37"/>
      <c r="E4" s="37"/>
      <c r="F4" s="37"/>
      <c r="J4" s="16"/>
      <c r="K4" s="17"/>
      <c r="L4" s="17"/>
      <c r="M4" s="17"/>
      <c r="N4" s="17"/>
      <c r="O4" s="17"/>
      <c r="P4" s="26"/>
      <c r="Q4" s="16"/>
      <c r="R4" s="17"/>
      <c r="S4" s="17"/>
      <c r="T4" s="17"/>
      <c r="U4" s="17"/>
      <c r="V4" s="17"/>
      <c r="W4" s="26"/>
      <c r="X4" s="16"/>
      <c r="Y4" s="17"/>
      <c r="Z4" s="17"/>
      <c r="AA4" s="17"/>
      <c r="AB4" s="17"/>
      <c r="AC4" s="17"/>
      <c r="AD4" s="26"/>
      <c r="AE4" s="16"/>
      <c r="AF4" s="17"/>
      <c r="AG4" s="17"/>
      <c r="AH4" s="17">
        <f t="shared" ref="AH4:BA4" si="0">AG4+1</f>
        <v>1</v>
      </c>
      <c r="AI4" s="17">
        <f t="shared" si="0"/>
        <v>2</v>
      </c>
      <c r="AJ4" s="17">
        <f t="shared" si="0"/>
        <v>3</v>
      </c>
      <c r="AK4" s="26">
        <f t="shared" si="0"/>
        <v>4</v>
      </c>
      <c r="AL4" s="16">
        <f t="shared" si="0"/>
        <v>5</v>
      </c>
      <c r="AM4" s="17">
        <f t="shared" si="0"/>
        <v>6</v>
      </c>
      <c r="AN4" s="17">
        <f t="shared" si="0"/>
        <v>7</v>
      </c>
      <c r="AO4" s="17">
        <f t="shared" si="0"/>
        <v>8</v>
      </c>
      <c r="AP4" s="17">
        <f t="shared" si="0"/>
        <v>9</v>
      </c>
      <c r="AQ4" s="17">
        <f t="shared" si="0"/>
        <v>10</v>
      </c>
      <c r="AR4" s="26">
        <f t="shared" si="0"/>
        <v>11</v>
      </c>
      <c r="AS4" s="16">
        <f t="shared" si="0"/>
        <v>12</v>
      </c>
      <c r="AT4" s="17">
        <f t="shared" si="0"/>
        <v>13</v>
      </c>
      <c r="AU4" s="17">
        <f t="shared" si="0"/>
        <v>14</v>
      </c>
      <c r="AV4" s="17">
        <f t="shared" si="0"/>
        <v>15</v>
      </c>
      <c r="AW4" s="17">
        <f t="shared" si="0"/>
        <v>16</v>
      </c>
      <c r="AX4" s="17">
        <f t="shared" si="0"/>
        <v>17</v>
      </c>
      <c r="AY4" s="26">
        <f t="shared" si="0"/>
        <v>18</v>
      </c>
      <c r="AZ4" s="16">
        <f t="shared" si="0"/>
        <v>19</v>
      </c>
      <c r="BA4" s="17">
        <f t="shared" si="0"/>
        <v>20</v>
      </c>
      <c r="BB4" s="17">
        <f t="shared" ref="BB4:BH4" si="1">BA4+1</f>
        <v>21</v>
      </c>
      <c r="BC4" s="17">
        <f t="shared" si="1"/>
        <v>22</v>
      </c>
      <c r="BD4" s="17">
        <f t="shared" si="1"/>
        <v>23</v>
      </c>
      <c r="BE4" s="17">
        <f t="shared" si="1"/>
        <v>24</v>
      </c>
      <c r="BF4" s="26">
        <f t="shared" si="1"/>
        <v>25</v>
      </c>
      <c r="BG4" s="16">
        <f t="shared" si="1"/>
        <v>26</v>
      </c>
      <c r="BH4" s="17">
        <f t="shared" si="1"/>
        <v>27</v>
      </c>
      <c r="BI4" s="17">
        <f t="shared" ref="BI4:BM4" si="2">BH4+1</f>
        <v>28</v>
      </c>
      <c r="BJ4" s="17">
        <f t="shared" si="2"/>
        <v>29</v>
      </c>
      <c r="BK4" s="17">
        <f t="shared" si="2"/>
        <v>30</v>
      </c>
      <c r="BL4" s="17">
        <f t="shared" si="2"/>
        <v>31</v>
      </c>
      <c r="BM4" s="26">
        <f t="shared" si="2"/>
        <v>32</v>
      </c>
    </row>
    <row r="5" spans="1:65" ht="25.2" customHeight="1">
      <c r="A5" s="4" t="s">
        <v>11</v>
      </c>
      <c r="B5" s="9"/>
      <c r="C5" s="9"/>
      <c r="D5" s="9"/>
      <c r="E5" s="9"/>
      <c r="F5" s="9"/>
      <c r="J5" s="18"/>
      <c r="K5" s="19"/>
      <c r="L5" s="19"/>
      <c r="M5" s="19"/>
      <c r="N5" s="19"/>
      <c r="O5" s="19"/>
      <c r="P5" s="27"/>
      <c r="Q5" s="18"/>
      <c r="R5" s="19"/>
      <c r="S5" s="19"/>
      <c r="T5" s="19"/>
      <c r="U5" s="19"/>
      <c r="V5" s="19"/>
      <c r="W5" s="27"/>
      <c r="X5" s="18"/>
      <c r="Y5" s="19"/>
      <c r="Z5" s="19"/>
      <c r="AA5" s="19"/>
      <c r="AB5" s="19"/>
      <c r="AC5" s="19"/>
      <c r="AD5" s="27"/>
      <c r="AE5" s="18"/>
      <c r="AF5" s="19"/>
      <c r="AG5" s="19"/>
      <c r="AH5" s="19"/>
      <c r="AI5" s="19"/>
      <c r="AJ5" s="19"/>
      <c r="AK5" s="27"/>
      <c r="AL5" s="18"/>
      <c r="AM5" s="19"/>
      <c r="AN5" s="19"/>
      <c r="AO5" s="19"/>
      <c r="AP5" s="19"/>
      <c r="AQ5" s="19"/>
      <c r="AR5" s="27"/>
      <c r="AS5" s="18"/>
      <c r="AT5" s="19"/>
      <c r="AU5" s="19"/>
      <c r="AV5" s="19"/>
      <c r="AW5" s="19"/>
      <c r="AX5" s="19"/>
      <c r="AY5" s="27"/>
      <c r="AZ5" s="18"/>
      <c r="BA5" s="19"/>
      <c r="BB5" s="19"/>
      <c r="BC5" s="19"/>
      <c r="BD5" s="19"/>
      <c r="BE5" s="19"/>
      <c r="BF5" s="27"/>
      <c r="BG5" s="18"/>
      <c r="BH5" s="19"/>
      <c r="BI5" s="19"/>
      <c r="BJ5" s="19"/>
      <c r="BK5" s="19"/>
      <c r="BL5" s="19"/>
      <c r="BM5" s="27"/>
    </row>
    <row r="6" spans="1:65" ht="31.05" customHeight="1" thickBot="1">
      <c r="A6" s="4" t="s">
        <v>12</v>
      </c>
      <c r="B6" s="10" t="s">
        <v>13</v>
      </c>
      <c r="C6" s="11" t="s">
        <v>14</v>
      </c>
      <c r="D6" s="11" t="s">
        <v>15</v>
      </c>
      <c r="E6" s="11" t="s">
        <v>46</v>
      </c>
      <c r="F6" s="11" t="s">
        <v>45</v>
      </c>
      <c r="G6" s="20" t="s">
        <v>16</v>
      </c>
      <c r="H6" s="11" t="s">
        <v>17</v>
      </c>
      <c r="I6" s="21"/>
      <c r="J6" s="22" t="str">
        <f t="shared" ref="J6:AO6" si="3">LEFT(TEXT(J4,"ddd"),1)</f>
        <v>S</v>
      </c>
      <c r="K6" s="22" t="str">
        <f t="shared" si="3"/>
        <v>S</v>
      </c>
      <c r="L6" s="22" t="str">
        <f t="shared" si="3"/>
        <v>S</v>
      </c>
      <c r="M6" s="22" t="str">
        <f t="shared" si="3"/>
        <v>S</v>
      </c>
      <c r="N6" s="22" t="str">
        <f t="shared" si="3"/>
        <v>S</v>
      </c>
      <c r="O6" s="22" t="str">
        <f t="shared" si="3"/>
        <v>S</v>
      </c>
      <c r="P6" s="22" t="str">
        <f t="shared" si="3"/>
        <v>S</v>
      </c>
      <c r="Q6" s="22" t="str">
        <f t="shared" si="3"/>
        <v>S</v>
      </c>
      <c r="R6" s="22" t="str">
        <f t="shared" si="3"/>
        <v>S</v>
      </c>
      <c r="S6" s="22" t="str">
        <f t="shared" si="3"/>
        <v>S</v>
      </c>
      <c r="T6" s="22" t="str">
        <f t="shared" si="3"/>
        <v>S</v>
      </c>
      <c r="U6" s="22" t="str">
        <f t="shared" si="3"/>
        <v>S</v>
      </c>
      <c r="V6" s="22" t="str">
        <f t="shared" si="3"/>
        <v>S</v>
      </c>
      <c r="W6" s="22" t="str">
        <f t="shared" si="3"/>
        <v>S</v>
      </c>
      <c r="X6" s="22" t="str">
        <f t="shared" si="3"/>
        <v>S</v>
      </c>
      <c r="Y6" s="22" t="str">
        <f t="shared" si="3"/>
        <v>S</v>
      </c>
      <c r="Z6" s="22" t="str">
        <f t="shared" si="3"/>
        <v>S</v>
      </c>
      <c r="AA6" s="22" t="str">
        <f t="shared" si="3"/>
        <v>S</v>
      </c>
      <c r="AB6" s="22" t="str">
        <f t="shared" si="3"/>
        <v>S</v>
      </c>
      <c r="AC6" s="22" t="str">
        <f t="shared" si="3"/>
        <v>S</v>
      </c>
      <c r="AD6" s="22" t="str">
        <f t="shared" si="3"/>
        <v>S</v>
      </c>
      <c r="AE6" s="22" t="str">
        <f t="shared" si="3"/>
        <v>S</v>
      </c>
      <c r="AF6" s="22" t="str">
        <f t="shared" si="3"/>
        <v>S</v>
      </c>
      <c r="AG6" s="22" t="str">
        <f t="shared" si="3"/>
        <v>S</v>
      </c>
      <c r="AH6" s="22" t="str">
        <f t="shared" si="3"/>
        <v>S</v>
      </c>
      <c r="AI6" s="22" t="str">
        <f t="shared" si="3"/>
        <v>M</v>
      </c>
      <c r="AJ6" s="22" t="str">
        <f t="shared" si="3"/>
        <v>T</v>
      </c>
      <c r="AK6" s="22" t="str">
        <f t="shared" si="3"/>
        <v>W</v>
      </c>
      <c r="AL6" s="22" t="str">
        <f t="shared" si="3"/>
        <v>T</v>
      </c>
      <c r="AM6" s="22" t="str">
        <f t="shared" si="3"/>
        <v>F</v>
      </c>
      <c r="AN6" s="22" t="str">
        <f t="shared" si="3"/>
        <v>S</v>
      </c>
      <c r="AO6" s="22" t="str">
        <f t="shared" si="3"/>
        <v>S</v>
      </c>
      <c r="AP6" s="22" t="str">
        <f t="shared" ref="AP6:BM6" si="4">LEFT(TEXT(AP4,"ddd"),1)</f>
        <v>M</v>
      </c>
      <c r="AQ6" s="22" t="str">
        <f t="shared" si="4"/>
        <v>T</v>
      </c>
      <c r="AR6" s="22" t="str">
        <f t="shared" si="4"/>
        <v>W</v>
      </c>
      <c r="AS6" s="22" t="str">
        <f t="shared" si="4"/>
        <v>T</v>
      </c>
      <c r="AT6" s="22" t="str">
        <f t="shared" si="4"/>
        <v>F</v>
      </c>
      <c r="AU6" s="22" t="str">
        <f t="shared" si="4"/>
        <v>S</v>
      </c>
      <c r="AV6" s="22" t="str">
        <f t="shared" si="4"/>
        <v>S</v>
      </c>
      <c r="AW6" s="22" t="str">
        <f t="shared" si="4"/>
        <v>M</v>
      </c>
      <c r="AX6" s="22" t="str">
        <f t="shared" si="4"/>
        <v>T</v>
      </c>
      <c r="AY6" s="22" t="str">
        <f t="shared" si="4"/>
        <v>W</v>
      </c>
      <c r="AZ6" s="22" t="str">
        <f t="shared" si="4"/>
        <v>T</v>
      </c>
      <c r="BA6" s="22" t="str">
        <f t="shared" si="4"/>
        <v>F</v>
      </c>
      <c r="BB6" s="22" t="str">
        <f t="shared" si="4"/>
        <v>S</v>
      </c>
      <c r="BC6" s="22" t="str">
        <f t="shared" si="4"/>
        <v>S</v>
      </c>
      <c r="BD6" s="22" t="str">
        <f t="shared" si="4"/>
        <v>M</v>
      </c>
      <c r="BE6" s="22" t="str">
        <f t="shared" si="4"/>
        <v>T</v>
      </c>
      <c r="BF6" s="22" t="str">
        <f t="shared" si="4"/>
        <v>W</v>
      </c>
      <c r="BG6" s="22" t="str">
        <f t="shared" si="4"/>
        <v>T</v>
      </c>
      <c r="BH6" s="22" t="str">
        <f t="shared" si="4"/>
        <v>F</v>
      </c>
      <c r="BI6" s="22" t="str">
        <f t="shared" si="4"/>
        <v>S</v>
      </c>
      <c r="BJ6" s="22" t="str">
        <f t="shared" si="4"/>
        <v>S</v>
      </c>
      <c r="BK6" s="22" t="str">
        <f t="shared" si="4"/>
        <v>M</v>
      </c>
      <c r="BL6" s="22" t="str">
        <f t="shared" si="4"/>
        <v>T</v>
      </c>
      <c r="BM6" s="22" t="str">
        <f t="shared" si="4"/>
        <v>W</v>
      </c>
    </row>
    <row r="7" spans="1:65" ht="30" hidden="1" customHeight="1">
      <c r="A7" s="1" t="s">
        <v>18</v>
      </c>
      <c r="B7" s="12"/>
      <c r="C7" s="13"/>
      <c r="D7" s="13"/>
      <c r="E7" s="11"/>
      <c r="F7" s="14"/>
      <c r="G7" s="23"/>
      <c r="H7" s="24"/>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row>
    <row r="8" spans="1:65" s="51" customFormat="1" ht="36" customHeight="1">
      <c r="A8" s="43" t="s">
        <v>19</v>
      </c>
      <c r="B8" s="44" t="s">
        <v>20</v>
      </c>
      <c r="C8" s="45"/>
      <c r="D8" s="45"/>
      <c r="E8" s="45"/>
      <c r="F8" s="46"/>
      <c r="G8" s="47"/>
      <c r="H8" s="48"/>
      <c r="I8" s="49"/>
      <c r="J8" s="50" t="str">
        <f t="shared" ref="J8:AO8" si="5">IF(AND($C8="Goal",J$4&gt;=$G8,J$4&lt;=$G8+$H8-1),2,IF(AND($C8="Milestone",J$4&gt;=$G8,J$4&lt;=$G8+$H8-1),1,""))</f>
        <v/>
      </c>
      <c r="K8" s="50" t="str">
        <f t="shared" si="5"/>
        <v/>
      </c>
      <c r="L8" s="50" t="str">
        <f t="shared" si="5"/>
        <v/>
      </c>
      <c r="M8" s="50" t="str">
        <f t="shared" si="5"/>
        <v/>
      </c>
      <c r="N8" s="50" t="str">
        <f t="shared" si="5"/>
        <v/>
      </c>
      <c r="O8" s="50" t="str">
        <f t="shared" si="5"/>
        <v/>
      </c>
      <c r="P8" s="50" t="str">
        <f t="shared" si="5"/>
        <v/>
      </c>
      <c r="Q8" s="50" t="str">
        <f t="shared" si="5"/>
        <v/>
      </c>
      <c r="R8" s="50" t="str">
        <f t="shared" si="5"/>
        <v/>
      </c>
      <c r="S8" s="50" t="str">
        <f t="shared" si="5"/>
        <v/>
      </c>
      <c r="T8" s="50" t="str">
        <f t="shared" si="5"/>
        <v/>
      </c>
      <c r="U8" s="50" t="str">
        <f t="shared" si="5"/>
        <v/>
      </c>
      <c r="V8" s="50" t="str">
        <f t="shared" si="5"/>
        <v/>
      </c>
      <c r="W8" s="50" t="str">
        <f t="shared" si="5"/>
        <v/>
      </c>
      <c r="X8" s="50" t="str">
        <f t="shared" si="5"/>
        <v/>
      </c>
      <c r="Y8" s="50" t="str">
        <f t="shared" si="5"/>
        <v/>
      </c>
      <c r="Z8" s="50" t="str">
        <f t="shared" si="5"/>
        <v/>
      </c>
      <c r="AA8" s="50" t="str">
        <f t="shared" si="5"/>
        <v/>
      </c>
      <c r="AB8" s="50" t="str">
        <f t="shared" si="5"/>
        <v/>
      </c>
      <c r="AC8" s="50" t="str">
        <f t="shared" si="5"/>
        <v/>
      </c>
      <c r="AD8" s="50" t="str">
        <f t="shared" si="5"/>
        <v/>
      </c>
      <c r="AE8" s="50" t="str">
        <f t="shared" si="5"/>
        <v/>
      </c>
      <c r="AF8" s="50" t="str">
        <f t="shared" si="5"/>
        <v/>
      </c>
      <c r="AG8" s="50" t="str">
        <f t="shared" si="5"/>
        <v/>
      </c>
      <c r="AH8" s="50" t="str">
        <f t="shared" si="5"/>
        <v/>
      </c>
      <c r="AI8" s="50" t="str">
        <f t="shared" si="5"/>
        <v/>
      </c>
      <c r="AJ8" s="50" t="str">
        <f t="shared" si="5"/>
        <v/>
      </c>
      <c r="AK8" s="50" t="str">
        <f t="shared" si="5"/>
        <v/>
      </c>
      <c r="AL8" s="50" t="str">
        <f t="shared" si="5"/>
        <v/>
      </c>
      <c r="AM8" s="50" t="str">
        <f t="shared" si="5"/>
        <v/>
      </c>
      <c r="AN8" s="50" t="str">
        <f t="shared" si="5"/>
        <v/>
      </c>
      <c r="AO8" s="50" t="str">
        <f t="shared" si="5"/>
        <v/>
      </c>
      <c r="AP8" s="50" t="str">
        <f t="shared" ref="AP8:BM8" si="6">IF(AND($C8="Goal",AP$4&gt;=$G8,AP$4&lt;=$G8+$H8-1),2,IF(AND($C8="Milestone",AP$4&gt;=$G8,AP$4&lt;=$G8+$H8-1),1,""))</f>
        <v/>
      </c>
      <c r="AQ8" s="50" t="str">
        <f t="shared" si="6"/>
        <v/>
      </c>
      <c r="AR8" s="50" t="str">
        <f t="shared" si="6"/>
        <v/>
      </c>
      <c r="AS8" s="50" t="str">
        <f t="shared" si="6"/>
        <v/>
      </c>
      <c r="AT8" s="50" t="str">
        <f t="shared" si="6"/>
        <v/>
      </c>
      <c r="AU8" s="50" t="str">
        <f t="shared" si="6"/>
        <v/>
      </c>
      <c r="AV8" s="50" t="str">
        <f t="shared" si="6"/>
        <v/>
      </c>
      <c r="AW8" s="50" t="str">
        <f t="shared" si="6"/>
        <v/>
      </c>
      <c r="AX8" s="50" t="str">
        <f t="shared" si="6"/>
        <v/>
      </c>
      <c r="AY8" s="50" t="str">
        <f t="shared" si="6"/>
        <v/>
      </c>
      <c r="AZ8" s="50" t="str">
        <f t="shared" si="6"/>
        <v/>
      </c>
      <c r="BA8" s="50" t="str">
        <f t="shared" si="6"/>
        <v/>
      </c>
      <c r="BB8" s="50" t="str">
        <f t="shared" si="6"/>
        <v/>
      </c>
      <c r="BC8" s="50" t="str">
        <f t="shared" si="6"/>
        <v/>
      </c>
      <c r="BD8" s="50" t="str">
        <f t="shared" si="6"/>
        <v/>
      </c>
      <c r="BE8" s="50" t="str">
        <f t="shared" si="6"/>
        <v/>
      </c>
      <c r="BF8" s="50" t="str">
        <f t="shared" si="6"/>
        <v/>
      </c>
      <c r="BG8" s="50" t="str">
        <f t="shared" si="6"/>
        <v/>
      </c>
      <c r="BH8" s="50" t="str">
        <f t="shared" si="6"/>
        <v/>
      </c>
      <c r="BI8" s="50" t="str">
        <f t="shared" si="6"/>
        <v/>
      </c>
      <c r="BJ8" s="50" t="str">
        <f t="shared" si="6"/>
        <v/>
      </c>
      <c r="BK8" s="50" t="str">
        <f t="shared" si="6"/>
        <v/>
      </c>
      <c r="BL8" s="50" t="str">
        <f t="shared" si="6"/>
        <v/>
      </c>
      <c r="BM8" s="50" t="str">
        <f t="shared" si="6"/>
        <v/>
      </c>
    </row>
    <row r="9" spans="1:65" s="51" customFormat="1" ht="36" customHeight="1">
      <c r="A9" s="43"/>
      <c r="B9" s="52" t="s">
        <v>21</v>
      </c>
      <c r="C9" s="45" t="s">
        <v>22</v>
      </c>
      <c r="D9" s="45" t="s">
        <v>23</v>
      </c>
      <c r="E9" s="45" t="s">
        <v>24</v>
      </c>
      <c r="F9" s="46">
        <v>1</v>
      </c>
      <c r="G9" s="47">
        <v>44087</v>
      </c>
      <c r="H9" s="48">
        <v>7</v>
      </c>
      <c r="I9" s="49"/>
      <c r="J9" s="50" t="str">
        <f>IF(AND($C9="Task",J$4&gt;=$G9,J$4&lt;=$G9+$H9-1),2,IF(AND($C9="Task",J$4&gt;=$G9,J$4&lt;=$G9+$H9-1),1,""))</f>
        <v/>
      </c>
      <c r="K9" s="50" t="str">
        <f t="shared" ref="K9:T12" si="7">IF(AND($C9="Goal",K$4&gt;=$G9,K$4&lt;=$G9+$H9-1),2,IF(AND($C9="Milestone",K$4&gt;=$G9,K$4&lt;=$G9+$H9-1),1,""))</f>
        <v/>
      </c>
      <c r="L9" s="50" t="str">
        <f t="shared" si="7"/>
        <v/>
      </c>
      <c r="M9" s="50" t="str">
        <f t="shared" si="7"/>
        <v/>
      </c>
      <c r="N9" s="50" t="str">
        <f t="shared" si="7"/>
        <v/>
      </c>
      <c r="O9" s="50" t="str">
        <f t="shared" si="7"/>
        <v/>
      </c>
      <c r="P9" s="50" t="str">
        <f t="shared" si="7"/>
        <v/>
      </c>
      <c r="Q9" s="50" t="str">
        <f t="shared" si="7"/>
        <v/>
      </c>
      <c r="R9" s="50" t="str">
        <f t="shared" si="7"/>
        <v/>
      </c>
      <c r="S9" s="50" t="str">
        <f t="shared" si="7"/>
        <v/>
      </c>
      <c r="T9" s="50" t="str">
        <f t="shared" si="7"/>
        <v/>
      </c>
      <c r="U9" s="50" t="str">
        <f t="shared" ref="U9:AD12" si="8">IF(AND($C9="Goal",U$4&gt;=$G9,U$4&lt;=$G9+$H9-1),2,IF(AND($C9="Milestone",U$4&gt;=$G9,U$4&lt;=$G9+$H9-1),1,""))</f>
        <v/>
      </c>
      <c r="V9" s="50" t="str">
        <f t="shared" si="8"/>
        <v/>
      </c>
      <c r="W9" s="50" t="str">
        <f t="shared" si="8"/>
        <v/>
      </c>
      <c r="X9" s="50" t="str">
        <f t="shared" si="8"/>
        <v/>
      </c>
      <c r="Y9" s="50" t="str">
        <f t="shared" si="8"/>
        <v/>
      </c>
      <c r="Z9" s="50" t="str">
        <f t="shared" si="8"/>
        <v/>
      </c>
      <c r="AA9" s="50" t="str">
        <f t="shared" si="8"/>
        <v/>
      </c>
      <c r="AB9" s="50" t="str">
        <f t="shared" si="8"/>
        <v/>
      </c>
      <c r="AC9" s="50" t="str">
        <f t="shared" si="8"/>
        <v/>
      </c>
      <c r="AD9" s="50" t="str">
        <f t="shared" si="8"/>
        <v/>
      </c>
      <c r="AE9" s="50" t="str">
        <f t="shared" ref="AE9:AN12" si="9">IF(AND($C9="Goal",AE$4&gt;=$G9,AE$4&lt;=$G9+$H9-1),2,IF(AND($C9="Milestone",AE$4&gt;=$G9,AE$4&lt;=$G9+$H9-1),1,""))</f>
        <v/>
      </c>
      <c r="AF9" s="50" t="str">
        <f t="shared" si="9"/>
        <v/>
      </c>
      <c r="AG9" s="50" t="str">
        <f t="shared" si="9"/>
        <v/>
      </c>
      <c r="AH9" s="50" t="str">
        <f t="shared" si="9"/>
        <v/>
      </c>
      <c r="AI9" s="50" t="str">
        <f t="shared" si="9"/>
        <v/>
      </c>
      <c r="AJ9" s="50" t="str">
        <f t="shared" si="9"/>
        <v/>
      </c>
      <c r="AK9" s="50" t="str">
        <f t="shared" si="9"/>
        <v/>
      </c>
      <c r="AL9" s="50" t="str">
        <f t="shared" si="9"/>
        <v/>
      </c>
      <c r="AM9" s="50" t="str">
        <f t="shared" si="9"/>
        <v/>
      </c>
      <c r="AN9" s="50" t="str">
        <f t="shared" si="9"/>
        <v/>
      </c>
      <c r="AO9" s="50" t="str">
        <f t="shared" ref="AO9:AX12" si="10">IF(AND($C9="Goal",AO$4&gt;=$G9,AO$4&lt;=$G9+$H9-1),2,IF(AND($C9="Milestone",AO$4&gt;=$G9,AO$4&lt;=$G9+$H9-1),1,""))</f>
        <v/>
      </c>
      <c r="AP9" s="50" t="str">
        <f t="shared" si="10"/>
        <v/>
      </c>
      <c r="AQ9" s="50" t="str">
        <f t="shared" si="10"/>
        <v/>
      </c>
      <c r="AR9" s="50" t="str">
        <f t="shared" si="10"/>
        <v/>
      </c>
      <c r="AS9" s="50" t="str">
        <f t="shared" si="10"/>
        <v/>
      </c>
      <c r="AT9" s="50" t="str">
        <f t="shared" si="10"/>
        <v/>
      </c>
      <c r="AU9" s="50" t="str">
        <f t="shared" si="10"/>
        <v/>
      </c>
      <c r="AV9" s="50" t="str">
        <f t="shared" si="10"/>
        <v/>
      </c>
      <c r="AW9" s="50" t="str">
        <f t="shared" si="10"/>
        <v/>
      </c>
      <c r="AX9" s="50" t="str">
        <f t="shared" si="10"/>
        <v/>
      </c>
      <c r="AY9" s="50" t="str">
        <f t="shared" ref="AY9:BM12" si="11">IF(AND($C9="Goal",AY$4&gt;=$G9,AY$4&lt;=$G9+$H9-1),2,IF(AND($C9="Milestone",AY$4&gt;=$G9,AY$4&lt;=$G9+$H9-1),1,""))</f>
        <v/>
      </c>
      <c r="AZ9" s="50" t="str">
        <f t="shared" si="11"/>
        <v/>
      </c>
      <c r="BA9" s="50" t="str">
        <f t="shared" si="11"/>
        <v/>
      </c>
      <c r="BB9" s="50" t="str">
        <f t="shared" si="11"/>
        <v/>
      </c>
      <c r="BC9" s="50" t="str">
        <f t="shared" si="11"/>
        <v/>
      </c>
      <c r="BD9" s="50" t="str">
        <f t="shared" si="11"/>
        <v/>
      </c>
      <c r="BE9" s="50" t="str">
        <f t="shared" si="11"/>
        <v/>
      </c>
      <c r="BF9" s="50" t="str">
        <f t="shared" si="11"/>
        <v/>
      </c>
      <c r="BG9" s="50" t="str">
        <f t="shared" si="11"/>
        <v/>
      </c>
      <c r="BH9" s="50" t="str">
        <f t="shared" si="11"/>
        <v/>
      </c>
      <c r="BI9" s="50" t="str">
        <f t="shared" si="11"/>
        <v/>
      </c>
      <c r="BJ9" s="50" t="str">
        <f t="shared" si="11"/>
        <v/>
      </c>
      <c r="BK9" s="50" t="str">
        <f t="shared" si="11"/>
        <v/>
      </c>
      <c r="BL9" s="50" t="str">
        <f t="shared" si="11"/>
        <v/>
      </c>
      <c r="BM9" s="50" t="str">
        <f t="shared" si="11"/>
        <v/>
      </c>
    </row>
    <row r="10" spans="1:65" s="51" customFormat="1" ht="36" customHeight="1">
      <c r="A10" s="43"/>
      <c r="B10" s="52" t="s">
        <v>25</v>
      </c>
      <c r="C10" s="45" t="s">
        <v>22</v>
      </c>
      <c r="D10" s="45" t="s">
        <v>23</v>
      </c>
      <c r="E10" s="45" t="s">
        <v>24</v>
      </c>
      <c r="F10" s="46">
        <v>1</v>
      </c>
      <c r="G10" s="47">
        <v>44087</v>
      </c>
      <c r="H10" s="48">
        <v>2</v>
      </c>
      <c r="I10" s="49"/>
      <c r="J10" s="50" t="str">
        <f>IF(AND($C10="Goal",J$4&gt;=$G10,J$4&lt;=$G10+$H10-1),2,IF(AND($C10="Milestone",J$4&gt;=$G10,J$4&lt;=$G10+$H10-1),1,""))</f>
        <v/>
      </c>
      <c r="K10" s="50" t="str">
        <f t="shared" si="7"/>
        <v/>
      </c>
      <c r="L10" s="50" t="str">
        <f t="shared" si="7"/>
        <v/>
      </c>
      <c r="M10" s="50" t="str">
        <f t="shared" si="7"/>
        <v/>
      </c>
      <c r="N10" s="50" t="str">
        <f t="shared" si="7"/>
        <v/>
      </c>
      <c r="O10" s="50" t="str">
        <f t="shared" si="7"/>
        <v/>
      </c>
      <c r="P10" s="50" t="str">
        <f t="shared" si="7"/>
        <v/>
      </c>
      <c r="Q10" s="50" t="str">
        <f t="shared" si="7"/>
        <v/>
      </c>
      <c r="R10" s="50" t="str">
        <f t="shared" si="7"/>
        <v/>
      </c>
      <c r="S10" s="50" t="str">
        <f t="shared" si="7"/>
        <v/>
      </c>
      <c r="T10" s="50" t="str">
        <f t="shared" si="7"/>
        <v/>
      </c>
      <c r="U10" s="50" t="str">
        <f t="shared" si="8"/>
        <v/>
      </c>
      <c r="V10" s="50" t="str">
        <f t="shared" si="8"/>
        <v/>
      </c>
      <c r="W10" s="50" t="str">
        <f t="shared" si="8"/>
        <v/>
      </c>
      <c r="X10" s="50" t="str">
        <f t="shared" si="8"/>
        <v/>
      </c>
      <c r="Y10" s="50" t="str">
        <f t="shared" si="8"/>
        <v/>
      </c>
      <c r="Z10" s="50" t="str">
        <f t="shared" si="8"/>
        <v/>
      </c>
      <c r="AA10" s="50" t="str">
        <f t="shared" si="8"/>
        <v/>
      </c>
      <c r="AB10" s="50" t="str">
        <f t="shared" si="8"/>
        <v/>
      </c>
      <c r="AC10" s="50" t="str">
        <f t="shared" si="8"/>
        <v/>
      </c>
      <c r="AD10" s="50" t="str">
        <f t="shared" si="8"/>
        <v/>
      </c>
      <c r="AE10" s="50" t="str">
        <f t="shared" si="9"/>
        <v/>
      </c>
      <c r="AF10" s="50" t="str">
        <f t="shared" si="9"/>
        <v/>
      </c>
      <c r="AG10" s="50" t="str">
        <f t="shared" si="9"/>
        <v/>
      </c>
      <c r="AH10" s="50" t="str">
        <f t="shared" si="9"/>
        <v/>
      </c>
      <c r="AI10" s="50" t="str">
        <f t="shared" si="9"/>
        <v/>
      </c>
      <c r="AJ10" s="50" t="str">
        <f t="shared" si="9"/>
        <v/>
      </c>
      <c r="AK10" s="50" t="str">
        <f t="shared" si="9"/>
        <v/>
      </c>
      <c r="AL10" s="50" t="str">
        <f t="shared" si="9"/>
        <v/>
      </c>
      <c r="AM10" s="50" t="str">
        <f t="shared" si="9"/>
        <v/>
      </c>
      <c r="AN10" s="50" t="str">
        <f t="shared" si="9"/>
        <v/>
      </c>
      <c r="AO10" s="50" t="str">
        <f t="shared" si="10"/>
        <v/>
      </c>
      <c r="AP10" s="50" t="str">
        <f t="shared" si="10"/>
        <v/>
      </c>
      <c r="AQ10" s="50" t="str">
        <f t="shared" si="10"/>
        <v/>
      </c>
      <c r="AR10" s="50" t="str">
        <f t="shared" si="10"/>
        <v/>
      </c>
      <c r="AS10" s="50" t="str">
        <f t="shared" si="10"/>
        <v/>
      </c>
      <c r="AT10" s="50" t="str">
        <f t="shared" si="10"/>
        <v/>
      </c>
      <c r="AU10" s="50" t="str">
        <f t="shared" si="10"/>
        <v/>
      </c>
      <c r="AV10" s="50" t="str">
        <f t="shared" si="10"/>
        <v/>
      </c>
      <c r="AW10" s="50" t="str">
        <f t="shared" si="10"/>
        <v/>
      </c>
      <c r="AX10" s="50" t="str">
        <f t="shared" si="10"/>
        <v/>
      </c>
      <c r="AY10" s="50" t="str">
        <f t="shared" si="11"/>
        <v/>
      </c>
      <c r="AZ10" s="50" t="str">
        <f t="shared" si="11"/>
        <v/>
      </c>
      <c r="BA10" s="50" t="str">
        <f t="shared" si="11"/>
        <v/>
      </c>
      <c r="BB10" s="50" t="str">
        <f t="shared" si="11"/>
        <v/>
      </c>
      <c r="BC10" s="50" t="str">
        <f t="shared" si="11"/>
        <v/>
      </c>
      <c r="BD10" s="50" t="str">
        <f t="shared" si="11"/>
        <v/>
      </c>
      <c r="BE10" s="50" t="str">
        <f t="shared" si="11"/>
        <v/>
      </c>
      <c r="BF10" s="50" t="str">
        <f t="shared" si="11"/>
        <v/>
      </c>
      <c r="BG10" s="50" t="str">
        <f t="shared" si="11"/>
        <v/>
      </c>
      <c r="BH10" s="50" t="str">
        <f t="shared" si="11"/>
        <v/>
      </c>
      <c r="BI10" s="50" t="str">
        <f t="shared" si="11"/>
        <v/>
      </c>
      <c r="BJ10" s="50" t="str">
        <f t="shared" si="11"/>
        <v/>
      </c>
      <c r="BK10" s="50" t="str">
        <f t="shared" si="11"/>
        <v/>
      </c>
      <c r="BL10" s="50" t="str">
        <f t="shared" si="11"/>
        <v/>
      </c>
      <c r="BM10" s="50" t="str">
        <f t="shared" si="11"/>
        <v/>
      </c>
    </row>
    <row r="11" spans="1:65" s="51" customFormat="1" ht="36" customHeight="1">
      <c r="A11" s="53"/>
      <c r="B11" s="54" t="s">
        <v>26</v>
      </c>
      <c r="C11" s="45" t="s">
        <v>22</v>
      </c>
      <c r="D11" s="45" t="s">
        <v>23</v>
      </c>
      <c r="E11" s="45" t="s">
        <v>24</v>
      </c>
      <c r="F11" s="46">
        <v>1</v>
      </c>
      <c r="G11" s="47">
        <v>44087</v>
      </c>
      <c r="H11" s="48">
        <v>2</v>
      </c>
      <c r="I11" s="49"/>
      <c r="J11" s="50" t="str">
        <f>IF(AND($C11="Goal",J$4&gt;=$G11,J$4&lt;=$G11+$H11-1),2,IF(AND($C11="Milestone",J$4&gt;=$G11,J$4&lt;=$G11+$H11-1),1,""))</f>
        <v/>
      </c>
      <c r="K11" s="50" t="str">
        <f t="shared" si="7"/>
        <v/>
      </c>
      <c r="L11" s="50" t="str">
        <f t="shared" si="7"/>
        <v/>
      </c>
      <c r="M11" s="50" t="str">
        <f t="shared" si="7"/>
        <v/>
      </c>
      <c r="N11" s="50" t="str">
        <f t="shared" si="7"/>
        <v/>
      </c>
      <c r="O11" s="50" t="str">
        <f t="shared" si="7"/>
        <v/>
      </c>
      <c r="P11" s="50" t="str">
        <f t="shared" si="7"/>
        <v/>
      </c>
      <c r="Q11" s="50" t="str">
        <f t="shared" si="7"/>
        <v/>
      </c>
      <c r="R11" s="50" t="str">
        <f t="shared" si="7"/>
        <v/>
      </c>
      <c r="S11" s="50" t="str">
        <f t="shared" si="7"/>
        <v/>
      </c>
      <c r="T11" s="50" t="str">
        <f t="shared" si="7"/>
        <v/>
      </c>
      <c r="U11" s="50" t="str">
        <f t="shared" si="8"/>
        <v/>
      </c>
      <c r="V11" s="50" t="str">
        <f t="shared" si="8"/>
        <v/>
      </c>
      <c r="W11" s="50" t="str">
        <f t="shared" si="8"/>
        <v/>
      </c>
      <c r="X11" s="50" t="str">
        <f t="shared" si="8"/>
        <v/>
      </c>
      <c r="Y11" s="50" t="str">
        <f t="shared" si="8"/>
        <v/>
      </c>
      <c r="Z11" s="50" t="str">
        <f t="shared" si="8"/>
        <v/>
      </c>
      <c r="AA11" s="50" t="str">
        <f t="shared" si="8"/>
        <v/>
      </c>
      <c r="AB11" s="50" t="str">
        <f t="shared" si="8"/>
        <v/>
      </c>
      <c r="AC11" s="50" t="str">
        <f t="shared" si="8"/>
        <v/>
      </c>
      <c r="AD11" s="50" t="str">
        <f t="shared" si="8"/>
        <v/>
      </c>
      <c r="AE11" s="50" t="str">
        <f t="shared" si="9"/>
        <v/>
      </c>
      <c r="AF11" s="50" t="str">
        <f t="shared" si="9"/>
        <v/>
      </c>
      <c r="AG11" s="50" t="str">
        <f t="shared" si="9"/>
        <v/>
      </c>
      <c r="AH11" s="50" t="str">
        <f t="shared" si="9"/>
        <v/>
      </c>
      <c r="AI11" s="50" t="str">
        <f t="shared" si="9"/>
        <v/>
      </c>
      <c r="AJ11" s="50" t="str">
        <f t="shared" si="9"/>
        <v/>
      </c>
      <c r="AK11" s="50" t="str">
        <f t="shared" si="9"/>
        <v/>
      </c>
      <c r="AL11" s="50" t="str">
        <f t="shared" si="9"/>
        <v/>
      </c>
      <c r="AM11" s="50" t="str">
        <f t="shared" si="9"/>
        <v/>
      </c>
      <c r="AN11" s="50" t="str">
        <f t="shared" si="9"/>
        <v/>
      </c>
      <c r="AO11" s="50" t="str">
        <f t="shared" si="10"/>
        <v/>
      </c>
      <c r="AP11" s="50" t="str">
        <f t="shared" si="10"/>
        <v/>
      </c>
      <c r="AQ11" s="50" t="str">
        <f t="shared" si="10"/>
        <v/>
      </c>
      <c r="AR11" s="50" t="str">
        <f t="shared" si="10"/>
        <v/>
      </c>
      <c r="AS11" s="50" t="str">
        <f t="shared" si="10"/>
        <v/>
      </c>
      <c r="AT11" s="50" t="str">
        <f t="shared" si="10"/>
        <v/>
      </c>
      <c r="AU11" s="50" t="str">
        <f t="shared" si="10"/>
        <v/>
      </c>
      <c r="AV11" s="50" t="str">
        <f t="shared" si="10"/>
        <v/>
      </c>
      <c r="AW11" s="50" t="str">
        <f t="shared" si="10"/>
        <v/>
      </c>
      <c r="AX11" s="50" t="str">
        <f t="shared" si="10"/>
        <v/>
      </c>
      <c r="AY11" s="50" t="str">
        <f t="shared" si="11"/>
        <v/>
      </c>
      <c r="AZ11" s="50" t="str">
        <f t="shared" si="11"/>
        <v/>
      </c>
      <c r="BA11" s="50" t="str">
        <f t="shared" si="11"/>
        <v/>
      </c>
      <c r="BB11" s="50" t="str">
        <f t="shared" si="11"/>
        <v/>
      </c>
      <c r="BC11" s="50" t="str">
        <f t="shared" si="11"/>
        <v/>
      </c>
      <c r="BD11" s="50" t="str">
        <f t="shared" si="11"/>
        <v/>
      </c>
      <c r="BE11" s="50" t="str">
        <f t="shared" si="11"/>
        <v/>
      </c>
      <c r="BF11" s="50" t="str">
        <f t="shared" si="11"/>
        <v/>
      </c>
      <c r="BG11" s="50" t="str">
        <f t="shared" si="11"/>
        <v/>
      </c>
      <c r="BH11" s="50" t="str">
        <f t="shared" si="11"/>
        <v/>
      </c>
      <c r="BI11" s="50" t="str">
        <f t="shared" si="11"/>
        <v/>
      </c>
      <c r="BJ11" s="50" t="str">
        <f t="shared" si="11"/>
        <v/>
      </c>
      <c r="BK11" s="50" t="str">
        <f t="shared" si="11"/>
        <v/>
      </c>
      <c r="BL11" s="50" t="str">
        <f t="shared" si="11"/>
        <v/>
      </c>
      <c r="BM11" s="50" t="str">
        <f t="shared" si="11"/>
        <v/>
      </c>
    </row>
    <row r="12" spans="1:65" s="51" customFormat="1" ht="36" hidden="1" customHeight="1">
      <c r="A12" s="53"/>
      <c r="B12" s="52" t="s">
        <v>27</v>
      </c>
      <c r="C12" s="45" t="s">
        <v>22</v>
      </c>
      <c r="D12" s="45" t="s">
        <v>23</v>
      </c>
      <c r="E12" s="45" t="s">
        <v>24</v>
      </c>
      <c r="F12" s="46">
        <v>1</v>
      </c>
      <c r="G12" s="47">
        <v>44087</v>
      </c>
      <c r="H12" s="48">
        <v>2</v>
      </c>
      <c r="I12" s="49"/>
      <c r="J12" s="50" t="str">
        <f>IF(AND($C12="Goal",J$4&gt;=$G12,J$4&lt;=$G12+$H12-1),2,IF(AND($C12="Milestone",J$4&gt;=$G12,J$4&lt;=$G12+$H12-1),1,""))</f>
        <v/>
      </c>
      <c r="K12" s="50" t="str">
        <f t="shared" si="7"/>
        <v/>
      </c>
      <c r="L12" s="50" t="str">
        <f t="shared" si="7"/>
        <v/>
      </c>
      <c r="M12" s="50" t="str">
        <f t="shared" si="7"/>
        <v/>
      </c>
      <c r="N12" s="50" t="str">
        <f t="shared" si="7"/>
        <v/>
      </c>
      <c r="O12" s="50" t="str">
        <f t="shared" si="7"/>
        <v/>
      </c>
      <c r="P12" s="50" t="str">
        <f t="shared" si="7"/>
        <v/>
      </c>
      <c r="Q12" s="50" t="str">
        <f t="shared" si="7"/>
        <v/>
      </c>
      <c r="R12" s="50" t="str">
        <f t="shared" si="7"/>
        <v/>
      </c>
      <c r="S12" s="50" t="str">
        <f t="shared" si="7"/>
        <v/>
      </c>
      <c r="T12" s="50" t="str">
        <f t="shared" si="7"/>
        <v/>
      </c>
      <c r="U12" s="50" t="str">
        <f t="shared" si="8"/>
        <v/>
      </c>
      <c r="V12" s="50" t="str">
        <f t="shared" si="8"/>
        <v/>
      </c>
      <c r="W12" s="50" t="str">
        <f t="shared" si="8"/>
        <v/>
      </c>
      <c r="X12" s="50" t="str">
        <f t="shared" si="8"/>
        <v/>
      </c>
      <c r="Y12" s="50" t="str">
        <f t="shared" si="8"/>
        <v/>
      </c>
      <c r="Z12" s="50" t="str">
        <f t="shared" si="8"/>
        <v/>
      </c>
      <c r="AA12" s="50" t="str">
        <f t="shared" si="8"/>
        <v/>
      </c>
      <c r="AB12" s="50" t="str">
        <f t="shared" si="8"/>
        <v/>
      </c>
      <c r="AC12" s="50" t="str">
        <f t="shared" si="8"/>
        <v/>
      </c>
      <c r="AD12" s="50" t="str">
        <f t="shared" si="8"/>
        <v/>
      </c>
      <c r="AE12" s="50" t="str">
        <f t="shared" si="9"/>
        <v/>
      </c>
      <c r="AF12" s="50" t="str">
        <f t="shared" si="9"/>
        <v/>
      </c>
      <c r="AG12" s="50" t="str">
        <f t="shared" si="9"/>
        <v/>
      </c>
      <c r="AH12" s="50" t="str">
        <f t="shared" si="9"/>
        <v/>
      </c>
      <c r="AI12" s="50" t="str">
        <f t="shared" si="9"/>
        <v/>
      </c>
      <c r="AJ12" s="50" t="str">
        <f t="shared" si="9"/>
        <v/>
      </c>
      <c r="AK12" s="50" t="str">
        <f t="shared" si="9"/>
        <v/>
      </c>
      <c r="AL12" s="50" t="str">
        <f t="shared" si="9"/>
        <v/>
      </c>
      <c r="AM12" s="50" t="str">
        <f t="shared" si="9"/>
        <v/>
      </c>
      <c r="AN12" s="50" t="str">
        <f t="shared" si="9"/>
        <v/>
      </c>
      <c r="AO12" s="50" t="str">
        <f t="shared" si="10"/>
        <v/>
      </c>
      <c r="AP12" s="50" t="str">
        <f t="shared" si="10"/>
        <v/>
      </c>
      <c r="AQ12" s="50" t="str">
        <f t="shared" si="10"/>
        <v/>
      </c>
      <c r="AR12" s="50" t="str">
        <f t="shared" si="10"/>
        <v/>
      </c>
      <c r="AS12" s="50" t="str">
        <f t="shared" si="10"/>
        <v/>
      </c>
      <c r="AT12" s="50" t="str">
        <f t="shared" si="10"/>
        <v/>
      </c>
      <c r="AU12" s="50" t="str">
        <f t="shared" si="10"/>
        <v/>
      </c>
      <c r="AV12" s="50" t="str">
        <f t="shared" si="10"/>
        <v/>
      </c>
      <c r="AW12" s="50" t="str">
        <f t="shared" si="10"/>
        <v/>
      </c>
      <c r="AX12" s="50" t="str">
        <f t="shared" si="10"/>
        <v/>
      </c>
      <c r="AY12" s="50" t="str">
        <f t="shared" si="11"/>
        <v/>
      </c>
      <c r="AZ12" s="50" t="str">
        <f t="shared" si="11"/>
        <v/>
      </c>
      <c r="BA12" s="50" t="str">
        <f t="shared" si="11"/>
        <v/>
      </c>
      <c r="BB12" s="50" t="str">
        <f t="shared" si="11"/>
        <v/>
      </c>
      <c r="BC12" s="50" t="str">
        <f t="shared" si="11"/>
        <v/>
      </c>
      <c r="BD12" s="50" t="str">
        <f t="shared" si="11"/>
        <v/>
      </c>
      <c r="BE12" s="50" t="str">
        <f t="shared" si="11"/>
        <v/>
      </c>
      <c r="BF12" s="50" t="str">
        <f t="shared" si="11"/>
        <v/>
      </c>
      <c r="BG12" s="50" t="str">
        <f t="shared" si="11"/>
        <v/>
      </c>
      <c r="BH12" s="50" t="str">
        <f t="shared" si="11"/>
        <v/>
      </c>
      <c r="BI12" s="50" t="str">
        <f t="shared" si="11"/>
        <v/>
      </c>
      <c r="BJ12" s="50" t="str">
        <f t="shared" si="11"/>
        <v/>
      </c>
      <c r="BK12" s="50" t="str">
        <f t="shared" si="11"/>
        <v/>
      </c>
      <c r="BL12" s="50" t="str">
        <f t="shared" si="11"/>
        <v/>
      </c>
      <c r="BM12" s="50" t="str">
        <f t="shared" si="11"/>
        <v/>
      </c>
    </row>
    <row r="13" spans="1:65" s="51" customFormat="1" ht="36" customHeight="1">
      <c r="A13" s="53"/>
      <c r="B13" s="52" t="s">
        <v>103</v>
      </c>
      <c r="C13" s="45" t="s">
        <v>22</v>
      </c>
      <c r="D13" s="45"/>
      <c r="E13" s="45" t="s">
        <v>24</v>
      </c>
      <c r="F13" s="46">
        <v>1</v>
      </c>
      <c r="G13" s="47">
        <v>44089</v>
      </c>
      <c r="H13" s="48"/>
      <c r="I13" s="49"/>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row>
    <row r="14" spans="1:65" s="63" customFormat="1" ht="36" customHeight="1">
      <c r="A14" s="55"/>
      <c r="B14" s="56" t="s">
        <v>28</v>
      </c>
      <c r="C14" s="57"/>
      <c r="D14" s="57"/>
      <c r="E14" s="57"/>
      <c r="F14" s="58"/>
      <c r="G14" s="59"/>
      <c r="H14" s="60"/>
      <c r="I14" s="61"/>
      <c r="J14" s="62" t="str">
        <f t="shared" ref="J14:AO14" si="12">IF(AND($C14="Goal",J$4&gt;=$G14,J$4&lt;=$G14+$H14-1),2,IF(AND($C14="Milestone",J$4&gt;=$G14,J$4&lt;=$G14+$H14-1),1,""))</f>
        <v/>
      </c>
      <c r="K14" s="62" t="str">
        <f t="shared" si="12"/>
        <v/>
      </c>
      <c r="L14" s="62" t="str">
        <f t="shared" si="12"/>
        <v/>
      </c>
      <c r="M14" s="62" t="str">
        <f t="shared" si="12"/>
        <v/>
      </c>
      <c r="N14" s="62" t="str">
        <f t="shared" si="12"/>
        <v/>
      </c>
      <c r="O14" s="62" t="str">
        <f t="shared" si="12"/>
        <v/>
      </c>
      <c r="P14" s="62" t="str">
        <f t="shared" si="12"/>
        <v/>
      </c>
      <c r="Q14" s="62" t="str">
        <f t="shared" si="12"/>
        <v/>
      </c>
      <c r="R14" s="62" t="str">
        <f t="shared" si="12"/>
        <v/>
      </c>
      <c r="S14" s="62" t="str">
        <f t="shared" si="12"/>
        <v/>
      </c>
      <c r="T14" s="62" t="str">
        <f t="shared" si="12"/>
        <v/>
      </c>
      <c r="U14" s="62" t="str">
        <f t="shared" si="12"/>
        <v/>
      </c>
      <c r="V14" s="62" t="str">
        <f t="shared" si="12"/>
        <v/>
      </c>
      <c r="W14" s="62" t="str">
        <f t="shared" si="12"/>
        <v/>
      </c>
      <c r="X14" s="62" t="str">
        <f t="shared" si="12"/>
        <v/>
      </c>
      <c r="Y14" s="62" t="str">
        <f t="shared" si="12"/>
        <v/>
      </c>
      <c r="Z14" s="62" t="str">
        <f t="shared" si="12"/>
        <v/>
      </c>
      <c r="AA14" s="62" t="str">
        <f t="shared" si="12"/>
        <v/>
      </c>
      <c r="AB14" s="62" t="str">
        <f t="shared" si="12"/>
        <v/>
      </c>
      <c r="AC14" s="62" t="str">
        <f t="shared" si="12"/>
        <v/>
      </c>
      <c r="AD14" s="62" t="str">
        <f t="shared" si="12"/>
        <v/>
      </c>
      <c r="AE14" s="62" t="str">
        <f t="shared" si="12"/>
        <v/>
      </c>
      <c r="AF14" s="62" t="str">
        <f t="shared" si="12"/>
        <v/>
      </c>
      <c r="AG14" s="62" t="str">
        <f t="shared" si="12"/>
        <v/>
      </c>
      <c r="AH14" s="62" t="str">
        <f t="shared" si="12"/>
        <v/>
      </c>
      <c r="AI14" s="62" t="str">
        <f t="shared" si="12"/>
        <v/>
      </c>
      <c r="AJ14" s="62" t="str">
        <f t="shared" si="12"/>
        <v/>
      </c>
      <c r="AK14" s="62" t="str">
        <f t="shared" si="12"/>
        <v/>
      </c>
      <c r="AL14" s="62" t="str">
        <f t="shared" si="12"/>
        <v/>
      </c>
      <c r="AM14" s="62" t="str">
        <f t="shared" si="12"/>
        <v/>
      </c>
      <c r="AN14" s="62" t="str">
        <f t="shared" si="12"/>
        <v/>
      </c>
      <c r="AO14" s="62" t="str">
        <f t="shared" si="12"/>
        <v/>
      </c>
      <c r="AP14" s="62" t="str">
        <f t="shared" ref="AP14:BM14" si="13">IF(AND($C14="Goal",AP$4&gt;=$G14,AP$4&lt;=$G14+$H14-1),2,IF(AND($C14="Milestone",AP$4&gt;=$G14,AP$4&lt;=$G14+$H14-1),1,""))</f>
        <v/>
      </c>
      <c r="AQ14" s="62" t="str">
        <f t="shared" si="13"/>
        <v/>
      </c>
      <c r="AR14" s="62" t="str">
        <f t="shared" si="13"/>
        <v/>
      </c>
      <c r="AS14" s="62" t="str">
        <f t="shared" si="13"/>
        <v/>
      </c>
      <c r="AT14" s="62" t="str">
        <f t="shared" si="13"/>
        <v/>
      </c>
      <c r="AU14" s="62" t="str">
        <f t="shared" si="13"/>
        <v/>
      </c>
      <c r="AV14" s="62" t="str">
        <f t="shared" si="13"/>
        <v/>
      </c>
      <c r="AW14" s="62" t="str">
        <f t="shared" si="13"/>
        <v/>
      </c>
      <c r="AX14" s="62" t="str">
        <f t="shared" si="13"/>
        <v/>
      </c>
      <c r="AY14" s="62" t="str">
        <f t="shared" si="13"/>
        <v/>
      </c>
      <c r="AZ14" s="62" t="str">
        <f t="shared" si="13"/>
        <v/>
      </c>
      <c r="BA14" s="62" t="str">
        <f t="shared" si="13"/>
        <v/>
      </c>
      <c r="BB14" s="62" t="str">
        <f t="shared" si="13"/>
        <v/>
      </c>
      <c r="BC14" s="62" t="str">
        <f t="shared" si="13"/>
        <v/>
      </c>
      <c r="BD14" s="62" t="str">
        <f t="shared" si="13"/>
        <v/>
      </c>
      <c r="BE14" s="62" t="str">
        <f t="shared" si="13"/>
        <v/>
      </c>
      <c r="BF14" s="62" t="str">
        <f t="shared" si="13"/>
        <v/>
      </c>
      <c r="BG14" s="62" t="str">
        <f t="shared" si="13"/>
        <v/>
      </c>
      <c r="BH14" s="62" t="str">
        <f t="shared" si="13"/>
        <v/>
      </c>
      <c r="BI14" s="62" t="str">
        <f t="shared" si="13"/>
        <v/>
      </c>
      <c r="BJ14" s="62" t="str">
        <f t="shared" si="13"/>
        <v/>
      </c>
      <c r="BK14" s="62" t="str">
        <f t="shared" si="13"/>
        <v/>
      </c>
      <c r="BL14" s="62" t="str">
        <f t="shared" si="13"/>
        <v/>
      </c>
      <c r="BM14" s="62" t="str">
        <f t="shared" si="13"/>
        <v/>
      </c>
    </row>
    <row r="15" spans="1:65" s="51" customFormat="1" ht="36" customHeight="1">
      <c r="A15" s="43"/>
      <c r="B15" s="64" t="s">
        <v>30</v>
      </c>
      <c r="C15" s="45" t="s">
        <v>22</v>
      </c>
      <c r="D15" s="45" t="s">
        <v>29</v>
      </c>
      <c r="E15" s="45"/>
      <c r="F15" s="46">
        <v>1</v>
      </c>
      <c r="G15" s="47">
        <v>44099</v>
      </c>
      <c r="H15" s="48">
        <v>1</v>
      </c>
      <c r="I15" s="49"/>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row>
    <row r="16" spans="1:65" s="51" customFormat="1" ht="36" hidden="1" customHeight="1">
      <c r="A16" s="43"/>
      <c r="B16" s="52"/>
      <c r="C16" s="45"/>
      <c r="D16" s="45"/>
      <c r="E16" s="45"/>
      <c r="F16" s="46"/>
      <c r="G16" s="47"/>
      <c r="H16" s="48"/>
      <c r="I16" s="49"/>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row>
    <row r="17" spans="1:65" s="51" customFormat="1" ht="36" customHeight="1">
      <c r="A17" s="53"/>
      <c r="B17" s="52" t="s">
        <v>102</v>
      </c>
      <c r="C17" s="45" t="s">
        <v>22</v>
      </c>
      <c r="D17" s="45" t="s">
        <v>29</v>
      </c>
      <c r="E17" s="45"/>
      <c r="F17" s="46">
        <v>1</v>
      </c>
      <c r="G17" s="47">
        <v>44099</v>
      </c>
      <c r="H17" s="48">
        <v>1</v>
      </c>
      <c r="I17" s="49"/>
      <c r="J17" s="50" t="str">
        <f t="shared" ref="J17:AO17" si="14">IF(AND($C17="Goal",J$4&gt;=$G17,J$4&lt;=$G17+$H17-1),2,IF(AND($C17="Milestone",J$4&gt;=$G17,J$4&lt;=$G17+$H17-1),1,""))</f>
        <v/>
      </c>
      <c r="K17" s="50" t="str">
        <f t="shared" si="14"/>
        <v/>
      </c>
      <c r="L17" s="50" t="str">
        <f t="shared" si="14"/>
        <v/>
      </c>
      <c r="M17" s="50" t="str">
        <f t="shared" si="14"/>
        <v/>
      </c>
      <c r="N17" s="50" t="str">
        <f t="shared" si="14"/>
        <v/>
      </c>
      <c r="O17" s="50" t="str">
        <f t="shared" si="14"/>
        <v/>
      </c>
      <c r="P17" s="50" t="str">
        <f t="shared" si="14"/>
        <v/>
      </c>
      <c r="Q17" s="50" t="str">
        <f t="shared" si="14"/>
        <v/>
      </c>
      <c r="R17" s="50" t="str">
        <f t="shared" si="14"/>
        <v/>
      </c>
      <c r="S17" s="50" t="str">
        <f t="shared" si="14"/>
        <v/>
      </c>
      <c r="T17" s="50" t="str">
        <f t="shared" si="14"/>
        <v/>
      </c>
      <c r="U17" s="50" t="str">
        <f t="shared" si="14"/>
        <v/>
      </c>
      <c r="V17" s="50" t="str">
        <f t="shared" si="14"/>
        <v/>
      </c>
      <c r="W17" s="50" t="str">
        <f t="shared" si="14"/>
        <v/>
      </c>
      <c r="X17" s="50" t="str">
        <f t="shared" si="14"/>
        <v/>
      </c>
      <c r="Y17" s="50" t="str">
        <f t="shared" si="14"/>
        <v/>
      </c>
      <c r="Z17" s="50" t="str">
        <f t="shared" si="14"/>
        <v/>
      </c>
      <c r="AA17" s="50" t="str">
        <f t="shared" si="14"/>
        <v/>
      </c>
      <c r="AB17" s="50" t="str">
        <f t="shared" si="14"/>
        <v/>
      </c>
      <c r="AC17" s="50" t="str">
        <f t="shared" si="14"/>
        <v/>
      </c>
      <c r="AD17" s="50" t="str">
        <f t="shared" si="14"/>
        <v/>
      </c>
      <c r="AE17" s="50" t="str">
        <f t="shared" si="14"/>
        <v/>
      </c>
      <c r="AF17" s="50" t="str">
        <f t="shared" si="14"/>
        <v/>
      </c>
      <c r="AG17" s="50" t="str">
        <f t="shared" si="14"/>
        <v/>
      </c>
      <c r="AH17" s="50" t="str">
        <f t="shared" si="14"/>
        <v/>
      </c>
      <c r="AI17" s="50" t="str">
        <f t="shared" si="14"/>
        <v/>
      </c>
      <c r="AJ17" s="50" t="str">
        <f t="shared" si="14"/>
        <v/>
      </c>
      <c r="AK17" s="50" t="str">
        <f t="shared" si="14"/>
        <v/>
      </c>
      <c r="AL17" s="50" t="str">
        <f t="shared" si="14"/>
        <v/>
      </c>
      <c r="AM17" s="50" t="str">
        <f t="shared" si="14"/>
        <v/>
      </c>
      <c r="AN17" s="50" t="str">
        <f t="shared" si="14"/>
        <v/>
      </c>
      <c r="AO17" s="50" t="str">
        <f t="shared" si="14"/>
        <v/>
      </c>
      <c r="AP17" s="50" t="str">
        <f t="shared" ref="AP17:BM17" si="15">IF(AND($C17="Goal",AP$4&gt;=$G17,AP$4&lt;=$G17+$H17-1),2,IF(AND($C17="Milestone",AP$4&gt;=$G17,AP$4&lt;=$G17+$H17-1),1,""))</f>
        <v/>
      </c>
      <c r="AQ17" s="50" t="str">
        <f t="shared" si="15"/>
        <v/>
      </c>
      <c r="AR17" s="50" t="str">
        <f t="shared" si="15"/>
        <v/>
      </c>
      <c r="AS17" s="50" t="str">
        <f t="shared" si="15"/>
        <v/>
      </c>
      <c r="AT17" s="50" t="str">
        <f t="shared" si="15"/>
        <v/>
      </c>
      <c r="AU17" s="50" t="str">
        <f t="shared" si="15"/>
        <v/>
      </c>
      <c r="AV17" s="50" t="str">
        <f t="shared" si="15"/>
        <v/>
      </c>
      <c r="AW17" s="50" t="str">
        <f t="shared" si="15"/>
        <v/>
      </c>
      <c r="AX17" s="50" t="str">
        <f t="shared" si="15"/>
        <v/>
      </c>
      <c r="AY17" s="50" t="str">
        <f t="shared" si="15"/>
        <v/>
      </c>
      <c r="AZ17" s="50" t="str">
        <f t="shared" si="15"/>
        <v/>
      </c>
      <c r="BA17" s="50" t="str">
        <f t="shared" si="15"/>
        <v/>
      </c>
      <c r="BB17" s="50" t="str">
        <f t="shared" si="15"/>
        <v/>
      </c>
      <c r="BC17" s="50" t="str">
        <f t="shared" si="15"/>
        <v/>
      </c>
      <c r="BD17" s="50" t="str">
        <f t="shared" si="15"/>
        <v/>
      </c>
      <c r="BE17" s="50" t="str">
        <f t="shared" si="15"/>
        <v/>
      </c>
      <c r="BF17" s="50" t="str">
        <f t="shared" si="15"/>
        <v/>
      </c>
      <c r="BG17" s="50" t="str">
        <f t="shared" si="15"/>
        <v/>
      </c>
      <c r="BH17" s="50" t="str">
        <f t="shared" si="15"/>
        <v/>
      </c>
      <c r="BI17" s="50" t="str">
        <f t="shared" si="15"/>
        <v/>
      </c>
      <c r="BJ17" s="50" t="str">
        <f t="shared" si="15"/>
        <v/>
      </c>
      <c r="BK17" s="50" t="str">
        <f t="shared" si="15"/>
        <v/>
      </c>
      <c r="BL17" s="50" t="str">
        <f t="shared" si="15"/>
        <v/>
      </c>
      <c r="BM17" s="50" t="str">
        <f t="shared" si="15"/>
        <v/>
      </c>
    </row>
    <row r="18" spans="1:65" s="51" customFormat="1" ht="36" hidden="1" customHeight="1">
      <c r="A18" s="53"/>
      <c r="B18" s="52"/>
      <c r="C18" s="45"/>
      <c r="D18" s="45"/>
      <c r="E18" s="45"/>
      <c r="F18" s="46"/>
      <c r="G18" s="47"/>
      <c r="H18" s="48"/>
      <c r="I18" s="49"/>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row>
    <row r="19" spans="1:65" s="51" customFormat="1" ht="36" hidden="1" customHeight="1">
      <c r="A19" s="53"/>
      <c r="B19" s="52"/>
      <c r="C19" s="45"/>
      <c r="D19" s="45"/>
      <c r="E19" s="45"/>
      <c r="F19" s="46"/>
      <c r="G19" s="47"/>
      <c r="H19" s="48"/>
      <c r="I19" s="49"/>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row>
    <row r="20" spans="1:65" s="51" customFormat="1" ht="36" customHeight="1">
      <c r="A20" s="53"/>
      <c r="B20" s="64" t="s">
        <v>31</v>
      </c>
      <c r="C20" s="45" t="s">
        <v>22</v>
      </c>
      <c r="D20" s="45" t="s">
        <v>29</v>
      </c>
      <c r="E20" s="45"/>
      <c r="F20" s="46">
        <v>1</v>
      </c>
      <c r="G20" s="47" t="s">
        <v>105</v>
      </c>
      <c r="H20" s="48">
        <v>2</v>
      </c>
      <c r="I20" s="49"/>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row>
    <row r="21" spans="1:65" s="51" customFormat="1" ht="36" customHeight="1">
      <c r="A21" s="53"/>
      <c r="B21" s="52" t="s">
        <v>32</v>
      </c>
      <c r="C21" s="45" t="s">
        <v>22</v>
      </c>
      <c r="D21" s="45" t="s">
        <v>29</v>
      </c>
      <c r="E21" s="45"/>
      <c r="F21" s="46">
        <v>1</v>
      </c>
      <c r="G21" s="47" t="s">
        <v>105</v>
      </c>
      <c r="H21" s="48">
        <v>7</v>
      </c>
      <c r="I21" s="49"/>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row>
    <row r="22" spans="1:65" s="51" customFormat="1" ht="36" hidden="1" customHeight="1">
      <c r="A22" s="53"/>
      <c r="B22" s="52"/>
      <c r="C22" s="45"/>
      <c r="D22" s="45"/>
      <c r="E22" s="45"/>
      <c r="F22" s="46"/>
      <c r="G22" s="47"/>
      <c r="H22" s="48"/>
      <c r="I22" s="49"/>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row>
    <row r="23" spans="1:65" s="51" customFormat="1" ht="36" customHeight="1">
      <c r="A23" s="53"/>
      <c r="B23" s="52" t="s">
        <v>33</v>
      </c>
      <c r="C23" s="45" t="s">
        <v>22</v>
      </c>
      <c r="D23" s="45" t="s">
        <v>29</v>
      </c>
      <c r="E23" s="45"/>
      <c r="F23" s="46">
        <v>1</v>
      </c>
      <c r="G23" s="47" t="s">
        <v>105</v>
      </c>
      <c r="H23" s="48">
        <v>7</v>
      </c>
      <c r="I23" s="49"/>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row>
    <row r="24" spans="1:65" s="51" customFormat="1" ht="36" customHeight="1">
      <c r="A24" s="53"/>
      <c r="B24" s="52" t="s">
        <v>34</v>
      </c>
      <c r="C24" s="45" t="s">
        <v>22</v>
      </c>
      <c r="D24" s="45"/>
      <c r="E24" s="45"/>
      <c r="F24" s="46">
        <v>1</v>
      </c>
      <c r="G24" s="47" t="s">
        <v>105</v>
      </c>
      <c r="H24" s="48"/>
      <c r="I24" s="49"/>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row>
    <row r="25" spans="1:65" s="63" customFormat="1" ht="36" customHeight="1">
      <c r="A25" s="65"/>
      <c r="B25" s="66" t="s">
        <v>54</v>
      </c>
      <c r="C25" s="57"/>
      <c r="D25" s="57"/>
      <c r="E25" s="57"/>
      <c r="F25" s="58"/>
      <c r="G25" s="59"/>
      <c r="H25" s="60"/>
      <c r="I25" s="61"/>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row>
    <row r="26" spans="1:65" s="74" customFormat="1" ht="36" customHeight="1">
      <c r="A26" s="67"/>
      <c r="B26" s="68" t="s">
        <v>55</v>
      </c>
      <c r="C26" s="69" t="s">
        <v>22</v>
      </c>
      <c r="D26" s="69"/>
      <c r="E26" s="69" t="s">
        <v>71</v>
      </c>
      <c r="F26" s="46">
        <v>1</v>
      </c>
      <c r="G26" s="70"/>
      <c r="H26" s="71"/>
      <c r="I26" s="72"/>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row>
    <row r="27" spans="1:65" s="74" customFormat="1" ht="36" customHeight="1">
      <c r="A27" s="67"/>
      <c r="B27" s="68" t="s">
        <v>56</v>
      </c>
      <c r="C27" s="69" t="s">
        <v>22</v>
      </c>
      <c r="D27" s="69"/>
      <c r="E27" s="69" t="s">
        <v>72</v>
      </c>
      <c r="F27" s="46">
        <v>1</v>
      </c>
      <c r="G27" s="70"/>
      <c r="H27" s="71"/>
      <c r="I27" s="72"/>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row>
    <row r="28" spans="1:65" s="74" customFormat="1" ht="36" customHeight="1">
      <c r="A28" s="67"/>
      <c r="B28" s="68" t="s">
        <v>57</v>
      </c>
      <c r="C28" s="69" t="s">
        <v>22</v>
      </c>
      <c r="D28" s="69"/>
      <c r="E28" s="69" t="s">
        <v>73</v>
      </c>
      <c r="F28" s="46">
        <v>1</v>
      </c>
      <c r="G28" s="70"/>
      <c r="H28" s="71"/>
      <c r="I28" s="72"/>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row>
    <row r="29" spans="1:65" s="74" customFormat="1" ht="36" customHeight="1">
      <c r="A29" s="67"/>
      <c r="B29" s="68" t="s">
        <v>58</v>
      </c>
      <c r="C29" s="69" t="s">
        <v>22</v>
      </c>
      <c r="D29" s="69"/>
      <c r="E29" s="69" t="s">
        <v>74</v>
      </c>
      <c r="F29" s="46">
        <v>1</v>
      </c>
      <c r="G29" s="70"/>
      <c r="H29" s="71"/>
      <c r="I29" s="72"/>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row>
    <row r="30" spans="1:65" s="74" customFormat="1" ht="36" customHeight="1">
      <c r="A30" s="67"/>
      <c r="B30" s="68" t="s">
        <v>59</v>
      </c>
      <c r="C30" s="69" t="s">
        <v>22</v>
      </c>
      <c r="D30" s="69"/>
      <c r="E30" s="69" t="s">
        <v>75</v>
      </c>
      <c r="F30" s="46">
        <v>1</v>
      </c>
      <c r="G30" s="70"/>
      <c r="H30" s="71"/>
      <c r="I30" s="72"/>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row>
    <row r="31" spans="1:65" s="74" customFormat="1" ht="36" customHeight="1">
      <c r="A31" s="67"/>
      <c r="B31" s="68" t="s">
        <v>60</v>
      </c>
      <c r="C31" s="69" t="s">
        <v>22</v>
      </c>
      <c r="D31" s="69"/>
      <c r="E31" s="69" t="s">
        <v>76</v>
      </c>
      <c r="F31" s="46">
        <v>1</v>
      </c>
      <c r="G31" s="70"/>
      <c r="H31" s="71"/>
      <c r="I31" s="72"/>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row>
    <row r="32" spans="1:65" s="74" customFormat="1" ht="36" customHeight="1">
      <c r="A32" s="67"/>
      <c r="B32" s="68" t="s">
        <v>61</v>
      </c>
      <c r="C32" s="69" t="s">
        <v>22</v>
      </c>
      <c r="D32" s="69"/>
      <c r="E32" s="69" t="s">
        <v>72</v>
      </c>
      <c r="F32" s="46">
        <v>1</v>
      </c>
      <c r="G32" s="70"/>
      <c r="H32" s="71"/>
      <c r="I32" s="72"/>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row>
    <row r="33" spans="1:65" s="74" customFormat="1" ht="36" customHeight="1">
      <c r="A33" s="67"/>
      <c r="B33" s="68" t="s">
        <v>62</v>
      </c>
      <c r="C33" s="69" t="s">
        <v>22</v>
      </c>
      <c r="D33" s="69"/>
      <c r="E33" s="69" t="s">
        <v>75</v>
      </c>
      <c r="F33" s="46">
        <v>1</v>
      </c>
      <c r="G33" s="70"/>
      <c r="H33" s="71"/>
      <c r="I33" s="72"/>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row>
    <row r="34" spans="1:65" s="74" customFormat="1" ht="36" customHeight="1">
      <c r="A34" s="67"/>
      <c r="B34" s="68" t="s">
        <v>63</v>
      </c>
      <c r="C34" s="69" t="s">
        <v>22</v>
      </c>
      <c r="D34" s="69"/>
      <c r="E34" s="69" t="s">
        <v>77</v>
      </c>
      <c r="F34" s="46">
        <v>1</v>
      </c>
      <c r="G34" s="70"/>
      <c r="H34" s="71"/>
      <c r="I34" s="72"/>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row>
    <row r="35" spans="1:65" s="74" customFormat="1" ht="36" customHeight="1">
      <c r="A35" s="67"/>
      <c r="B35" s="68" t="s">
        <v>64</v>
      </c>
      <c r="C35" s="69" t="s">
        <v>22</v>
      </c>
      <c r="D35" s="69"/>
      <c r="E35" s="69" t="s">
        <v>77</v>
      </c>
      <c r="F35" s="46">
        <v>1</v>
      </c>
      <c r="G35" s="70"/>
      <c r="H35" s="71"/>
      <c r="I35" s="72"/>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row>
    <row r="36" spans="1:65" s="74" customFormat="1" ht="36" customHeight="1">
      <c r="A36" s="67"/>
      <c r="B36" s="68" t="s">
        <v>65</v>
      </c>
      <c r="C36" s="69" t="s">
        <v>22</v>
      </c>
      <c r="D36" s="69"/>
      <c r="E36" s="69" t="s">
        <v>78</v>
      </c>
      <c r="F36" s="46">
        <v>1</v>
      </c>
      <c r="G36" s="70"/>
      <c r="H36" s="71"/>
      <c r="I36" s="72"/>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row>
    <row r="37" spans="1:65" s="74" customFormat="1" ht="36" customHeight="1">
      <c r="A37" s="67"/>
      <c r="B37" s="68" t="s">
        <v>66</v>
      </c>
      <c r="C37" s="69" t="s">
        <v>22</v>
      </c>
      <c r="D37" s="69"/>
      <c r="E37" s="69" t="s">
        <v>74</v>
      </c>
      <c r="F37" s="46">
        <v>1</v>
      </c>
      <c r="G37" s="70"/>
      <c r="H37" s="71"/>
      <c r="I37" s="72"/>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row>
    <row r="38" spans="1:65" s="74" customFormat="1" ht="36" customHeight="1">
      <c r="A38" s="67"/>
      <c r="B38" s="68" t="s">
        <v>67</v>
      </c>
      <c r="C38" s="69" t="s">
        <v>22</v>
      </c>
      <c r="D38" s="69"/>
      <c r="E38" s="69" t="s">
        <v>73</v>
      </c>
      <c r="F38" s="46">
        <v>1</v>
      </c>
      <c r="G38" s="70"/>
      <c r="H38" s="71"/>
      <c r="I38" s="72"/>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row>
    <row r="39" spans="1:65" s="74" customFormat="1" ht="36" customHeight="1">
      <c r="A39" s="67"/>
      <c r="B39" s="68" t="s">
        <v>68</v>
      </c>
      <c r="C39" s="69" t="s">
        <v>22</v>
      </c>
      <c r="D39" s="69"/>
      <c r="E39" s="69" t="s">
        <v>76</v>
      </c>
      <c r="F39" s="46">
        <v>1</v>
      </c>
      <c r="G39" s="70"/>
      <c r="H39" s="71"/>
      <c r="I39" s="72"/>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row>
    <row r="40" spans="1:65" s="74" customFormat="1" ht="36" customHeight="1">
      <c r="A40" s="67"/>
      <c r="B40" s="68" t="s">
        <v>69</v>
      </c>
      <c r="C40" s="69" t="s">
        <v>22</v>
      </c>
      <c r="D40" s="69"/>
      <c r="E40" s="69" t="s">
        <v>78</v>
      </c>
      <c r="F40" s="46">
        <v>1</v>
      </c>
      <c r="G40" s="70"/>
      <c r="H40" s="71"/>
      <c r="I40" s="72"/>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row>
    <row r="41" spans="1:65" s="74" customFormat="1" ht="36" customHeight="1">
      <c r="A41" s="67"/>
      <c r="B41" s="68" t="s">
        <v>70</v>
      </c>
      <c r="C41" s="69" t="s">
        <v>22</v>
      </c>
      <c r="D41" s="69"/>
      <c r="E41" s="69" t="s">
        <v>71</v>
      </c>
      <c r="F41" s="46">
        <v>1</v>
      </c>
      <c r="G41" s="70"/>
      <c r="H41" s="71"/>
      <c r="I41" s="72"/>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row>
    <row r="42" spans="1:65" s="63" customFormat="1" ht="36" customHeight="1">
      <c r="A42" s="65"/>
      <c r="B42" s="56" t="s">
        <v>35</v>
      </c>
      <c r="C42" s="57"/>
      <c r="D42" s="57"/>
      <c r="E42" s="57"/>
      <c r="F42" s="58"/>
      <c r="G42" s="59"/>
      <c r="H42" s="60"/>
      <c r="I42" s="61"/>
      <c r="J42" s="62" t="str">
        <f t="shared" ref="J42:AO42" si="16">IF(AND($C42="Goal",J$4&gt;=$G42,J$4&lt;=$G42+$H42-1),2,IF(AND($C42="Milestone",J$4&gt;=$G42,J$4&lt;=$G42+$H42-1),1,""))</f>
        <v/>
      </c>
      <c r="K42" s="62" t="str">
        <f t="shared" si="16"/>
        <v/>
      </c>
      <c r="L42" s="62" t="str">
        <f t="shared" si="16"/>
        <v/>
      </c>
      <c r="M42" s="62" t="str">
        <f t="shared" si="16"/>
        <v/>
      </c>
      <c r="N42" s="62" t="str">
        <f t="shared" si="16"/>
        <v/>
      </c>
      <c r="O42" s="62" t="str">
        <f t="shared" si="16"/>
        <v/>
      </c>
      <c r="P42" s="62" t="str">
        <f t="shared" si="16"/>
        <v/>
      </c>
      <c r="Q42" s="62" t="str">
        <f t="shared" si="16"/>
        <v/>
      </c>
      <c r="R42" s="62" t="str">
        <f t="shared" si="16"/>
        <v/>
      </c>
      <c r="S42" s="62" t="str">
        <f t="shared" si="16"/>
        <v/>
      </c>
      <c r="T42" s="62" t="str">
        <f t="shared" si="16"/>
        <v/>
      </c>
      <c r="U42" s="62" t="str">
        <f t="shared" si="16"/>
        <v/>
      </c>
      <c r="V42" s="62" t="str">
        <f t="shared" si="16"/>
        <v/>
      </c>
      <c r="W42" s="62" t="str">
        <f t="shared" si="16"/>
        <v/>
      </c>
      <c r="X42" s="62" t="str">
        <f t="shared" si="16"/>
        <v/>
      </c>
      <c r="Y42" s="62" t="str">
        <f t="shared" si="16"/>
        <v/>
      </c>
      <c r="Z42" s="62" t="str">
        <f t="shared" si="16"/>
        <v/>
      </c>
      <c r="AA42" s="62" t="str">
        <f t="shared" si="16"/>
        <v/>
      </c>
      <c r="AB42" s="62" t="str">
        <f t="shared" si="16"/>
        <v/>
      </c>
      <c r="AC42" s="62" t="str">
        <f t="shared" si="16"/>
        <v/>
      </c>
      <c r="AD42" s="62" t="str">
        <f t="shared" si="16"/>
        <v/>
      </c>
      <c r="AE42" s="62" t="str">
        <f t="shared" si="16"/>
        <v/>
      </c>
      <c r="AF42" s="62" t="str">
        <f t="shared" si="16"/>
        <v/>
      </c>
      <c r="AG42" s="62" t="str">
        <f t="shared" si="16"/>
        <v/>
      </c>
      <c r="AH42" s="62" t="str">
        <f t="shared" si="16"/>
        <v/>
      </c>
      <c r="AI42" s="62" t="str">
        <f t="shared" si="16"/>
        <v/>
      </c>
      <c r="AJ42" s="62" t="str">
        <f t="shared" si="16"/>
        <v/>
      </c>
      <c r="AK42" s="62" t="str">
        <f t="shared" si="16"/>
        <v/>
      </c>
      <c r="AL42" s="62" t="str">
        <f t="shared" si="16"/>
        <v/>
      </c>
      <c r="AM42" s="62" t="str">
        <f t="shared" si="16"/>
        <v/>
      </c>
      <c r="AN42" s="62" t="str">
        <f t="shared" si="16"/>
        <v/>
      </c>
      <c r="AO42" s="62" t="str">
        <f t="shared" si="16"/>
        <v/>
      </c>
      <c r="AP42" s="62" t="str">
        <f t="shared" ref="AP42:BM42" si="17">IF(AND($C42="Goal",AP$4&gt;=$G42,AP$4&lt;=$G42+$H42-1),2,IF(AND($C42="Milestone",AP$4&gt;=$G42,AP$4&lt;=$G42+$H42-1),1,""))</f>
        <v/>
      </c>
      <c r="AQ42" s="62" t="str">
        <f t="shared" si="17"/>
        <v/>
      </c>
      <c r="AR42" s="62" t="str">
        <f t="shared" si="17"/>
        <v/>
      </c>
      <c r="AS42" s="62" t="str">
        <f t="shared" si="17"/>
        <v/>
      </c>
      <c r="AT42" s="62" t="str">
        <f t="shared" si="17"/>
        <v/>
      </c>
      <c r="AU42" s="62" t="str">
        <f t="shared" si="17"/>
        <v/>
      </c>
      <c r="AV42" s="62" t="str">
        <f t="shared" si="17"/>
        <v/>
      </c>
      <c r="AW42" s="62" t="str">
        <f t="shared" si="17"/>
        <v/>
      </c>
      <c r="AX42" s="62" t="str">
        <f t="shared" si="17"/>
        <v/>
      </c>
      <c r="AY42" s="62" t="str">
        <f t="shared" si="17"/>
        <v/>
      </c>
      <c r="AZ42" s="62" t="str">
        <f t="shared" si="17"/>
        <v/>
      </c>
      <c r="BA42" s="62" t="str">
        <f t="shared" si="17"/>
        <v/>
      </c>
      <c r="BB42" s="62" t="str">
        <f t="shared" si="17"/>
        <v/>
      </c>
      <c r="BC42" s="62" t="str">
        <f t="shared" si="17"/>
        <v/>
      </c>
      <c r="BD42" s="62" t="str">
        <f t="shared" si="17"/>
        <v/>
      </c>
      <c r="BE42" s="62" t="str">
        <f t="shared" si="17"/>
        <v/>
      </c>
      <c r="BF42" s="62" t="str">
        <f t="shared" si="17"/>
        <v/>
      </c>
      <c r="BG42" s="62" t="str">
        <f t="shared" si="17"/>
        <v/>
      </c>
      <c r="BH42" s="62" t="str">
        <f t="shared" si="17"/>
        <v/>
      </c>
      <c r="BI42" s="62" t="str">
        <f t="shared" si="17"/>
        <v/>
      </c>
      <c r="BJ42" s="62" t="str">
        <f t="shared" si="17"/>
        <v/>
      </c>
      <c r="BK42" s="62" t="str">
        <f t="shared" si="17"/>
        <v/>
      </c>
      <c r="BL42" s="62" t="str">
        <f t="shared" si="17"/>
        <v/>
      </c>
      <c r="BM42" s="62" t="str">
        <f t="shared" si="17"/>
        <v/>
      </c>
    </row>
    <row r="43" spans="1:65" s="51" customFormat="1" ht="36" customHeight="1">
      <c r="A43" s="53"/>
      <c r="B43" s="52" t="s">
        <v>106</v>
      </c>
      <c r="C43" s="45" t="s">
        <v>22</v>
      </c>
      <c r="D43" s="45"/>
      <c r="E43" s="45"/>
      <c r="F43" s="46">
        <v>1</v>
      </c>
      <c r="G43" s="47"/>
      <c r="H43" s="48"/>
      <c r="I43" s="49"/>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row>
    <row r="44" spans="1:65" s="51" customFormat="1" ht="36" customHeight="1">
      <c r="A44" s="53"/>
      <c r="B44" s="52" t="s">
        <v>107</v>
      </c>
      <c r="C44" s="45" t="s">
        <v>22</v>
      </c>
      <c r="D44" s="45"/>
      <c r="E44" s="45"/>
      <c r="F44" s="46">
        <v>1</v>
      </c>
      <c r="G44" s="47"/>
      <c r="H44" s="48"/>
      <c r="I44" s="49"/>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row>
    <row r="45" spans="1:65" s="51" customFormat="1" ht="36" customHeight="1">
      <c r="A45" s="53"/>
      <c r="B45" s="52" t="s">
        <v>49</v>
      </c>
      <c r="C45" s="45" t="s">
        <v>22</v>
      </c>
      <c r="D45" s="45"/>
      <c r="E45" s="45"/>
      <c r="F45" s="46">
        <v>1</v>
      </c>
      <c r="G45" s="47"/>
      <c r="H45" s="48"/>
      <c r="I45" s="49"/>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row>
    <row r="46" spans="1:65" s="51" customFormat="1" ht="36" customHeight="1">
      <c r="A46" s="53"/>
      <c r="B46" s="52" t="s">
        <v>50</v>
      </c>
      <c r="C46" s="45" t="s">
        <v>22</v>
      </c>
      <c r="D46" s="45"/>
      <c r="E46" s="45"/>
      <c r="F46" s="46">
        <v>1</v>
      </c>
      <c r="G46" s="75"/>
      <c r="H46" s="48"/>
      <c r="I46" s="49"/>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row>
    <row r="47" spans="1:65" s="51" customFormat="1" ht="36" customHeight="1">
      <c r="A47" s="53"/>
      <c r="B47" s="52" t="s">
        <v>51</v>
      </c>
      <c r="C47" s="45" t="s">
        <v>22</v>
      </c>
      <c r="D47" s="45"/>
      <c r="E47" s="45"/>
      <c r="F47" s="46">
        <v>1</v>
      </c>
      <c r="G47" s="75"/>
      <c r="H47" s="48"/>
      <c r="I47" s="49"/>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row>
    <row r="48" spans="1:65" s="51" customFormat="1" ht="36" customHeight="1">
      <c r="A48" s="53"/>
      <c r="B48" s="52" t="s">
        <v>93</v>
      </c>
      <c r="C48" s="45" t="s">
        <v>22</v>
      </c>
      <c r="D48" s="45"/>
      <c r="E48" s="45"/>
      <c r="F48" s="46">
        <v>1</v>
      </c>
      <c r="G48" s="75"/>
      <c r="H48" s="48"/>
      <c r="I48" s="49"/>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row>
    <row r="49" spans="1:65" s="51" customFormat="1" ht="36" customHeight="1">
      <c r="A49" s="53"/>
      <c r="B49" s="52" t="s">
        <v>94</v>
      </c>
      <c r="C49" s="45" t="s">
        <v>22</v>
      </c>
      <c r="D49" s="45"/>
      <c r="E49" s="45"/>
      <c r="F49" s="46">
        <v>1</v>
      </c>
      <c r="G49" s="47"/>
      <c r="H49" s="48"/>
      <c r="I49" s="49"/>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row>
    <row r="50" spans="1:65" s="51" customFormat="1" ht="36" customHeight="1">
      <c r="A50" s="53"/>
      <c r="B50" s="52" t="s">
        <v>37</v>
      </c>
      <c r="C50" s="45" t="s">
        <v>22</v>
      </c>
      <c r="D50" s="45" t="s">
        <v>29</v>
      </c>
      <c r="E50" s="45"/>
      <c r="F50" s="46">
        <v>1</v>
      </c>
      <c r="G50" s="47"/>
      <c r="H50" s="48"/>
      <c r="I50" s="49"/>
      <c r="J50" s="50" t="str">
        <f t="shared" ref="J50:S51" si="18">IF(AND($C50="Goal",J$4&gt;=$G50,J$4&lt;=$G50+$H50-1),2,IF(AND($C50="Milestone",J$4&gt;=$G50,J$4&lt;=$G50+$H50-1),1,""))</f>
        <v/>
      </c>
      <c r="K50" s="50" t="str">
        <f t="shared" si="18"/>
        <v/>
      </c>
      <c r="L50" s="50" t="str">
        <f t="shared" si="18"/>
        <v/>
      </c>
      <c r="M50" s="50" t="str">
        <f t="shared" si="18"/>
        <v/>
      </c>
      <c r="N50" s="50" t="str">
        <f t="shared" si="18"/>
        <v/>
      </c>
      <c r="O50" s="50" t="str">
        <f t="shared" si="18"/>
        <v/>
      </c>
      <c r="P50" s="50" t="str">
        <f t="shared" si="18"/>
        <v/>
      </c>
      <c r="Q50" s="50" t="str">
        <f t="shared" si="18"/>
        <v/>
      </c>
      <c r="R50" s="50" t="str">
        <f t="shared" si="18"/>
        <v/>
      </c>
      <c r="S50" s="50" t="str">
        <f t="shared" si="18"/>
        <v/>
      </c>
      <c r="T50" s="50" t="str">
        <f t="shared" ref="T50:AC51" si="19">IF(AND($C50="Goal",T$4&gt;=$G50,T$4&lt;=$G50+$H50-1),2,IF(AND($C50="Milestone",T$4&gt;=$G50,T$4&lt;=$G50+$H50-1),1,""))</f>
        <v/>
      </c>
      <c r="U50" s="50" t="str">
        <f t="shared" si="19"/>
        <v/>
      </c>
      <c r="V50" s="50" t="str">
        <f t="shared" si="19"/>
        <v/>
      </c>
      <c r="W50" s="50" t="str">
        <f t="shared" si="19"/>
        <v/>
      </c>
      <c r="X50" s="50" t="str">
        <f t="shared" si="19"/>
        <v/>
      </c>
      <c r="Y50" s="50" t="str">
        <f t="shared" si="19"/>
        <v/>
      </c>
      <c r="Z50" s="50" t="str">
        <f t="shared" si="19"/>
        <v/>
      </c>
      <c r="AA50" s="50" t="str">
        <f t="shared" si="19"/>
        <v/>
      </c>
      <c r="AB50" s="50" t="str">
        <f t="shared" si="19"/>
        <v/>
      </c>
      <c r="AC50" s="50" t="str">
        <f t="shared" si="19"/>
        <v/>
      </c>
      <c r="AD50" s="50" t="str">
        <f t="shared" ref="AD50:AM51" si="20">IF(AND($C50="Goal",AD$4&gt;=$G50,AD$4&lt;=$G50+$H50-1),2,IF(AND($C50="Milestone",AD$4&gt;=$G50,AD$4&lt;=$G50+$H50-1),1,""))</f>
        <v/>
      </c>
      <c r="AE50" s="50" t="str">
        <f t="shared" si="20"/>
        <v/>
      </c>
      <c r="AF50" s="50" t="str">
        <f t="shared" si="20"/>
        <v/>
      </c>
      <c r="AG50" s="50" t="str">
        <f t="shared" si="20"/>
        <v/>
      </c>
      <c r="AH50" s="50" t="str">
        <f t="shared" si="20"/>
        <v/>
      </c>
      <c r="AI50" s="50" t="str">
        <f t="shared" si="20"/>
        <v/>
      </c>
      <c r="AJ50" s="50" t="str">
        <f t="shared" si="20"/>
        <v/>
      </c>
      <c r="AK50" s="50" t="str">
        <f t="shared" si="20"/>
        <v/>
      </c>
      <c r="AL50" s="50" t="str">
        <f t="shared" si="20"/>
        <v/>
      </c>
      <c r="AM50" s="50" t="str">
        <f t="shared" si="20"/>
        <v/>
      </c>
      <c r="AN50" s="50" t="str">
        <f t="shared" ref="AN50:AW51" si="21">IF(AND($C50="Goal",AN$4&gt;=$G50,AN$4&lt;=$G50+$H50-1),2,IF(AND($C50="Milestone",AN$4&gt;=$G50,AN$4&lt;=$G50+$H50-1),1,""))</f>
        <v/>
      </c>
      <c r="AO50" s="50" t="str">
        <f t="shared" si="21"/>
        <v/>
      </c>
      <c r="AP50" s="50" t="str">
        <f t="shared" si="21"/>
        <v/>
      </c>
      <c r="AQ50" s="50" t="str">
        <f t="shared" si="21"/>
        <v/>
      </c>
      <c r="AR50" s="50" t="str">
        <f t="shared" si="21"/>
        <v/>
      </c>
      <c r="AS50" s="50" t="str">
        <f t="shared" si="21"/>
        <v/>
      </c>
      <c r="AT50" s="50" t="str">
        <f t="shared" si="21"/>
        <v/>
      </c>
      <c r="AU50" s="50" t="str">
        <f t="shared" si="21"/>
        <v/>
      </c>
      <c r="AV50" s="50" t="str">
        <f t="shared" si="21"/>
        <v/>
      </c>
      <c r="AW50" s="50" t="str">
        <f t="shared" si="21"/>
        <v/>
      </c>
      <c r="AX50" s="50" t="str">
        <f t="shared" ref="AX50:BG51" si="22">IF(AND($C50="Goal",AX$4&gt;=$G50,AX$4&lt;=$G50+$H50-1),2,IF(AND($C50="Milestone",AX$4&gt;=$G50,AX$4&lt;=$G50+$H50-1),1,""))</f>
        <v/>
      </c>
      <c r="AY50" s="50" t="str">
        <f t="shared" si="22"/>
        <v/>
      </c>
      <c r="AZ50" s="50" t="str">
        <f t="shared" si="22"/>
        <v/>
      </c>
      <c r="BA50" s="50" t="str">
        <f t="shared" si="22"/>
        <v/>
      </c>
      <c r="BB50" s="50" t="str">
        <f t="shared" si="22"/>
        <v/>
      </c>
      <c r="BC50" s="50" t="str">
        <f t="shared" si="22"/>
        <v/>
      </c>
      <c r="BD50" s="50" t="str">
        <f t="shared" si="22"/>
        <v/>
      </c>
      <c r="BE50" s="50" t="str">
        <f t="shared" si="22"/>
        <v/>
      </c>
      <c r="BF50" s="50" t="str">
        <f t="shared" si="22"/>
        <v/>
      </c>
      <c r="BG50" s="50" t="str">
        <f t="shared" si="22"/>
        <v/>
      </c>
      <c r="BH50" s="50" t="str">
        <f t="shared" ref="BH50:BM51" si="23">IF(AND($C50="Goal",BH$4&gt;=$G50,BH$4&lt;=$G50+$H50-1),2,IF(AND($C50="Milestone",BH$4&gt;=$G50,BH$4&lt;=$G50+$H50-1),1,""))</f>
        <v/>
      </c>
      <c r="BI50" s="50" t="str">
        <f t="shared" si="23"/>
        <v/>
      </c>
      <c r="BJ50" s="50" t="str">
        <f t="shared" si="23"/>
        <v/>
      </c>
      <c r="BK50" s="50" t="str">
        <f t="shared" si="23"/>
        <v/>
      </c>
      <c r="BL50" s="50" t="str">
        <f t="shared" si="23"/>
        <v/>
      </c>
      <c r="BM50" s="50" t="str">
        <f t="shared" si="23"/>
        <v/>
      </c>
    </row>
    <row r="51" spans="1:65" s="51" customFormat="1" ht="36" customHeight="1">
      <c r="A51" s="53"/>
      <c r="B51" s="52" t="s">
        <v>38</v>
      </c>
      <c r="C51" s="45" t="s">
        <v>22</v>
      </c>
      <c r="D51" s="45" t="s">
        <v>29</v>
      </c>
      <c r="E51" s="45"/>
      <c r="F51" s="46">
        <v>1</v>
      </c>
      <c r="G51" s="47"/>
      <c r="H51" s="48"/>
      <c r="I51" s="49"/>
      <c r="J51" s="50" t="str">
        <f t="shared" si="18"/>
        <v/>
      </c>
      <c r="K51" s="50" t="str">
        <f t="shared" si="18"/>
        <v/>
      </c>
      <c r="L51" s="50" t="str">
        <f t="shared" si="18"/>
        <v/>
      </c>
      <c r="M51" s="50" t="str">
        <f t="shared" si="18"/>
        <v/>
      </c>
      <c r="N51" s="50" t="str">
        <f t="shared" si="18"/>
        <v/>
      </c>
      <c r="O51" s="50" t="str">
        <f t="shared" si="18"/>
        <v/>
      </c>
      <c r="P51" s="50" t="str">
        <f t="shared" si="18"/>
        <v/>
      </c>
      <c r="Q51" s="50" t="str">
        <f t="shared" si="18"/>
        <v/>
      </c>
      <c r="R51" s="50" t="str">
        <f t="shared" si="18"/>
        <v/>
      </c>
      <c r="S51" s="50" t="str">
        <f t="shared" si="18"/>
        <v/>
      </c>
      <c r="T51" s="50" t="str">
        <f t="shared" si="19"/>
        <v/>
      </c>
      <c r="U51" s="50" t="str">
        <f t="shared" si="19"/>
        <v/>
      </c>
      <c r="V51" s="50" t="str">
        <f t="shared" si="19"/>
        <v/>
      </c>
      <c r="W51" s="50" t="str">
        <f t="shared" si="19"/>
        <v/>
      </c>
      <c r="X51" s="50" t="str">
        <f t="shared" si="19"/>
        <v/>
      </c>
      <c r="Y51" s="50" t="str">
        <f t="shared" si="19"/>
        <v/>
      </c>
      <c r="Z51" s="50" t="str">
        <f t="shared" si="19"/>
        <v/>
      </c>
      <c r="AA51" s="50" t="str">
        <f t="shared" si="19"/>
        <v/>
      </c>
      <c r="AB51" s="50" t="str">
        <f t="shared" si="19"/>
        <v/>
      </c>
      <c r="AC51" s="50" t="str">
        <f t="shared" si="19"/>
        <v/>
      </c>
      <c r="AD51" s="50" t="str">
        <f t="shared" si="20"/>
        <v/>
      </c>
      <c r="AE51" s="50" t="str">
        <f t="shared" si="20"/>
        <v/>
      </c>
      <c r="AF51" s="50" t="str">
        <f t="shared" si="20"/>
        <v/>
      </c>
      <c r="AG51" s="50" t="str">
        <f t="shared" si="20"/>
        <v/>
      </c>
      <c r="AH51" s="50" t="str">
        <f t="shared" si="20"/>
        <v/>
      </c>
      <c r="AI51" s="50" t="str">
        <f t="shared" si="20"/>
        <v/>
      </c>
      <c r="AJ51" s="50" t="str">
        <f t="shared" si="20"/>
        <v/>
      </c>
      <c r="AK51" s="50" t="str">
        <f t="shared" si="20"/>
        <v/>
      </c>
      <c r="AL51" s="50" t="str">
        <f t="shared" si="20"/>
        <v/>
      </c>
      <c r="AM51" s="50" t="str">
        <f t="shared" si="20"/>
        <v/>
      </c>
      <c r="AN51" s="50" t="str">
        <f t="shared" si="21"/>
        <v/>
      </c>
      <c r="AO51" s="50" t="str">
        <f t="shared" si="21"/>
        <v/>
      </c>
      <c r="AP51" s="50" t="str">
        <f t="shared" si="21"/>
        <v/>
      </c>
      <c r="AQ51" s="50" t="str">
        <f t="shared" si="21"/>
        <v/>
      </c>
      <c r="AR51" s="50" t="str">
        <f t="shared" si="21"/>
        <v/>
      </c>
      <c r="AS51" s="50" t="str">
        <f t="shared" si="21"/>
        <v/>
      </c>
      <c r="AT51" s="50" t="str">
        <f t="shared" si="21"/>
        <v/>
      </c>
      <c r="AU51" s="50" t="str">
        <f t="shared" si="21"/>
        <v/>
      </c>
      <c r="AV51" s="50" t="str">
        <f t="shared" si="21"/>
        <v/>
      </c>
      <c r="AW51" s="50" t="str">
        <f t="shared" si="21"/>
        <v/>
      </c>
      <c r="AX51" s="50" t="str">
        <f t="shared" si="22"/>
        <v/>
      </c>
      <c r="AY51" s="50" t="str">
        <f t="shared" si="22"/>
        <v/>
      </c>
      <c r="AZ51" s="50" t="str">
        <f t="shared" si="22"/>
        <v/>
      </c>
      <c r="BA51" s="50" t="str">
        <f t="shared" si="22"/>
        <v/>
      </c>
      <c r="BB51" s="50" t="str">
        <f t="shared" si="22"/>
        <v/>
      </c>
      <c r="BC51" s="50" t="str">
        <f t="shared" si="22"/>
        <v/>
      </c>
      <c r="BD51" s="50" t="str">
        <f t="shared" si="22"/>
        <v/>
      </c>
      <c r="BE51" s="50" t="str">
        <f t="shared" si="22"/>
        <v/>
      </c>
      <c r="BF51" s="50" t="str">
        <f t="shared" si="22"/>
        <v/>
      </c>
      <c r="BG51" s="50" t="str">
        <f t="shared" si="22"/>
        <v/>
      </c>
      <c r="BH51" s="50" t="str">
        <f t="shared" si="23"/>
        <v/>
      </c>
      <c r="BI51" s="50" t="str">
        <f t="shared" si="23"/>
        <v/>
      </c>
      <c r="BJ51" s="50" t="str">
        <f t="shared" si="23"/>
        <v/>
      </c>
      <c r="BK51" s="50" t="str">
        <f t="shared" si="23"/>
        <v/>
      </c>
      <c r="BL51" s="50" t="str">
        <f t="shared" si="23"/>
        <v/>
      </c>
      <c r="BM51" s="50" t="str">
        <f t="shared" si="23"/>
        <v/>
      </c>
    </row>
    <row r="52" spans="1:65" s="51" customFormat="1" ht="36" customHeight="1">
      <c r="A52" s="53"/>
      <c r="B52" s="52" t="s">
        <v>47</v>
      </c>
      <c r="C52" s="45" t="s">
        <v>22</v>
      </c>
      <c r="D52" s="45" t="s">
        <v>29</v>
      </c>
      <c r="E52" s="45"/>
      <c r="F52" s="46">
        <v>1</v>
      </c>
      <c r="G52" s="47"/>
      <c r="H52" s="48"/>
      <c r="I52" s="49"/>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row>
    <row r="53" spans="1:65" s="51" customFormat="1" ht="36" customHeight="1">
      <c r="A53" s="53"/>
      <c r="B53" s="52" t="s">
        <v>36</v>
      </c>
      <c r="C53" s="45" t="s">
        <v>22</v>
      </c>
      <c r="D53" s="45" t="s">
        <v>29</v>
      </c>
      <c r="E53" s="45"/>
      <c r="F53" s="46">
        <v>1</v>
      </c>
      <c r="G53" s="47"/>
      <c r="H53" s="76"/>
      <c r="I53" s="49"/>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row>
    <row r="54" spans="1:65" s="63" customFormat="1" ht="36" customHeight="1">
      <c r="A54" s="65"/>
      <c r="B54" s="77" t="s">
        <v>95</v>
      </c>
      <c r="C54" s="57"/>
      <c r="D54" s="57"/>
      <c r="E54" s="57"/>
      <c r="F54" s="58"/>
      <c r="G54" s="59"/>
      <c r="H54" s="78"/>
      <c r="I54" s="61"/>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row>
    <row r="55" spans="1:65" s="51" customFormat="1" ht="36" customHeight="1">
      <c r="A55" s="53"/>
      <c r="B55" s="52" t="s">
        <v>96</v>
      </c>
      <c r="C55" s="45" t="s">
        <v>22</v>
      </c>
      <c r="D55" s="45"/>
      <c r="E55" s="45"/>
      <c r="F55" s="46">
        <v>1</v>
      </c>
      <c r="G55" s="47">
        <v>44114</v>
      </c>
      <c r="H55" s="76"/>
      <c r="I55" s="49"/>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row>
    <row r="56" spans="1:65" s="51" customFormat="1" ht="36" customHeight="1">
      <c r="A56" s="53"/>
      <c r="B56" s="52" t="s">
        <v>48</v>
      </c>
      <c r="C56" s="45" t="s">
        <v>22</v>
      </c>
      <c r="D56" s="45"/>
      <c r="E56" s="45"/>
      <c r="F56" s="46">
        <v>1</v>
      </c>
      <c r="G56" s="47"/>
      <c r="H56" s="76"/>
      <c r="I56" s="49"/>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row>
    <row r="57" spans="1:65" s="51" customFormat="1" ht="36" customHeight="1">
      <c r="A57" s="53"/>
      <c r="B57" s="52" t="s">
        <v>97</v>
      </c>
      <c r="C57" s="45" t="s">
        <v>22</v>
      </c>
      <c r="D57" s="45"/>
      <c r="E57" s="45"/>
      <c r="F57" s="46">
        <v>1</v>
      </c>
      <c r="G57" s="47"/>
      <c r="H57" s="76"/>
      <c r="I57" s="49"/>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row>
    <row r="58" spans="1:65" s="63" customFormat="1" ht="36" customHeight="1">
      <c r="A58" s="65"/>
      <c r="B58" s="56" t="s">
        <v>39</v>
      </c>
      <c r="C58" s="57"/>
      <c r="D58" s="57"/>
      <c r="E58" s="57"/>
      <c r="F58" s="58"/>
      <c r="G58" s="59"/>
      <c r="H58" s="60"/>
      <c r="I58" s="61"/>
      <c r="J58" s="62" t="str">
        <f t="shared" ref="J58:AO58" si="24">IF(AND($C58="Goal",J$4&gt;=$G58,J$4&lt;=$G58+$H58-1),2,IF(AND($C58="Milestone",J$4&gt;=$G58,J$4&lt;=$G58+$H58-1),1,""))</f>
        <v/>
      </c>
      <c r="K58" s="62" t="str">
        <f t="shared" si="24"/>
        <v/>
      </c>
      <c r="L58" s="62" t="str">
        <f t="shared" si="24"/>
        <v/>
      </c>
      <c r="M58" s="62" t="str">
        <f t="shared" si="24"/>
        <v/>
      </c>
      <c r="N58" s="62" t="str">
        <f t="shared" si="24"/>
        <v/>
      </c>
      <c r="O58" s="62" t="str">
        <f t="shared" si="24"/>
        <v/>
      </c>
      <c r="P58" s="62" t="str">
        <f t="shared" si="24"/>
        <v/>
      </c>
      <c r="Q58" s="62" t="str">
        <f t="shared" si="24"/>
        <v/>
      </c>
      <c r="R58" s="62" t="str">
        <f t="shared" si="24"/>
        <v/>
      </c>
      <c r="S58" s="62" t="str">
        <f t="shared" si="24"/>
        <v/>
      </c>
      <c r="T58" s="62" t="str">
        <f t="shared" si="24"/>
        <v/>
      </c>
      <c r="U58" s="62" t="str">
        <f t="shared" si="24"/>
        <v/>
      </c>
      <c r="V58" s="62" t="str">
        <f t="shared" si="24"/>
        <v/>
      </c>
      <c r="W58" s="62" t="str">
        <f t="shared" si="24"/>
        <v/>
      </c>
      <c r="X58" s="62" t="str">
        <f t="shared" si="24"/>
        <v/>
      </c>
      <c r="Y58" s="62" t="str">
        <f t="shared" si="24"/>
        <v/>
      </c>
      <c r="Z58" s="62" t="str">
        <f t="shared" si="24"/>
        <v/>
      </c>
      <c r="AA58" s="62" t="str">
        <f t="shared" si="24"/>
        <v/>
      </c>
      <c r="AB58" s="62" t="str">
        <f t="shared" si="24"/>
        <v/>
      </c>
      <c r="AC58" s="62" t="str">
        <f t="shared" si="24"/>
        <v/>
      </c>
      <c r="AD58" s="62" t="str">
        <f t="shared" si="24"/>
        <v/>
      </c>
      <c r="AE58" s="62" t="str">
        <f t="shared" si="24"/>
        <v/>
      </c>
      <c r="AF58" s="62" t="str">
        <f t="shared" si="24"/>
        <v/>
      </c>
      <c r="AG58" s="62" t="str">
        <f t="shared" si="24"/>
        <v/>
      </c>
      <c r="AH58" s="62" t="str">
        <f t="shared" si="24"/>
        <v/>
      </c>
      <c r="AI58" s="62" t="str">
        <f t="shared" si="24"/>
        <v/>
      </c>
      <c r="AJ58" s="62" t="str">
        <f t="shared" si="24"/>
        <v/>
      </c>
      <c r="AK58" s="62" t="str">
        <f t="shared" si="24"/>
        <v/>
      </c>
      <c r="AL58" s="62" t="str">
        <f t="shared" si="24"/>
        <v/>
      </c>
      <c r="AM58" s="62" t="str">
        <f t="shared" si="24"/>
        <v/>
      </c>
      <c r="AN58" s="62" t="str">
        <f t="shared" si="24"/>
        <v/>
      </c>
      <c r="AO58" s="62" t="str">
        <f t="shared" si="24"/>
        <v/>
      </c>
      <c r="AP58" s="62" t="str">
        <f t="shared" ref="AP58:BM58" si="25">IF(AND($C58="Goal",AP$4&gt;=$G58,AP$4&lt;=$G58+$H58-1),2,IF(AND($C58="Milestone",AP$4&gt;=$G58,AP$4&lt;=$G58+$H58-1),1,""))</f>
        <v/>
      </c>
      <c r="AQ58" s="62" t="str">
        <f t="shared" si="25"/>
        <v/>
      </c>
      <c r="AR58" s="62" t="str">
        <f t="shared" si="25"/>
        <v/>
      </c>
      <c r="AS58" s="62" t="str">
        <f t="shared" si="25"/>
        <v/>
      </c>
      <c r="AT58" s="62" t="str">
        <f t="shared" si="25"/>
        <v/>
      </c>
      <c r="AU58" s="62" t="str">
        <f t="shared" si="25"/>
        <v/>
      </c>
      <c r="AV58" s="62" t="str">
        <f t="shared" si="25"/>
        <v/>
      </c>
      <c r="AW58" s="62" t="str">
        <f t="shared" si="25"/>
        <v/>
      </c>
      <c r="AX58" s="62" t="str">
        <f t="shared" si="25"/>
        <v/>
      </c>
      <c r="AY58" s="62" t="str">
        <f t="shared" si="25"/>
        <v/>
      </c>
      <c r="AZ58" s="62" t="str">
        <f t="shared" si="25"/>
        <v/>
      </c>
      <c r="BA58" s="62" t="str">
        <f t="shared" si="25"/>
        <v/>
      </c>
      <c r="BB58" s="62" t="str">
        <f t="shared" si="25"/>
        <v/>
      </c>
      <c r="BC58" s="62" t="str">
        <f t="shared" si="25"/>
        <v/>
      </c>
      <c r="BD58" s="62" t="str">
        <f t="shared" si="25"/>
        <v/>
      </c>
      <c r="BE58" s="62" t="str">
        <f t="shared" si="25"/>
        <v/>
      </c>
      <c r="BF58" s="62" t="str">
        <f t="shared" si="25"/>
        <v/>
      </c>
      <c r="BG58" s="62" t="str">
        <f t="shared" si="25"/>
        <v/>
      </c>
      <c r="BH58" s="62" t="str">
        <f t="shared" si="25"/>
        <v/>
      </c>
      <c r="BI58" s="62" t="str">
        <f t="shared" si="25"/>
        <v/>
      </c>
      <c r="BJ58" s="62" t="str">
        <f t="shared" si="25"/>
        <v/>
      </c>
      <c r="BK58" s="62" t="str">
        <f t="shared" si="25"/>
        <v/>
      </c>
      <c r="BL58" s="62" t="str">
        <f t="shared" si="25"/>
        <v/>
      </c>
      <c r="BM58" s="62" t="str">
        <f t="shared" si="25"/>
        <v/>
      </c>
    </row>
    <row r="59" spans="1:65" s="51" customFormat="1" ht="36" hidden="1" customHeight="1">
      <c r="A59" s="53"/>
      <c r="B59" s="64"/>
      <c r="C59" s="45"/>
      <c r="D59" s="45"/>
      <c r="E59" s="45"/>
      <c r="F59" s="46"/>
      <c r="G59" s="47"/>
      <c r="H59" s="76"/>
      <c r="I59" s="49"/>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row>
    <row r="60" spans="1:65" s="51" customFormat="1" ht="36" customHeight="1">
      <c r="A60" s="53"/>
      <c r="B60" s="52" t="s">
        <v>40</v>
      </c>
      <c r="C60" s="45" t="s">
        <v>22</v>
      </c>
      <c r="D60" s="45" t="s">
        <v>29</v>
      </c>
      <c r="E60" s="45"/>
      <c r="F60" s="46">
        <v>1</v>
      </c>
      <c r="G60" s="47"/>
      <c r="H60" s="76"/>
      <c r="I60" s="49"/>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row>
    <row r="61" spans="1:65" s="51" customFormat="1" ht="36" customHeight="1">
      <c r="A61" s="53" t="s">
        <v>41</v>
      </c>
      <c r="B61" s="52" t="s">
        <v>42</v>
      </c>
      <c r="C61" s="45" t="s">
        <v>22</v>
      </c>
      <c r="D61" s="45" t="s">
        <v>29</v>
      </c>
      <c r="E61" s="45"/>
      <c r="F61" s="46">
        <v>1</v>
      </c>
      <c r="G61" s="47"/>
      <c r="H61" s="76"/>
      <c r="I61" s="49"/>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row>
    <row r="62" spans="1:65" s="51" customFormat="1" ht="36" hidden="1" customHeight="1">
      <c r="A62" s="53"/>
      <c r="B62" s="52"/>
      <c r="C62" s="45"/>
      <c r="D62" s="45"/>
      <c r="E62" s="45"/>
      <c r="F62" s="46"/>
      <c r="G62" s="47"/>
      <c r="H62" s="76"/>
      <c r="I62" s="49"/>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row>
    <row r="63" spans="1:65" s="51" customFormat="1" ht="36" hidden="1" customHeight="1">
      <c r="A63" s="53"/>
      <c r="B63" s="52"/>
      <c r="C63" s="45"/>
      <c r="D63" s="45"/>
      <c r="E63" s="45"/>
      <c r="F63" s="46"/>
      <c r="G63" s="47"/>
      <c r="H63" s="76"/>
      <c r="I63" s="49"/>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row>
    <row r="64" spans="1:65" s="51" customFormat="1" ht="36" customHeight="1">
      <c r="A64" s="53" t="s">
        <v>43</v>
      </c>
      <c r="B64" s="52" t="s">
        <v>52</v>
      </c>
      <c r="C64" s="45" t="s">
        <v>22</v>
      </c>
      <c r="D64" s="45" t="s">
        <v>29</v>
      </c>
      <c r="E64" s="45"/>
      <c r="F64" s="46">
        <v>1</v>
      </c>
      <c r="G64" s="47"/>
      <c r="H64" s="76"/>
      <c r="I64" s="49"/>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row>
    <row r="65" spans="1:65" s="51" customFormat="1" ht="36" customHeight="1">
      <c r="A65" s="53"/>
      <c r="B65" s="52" t="s">
        <v>53</v>
      </c>
      <c r="C65" s="45" t="s">
        <v>44</v>
      </c>
      <c r="D65" s="45"/>
      <c r="E65" s="45"/>
      <c r="F65" s="46">
        <v>1</v>
      </c>
      <c r="G65" s="47"/>
      <c r="H65" s="76"/>
      <c r="I65" s="49"/>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row>
    <row r="66" spans="1:65" s="51" customFormat="1" ht="36" customHeight="1">
      <c r="A66" s="53"/>
      <c r="B66" s="52" t="s">
        <v>98</v>
      </c>
      <c r="C66" s="45" t="s">
        <v>44</v>
      </c>
      <c r="D66" s="45" t="s">
        <v>29</v>
      </c>
      <c r="E66" s="45"/>
      <c r="F66" s="46">
        <v>1</v>
      </c>
      <c r="G66" s="47"/>
      <c r="H66" s="48"/>
      <c r="I66" s="49"/>
      <c r="J66" s="50" t="str">
        <f t="shared" ref="J66:AO66" si="26">IF(AND($C66="Goal",J$4&gt;=$G66,J$4&lt;=$G66+$H66-1),2,IF(AND($C66="Milestone",J$4&gt;=$G66,J$4&lt;=$G66+$H66-1),1,""))</f>
        <v/>
      </c>
      <c r="K66" s="50" t="str">
        <f t="shared" si="26"/>
        <v/>
      </c>
      <c r="L66" s="50" t="str">
        <f t="shared" si="26"/>
        <v/>
      </c>
      <c r="M66" s="50" t="str">
        <f t="shared" si="26"/>
        <v/>
      </c>
      <c r="N66" s="50" t="str">
        <f t="shared" si="26"/>
        <v/>
      </c>
      <c r="O66" s="50" t="str">
        <f t="shared" si="26"/>
        <v/>
      </c>
      <c r="P66" s="50" t="str">
        <f t="shared" si="26"/>
        <v/>
      </c>
      <c r="Q66" s="50" t="str">
        <f t="shared" si="26"/>
        <v/>
      </c>
      <c r="R66" s="50" t="str">
        <f t="shared" si="26"/>
        <v/>
      </c>
      <c r="S66" s="50" t="str">
        <f t="shared" si="26"/>
        <v/>
      </c>
      <c r="T66" s="50" t="str">
        <f t="shared" si="26"/>
        <v/>
      </c>
      <c r="U66" s="50" t="str">
        <f t="shared" si="26"/>
        <v/>
      </c>
      <c r="V66" s="50" t="str">
        <f t="shared" si="26"/>
        <v/>
      </c>
      <c r="W66" s="50" t="str">
        <f t="shared" si="26"/>
        <v/>
      </c>
      <c r="X66" s="50" t="str">
        <f t="shared" si="26"/>
        <v/>
      </c>
      <c r="Y66" s="50" t="str">
        <f t="shared" si="26"/>
        <v/>
      </c>
      <c r="Z66" s="50" t="str">
        <f t="shared" si="26"/>
        <v/>
      </c>
      <c r="AA66" s="50" t="str">
        <f t="shared" si="26"/>
        <v/>
      </c>
      <c r="AB66" s="50" t="str">
        <f t="shared" si="26"/>
        <v/>
      </c>
      <c r="AC66" s="50" t="str">
        <f t="shared" si="26"/>
        <v/>
      </c>
      <c r="AD66" s="50" t="str">
        <f t="shared" si="26"/>
        <v/>
      </c>
      <c r="AE66" s="50" t="str">
        <f t="shared" si="26"/>
        <v/>
      </c>
      <c r="AF66" s="50" t="str">
        <f t="shared" si="26"/>
        <v/>
      </c>
      <c r="AG66" s="50" t="str">
        <f t="shared" si="26"/>
        <v/>
      </c>
      <c r="AH66" s="50" t="str">
        <f t="shared" si="26"/>
        <v/>
      </c>
      <c r="AI66" s="50" t="str">
        <f t="shared" si="26"/>
        <v/>
      </c>
      <c r="AJ66" s="50" t="str">
        <f t="shared" si="26"/>
        <v/>
      </c>
      <c r="AK66" s="50" t="str">
        <f t="shared" si="26"/>
        <v/>
      </c>
      <c r="AL66" s="50" t="str">
        <f t="shared" si="26"/>
        <v/>
      </c>
      <c r="AM66" s="50" t="str">
        <f t="shared" si="26"/>
        <v/>
      </c>
      <c r="AN66" s="50" t="str">
        <f t="shared" si="26"/>
        <v/>
      </c>
      <c r="AO66" s="50" t="str">
        <f t="shared" si="26"/>
        <v/>
      </c>
      <c r="AP66" s="50" t="str">
        <f t="shared" ref="AP66:BM66" si="27">IF(AND($C66="Goal",AP$4&gt;=$G66,AP$4&lt;=$G66+$H66-1),2,IF(AND($C66="Milestone",AP$4&gt;=$G66,AP$4&lt;=$G66+$H66-1),1,""))</f>
        <v/>
      </c>
      <c r="AQ66" s="50" t="str">
        <f t="shared" si="27"/>
        <v/>
      </c>
      <c r="AR66" s="50" t="str">
        <f t="shared" si="27"/>
        <v/>
      </c>
      <c r="AS66" s="50" t="str">
        <f t="shared" si="27"/>
        <v/>
      </c>
      <c r="AT66" s="50" t="str">
        <f t="shared" si="27"/>
        <v/>
      </c>
      <c r="AU66" s="50" t="str">
        <f t="shared" si="27"/>
        <v/>
      </c>
      <c r="AV66" s="50" t="str">
        <f t="shared" si="27"/>
        <v/>
      </c>
      <c r="AW66" s="50" t="str">
        <f t="shared" si="27"/>
        <v/>
      </c>
      <c r="AX66" s="50" t="str">
        <f t="shared" si="27"/>
        <v/>
      </c>
      <c r="AY66" s="50" t="str">
        <f t="shared" si="27"/>
        <v/>
      </c>
      <c r="AZ66" s="50" t="str">
        <f t="shared" si="27"/>
        <v/>
      </c>
      <c r="BA66" s="50" t="str">
        <f t="shared" si="27"/>
        <v/>
      </c>
      <c r="BB66" s="50" t="str">
        <f t="shared" si="27"/>
        <v/>
      </c>
      <c r="BC66" s="50" t="str">
        <f t="shared" si="27"/>
        <v/>
      </c>
      <c r="BD66" s="50" t="str">
        <f t="shared" si="27"/>
        <v/>
      </c>
      <c r="BE66" s="50" t="str">
        <f t="shared" si="27"/>
        <v/>
      </c>
      <c r="BF66" s="50" t="str">
        <f t="shared" si="27"/>
        <v/>
      </c>
      <c r="BG66" s="50" t="str">
        <f t="shared" si="27"/>
        <v/>
      </c>
      <c r="BH66" s="50" t="str">
        <f t="shared" si="27"/>
        <v/>
      </c>
      <c r="BI66" s="50" t="str">
        <f t="shared" si="27"/>
        <v/>
      </c>
      <c r="BJ66" s="50" t="str">
        <f t="shared" si="27"/>
        <v/>
      </c>
      <c r="BK66" s="50" t="str">
        <f t="shared" si="27"/>
        <v/>
      </c>
      <c r="BL66" s="50" t="str">
        <f t="shared" si="27"/>
        <v/>
      </c>
      <c r="BM66" s="50" t="str">
        <f t="shared" si="27"/>
        <v/>
      </c>
    </row>
    <row r="67" spans="1:65" s="51" customFormat="1" ht="36" customHeight="1">
      <c r="A67" s="53"/>
      <c r="B67" s="52" t="s">
        <v>99</v>
      </c>
      <c r="C67" s="45" t="s">
        <v>44</v>
      </c>
      <c r="D67" s="45" t="s">
        <v>29</v>
      </c>
      <c r="E67" s="45"/>
      <c r="F67" s="46">
        <v>1</v>
      </c>
      <c r="G67" s="47"/>
      <c r="H67" s="76"/>
      <c r="I67" s="49"/>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row>
    <row r="68" spans="1:65" s="51" customFormat="1" ht="36" customHeight="1">
      <c r="A68" s="53"/>
      <c r="B68" s="52" t="s">
        <v>100</v>
      </c>
      <c r="C68" s="45" t="s">
        <v>44</v>
      </c>
      <c r="D68" s="45" t="s">
        <v>29</v>
      </c>
      <c r="E68" s="45"/>
      <c r="F68" s="46">
        <v>1</v>
      </c>
      <c r="G68" s="47"/>
      <c r="H68" s="76"/>
      <c r="I68" s="49"/>
      <c r="J68" s="50" t="str">
        <f t="shared" ref="J68:AO68" si="28">IF(AND($C68="Goal",J$4&gt;=$G68,J$4&lt;=$G68+$H68-1),2,IF(AND($C68="Milestone",J$4&gt;=$G68,J$4&lt;=$G68+$H68-1),1,""))</f>
        <v/>
      </c>
      <c r="K68" s="50" t="str">
        <f t="shared" si="28"/>
        <v/>
      </c>
      <c r="L68" s="50" t="str">
        <f t="shared" si="28"/>
        <v/>
      </c>
      <c r="M68" s="50" t="str">
        <f t="shared" si="28"/>
        <v/>
      </c>
      <c r="N68" s="50" t="str">
        <f t="shared" si="28"/>
        <v/>
      </c>
      <c r="O68" s="50" t="str">
        <f t="shared" si="28"/>
        <v/>
      </c>
      <c r="P68" s="50" t="str">
        <f t="shared" si="28"/>
        <v/>
      </c>
      <c r="Q68" s="50" t="str">
        <f t="shared" si="28"/>
        <v/>
      </c>
      <c r="R68" s="50" t="str">
        <f t="shared" si="28"/>
        <v/>
      </c>
      <c r="S68" s="50" t="str">
        <f t="shared" si="28"/>
        <v/>
      </c>
      <c r="T68" s="50" t="str">
        <f t="shared" si="28"/>
        <v/>
      </c>
      <c r="U68" s="50" t="str">
        <f t="shared" si="28"/>
        <v/>
      </c>
      <c r="V68" s="50" t="str">
        <f t="shared" si="28"/>
        <v/>
      </c>
      <c r="W68" s="50" t="str">
        <f t="shared" si="28"/>
        <v/>
      </c>
      <c r="X68" s="50" t="str">
        <f t="shared" si="28"/>
        <v/>
      </c>
      <c r="Y68" s="50" t="str">
        <f t="shared" si="28"/>
        <v/>
      </c>
      <c r="Z68" s="50" t="str">
        <f t="shared" si="28"/>
        <v/>
      </c>
      <c r="AA68" s="50" t="str">
        <f t="shared" si="28"/>
        <v/>
      </c>
      <c r="AB68" s="50" t="str">
        <f t="shared" si="28"/>
        <v/>
      </c>
      <c r="AC68" s="50" t="str">
        <f t="shared" si="28"/>
        <v/>
      </c>
      <c r="AD68" s="50" t="str">
        <f t="shared" si="28"/>
        <v/>
      </c>
      <c r="AE68" s="50" t="str">
        <f t="shared" si="28"/>
        <v/>
      </c>
      <c r="AF68" s="50" t="str">
        <f t="shared" si="28"/>
        <v/>
      </c>
      <c r="AG68" s="50" t="str">
        <f t="shared" si="28"/>
        <v/>
      </c>
      <c r="AH68" s="50" t="str">
        <f t="shared" si="28"/>
        <v/>
      </c>
      <c r="AI68" s="50" t="str">
        <f t="shared" si="28"/>
        <v/>
      </c>
      <c r="AJ68" s="50" t="str">
        <f t="shared" si="28"/>
        <v/>
      </c>
      <c r="AK68" s="50" t="str">
        <f t="shared" si="28"/>
        <v/>
      </c>
      <c r="AL68" s="50" t="str">
        <f t="shared" si="28"/>
        <v/>
      </c>
      <c r="AM68" s="50" t="str">
        <f t="shared" si="28"/>
        <v/>
      </c>
      <c r="AN68" s="50" t="str">
        <f t="shared" si="28"/>
        <v/>
      </c>
      <c r="AO68" s="50" t="str">
        <f t="shared" si="28"/>
        <v/>
      </c>
      <c r="AP68" s="50" t="str">
        <f t="shared" ref="AP68:BM68" si="29">IF(AND($C68="Goal",AP$4&gt;=$G68,AP$4&lt;=$G68+$H68-1),2,IF(AND($C68="Milestone",AP$4&gt;=$G68,AP$4&lt;=$G68+$H68-1),1,""))</f>
        <v/>
      </c>
      <c r="AQ68" s="50" t="str">
        <f t="shared" si="29"/>
        <v/>
      </c>
      <c r="AR68" s="50" t="str">
        <f t="shared" si="29"/>
        <v/>
      </c>
      <c r="AS68" s="50" t="str">
        <f t="shared" si="29"/>
        <v/>
      </c>
      <c r="AT68" s="50" t="str">
        <f t="shared" si="29"/>
        <v/>
      </c>
      <c r="AU68" s="50" t="str">
        <f t="shared" si="29"/>
        <v/>
      </c>
      <c r="AV68" s="50" t="str">
        <f t="shared" si="29"/>
        <v/>
      </c>
      <c r="AW68" s="50" t="str">
        <f t="shared" si="29"/>
        <v/>
      </c>
      <c r="AX68" s="50" t="str">
        <f t="shared" si="29"/>
        <v/>
      </c>
      <c r="AY68" s="50" t="str">
        <f t="shared" si="29"/>
        <v/>
      </c>
      <c r="AZ68" s="50" t="str">
        <f t="shared" si="29"/>
        <v/>
      </c>
      <c r="BA68" s="50" t="str">
        <f t="shared" si="29"/>
        <v/>
      </c>
      <c r="BB68" s="50" t="str">
        <f t="shared" si="29"/>
        <v/>
      </c>
      <c r="BC68" s="50" t="str">
        <f t="shared" si="29"/>
        <v/>
      </c>
      <c r="BD68" s="50" t="str">
        <f t="shared" si="29"/>
        <v/>
      </c>
      <c r="BE68" s="50" t="str">
        <f t="shared" si="29"/>
        <v/>
      </c>
      <c r="BF68" s="50" t="str">
        <f t="shared" si="29"/>
        <v/>
      </c>
      <c r="BG68" s="50" t="str">
        <f t="shared" si="29"/>
        <v/>
      </c>
      <c r="BH68" s="50" t="str">
        <f t="shared" si="29"/>
        <v/>
      </c>
      <c r="BI68" s="50" t="str">
        <f t="shared" si="29"/>
        <v/>
      </c>
      <c r="BJ68" s="50" t="str">
        <f t="shared" si="29"/>
        <v/>
      </c>
      <c r="BK68" s="50" t="str">
        <f t="shared" si="29"/>
        <v/>
      </c>
      <c r="BL68" s="50" t="str">
        <f t="shared" si="29"/>
        <v/>
      </c>
      <c r="BM68" s="50" t="str">
        <f t="shared" si="29"/>
        <v/>
      </c>
    </row>
    <row r="69" spans="1:65" s="51" customFormat="1" ht="36" customHeight="1">
      <c r="A69" s="53"/>
      <c r="B69" s="52" t="s">
        <v>101</v>
      </c>
      <c r="C69" s="45" t="s">
        <v>44</v>
      </c>
      <c r="D69" s="45" t="s">
        <v>29</v>
      </c>
      <c r="E69" s="45"/>
      <c r="F69" s="46">
        <v>1</v>
      </c>
      <c r="G69" s="47"/>
      <c r="H69" s="76"/>
      <c r="I69" s="49"/>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row>
    <row r="70" spans="1:65" s="51" customFormat="1" ht="36" customHeight="1">
      <c r="A70" s="53"/>
      <c r="B70" s="64" t="s">
        <v>80</v>
      </c>
      <c r="C70" s="45" t="s">
        <v>44</v>
      </c>
      <c r="D70" s="45"/>
      <c r="E70" s="45"/>
      <c r="F70" s="46">
        <v>1</v>
      </c>
      <c r="G70" s="47"/>
      <c r="H70" s="76"/>
      <c r="I70" s="49"/>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row>
    <row r="71" spans="1:65" s="51" customFormat="1" ht="36" customHeight="1">
      <c r="A71" s="53"/>
      <c r="B71" s="64" t="s">
        <v>79</v>
      </c>
      <c r="C71" s="45" t="s">
        <v>44</v>
      </c>
      <c r="D71" s="45" t="s">
        <v>29</v>
      </c>
      <c r="E71" s="45"/>
      <c r="F71" s="46">
        <v>1</v>
      </c>
      <c r="G71" s="47"/>
      <c r="H71" s="76"/>
      <c r="I71" s="49"/>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row>
    <row r="72" spans="1:65" s="63" customFormat="1" ht="36" customHeight="1">
      <c r="A72" s="65"/>
      <c r="B72" s="79" t="s">
        <v>81</v>
      </c>
      <c r="C72" s="57"/>
      <c r="D72" s="57"/>
      <c r="E72" s="57"/>
      <c r="F72" s="58"/>
      <c r="G72" s="80"/>
      <c r="H72" s="78"/>
      <c r="I72" s="61"/>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row>
    <row r="73" spans="1:65" s="51" customFormat="1" ht="36" customHeight="1">
      <c r="A73" s="53"/>
      <c r="B73" s="64" t="s">
        <v>82</v>
      </c>
      <c r="C73" s="45" t="s">
        <v>22</v>
      </c>
      <c r="D73" s="45"/>
      <c r="E73" s="45"/>
      <c r="F73" s="46">
        <v>1</v>
      </c>
      <c r="G73" s="75"/>
      <c r="H73" s="76"/>
      <c r="I73" s="49"/>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row>
    <row r="74" spans="1:65" s="51" customFormat="1" ht="36" customHeight="1">
      <c r="A74" s="53"/>
      <c r="B74" s="64" t="s">
        <v>83</v>
      </c>
      <c r="C74" s="45" t="s">
        <v>22</v>
      </c>
      <c r="D74" s="45"/>
      <c r="E74" s="45"/>
      <c r="F74" s="46">
        <v>1</v>
      </c>
      <c r="G74" s="75"/>
      <c r="H74" s="76"/>
      <c r="I74" s="49"/>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row>
    <row r="75" spans="1:65" s="51" customFormat="1" ht="36" customHeight="1">
      <c r="A75" s="53"/>
      <c r="B75" s="64" t="s">
        <v>84</v>
      </c>
      <c r="C75" s="45" t="s">
        <v>22</v>
      </c>
      <c r="D75" s="45"/>
      <c r="E75" s="45"/>
      <c r="F75" s="46">
        <v>1</v>
      </c>
      <c r="G75" s="75"/>
      <c r="H75" s="76"/>
      <c r="I75" s="49"/>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row>
    <row r="76" spans="1:65" s="63" customFormat="1" ht="36" customHeight="1">
      <c r="A76" s="65"/>
      <c r="B76" s="79" t="s">
        <v>85</v>
      </c>
      <c r="C76" s="57"/>
      <c r="D76" s="57"/>
      <c r="E76" s="57"/>
      <c r="F76" s="58"/>
      <c r="G76" s="80"/>
      <c r="H76" s="78"/>
      <c r="I76" s="61"/>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row>
    <row r="77" spans="1:65" s="51" customFormat="1" ht="36" customHeight="1">
      <c r="A77" s="53"/>
      <c r="B77" s="64" t="s">
        <v>86</v>
      </c>
      <c r="C77" s="45" t="s">
        <v>22</v>
      </c>
      <c r="D77" s="45"/>
      <c r="E77" s="45"/>
      <c r="F77" s="46">
        <v>1</v>
      </c>
      <c r="G77" s="75"/>
      <c r="H77" s="76"/>
      <c r="I77" s="49"/>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row>
    <row r="78" spans="1:65" s="51" customFormat="1" ht="36" customHeight="1">
      <c r="A78" s="53"/>
      <c r="B78" s="64" t="s">
        <v>87</v>
      </c>
      <c r="C78" s="45" t="s">
        <v>22</v>
      </c>
      <c r="D78" s="45"/>
      <c r="E78" s="45"/>
      <c r="F78" s="46">
        <v>1</v>
      </c>
      <c r="G78" s="75"/>
      <c r="H78" s="76"/>
      <c r="I78" s="49"/>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row>
    <row r="79" spans="1:65" s="81" customFormat="1" ht="36" customHeight="1">
      <c r="B79" s="81" t="s">
        <v>88</v>
      </c>
      <c r="C79" s="82" t="s">
        <v>22</v>
      </c>
      <c r="D79" s="81" t="s">
        <v>29</v>
      </c>
      <c r="F79" s="46">
        <v>1</v>
      </c>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row>
    <row r="80" spans="1:65" s="86" customFormat="1" ht="30" customHeight="1">
      <c r="A80" s="65"/>
      <c r="B80" s="83" t="s">
        <v>89</v>
      </c>
      <c r="C80" s="57"/>
      <c r="D80" s="57"/>
      <c r="E80" s="57"/>
      <c r="F80" s="84"/>
      <c r="G80" s="85"/>
      <c r="H80" s="57"/>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row>
    <row r="81" spans="1:65" s="81" customFormat="1" ht="30" customHeight="1">
      <c r="A81" s="53"/>
      <c r="B81" s="87" t="s">
        <v>89</v>
      </c>
      <c r="C81" s="88" t="s">
        <v>22</v>
      </c>
      <c r="D81" s="45"/>
      <c r="E81" s="88"/>
      <c r="F81" s="46">
        <v>1</v>
      </c>
      <c r="G81" s="89"/>
      <c r="H81" s="88"/>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row>
    <row r="82" spans="1:65" s="86" customFormat="1" ht="30" customHeight="1">
      <c r="A82" s="65"/>
      <c r="B82" s="83" t="s">
        <v>90</v>
      </c>
      <c r="C82" s="57"/>
      <c r="D82" s="57"/>
      <c r="E82" s="57"/>
      <c r="F82" s="84"/>
      <c r="G82" s="85"/>
      <c r="H82" s="57"/>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row>
    <row r="83" spans="1:65" s="81" customFormat="1" ht="30" customHeight="1">
      <c r="A83" s="53"/>
      <c r="B83" s="87" t="s">
        <v>91</v>
      </c>
      <c r="C83" s="88" t="s">
        <v>22</v>
      </c>
      <c r="D83" s="45"/>
      <c r="E83" s="88"/>
      <c r="F83" s="46">
        <v>1</v>
      </c>
      <c r="G83" s="89"/>
      <c r="H83" s="88"/>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row>
    <row r="84" spans="1:65" s="81" customFormat="1" ht="30" customHeight="1">
      <c r="A84" s="53"/>
      <c r="B84" s="87" t="s">
        <v>92</v>
      </c>
      <c r="C84" s="88" t="s">
        <v>22</v>
      </c>
      <c r="D84" s="45"/>
      <c r="E84" s="88"/>
      <c r="F84" s="46">
        <v>1</v>
      </c>
      <c r="G84" s="89"/>
      <c r="H84" s="88"/>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row>
    <row r="85" spans="1:65" s="81" customFormat="1" ht="30" customHeight="1">
      <c r="A85" s="53"/>
      <c r="E85" s="90"/>
      <c r="G85" s="91"/>
    </row>
    <row r="86" spans="1:65" s="81" customFormat="1" ht="30" customHeight="1">
      <c r="A86" s="53"/>
      <c r="E86" s="90"/>
      <c r="G86" s="91"/>
    </row>
  </sheetData>
  <mergeCells count="10">
    <mergeCell ref="AA2:AD2"/>
    <mergeCell ref="B4:F4"/>
    <mergeCell ref="L2:O2"/>
    <mergeCell ref="Q2:T2"/>
    <mergeCell ref="V2:Y2"/>
    <mergeCell ref="G3:J3"/>
    <mergeCell ref="L3:O3"/>
    <mergeCell ref="Q3:T3"/>
    <mergeCell ref="V3:Y3"/>
    <mergeCell ref="AA3:AD3"/>
  </mergeCells>
  <conditionalFormatting sqref="F6:F84">
    <cfRule type="dataBar" priority="2">
      <dataBar>
        <cfvo type="num" val="0"/>
        <cfvo type="num" val="1"/>
        <color theme="0" tint="-0.249977111117893"/>
      </dataBar>
      <extLst>
        <ext xmlns:x14="http://schemas.microsoft.com/office/spreadsheetml/2009/9/main" uri="{B025F937-C7B1-47D3-B67F-A62EFF666E3E}">
          <x14:id>{CFC89924-4573-4F55-893E-B67FEC0F3D02}</x14:id>
        </ext>
      </extLst>
    </cfRule>
  </conditionalFormatting>
  <conditionalFormatting sqref="BM4:BM5">
    <cfRule type="expression" dxfId="19" priority="41">
      <formula>AND(TODAY()&gt;=BM$4,TODAY()&lt;#REF!)</formula>
    </cfRule>
  </conditionalFormatting>
  <conditionalFormatting sqref="K72:BM78 J79:BM84 J4:BL78">
    <cfRule type="expression" dxfId="18" priority="11">
      <formula>AND(TODAY()&gt;=J$4,TODAY()&lt;K$4)</formula>
    </cfRule>
  </conditionalFormatting>
  <conditionalFormatting sqref="BM6:BM78">
    <cfRule type="expression" dxfId="17" priority="83">
      <formula>AND(TODAY()&gt;=BM$4,TODAY()&lt;#REF!)</formula>
    </cfRule>
  </conditionalFormatting>
  <conditionalFormatting sqref="J7:BM44 J46:BM84">
    <cfRule type="expression" dxfId="16" priority="2362" stopIfTrue="1">
      <formula>AND($C7="Low Risk",J$4&gt;=$G7,J$4&lt;=$G7+$H7-1)</formula>
    </cfRule>
    <cfRule type="expression" dxfId="15" priority="2363" stopIfTrue="1">
      <formula>AND($C7="High Risk",J$4&gt;=$G7,J$4&lt;=$G7+$H7-1)</formula>
    </cfRule>
    <cfRule type="expression" dxfId="14" priority="2364" stopIfTrue="1">
      <formula>AND($C7="On Track",J$4&gt;=$G7,J$4&lt;=$G7+$H7-1)</formula>
    </cfRule>
    <cfRule type="expression" dxfId="13" priority="2365" stopIfTrue="1">
      <formula>AND($C7="Med Risk",J$4&gt;=$G7,J$4&lt;=$G7+$H7-1)</formula>
    </cfRule>
    <cfRule type="expression" dxfId="12" priority="2366" stopIfTrue="1">
      <formula>AND(LEN($C7)=0,J$4&gt;=$G7,J$4&lt;=$G7+$H7-1)</formula>
    </cfRule>
  </conditionalFormatting>
  <conditionalFormatting sqref="J45:BM45">
    <cfRule type="expression" dxfId="11" priority="2541" stopIfTrue="1">
      <formula>AND(#REF!="Low Risk",J$4&gt;=$G45,J$4&lt;=$G45+$H45-1)</formula>
    </cfRule>
    <cfRule type="expression" dxfId="10" priority="2542" stopIfTrue="1">
      <formula>AND(#REF!="High Risk",J$4&gt;=$G45,J$4&lt;=$G45+$H45-1)</formula>
    </cfRule>
    <cfRule type="expression" dxfId="9" priority="2543" stopIfTrue="1">
      <formula>AND(#REF!="On Track",J$4&gt;=$G45,J$4&lt;=$G45+$H45-1)</formula>
    </cfRule>
    <cfRule type="expression" dxfId="8" priority="2544" stopIfTrue="1">
      <formula>AND(#REF!="Med Risk",J$4&gt;=$G45,J$4&lt;=$G45+$H45-1)</formula>
    </cfRule>
    <cfRule type="expression" dxfId="7" priority="2545" stopIfTrue="1">
      <formula>AND(LEN(#REF!)=0,J$4&gt;=$G45,J$4&lt;=$G45+$H45-1)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9:C42 C43:C79">
      <formula1>"Task, Feature, Bug"</formula1>
    </dataValidation>
    <dataValidation type="list" allowBlank="1" showInputMessage="1" showErrorMessage="1" sqref="D8:D79">
      <formula1>"Level_0, Level_1, Level_2, Level_3"</formula1>
    </dataValidation>
  </dataValidations>
  <printOptions horizontalCentered="1"/>
  <pageMargins left="0.25" right="0.25" top="0.5" bottom="0.5" header="0.3" footer="0.3"/>
  <pageSetup scale="45" fitToHeight="0" orientation="landscape" r:id="rId1"/>
  <headerFooter differentFirst="1" scaleWithDoc="0">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9</xdr:col>
                    <xdr:colOff>30480</xdr:colOff>
                    <xdr:row>4</xdr:row>
                    <xdr:rowOff>60960</xdr:rowOff>
                  </from>
                  <to>
                    <xdr:col>63</xdr:col>
                    <xdr:colOff>99060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CFC89924-4573-4F55-893E-B67FEC0F3D02}">
            <x14:dataBar minLength="0" maxLength="100" gradient="0">
              <x14:cfvo type="num">
                <xm:f>0</xm:f>
              </x14:cfvo>
              <x14:cfvo type="num">
                <xm:f>1</xm:f>
              </x14:cfvo>
              <x14:negativeFillColor rgb="FFFF0000"/>
              <x14:axisColor rgb="FF000000"/>
            </x14:dataBar>
          </x14:cfRule>
          <xm:sqref>F6:F84</xm:sqref>
        </x14:conditionalFormatting>
        <x14:conditionalFormatting xmlns:xm="http://schemas.microsoft.com/office/excel/2006/main">
          <x14:cfRule type="iconSet" priority="2562" id="{178879AF-FCFC-4AC5-97AE-AEB9F74BEBEC}">
            <x14:iconSet iconSet="3Stars" showValue="0" custom="1">
              <x14:cfvo type="percent">
                <xm:f>0</xm:f>
              </x14:cfvo>
              <x14:cfvo type="num">
                <xm:f>1</xm:f>
              </x14:cfvo>
              <x14:cfvo type="num">
                <xm:f>2</xm:f>
              </x14:cfvo>
              <x14:cfIcon iconSet="NoIcons" iconId="0"/>
              <x14:cfIcon iconSet="3Flags" iconId="1"/>
              <x14:cfIcon iconSet="3Signs" iconId="0"/>
            </x14:iconSet>
          </x14:cfRule>
          <xm:sqref>J7:BM84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Gantt</vt:lpstr>
      <vt:lpstr>Gantt!Print_Titles</vt:lpstr>
      <vt:lpstr>Project_Start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Tuong Vy</cp:lastModifiedBy>
  <dcterms:created xsi:type="dcterms:W3CDTF">2020-10-16T11:25:00Z</dcterms:created>
  <dcterms:modified xsi:type="dcterms:W3CDTF">2020-11-24T02:41:31Z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