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AD_TimeLog" sheetId="1" r:id="rId1"/>
    <sheet name="SEP_TimeLog" sheetId="3" r:id="rId2"/>
  </sheets>
  <definedNames>
    <definedName name="OLE_LINK1" localSheetId="0">SAD_TimeLog!$A$103</definedName>
    <definedName name="OLE_LINK1" localSheetId="1">SEP_TimeLog!$A$99</definedName>
    <definedName name="OLE_LINK3" localSheetId="0">SAD_TimeLog!$A$6</definedName>
    <definedName name="OLE_LINK3" localSheetId="1">SEP_TimeLog!$A$6</definedName>
  </definedNames>
  <calcPr calcId="145621"/>
</workbook>
</file>

<file path=xl/calcChain.xml><?xml version="1.0" encoding="utf-8"?>
<calcChain xmlns="http://schemas.openxmlformats.org/spreadsheetml/2006/main">
  <c r="M14" i="3" l="1"/>
  <c r="M13" i="3"/>
  <c r="M8" i="3"/>
  <c r="M7" i="3"/>
  <c r="M6" i="3"/>
  <c r="M15" i="3" s="1"/>
  <c r="M16" i="3" s="1"/>
  <c r="M6" i="1" l="1"/>
  <c r="M18" i="1"/>
  <c r="M17" i="1"/>
  <c r="M8" i="1"/>
  <c r="M7" i="1"/>
  <c r="M19" i="1" l="1"/>
  <c r="M20" i="1" s="1"/>
</calcChain>
</file>

<file path=xl/sharedStrings.xml><?xml version="1.0" encoding="utf-8"?>
<sst xmlns="http://schemas.openxmlformats.org/spreadsheetml/2006/main" count="416" uniqueCount="139">
  <si>
    <t>Week</t>
  </si>
  <si>
    <t>Date</t>
  </si>
  <si>
    <t>Start</t>
  </si>
  <si>
    <t>Stop</t>
  </si>
  <si>
    <t>Inter. Time</t>
  </si>
  <si>
    <t>Delta Time</t>
  </si>
  <si>
    <t>Activity</t>
  </si>
  <si>
    <t>Artifact</t>
  </si>
  <si>
    <t>C</t>
  </si>
  <si>
    <t>U</t>
  </si>
  <si>
    <t>Kick off Team meeting</t>
  </si>
  <si>
    <t>Analyze requirement</t>
  </si>
  <si>
    <t>Use case diagram</t>
  </si>
  <si>
    <t>Team Review</t>
  </si>
  <si>
    <t xml:space="preserve">Master Plan V 1.1 </t>
  </si>
  <si>
    <t>3.5 PM</t>
  </si>
  <si>
    <t>Meeting with mentor</t>
  </si>
  <si>
    <t>Missing Schedule</t>
  </si>
  <si>
    <t xml:space="preserve">Analyze Requirement </t>
  </si>
  <si>
    <t>Architecture driver 1.0</t>
  </si>
  <si>
    <t>Document</t>
  </si>
  <si>
    <t>Initial Project Schedule</t>
  </si>
  <si>
    <t>Team review</t>
  </si>
  <si>
    <t xml:space="preserve"> </t>
  </si>
  <si>
    <t>Review</t>
  </si>
  <si>
    <t>Requirement spec 1.5</t>
  </si>
  <si>
    <t>Assign works</t>
  </si>
  <si>
    <t>Initial Architecture Design 1.0</t>
  </si>
  <si>
    <t>Requirement spec 2.0</t>
  </si>
  <si>
    <t>Architecture design 1.0 assigned to member</t>
  </si>
  <si>
    <t>Study MySQL and Netbeans</t>
  </si>
  <si>
    <t>Install &amp; configure</t>
  </si>
  <si>
    <t>Connect to MySQL</t>
  </si>
  <si>
    <t>Java course</t>
  </si>
  <si>
    <t>Update</t>
  </si>
  <si>
    <t>Arch. Design V 1.0</t>
  </si>
  <si>
    <t>13 PM</t>
  </si>
  <si>
    <t>Test Plan</t>
  </si>
  <si>
    <t>Arch. Design V1.1</t>
  </si>
  <si>
    <t>Review &amp; Update</t>
  </si>
  <si>
    <t>Arch. Design V1.2</t>
  </si>
  <si>
    <t>Master Plan 1.3</t>
  </si>
  <si>
    <t>O AM</t>
  </si>
  <si>
    <t>8.5 AM</t>
  </si>
  <si>
    <t>10.5 AM</t>
  </si>
  <si>
    <t xml:space="preserve">Add </t>
  </si>
  <si>
    <t>Add</t>
  </si>
  <si>
    <t>Arch. Design V1.3</t>
  </si>
  <si>
    <t>Coding in Java</t>
  </si>
  <si>
    <t>Connect to Database MYSQL “Jukebox”</t>
  </si>
  <si>
    <t xml:space="preserve">Create form to display data from Jukebox Database </t>
  </si>
  <si>
    <t>Update form to input user data (Datetime style…)</t>
  </si>
  <si>
    <t>Create stored procedure for Jukebox database</t>
  </si>
  <si>
    <t xml:space="preserve">Call and execute stored procedure from Java form </t>
  </si>
  <si>
    <t>Screen UI</t>
  </si>
  <si>
    <t>Physical Database</t>
  </si>
  <si>
    <t>Master Plan</t>
  </si>
  <si>
    <t>Restore drive C</t>
  </si>
  <si>
    <t>Coding in Java AND input data in Database Jukebox to test</t>
  </si>
  <si>
    <t>Testing data in Database and Prototype of  List Statistic (UI and control)</t>
  </si>
  <si>
    <t xml:space="preserve">Coding </t>
  </si>
  <si>
    <t xml:space="preserve">Prototype Configure volume (UI and control) </t>
  </si>
  <si>
    <t>Coding</t>
  </si>
  <si>
    <t>Review with mentor</t>
  </si>
  <si>
    <t>Prototype Adjust volume UI</t>
  </si>
  <si>
    <t>Architecture Design 1.3</t>
  </si>
  <si>
    <t>Missing:</t>
  </si>
  <si>
    <t>-Design rationale according with Quality attributes</t>
  </si>
  <si>
    <t>- Style of connectors in C&amp;C view packets</t>
  </si>
  <si>
    <t>Missing: test plan, risk management, estimate….</t>
  </si>
  <si>
    <t>Interface (GUI)</t>
  </si>
  <si>
    <t>Should change the project type</t>
  </si>
  <si>
    <t>Difficult to manage this kind of project</t>
  </si>
  <si>
    <t xml:space="preserve">Update Document </t>
  </si>
  <si>
    <t>Architecture &amp; Design Document 2.0</t>
  </si>
  <si>
    <t>Update Document</t>
  </si>
  <si>
    <t>Configure clients Volume  control(UI and Control)</t>
  </si>
  <si>
    <t>Adjust Clients Volume (UI and control)</t>
  </si>
  <si>
    <t>List statistic (UI and control)</t>
  </si>
  <si>
    <t>Adjust Volume</t>
  </si>
  <si>
    <t xml:space="preserve">      </t>
  </si>
  <si>
    <t xml:space="preserve">Update </t>
  </si>
  <si>
    <t>Class diagram</t>
  </si>
  <si>
    <t>Testing Plan</t>
  </si>
  <si>
    <t xml:space="preserve">Continue to complete by Nam and Duy </t>
  </si>
  <si>
    <t>Continue to complete by Duy</t>
  </si>
  <si>
    <t>Continue to complete by Nhung</t>
  </si>
  <si>
    <t>Continue to complete by Viet</t>
  </si>
  <si>
    <t xml:space="preserve">Review </t>
  </si>
  <si>
    <t>Class Diagram</t>
  </si>
  <si>
    <t>3.5PM</t>
  </si>
  <si>
    <t>Test Plan, Test cases 1.0</t>
  </si>
  <si>
    <t>Master Plan 3.0</t>
  </si>
  <si>
    <t>Requirement Traceability Matrix 1.1</t>
  </si>
  <si>
    <t>Configuration Management 1.0</t>
  </si>
  <si>
    <t>Should improve in detail</t>
  </si>
  <si>
    <t>Initial draft</t>
  </si>
  <si>
    <t>Class diagram 1.2</t>
  </si>
  <si>
    <t>Class diagram 1.3</t>
  </si>
  <si>
    <t>Reading</t>
  </si>
  <si>
    <t xml:space="preserve">Reading </t>
  </si>
  <si>
    <t>Coding Review</t>
  </si>
  <si>
    <t>Duy and Name continue to complete</t>
  </si>
  <si>
    <t>Architecture &amp; Design Document 2.3</t>
  </si>
  <si>
    <t xml:space="preserve">Document </t>
  </si>
  <si>
    <t>Test cases</t>
  </si>
  <si>
    <t>Require to complete rationale for Design</t>
  </si>
  <si>
    <t>Architecture &amp; Design Document 2.6</t>
  </si>
  <si>
    <t>COME BACK VIET NAM</t>
  </si>
  <si>
    <t>Name:</t>
  </si>
  <si>
    <t>Plan and Schedule</t>
  </si>
  <si>
    <t>Architecture &amp; Design</t>
  </si>
  <si>
    <t>Class diagram and Database</t>
  </si>
  <si>
    <t xml:space="preserve">TOTAL </t>
  </si>
  <si>
    <t>ON AVERAGE (hours/week)</t>
  </si>
  <si>
    <t>HOURS</t>
  </si>
  <si>
    <t>WORKS/ARTIFACTS</t>
  </si>
  <si>
    <t>SUMMARY: TIME FOR DOING PROJECT</t>
  </si>
  <si>
    <t>Reading reference</t>
  </si>
  <si>
    <t>Architecture &amp; Design Document 2.4</t>
  </si>
  <si>
    <t>Architecture &amp; Design Document 2.5</t>
  </si>
  <si>
    <t>Test plan, project plan</t>
  </si>
  <si>
    <t xml:space="preserve">Architecture drivers </t>
  </si>
  <si>
    <t>Testing</t>
  </si>
  <si>
    <t>System Test (Admin functions)</t>
  </si>
  <si>
    <t xml:space="preserve">Date: </t>
  </si>
  <si>
    <t>Time Recording Log For:    POS Project</t>
  </si>
  <si>
    <t>Thanh Giang</t>
  </si>
  <si>
    <t>14/5</t>
  </si>
  <si>
    <t>Research document: Project Plan</t>
  </si>
  <si>
    <t>Write Project Plan</t>
  </si>
  <si>
    <t>Team Meeting</t>
  </si>
  <si>
    <t>Final_Project_Guidelines</t>
  </si>
  <si>
    <t>Write Project Plan
-Work Breakdown Structure</t>
  </si>
  <si>
    <t>Draw Allocation View</t>
  </si>
  <si>
    <t>Data Model</t>
  </si>
  <si>
    <t>Context Diagrams</t>
  </si>
  <si>
    <t>Kick off Project with Mentor</t>
  </si>
  <si>
    <t>Team Meeting with Mentor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</si>
</sst>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Arial"/>
      <family val="2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20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3" fontId="0" fillId="0" borderId="0" xfId="0" applyNumberFormat="1"/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0" borderId="0" xfId="0" applyFont="1"/>
    <xf numFmtId="0" fontId="4" fillId="0" borderId="4" xfId="0" applyFont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16" fontId="5" fillId="0" borderId="5" xfId="0" applyNumberFormat="1" applyFont="1" applyBorder="1" applyAlignment="1">
      <alignment vertical="top" wrapText="1"/>
    </xf>
    <xf numFmtId="18" fontId="5" fillId="0" borderId="5" xfId="0" applyNumberFormat="1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16" fontId="6" fillId="0" borderId="5" xfId="0" applyNumberFormat="1" applyFont="1" applyBorder="1" applyAlignment="1">
      <alignment vertical="top" wrapText="1"/>
    </xf>
    <xf numFmtId="18" fontId="6" fillId="0" borderId="5" xfId="0" applyNumberFormat="1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18" fontId="5" fillId="0" borderId="6" xfId="0" applyNumberFormat="1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18" fontId="6" fillId="0" borderId="6" xfId="0" applyNumberFormat="1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vertical="top"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" fontId="5" fillId="0" borderId="1" xfId="0" applyNumberFormat="1" applyFont="1" applyBorder="1" applyAlignment="1">
      <alignment vertical="top" wrapText="1"/>
    </xf>
    <xf numFmtId="18" fontId="5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16" fontId="5" fillId="0" borderId="7" xfId="0" applyNumberFormat="1" applyFont="1" applyBorder="1" applyAlignment="1">
      <alignment vertical="top" wrapText="1"/>
    </xf>
    <xf numFmtId="18" fontId="5" fillId="0" borderId="7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16" fontId="6" fillId="0" borderId="7" xfId="0" applyNumberFormat="1" applyFont="1" applyBorder="1" applyAlignment="1">
      <alignment vertical="top" wrapText="1"/>
    </xf>
    <xf numFmtId="18" fontId="6" fillId="0" borderId="7" xfId="0" applyNumberFormat="1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16" fontId="6" fillId="0" borderId="1" xfId="0" applyNumberFormat="1" applyFont="1" applyBorder="1" applyAlignment="1">
      <alignment vertical="top" wrapText="1"/>
    </xf>
    <xf numFmtId="18" fontId="6" fillId="0" borderId="2" xfId="0" applyNumberFormat="1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18" fontId="5" fillId="0" borderId="1" xfId="0" applyNumberFormat="1" applyFont="1" applyBorder="1" applyAlignment="1">
      <alignment vertical="top" wrapText="1"/>
    </xf>
    <xf numFmtId="18" fontId="5" fillId="0" borderId="10" xfId="0" applyNumberFormat="1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18" fontId="9" fillId="0" borderId="5" xfId="0" applyNumberFormat="1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16" fontId="5" fillId="0" borderId="7" xfId="0" applyNumberFormat="1" applyFont="1" applyBorder="1" applyAlignment="1">
      <alignment vertical="top" wrapText="1"/>
    </xf>
    <xf numFmtId="18" fontId="5" fillId="0" borderId="7" xfId="0" applyNumberFormat="1" applyFont="1" applyBorder="1" applyAlignment="1">
      <alignment vertical="top" wrapText="1"/>
    </xf>
    <xf numFmtId="16" fontId="6" fillId="0" borderId="7" xfId="0" applyNumberFormat="1" applyFont="1" applyBorder="1" applyAlignment="1">
      <alignment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16" fontId="5" fillId="0" borderId="7" xfId="0" applyNumberFormat="1" applyFont="1" applyBorder="1" applyAlignment="1">
      <alignment vertical="top" wrapText="1"/>
    </xf>
    <xf numFmtId="16" fontId="5" fillId="0" borderId="3" xfId="0" applyNumberFormat="1" applyFont="1" applyBorder="1" applyAlignment="1">
      <alignment vertical="top" wrapText="1"/>
    </xf>
    <xf numFmtId="18" fontId="5" fillId="0" borderId="7" xfId="0" applyNumberFormat="1" applyFont="1" applyBorder="1" applyAlignment="1">
      <alignment vertical="top" wrapText="1"/>
    </xf>
    <xf numFmtId="18" fontId="5" fillId="0" borderId="3" xfId="0" applyNumberFormat="1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16" fontId="5" fillId="0" borderId="4" xfId="0" applyNumberFormat="1" applyFont="1" applyBorder="1" applyAlignment="1">
      <alignment vertical="top" wrapText="1"/>
    </xf>
    <xf numFmtId="16" fontId="6" fillId="0" borderId="7" xfId="0" applyNumberFormat="1" applyFont="1" applyBorder="1" applyAlignment="1">
      <alignment vertical="top" wrapText="1"/>
    </xf>
    <xf numFmtId="16" fontId="6" fillId="0" borderId="4" xfId="0" applyNumberFormat="1" applyFont="1" applyBorder="1" applyAlignment="1">
      <alignment vertical="top" wrapText="1"/>
    </xf>
    <xf numFmtId="18" fontId="5" fillId="0" borderId="4" xfId="0" applyNumberFormat="1" applyFont="1" applyBorder="1" applyAlignment="1">
      <alignment vertical="top" wrapText="1"/>
    </xf>
    <xf numFmtId="16" fontId="6" fillId="0" borderId="3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5"/>
  <sheetViews>
    <sheetView topLeftCell="A4" workbookViewId="0">
      <selection activeCell="H13" sqref="H13"/>
    </sheetView>
  </sheetViews>
  <sheetFormatPr defaultRowHeight="15" x14ac:dyDescent="0.25"/>
  <cols>
    <col min="1" max="1" width="7.42578125" customWidth="1"/>
    <col min="3" max="3" width="10.7109375" customWidth="1"/>
    <col min="7" max="7" width="14" customWidth="1"/>
    <col min="8" max="8" width="20.5703125" customWidth="1"/>
    <col min="9" max="9" width="7.140625" customWidth="1"/>
    <col min="10" max="10" width="27.42578125" customWidth="1"/>
    <col min="12" max="12" width="26" customWidth="1"/>
  </cols>
  <sheetData>
    <row r="2" spans="1:13" ht="25.5" x14ac:dyDescent="0.35">
      <c r="E2" s="20" t="s">
        <v>126</v>
      </c>
    </row>
    <row r="3" spans="1:13" ht="25.5" x14ac:dyDescent="0.35">
      <c r="D3" s="20"/>
      <c r="L3" s="23" t="s">
        <v>117</v>
      </c>
    </row>
    <row r="4" spans="1:13" ht="15.75" x14ac:dyDescent="0.25">
      <c r="A4" s="4" t="s">
        <v>109</v>
      </c>
      <c r="B4" s="4" t="s">
        <v>127</v>
      </c>
      <c r="F4" s="4" t="s">
        <v>125</v>
      </c>
      <c r="G4" t="s">
        <v>128</v>
      </c>
    </row>
    <row r="5" spans="1:13" ht="15.75" thickBot="1" x14ac:dyDescent="0.3">
      <c r="C5" s="1"/>
      <c r="L5" s="24" t="s">
        <v>116</v>
      </c>
      <c r="M5" s="24" t="s">
        <v>115</v>
      </c>
    </row>
    <row r="6" spans="1:13" ht="26.25" thickBot="1" x14ac:dyDescent="0.3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  <c r="L6" t="s">
        <v>110</v>
      </c>
      <c r="M6" s="22">
        <f>SUM(F7:F9) + F21 + F25/2+F89</f>
        <v>10</v>
      </c>
    </row>
    <row r="7" spans="1:13" ht="26.25" thickBot="1" x14ac:dyDescent="0.3">
      <c r="A7" s="5"/>
      <c r="B7" s="7">
        <v>41043</v>
      </c>
      <c r="C7" s="8">
        <v>0.9375</v>
      </c>
      <c r="D7" s="8">
        <v>0.5</v>
      </c>
      <c r="E7" s="9">
        <v>0</v>
      </c>
      <c r="F7" s="9">
        <v>1.5</v>
      </c>
      <c r="G7" s="9" t="s">
        <v>10</v>
      </c>
      <c r="H7" s="9"/>
      <c r="I7" s="9"/>
      <c r="J7" s="9"/>
      <c r="L7" t="s">
        <v>122</v>
      </c>
      <c r="M7" s="22">
        <f>SUM(F19:F35)</f>
        <v>21.5</v>
      </c>
    </row>
    <row r="8" spans="1:13" ht="39" thickBot="1" x14ac:dyDescent="0.3">
      <c r="A8" s="5">
        <v>1</v>
      </c>
      <c r="B8" s="7">
        <v>41043</v>
      </c>
      <c r="C8" s="40">
        <v>0.875</v>
      </c>
      <c r="D8" s="40">
        <v>0.95833333333333337</v>
      </c>
      <c r="E8" s="41">
        <v>0</v>
      </c>
      <c r="F8" s="41">
        <v>2</v>
      </c>
      <c r="G8" s="41" t="s">
        <v>129</v>
      </c>
      <c r="H8" s="12"/>
      <c r="I8" s="12"/>
      <c r="J8" s="12"/>
      <c r="L8" t="s">
        <v>111</v>
      </c>
      <c r="M8" s="22">
        <f>SUM(F39:F51)+SUM(F71:F79) + SUM(F97:F106)</f>
        <v>47</v>
      </c>
    </row>
    <row r="9" spans="1:13" ht="26.25" thickBot="1" x14ac:dyDescent="0.3">
      <c r="A9" s="5"/>
      <c r="B9" s="7">
        <v>41044</v>
      </c>
      <c r="C9" s="40">
        <v>0.83333333333333337</v>
      </c>
      <c r="D9" s="40">
        <v>0.95833333333333337</v>
      </c>
      <c r="E9" s="41">
        <v>0.5</v>
      </c>
      <c r="F9" s="41">
        <v>2.5</v>
      </c>
      <c r="G9" s="41" t="s">
        <v>130</v>
      </c>
      <c r="H9" s="12"/>
      <c r="I9" s="12"/>
      <c r="J9" s="12"/>
      <c r="M9" s="22"/>
    </row>
    <row r="10" spans="1:13" ht="19.5" thickBot="1" x14ac:dyDescent="0.3">
      <c r="A10" s="5"/>
      <c r="B10" s="7">
        <v>41045</v>
      </c>
      <c r="C10" s="8">
        <v>0.85416666666666663</v>
      </c>
      <c r="D10" s="8">
        <v>0.5</v>
      </c>
      <c r="E10" s="9">
        <v>0</v>
      </c>
      <c r="F10" s="9">
        <v>3.5</v>
      </c>
      <c r="G10" s="9" t="s">
        <v>131</v>
      </c>
      <c r="H10" s="9" t="s">
        <v>132</v>
      </c>
      <c r="I10" s="12"/>
      <c r="J10" s="12"/>
      <c r="M10" s="22"/>
    </row>
    <row r="11" spans="1:13" ht="64.5" thickBot="1" x14ac:dyDescent="0.3">
      <c r="A11" s="5"/>
      <c r="B11" s="7">
        <v>41045</v>
      </c>
      <c r="C11" s="40">
        <v>0.83333333333333337</v>
      </c>
      <c r="D11" s="40">
        <v>0.95833333333333337</v>
      </c>
      <c r="E11" s="41">
        <v>0.5</v>
      </c>
      <c r="F11" s="41">
        <v>2.5</v>
      </c>
      <c r="G11" s="41" t="s">
        <v>133</v>
      </c>
      <c r="H11" s="12"/>
      <c r="I11" s="12"/>
      <c r="J11" s="12"/>
      <c r="M11" s="22"/>
    </row>
    <row r="12" spans="1:13" ht="26.25" thickBot="1" x14ac:dyDescent="0.3">
      <c r="A12" s="5"/>
      <c r="B12" s="7">
        <v>41046</v>
      </c>
      <c r="C12" s="40">
        <v>0.83333333333333337</v>
      </c>
      <c r="D12" s="40">
        <v>0.95833333333333337</v>
      </c>
      <c r="E12" s="41">
        <v>0.5</v>
      </c>
      <c r="F12" s="41">
        <v>2.5</v>
      </c>
      <c r="G12" s="41" t="s">
        <v>134</v>
      </c>
      <c r="H12" s="12"/>
      <c r="I12" s="12"/>
      <c r="J12" s="12"/>
      <c r="M12" s="22"/>
    </row>
    <row r="13" spans="1:13" ht="19.5" thickBot="1" x14ac:dyDescent="0.3">
      <c r="A13" s="5"/>
      <c r="B13" s="7">
        <v>41047</v>
      </c>
      <c r="C13" s="8">
        <v>0.85416666666666663</v>
      </c>
      <c r="D13" s="8">
        <v>0.5</v>
      </c>
      <c r="E13" s="9">
        <v>0</v>
      </c>
      <c r="F13" s="9">
        <v>3.5</v>
      </c>
      <c r="G13" s="9" t="s">
        <v>131</v>
      </c>
      <c r="H13" s="12"/>
      <c r="I13" s="12"/>
      <c r="J13" s="12"/>
      <c r="M13" s="22"/>
    </row>
    <row r="14" spans="1:13" ht="19.5" thickBot="1" x14ac:dyDescent="0.3">
      <c r="A14" s="5"/>
      <c r="B14" s="7">
        <v>41048</v>
      </c>
      <c r="C14" s="40">
        <v>0.83333333333333337</v>
      </c>
      <c r="D14" s="40">
        <v>0.95833333333333337</v>
      </c>
      <c r="E14" s="41">
        <v>0.5</v>
      </c>
      <c r="F14" s="41">
        <v>2.5</v>
      </c>
      <c r="G14" s="41" t="s">
        <v>135</v>
      </c>
      <c r="H14" s="12"/>
      <c r="I14" s="12"/>
      <c r="J14" s="12"/>
      <c r="M14" s="22"/>
    </row>
    <row r="15" spans="1:13" ht="26.25" thickBot="1" x14ac:dyDescent="0.3">
      <c r="A15" s="5"/>
      <c r="B15" s="7">
        <v>41049</v>
      </c>
      <c r="C15" s="40">
        <v>0.83333333333333337</v>
      </c>
      <c r="D15" s="40">
        <v>0.95833333333333337</v>
      </c>
      <c r="E15" s="41">
        <v>0.5</v>
      </c>
      <c r="F15" s="41">
        <v>2.5</v>
      </c>
      <c r="G15" s="9" t="s">
        <v>136</v>
      </c>
      <c r="H15" s="12"/>
      <c r="I15" s="12"/>
      <c r="J15" s="12"/>
      <c r="M15" s="22"/>
    </row>
    <row r="16" spans="1:13" ht="19.5" thickBot="1" x14ac:dyDescent="0.3">
      <c r="A16" s="5"/>
      <c r="B16" s="40"/>
      <c r="C16" s="40"/>
      <c r="D16" s="40"/>
      <c r="E16" s="41"/>
      <c r="F16" s="41"/>
      <c r="G16" s="41"/>
      <c r="H16" s="12"/>
      <c r="I16" s="12"/>
      <c r="J16" s="12"/>
      <c r="M16" s="22"/>
    </row>
    <row r="17" spans="1:13" ht="15.75" thickBot="1" x14ac:dyDescent="0.3">
      <c r="A17" s="6"/>
      <c r="B17" s="40"/>
      <c r="C17" s="8"/>
      <c r="D17" s="8"/>
      <c r="E17" s="9"/>
      <c r="F17" s="9"/>
      <c r="G17" s="9"/>
      <c r="H17" s="9"/>
      <c r="I17" s="12"/>
      <c r="J17" s="12"/>
      <c r="L17" t="s">
        <v>112</v>
      </c>
      <c r="M17" s="22">
        <f>SUM(F52:F70)</f>
        <v>23</v>
      </c>
    </row>
    <row r="18" spans="1:13" ht="26.25" thickBot="1" x14ac:dyDescent="0.3">
      <c r="A18" s="5"/>
      <c r="B18" s="7">
        <v>40343</v>
      </c>
      <c r="C18" s="8">
        <v>0.875</v>
      </c>
      <c r="D18" s="8">
        <v>0.95833333333333337</v>
      </c>
      <c r="E18" s="9">
        <v>0</v>
      </c>
      <c r="F18" s="9">
        <v>2</v>
      </c>
      <c r="G18" s="9" t="s">
        <v>11</v>
      </c>
      <c r="H18" s="9" t="s">
        <v>12</v>
      </c>
      <c r="I18" s="9"/>
      <c r="J18" s="9"/>
      <c r="L18" t="s">
        <v>62</v>
      </c>
      <c r="M18" s="22">
        <f xml:space="preserve"> SUM(F52:F70) + F94 + F96</f>
        <v>27</v>
      </c>
    </row>
    <row r="19" spans="1:13" ht="18.75" x14ac:dyDescent="0.25">
      <c r="A19" s="5"/>
      <c r="B19" s="51">
        <v>40344</v>
      </c>
      <c r="C19" s="53">
        <v>0.875</v>
      </c>
      <c r="D19" s="53">
        <v>0.95833333333333337</v>
      </c>
      <c r="E19" s="49">
        <v>0</v>
      </c>
      <c r="F19" s="49">
        <v>2</v>
      </c>
      <c r="G19" s="49" t="s">
        <v>13</v>
      </c>
      <c r="H19" s="15" t="s">
        <v>14</v>
      </c>
      <c r="I19" s="49"/>
      <c r="J19" s="49"/>
      <c r="L19" t="s">
        <v>113</v>
      </c>
      <c r="M19" s="22">
        <f>SUM(M6:M18)</f>
        <v>128.5</v>
      </c>
    </row>
    <row r="20" spans="1:13" ht="19.5" thickBot="1" x14ac:dyDescent="0.3">
      <c r="A20" s="5"/>
      <c r="B20" s="52"/>
      <c r="C20" s="54"/>
      <c r="D20" s="54"/>
      <c r="E20" s="50"/>
      <c r="F20" s="50"/>
      <c r="G20" s="50"/>
      <c r="H20" s="9" t="s">
        <v>12</v>
      </c>
      <c r="I20" s="50"/>
      <c r="J20" s="50"/>
      <c r="L20" t="s">
        <v>114</v>
      </c>
      <c r="M20" s="22">
        <f>M19/8</f>
        <v>16.0625</v>
      </c>
    </row>
    <row r="21" spans="1:13" ht="18.75" x14ac:dyDescent="0.25">
      <c r="A21" s="5">
        <v>2</v>
      </c>
      <c r="B21" s="51">
        <v>40345</v>
      </c>
      <c r="C21" s="49" t="s">
        <v>15</v>
      </c>
      <c r="D21" s="53">
        <v>0.70833333333333337</v>
      </c>
      <c r="E21" s="49">
        <v>0</v>
      </c>
      <c r="F21" s="49">
        <v>1.5</v>
      </c>
      <c r="G21" s="49" t="s">
        <v>16</v>
      </c>
      <c r="H21" s="15" t="s">
        <v>14</v>
      </c>
      <c r="I21" s="49"/>
      <c r="J21" s="49" t="s">
        <v>17</v>
      </c>
    </row>
    <row r="22" spans="1:13" ht="15.75" thickBot="1" x14ac:dyDescent="0.3">
      <c r="A22" s="13"/>
      <c r="B22" s="52"/>
      <c r="C22" s="50"/>
      <c r="D22" s="54"/>
      <c r="E22" s="50"/>
      <c r="F22" s="50"/>
      <c r="G22" s="50"/>
      <c r="H22" s="9" t="s">
        <v>12</v>
      </c>
      <c r="I22" s="50"/>
      <c r="J22" s="50"/>
    </row>
    <row r="23" spans="1:13" x14ac:dyDescent="0.25">
      <c r="A23" s="13"/>
      <c r="B23" s="51">
        <v>40346</v>
      </c>
      <c r="C23" s="53">
        <v>0.875</v>
      </c>
      <c r="D23" s="53">
        <v>0.5</v>
      </c>
      <c r="E23" s="49">
        <v>0</v>
      </c>
      <c r="F23" s="49">
        <v>3</v>
      </c>
      <c r="G23" s="49" t="s">
        <v>18</v>
      </c>
      <c r="H23" s="15" t="s">
        <v>12</v>
      </c>
      <c r="I23" s="49"/>
      <c r="J23" s="49"/>
    </row>
    <row r="24" spans="1:13" ht="15.75" thickBot="1" x14ac:dyDescent="0.3">
      <c r="A24" s="13"/>
      <c r="B24" s="52"/>
      <c r="C24" s="54"/>
      <c r="D24" s="54"/>
      <c r="E24" s="50"/>
      <c r="F24" s="50"/>
      <c r="G24" s="50"/>
      <c r="H24" s="9" t="s">
        <v>19</v>
      </c>
      <c r="I24" s="50"/>
      <c r="J24" s="50"/>
    </row>
    <row r="25" spans="1:13" x14ac:dyDescent="0.25">
      <c r="A25" s="13"/>
      <c r="B25" s="51">
        <v>40347</v>
      </c>
      <c r="C25" s="53">
        <v>0.875</v>
      </c>
      <c r="D25" s="53">
        <v>0.5</v>
      </c>
      <c r="E25" s="49">
        <v>0</v>
      </c>
      <c r="F25" s="49">
        <v>3</v>
      </c>
      <c r="G25" s="49" t="s">
        <v>20</v>
      </c>
      <c r="H25" s="15" t="s">
        <v>19</v>
      </c>
      <c r="I25" s="49"/>
      <c r="J25" s="49"/>
    </row>
    <row r="26" spans="1:13" ht="15.75" thickBot="1" x14ac:dyDescent="0.3">
      <c r="A26" s="13"/>
      <c r="B26" s="52"/>
      <c r="C26" s="54"/>
      <c r="D26" s="54"/>
      <c r="E26" s="50"/>
      <c r="F26" s="50"/>
      <c r="G26" s="50"/>
      <c r="H26" s="9" t="s">
        <v>21</v>
      </c>
      <c r="I26" s="50"/>
      <c r="J26" s="50"/>
    </row>
    <row r="27" spans="1:13" ht="22.5" customHeight="1" thickBot="1" x14ac:dyDescent="0.3">
      <c r="A27" s="13"/>
      <c r="B27" s="31">
        <v>40348</v>
      </c>
      <c r="C27" s="32">
        <v>0.875</v>
      </c>
      <c r="D27" s="32">
        <v>0.5</v>
      </c>
      <c r="E27" s="33">
        <v>0</v>
      </c>
      <c r="F27" s="33">
        <v>3</v>
      </c>
      <c r="G27" s="33" t="s">
        <v>20</v>
      </c>
      <c r="H27" s="33" t="s">
        <v>19</v>
      </c>
      <c r="I27" s="33"/>
      <c r="J27" s="33"/>
    </row>
    <row r="28" spans="1:13" ht="15.75" thickBot="1" x14ac:dyDescent="0.3">
      <c r="A28" s="6"/>
      <c r="B28" s="34">
        <v>40349</v>
      </c>
      <c r="C28" s="35">
        <v>0.875</v>
      </c>
      <c r="D28" s="35">
        <v>0.95833333333333337</v>
      </c>
      <c r="E28" s="36">
        <v>0</v>
      </c>
      <c r="F28" s="36">
        <v>2</v>
      </c>
      <c r="G28" s="36" t="s">
        <v>22</v>
      </c>
      <c r="H28" s="36" t="s">
        <v>19</v>
      </c>
      <c r="I28" s="36"/>
      <c r="J28" s="36"/>
    </row>
    <row r="29" spans="1:13" ht="18.75" x14ac:dyDescent="0.25">
      <c r="A29" s="5"/>
      <c r="B29" s="51">
        <v>40350</v>
      </c>
      <c r="C29" s="53">
        <v>0.625</v>
      </c>
      <c r="D29" s="53">
        <v>0.70833333333333337</v>
      </c>
      <c r="E29" s="49">
        <v>0</v>
      </c>
      <c r="F29" s="49">
        <v>2</v>
      </c>
      <c r="G29" s="49" t="s">
        <v>16</v>
      </c>
      <c r="H29" s="15" t="s">
        <v>21</v>
      </c>
      <c r="I29" s="49"/>
      <c r="J29" s="49"/>
    </row>
    <row r="30" spans="1:13" ht="19.5" thickBot="1" x14ac:dyDescent="0.3">
      <c r="A30" s="5"/>
      <c r="B30" s="52"/>
      <c r="C30" s="54"/>
      <c r="D30" s="54"/>
      <c r="E30" s="50"/>
      <c r="F30" s="50"/>
      <c r="G30" s="50"/>
      <c r="H30" s="9" t="s">
        <v>19</v>
      </c>
      <c r="I30" s="50"/>
      <c r="J30" s="50"/>
    </row>
    <row r="31" spans="1:13" ht="19.5" thickBot="1" x14ac:dyDescent="0.3">
      <c r="A31" s="5"/>
      <c r="B31" s="25">
        <v>40351</v>
      </c>
      <c r="C31" s="37">
        <v>0.95833333333333337</v>
      </c>
      <c r="D31" s="26">
        <v>0.5</v>
      </c>
      <c r="E31" s="30">
        <v>0</v>
      </c>
      <c r="F31" s="30">
        <v>1</v>
      </c>
      <c r="G31" s="30" t="s">
        <v>24</v>
      </c>
      <c r="H31" s="30" t="s">
        <v>25</v>
      </c>
      <c r="I31" s="30" t="s">
        <v>8</v>
      </c>
      <c r="J31" s="30"/>
    </row>
    <row r="32" spans="1:13" ht="25.5" x14ac:dyDescent="0.25">
      <c r="A32" s="5"/>
      <c r="B32" s="56">
        <v>40352</v>
      </c>
      <c r="C32" s="14">
        <v>0</v>
      </c>
      <c r="D32" s="14">
        <v>8.3333333333333329E-2</v>
      </c>
      <c r="E32" s="15">
        <v>0</v>
      </c>
      <c r="F32" s="15">
        <v>2</v>
      </c>
      <c r="G32" s="15" t="s">
        <v>20</v>
      </c>
      <c r="H32" s="15" t="s">
        <v>27</v>
      </c>
      <c r="I32" s="15"/>
      <c r="J32" s="55">
        <v>4</v>
      </c>
    </row>
    <row r="33" spans="1:10" x14ac:dyDescent="0.25">
      <c r="A33" s="13"/>
      <c r="B33" s="56"/>
      <c r="C33" s="15"/>
      <c r="D33" s="15"/>
      <c r="E33" s="15"/>
      <c r="F33" s="15"/>
      <c r="G33" s="15"/>
      <c r="H33" s="15" t="s">
        <v>28</v>
      </c>
      <c r="I33" s="15"/>
      <c r="J33" s="55"/>
    </row>
    <row r="34" spans="1:10" ht="25.5" x14ac:dyDescent="0.25">
      <c r="A34" s="13"/>
      <c r="B34" s="56"/>
      <c r="C34" s="14">
        <v>0.875</v>
      </c>
      <c r="D34" s="14">
        <v>0.95833333333333337</v>
      </c>
      <c r="E34" s="15">
        <v>0</v>
      </c>
      <c r="F34" s="15">
        <v>2</v>
      </c>
      <c r="G34" s="15" t="s">
        <v>13</v>
      </c>
      <c r="H34" s="15" t="s">
        <v>29</v>
      </c>
      <c r="I34" s="15" t="s">
        <v>8</v>
      </c>
      <c r="J34" s="55"/>
    </row>
    <row r="35" spans="1:10" ht="15.75" thickBot="1" x14ac:dyDescent="0.3">
      <c r="A35" s="13"/>
      <c r="B35" s="56"/>
      <c r="C35" s="18"/>
      <c r="D35" s="18"/>
      <c r="E35" s="18"/>
      <c r="F35" s="15"/>
      <c r="G35" s="15" t="s">
        <v>26</v>
      </c>
      <c r="H35" s="18"/>
      <c r="I35" s="18"/>
      <c r="J35" s="55"/>
    </row>
    <row r="36" spans="1:10" ht="35.25" customHeight="1" x14ac:dyDescent="0.25">
      <c r="A36" s="13"/>
      <c r="B36" s="51">
        <v>40353</v>
      </c>
      <c r="C36" s="38">
        <v>0.625</v>
      </c>
      <c r="D36" s="38">
        <v>0.75</v>
      </c>
      <c r="E36" s="39">
        <v>0</v>
      </c>
      <c r="F36" s="39">
        <v>3</v>
      </c>
      <c r="G36" s="49" t="s">
        <v>30</v>
      </c>
      <c r="H36" s="49" t="s">
        <v>31</v>
      </c>
      <c r="I36" s="49" t="s">
        <v>8</v>
      </c>
      <c r="J36" s="49"/>
    </row>
    <row r="37" spans="1:10" ht="15.75" thickBot="1" x14ac:dyDescent="0.3">
      <c r="A37" s="13"/>
      <c r="B37" s="52"/>
      <c r="C37" s="8">
        <v>0.83333333333333337</v>
      </c>
      <c r="D37" s="8">
        <v>0.95833333333333337</v>
      </c>
      <c r="E37" s="9">
        <v>0</v>
      </c>
      <c r="F37" s="9">
        <v>3</v>
      </c>
      <c r="G37" s="50"/>
      <c r="H37" s="50"/>
      <c r="I37" s="50"/>
      <c r="J37" s="50"/>
    </row>
    <row r="38" spans="1:10" ht="26.25" thickBot="1" x14ac:dyDescent="0.3">
      <c r="A38" s="13"/>
      <c r="B38" s="7">
        <v>40354</v>
      </c>
      <c r="C38" s="8">
        <v>0.83333333333333337</v>
      </c>
      <c r="D38" s="8">
        <v>0.95833333333333337</v>
      </c>
      <c r="E38" s="9">
        <v>0</v>
      </c>
      <c r="F38" s="9">
        <v>3</v>
      </c>
      <c r="G38" s="9" t="s">
        <v>30</v>
      </c>
      <c r="H38" s="9" t="s">
        <v>32</v>
      </c>
      <c r="I38" s="9" t="s">
        <v>8</v>
      </c>
      <c r="J38" s="9"/>
    </row>
    <row r="39" spans="1:10" x14ac:dyDescent="0.25">
      <c r="A39" s="13"/>
      <c r="B39" s="57">
        <v>40355</v>
      </c>
      <c r="C39" s="16">
        <v>0.25</v>
      </c>
      <c r="D39" s="16">
        <v>0.33333333333333331</v>
      </c>
      <c r="E39" s="17">
        <v>0</v>
      </c>
      <c r="F39" s="17">
        <v>2</v>
      </c>
      <c r="G39" s="17" t="s">
        <v>33</v>
      </c>
      <c r="H39" s="17"/>
      <c r="I39" s="49"/>
      <c r="J39" s="15"/>
    </row>
    <row r="40" spans="1:10" x14ac:dyDescent="0.25">
      <c r="A40" s="13"/>
      <c r="B40" s="58"/>
      <c r="C40" s="16">
        <v>0.54166666666666663</v>
      </c>
      <c r="D40" s="16">
        <v>0.625</v>
      </c>
      <c r="E40" s="17">
        <v>0</v>
      </c>
      <c r="F40" s="17">
        <v>2</v>
      </c>
      <c r="G40" s="17" t="s">
        <v>34</v>
      </c>
      <c r="H40" s="17" t="s">
        <v>35</v>
      </c>
      <c r="I40" s="55"/>
      <c r="J40" s="15">
        <v>1</v>
      </c>
    </row>
    <row r="41" spans="1:10" ht="15.75" thickBot="1" x14ac:dyDescent="0.3">
      <c r="A41" s="13"/>
      <c r="B41" s="60"/>
      <c r="C41" s="11">
        <v>0.91666666666666663</v>
      </c>
      <c r="D41" s="11">
        <v>0.5</v>
      </c>
      <c r="E41" s="12">
        <v>0</v>
      </c>
      <c r="F41" s="12">
        <v>2</v>
      </c>
      <c r="G41" s="12" t="s">
        <v>34</v>
      </c>
      <c r="H41" s="12" t="s">
        <v>35</v>
      </c>
      <c r="I41" s="50"/>
      <c r="J41" s="9">
        <v>1</v>
      </c>
    </row>
    <row r="42" spans="1:10" x14ac:dyDescent="0.25">
      <c r="A42" s="13"/>
      <c r="B42" s="57">
        <v>40356</v>
      </c>
      <c r="C42" s="16">
        <v>0.875</v>
      </c>
      <c r="D42" s="16">
        <v>0.95833333333333337</v>
      </c>
      <c r="E42" s="17">
        <v>0</v>
      </c>
      <c r="F42" s="17">
        <v>2</v>
      </c>
      <c r="G42" s="17" t="s">
        <v>13</v>
      </c>
      <c r="H42" s="17" t="s">
        <v>37</v>
      </c>
      <c r="I42" s="49"/>
      <c r="J42" s="15"/>
    </row>
    <row r="43" spans="1:10" x14ac:dyDescent="0.25">
      <c r="A43" s="13"/>
      <c r="B43" s="58"/>
      <c r="C43" s="17"/>
      <c r="D43" s="17"/>
      <c r="E43" s="17"/>
      <c r="F43" s="17"/>
      <c r="G43" s="17"/>
      <c r="H43" s="17" t="s">
        <v>38</v>
      </c>
      <c r="I43" s="55"/>
      <c r="J43" s="15">
        <v>6</v>
      </c>
    </row>
    <row r="44" spans="1:10" ht="15.75" thickBot="1" x14ac:dyDescent="0.3">
      <c r="A44" s="6"/>
      <c r="B44" s="60"/>
      <c r="C44" s="11">
        <v>0.5</v>
      </c>
      <c r="D44" s="12" t="s">
        <v>36</v>
      </c>
      <c r="E44" s="12">
        <v>0</v>
      </c>
      <c r="F44" s="12">
        <v>1</v>
      </c>
      <c r="G44" s="12" t="s">
        <v>34</v>
      </c>
      <c r="H44" s="12" t="s">
        <v>38</v>
      </c>
      <c r="I44" s="50"/>
      <c r="J44" s="9">
        <v>3</v>
      </c>
    </row>
    <row r="45" spans="1:10" ht="25.5" x14ac:dyDescent="0.25">
      <c r="A45" s="5"/>
      <c r="B45" s="51">
        <v>40357</v>
      </c>
      <c r="C45" s="14">
        <v>0.54166666666666663</v>
      </c>
      <c r="D45" s="14">
        <v>0.58333333333333337</v>
      </c>
      <c r="E45" s="15">
        <v>0</v>
      </c>
      <c r="F45" s="15">
        <v>1</v>
      </c>
      <c r="G45" s="15" t="s">
        <v>39</v>
      </c>
      <c r="H45" s="15" t="s">
        <v>40</v>
      </c>
      <c r="I45" s="49"/>
      <c r="J45" s="15">
        <v>6</v>
      </c>
    </row>
    <row r="46" spans="1:10" ht="18.75" x14ac:dyDescent="0.25">
      <c r="A46" s="5"/>
      <c r="B46" s="56"/>
      <c r="C46" s="15"/>
      <c r="D46" s="15"/>
      <c r="E46" s="15"/>
      <c r="F46" s="15"/>
      <c r="G46" s="15"/>
      <c r="H46" s="15" t="s">
        <v>41</v>
      </c>
      <c r="I46" s="55"/>
      <c r="J46" s="15"/>
    </row>
    <row r="47" spans="1:10" ht="19.5" thickBot="1" x14ac:dyDescent="0.3">
      <c r="A47" s="5">
        <v>4</v>
      </c>
      <c r="B47" s="52"/>
      <c r="C47" s="8">
        <v>0.875</v>
      </c>
      <c r="D47" s="8">
        <v>0.95833333333333337</v>
      </c>
      <c r="E47" s="9">
        <v>0</v>
      </c>
      <c r="F47" s="9">
        <v>2</v>
      </c>
      <c r="G47" s="9" t="s">
        <v>34</v>
      </c>
      <c r="H47" s="9" t="s">
        <v>40</v>
      </c>
      <c r="I47" s="50"/>
      <c r="J47" s="9">
        <v>6</v>
      </c>
    </row>
    <row r="48" spans="1:10" x14ac:dyDescent="0.25">
      <c r="A48" s="13"/>
      <c r="B48" s="51">
        <v>40358</v>
      </c>
      <c r="C48" s="15" t="s">
        <v>42</v>
      </c>
      <c r="D48" s="14">
        <v>8.3333333333333329E-2</v>
      </c>
      <c r="E48" s="15">
        <v>0</v>
      </c>
      <c r="F48" s="15">
        <v>2</v>
      </c>
      <c r="G48" s="15" t="s">
        <v>45</v>
      </c>
      <c r="H48" s="15" t="s">
        <v>47</v>
      </c>
      <c r="I48" s="49"/>
      <c r="J48" s="15">
        <v>1</v>
      </c>
    </row>
    <row r="49" spans="1:10" x14ac:dyDescent="0.25">
      <c r="A49" s="13"/>
      <c r="B49" s="56"/>
      <c r="C49" s="14">
        <v>0.25</v>
      </c>
      <c r="D49" s="14">
        <v>0.29166666666666669</v>
      </c>
      <c r="E49" s="15">
        <v>0</v>
      </c>
      <c r="F49" s="15">
        <v>1</v>
      </c>
      <c r="G49" s="15" t="s">
        <v>34</v>
      </c>
      <c r="H49" s="15" t="s">
        <v>47</v>
      </c>
      <c r="I49" s="55"/>
      <c r="J49" s="15">
        <v>1</v>
      </c>
    </row>
    <row r="50" spans="1:10" x14ac:dyDescent="0.25">
      <c r="A50" s="13"/>
      <c r="B50" s="56"/>
      <c r="C50" s="15" t="s">
        <v>43</v>
      </c>
      <c r="D50" s="15" t="s">
        <v>44</v>
      </c>
      <c r="E50" s="15">
        <v>0</v>
      </c>
      <c r="F50" s="15">
        <v>2</v>
      </c>
      <c r="G50" s="15" t="s">
        <v>46</v>
      </c>
      <c r="H50" s="15" t="s">
        <v>47</v>
      </c>
      <c r="I50" s="55"/>
      <c r="J50" s="15">
        <v>4</v>
      </c>
    </row>
    <row r="51" spans="1:10" ht="15.75" thickBot="1" x14ac:dyDescent="0.3">
      <c r="A51" s="13"/>
      <c r="B51" s="52"/>
      <c r="C51" s="8">
        <v>0.91666666666666663</v>
      </c>
      <c r="D51" s="8">
        <v>0.5</v>
      </c>
      <c r="E51" s="9">
        <v>0</v>
      </c>
      <c r="F51" s="9">
        <v>2</v>
      </c>
      <c r="G51" s="9" t="s">
        <v>24</v>
      </c>
      <c r="H51" s="9" t="s">
        <v>47</v>
      </c>
      <c r="I51" s="50"/>
      <c r="J51" s="9">
        <v>12</v>
      </c>
    </row>
    <row r="52" spans="1:10" ht="26.25" thickBot="1" x14ac:dyDescent="0.3">
      <c r="A52" s="13"/>
      <c r="B52" s="7">
        <v>40359</v>
      </c>
      <c r="C52" s="8">
        <v>0.91666666666666663</v>
      </c>
      <c r="D52" s="8">
        <v>0.5</v>
      </c>
      <c r="E52" s="9">
        <v>0</v>
      </c>
      <c r="F52" s="9">
        <v>2</v>
      </c>
      <c r="G52" s="9" t="s">
        <v>48</v>
      </c>
      <c r="H52" s="9" t="s">
        <v>49</v>
      </c>
      <c r="I52" s="9"/>
      <c r="J52" s="9">
        <v>1</v>
      </c>
    </row>
    <row r="53" spans="1:10" ht="39" thickBot="1" x14ac:dyDescent="0.3">
      <c r="A53" s="13"/>
      <c r="B53" s="7">
        <v>40360</v>
      </c>
      <c r="C53" s="8">
        <v>0.91666666666666663</v>
      </c>
      <c r="D53" s="8">
        <v>0.5</v>
      </c>
      <c r="E53" s="9">
        <v>0</v>
      </c>
      <c r="F53" s="9">
        <v>2</v>
      </c>
      <c r="G53" s="9" t="s">
        <v>48</v>
      </c>
      <c r="H53" s="9" t="s">
        <v>50</v>
      </c>
      <c r="I53" s="9"/>
      <c r="J53" s="9">
        <v>1</v>
      </c>
    </row>
    <row r="54" spans="1:10" ht="39" thickBot="1" x14ac:dyDescent="0.3">
      <c r="A54" s="13"/>
      <c r="B54" s="7">
        <v>40361</v>
      </c>
      <c r="C54" s="8">
        <v>0.91666666666666663</v>
      </c>
      <c r="D54" s="8">
        <v>0.5</v>
      </c>
      <c r="E54" s="9">
        <v>0</v>
      </c>
      <c r="F54" s="9">
        <v>2</v>
      </c>
      <c r="G54" s="9" t="s">
        <v>48</v>
      </c>
      <c r="H54" s="9" t="s">
        <v>51</v>
      </c>
      <c r="I54" s="9"/>
      <c r="J54" s="9">
        <v>1</v>
      </c>
    </row>
    <row r="55" spans="1:10" ht="26.25" thickBot="1" x14ac:dyDescent="0.3">
      <c r="A55" s="13"/>
      <c r="B55" s="10">
        <v>40362</v>
      </c>
      <c r="C55" s="11">
        <v>0.91666666666666663</v>
      </c>
      <c r="D55" s="11">
        <v>0.5</v>
      </c>
      <c r="E55" s="12">
        <v>0</v>
      </c>
      <c r="F55" s="12">
        <v>2</v>
      </c>
      <c r="G55" s="12" t="s">
        <v>48</v>
      </c>
      <c r="H55" s="12" t="s">
        <v>52</v>
      </c>
      <c r="I55" s="12"/>
      <c r="J55" s="12">
        <v>1</v>
      </c>
    </row>
    <row r="56" spans="1:10" ht="26.25" thickBot="1" x14ac:dyDescent="0.3">
      <c r="A56" s="6"/>
      <c r="B56" s="10">
        <v>40363</v>
      </c>
      <c r="C56" s="11">
        <v>0.375</v>
      </c>
      <c r="D56" s="11">
        <v>0.45833333333333331</v>
      </c>
      <c r="E56" s="12">
        <v>0</v>
      </c>
      <c r="F56" s="12">
        <v>2</v>
      </c>
      <c r="G56" s="12" t="s">
        <v>48</v>
      </c>
      <c r="H56" s="12" t="s">
        <v>53</v>
      </c>
      <c r="I56" s="12"/>
      <c r="J56" s="12">
        <v>1</v>
      </c>
    </row>
    <row r="57" spans="1:10" ht="18.75" x14ac:dyDescent="0.25">
      <c r="A57" s="5"/>
      <c r="B57" s="51">
        <v>40364</v>
      </c>
      <c r="C57" s="53">
        <v>0.875</v>
      </c>
      <c r="D57" s="53">
        <v>0.95833333333333337</v>
      </c>
      <c r="E57" s="49">
        <v>0</v>
      </c>
      <c r="F57" s="49">
        <v>2</v>
      </c>
      <c r="G57" s="49" t="s">
        <v>22</v>
      </c>
      <c r="H57" s="15" t="s">
        <v>54</v>
      </c>
      <c r="I57" s="49"/>
      <c r="J57" s="49"/>
    </row>
    <row r="58" spans="1:10" ht="18.75" x14ac:dyDescent="0.25">
      <c r="A58" s="5"/>
      <c r="B58" s="56"/>
      <c r="C58" s="59"/>
      <c r="D58" s="59"/>
      <c r="E58" s="55"/>
      <c r="F58" s="55"/>
      <c r="G58" s="55"/>
      <c r="H58" s="15" t="s">
        <v>55</v>
      </c>
      <c r="I58" s="55"/>
      <c r="J58" s="55"/>
    </row>
    <row r="59" spans="1:10" ht="18.75" x14ac:dyDescent="0.25">
      <c r="A59" s="5"/>
      <c r="B59" s="56"/>
      <c r="C59" s="59"/>
      <c r="D59" s="59"/>
      <c r="E59" s="55"/>
      <c r="F59" s="55"/>
      <c r="G59" s="55"/>
      <c r="H59" s="15" t="s">
        <v>56</v>
      </c>
      <c r="I59" s="55"/>
      <c r="J59" s="55"/>
    </row>
    <row r="60" spans="1:10" ht="19.5" thickBot="1" x14ac:dyDescent="0.3">
      <c r="A60" s="5">
        <v>5</v>
      </c>
      <c r="B60" s="52"/>
      <c r="C60" s="54"/>
      <c r="D60" s="54"/>
      <c r="E60" s="50"/>
      <c r="F60" s="50"/>
      <c r="G60" s="50"/>
      <c r="H60" s="9" t="s">
        <v>37</v>
      </c>
      <c r="I60" s="50"/>
      <c r="J60" s="50"/>
    </row>
    <row r="61" spans="1:10" x14ac:dyDescent="0.25">
      <c r="A61" s="13"/>
      <c r="B61" s="51">
        <v>40365</v>
      </c>
      <c r="C61" s="14">
        <v>0.70833333333333337</v>
      </c>
      <c r="D61" s="14">
        <v>0.79166666666666663</v>
      </c>
      <c r="E61" s="15">
        <v>0</v>
      </c>
      <c r="F61" s="15">
        <v>2</v>
      </c>
      <c r="G61" s="15" t="s">
        <v>57</v>
      </c>
      <c r="H61" s="15"/>
      <c r="I61" s="49"/>
      <c r="J61" s="49"/>
    </row>
    <row r="62" spans="1:10" ht="51.75" thickBot="1" x14ac:dyDescent="0.3">
      <c r="A62" s="13"/>
      <c r="B62" s="56"/>
      <c r="C62" s="14">
        <v>0.875</v>
      </c>
      <c r="D62" s="14">
        <v>0.95833333333333337</v>
      </c>
      <c r="E62" s="15">
        <v>0</v>
      </c>
      <c r="F62" s="15">
        <v>2</v>
      </c>
      <c r="G62" s="15" t="s">
        <v>58</v>
      </c>
      <c r="H62" s="15" t="s">
        <v>59</v>
      </c>
      <c r="I62" s="55"/>
      <c r="J62" s="55"/>
    </row>
    <row r="63" spans="1:10" ht="26.25" thickBot="1" x14ac:dyDescent="0.3">
      <c r="A63" s="13"/>
      <c r="B63" s="25">
        <v>40366</v>
      </c>
      <c r="C63" s="26">
        <v>0.70833333333333337</v>
      </c>
      <c r="D63" s="26">
        <v>0.79166666666666663</v>
      </c>
      <c r="E63" s="27">
        <v>0</v>
      </c>
      <c r="F63" s="27">
        <v>2</v>
      </c>
      <c r="G63" s="27" t="s">
        <v>60</v>
      </c>
      <c r="H63" s="27" t="s">
        <v>61</v>
      </c>
      <c r="I63" s="27"/>
      <c r="J63" s="27"/>
    </row>
    <row r="64" spans="1:10" ht="25.5" x14ac:dyDescent="0.25">
      <c r="A64" s="13"/>
      <c r="B64" s="51">
        <v>40367</v>
      </c>
      <c r="C64" s="14">
        <v>0.875</v>
      </c>
      <c r="D64" s="14">
        <v>0.91666666666666663</v>
      </c>
      <c r="E64" s="15">
        <v>0</v>
      </c>
      <c r="F64" s="15">
        <v>1</v>
      </c>
      <c r="G64" s="15" t="s">
        <v>62</v>
      </c>
      <c r="H64" s="15" t="s">
        <v>64</v>
      </c>
      <c r="I64" s="49"/>
      <c r="J64" s="15"/>
    </row>
    <row r="65" spans="1:10" x14ac:dyDescent="0.25">
      <c r="A65" s="13"/>
      <c r="B65" s="56"/>
      <c r="C65" s="14">
        <v>0.91666666666666663</v>
      </c>
      <c r="D65" s="14">
        <v>0.95833333333333337</v>
      </c>
      <c r="E65" s="15">
        <v>0</v>
      </c>
      <c r="F65" s="15">
        <v>1</v>
      </c>
      <c r="G65" s="15" t="s">
        <v>20</v>
      </c>
      <c r="H65" s="15" t="s">
        <v>65</v>
      </c>
      <c r="I65" s="55"/>
      <c r="J65" s="15"/>
    </row>
    <row r="66" spans="1:10" ht="25.5" x14ac:dyDescent="0.25">
      <c r="A66" s="13"/>
      <c r="B66" s="56"/>
      <c r="C66" s="14">
        <v>0.66666666666666663</v>
      </c>
      <c r="D66" s="14">
        <v>0.70833333333333337</v>
      </c>
      <c r="E66" s="15">
        <v>0</v>
      </c>
      <c r="F66" s="15">
        <v>1</v>
      </c>
      <c r="G66" s="15" t="s">
        <v>63</v>
      </c>
      <c r="H66" s="15" t="s">
        <v>65</v>
      </c>
      <c r="I66" s="55"/>
      <c r="J66" s="15" t="s">
        <v>66</v>
      </c>
    </row>
    <row r="67" spans="1:10" ht="25.5" x14ac:dyDescent="0.25">
      <c r="A67" s="13"/>
      <c r="B67" s="56"/>
      <c r="C67" s="18"/>
      <c r="D67" s="18"/>
      <c r="E67" s="18"/>
      <c r="F67" s="18"/>
      <c r="G67" s="15"/>
      <c r="H67" s="15"/>
      <c r="I67" s="55"/>
      <c r="J67" s="15" t="s">
        <v>67</v>
      </c>
    </row>
    <row r="68" spans="1:10" ht="25.5" x14ac:dyDescent="0.25">
      <c r="A68" s="13"/>
      <c r="B68" s="56"/>
      <c r="C68" s="18"/>
      <c r="D68" s="18"/>
      <c r="E68" s="18"/>
      <c r="F68" s="18"/>
      <c r="G68" s="15"/>
      <c r="H68" s="15"/>
      <c r="I68" s="55"/>
      <c r="J68" s="15" t="s">
        <v>68</v>
      </c>
    </row>
    <row r="69" spans="1:10" ht="26.25" thickBot="1" x14ac:dyDescent="0.3">
      <c r="A69" s="13"/>
      <c r="B69" s="56"/>
      <c r="C69" s="18"/>
      <c r="D69" s="18"/>
      <c r="E69" s="18"/>
      <c r="F69" s="18"/>
      <c r="G69" s="18"/>
      <c r="H69" s="15" t="s">
        <v>121</v>
      </c>
      <c r="I69" s="55"/>
      <c r="J69" s="15" t="s">
        <v>69</v>
      </c>
    </row>
    <row r="70" spans="1:10" ht="26.25" thickBot="1" x14ac:dyDescent="0.3">
      <c r="A70" s="13"/>
      <c r="B70" s="25">
        <v>40368</v>
      </c>
      <c r="C70" s="26">
        <v>0.625</v>
      </c>
      <c r="D70" s="26">
        <v>0.70833333333333337</v>
      </c>
      <c r="E70" s="27">
        <v>0</v>
      </c>
      <c r="F70" s="27">
        <v>2</v>
      </c>
      <c r="G70" s="27" t="s">
        <v>70</v>
      </c>
      <c r="H70" s="27" t="s">
        <v>71</v>
      </c>
      <c r="I70" s="27"/>
      <c r="J70" s="27" t="s">
        <v>72</v>
      </c>
    </row>
    <row r="71" spans="1:10" ht="26.25" thickBot="1" x14ac:dyDescent="0.3">
      <c r="A71" s="13"/>
      <c r="B71" s="10">
        <v>40369</v>
      </c>
      <c r="C71" s="11">
        <v>0.83333333333333337</v>
      </c>
      <c r="D71" s="11">
        <v>0.95833333333333337</v>
      </c>
      <c r="E71" s="12">
        <v>0</v>
      </c>
      <c r="F71" s="12">
        <v>3</v>
      </c>
      <c r="G71" s="12" t="s">
        <v>73</v>
      </c>
      <c r="H71" s="12" t="s">
        <v>74</v>
      </c>
      <c r="I71" s="12"/>
      <c r="J71" s="12"/>
    </row>
    <row r="72" spans="1:10" ht="25.5" x14ac:dyDescent="0.25">
      <c r="A72" s="13"/>
      <c r="B72" s="57">
        <v>40370</v>
      </c>
      <c r="C72" s="16">
        <v>0.29166666666666669</v>
      </c>
      <c r="D72" s="16">
        <v>0.41666666666666669</v>
      </c>
      <c r="E72" s="17">
        <v>0</v>
      </c>
      <c r="F72" s="17">
        <v>3</v>
      </c>
      <c r="G72" s="17" t="s">
        <v>75</v>
      </c>
      <c r="H72" s="17" t="s">
        <v>74</v>
      </c>
      <c r="I72" s="17"/>
      <c r="J72" s="17"/>
    </row>
    <row r="73" spans="1:10" ht="25.5" x14ac:dyDescent="0.25">
      <c r="A73" s="13"/>
      <c r="B73" s="58"/>
      <c r="C73" s="17"/>
      <c r="D73" s="17"/>
      <c r="E73" s="17"/>
      <c r="F73" s="17"/>
      <c r="G73" s="17"/>
      <c r="H73" s="17" t="s">
        <v>76</v>
      </c>
      <c r="I73" s="17"/>
      <c r="J73" s="17"/>
    </row>
    <row r="74" spans="1:10" ht="25.5" x14ac:dyDescent="0.25">
      <c r="A74" s="13"/>
      <c r="B74" s="58"/>
      <c r="C74" s="16">
        <v>0.5</v>
      </c>
      <c r="D74" s="16">
        <v>0.58333333333333337</v>
      </c>
      <c r="E74" s="17">
        <v>0</v>
      </c>
      <c r="F74" s="17">
        <v>2</v>
      </c>
      <c r="G74" s="17" t="s">
        <v>62</v>
      </c>
      <c r="H74" s="17" t="s">
        <v>77</v>
      </c>
      <c r="I74" s="17" t="s">
        <v>8</v>
      </c>
      <c r="J74" s="17"/>
    </row>
    <row r="75" spans="1:10" ht="25.5" x14ac:dyDescent="0.25">
      <c r="A75" s="13"/>
      <c r="B75" s="58"/>
      <c r="C75" s="18"/>
      <c r="D75" s="18"/>
      <c r="E75" s="18"/>
      <c r="F75" s="17"/>
      <c r="G75" s="18"/>
      <c r="H75" s="17" t="s">
        <v>78</v>
      </c>
      <c r="I75" s="17" t="s">
        <v>8</v>
      </c>
      <c r="J75" s="17"/>
    </row>
    <row r="76" spans="1:10" x14ac:dyDescent="0.25">
      <c r="A76" s="13"/>
      <c r="B76" s="58"/>
      <c r="C76" s="18"/>
      <c r="D76" s="18"/>
      <c r="E76" s="18"/>
      <c r="F76" s="18"/>
      <c r="G76" s="18"/>
      <c r="H76" s="17" t="s">
        <v>79</v>
      </c>
      <c r="I76" s="17" t="s">
        <v>8</v>
      </c>
      <c r="J76" s="17"/>
    </row>
    <row r="77" spans="1:10" ht="26.25" thickBot="1" x14ac:dyDescent="0.3">
      <c r="A77" s="19" t="s">
        <v>80</v>
      </c>
      <c r="B77" s="7">
        <v>40371</v>
      </c>
      <c r="C77" s="8">
        <v>0.83333333333333337</v>
      </c>
      <c r="D77" s="8">
        <v>0.95833333333333337</v>
      </c>
      <c r="E77" s="9">
        <v>0</v>
      </c>
      <c r="F77" s="9">
        <v>3</v>
      </c>
      <c r="G77" s="9" t="s">
        <v>81</v>
      </c>
      <c r="H77" s="9" t="s">
        <v>74</v>
      </c>
      <c r="I77" s="9"/>
      <c r="J77" s="9"/>
    </row>
    <row r="78" spans="1:10" ht="25.5" x14ac:dyDescent="0.25">
      <c r="A78" s="19"/>
      <c r="B78" s="51">
        <v>40372</v>
      </c>
      <c r="C78" s="14">
        <v>0.25</v>
      </c>
      <c r="D78" s="14">
        <v>0.375</v>
      </c>
      <c r="E78" s="15">
        <v>0</v>
      </c>
      <c r="F78" s="15">
        <v>3</v>
      </c>
      <c r="G78" s="15" t="s">
        <v>34</v>
      </c>
      <c r="H78" s="15" t="s">
        <v>74</v>
      </c>
      <c r="I78" s="49" t="s">
        <v>8</v>
      </c>
      <c r="J78" s="15">
        <v>4</v>
      </c>
    </row>
    <row r="79" spans="1:10" ht="25.5" x14ac:dyDescent="0.25">
      <c r="A79" s="19">
        <v>6</v>
      </c>
      <c r="B79" s="56"/>
      <c r="C79" s="15"/>
      <c r="D79" s="15"/>
      <c r="E79" s="15"/>
      <c r="F79" s="15"/>
      <c r="G79" s="15"/>
      <c r="H79" s="15" t="s">
        <v>74</v>
      </c>
      <c r="I79" s="55"/>
      <c r="J79" s="15"/>
    </row>
    <row r="80" spans="1:10" ht="25.5" x14ac:dyDescent="0.25">
      <c r="A80" s="13"/>
      <c r="B80" s="56"/>
      <c r="C80" s="14">
        <v>0.875</v>
      </c>
      <c r="D80" s="14">
        <v>0.95833333333333337</v>
      </c>
      <c r="E80" s="15">
        <v>0</v>
      </c>
      <c r="F80" s="15">
        <v>2</v>
      </c>
      <c r="G80" s="15" t="s">
        <v>22</v>
      </c>
      <c r="H80" s="15" t="s">
        <v>82</v>
      </c>
      <c r="I80" s="55"/>
      <c r="J80" s="15" t="s">
        <v>84</v>
      </c>
    </row>
    <row r="81" spans="1:10" x14ac:dyDescent="0.25">
      <c r="A81" s="13"/>
      <c r="B81" s="56"/>
      <c r="C81" s="15"/>
      <c r="D81" s="18"/>
      <c r="E81" s="18"/>
      <c r="F81" s="18"/>
      <c r="G81" s="18"/>
      <c r="H81" s="15" t="s">
        <v>83</v>
      </c>
      <c r="I81" s="55"/>
      <c r="J81" s="15" t="s">
        <v>86</v>
      </c>
    </row>
    <row r="82" spans="1:10" ht="15.75" thickBot="1" x14ac:dyDescent="0.3">
      <c r="A82" s="13"/>
      <c r="B82" s="56"/>
      <c r="C82" s="18"/>
      <c r="D82" s="18"/>
      <c r="E82" s="18"/>
      <c r="F82" s="18"/>
      <c r="G82" s="18"/>
      <c r="H82" s="15" t="s">
        <v>56</v>
      </c>
      <c r="I82" s="55"/>
      <c r="J82" s="15" t="s">
        <v>87</v>
      </c>
    </row>
    <row r="83" spans="1:10" ht="15.75" thickBot="1" x14ac:dyDescent="0.3">
      <c r="A83" s="13"/>
      <c r="B83" s="25">
        <v>40373</v>
      </c>
      <c r="C83" s="26">
        <v>0.45833333333333331</v>
      </c>
      <c r="D83" s="26">
        <v>0</v>
      </c>
      <c r="E83" s="27">
        <v>0</v>
      </c>
      <c r="F83" s="27">
        <v>1</v>
      </c>
      <c r="G83" s="27" t="s">
        <v>88</v>
      </c>
      <c r="H83" s="27" t="s">
        <v>89</v>
      </c>
      <c r="I83" s="27"/>
      <c r="J83" s="27" t="s">
        <v>85</v>
      </c>
    </row>
    <row r="84" spans="1:10" x14ac:dyDescent="0.25">
      <c r="A84" s="13"/>
      <c r="B84" s="51">
        <v>40374</v>
      </c>
      <c r="C84" s="14">
        <v>0.58333333333333337</v>
      </c>
      <c r="D84" s="14">
        <v>0.625</v>
      </c>
      <c r="E84" s="15">
        <v>0</v>
      </c>
      <c r="F84" s="15">
        <v>1</v>
      </c>
      <c r="G84" s="15" t="s">
        <v>24</v>
      </c>
      <c r="H84" s="21" t="s">
        <v>89</v>
      </c>
      <c r="I84" s="49"/>
      <c r="J84" s="15"/>
    </row>
    <row r="85" spans="1:10" ht="25.5" x14ac:dyDescent="0.25">
      <c r="A85" s="13"/>
      <c r="B85" s="56"/>
      <c r="C85" s="15" t="s">
        <v>90</v>
      </c>
      <c r="D85" s="14">
        <v>0.70833333333333337</v>
      </c>
      <c r="E85" s="15">
        <v>0</v>
      </c>
      <c r="F85" s="15">
        <v>1.5</v>
      </c>
      <c r="G85" s="15" t="s">
        <v>16</v>
      </c>
      <c r="H85" s="15" t="s">
        <v>91</v>
      </c>
      <c r="I85" s="55"/>
      <c r="J85" s="15" t="s">
        <v>95</v>
      </c>
    </row>
    <row r="86" spans="1:10" x14ac:dyDescent="0.25">
      <c r="A86" s="13"/>
      <c r="B86" s="56"/>
      <c r="C86" s="15"/>
      <c r="D86" s="15"/>
      <c r="E86" s="15"/>
      <c r="F86" s="15"/>
      <c r="G86" s="15"/>
      <c r="H86" s="15" t="s">
        <v>92</v>
      </c>
      <c r="I86" s="55"/>
      <c r="J86" s="15"/>
    </row>
    <row r="87" spans="1:10" ht="25.5" x14ac:dyDescent="0.25">
      <c r="A87" s="13"/>
      <c r="B87" s="56"/>
      <c r="C87" s="15"/>
      <c r="D87" s="15"/>
      <c r="E87" s="15"/>
      <c r="F87" s="15"/>
      <c r="G87" s="15"/>
      <c r="H87" s="15" t="s">
        <v>74</v>
      </c>
      <c r="I87" s="55"/>
      <c r="J87" s="15"/>
    </row>
    <row r="88" spans="1:10" ht="25.5" x14ac:dyDescent="0.25">
      <c r="A88" s="13"/>
      <c r="B88" s="56"/>
      <c r="C88" s="15"/>
      <c r="D88" s="15"/>
      <c r="E88" s="15"/>
      <c r="F88" s="15"/>
      <c r="G88" s="15"/>
      <c r="H88" s="15" t="s">
        <v>93</v>
      </c>
      <c r="I88" s="55"/>
      <c r="J88" s="15"/>
    </row>
    <row r="89" spans="1:10" ht="26.25" thickBot="1" x14ac:dyDescent="0.3">
      <c r="A89" s="13"/>
      <c r="B89" s="56"/>
      <c r="C89" s="14">
        <v>0.95833333333333337</v>
      </c>
      <c r="D89" s="14">
        <v>0.5</v>
      </c>
      <c r="E89" s="15">
        <v>0</v>
      </c>
      <c r="F89" s="15">
        <v>1</v>
      </c>
      <c r="G89" s="15" t="s">
        <v>20</v>
      </c>
      <c r="H89" s="15" t="s">
        <v>94</v>
      </c>
      <c r="I89" s="55"/>
      <c r="J89" s="15" t="s">
        <v>96</v>
      </c>
    </row>
    <row r="90" spans="1:10" ht="15.75" thickBot="1" x14ac:dyDescent="0.3">
      <c r="A90" s="13"/>
      <c r="B90" s="25">
        <v>40375</v>
      </c>
      <c r="C90" s="26">
        <v>0.83333333333333337</v>
      </c>
      <c r="D90" s="26">
        <v>0.95833333333333337</v>
      </c>
      <c r="E90" s="27">
        <v>0</v>
      </c>
      <c r="F90" s="27">
        <v>3</v>
      </c>
      <c r="G90" s="27" t="s">
        <v>20</v>
      </c>
      <c r="H90" s="27" t="s">
        <v>97</v>
      </c>
      <c r="I90" s="27"/>
      <c r="J90" s="27"/>
    </row>
    <row r="91" spans="1:10" ht="15.75" thickBot="1" x14ac:dyDescent="0.3">
      <c r="A91" s="13"/>
      <c r="B91" s="10">
        <v>40376</v>
      </c>
      <c r="C91" s="11">
        <v>0.33333333333333331</v>
      </c>
      <c r="D91" s="11">
        <v>0</v>
      </c>
      <c r="E91" s="12">
        <v>1</v>
      </c>
      <c r="F91" s="12">
        <v>3</v>
      </c>
      <c r="G91" s="12" t="s">
        <v>20</v>
      </c>
      <c r="H91" s="12" t="s">
        <v>98</v>
      </c>
      <c r="I91" s="12"/>
      <c r="J91" s="12"/>
    </row>
    <row r="92" spans="1:10" ht="15.75" thickBot="1" x14ac:dyDescent="0.3">
      <c r="A92" s="6"/>
      <c r="B92" s="10">
        <v>40377</v>
      </c>
      <c r="C92" s="11">
        <v>0.83333333333333337</v>
      </c>
      <c r="D92" s="11">
        <v>0.91666666666666663</v>
      </c>
      <c r="E92" s="12">
        <v>0</v>
      </c>
      <c r="F92" s="12">
        <v>2</v>
      </c>
      <c r="G92" s="12" t="s">
        <v>99</v>
      </c>
      <c r="H92" s="12" t="s">
        <v>33</v>
      </c>
      <c r="I92" s="12"/>
      <c r="J92" s="12"/>
    </row>
    <row r="93" spans="1:10" ht="19.5" thickBot="1" x14ac:dyDescent="0.3">
      <c r="A93" s="19" t="s">
        <v>80</v>
      </c>
      <c r="B93" s="7">
        <v>40378</v>
      </c>
      <c r="C93" s="8">
        <v>0.83333333333333337</v>
      </c>
      <c r="D93" s="8">
        <v>0.91666666666666663</v>
      </c>
      <c r="E93" s="9">
        <v>0</v>
      </c>
      <c r="F93" s="9">
        <v>2</v>
      </c>
      <c r="G93" s="9" t="s">
        <v>100</v>
      </c>
      <c r="H93" s="9" t="s">
        <v>33</v>
      </c>
      <c r="I93" s="9"/>
      <c r="J93" s="9"/>
    </row>
    <row r="94" spans="1:10" ht="18.75" x14ac:dyDescent="0.25">
      <c r="A94" s="19"/>
      <c r="B94" s="51">
        <v>40379</v>
      </c>
      <c r="C94" s="14">
        <v>0.41666666666666669</v>
      </c>
      <c r="D94" s="14">
        <v>0</v>
      </c>
      <c r="E94" s="15">
        <v>0</v>
      </c>
      <c r="F94" s="15">
        <v>2</v>
      </c>
      <c r="G94" s="15" t="s">
        <v>101</v>
      </c>
      <c r="H94" s="15"/>
      <c r="I94" s="49"/>
      <c r="J94" s="15"/>
    </row>
    <row r="95" spans="1:10" ht="26.25" thickBot="1" x14ac:dyDescent="0.3">
      <c r="A95" s="19"/>
      <c r="B95" s="52"/>
      <c r="C95" s="8">
        <v>0.875</v>
      </c>
      <c r="D95" s="8">
        <v>0.95833333333333337</v>
      </c>
      <c r="E95" s="9">
        <v>0</v>
      </c>
      <c r="F95" s="9">
        <v>2</v>
      </c>
      <c r="G95" s="9" t="s">
        <v>13</v>
      </c>
      <c r="H95" s="9" t="s">
        <v>82</v>
      </c>
      <c r="I95" s="50"/>
      <c r="J95" s="9" t="s">
        <v>102</v>
      </c>
    </row>
    <row r="96" spans="1:10" ht="19.5" thickBot="1" x14ac:dyDescent="0.3">
      <c r="A96" s="5">
        <v>7</v>
      </c>
      <c r="B96" s="7">
        <v>40380</v>
      </c>
      <c r="C96" s="8">
        <v>0.875</v>
      </c>
      <c r="D96" s="8">
        <v>0.95833333333333337</v>
      </c>
      <c r="E96" s="9">
        <v>0</v>
      </c>
      <c r="F96" s="9">
        <v>2</v>
      </c>
      <c r="G96" s="9" t="s">
        <v>99</v>
      </c>
      <c r="H96" s="9" t="s">
        <v>33</v>
      </c>
      <c r="I96" s="9"/>
      <c r="J96" s="9"/>
    </row>
    <row r="97" spans="1:10" ht="26.25" thickBot="1" x14ac:dyDescent="0.3">
      <c r="A97" s="13"/>
      <c r="B97" s="7">
        <v>40381</v>
      </c>
      <c r="C97" s="8">
        <v>0.33333333333333331</v>
      </c>
      <c r="D97" s="8">
        <v>0</v>
      </c>
      <c r="E97" s="9">
        <v>1</v>
      </c>
      <c r="F97" s="9">
        <v>3</v>
      </c>
      <c r="G97" s="9" t="s">
        <v>20</v>
      </c>
      <c r="H97" s="9" t="s">
        <v>103</v>
      </c>
      <c r="I97" s="9"/>
      <c r="J97" s="9"/>
    </row>
    <row r="98" spans="1:10" ht="26.25" thickBot="1" x14ac:dyDescent="0.3">
      <c r="A98" s="13"/>
      <c r="B98" s="7">
        <v>40382</v>
      </c>
      <c r="C98" s="8">
        <v>0.375</v>
      </c>
      <c r="D98" s="8">
        <v>0.41666666666666669</v>
      </c>
      <c r="E98" s="9">
        <v>0</v>
      </c>
      <c r="F98" s="9">
        <v>2</v>
      </c>
      <c r="G98" s="9" t="s">
        <v>104</v>
      </c>
      <c r="H98" s="9" t="s">
        <v>103</v>
      </c>
      <c r="I98" s="9"/>
      <c r="J98" s="9"/>
    </row>
    <row r="99" spans="1:10" ht="15.75" thickBot="1" x14ac:dyDescent="0.3">
      <c r="A99" s="13"/>
      <c r="B99" s="10">
        <v>40383</v>
      </c>
      <c r="C99" s="12"/>
      <c r="D99" s="12"/>
      <c r="E99" s="12"/>
      <c r="F99" s="12"/>
      <c r="G99" s="12"/>
      <c r="H99" s="12"/>
      <c r="I99" s="12"/>
      <c r="J99" s="12"/>
    </row>
    <row r="100" spans="1:10" ht="15.75" thickBot="1" x14ac:dyDescent="0.3">
      <c r="A100" s="6"/>
      <c r="B100" s="10">
        <v>40384</v>
      </c>
      <c r="C100" s="12"/>
      <c r="D100" s="12"/>
      <c r="E100" s="12"/>
      <c r="F100" s="12"/>
      <c r="G100" s="12"/>
      <c r="H100" s="12"/>
      <c r="I100" s="12"/>
      <c r="J100" s="12"/>
    </row>
    <row r="101" spans="1:10" ht="25.5" x14ac:dyDescent="0.25">
      <c r="A101" s="19"/>
      <c r="B101" s="51">
        <v>40385</v>
      </c>
      <c r="C101" s="53">
        <v>0.875</v>
      </c>
      <c r="D101" s="53">
        <v>0.95833333333333337</v>
      </c>
      <c r="E101" s="49">
        <v>0</v>
      </c>
      <c r="F101" s="49">
        <v>2</v>
      </c>
      <c r="G101" s="49" t="s">
        <v>13</v>
      </c>
      <c r="H101" s="15" t="s">
        <v>119</v>
      </c>
      <c r="I101" s="49"/>
      <c r="J101" s="49"/>
    </row>
    <row r="102" spans="1:10" ht="19.5" thickBot="1" x14ac:dyDescent="0.3">
      <c r="A102" s="19"/>
      <c r="B102" s="52"/>
      <c r="C102" s="54"/>
      <c r="D102" s="54"/>
      <c r="E102" s="50"/>
      <c r="F102" s="50"/>
      <c r="G102" s="50"/>
      <c r="H102" s="9" t="s">
        <v>105</v>
      </c>
      <c r="I102" s="50"/>
      <c r="J102" s="50"/>
    </row>
    <row r="103" spans="1:10" ht="48" customHeight="1" thickBot="1" x14ac:dyDescent="0.3">
      <c r="A103" s="5">
        <v>8</v>
      </c>
      <c r="B103" s="28">
        <v>40385</v>
      </c>
      <c r="C103" s="29">
        <v>0.41666666666666669</v>
      </c>
      <c r="D103" s="29">
        <v>0.45833333333333331</v>
      </c>
      <c r="E103" s="21">
        <v>0</v>
      </c>
      <c r="F103" s="21">
        <v>1</v>
      </c>
      <c r="G103" s="21" t="s">
        <v>20</v>
      </c>
      <c r="H103" s="15" t="s">
        <v>120</v>
      </c>
      <c r="I103" s="21"/>
      <c r="J103" s="21"/>
    </row>
    <row r="104" spans="1:10" ht="30" customHeight="1" thickBot="1" x14ac:dyDescent="0.3">
      <c r="A104" s="13"/>
      <c r="B104" s="28">
        <v>40387</v>
      </c>
      <c r="C104" s="29">
        <v>0.66666666666666663</v>
      </c>
      <c r="D104" s="29">
        <v>0.70833333333333337</v>
      </c>
      <c r="E104" s="21">
        <v>0</v>
      </c>
      <c r="F104" s="21">
        <v>1</v>
      </c>
      <c r="G104" s="21" t="s">
        <v>16</v>
      </c>
      <c r="H104" s="30" t="s">
        <v>120</v>
      </c>
      <c r="I104" s="21"/>
      <c r="J104" s="21" t="s">
        <v>106</v>
      </c>
    </row>
    <row r="105" spans="1:10" ht="26.25" thickBot="1" x14ac:dyDescent="0.3">
      <c r="A105" s="13"/>
      <c r="B105" s="25">
        <v>40388</v>
      </c>
      <c r="C105" s="26">
        <v>0.58333333333333337</v>
      </c>
      <c r="D105" s="26">
        <v>0.70833333333333337</v>
      </c>
      <c r="E105" s="27">
        <v>0</v>
      </c>
      <c r="F105" s="27">
        <v>3</v>
      </c>
      <c r="G105" s="27" t="s">
        <v>118</v>
      </c>
      <c r="H105" s="27"/>
      <c r="I105" s="27"/>
      <c r="J105" s="27"/>
    </row>
    <row r="106" spans="1:10" ht="26.25" thickBot="1" x14ac:dyDescent="0.3">
      <c r="A106" s="13"/>
      <c r="B106" s="7">
        <v>40389</v>
      </c>
      <c r="C106" s="8">
        <v>4.1666666666666664E-2</v>
      </c>
      <c r="D106" s="8">
        <v>0.125</v>
      </c>
      <c r="E106" s="9">
        <v>0</v>
      </c>
      <c r="F106" s="9">
        <v>2</v>
      </c>
      <c r="G106" s="9" t="s">
        <v>20</v>
      </c>
      <c r="H106" s="9" t="s">
        <v>107</v>
      </c>
      <c r="I106" s="9" t="s">
        <v>8</v>
      </c>
      <c r="J106" s="9"/>
    </row>
    <row r="107" spans="1:10" ht="26.25" thickBot="1" x14ac:dyDescent="0.3">
      <c r="A107" s="13"/>
      <c r="B107" s="10">
        <v>40390</v>
      </c>
      <c r="C107" s="11">
        <v>0.33333333333333331</v>
      </c>
      <c r="D107" s="11">
        <v>0</v>
      </c>
      <c r="E107" s="12">
        <v>0</v>
      </c>
      <c r="F107" s="12">
        <v>4</v>
      </c>
      <c r="G107" s="12" t="s">
        <v>123</v>
      </c>
      <c r="H107" s="12" t="s">
        <v>124</v>
      </c>
      <c r="I107" s="12" t="s">
        <v>8</v>
      </c>
      <c r="J107" s="12"/>
    </row>
    <row r="108" spans="1:10" ht="15.75" thickBot="1" x14ac:dyDescent="0.3">
      <c r="A108" s="6"/>
      <c r="B108" s="10">
        <v>40391</v>
      </c>
      <c r="C108" s="9"/>
      <c r="D108" s="9"/>
      <c r="E108" s="9"/>
      <c r="F108" s="9"/>
      <c r="G108" s="9"/>
      <c r="H108" s="9"/>
      <c r="I108" s="9"/>
      <c r="J108" s="9"/>
    </row>
    <row r="109" spans="1:10" ht="19.5" thickBot="1" x14ac:dyDescent="0.3">
      <c r="A109" s="19" t="s">
        <v>23</v>
      </c>
      <c r="B109" s="7">
        <v>40361</v>
      </c>
      <c r="C109" s="9"/>
      <c r="D109" s="9"/>
      <c r="E109" s="9"/>
      <c r="F109" s="9"/>
      <c r="G109" s="9"/>
      <c r="H109" s="9"/>
      <c r="I109" s="9"/>
      <c r="J109" s="9"/>
    </row>
    <row r="110" spans="1:10" ht="19.5" thickBot="1" x14ac:dyDescent="0.3">
      <c r="A110" s="19"/>
      <c r="B110" s="7">
        <v>40362</v>
      </c>
      <c r="C110" s="9"/>
      <c r="D110" s="9"/>
      <c r="E110" s="9"/>
      <c r="F110" s="9"/>
      <c r="G110" s="9"/>
      <c r="H110" s="9"/>
      <c r="I110" s="9"/>
      <c r="J110" s="9"/>
    </row>
    <row r="111" spans="1:10" ht="19.5" thickBot="1" x14ac:dyDescent="0.3">
      <c r="A111" s="19"/>
      <c r="B111" s="7">
        <v>40363</v>
      </c>
      <c r="C111" s="9"/>
      <c r="D111" s="9"/>
      <c r="E111" s="9"/>
      <c r="F111" s="9"/>
      <c r="G111" s="9"/>
      <c r="H111" s="9"/>
      <c r="I111" s="9"/>
      <c r="J111" s="9"/>
    </row>
    <row r="112" spans="1:10" ht="19.5" thickBot="1" x14ac:dyDescent="0.3">
      <c r="A112" s="19">
        <v>9</v>
      </c>
      <c r="B112" s="7">
        <v>40364</v>
      </c>
      <c r="C112" s="9"/>
      <c r="D112" s="9"/>
      <c r="E112" s="9"/>
      <c r="F112" s="9"/>
      <c r="G112" s="9"/>
      <c r="H112" s="9"/>
      <c r="I112" s="9"/>
      <c r="J112" s="9"/>
    </row>
    <row r="113" spans="1:10" ht="15.75" thickBot="1" x14ac:dyDescent="0.3">
      <c r="A113" s="13"/>
      <c r="B113" s="7">
        <v>40365</v>
      </c>
      <c r="C113" s="9"/>
      <c r="D113" s="9"/>
      <c r="E113" s="9"/>
      <c r="F113" s="9"/>
      <c r="G113" s="9"/>
      <c r="H113" s="9"/>
      <c r="I113" s="9"/>
      <c r="J113" s="9"/>
    </row>
    <row r="114" spans="1:10" ht="15.75" thickBot="1" x14ac:dyDescent="0.3">
      <c r="A114" s="13"/>
      <c r="B114" s="10">
        <v>40366</v>
      </c>
      <c r="C114" s="9"/>
      <c r="D114" s="9"/>
      <c r="E114" s="9"/>
      <c r="F114" s="9"/>
      <c r="G114" s="9"/>
      <c r="H114" s="9"/>
      <c r="I114" s="9"/>
      <c r="J114" s="9"/>
    </row>
    <row r="115" spans="1:10" ht="15.75" thickBot="1" x14ac:dyDescent="0.3">
      <c r="A115" s="6"/>
      <c r="B115" s="10">
        <v>40367</v>
      </c>
      <c r="C115" s="46" t="s">
        <v>108</v>
      </c>
      <c r="D115" s="47"/>
      <c r="E115" s="47"/>
      <c r="F115" s="47"/>
      <c r="G115" s="47"/>
      <c r="H115" s="47"/>
      <c r="I115" s="47"/>
      <c r="J115" s="48"/>
    </row>
  </sheetData>
  <mergeCells count="84">
    <mergeCell ref="I19:I20"/>
    <mergeCell ref="J19:J20"/>
    <mergeCell ref="B21:B22"/>
    <mergeCell ref="C21:C22"/>
    <mergeCell ref="D21:D22"/>
    <mergeCell ref="E21:E22"/>
    <mergeCell ref="F21:F22"/>
    <mergeCell ref="G21:G22"/>
    <mergeCell ref="I21:I22"/>
    <mergeCell ref="J21:J22"/>
    <mergeCell ref="B19:B20"/>
    <mergeCell ref="C19:C20"/>
    <mergeCell ref="D19:D20"/>
    <mergeCell ref="E19:E20"/>
    <mergeCell ref="F19:F20"/>
    <mergeCell ref="G19:G20"/>
    <mergeCell ref="I23:I24"/>
    <mergeCell ref="J23:J24"/>
    <mergeCell ref="B25:B26"/>
    <mergeCell ref="C25:C26"/>
    <mergeCell ref="D25:D26"/>
    <mergeCell ref="E25:E26"/>
    <mergeCell ref="F25:F26"/>
    <mergeCell ref="G25:G26"/>
    <mergeCell ref="I25:I26"/>
    <mergeCell ref="J25:J26"/>
    <mergeCell ref="B23:B24"/>
    <mergeCell ref="C23:C24"/>
    <mergeCell ref="D23:D24"/>
    <mergeCell ref="E23:E24"/>
    <mergeCell ref="F23:F24"/>
    <mergeCell ref="G23:G24"/>
    <mergeCell ref="J29:J30"/>
    <mergeCell ref="B29:B30"/>
    <mergeCell ref="C29:C30"/>
    <mergeCell ref="D29:D30"/>
    <mergeCell ref="E29:E30"/>
    <mergeCell ref="F29:F30"/>
    <mergeCell ref="G29:G30"/>
    <mergeCell ref="I29:I30"/>
    <mergeCell ref="B32:B35"/>
    <mergeCell ref="J32:J35"/>
    <mergeCell ref="B36:B37"/>
    <mergeCell ref="G36:G37"/>
    <mergeCell ref="H36:H37"/>
    <mergeCell ref="I36:I37"/>
    <mergeCell ref="J36:J37"/>
    <mergeCell ref="B39:B41"/>
    <mergeCell ref="I39:I41"/>
    <mergeCell ref="B42:B44"/>
    <mergeCell ref="I42:I44"/>
    <mergeCell ref="B45:B47"/>
    <mergeCell ref="I45:I47"/>
    <mergeCell ref="B48:B51"/>
    <mergeCell ref="I48:I51"/>
    <mergeCell ref="B57:B60"/>
    <mergeCell ref="C57:C60"/>
    <mergeCell ref="D57:D60"/>
    <mergeCell ref="E57:E60"/>
    <mergeCell ref="F57:F60"/>
    <mergeCell ref="G57:G60"/>
    <mergeCell ref="I57:I60"/>
    <mergeCell ref="B94:B95"/>
    <mergeCell ref="I94:I95"/>
    <mergeCell ref="J57:J60"/>
    <mergeCell ref="B61:B62"/>
    <mergeCell ref="I61:I62"/>
    <mergeCell ref="J61:J62"/>
    <mergeCell ref="B64:B69"/>
    <mergeCell ref="I64:I69"/>
    <mergeCell ref="B72:B76"/>
    <mergeCell ref="B78:B82"/>
    <mergeCell ref="I78:I82"/>
    <mergeCell ref="B84:B89"/>
    <mergeCell ref="I84:I89"/>
    <mergeCell ref="C115:J115"/>
    <mergeCell ref="I101:I102"/>
    <mergeCell ref="J101:J102"/>
    <mergeCell ref="B101:B102"/>
    <mergeCell ref="C101:C102"/>
    <mergeCell ref="D101:D102"/>
    <mergeCell ref="E101:E102"/>
    <mergeCell ref="F101:F102"/>
    <mergeCell ref="G101:G10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1"/>
  <sheetViews>
    <sheetView tabSelected="1" workbookViewId="0">
      <selection activeCell="L9" sqref="L9"/>
    </sheetView>
  </sheetViews>
  <sheetFormatPr defaultRowHeight="15" x14ac:dyDescent="0.25"/>
  <cols>
    <col min="1" max="1" width="7.42578125" customWidth="1"/>
    <col min="3" max="3" width="10.7109375" customWidth="1"/>
    <col min="7" max="7" width="14" customWidth="1"/>
    <col min="8" max="8" width="20.5703125" customWidth="1"/>
    <col min="9" max="9" width="7.140625" customWidth="1"/>
    <col min="10" max="10" width="27.42578125" customWidth="1"/>
    <col min="12" max="12" width="26" customWidth="1"/>
  </cols>
  <sheetData>
    <row r="2" spans="1:13" ht="25.5" x14ac:dyDescent="0.35">
      <c r="E2" s="20" t="s">
        <v>126</v>
      </c>
    </row>
    <row r="3" spans="1:13" ht="25.5" x14ac:dyDescent="0.35">
      <c r="D3" s="20"/>
      <c r="L3" s="23" t="s">
        <v>117</v>
      </c>
    </row>
    <row r="4" spans="1:13" ht="15.75" x14ac:dyDescent="0.25">
      <c r="A4" s="4" t="s">
        <v>109</v>
      </c>
      <c r="B4" s="4" t="s">
        <v>127</v>
      </c>
      <c r="F4" s="4" t="s">
        <v>125</v>
      </c>
      <c r="G4" t="s">
        <v>128</v>
      </c>
    </row>
    <row r="5" spans="1:13" ht="15.75" thickBot="1" x14ac:dyDescent="0.3">
      <c r="C5" s="1"/>
      <c r="L5" s="24" t="s">
        <v>116</v>
      </c>
      <c r="M5" s="24" t="s">
        <v>115</v>
      </c>
    </row>
    <row r="6" spans="1:13" ht="26.25" thickBot="1" x14ac:dyDescent="0.3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  <c r="L6" t="s">
        <v>110</v>
      </c>
      <c r="M6" s="22">
        <f>SUM(F7:F9) + F17 + F21/2+F85</f>
        <v>7.5</v>
      </c>
    </row>
    <row r="7" spans="1:13" ht="26.25" thickBot="1" x14ac:dyDescent="0.3">
      <c r="A7" s="5"/>
      <c r="B7" s="7">
        <v>41047</v>
      </c>
      <c r="C7" s="8">
        <v>0.9375</v>
      </c>
      <c r="D7" s="8">
        <v>0.5</v>
      </c>
      <c r="E7" s="9">
        <v>0</v>
      </c>
      <c r="F7" s="9">
        <v>1.5</v>
      </c>
      <c r="G7" s="9" t="s">
        <v>137</v>
      </c>
      <c r="H7" s="9"/>
      <c r="I7" s="9"/>
      <c r="J7" s="9"/>
      <c r="L7" t="s">
        <v>122</v>
      </c>
      <c r="M7" s="22">
        <f>SUM(F15:F31)</f>
        <v>21.5</v>
      </c>
    </row>
    <row r="8" spans="1:13" ht="26.25" thickBot="1" x14ac:dyDescent="0.3">
      <c r="A8" s="5">
        <v>1</v>
      </c>
      <c r="B8" s="7">
        <v>41050</v>
      </c>
      <c r="C8" s="8">
        <v>0.875</v>
      </c>
      <c r="D8" s="40">
        <v>0.45833333333333331</v>
      </c>
      <c r="E8" s="41">
        <v>0</v>
      </c>
      <c r="F8" s="41">
        <v>2</v>
      </c>
      <c r="G8" s="9" t="s">
        <v>138</v>
      </c>
      <c r="H8" s="12"/>
      <c r="I8" s="12"/>
      <c r="J8" s="12"/>
      <c r="L8" t="s">
        <v>111</v>
      </c>
      <c r="M8" s="22">
        <f>SUM(F35:F47)+SUM(F67:F75) + SUM(F93:F102)</f>
        <v>47</v>
      </c>
    </row>
    <row r="9" spans="1:13" ht="19.5" thickBot="1" x14ac:dyDescent="0.3">
      <c r="A9" s="5"/>
      <c r="B9" s="7"/>
      <c r="C9" s="40"/>
      <c r="D9" s="40"/>
      <c r="E9" s="41"/>
      <c r="F9" s="41"/>
      <c r="G9" s="41"/>
      <c r="H9" s="12"/>
      <c r="I9" s="12"/>
      <c r="J9" s="12"/>
      <c r="M9" s="22"/>
    </row>
    <row r="10" spans="1:13" ht="19.5" thickBot="1" x14ac:dyDescent="0.3">
      <c r="A10" s="5"/>
      <c r="B10" s="7"/>
      <c r="C10" s="8"/>
      <c r="D10" s="8"/>
      <c r="E10" s="9"/>
      <c r="F10" s="9"/>
      <c r="G10" s="9"/>
      <c r="H10" s="9"/>
      <c r="I10" s="12"/>
      <c r="J10" s="12"/>
      <c r="M10" s="22"/>
    </row>
    <row r="11" spans="1:13" ht="19.5" thickBot="1" x14ac:dyDescent="0.3">
      <c r="A11" s="5"/>
      <c r="B11" s="7"/>
      <c r="C11" s="40"/>
      <c r="D11" s="40"/>
      <c r="E11" s="41"/>
      <c r="F11" s="41"/>
      <c r="G11" s="41"/>
      <c r="H11" s="12"/>
      <c r="I11" s="12"/>
      <c r="J11" s="12"/>
      <c r="M11" s="22"/>
    </row>
    <row r="12" spans="1:13" ht="19.5" thickBot="1" x14ac:dyDescent="0.3">
      <c r="A12" s="5"/>
      <c r="B12" s="7"/>
      <c r="C12" s="40"/>
      <c r="D12" s="40"/>
      <c r="E12" s="41"/>
      <c r="F12" s="41"/>
      <c r="G12" s="41"/>
      <c r="H12" s="12"/>
      <c r="I12" s="12"/>
      <c r="J12" s="12"/>
      <c r="M12" s="22"/>
    </row>
    <row r="13" spans="1:13" ht="15.75" thickBot="1" x14ac:dyDescent="0.3">
      <c r="A13" s="6"/>
      <c r="B13" s="7"/>
      <c r="C13" s="8"/>
      <c r="D13" s="8"/>
      <c r="E13" s="9"/>
      <c r="F13" s="9"/>
      <c r="G13" s="9"/>
      <c r="H13" s="9"/>
      <c r="I13" s="12"/>
      <c r="J13" s="12"/>
      <c r="L13" t="s">
        <v>112</v>
      </c>
      <c r="M13" s="22">
        <f>SUM(F48:F66)</f>
        <v>23</v>
      </c>
    </row>
    <row r="14" spans="1:13" ht="26.25" thickBot="1" x14ac:dyDescent="0.3">
      <c r="A14" s="5"/>
      <c r="B14" s="7">
        <v>40343</v>
      </c>
      <c r="C14" s="8">
        <v>0.875</v>
      </c>
      <c r="D14" s="8">
        <v>0.95833333333333337</v>
      </c>
      <c r="E14" s="9">
        <v>0</v>
      </c>
      <c r="F14" s="9">
        <v>2</v>
      </c>
      <c r="G14" s="9" t="s">
        <v>11</v>
      </c>
      <c r="H14" s="9" t="s">
        <v>12</v>
      </c>
      <c r="I14" s="9"/>
      <c r="J14" s="9"/>
      <c r="L14" t="s">
        <v>62</v>
      </c>
      <c r="M14" s="22">
        <f xml:space="preserve"> SUM(F48:F66) + F90 + F92</f>
        <v>27</v>
      </c>
    </row>
    <row r="15" spans="1:13" ht="18.75" x14ac:dyDescent="0.25">
      <c r="A15" s="5"/>
      <c r="B15" s="51">
        <v>40344</v>
      </c>
      <c r="C15" s="53">
        <v>0.875</v>
      </c>
      <c r="D15" s="53">
        <v>0.95833333333333337</v>
      </c>
      <c r="E15" s="49">
        <v>0</v>
      </c>
      <c r="F15" s="49">
        <v>2</v>
      </c>
      <c r="G15" s="49" t="s">
        <v>13</v>
      </c>
      <c r="H15" s="15" t="s">
        <v>14</v>
      </c>
      <c r="I15" s="49"/>
      <c r="J15" s="49"/>
      <c r="L15" t="s">
        <v>113</v>
      </c>
      <c r="M15" s="22">
        <f>SUM(M6:M14)</f>
        <v>126</v>
      </c>
    </row>
    <row r="16" spans="1:13" ht="19.5" thickBot="1" x14ac:dyDescent="0.3">
      <c r="A16" s="5"/>
      <c r="B16" s="52"/>
      <c r="C16" s="54"/>
      <c r="D16" s="54"/>
      <c r="E16" s="50"/>
      <c r="F16" s="50"/>
      <c r="G16" s="50"/>
      <c r="H16" s="9" t="s">
        <v>12</v>
      </c>
      <c r="I16" s="50"/>
      <c r="J16" s="50"/>
      <c r="L16" t="s">
        <v>114</v>
      </c>
      <c r="M16" s="22">
        <f>M15/8</f>
        <v>15.75</v>
      </c>
    </row>
    <row r="17" spans="1:10" ht="18.75" x14ac:dyDescent="0.25">
      <c r="A17" s="5">
        <v>2</v>
      </c>
      <c r="B17" s="51">
        <v>40345</v>
      </c>
      <c r="C17" s="49" t="s">
        <v>15</v>
      </c>
      <c r="D17" s="53">
        <v>0.70833333333333337</v>
      </c>
      <c r="E17" s="49">
        <v>0</v>
      </c>
      <c r="F17" s="49">
        <v>1.5</v>
      </c>
      <c r="G17" s="49" t="s">
        <v>16</v>
      </c>
      <c r="H17" s="15" t="s">
        <v>14</v>
      </c>
      <c r="I17" s="49"/>
      <c r="J17" s="49" t="s">
        <v>17</v>
      </c>
    </row>
    <row r="18" spans="1:10" ht="15.75" thickBot="1" x14ac:dyDescent="0.3">
      <c r="A18" s="13"/>
      <c r="B18" s="52"/>
      <c r="C18" s="50"/>
      <c r="D18" s="54"/>
      <c r="E18" s="50"/>
      <c r="F18" s="50"/>
      <c r="G18" s="50"/>
      <c r="H18" s="9" t="s">
        <v>12</v>
      </c>
      <c r="I18" s="50"/>
      <c r="J18" s="50"/>
    </row>
    <row r="19" spans="1:10" x14ac:dyDescent="0.25">
      <c r="A19" s="13"/>
      <c r="B19" s="51">
        <v>40346</v>
      </c>
      <c r="C19" s="53">
        <v>0.875</v>
      </c>
      <c r="D19" s="53">
        <v>0.5</v>
      </c>
      <c r="E19" s="49">
        <v>0</v>
      </c>
      <c r="F19" s="49">
        <v>3</v>
      </c>
      <c r="G19" s="49" t="s">
        <v>18</v>
      </c>
      <c r="H19" s="15" t="s">
        <v>12</v>
      </c>
      <c r="I19" s="49"/>
      <c r="J19" s="49"/>
    </row>
    <row r="20" spans="1:10" ht="15.75" thickBot="1" x14ac:dyDescent="0.3">
      <c r="A20" s="13"/>
      <c r="B20" s="52"/>
      <c r="C20" s="54"/>
      <c r="D20" s="54"/>
      <c r="E20" s="50"/>
      <c r="F20" s="50"/>
      <c r="G20" s="50"/>
      <c r="H20" s="9" t="s">
        <v>19</v>
      </c>
      <c r="I20" s="50"/>
      <c r="J20" s="50"/>
    </row>
    <row r="21" spans="1:10" x14ac:dyDescent="0.25">
      <c r="A21" s="13"/>
      <c r="B21" s="51">
        <v>40347</v>
      </c>
      <c r="C21" s="53">
        <v>0.875</v>
      </c>
      <c r="D21" s="53">
        <v>0.5</v>
      </c>
      <c r="E21" s="49">
        <v>0</v>
      </c>
      <c r="F21" s="49">
        <v>3</v>
      </c>
      <c r="G21" s="49" t="s">
        <v>20</v>
      </c>
      <c r="H21" s="15" t="s">
        <v>19</v>
      </c>
      <c r="I21" s="49"/>
      <c r="J21" s="49"/>
    </row>
    <row r="22" spans="1:10" ht="15.75" thickBot="1" x14ac:dyDescent="0.3">
      <c r="A22" s="13"/>
      <c r="B22" s="52"/>
      <c r="C22" s="54"/>
      <c r="D22" s="54"/>
      <c r="E22" s="50"/>
      <c r="F22" s="50"/>
      <c r="G22" s="50"/>
      <c r="H22" s="9" t="s">
        <v>21</v>
      </c>
      <c r="I22" s="50"/>
      <c r="J22" s="50"/>
    </row>
    <row r="23" spans="1:10" ht="22.5" customHeight="1" thickBot="1" x14ac:dyDescent="0.3">
      <c r="A23" s="13"/>
      <c r="B23" s="45">
        <v>40348</v>
      </c>
      <c r="C23" s="32">
        <v>0.875</v>
      </c>
      <c r="D23" s="32">
        <v>0.5</v>
      </c>
      <c r="E23" s="33">
        <v>0</v>
      </c>
      <c r="F23" s="33">
        <v>3</v>
      </c>
      <c r="G23" s="33" t="s">
        <v>20</v>
      </c>
      <c r="H23" s="33" t="s">
        <v>19</v>
      </c>
      <c r="I23" s="33"/>
      <c r="J23" s="33"/>
    </row>
    <row r="24" spans="1:10" ht="15.75" thickBot="1" x14ac:dyDescent="0.3">
      <c r="A24" s="6"/>
      <c r="B24" s="34">
        <v>40349</v>
      </c>
      <c r="C24" s="35">
        <v>0.875</v>
      </c>
      <c r="D24" s="35">
        <v>0.95833333333333337</v>
      </c>
      <c r="E24" s="36">
        <v>0</v>
      </c>
      <c r="F24" s="36">
        <v>2</v>
      </c>
      <c r="G24" s="36" t="s">
        <v>22</v>
      </c>
      <c r="H24" s="36" t="s">
        <v>19</v>
      </c>
      <c r="I24" s="36"/>
      <c r="J24" s="36"/>
    </row>
    <row r="25" spans="1:10" ht="18.75" x14ac:dyDescent="0.25">
      <c r="A25" s="5"/>
      <c r="B25" s="51">
        <v>40350</v>
      </c>
      <c r="C25" s="53">
        <v>0.625</v>
      </c>
      <c r="D25" s="53">
        <v>0.70833333333333337</v>
      </c>
      <c r="E25" s="49">
        <v>0</v>
      </c>
      <c r="F25" s="49">
        <v>2</v>
      </c>
      <c r="G25" s="49" t="s">
        <v>16</v>
      </c>
      <c r="H25" s="15" t="s">
        <v>21</v>
      </c>
      <c r="I25" s="49"/>
      <c r="J25" s="49"/>
    </row>
    <row r="26" spans="1:10" ht="19.5" thickBot="1" x14ac:dyDescent="0.3">
      <c r="A26" s="5"/>
      <c r="B26" s="52"/>
      <c r="C26" s="54"/>
      <c r="D26" s="54"/>
      <c r="E26" s="50"/>
      <c r="F26" s="50"/>
      <c r="G26" s="50"/>
      <c r="H26" s="9" t="s">
        <v>19</v>
      </c>
      <c r="I26" s="50"/>
      <c r="J26" s="50"/>
    </row>
    <row r="27" spans="1:10" ht="19.5" thickBot="1" x14ac:dyDescent="0.3">
      <c r="A27" s="5"/>
      <c r="B27" s="25">
        <v>40351</v>
      </c>
      <c r="C27" s="37">
        <v>0.95833333333333337</v>
      </c>
      <c r="D27" s="26">
        <v>0.5</v>
      </c>
      <c r="E27" s="30">
        <v>0</v>
      </c>
      <c r="F27" s="30">
        <v>1</v>
      </c>
      <c r="G27" s="30" t="s">
        <v>24</v>
      </c>
      <c r="H27" s="30" t="s">
        <v>25</v>
      </c>
      <c r="I27" s="30" t="s">
        <v>8</v>
      </c>
      <c r="J27" s="30"/>
    </row>
    <row r="28" spans="1:10" ht="25.5" x14ac:dyDescent="0.25">
      <c r="A28" s="5"/>
      <c r="B28" s="56">
        <v>40352</v>
      </c>
      <c r="C28" s="14">
        <v>0</v>
      </c>
      <c r="D28" s="14">
        <v>8.3333333333333329E-2</v>
      </c>
      <c r="E28" s="15">
        <v>0</v>
      </c>
      <c r="F28" s="15">
        <v>2</v>
      </c>
      <c r="G28" s="15" t="s">
        <v>20</v>
      </c>
      <c r="H28" s="15" t="s">
        <v>27</v>
      </c>
      <c r="I28" s="15"/>
      <c r="J28" s="55">
        <v>4</v>
      </c>
    </row>
    <row r="29" spans="1:10" x14ac:dyDescent="0.25">
      <c r="A29" s="13"/>
      <c r="B29" s="56"/>
      <c r="C29" s="15"/>
      <c r="D29" s="15"/>
      <c r="E29" s="15"/>
      <c r="F29" s="15"/>
      <c r="G29" s="15"/>
      <c r="H29" s="15" t="s">
        <v>28</v>
      </c>
      <c r="I29" s="15"/>
      <c r="J29" s="55"/>
    </row>
    <row r="30" spans="1:10" ht="25.5" x14ac:dyDescent="0.25">
      <c r="A30" s="13"/>
      <c r="B30" s="56"/>
      <c r="C30" s="14">
        <v>0.875</v>
      </c>
      <c r="D30" s="14">
        <v>0.95833333333333337</v>
      </c>
      <c r="E30" s="15">
        <v>0</v>
      </c>
      <c r="F30" s="15">
        <v>2</v>
      </c>
      <c r="G30" s="15" t="s">
        <v>13</v>
      </c>
      <c r="H30" s="15" t="s">
        <v>29</v>
      </c>
      <c r="I30" s="15" t="s">
        <v>8</v>
      </c>
      <c r="J30" s="55"/>
    </row>
    <row r="31" spans="1:10" ht="15.75" thickBot="1" x14ac:dyDescent="0.3">
      <c r="A31" s="13"/>
      <c r="B31" s="56"/>
      <c r="C31" s="18"/>
      <c r="D31" s="18"/>
      <c r="E31" s="18"/>
      <c r="F31" s="15"/>
      <c r="G31" s="15" t="s">
        <v>26</v>
      </c>
      <c r="H31" s="18"/>
      <c r="I31" s="18"/>
      <c r="J31" s="55"/>
    </row>
    <row r="32" spans="1:10" ht="35.25" customHeight="1" x14ac:dyDescent="0.25">
      <c r="A32" s="13"/>
      <c r="B32" s="51">
        <v>40353</v>
      </c>
      <c r="C32" s="38">
        <v>0.625</v>
      </c>
      <c r="D32" s="38">
        <v>0.75</v>
      </c>
      <c r="E32" s="39">
        <v>0</v>
      </c>
      <c r="F32" s="39">
        <v>3</v>
      </c>
      <c r="G32" s="49" t="s">
        <v>30</v>
      </c>
      <c r="H32" s="49" t="s">
        <v>31</v>
      </c>
      <c r="I32" s="49" t="s">
        <v>8</v>
      </c>
      <c r="J32" s="49"/>
    </row>
    <row r="33" spans="1:10" ht="15.75" thickBot="1" x14ac:dyDescent="0.3">
      <c r="A33" s="13"/>
      <c r="B33" s="52"/>
      <c r="C33" s="8">
        <v>0.83333333333333337</v>
      </c>
      <c r="D33" s="8">
        <v>0.95833333333333337</v>
      </c>
      <c r="E33" s="9">
        <v>0</v>
      </c>
      <c r="F33" s="9">
        <v>3</v>
      </c>
      <c r="G33" s="50"/>
      <c r="H33" s="50"/>
      <c r="I33" s="50"/>
      <c r="J33" s="50"/>
    </row>
    <row r="34" spans="1:10" ht="26.25" thickBot="1" x14ac:dyDescent="0.3">
      <c r="A34" s="13"/>
      <c r="B34" s="7">
        <v>40354</v>
      </c>
      <c r="C34" s="8">
        <v>0.83333333333333337</v>
      </c>
      <c r="D34" s="8">
        <v>0.95833333333333337</v>
      </c>
      <c r="E34" s="9">
        <v>0</v>
      </c>
      <c r="F34" s="9">
        <v>3</v>
      </c>
      <c r="G34" s="9" t="s">
        <v>30</v>
      </c>
      <c r="H34" s="9" t="s">
        <v>32</v>
      </c>
      <c r="I34" s="9" t="s">
        <v>8</v>
      </c>
      <c r="J34" s="9"/>
    </row>
    <row r="35" spans="1:10" x14ac:dyDescent="0.25">
      <c r="A35" s="13"/>
      <c r="B35" s="57">
        <v>40355</v>
      </c>
      <c r="C35" s="16">
        <v>0.25</v>
      </c>
      <c r="D35" s="16">
        <v>0.33333333333333331</v>
      </c>
      <c r="E35" s="17">
        <v>0</v>
      </c>
      <c r="F35" s="17">
        <v>2</v>
      </c>
      <c r="G35" s="17" t="s">
        <v>33</v>
      </c>
      <c r="H35" s="17"/>
      <c r="I35" s="49"/>
      <c r="J35" s="15"/>
    </row>
    <row r="36" spans="1:10" x14ac:dyDescent="0.25">
      <c r="A36" s="13"/>
      <c r="B36" s="58"/>
      <c r="C36" s="16">
        <v>0.54166666666666663</v>
      </c>
      <c r="D36" s="16">
        <v>0.625</v>
      </c>
      <c r="E36" s="17">
        <v>0</v>
      </c>
      <c r="F36" s="17">
        <v>2</v>
      </c>
      <c r="G36" s="17" t="s">
        <v>34</v>
      </c>
      <c r="H36" s="17" t="s">
        <v>35</v>
      </c>
      <c r="I36" s="55"/>
      <c r="J36" s="15">
        <v>1</v>
      </c>
    </row>
    <row r="37" spans="1:10" ht="15.75" thickBot="1" x14ac:dyDescent="0.3">
      <c r="A37" s="13"/>
      <c r="B37" s="60"/>
      <c r="C37" s="11">
        <v>0.91666666666666663</v>
      </c>
      <c r="D37" s="11">
        <v>0.5</v>
      </c>
      <c r="E37" s="12">
        <v>0</v>
      </c>
      <c r="F37" s="12">
        <v>2</v>
      </c>
      <c r="G37" s="12" t="s">
        <v>34</v>
      </c>
      <c r="H37" s="12" t="s">
        <v>35</v>
      </c>
      <c r="I37" s="50"/>
      <c r="J37" s="9">
        <v>1</v>
      </c>
    </row>
    <row r="38" spans="1:10" x14ac:dyDescent="0.25">
      <c r="A38" s="13"/>
      <c r="B38" s="57">
        <v>40356</v>
      </c>
      <c r="C38" s="16">
        <v>0.875</v>
      </c>
      <c r="D38" s="16">
        <v>0.95833333333333337</v>
      </c>
      <c r="E38" s="17">
        <v>0</v>
      </c>
      <c r="F38" s="17">
        <v>2</v>
      </c>
      <c r="G38" s="17" t="s">
        <v>13</v>
      </c>
      <c r="H38" s="17" t="s">
        <v>37</v>
      </c>
      <c r="I38" s="49"/>
      <c r="J38" s="15"/>
    </row>
    <row r="39" spans="1:10" x14ac:dyDescent="0.25">
      <c r="A39" s="13"/>
      <c r="B39" s="58"/>
      <c r="C39" s="17"/>
      <c r="D39" s="17"/>
      <c r="E39" s="17"/>
      <c r="F39" s="17"/>
      <c r="G39" s="17"/>
      <c r="H39" s="17" t="s">
        <v>38</v>
      </c>
      <c r="I39" s="55"/>
      <c r="J39" s="15">
        <v>6</v>
      </c>
    </row>
    <row r="40" spans="1:10" ht="15.75" thickBot="1" x14ac:dyDescent="0.3">
      <c r="A40" s="6"/>
      <c r="B40" s="60"/>
      <c r="C40" s="11">
        <v>0.5</v>
      </c>
      <c r="D40" s="12" t="s">
        <v>36</v>
      </c>
      <c r="E40" s="12">
        <v>0</v>
      </c>
      <c r="F40" s="12">
        <v>1</v>
      </c>
      <c r="G40" s="12" t="s">
        <v>34</v>
      </c>
      <c r="H40" s="12" t="s">
        <v>38</v>
      </c>
      <c r="I40" s="50"/>
      <c r="J40" s="9">
        <v>3</v>
      </c>
    </row>
    <row r="41" spans="1:10" ht="25.5" x14ac:dyDescent="0.25">
      <c r="A41" s="5"/>
      <c r="B41" s="51">
        <v>40357</v>
      </c>
      <c r="C41" s="14">
        <v>0.54166666666666663</v>
      </c>
      <c r="D41" s="14">
        <v>0.58333333333333337</v>
      </c>
      <c r="E41" s="15">
        <v>0</v>
      </c>
      <c r="F41" s="15">
        <v>1</v>
      </c>
      <c r="G41" s="15" t="s">
        <v>39</v>
      </c>
      <c r="H41" s="15" t="s">
        <v>40</v>
      </c>
      <c r="I41" s="49"/>
      <c r="J41" s="15">
        <v>6</v>
      </c>
    </row>
    <row r="42" spans="1:10" ht="18.75" x14ac:dyDescent="0.25">
      <c r="A42" s="5"/>
      <c r="B42" s="56"/>
      <c r="C42" s="15"/>
      <c r="D42" s="15"/>
      <c r="E42" s="15"/>
      <c r="F42" s="15"/>
      <c r="G42" s="15"/>
      <c r="H42" s="15" t="s">
        <v>41</v>
      </c>
      <c r="I42" s="55"/>
      <c r="J42" s="15"/>
    </row>
    <row r="43" spans="1:10" ht="19.5" thickBot="1" x14ac:dyDescent="0.3">
      <c r="A43" s="5">
        <v>4</v>
      </c>
      <c r="B43" s="52"/>
      <c r="C43" s="8">
        <v>0.875</v>
      </c>
      <c r="D43" s="8">
        <v>0.95833333333333337</v>
      </c>
      <c r="E43" s="9">
        <v>0</v>
      </c>
      <c r="F43" s="9">
        <v>2</v>
      </c>
      <c r="G43" s="9" t="s">
        <v>34</v>
      </c>
      <c r="H43" s="9" t="s">
        <v>40</v>
      </c>
      <c r="I43" s="50"/>
      <c r="J43" s="9">
        <v>6</v>
      </c>
    </row>
    <row r="44" spans="1:10" x14ac:dyDescent="0.25">
      <c r="A44" s="13"/>
      <c r="B44" s="51">
        <v>40358</v>
      </c>
      <c r="C44" s="15" t="s">
        <v>42</v>
      </c>
      <c r="D44" s="14">
        <v>8.3333333333333329E-2</v>
      </c>
      <c r="E44" s="15">
        <v>0</v>
      </c>
      <c r="F44" s="15">
        <v>2</v>
      </c>
      <c r="G44" s="15" t="s">
        <v>45</v>
      </c>
      <c r="H44" s="15" t="s">
        <v>47</v>
      </c>
      <c r="I44" s="49"/>
      <c r="J44" s="15">
        <v>1</v>
      </c>
    </row>
    <row r="45" spans="1:10" x14ac:dyDescent="0.25">
      <c r="A45" s="13"/>
      <c r="B45" s="56"/>
      <c r="C45" s="14">
        <v>0.25</v>
      </c>
      <c r="D45" s="14">
        <v>0.29166666666666669</v>
      </c>
      <c r="E45" s="15">
        <v>0</v>
      </c>
      <c r="F45" s="15">
        <v>1</v>
      </c>
      <c r="G45" s="15" t="s">
        <v>34</v>
      </c>
      <c r="H45" s="15" t="s">
        <v>47</v>
      </c>
      <c r="I45" s="55"/>
      <c r="J45" s="15">
        <v>1</v>
      </c>
    </row>
    <row r="46" spans="1:10" x14ac:dyDescent="0.25">
      <c r="A46" s="13"/>
      <c r="B46" s="56"/>
      <c r="C46" s="15" t="s">
        <v>43</v>
      </c>
      <c r="D46" s="15" t="s">
        <v>44</v>
      </c>
      <c r="E46" s="15">
        <v>0</v>
      </c>
      <c r="F46" s="15">
        <v>2</v>
      </c>
      <c r="G46" s="15" t="s">
        <v>46</v>
      </c>
      <c r="H46" s="15" t="s">
        <v>47</v>
      </c>
      <c r="I46" s="55"/>
      <c r="J46" s="15">
        <v>4</v>
      </c>
    </row>
    <row r="47" spans="1:10" ht="15.75" thickBot="1" x14ac:dyDescent="0.3">
      <c r="A47" s="13"/>
      <c r="B47" s="52"/>
      <c r="C47" s="8">
        <v>0.91666666666666663</v>
      </c>
      <c r="D47" s="8">
        <v>0.5</v>
      </c>
      <c r="E47" s="9">
        <v>0</v>
      </c>
      <c r="F47" s="9">
        <v>2</v>
      </c>
      <c r="G47" s="9" t="s">
        <v>24</v>
      </c>
      <c r="H47" s="9" t="s">
        <v>47</v>
      </c>
      <c r="I47" s="50"/>
      <c r="J47" s="9">
        <v>12</v>
      </c>
    </row>
    <row r="48" spans="1:10" ht="26.25" thickBot="1" x14ac:dyDescent="0.3">
      <c r="A48" s="13"/>
      <c r="B48" s="7">
        <v>40359</v>
      </c>
      <c r="C48" s="8">
        <v>0.91666666666666663</v>
      </c>
      <c r="D48" s="8">
        <v>0.5</v>
      </c>
      <c r="E48" s="9">
        <v>0</v>
      </c>
      <c r="F48" s="9">
        <v>2</v>
      </c>
      <c r="G48" s="9" t="s">
        <v>48</v>
      </c>
      <c r="H48" s="9" t="s">
        <v>49</v>
      </c>
      <c r="I48" s="9"/>
      <c r="J48" s="9">
        <v>1</v>
      </c>
    </row>
    <row r="49" spans="1:10" ht="39" thickBot="1" x14ac:dyDescent="0.3">
      <c r="A49" s="13"/>
      <c r="B49" s="7">
        <v>40360</v>
      </c>
      <c r="C49" s="8">
        <v>0.91666666666666663</v>
      </c>
      <c r="D49" s="8">
        <v>0.5</v>
      </c>
      <c r="E49" s="9">
        <v>0</v>
      </c>
      <c r="F49" s="9">
        <v>2</v>
      </c>
      <c r="G49" s="9" t="s">
        <v>48</v>
      </c>
      <c r="H49" s="9" t="s">
        <v>50</v>
      </c>
      <c r="I49" s="9"/>
      <c r="J49" s="9">
        <v>1</v>
      </c>
    </row>
    <row r="50" spans="1:10" ht="39" thickBot="1" x14ac:dyDescent="0.3">
      <c r="A50" s="13"/>
      <c r="B50" s="7">
        <v>40361</v>
      </c>
      <c r="C50" s="8">
        <v>0.91666666666666663</v>
      </c>
      <c r="D50" s="8">
        <v>0.5</v>
      </c>
      <c r="E50" s="9">
        <v>0</v>
      </c>
      <c r="F50" s="9">
        <v>2</v>
      </c>
      <c r="G50" s="9" t="s">
        <v>48</v>
      </c>
      <c r="H50" s="9" t="s">
        <v>51</v>
      </c>
      <c r="I50" s="9"/>
      <c r="J50" s="9">
        <v>1</v>
      </c>
    </row>
    <row r="51" spans="1:10" ht="26.25" thickBot="1" x14ac:dyDescent="0.3">
      <c r="A51" s="13"/>
      <c r="B51" s="10">
        <v>40362</v>
      </c>
      <c r="C51" s="11">
        <v>0.91666666666666663</v>
      </c>
      <c r="D51" s="11">
        <v>0.5</v>
      </c>
      <c r="E51" s="12">
        <v>0</v>
      </c>
      <c r="F51" s="12">
        <v>2</v>
      </c>
      <c r="G51" s="12" t="s">
        <v>48</v>
      </c>
      <c r="H51" s="12" t="s">
        <v>52</v>
      </c>
      <c r="I51" s="12"/>
      <c r="J51" s="12">
        <v>1</v>
      </c>
    </row>
    <row r="52" spans="1:10" ht="26.25" thickBot="1" x14ac:dyDescent="0.3">
      <c r="A52" s="6"/>
      <c r="B52" s="10">
        <v>40363</v>
      </c>
      <c r="C52" s="11">
        <v>0.375</v>
      </c>
      <c r="D52" s="11">
        <v>0.45833333333333331</v>
      </c>
      <c r="E52" s="12">
        <v>0</v>
      </c>
      <c r="F52" s="12">
        <v>2</v>
      </c>
      <c r="G52" s="12" t="s">
        <v>48</v>
      </c>
      <c r="H52" s="12" t="s">
        <v>53</v>
      </c>
      <c r="I52" s="12"/>
      <c r="J52" s="12">
        <v>1</v>
      </c>
    </row>
    <row r="53" spans="1:10" ht="18.75" x14ac:dyDescent="0.25">
      <c r="A53" s="5"/>
      <c r="B53" s="51">
        <v>40364</v>
      </c>
      <c r="C53" s="53">
        <v>0.875</v>
      </c>
      <c r="D53" s="53">
        <v>0.95833333333333337</v>
      </c>
      <c r="E53" s="49">
        <v>0</v>
      </c>
      <c r="F53" s="49">
        <v>2</v>
      </c>
      <c r="G53" s="49" t="s">
        <v>22</v>
      </c>
      <c r="H53" s="15" t="s">
        <v>54</v>
      </c>
      <c r="I53" s="49"/>
      <c r="J53" s="49"/>
    </row>
    <row r="54" spans="1:10" ht="18.75" x14ac:dyDescent="0.25">
      <c r="A54" s="5"/>
      <c r="B54" s="56"/>
      <c r="C54" s="59"/>
      <c r="D54" s="59"/>
      <c r="E54" s="55"/>
      <c r="F54" s="55"/>
      <c r="G54" s="55"/>
      <c r="H54" s="15" t="s">
        <v>55</v>
      </c>
      <c r="I54" s="55"/>
      <c r="J54" s="55"/>
    </row>
    <row r="55" spans="1:10" ht="18.75" x14ac:dyDescent="0.25">
      <c r="A55" s="5"/>
      <c r="B55" s="56"/>
      <c r="C55" s="59"/>
      <c r="D55" s="59"/>
      <c r="E55" s="55"/>
      <c r="F55" s="55"/>
      <c r="G55" s="55"/>
      <c r="H55" s="15" t="s">
        <v>56</v>
      </c>
      <c r="I55" s="55"/>
      <c r="J55" s="55"/>
    </row>
    <row r="56" spans="1:10" ht="19.5" thickBot="1" x14ac:dyDescent="0.3">
      <c r="A56" s="5">
        <v>5</v>
      </c>
      <c r="B56" s="52"/>
      <c r="C56" s="54"/>
      <c r="D56" s="54"/>
      <c r="E56" s="50"/>
      <c r="F56" s="50"/>
      <c r="G56" s="50"/>
      <c r="H56" s="9" t="s">
        <v>37</v>
      </c>
      <c r="I56" s="50"/>
      <c r="J56" s="50"/>
    </row>
    <row r="57" spans="1:10" x14ac:dyDescent="0.25">
      <c r="A57" s="13"/>
      <c r="B57" s="51">
        <v>40365</v>
      </c>
      <c r="C57" s="14">
        <v>0.70833333333333337</v>
      </c>
      <c r="D57" s="14">
        <v>0.79166666666666663</v>
      </c>
      <c r="E57" s="15">
        <v>0</v>
      </c>
      <c r="F57" s="15">
        <v>2</v>
      </c>
      <c r="G57" s="15" t="s">
        <v>57</v>
      </c>
      <c r="H57" s="15"/>
      <c r="I57" s="49"/>
      <c r="J57" s="49"/>
    </row>
    <row r="58" spans="1:10" ht="51.75" thickBot="1" x14ac:dyDescent="0.3">
      <c r="A58" s="13"/>
      <c r="B58" s="56"/>
      <c r="C58" s="14">
        <v>0.875</v>
      </c>
      <c r="D58" s="14">
        <v>0.95833333333333337</v>
      </c>
      <c r="E58" s="15">
        <v>0</v>
      </c>
      <c r="F58" s="15">
        <v>2</v>
      </c>
      <c r="G58" s="15" t="s">
        <v>58</v>
      </c>
      <c r="H58" s="15" t="s">
        <v>59</v>
      </c>
      <c r="I58" s="55"/>
      <c r="J58" s="55"/>
    </row>
    <row r="59" spans="1:10" ht="26.25" thickBot="1" x14ac:dyDescent="0.3">
      <c r="A59" s="13"/>
      <c r="B59" s="25">
        <v>40366</v>
      </c>
      <c r="C59" s="26">
        <v>0.70833333333333337</v>
      </c>
      <c r="D59" s="26">
        <v>0.79166666666666663</v>
      </c>
      <c r="E59" s="27">
        <v>0</v>
      </c>
      <c r="F59" s="27">
        <v>2</v>
      </c>
      <c r="G59" s="27" t="s">
        <v>60</v>
      </c>
      <c r="H59" s="27" t="s">
        <v>61</v>
      </c>
      <c r="I59" s="27"/>
      <c r="J59" s="27"/>
    </row>
    <row r="60" spans="1:10" ht="25.5" x14ac:dyDescent="0.25">
      <c r="A60" s="13"/>
      <c r="B60" s="51">
        <v>40367</v>
      </c>
      <c r="C60" s="14">
        <v>0.875</v>
      </c>
      <c r="D60" s="14">
        <v>0.91666666666666663</v>
      </c>
      <c r="E60" s="15">
        <v>0</v>
      </c>
      <c r="F60" s="15">
        <v>1</v>
      </c>
      <c r="G60" s="15" t="s">
        <v>62</v>
      </c>
      <c r="H60" s="15" t="s">
        <v>64</v>
      </c>
      <c r="I60" s="49"/>
      <c r="J60" s="15"/>
    </row>
    <row r="61" spans="1:10" x14ac:dyDescent="0.25">
      <c r="A61" s="13"/>
      <c r="B61" s="56"/>
      <c r="C61" s="14">
        <v>0.91666666666666663</v>
      </c>
      <c r="D61" s="14">
        <v>0.95833333333333337</v>
      </c>
      <c r="E61" s="15">
        <v>0</v>
      </c>
      <c r="F61" s="15">
        <v>1</v>
      </c>
      <c r="G61" s="15" t="s">
        <v>20</v>
      </c>
      <c r="H61" s="15" t="s">
        <v>65</v>
      </c>
      <c r="I61" s="55"/>
      <c r="J61" s="15"/>
    </row>
    <row r="62" spans="1:10" ht="25.5" x14ac:dyDescent="0.25">
      <c r="A62" s="13"/>
      <c r="B62" s="56"/>
      <c r="C62" s="14">
        <v>0.66666666666666663</v>
      </c>
      <c r="D62" s="14">
        <v>0.70833333333333337</v>
      </c>
      <c r="E62" s="15">
        <v>0</v>
      </c>
      <c r="F62" s="15">
        <v>1</v>
      </c>
      <c r="G62" s="15" t="s">
        <v>63</v>
      </c>
      <c r="H62" s="15" t="s">
        <v>65</v>
      </c>
      <c r="I62" s="55"/>
      <c r="J62" s="15" t="s">
        <v>66</v>
      </c>
    </row>
    <row r="63" spans="1:10" ht="25.5" x14ac:dyDescent="0.25">
      <c r="A63" s="13"/>
      <c r="B63" s="56"/>
      <c r="C63" s="18"/>
      <c r="D63" s="18"/>
      <c r="E63" s="18"/>
      <c r="F63" s="18"/>
      <c r="G63" s="15"/>
      <c r="H63" s="15"/>
      <c r="I63" s="55"/>
      <c r="J63" s="15" t="s">
        <v>67</v>
      </c>
    </row>
    <row r="64" spans="1:10" ht="25.5" x14ac:dyDescent="0.25">
      <c r="A64" s="13"/>
      <c r="B64" s="56"/>
      <c r="C64" s="18"/>
      <c r="D64" s="18"/>
      <c r="E64" s="18"/>
      <c r="F64" s="18"/>
      <c r="G64" s="15"/>
      <c r="H64" s="15"/>
      <c r="I64" s="55"/>
      <c r="J64" s="15" t="s">
        <v>68</v>
      </c>
    </row>
    <row r="65" spans="1:10" ht="26.25" thickBot="1" x14ac:dyDescent="0.3">
      <c r="A65" s="13"/>
      <c r="B65" s="56"/>
      <c r="C65" s="18"/>
      <c r="D65" s="18"/>
      <c r="E65" s="18"/>
      <c r="F65" s="18"/>
      <c r="G65" s="18"/>
      <c r="H65" s="15" t="s">
        <v>121</v>
      </c>
      <c r="I65" s="55"/>
      <c r="J65" s="15" t="s">
        <v>69</v>
      </c>
    </row>
    <row r="66" spans="1:10" ht="26.25" thickBot="1" x14ac:dyDescent="0.3">
      <c r="A66" s="13"/>
      <c r="B66" s="25">
        <v>40368</v>
      </c>
      <c r="C66" s="26">
        <v>0.625</v>
      </c>
      <c r="D66" s="26">
        <v>0.70833333333333337</v>
      </c>
      <c r="E66" s="27">
        <v>0</v>
      </c>
      <c r="F66" s="27">
        <v>2</v>
      </c>
      <c r="G66" s="27" t="s">
        <v>70</v>
      </c>
      <c r="H66" s="27" t="s">
        <v>71</v>
      </c>
      <c r="I66" s="27"/>
      <c r="J66" s="27" t="s">
        <v>72</v>
      </c>
    </row>
    <row r="67" spans="1:10" ht="26.25" thickBot="1" x14ac:dyDescent="0.3">
      <c r="A67" s="13"/>
      <c r="B67" s="10">
        <v>40369</v>
      </c>
      <c r="C67" s="11">
        <v>0.83333333333333337</v>
      </c>
      <c r="D67" s="11">
        <v>0.95833333333333337</v>
      </c>
      <c r="E67" s="12">
        <v>0</v>
      </c>
      <c r="F67" s="12">
        <v>3</v>
      </c>
      <c r="G67" s="12" t="s">
        <v>73</v>
      </c>
      <c r="H67" s="12" t="s">
        <v>74</v>
      </c>
      <c r="I67" s="12"/>
      <c r="J67" s="12"/>
    </row>
    <row r="68" spans="1:10" ht="25.5" x14ac:dyDescent="0.25">
      <c r="A68" s="13"/>
      <c r="B68" s="57">
        <v>40370</v>
      </c>
      <c r="C68" s="16">
        <v>0.29166666666666669</v>
      </c>
      <c r="D68" s="16">
        <v>0.41666666666666669</v>
      </c>
      <c r="E68" s="17">
        <v>0</v>
      </c>
      <c r="F68" s="17">
        <v>3</v>
      </c>
      <c r="G68" s="17" t="s">
        <v>75</v>
      </c>
      <c r="H68" s="17" t="s">
        <v>74</v>
      </c>
      <c r="I68" s="17"/>
      <c r="J68" s="17"/>
    </row>
    <row r="69" spans="1:10" ht="25.5" x14ac:dyDescent="0.25">
      <c r="A69" s="13"/>
      <c r="B69" s="58"/>
      <c r="C69" s="17"/>
      <c r="D69" s="17"/>
      <c r="E69" s="17"/>
      <c r="F69" s="17"/>
      <c r="G69" s="17"/>
      <c r="H69" s="17" t="s">
        <v>76</v>
      </c>
      <c r="I69" s="17"/>
      <c r="J69" s="17"/>
    </row>
    <row r="70" spans="1:10" ht="25.5" x14ac:dyDescent="0.25">
      <c r="A70" s="13"/>
      <c r="B70" s="58"/>
      <c r="C70" s="16">
        <v>0.5</v>
      </c>
      <c r="D70" s="16">
        <v>0.58333333333333337</v>
      </c>
      <c r="E70" s="17">
        <v>0</v>
      </c>
      <c r="F70" s="17">
        <v>2</v>
      </c>
      <c r="G70" s="17" t="s">
        <v>62</v>
      </c>
      <c r="H70" s="17" t="s">
        <v>77</v>
      </c>
      <c r="I70" s="17" t="s">
        <v>8</v>
      </c>
      <c r="J70" s="17"/>
    </row>
    <row r="71" spans="1:10" ht="25.5" x14ac:dyDescent="0.25">
      <c r="A71" s="13"/>
      <c r="B71" s="58"/>
      <c r="C71" s="18"/>
      <c r="D71" s="18"/>
      <c r="E71" s="18"/>
      <c r="F71" s="17"/>
      <c r="G71" s="18"/>
      <c r="H71" s="17" t="s">
        <v>78</v>
      </c>
      <c r="I71" s="17" t="s">
        <v>8</v>
      </c>
      <c r="J71" s="17"/>
    </row>
    <row r="72" spans="1:10" x14ac:dyDescent="0.25">
      <c r="A72" s="13"/>
      <c r="B72" s="58"/>
      <c r="C72" s="18"/>
      <c r="D72" s="18"/>
      <c r="E72" s="18"/>
      <c r="F72" s="18"/>
      <c r="G72" s="18"/>
      <c r="H72" s="17" t="s">
        <v>79</v>
      </c>
      <c r="I72" s="17" t="s">
        <v>8</v>
      </c>
      <c r="J72" s="17"/>
    </row>
    <row r="73" spans="1:10" ht="26.25" thickBot="1" x14ac:dyDescent="0.3">
      <c r="A73" s="19" t="s">
        <v>80</v>
      </c>
      <c r="B73" s="7">
        <v>40371</v>
      </c>
      <c r="C73" s="8">
        <v>0.83333333333333337</v>
      </c>
      <c r="D73" s="8">
        <v>0.95833333333333337</v>
      </c>
      <c r="E73" s="9">
        <v>0</v>
      </c>
      <c r="F73" s="9">
        <v>3</v>
      </c>
      <c r="G73" s="9" t="s">
        <v>81</v>
      </c>
      <c r="H73" s="9" t="s">
        <v>74</v>
      </c>
      <c r="I73" s="9"/>
      <c r="J73" s="9"/>
    </row>
    <row r="74" spans="1:10" ht="25.5" x14ac:dyDescent="0.25">
      <c r="A74" s="19"/>
      <c r="B74" s="51">
        <v>40372</v>
      </c>
      <c r="C74" s="14">
        <v>0.25</v>
      </c>
      <c r="D74" s="14">
        <v>0.375</v>
      </c>
      <c r="E74" s="15">
        <v>0</v>
      </c>
      <c r="F74" s="15">
        <v>3</v>
      </c>
      <c r="G74" s="15" t="s">
        <v>34</v>
      </c>
      <c r="H74" s="15" t="s">
        <v>74</v>
      </c>
      <c r="I74" s="49" t="s">
        <v>8</v>
      </c>
      <c r="J74" s="15">
        <v>4</v>
      </c>
    </row>
    <row r="75" spans="1:10" ht="25.5" x14ac:dyDescent="0.25">
      <c r="A75" s="19">
        <v>6</v>
      </c>
      <c r="B75" s="56"/>
      <c r="C75" s="15"/>
      <c r="D75" s="15"/>
      <c r="E75" s="15"/>
      <c r="F75" s="15"/>
      <c r="G75" s="15"/>
      <c r="H75" s="15" t="s">
        <v>74</v>
      </c>
      <c r="I75" s="55"/>
      <c r="J75" s="15"/>
    </row>
    <row r="76" spans="1:10" ht="25.5" x14ac:dyDescent="0.25">
      <c r="A76" s="13"/>
      <c r="B76" s="56"/>
      <c r="C76" s="14">
        <v>0.875</v>
      </c>
      <c r="D76" s="14">
        <v>0.95833333333333337</v>
      </c>
      <c r="E76" s="15">
        <v>0</v>
      </c>
      <c r="F76" s="15">
        <v>2</v>
      </c>
      <c r="G76" s="15" t="s">
        <v>22</v>
      </c>
      <c r="H76" s="15" t="s">
        <v>82</v>
      </c>
      <c r="I76" s="55"/>
      <c r="J76" s="15" t="s">
        <v>84</v>
      </c>
    </row>
    <row r="77" spans="1:10" x14ac:dyDescent="0.25">
      <c r="A77" s="13"/>
      <c r="B77" s="56"/>
      <c r="C77" s="15"/>
      <c r="D77" s="18"/>
      <c r="E77" s="18"/>
      <c r="F77" s="18"/>
      <c r="G77" s="18"/>
      <c r="H77" s="15" t="s">
        <v>83</v>
      </c>
      <c r="I77" s="55"/>
      <c r="J77" s="15" t="s">
        <v>86</v>
      </c>
    </row>
    <row r="78" spans="1:10" ht="15.75" thickBot="1" x14ac:dyDescent="0.3">
      <c r="A78" s="13"/>
      <c r="B78" s="56"/>
      <c r="C78" s="18"/>
      <c r="D78" s="18"/>
      <c r="E78" s="18"/>
      <c r="F78" s="18"/>
      <c r="G78" s="18"/>
      <c r="H78" s="15" t="s">
        <v>56</v>
      </c>
      <c r="I78" s="55"/>
      <c r="J78" s="15" t="s">
        <v>87</v>
      </c>
    </row>
    <row r="79" spans="1:10" ht="15.75" thickBot="1" x14ac:dyDescent="0.3">
      <c r="A79" s="13"/>
      <c r="B79" s="25">
        <v>40373</v>
      </c>
      <c r="C79" s="26">
        <v>0.45833333333333331</v>
      </c>
      <c r="D79" s="26">
        <v>0</v>
      </c>
      <c r="E79" s="27">
        <v>0</v>
      </c>
      <c r="F79" s="27">
        <v>1</v>
      </c>
      <c r="G79" s="27" t="s">
        <v>88</v>
      </c>
      <c r="H79" s="27" t="s">
        <v>89</v>
      </c>
      <c r="I79" s="27"/>
      <c r="J79" s="27" t="s">
        <v>85</v>
      </c>
    </row>
    <row r="80" spans="1:10" x14ac:dyDescent="0.25">
      <c r="A80" s="13"/>
      <c r="B80" s="51">
        <v>40374</v>
      </c>
      <c r="C80" s="14">
        <v>0.58333333333333337</v>
      </c>
      <c r="D80" s="14">
        <v>0.625</v>
      </c>
      <c r="E80" s="15">
        <v>0</v>
      </c>
      <c r="F80" s="15">
        <v>1</v>
      </c>
      <c r="G80" s="15" t="s">
        <v>24</v>
      </c>
      <c r="H80" s="42" t="s">
        <v>89</v>
      </c>
      <c r="I80" s="49"/>
      <c r="J80" s="15"/>
    </row>
    <row r="81" spans="1:10" ht="25.5" x14ac:dyDescent="0.25">
      <c r="A81" s="13"/>
      <c r="B81" s="56"/>
      <c r="C81" s="15" t="s">
        <v>90</v>
      </c>
      <c r="D81" s="14">
        <v>0.70833333333333337</v>
      </c>
      <c r="E81" s="15">
        <v>0</v>
      </c>
      <c r="F81" s="15">
        <v>1.5</v>
      </c>
      <c r="G81" s="15" t="s">
        <v>16</v>
      </c>
      <c r="H81" s="15" t="s">
        <v>91</v>
      </c>
      <c r="I81" s="55"/>
      <c r="J81" s="15" t="s">
        <v>95</v>
      </c>
    </row>
    <row r="82" spans="1:10" x14ac:dyDescent="0.25">
      <c r="A82" s="13"/>
      <c r="B82" s="56"/>
      <c r="C82" s="15"/>
      <c r="D82" s="15"/>
      <c r="E82" s="15"/>
      <c r="F82" s="15"/>
      <c r="G82" s="15"/>
      <c r="H82" s="15" t="s">
        <v>92</v>
      </c>
      <c r="I82" s="55"/>
      <c r="J82" s="15"/>
    </row>
    <row r="83" spans="1:10" ht="25.5" x14ac:dyDescent="0.25">
      <c r="A83" s="13"/>
      <c r="B83" s="56"/>
      <c r="C83" s="15"/>
      <c r="D83" s="15"/>
      <c r="E83" s="15"/>
      <c r="F83" s="15"/>
      <c r="G83" s="15"/>
      <c r="H83" s="15" t="s">
        <v>74</v>
      </c>
      <c r="I83" s="55"/>
      <c r="J83" s="15"/>
    </row>
    <row r="84" spans="1:10" ht="25.5" x14ac:dyDescent="0.25">
      <c r="A84" s="13"/>
      <c r="B84" s="56"/>
      <c r="C84" s="15"/>
      <c r="D84" s="15"/>
      <c r="E84" s="15"/>
      <c r="F84" s="15"/>
      <c r="G84" s="15"/>
      <c r="H84" s="15" t="s">
        <v>93</v>
      </c>
      <c r="I84" s="55"/>
      <c r="J84" s="15"/>
    </row>
    <row r="85" spans="1:10" ht="26.25" thickBot="1" x14ac:dyDescent="0.3">
      <c r="A85" s="13"/>
      <c r="B85" s="56"/>
      <c r="C85" s="14">
        <v>0.95833333333333337</v>
      </c>
      <c r="D85" s="14">
        <v>0.5</v>
      </c>
      <c r="E85" s="15">
        <v>0</v>
      </c>
      <c r="F85" s="15">
        <v>1</v>
      </c>
      <c r="G85" s="15" t="s">
        <v>20</v>
      </c>
      <c r="H85" s="15" t="s">
        <v>94</v>
      </c>
      <c r="I85" s="55"/>
      <c r="J85" s="15" t="s">
        <v>96</v>
      </c>
    </row>
    <row r="86" spans="1:10" ht="15.75" thickBot="1" x14ac:dyDescent="0.3">
      <c r="A86" s="13"/>
      <c r="B86" s="25">
        <v>40375</v>
      </c>
      <c r="C86" s="26">
        <v>0.83333333333333337</v>
      </c>
      <c r="D86" s="26">
        <v>0.95833333333333337</v>
      </c>
      <c r="E86" s="27">
        <v>0</v>
      </c>
      <c r="F86" s="27">
        <v>3</v>
      </c>
      <c r="G86" s="27" t="s">
        <v>20</v>
      </c>
      <c r="H86" s="27" t="s">
        <v>97</v>
      </c>
      <c r="I86" s="27"/>
      <c r="J86" s="27"/>
    </row>
    <row r="87" spans="1:10" ht="15.75" thickBot="1" x14ac:dyDescent="0.3">
      <c r="A87" s="13"/>
      <c r="B87" s="10">
        <v>40376</v>
      </c>
      <c r="C87" s="11">
        <v>0.33333333333333331</v>
      </c>
      <c r="D87" s="11">
        <v>0</v>
      </c>
      <c r="E87" s="12">
        <v>1</v>
      </c>
      <c r="F87" s="12">
        <v>3</v>
      </c>
      <c r="G87" s="12" t="s">
        <v>20</v>
      </c>
      <c r="H87" s="12" t="s">
        <v>98</v>
      </c>
      <c r="I87" s="12"/>
      <c r="J87" s="12"/>
    </row>
    <row r="88" spans="1:10" ht="15.75" thickBot="1" x14ac:dyDescent="0.3">
      <c r="A88" s="6"/>
      <c r="B88" s="10">
        <v>40377</v>
      </c>
      <c r="C88" s="11">
        <v>0.83333333333333337</v>
      </c>
      <c r="D88" s="11">
        <v>0.91666666666666663</v>
      </c>
      <c r="E88" s="12">
        <v>0</v>
      </c>
      <c r="F88" s="12">
        <v>2</v>
      </c>
      <c r="G88" s="12" t="s">
        <v>99</v>
      </c>
      <c r="H88" s="12" t="s">
        <v>33</v>
      </c>
      <c r="I88" s="12"/>
      <c r="J88" s="12"/>
    </row>
    <row r="89" spans="1:10" ht="19.5" thickBot="1" x14ac:dyDescent="0.3">
      <c r="A89" s="19" t="s">
        <v>80</v>
      </c>
      <c r="B89" s="7">
        <v>40378</v>
      </c>
      <c r="C89" s="8">
        <v>0.83333333333333337</v>
      </c>
      <c r="D89" s="8">
        <v>0.91666666666666663</v>
      </c>
      <c r="E89" s="9">
        <v>0</v>
      </c>
      <c r="F89" s="9">
        <v>2</v>
      </c>
      <c r="G89" s="9" t="s">
        <v>100</v>
      </c>
      <c r="H89" s="9" t="s">
        <v>33</v>
      </c>
      <c r="I89" s="9"/>
      <c r="J89" s="9"/>
    </row>
    <row r="90" spans="1:10" ht="18.75" x14ac:dyDescent="0.25">
      <c r="A90" s="19"/>
      <c r="B90" s="51">
        <v>40379</v>
      </c>
      <c r="C90" s="14">
        <v>0.41666666666666669</v>
      </c>
      <c r="D90" s="14">
        <v>0</v>
      </c>
      <c r="E90" s="15">
        <v>0</v>
      </c>
      <c r="F90" s="15">
        <v>2</v>
      </c>
      <c r="G90" s="15" t="s">
        <v>101</v>
      </c>
      <c r="H90" s="15"/>
      <c r="I90" s="49"/>
      <c r="J90" s="15"/>
    </row>
    <row r="91" spans="1:10" ht="26.25" thickBot="1" x14ac:dyDescent="0.3">
      <c r="A91" s="19"/>
      <c r="B91" s="52"/>
      <c r="C91" s="8">
        <v>0.875</v>
      </c>
      <c r="D91" s="8">
        <v>0.95833333333333337</v>
      </c>
      <c r="E91" s="9">
        <v>0</v>
      </c>
      <c r="F91" s="9">
        <v>2</v>
      </c>
      <c r="G91" s="9" t="s">
        <v>13</v>
      </c>
      <c r="H91" s="9" t="s">
        <v>82</v>
      </c>
      <c r="I91" s="50"/>
      <c r="J91" s="9" t="s">
        <v>102</v>
      </c>
    </row>
    <row r="92" spans="1:10" ht="19.5" thickBot="1" x14ac:dyDescent="0.3">
      <c r="A92" s="5">
        <v>7</v>
      </c>
      <c r="B92" s="7">
        <v>40380</v>
      </c>
      <c r="C92" s="8">
        <v>0.875</v>
      </c>
      <c r="D92" s="8">
        <v>0.95833333333333337</v>
      </c>
      <c r="E92" s="9">
        <v>0</v>
      </c>
      <c r="F92" s="9">
        <v>2</v>
      </c>
      <c r="G92" s="9" t="s">
        <v>99</v>
      </c>
      <c r="H92" s="9" t="s">
        <v>33</v>
      </c>
      <c r="I92" s="9"/>
      <c r="J92" s="9"/>
    </row>
    <row r="93" spans="1:10" ht="26.25" thickBot="1" x14ac:dyDescent="0.3">
      <c r="A93" s="13"/>
      <c r="B93" s="7">
        <v>40381</v>
      </c>
      <c r="C93" s="8">
        <v>0.33333333333333331</v>
      </c>
      <c r="D93" s="8">
        <v>0</v>
      </c>
      <c r="E93" s="9">
        <v>1</v>
      </c>
      <c r="F93" s="9">
        <v>3</v>
      </c>
      <c r="G93" s="9" t="s">
        <v>20</v>
      </c>
      <c r="H93" s="9" t="s">
        <v>103</v>
      </c>
      <c r="I93" s="9"/>
      <c r="J93" s="9"/>
    </row>
    <row r="94" spans="1:10" ht="26.25" thickBot="1" x14ac:dyDescent="0.3">
      <c r="A94" s="13"/>
      <c r="B94" s="7">
        <v>40382</v>
      </c>
      <c r="C94" s="8">
        <v>0.375</v>
      </c>
      <c r="D94" s="8">
        <v>0.41666666666666669</v>
      </c>
      <c r="E94" s="9">
        <v>0</v>
      </c>
      <c r="F94" s="9">
        <v>2</v>
      </c>
      <c r="G94" s="9" t="s">
        <v>104</v>
      </c>
      <c r="H94" s="9" t="s">
        <v>103</v>
      </c>
      <c r="I94" s="9"/>
      <c r="J94" s="9"/>
    </row>
    <row r="95" spans="1:10" ht="15.75" thickBot="1" x14ac:dyDescent="0.3">
      <c r="A95" s="13"/>
      <c r="B95" s="10">
        <v>40383</v>
      </c>
      <c r="C95" s="12"/>
      <c r="D95" s="12"/>
      <c r="E95" s="12"/>
      <c r="F95" s="12"/>
      <c r="G95" s="12"/>
      <c r="H95" s="12"/>
      <c r="I95" s="12"/>
      <c r="J95" s="12"/>
    </row>
    <row r="96" spans="1:10" ht="15.75" thickBot="1" x14ac:dyDescent="0.3">
      <c r="A96" s="6"/>
      <c r="B96" s="10">
        <v>40384</v>
      </c>
      <c r="C96" s="12"/>
      <c r="D96" s="12"/>
      <c r="E96" s="12"/>
      <c r="F96" s="12"/>
      <c r="G96" s="12"/>
      <c r="H96" s="12"/>
      <c r="I96" s="12"/>
      <c r="J96" s="12"/>
    </row>
    <row r="97" spans="1:10" ht="25.5" x14ac:dyDescent="0.25">
      <c r="A97" s="19"/>
      <c r="B97" s="51">
        <v>40385</v>
      </c>
      <c r="C97" s="53">
        <v>0.875</v>
      </c>
      <c r="D97" s="53">
        <v>0.95833333333333337</v>
      </c>
      <c r="E97" s="49">
        <v>0</v>
      </c>
      <c r="F97" s="49">
        <v>2</v>
      </c>
      <c r="G97" s="49" t="s">
        <v>13</v>
      </c>
      <c r="H97" s="15" t="s">
        <v>119</v>
      </c>
      <c r="I97" s="49"/>
      <c r="J97" s="49"/>
    </row>
    <row r="98" spans="1:10" ht="19.5" thickBot="1" x14ac:dyDescent="0.3">
      <c r="A98" s="19"/>
      <c r="B98" s="52"/>
      <c r="C98" s="54"/>
      <c r="D98" s="54"/>
      <c r="E98" s="50"/>
      <c r="F98" s="50"/>
      <c r="G98" s="50"/>
      <c r="H98" s="9" t="s">
        <v>105</v>
      </c>
      <c r="I98" s="50"/>
      <c r="J98" s="50"/>
    </row>
    <row r="99" spans="1:10" ht="48" customHeight="1" thickBot="1" x14ac:dyDescent="0.3">
      <c r="A99" s="5">
        <v>8</v>
      </c>
      <c r="B99" s="43">
        <v>40385</v>
      </c>
      <c r="C99" s="44">
        <v>0.41666666666666669</v>
      </c>
      <c r="D99" s="44">
        <v>0.45833333333333331</v>
      </c>
      <c r="E99" s="42">
        <v>0</v>
      </c>
      <c r="F99" s="42">
        <v>1</v>
      </c>
      <c r="G99" s="42" t="s">
        <v>20</v>
      </c>
      <c r="H99" s="15" t="s">
        <v>120</v>
      </c>
      <c r="I99" s="42"/>
      <c r="J99" s="42"/>
    </row>
    <row r="100" spans="1:10" ht="30" customHeight="1" thickBot="1" x14ac:dyDescent="0.3">
      <c r="A100" s="13"/>
      <c r="B100" s="43">
        <v>40387</v>
      </c>
      <c r="C100" s="44">
        <v>0.66666666666666663</v>
      </c>
      <c r="D100" s="44">
        <v>0.70833333333333337</v>
      </c>
      <c r="E100" s="42">
        <v>0</v>
      </c>
      <c r="F100" s="42">
        <v>1</v>
      </c>
      <c r="G100" s="42" t="s">
        <v>16</v>
      </c>
      <c r="H100" s="30" t="s">
        <v>120</v>
      </c>
      <c r="I100" s="42"/>
      <c r="J100" s="42" t="s">
        <v>106</v>
      </c>
    </row>
    <row r="101" spans="1:10" ht="26.25" thickBot="1" x14ac:dyDescent="0.3">
      <c r="A101" s="13"/>
      <c r="B101" s="25">
        <v>40388</v>
      </c>
      <c r="C101" s="26">
        <v>0.58333333333333337</v>
      </c>
      <c r="D101" s="26">
        <v>0.70833333333333337</v>
      </c>
      <c r="E101" s="27">
        <v>0</v>
      </c>
      <c r="F101" s="27">
        <v>3</v>
      </c>
      <c r="G101" s="27" t="s">
        <v>118</v>
      </c>
      <c r="H101" s="27"/>
      <c r="I101" s="27"/>
      <c r="J101" s="27"/>
    </row>
    <row r="102" spans="1:10" ht="26.25" thickBot="1" x14ac:dyDescent="0.3">
      <c r="A102" s="13"/>
      <c r="B102" s="7">
        <v>40389</v>
      </c>
      <c r="C102" s="8">
        <v>4.1666666666666664E-2</v>
      </c>
      <c r="D102" s="8">
        <v>0.125</v>
      </c>
      <c r="E102" s="9">
        <v>0</v>
      </c>
      <c r="F102" s="9">
        <v>2</v>
      </c>
      <c r="G102" s="9" t="s">
        <v>20</v>
      </c>
      <c r="H102" s="9" t="s">
        <v>107</v>
      </c>
      <c r="I102" s="9" t="s">
        <v>8</v>
      </c>
      <c r="J102" s="9"/>
    </row>
    <row r="103" spans="1:10" ht="26.25" thickBot="1" x14ac:dyDescent="0.3">
      <c r="A103" s="13"/>
      <c r="B103" s="10">
        <v>40390</v>
      </c>
      <c r="C103" s="11">
        <v>0.33333333333333331</v>
      </c>
      <c r="D103" s="11">
        <v>0</v>
      </c>
      <c r="E103" s="12">
        <v>0</v>
      </c>
      <c r="F103" s="12">
        <v>4</v>
      </c>
      <c r="G103" s="12" t="s">
        <v>123</v>
      </c>
      <c r="H103" s="12" t="s">
        <v>124</v>
      </c>
      <c r="I103" s="12" t="s">
        <v>8</v>
      </c>
      <c r="J103" s="12"/>
    </row>
    <row r="104" spans="1:10" ht="15.75" thickBot="1" x14ac:dyDescent="0.3">
      <c r="A104" s="6"/>
      <c r="B104" s="10">
        <v>40391</v>
      </c>
      <c r="C104" s="9"/>
      <c r="D104" s="9"/>
      <c r="E104" s="9"/>
      <c r="F104" s="9"/>
      <c r="G104" s="9"/>
      <c r="H104" s="9"/>
      <c r="I104" s="9"/>
      <c r="J104" s="9"/>
    </row>
    <row r="105" spans="1:10" ht="19.5" thickBot="1" x14ac:dyDescent="0.3">
      <c r="A105" s="19" t="s">
        <v>23</v>
      </c>
      <c r="B105" s="7">
        <v>40361</v>
      </c>
      <c r="C105" s="9"/>
      <c r="D105" s="9"/>
      <c r="E105" s="9"/>
      <c r="F105" s="9"/>
      <c r="G105" s="9"/>
      <c r="H105" s="9"/>
      <c r="I105" s="9"/>
      <c r="J105" s="9"/>
    </row>
    <row r="106" spans="1:10" ht="19.5" thickBot="1" x14ac:dyDescent="0.3">
      <c r="A106" s="19"/>
      <c r="B106" s="7">
        <v>40362</v>
      </c>
      <c r="C106" s="9"/>
      <c r="D106" s="9"/>
      <c r="E106" s="9"/>
      <c r="F106" s="9"/>
      <c r="G106" s="9"/>
      <c r="H106" s="9"/>
      <c r="I106" s="9"/>
      <c r="J106" s="9"/>
    </row>
    <row r="107" spans="1:10" ht="19.5" thickBot="1" x14ac:dyDescent="0.3">
      <c r="A107" s="19"/>
      <c r="B107" s="7">
        <v>40363</v>
      </c>
      <c r="C107" s="9"/>
      <c r="D107" s="9"/>
      <c r="E107" s="9"/>
      <c r="F107" s="9"/>
      <c r="G107" s="9"/>
      <c r="H107" s="9"/>
      <c r="I107" s="9"/>
      <c r="J107" s="9"/>
    </row>
    <row r="108" spans="1:10" ht="19.5" thickBot="1" x14ac:dyDescent="0.3">
      <c r="A108" s="19">
        <v>9</v>
      </c>
      <c r="B108" s="7">
        <v>40364</v>
      </c>
      <c r="C108" s="9"/>
      <c r="D108" s="9"/>
      <c r="E108" s="9"/>
      <c r="F108" s="9"/>
      <c r="G108" s="9"/>
      <c r="H108" s="9"/>
      <c r="I108" s="9"/>
      <c r="J108" s="9"/>
    </row>
    <row r="109" spans="1:10" ht="15.75" thickBot="1" x14ac:dyDescent="0.3">
      <c r="A109" s="13"/>
      <c r="B109" s="7">
        <v>40365</v>
      </c>
      <c r="C109" s="9"/>
      <c r="D109" s="9"/>
      <c r="E109" s="9"/>
      <c r="F109" s="9"/>
      <c r="G109" s="9"/>
      <c r="H109" s="9"/>
      <c r="I109" s="9"/>
      <c r="J109" s="9"/>
    </row>
    <row r="110" spans="1:10" ht="15.75" thickBot="1" x14ac:dyDescent="0.3">
      <c r="A110" s="13"/>
      <c r="B110" s="10">
        <v>40366</v>
      </c>
      <c r="C110" s="9"/>
      <c r="D110" s="9"/>
      <c r="E110" s="9"/>
      <c r="F110" s="9"/>
      <c r="G110" s="9"/>
      <c r="H110" s="9"/>
      <c r="I110" s="9"/>
      <c r="J110" s="9"/>
    </row>
    <row r="111" spans="1:10" ht="15.75" thickBot="1" x14ac:dyDescent="0.3">
      <c r="A111" s="6"/>
      <c r="B111" s="10">
        <v>40367</v>
      </c>
      <c r="C111" s="46" t="s">
        <v>108</v>
      </c>
      <c r="D111" s="47"/>
      <c r="E111" s="47"/>
      <c r="F111" s="47"/>
      <c r="G111" s="47"/>
      <c r="H111" s="47"/>
      <c r="I111" s="47"/>
      <c r="J111" s="48"/>
    </row>
  </sheetData>
  <mergeCells count="84">
    <mergeCell ref="I97:I98"/>
    <mergeCell ref="J97:J98"/>
    <mergeCell ref="C111:J111"/>
    <mergeCell ref="B97:B98"/>
    <mergeCell ref="C97:C98"/>
    <mergeCell ref="D97:D98"/>
    <mergeCell ref="E97:E98"/>
    <mergeCell ref="F97:F98"/>
    <mergeCell ref="G97:G98"/>
    <mergeCell ref="B68:B72"/>
    <mergeCell ref="B74:B78"/>
    <mergeCell ref="I74:I78"/>
    <mergeCell ref="B80:B85"/>
    <mergeCell ref="I80:I85"/>
    <mergeCell ref="B90:B91"/>
    <mergeCell ref="I90:I91"/>
    <mergeCell ref="J53:J56"/>
    <mergeCell ref="B57:B58"/>
    <mergeCell ref="I57:I58"/>
    <mergeCell ref="J57:J58"/>
    <mergeCell ref="B60:B65"/>
    <mergeCell ref="I60:I65"/>
    <mergeCell ref="B44:B47"/>
    <mergeCell ref="I44:I47"/>
    <mergeCell ref="B53:B56"/>
    <mergeCell ref="C53:C56"/>
    <mergeCell ref="D53:D56"/>
    <mergeCell ref="E53:E56"/>
    <mergeCell ref="F53:F56"/>
    <mergeCell ref="G53:G56"/>
    <mergeCell ref="I53:I56"/>
    <mergeCell ref="B35:B37"/>
    <mergeCell ref="I35:I37"/>
    <mergeCell ref="B38:B40"/>
    <mergeCell ref="I38:I40"/>
    <mergeCell ref="B41:B43"/>
    <mergeCell ref="I41:I43"/>
    <mergeCell ref="I25:I26"/>
    <mergeCell ref="J25:J26"/>
    <mergeCell ref="B28:B31"/>
    <mergeCell ref="J28:J31"/>
    <mergeCell ref="B32:B33"/>
    <mergeCell ref="G32:G33"/>
    <mergeCell ref="H32:H33"/>
    <mergeCell ref="I32:I33"/>
    <mergeCell ref="J32:J33"/>
    <mergeCell ref="B25:B26"/>
    <mergeCell ref="C25:C26"/>
    <mergeCell ref="D25:D26"/>
    <mergeCell ref="E25:E26"/>
    <mergeCell ref="F25:F26"/>
    <mergeCell ref="G25:G26"/>
    <mergeCell ref="I19:I20"/>
    <mergeCell ref="J19:J20"/>
    <mergeCell ref="B21:B22"/>
    <mergeCell ref="C21:C22"/>
    <mergeCell ref="D21:D22"/>
    <mergeCell ref="E21:E22"/>
    <mergeCell ref="F21:F22"/>
    <mergeCell ref="G21:G22"/>
    <mergeCell ref="I21:I22"/>
    <mergeCell ref="J21:J22"/>
    <mergeCell ref="B19:B20"/>
    <mergeCell ref="C19:C20"/>
    <mergeCell ref="D19:D20"/>
    <mergeCell ref="E19:E20"/>
    <mergeCell ref="F19:F20"/>
    <mergeCell ref="G19:G20"/>
    <mergeCell ref="I15:I16"/>
    <mergeCell ref="J15:J16"/>
    <mergeCell ref="B17:B18"/>
    <mergeCell ref="C17:C18"/>
    <mergeCell ref="D17:D18"/>
    <mergeCell ref="E17:E18"/>
    <mergeCell ref="F17:F18"/>
    <mergeCell ref="G17:G18"/>
    <mergeCell ref="I17:I18"/>
    <mergeCell ref="J17:J18"/>
    <mergeCell ref="B15:B16"/>
    <mergeCell ref="C15:C16"/>
    <mergeCell ref="D15:D16"/>
    <mergeCell ref="E15:E16"/>
    <mergeCell ref="F15:F16"/>
    <mergeCell ref="G15:G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SAD_TimeLog</vt:lpstr>
      <vt:lpstr>SEP_TimeLog</vt:lpstr>
      <vt:lpstr>SAD_TimeLog!OLE_LINK1</vt:lpstr>
      <vt:lpstr>SEP_TimeLog!OLE_LINK1</vt:lpstr>
      <vt:lpstr>SAD_TimeLog!OLE_LINK3</vt:lpstr>
      <vt:lpstr>SEP_TimeLog!OLE_LINK3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2012-05-21T05:27:02Z</dcterms:modified>
</cp:coreProperties>
</file>