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Project Schedule" sheetId="4" r:id="rId1"/>
    <sheet name="Project Budget Summary" sheetId="1" r:id="rId2"/>
    <sheet name="Resource Allocation" sheetId="3" r:id="rId3"/>
    <sheet name="Project Budget Data Entry" sheetId="2" r:id="rId4"/>
  </sheets>
  <calcPr calcId="144525"/>
</workbook>
</file>

<file path=xl/calcChain.xml><?xml version="1.0" encoding="utf-8"?>
<calcChain xmlns="http://schemas.openxmlformats.org/spreadsheetml/2006/main">
  <c r="G35" i="2" l="1"/>
  <c r="G36" i="2"/>
  <c r="G37" i="2"/>
  <c r="G38" i="2"/>
  <c r="G39" i="2"/>
  <c r="G40" i="2"/>
  <c r="G41" i="2"/>
  <c r="G42" i="2"/>
  <c r="G34" i="2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G43" i="2" l="1"/>
  <c r="G19" i="2"/>
  <c r="F19" i="1"/>
  <c r="F16" i="1"/>
  <c r="F5" i="1"/>
</calcChain>
</file>

<file path=xl/sharedStrings.xml><?xml version="1.0" encoding="utf-8"?>
<sst xmlns="http://schemas.openxmlformats.org/spreadsheetml/2006/main" count="587" uniqueCount="258">
  <si>
    <t>Team building</t>
  </si>
  <si>
    <t>Equipment (Hardware &amp; Software)</t>
  </si>
  <si>
    <t>Total</t>
  </si>
  <si>
    <t>Tester</t>
  </si>
  <si>
    <t>Change manager</t>
  </si>
  <si>
    <t>Risk Manager</t>
  </si>
  <si>
    <t>Architect</t>
  </si>
  <si>
    <t>PM</t>
  </si>
  <si>
    <t>To (month)</t>
  </si>
  <si>
    <t>From (month)</t>
  </si>
  <si>
    <t>Total Cost</t>
  </si>
  <si>
    <t>Total Hour</t>
  </si>
  <si>
    <t xml:space="preserve"> Hour Rate</t>
  </si>
  <si>
    <t>Work Hour</t>
  </si>
  <si>
    <t>Designer</t>
  </si>
  <si>
    <t>Position</t>
  </si>
  <si>
    <t>Developer 1</t>
  </si>
  <si>
    <t>Developer 2</t>
  </si>
  <si>
    <t>Developer 3</t>
  </si>
  <si>
    <t>Developer 4</t>
  </si>
  <si>
    <t>Requirement Engineer 1</t>
  </si>
  <si>
    <t>Requirement Engineer 2</t>
  </si>
  <si>
    <t xml:space="preserve">Requirement Engineer </t>
  </si>
  <si>
    <t>Year 1</t>
  </si>
  <si>
    <t>Year 4</t>
  </si>
  <si>
    <t>Year</t>
  </si>
  <si>
    <t>Category</t>
  </si>
  <si>
    <t>Maintenance</t>
  </si>
  <si>
    <t>Team Maintenance</t>
  </si>
  <si>
    <t>Developing expense</t>
  </si>
  <si>
    <t>Salary</t>
  </si>
  <si>
    <t xml:space="preserve">Bonus </t>
  </si>
  <si>
    <t>Trainning team</t>
  </si>
  <si>
    <t>Travel business</t>
  </si>
  <si>
    <t>Change management expense</t>
  </si>
  <si>
    <t>Risk management expense</t>
  </si>
  <si>
    <t>Detail</t>
  </si>
  <si>
    <t>1st year</t>
  </si>
  <si>
    <t>2nd and 3rd year</t>
  </si>
  <si>
    <t>4th year</t>
  </si>
  <si>
    <t>Facility expense</t>
  </si>
  <si>
    <t>Contingency expense</t>
  </si>
  <si>
    <t>Cost ($)</t>
  </si>
  <si>
    <t>Training customer</t>
  </si>
  <si>
    <t>Year 2</t>
  </si>
  <si>
    <t>Mantaining Member 1</t>
  </si>
  <si>
    <t>Mantaining Member 2</t>
  </si>
  <si>
    <t>Mantaining Member 3</t>
  </si>
  <si>
    <t>Training Member 1</t>
  </si>
  <si>
    <t>Training Member 2</t>
  </si>
  <si>
    <t>Training Member 3</t>
  </si>
  <si>
    <t>Year 3</t>
  </si>
  <si>
    <t>Team Training</t>
  </si>
  <si>
    <t>No.</t>
  </si>
  <si>
    <t>Role</t>
  </si>
  <si>
    <t>Allocation</t>
  </si>
  <si>
    <t>Year 01</t>
  </si>
  <si>
    <t>Year 03</t>
  </si>
  <si>
    <t>Year 04</t>
  </si>
  <si>
    <t xml:space="preserve">Developer </t>
  </si>
  <si>
    <t>Tester 1</t>
  </si>
  <si>
    <t>Tester 2</t>
  </si>
  <si>
    <t>Quality Assurance Manager</t>
  </si>
  <si>
    <t xml:space="preserve">Viking Estimated Resource Allocation </t>
  </si>
  <si>
    <t>Mantaining Member</t>
  </si>
  <si>
    <t xml:space="preserve">Training Member </t>
  </si>
  <si>
    <t>Project Budget Summary</t>
  </si>
  <si>
    <t>Project Budget Data Entry</t>
  </si>
  <si>
    <t>Task Name</t>
  </si>
  <si>
    <t>Work</t>
  </si>
  <si>
    <t>Duration</t>
  </si>
  <si>
    <t>Start</t>
  </si>
  <si>
    <t>Finish</t>
  </si>
  <si>
    <t>Planning</t>
  </si>
  <si>
    <t>54 hrs</t>
  </si>
  <si>
    <t>21 days</t>
  </si>
  <si>
    <t>Mon 4/2/07</t>
  </si>
  <si>
    <t>Sun 4/29/07</t>
  </si>
  <si>
    <t xml:space="preserve">   Train Team</t>
  </si>
  <si>
    <t>40 hrs</t>
  </si>
  <si>
    <t>14 days</t>
  </si>
  <si>
    <t>Thu 4/19/07</t>
  </si>
  <si>
    <t xml:space="preserve">   Produce basic schedule</t>
  </si>
  <si>
    <t>10 hrs</t>
  </si>
  <si>
    <t>5 days</t>
  </si>
  <si>
    <t>Fri 4/20/07</t>
  </si>
  <si>
    <t>Thu 4/26/07</t>
  </si>
  <si>
    <t xml:space="preserve">      Project Management Team</t>
  </si>
  <si>
    <t xml:space="preserve">   Conduct Team Meeting</t>
  </si>
  <si>
    <t>4 hrs</t>
  </si>
  <si>
    <t>2 days</t>
  </si>
  <si>
    <t>Mon 4/23/07</t>
  </si>
  <si>
    <t>Kick - Off</t>
  </si>
  <si>
    <t>45 hrs</t>
  </si>
  <si>
    <t>9 days</t>
  </si>
  <si>
    <t>Tue 5/8/07</t>
  </si>
  <si>
    <t xml:space="preserve">   Develop Strategy for Viking project</t>
  </si>
  <si>
    <t>36 hrs</t>
  </si>
  <si>
    <t>6 days</t>
  </si>
  <si>
    <t>Fri 4/27/07</t>
  </si>
  <si>
    <t>Fri 5/4/07</t>
  </si>
  <si>
    <t xml:space="preserve">   Review RE with customer</t>
  </si>
  <si>
    <t>9 hrs</t>
  </si>
  <si>
    <t>3 days</t>
  </si>
  <si>
    <t>Tue 5/1/07</t>
  </si>
  <si>
    <t>Inception &amp; Elaboration</t>
  </si>
  <si>
    <t>228 hrs</t>
  </si>
  <si>
    <t>15 days</t>
  </si>
  <si>
    <t>Mon 5/7/07</t>
  </si>
  <si>
    <t>Fri 5/25/07</t>
  </si>
  <si>
    <t xml:space="preserve">   Produce User Requirement</t>
  </si>
  <si>
    <t>Mon 5/14/07</t>
  </si>
  <si>
    <t xml:space="preserve">   Produce Viking Architecture Document</t>
  </si>
  <si>
    <t>30 hrs</t>
  </si>
  <si>
    <t>Tue 5/15/07</t>
  </si>
  <si>
    <t>Mon 5/21/07</t>
  </si>
  <si>
    <t xml:space="preserve">      Viking Architecture Team</t>
  </si>
  <si>
    <t xml:space="preserve">   Produce Project Charter</t>
  </si>
  <si>
    <t>24 hrs</t>
  </si>
  <si>
    <t>4 days</t>
  </si>
  <si>
    <t>Thu 5/10/07</t>
  </si>
  <si>
    <t xml:space="preserve">   Produce Project Plan</t>
  </si>
  <si>
    <t>60 hrs</t>
  </si>
  <si>
    <t>10 days</t>
  </si>
  <si>
    <t>Fri 5/18/07</t>
  </si>
  <si>
    <t xml:space="preserve">   Develop High Level Design Document</t>
  </si>
  <si>
    <t xml:space="preserve">   Develop Detailed Level Design Document</t>
  </si>
  <si>
    <t>Tue 5/22/07</t>
  </si>
  <si>
    <t xml:space="preserve">   Produce Test Plan (Unit Test and Integration Test)</t>
  </si>
  <si>
    <t xml:space="preserve">      Viking Development Team and Testing Team</t>
  </si>
  <si>
    <t>Construction</t>
  </si>
  <si>
    <t>1,008 hrs</t>
  </si>
  <si>
    <t>142 days</t>
  </si>
  <si>
    <t>Mon 5/28/07</t>
  </si>
  <si>
    <t>Tue 12/11/07</t>
  </si>
  <si>
    <t xml:space="preserve">   Produce Viking Module Construction</t>
  </si>
  <si>
    <t>720 hrs</t>
  </si>
  <si>
    <t>120 days</t>
  </si>
  <si>
    <t>Fri 11/9/07</t>
  </si>
  <si>
    <t xml:space="preserve">      Viking Development Team</t>
  </si>
  <si>
    <t xml:space="preserve">   Adding functionality in each subsequent work package</t>
  </si>
  <si>
    <t>120 hrs</t>
  </si>
  <si>
    <t>20 days</t>
  </si>
  <si>
    <t>Fri 6/22/07</t>
  </si>
  <si>
    <t xml:space="preserve">   Address the work package</t>
  </si>
  <si>
    <t>Mon 6/25/07</t>
  </si>
  <si>
    <t>Mon 7/2/07</t>
  </si>
  <si>
    <t xml:space="preserve">   Package the deliverables</t>
  </si>
  <si>
    <t>48 hrs</t>
  </si>
  <si>
    <t>8 days</t>
  </si>
  <si>
    <t>Tue 7/3/07</t>
  </si>
  <si>
    <t>Thu 7/12/07</t>
  </si>
  <si>
    <t xml:space="preserve">   Test work package</t>
  </si>
  <si>
    <t>84 hrs</t>
  </si>
  <si>
    <t>Mon 11/12/07</t>
  </si>
  <si>
    <t>Thu 11/29/07</t>
  </si>
  <si>
    <t>Transition</t>
  </si>
  <si>
    <t>102 hrs</t>
  </si>
  <si>
    <t>13 days</t>
  </si>
  <si>
    <t>Fri 11/30/07</t>
  </si>
  <si>
    <t>Tue 12/18/07</t>
  </si>
  <si>
    <t xml:space="preserve">   Produce Viking Material</t>
  </si>
  <si>
    <t>12 hrs</t>
  </si>
  <si>
    <t>Mon 12/3/07</t>
  </si>
  <si>
    <t xml:space="preserve">   Perform acceptance testing</t>
  </si>
  <si>
    <t>72 hrs</t>
  </si>
  <si>
    <t>12 days</t>
  </si>
  <si>
    <t>Mon 12/17/07</t>
  </si>
  <si>
    <t xml:space="preserve">      ABC System testing team</t>
  </si>
  <si>
    <t xml:space="preserve">   Produce Viking Product Document</t>
  </si>
  <si>
    <t>18 hrs</t>
  </si>
  <si>
    <t>Tue 12/4/07</t>
  </si>
  <si>
    <t>Close - Out</t>
  </si>
  <si>
    <t>Mon 12/24/07</t>
  </si>
  <si>
    <t xml:space="preserve">   Final review</t>
  </si>
  <si>
    <t xml:space="preserve">   Consume Lessons Learned</t>
  </si>
  <si>
    <t xml:space="preserve">   Produce Project Close out Document</t>
  </si>
  <si>
    <t>Wed 12/19/07</t>
  </si>
  <si>
    <t>Resource Names</t>
  </si>
  <si>
    <t>Project Management Team</t>
  </si>
  <si>
    <t>Viking Architecture Team</t>
  </si>
  <si>
    <t>Viking Development Team and Testing Team</t>
  </si>
  <si>
    <t>Viking Development Team[75%]</t>
  </si>
  <si>
    <t>Viking Development Team</t>
  </si>
  <si>
    <t>ABC System testing team</t>
  </si>
  <si>
    <t>Project Schedule</t>
  </si>
  <si>
    <t>Update 30/3/2012</t>
  </si>
  <si>
    <t>0 hrs</t>
  </si>
  <si>
    <t>37 days</t>
  </si>
  <si>
    <t>Fri 4/1/16</t>
  </si>
  <si>
    <t>Sat 5/21/16</t>
  </si>
  <si>
    <t>22 days</t>
  </si>
  <si>
    <t>Sat 4/30/16</t>
  </si>
  <si>
    <t>Tue 5/1/12</t>
  </si>
  <si>
    <t>Mon 5/14/12</t>
  </si>
  <si>
    <t>7 days</t>
  </si>
  <si>
    <t>Sun 5/15/16</t>
  </si>
  <si>
    <t>23 days</t>
  </si>
  <si>
    <t>Sun 5/22/16</t>
  </si>
  <si>
    <t>Tue 6/21/16</t>
  </si>
  <si>
    <t>Tue 6/7/16</t>
  </si>
  <si>
    <t>Wed 6/8/16</t>
  </si>
  <si>
    <t>Design</t>
  </si>
  <si>
    <t>42 days</t>
  </si>
  <si>
    <t>Wed 6/22/16</t>
  </si>
  <si>
    <t>Thu 8/18/16</t>
  </si>
  <si>
    <t>Fri 7/1/16</t>
  </si>
  <si>
    <t>Sun 7/10/16</t>
  </si>
  <si>
    <t>Mon 7/11/16</t>
  </si>
  <si>
    <t>Fri 7/15/16</t>
  </si>
  <si>
    <t>Sat 7/16/16</t>
  </si>
  <si>
    <t>Thu 7/21/16</t>
  </si>
  <si>
    <t>Fri 7/22/16</t>
  </si>
  <si>
    <t>Tue 8/2/16</t>
  </si>
  <si>
    <t>Mon 8/1/16</t>
  </si>
  <si>
    <t>Fri 8/12/16</t>
  </si>
  <si>
    <t>Code</t>
  </si>
  <si>
    <t>52 days</t>
  </si>
  <si>
    <t>Fri 8/19/16</t>
  </si>
  <si>
    <t>Sun 10/30/16</t>
  </si>
  <si>
    <t>27 days</t>
  </si>
  <si>
    <t>Sun 9/25/16</t>
  </si>
  <si>
    <t>11 days</t>
  </si>
  <si>
    <t>Mon 9/26/16</t>
  </si>
  <si>
    <t>Sat 10/8/16</t>
  </si>
  <si>
    <t>Sun 10/9/16</t>
  </si>
  <si>
    <t>Fri 10/21/16</t>
  </si>
  <si>
    <t>Sat 10/22/16</t>
  </si>
  <si>
    <t>Test</t>
  </si>
  <si>
    <t>Tue 11/1/16</t>
  </si>
  <si>
    <t>Mon 11/21/16</t>
  </si>
  <si>
    <t>Tue 11/22/16</t>
  </si>
  <si>
    <t>Sat 12/10/16</t>
  </si>
  <si>
    <t>Sun 11/27/16</t>
  </si>
  <si>
    <t>Mon 11/28/16</t>
  </si>
  <si>
    <t>Mon 12/5/16</t>
  </si>
  <si>
    <t>Sun 12/4/16</t>
  </si>
  <si>
    <t>Support and Train for Customer</t>
  </si>
  <si>
    <t>1,080 hrs</t>
  </si>
  <si>
    <t>522 days</t>
  </si>
  <si>
    <t>Tue 1/1/13</t>
  </si>
  <si>
    <t>Wed 12/31/14</t>
  </si>
  <si>
    <t>Maitain the system</t>
  </si>
  <si>
    <t>2,700 hrs</t>
  </si>
  <si>
    <t>Testing and Maitain before develop</t>
  </si>
  <si>
    <t>64 days</t>
  </si>
  <si>
    <t>Thu 1/1/15</t>
  </si>
  <si>
    <t>Tue 3/31/15</t>
  </si>
  <si>
    <t>Requirement</t>
  </si>
  <si>
    <t>65 days</t>
  </si>
  <si>
    <t>Fri 1/1/16</t>
  </si>
  <si>
    <t>Thu 3/31/16</t>
  </si>
  <si>
    <t xml:space="preserve">   Tìm hiểu nhu cầu thị trường</t>
  </si>
  <si>
    <t>Wed 1/20/16</t>
  </si>
  <si>
    <t xml:space="preserve">   Lấy yêu cầu</t>
  </si>
  <si>
    <t>51 days</t>
  </si>
  <si>
    <t>Thu 1/21/16</t>
  </si>
  <si>
    <t>2 &amp;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</si>
</sst>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C0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color theme="0"/>
      <name val="Calibri"/>
      <family val="2"/>
      <scheme val="minor"/>
    </font>
    <font>
      <b/>
      <sz val="26"/>
      <color rgb="FF9C6500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20"/>
      <color rgb="FF9C6500"/>
      <name val="Calibri"/>
      <family val="2"/>
      <scheme val="minor"/>
    </font>
    <font>
      <b/>
      <sz val="11"/>
      <color theme="0"/>
      <name val="Arial"/>
      <family val="2"/>
    </font>
    <font>
      <b/>
      <i/>
      <sz val="11"/>
      <color rgb="FF002060"/>
      <name val="Calibri"/>
      <family val="2"/>
      <scheme val="minor"/>
    </font>
    <font>
      <b/>
      <sz val="28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rgb="FF1E395B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DAE7F5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  <border>
      <left style="thin">
        <color rgb="FF9EB6CE"/>
      </left>
      <right style="thin">
        <color rgb="FF9EB6CE"/>
      </right>
      <top style="thin">
        <color rgb="FF9EB6CE"/>
      </top>
      <bottom/>
      <diagonal/>
    </border>
    <border>
      <left style="thin">
        <color rgb="FF9EB6CE"/>
      </left>
      <right style="thin">
        <color rgb="FF9EB6CE"/>
      </right>
      <top/>
      <bottom/>
      <diagonal/>
    </border>
    <border>
      <left style="thin">
        <color rgb="FF9EB6CE"/>
      </left>
      <right style="thin">
        <color rgb="FF9EB6CE"/>
      </right>
      <top/>
      <bottom style="thin">
        <color rgb="FF9EB6CE"/>
      </bottom>
      <diagonal/>
    </border>
  </borders>
  <cellStyleXfs count="8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  <xf numFmtId="0" fontId="5" fillId="7" borderId="0" applyNumberFormat="0" applyBorder="0" applyAlignment="0" applyProtection="0"/>
    <xf numFmtId="0" fontId="7" fillId="8" borderId="0" applyNumberFormat="0" applyBorder="0" applyAlignment="0" applyProtection="0"/>
    <xf numFmtId="0" fontId="5" fillId="9" borderId="0" applyNumberFormat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0" fontId="5" fillId="5" borderId="1" xfId="3" applyBorder="1" applyAlignment="1">
      <alignment horizontal="center" vertical="center" wrapText="1"/>
    </xf>
    <xf numFmtId="0" fontId="2" fillId="5" borderId="1" xfId="3" applyFont="1" applyBorder="1" applyAlignment="1">
      <alignment horizontal="center" vertical="center" wrapText="1"/>
    </xf>
    <xf numFmtId="0" fontId="10" fillId="4" borderId="1" xfId="2" applyFont="1" applyBorder="1" applyAlignment="1">
      <alignment vertical="center" wrapText="1"/>
    </xf>
    <xf numFmtId="0" fontId="10" fillId="4" borderId="1" xfId="2" applyFont="1" applyBorder="1" applyAlignment="1">
      <alignment horizontal="center" wrapText="1"/>
    </xf>
    <xf numFmtId="0" fontId="12" fillId="0" borderId="0" xfId="0" applyFont="1"/>
    <xf numFmtId="0" fontId="13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5" fillId="6" borderId="1" xfId="4" applyFont="1" applyBorder="1" applyAlignment="1">
      <alignment horizontal="center" vertical="center"/>
    </xf>
    <xf numFmtId="0" fontId="15" fillId="8" borderId="1" xfId="6" applyFont="1" applyBorder="1" applyAlignment="1">
      <alignment horizontal="center" vertical="center"/>
    </xf>
    <xf numFmtId="0" fontId="15" fillId="8" borderId="1" xfId="6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6" fillId="0" borderId="0" xfId="0" applyFont="1"/>
    <xf numFmtId="0" fontId="18" fillId="11" borderId="8" xfId="0" applyFont="1" applyFill="1" applyBorder="1" applyAlignment="1">
      <alignment vertical="center" wrapText="1"/>
    </xf>
    <xf numFmtId="0" fontId="18" fillId="11" borderId="8" xfId="0" applyFont="1" applyFill="1" applyBorder="1" applyAlignment="1">
      <alignment horizontal="right" vertical="center" wrapText="1"/>
    </xf>
    <xf numFmtId="0" fontId="19" fillId="11" borderId="8" xfId="0" applyFont="1" applyFill="1" applyBorder="1" applyAlignment="1">
      <alignment vertical="center" wrapText="1"/>
    </xf>
    <xf numFmtId="0" fontId="19" fillId="11" borderId="8" xfId="0" applyFont="1" applyFill="1" applyBorder="1" applyAlignment="1">
      <alignment horizontal="right" vertical="center" wrapText="1"/>
    </xf>
    <xf numFmtId="0" fontId="20" fillId="11" borderId="8" xfId="0" applyFont="1" applyFill="1" applyBorder="1" applyAlignment="1">
      <alignment vertical="center" wrapText="1"/>
    </xf>
    <xf numFmtId="0" fontId="20" fillId="11" borderId="8" xfId="0" applyFont="1" applyFill="1" applyBorder="1" applyAlignment="1">
      <alignment horizontal="right" vertical="center" wrapText="1"/>
    </xf>
    <xf numFmtId="0" fontId="3" fillId="11" borderId="8" xfId="0" applyFont="1" applyFill="1" applyBorder="1" applyAlignment="1">
      <alignment horizontal="right" vertical="center" wrapText="1"/>
    </xf>
    <xf numFmtId="0" fontId="21" fillId="10" borderId="8" xfId="0" applyFont="1" applyFill="1" applyBorder="1" applyAlignment="1">
      <alignment horizontal="center" vertical="center" wrapText="1"/>
    </xf>
    <xf numFmtId="0" fontId="11" fillId="3" borderId="0" xfId="1" applyFont="1" applyAlignment="1">
      <alignment horizontal="center"/>
    </xf>
    <xf numFmtId="0" fontId="17" fillId="11" borderId="9" xfId="0" applyFont="1" applyFill="1" applyBorder="1" applyAlignment="1">
      <alignment horizontal="center" vertical="center" wrapText="1"/>
    </xf>
    <xf numFmtId="0" fontId="17" fillId="11" borderId="10" xfId="0" applyFont="1" applyFill="1" applyBorder="1" applyAlignment="1">
      <alignment horizontal="center" vertical="center" wrapText="1"/>
    </xf>
    <xf numFmtId="0" fontId="17" fillId="11" borderId="11" xfId="0" applyFont="1" applyFill="1" applyBorder="1" applyAlignment="1">
      <alignment horizontal="center" vertical="center" wrapText="1"/>
    </xf>
    <xf numFmtId="0" fontId="11" fillId="3" borderId="0" xfId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5" fillId="9" borderId="1" xfId="7" applyBorder="1" applyAlignment="1">
      <alignment horizontal="center"/>
    </xf>
    <xf numFmtId="0" fontId="1" fillId="7" borderId="5" xfId="5" applyFont="1" applyBorder="1" applyAlignment="1">
      <alignment horizontal="center" vertical="center"/>
    </xf>
    <xf numFmtId="0" fontId="1" fillId="7" borderId="6" xfId="5" applyFont="1" applyBorder="1" applyAlignment="1">
      <alignment horizontal="center" vertical="center"/>
    </xf>
    <xf numFmtId="0" fontId="1" fillId="7" borderId="7" xfId="5" applyFont="1" applyBorder="1" applyAlignment="1">
      <alignment horizontal="center" vertical="center"/>
    </xf>
    <xf numFmtId="0" fontId="14" fillId="3" borderId="0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3" applyFont="1" applyBorder="1" applyAlignment="1">
      <alignment horizontal="center" wrapText="1"/>
    </xf>
    <xf numFmtId="0" fontId="2" fillId="5" borderId="1" xfId="3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5" borderId="5" xfId="3" applyFont="1" applyBorder="1" applyAlignment="1">
      <alignment horizontal="center" wrapText="1"/>
    </xf>
    <xf numFmtId="0" fontId="2" fillId="5" borderId="6" xfId="3" applyFont="1" applyBorder="1" applyAlignment="1">
      <alignment horizontal="center" wrapText="1"/>
    </xf>
    <xf numFmtId="0" fontId="2" fillId="5" borderId="7" xfId="3" applyFont="1" applyBorder="1" applyAlignment="1">
      <alignment horizontal="center" wrapText="1"/>
    </xf>
    <xf numFmtId="0" fontId="11" fillId="3" borderId="0" xfId="1" applyFont="1" applyBorder="1" applyAlignment="1">
      <alignment horizontal="center" vertical="center"/>
    </xf>
  </cellXfs>
  <cellStyles count="8">
    <cellStyle name="20% - Accent2" xfId="3" builtinId="34"/>
    <cellStyle name="20% - Accent4" xfId="5" builtinId="42"/>
    <cellStyle name="20% - Accent5" xfId="7" builtinId="46"/>
    <cellStyle name="Accent2" xfId="2" builtinId="33"/>
    <cellStyle name="Accent4" xfId="4" builtinId="41"/>
    <cellStyle name="Accent5" xfId="6" builtinId="45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8"/>
  <sheetViews>
    <sheetView tabSelected="1" topLeftCell="A5" workbookViewId="0">
      <selection activeCell="C63" sqref="C63"/>
    </sheetView>
  </sheetViews>
  <sheetFormatPr defaultRowHeight="15" x14ac:dyDescent="0.25"/>
  <cols>
    <col min="2" max="2" width="15.85546875" customWidth="1"/>
    <col min="3" max="3" width="54" bestFit="1" customWidth="1"/>
    <col min="4" max="4" width="10" bestFit="1" customWidth="1"/>
    <col min="5" max="5" width="9.7109375" bestFit="1" customWidth="1"/>
    <col min="6" max="6" width="14.42578125" bestFit="1" customWidth="1"/>
    <col min="7" max="7" width="17.85546875" bestFit="1" customWidth="1"/>
    <col min="8" max="8" width="37.5703125" bestFit="1" customWidth="1"/>
  </cols>
  <sheetData>
    <row r="2" spans="2:8" ht="33.75" x14ac:dyDescent="0.5">
      <c r="B2" s="37" t="s">
        <v>185</v>
      </c>
      <c r="C2" s="37"/>
      <c r="D2" s="37"/>
      <c r="E2" s="37"/>
      <c r="F2" s="37"/>
      <c r="G2" s="37"/>
      <c r="H2" s="37"/>
    </row>
    <row r="3" spans="2:8" x14ac:dyDescent="0.25">
      <c r="G3" s="28" t="s">
        <v>186</v>
      </c>
    </row>
    <row r="5" spans="2:8" x14ac:dyDescent="0.25">
      <c r="B5" s="36" t="s">
        <v>25</v>
      </c>
      <c r="C5" s="36" t="s">
        <v>68</v>
      </c>
      <c r="D5" s="36" t="s">
        <v>69</v>
      </c>
      <c r="E5" s="36" t="s">
        <v>70</v>
      </c>
      <c r="F5" s="36" t="s">
        <v>71</v>
      </c>
      <c r="G5" s="36" t="s">
        <v>72</v>
      </c>
      <c r="H5" s="36" t="s">
        <v>178</v>
      </c>
    </row>
    <row r="6" spans="2:8" x14ac:dyDescent="0.25">
      <c r="B6" s="38">
        <v>1</v>
      </c>
      <c r="C6" s="29" t="s">
        <v>73</v>
      </c>
      <c r="D6" s="30" t="s">
        <v>74</v>
      </c>
      <c r="E6" s="30" t="s">
        <v>75</v>
      </c>
      <c r="F6" s="30" t="s">
        <v>76</v>
      </c>
      <c r="G6" s="30" t="s">
        <v>77</v>
      </c>
      <c r="H6" s="32"/>
    </row>
    <row r="7" spans="2:8" x14ac:dyDescent="0.25">
      <c r="B7" s="39"/>
      <c r="C7" s="31" t="s">
        <v>78</v>
      </c>
      <c r="D7" s="32" t="s">
        <v>79</v>
      </c>
      <c r="E7" s="32" t="s">
        <v>80</v>
      </c>
      <c r="F7" s="30" t="s">
        <v>76</v>
      </c>
      <c r="G7" s="32" t="s">
        <v>81</v>
      </c>
      <c r="H7" s="32"/>
    </row>
    <row r="8" spans="2:8" x14ac:dyDescent="0.25">
      <c r="B8" s="39"/>
      <c r="C8" s="31" t="s">
        <v>82</v>
      </c>
      <c r="D8" s="32" t="s">
        <v>83</v>
      </c>
      <c r="E8" s="32" t="s">
        <v>84</v>
      </c>
      <c r="F8" s="32" t="s">
        <v>85</v>
      </c>
      <c r="G8" s="32" t="s">
        <v>86</v>
      </c>
      <c r="H8" s="32" t="s">
        <v>179</v>
      </c>
    </row>
    <row r="9" spans="2:8" x14ac:dyDescent="0.25">
      <c r="B9" s="39"/>
      <c r="C9" s="33" t="s">
        <v>87</v>
      </c>
      <c r="D9" s="34" t="s">
        <v>83</v>
      </c>
      <c r="E9" s="35"/>
      <c r="F9" s="34" t="s">
        <v>85</v>
      </c>
      <c r="G9" s="34" t="s">
        <v>86</v>
      </c>
      <c r="H9" s="32"/>
    </row>
    <row r="10" spans="2:8" x14ac:dyDescent="0.25">
      <c r="B10" s="39"/>
      <c r="C10" s="31" t="s">
        <v>88</v>
      </c>
      <c r="D10" s="32" t="s">
        <v>89</v>
      </c>
      <c r="E10" s="32" t="s">
        <v>90</v>
      </c>
      <c r="F10" s="32" t="s">
        <v>85</v>
      </c>
      <c r="G10" s="32" t="s">
        <v>91</v>
      </c>
      <c r="H10" s="32"/>
    </row>
    <row r="11" spans="2:8" x14ac:dyDescent="0.25">
      <c r="B11" s="39"/>
      <c r="C11" s="29" t="s">
        <v>92</v>
      </c>
      <c r="D11" s="30" t="s">
        <v>93</v>
      </c>
      <c r="E11" s="30" t="s">
        <v>94</v>
      </c>
      <c r="F11" s="30" t="s">
        <v>86</v>
      </c>
      <c r="G11" s="30" t="s">
        <v>95</v>
      </c>
      <c r="H11" s="32" t="s">
        <v>179</v>
      </c>
    </row>
    <row r="12" spans="2:8" x14ac:dyDescent="0.25">
      <c r="B12" s="39"/>
      <c r="C12" s="31" t="s">
        <v>96</v>
      </c>
      <c r="D12" s="32" t="s">
        <v>97</v>
      </c>
      <c r="E12" s="32" t="s">
        <v>98</v>
      </c>
      <c r="F12" s="32" t="s">
        <v>99</v>
      </c>
      <c r="G12" s="32" t="s">
        <v>100</v>
      </c>
      <c r="H12" s="32" t="s">
        <v>179</v>
      </c>
    </row>
    <row r="13" spans="2:8" x14ac:dyDescent="0.25">
      <c r="B13" s="39"/>
      <c r="C13" s="33" t="s">
        <v>87</v>
      </c>
      <c r="D13" s="34" t="s">
        <v>97</v>
      </c>
      <c r="E13" s="35"/>
      <c r="F13" s="34" t="s">
        <v>99</v>
      </c>
      <c r="G13" s="34" t="s">
        <v>100</v>
      </c>
      <c r="H13" s="32"/>
    </row>
    <row r="14" spans="2:8" x14ac:dyDescent="0.25">
      <c r="B14" s="39"/>
      <c r="C14" s="31" t="s">
        <v>101</v>
      </c>
      <c r="D14" s="32" t="s">
        <v>102</v>
      </c>
      <c r="E14" s="32" t="s">
        <v>103</v>
      </c>
      <c r="F14" s="32" t="s">
        <v>99</v>
      </c>
      <c r="G14" s="32" t="s">
        <v>104</v>
      </c>
      <c r="H14" s="32" t="s">
        <v>179</v>
      </c>
    </row>
    <row r="15" spans="2:8" x14ac:dyDescent="0.25">
      <c r="B15" s="39"/>
      <c r="C15" s="33" t="s">
        <v>87</v>
      </c>
      <c r="D15" s="34" t="s">
        <v>102</v>
      </c>
      <c r="E15" s="35"/>
      <c r="F15" s="34" t="s">
        <v>99</v>
      </c>
      <c r="G15" s="34" t="s">
        <v>104</v>
      </c>
      <c r="H15" s="32" t="s">
        <v>180</v>
      </c>
    </row>
    <row r="16" spans="2:8" x14ac:dyDescent="0.25">
      <c r="B16" s="39"/>
      <c r="C16" s="29" t="s">
        <v>105</v>
      </c>
      <c r="D16" s="30" t="s">
        <v>106</v>
      </c>
      <c r="E16" s="30" t="s">
        <v>107</v>
      </c>
      <c r="F16" s="30" t="s">
        <v>108</v>
      </c>
      <c r="G16" s="30" t="s">
        <v>109</v>
      </c>
      <c r="H16" s="32" t="s">
        <v>179</v>
      </c>
    </row>
    <row r="17" spans="2:8" x14ac:dyDescent="0.25">
      <c r="B17" s="39"/>
      <c r="C17" s="31" t="s">
        <v>110</v>
      </c>
      <c r="D17" s="32" t="s">
        <v>97</v>
      </c>
      <c r="E17" s="32" t="s">
        <v>98</v>
      </c>
      <c r="F17" s="32" t="s">
        <v>108</v>
      </c>
      <c r="G17" s="32" t="s">
        <v>111</v>
      </c>
      <c r="H17" s="32" t="s">
        <v>179</v>
      </c>
    </row>
    <row r="18" spans="2:8" x14ac:dyDescent="0.25">
      <c r="B18" s="39"/>
      <c r="C18" s="33" t="s">
        <v>87</v>
      </c>
      <c r="D18" s="34" t="s">
        <v>97</v>
      </c>
      <c r="E18" s="35"/>
      <c r="F18" s="34" t="s">
        <v>108</v>
      </c>
      <c r="G18" s="34" t="s">
        <v>111</v>
      </c>
      <c r="H18" s="32" t="s">
        <v>180</v>
      </c>
    </row>
    <row r="19" spans="2:8" x14ac:dyDescent="0.25">
      <c r="B19" s="39"/>
      <c r="C19" s="31" t="s">
        <v>112</v>
      </c>
      <c r="D19" s="32" t="s">
        <v>113</v>
      </c>
      <c r="E19" s="32" t="s">
        <v>84</v>
      </c>
      <c r="F19" s="32" t="s">
        <v>114</v>
      </c>
      <c r="G19" s="32" t="s">
        <v>115</v>
      </c>
      <c r="H19" s="32" t="s">
        <v>180</v>
      </c>
    </row>
    <row r="20" spans="2:8" ht="28.5" x14ac:dyDescent="0.25">
      <c r="B20" s="39"/>
      <c r="C20" s="33" t="s">
        <v>116</v>
      </c>
      <c r="D20" s="34" t="s">
        <v>113</v>
      </c>
      <c r="E20" s="35"/>
      <c r="F20" s="34" t="s">
        <v>114</v>
      </c>
      <c r="G20" s="34" t="s">
        <v>115</v>
      </c>
      <c r="H20" s="32" t="s">
        <v>181</v>
      </c>
    </row>
    <row r="21" spans="2:8" x14ac:dyDescent="0.25">
      <c r="B21" s="39"/>
      <c r="C21" s="31" t="s">
        <v>117</v>
      </c>
      <c r="D21" s="32" t="s">
        <v>118</v>
      </c>
      <c r="E21" s="32" t="s">
        <v>119</v>
      </c>
      <c r="F21" s="32" t="s">
        <v>108</v>
      </c>
      <c r="G21" s="32" t="s">
        <v>120</v>
      </c>
      <c r="H21" s="32"/>
    </row>
    <row r="22" spans="2:8" x14ac:dyDescent="0.25">
      <c r="B22" s="39"/>
      <c r="C22" s="33" t="s">
        <v>87</v>
      </c>
      <c r="D22" s="34" t="s">
        <v>118</v>
      </c>
      <c r="E22" s="35"/>
      <c r="F22" s="34" t="s">
        <v>108</v>
      </c>
      <c r="G22" s="34" t="s">
        <v>120</v>
      </c>
      <c r="H22" s="32" t="s">
        <v>182</v>
      </c>
    </row>
    <row r="23" spans="2:8" x14ac:dyDescent="0.25">
      <c r="B23" s="39"/>
      <c r="C23" s="31" t="s">
        <v>121</v>
      </c>
      <c r="D23" s="32" t="s">
        <v>122</v>
      </c>
      <c r="E23" s="32" t="s">
        <v>123</v>
      </c>
      <c r="F23" s="32" t="s">
        <v>108</v>
      </c>
      <c r="G23" s="32" t="s">
        <v>124</v>
      </c>
      <c r="H23" s="32" t="s">
        <v>183</v>
      </c>
    </row>
    <row r="24" spans="2:8" x14ac:dyDescent="0.25">
      <c r="B24" s="39"/>
      <c r="C24" s="33" t="s">
        <v>87</v>
      </c>
      <c r="D24" s="34" t="s">
        <v>122</v>
      </c>
      <c r="E24" s="35"/>
      <c r="F24" s="34" t="s">
        <v>108</v>
      </c>
      <c r="G24" s="34" t="s">
        <v>124</v>
      </c>
      <c r="H24" s="32" t="s">
        <v>183</v>
      </c>
    </row>
    <row r="25" spans="2:8" x14ac:dyDescent="0.25">
      <c r="B25" s="39"/>
      <c r="C25" s="31" t="s">
        <v>125</v>
      </c>
      <c r="D25" s="32" t="s">
        <v>113</v>
      </c>
      <c r="E25" s="32" t="s">
        <v>84</v>
      </c>
      <c r="F25" s="32" t="s">
        <v>114</v>
      </c>
      <c r="G25" s="32" t="s">
        <v>115</v>
      </c>
      <c r="H25" s="32" t="s">
        <v>183</v>
      </c>
    </row>
    <row r="26" spans="2:8" x14ac:dyDescent="0.25">
      <c r="B26" s="39"/>
      <c r="C26" s="33" t="s">
        <v>116</v>
      </c>
      <c r="D26" s="34" t="s">
        <v>113</v>
      </c>
      <c r="E26" s="35"/>
      <c r="F26" s="34" t="s">
        <v>114</v>
      </c>
      <c r="G26" s="34" t="s">
        <v>115</v>
      </c>
      <c r="H26" s="32" t="s">
        <v>183</v>
      </c>
    </row>
    <row r="27" spans="2:8" x14ac:dyDescent="0.25">
      <c r="B27" s="39"/>
      <c r="C27" s="31" t="s">
        <v>126</v>
      </c>
      <c r="D27" s="32" t="s">
        <v>118</v>
      </c>
      <c r="E27" s="32" t="s">
        <v>119</v>
      </c>
      <c r="F27" s="32" t="s">
        <v>127</v>
      </c>
      <c r="G27" s="32" t="s">
        <v>109</v>
      </c>
      <c r="H27" s="32"/>
    </row>
    <row r="28" spans="2:8" x14ac:dyDescent="0.25">
      <c r="B28" s="39"/>
      <c r="C28" s="33" t="s">
        <v>116</v>
      </c>
      <c r="D28" s="34" t="s">
        <v>118</v>
      </c>
      <c r="E28" s="35"/>
      <c r="F28" s="34" t="s">
        <v>127</v>
      </c>
      <c r="G28" s="34" t="s">
        <v>109</v>
      </c>
      <c r="H28" s="32"/>
    </row>
    <row r="29" spans="2:8" x14ac:dyDescent="0.25">
      <c r="B29" s="39"/>
      <c r="C29" s="31" t="s">
        <v>128</v>
      </c>
      <c r="D29" s="32" t="s">
        <v>118</v>
      </c>
      <c r="E29" s="32" t="s">
        <v>119</v>
      </c>
      <c r="F29" s="32" t="s">
        <v>127</v>
      </c>
      <c r="G29" s="32" t="s">
        <v>109</v>
      </c>
      <c r="H29" s="32" t="s">
        <v>184</v>
      </c>
    </row>
    <row r="30" spans="2:8" x14ac:dyDescent="0.25">
      <c r="B30" s="39"/>
      <c r="C30" s="33" t="s">
        <v>129</v>
      </c>
      <c r="D30" s="34" t="s">
        <v>118</v>
      </c>
      <c r="E30" s="35"/>
      <c r="F30" s="34" t="s">
        <v>127</v>
      </c>
      <c r="G30" s="34" t="s">
        <v>109</v>
      </c>
      <c r="H30" s="32" t="s">
        <v>183</v>
      </c>
    </row>
    <row r="31" spans="2:8" x14ac:dyDescent="0.25">
      <c r="B31" s="39"/>
      <c r="C31" s="29" t="s">
        <v>130</v>
      </c>
      <c r="D31" s="30" t="s">
        <v>131</v>
      </c>
      <c r="E31" s="30" t="s">
        <v>132</v>
      </c>
      <c r="F31" s="30" t="s">
        <v>133</v>
      </c>
      <c r="G31" s="30" t="s">
        <v>134</v>
      </c>
      <c r="H31" s="32"/>
    </row>
    <row r="32" spans="2:8" x14ac:dyDescent="0.25">
      <c r="B32" s="39"/>
      <c r="C32" s="31" t="s">
        <v>135</v>
      </c>
      <c r="D32" s="32" t="s">
        <v>136</v>
      </c>
      <c r="E32" s="32" t="s">
        <v>137</v>
      </c>
      <c r="F32" s="32" t="s">
        <v>133</v>
      </c>
      <c r="G32" s="32" t="s">
        <v>138</v>
      </c>
      <c r="H32" s="32" t="s">
        <v>184</v>
      </c>
    </row>
    <row r="33" spans="2:8" x14ac:dyDescent="0.25">
      <c r="B33" s="39"/>
      <c r="C33" s="33" t="s">
        <v>139</v>
      </c>
      <c r="D33" s="34" t="s">
        <v>136</v>
      </c>
      <c r="E33" s="35"/>
      <c r="F33" s="34" t="s">
        <v>133</v>
      </c>
      <c r="G33" s="34" t="s">
        <v>138</v>
      </c>
      <c r="H33" s="32" t="s">
        <v>179</v>
      </c>
    </row>
    <row r="34" spans="2:8" x14ac:dyDescent="0.25">
      <c r="B34" s="39"/>
      <c r="C34" s="31" t="s">
        <v>140</v>
      </c>
      <c r="D34" s="32" t="s">
        <v>141</v>
      </c>
      <c r="E34" s="32" t="s">
        <v>142</v>
      </c>
      <c r="F34" s="32" t="s">
        <v>133</v>
      </c>
      <c r="G34" s="32" t="s">
        <v>143</v>
      </c>
      <c r="H34" s="32" t="s">
        <v>179</v>
      </c>
    </row>
    <row r="35" spans="2:8" x14ac:dyDescent="0.25">
      <c r="B35" s="39"/>
      <c r="C35" s="33" t="s">
        <v>139</v>
      </c>
      <c r="D35" s="34" t="s">
        <v>141</v>
      </c>
      <c r="E35" s="35"/>
      <c r="F35" s="34" t="s">
        <v>133</v>
      </c>
      <c r="G35" s="34" t="s">
        <v>143</v>
      </c>
      <c r="H35" s="32"/>
    </row>
    <row r="36" spans="2:8" x14ac:dyDescent="0.25">
      <c r="B36" s="39"/>
      <c r="C36" s="31" t="s">
        <v>144</v>
      </c>
      <c r="D36" s="32" t="s">
        <v>97</v>
      </c>
      <c r="E36" s="32" t="s">
        <v>98</v>
      </c>
      <c r="F36" s="32" t="s">
        <v>145</v>
      </c>
      <c r="G36" s="32" t="s">
        <v>146</v>
      </c>
      <c r="H36" s="32"/>
    </row>
    <row r="37" spans="2:8" x14ac:dyDescent="0.25">
      <c r="B37" s="39"/>
      <c r="C37" s="33" t="s">
        <v>139</v>
      </c>
      <c r="D37" s="34" t="s">
        <v>97</v>
      </c>
      <c r="E37" s="35"/>
      <c r="F37" s="34" t="s">
        <v>145</v>
      </c>
      <c r="G37" s="34" t="s">
        <v>146</v>
      </c>
      <c r="H37" s="32"/>
    </row>
    <row r="38" spans="2:8" x14ac:dyDescent="0.25">
      <c r="B38" s="39"/>
      <c r="C38" s="31" t="s">
        <v>147</v>
      </c>
      <c r="D38" s="32" t="s">
        <v>148</v>
      </c>
      <c r="E38" s="32" t="s">
        <v>149</v>
      </c>
      <c r="F38" s="32" t="s">
        <v>150</v>
      </c>
      <c r="G38" s="32" t="s">
        <v>151</v>
      </c>
      <c r="H38" s="32"/>
    </row>
    <row r="39" spans="2:8" x14ac:dyDescent="0.25">
      <c r="B39" s="39"/>
      <c r="C39" s="33" t="s">
        <v>139</v>
      </c>
      <c r="D39" s="34" t="s">
        <v>148</v>
      </c>
      <c r="E39" s="35"/>
      <c r="F39" s="34" t="s">
        <v>150</v>
      </c>
      <c r="G39" s="34" t="s">
        <v>151</v>
      </c>
      <c r="H39" s="32"/>
    </row>
    <row r="40" spans="2:8" x14ac:dyDescent="0.25">
      <c r="B40" s="39"/>
      <c r="C40" s="31" t="s">
        <v>152</v>
      </c>
      <c r="D40" s="32" t="s">
        <v>153</v>
      </c>
      <c r="E40" s="32" t="s">
        <v>80</v>
      </c>
      <c r="F40" s="32" t="s">
        <v>154</v>
      </c>
      <c r="G40" s="32" t="s">
        <v>155</v>
      </c>
      <c r="H40" s="32"/>
    </row>
    <row r="41" spans="2:8" x14ac:dyDescent="0.25">
      <c r="B41" s="39"/>
      <c r="C41" s="33" t="s">
        <v>139</v>
      </c>
      <c r="D41" s="34" t="s">
        <v>153</v>
      </c>
      <c r="E41" s="35"/>
      <c r="F41" s="34" t="s">
        <v>154</v>
      </c>
      <c r="G41" s="34" t="s">
        <v>155</v>
      </c>
      <c r="H41" s="32"/>
    </row>
    <row r="42" spans="2:8" x14ac:dyDescent="0.25">
      <c r="B42" s="39"/>
      <c r="C42" s="29" t="s">
        <v>156</v>
      </c>
      <c r="D42" s="30" t="s">
        <v>157</v>
      </c>
      <c r="E42" s="30" t="s">
        <v>158</v>
      </c>
      <c r="F42" s="30" t="s">
        <v>159</v>
      </c>
      <c r="G42" s="30" t="s">
        <v>160</v>
      </c>
      <c r="H42" s="32"/>
    </row>
    <row r="43" spans="2:8" x14ac:dyDescent="0.25">
      <c r="B43" s="39"/>
      <c r="C43" s="31" t="s">
        <v>161</v>
      </c>
      <c r="D43" s="32" t="s">
        <v>162</v>
      </c>
      <c r="E43" s="32" t="s">
        <v>90</v>
      </c>
      <c r="F43" s="32" t="s">
        <v>159</v>
      </c>
      <c r="G43" s="32" t="s">
        <v>163</v>
      </c>
      <c r="H43" s="32"/>
    </row>
    <row r="44" spans="2:8" x14ac:dyDescent="0.25">
      <c r="B44" s="39"/>
      <c r="C44" s="31" t="s">
        <v>164</v>
      </c>
      <c r="D44" s="32" t="s">
        <v>165</v>
      </c>
      <c r="E44" s="32" t="s">
        <v>166</v>
      </c>
      <c r="F44" s="32" t="s">
        <v>159</v>
      </c>
      <c r="G44" s="32" t="s">
        <v>167</v>
      </c>
      <c r="H44" s="32"/>
    </row>
    <row r="45" spans="2:8" x14ac:dyDescent="0.25">
      <c r="B45" s="39"/>
      <c r="C45" s="33" t="s">
        <v>168</v>
      </c>
      <c r="D45" s="34" t="s">
        <v>165</v>
      </c>
      <c r="E45" s="35"/>
      <c r="F45" s="34" t="s">
        <v>159</v>
      </c>
      <c r="G45" s="34" t="s">
        <v>167</v>
      </c>
      <c r="H45" s="32"/>
    </row>
    <row r="46" spans="2:8" x14ac:dyDescent="0.25">
      <c r="B46" s="39"/>
      <c r="C46" s="31" t="s">
        <v>169</v>
      </c>
      <c r="D46" s="32" t="s">
        <v>170</v>
      </c>
      <c r="E46" s="32" t="s">
        <v>103</v>
      </c>
      <c r="F46" s="32" t="s">
        <v>159</v>
      </c>
      <c r="G46" s="32" t="s">
        <v>171</v>
      </c>
      <c r="H46" s="32"/>
    </row>
    <row r="47" spans="2:8" x14ac:dyDescent="0.25">
      <c r="B47" s="39"/>
      <c r="C47" s="33" t="s">
        <v>139</v>
      </c>
      <c r="D47" s="34" t="s">
        <v>170</v>
      </c>
      <c r="E47" s="35"/>
      <c r="F47" s="34" t="s">
        <v>159</v>
      </c>
      <c r="G47" s="34" t="s">
        <v>171</v>
      </c>
      <c r="H47" s="32"/>
    </row>
    <row r="48" spans="2:8" x14ac:dyDescent="0.25">
      <c r="B48" s="39"/>
      <c r="C48" s="29" t="s">
        <v>172</v>
      </c>
      <c r="D48" s="30" t="s">
        <v>165</v>
      </c>
      <c r="E48" s="30" t="s">
        <v>84</v>
      </c>
      <c r="F48" s="30" t="s">
        <v>160</v>
      </c>
      <c r="G48" s="30" t="s">
        <v>173</v>
      </c>
      <c r="H48" s="32"/>
    </row>
    <row r="49" spans="2:8" x14ac:dyDescent="0.25">
      <c r="B49" s="39"/>
      <c r="C49" s="31" t="s">
        <v>174</v>
      </c>
      <c r="D49" s="32" t="s">
        <v>113</v>
      </c>
      <c r="E49" s="32" t="s">
        <v>84</v>
      </c>
      <c r="F49" s="32" t="s">
        <v>160</v>
      </c>
      <c r="G49" s="32" t="s">
        <v>173</v>
      </c>
      <c r="H49" s="32"/>
    </row>
    <row r="50" spans="2:8" x14ac:dyDescent="0.25">
      <c r="B50" s="39"/>
      <c r="C50" s="33" t="s">
        <v>168</v>
      </c>
      <c r="D50" s="34" t="s">
        <v>113</v>
      </c>
      <c r="E50" s="35"/>
      <c r="F50" s="34" t="s">
        <v>160</v>
      </c>
      <c r="G50" s="34" t="s">
        <v>173</v>
      </c>
      <c r="H50" s="32"/>
    </row>
    <row r="51" spans="2:8" x14ac:dyDescent="0.25">
      <c r="B51" s="39"/>
      <c r="C51" s="31" t="s">
        <v>175</v>
      </c>
      <c r="D51" s="32" t="s">
        <v>113</v>
      </c>
      <c r="E51" s="32" t="s">
        <v>84</v>
      </c>
      <c r="F51" s="32" t="s">
        <v>160</v>
      </c>
      <c r="G51" s="32" t="s">
        <v>173</v>
      </c>
      <c r="H51" s="32"/>
    </row>
    <row r="52" spans="2:8" x14ac:dyDescent="0.25">
      <c r="B52" s="39"/>
      <c r="C52" s="33" t="s">
        <v>87</v>
      </c>
      <c r="D52" s="34" t="s">
        <v>113</v>
      </c>
      <c r="E52" s="35"/>
      <c r="F52" s="34" t="s">
        <v>160</v>
      </c>
      <c r="G52" s="34" t="s">
        <v>173</v>
      </c>
      <c r="H52" s="32"/>
    </row>
    <row r="53" spans="2:8" x14ac:dyDescent="0.25">
      <c r="B53" s="39"/>
      <c r="C53" s="31" t="s">
        <v>176</v>
      </c>
      <c r="D53" s="32" t="s">
        <v>162</v>
      </c>
      <c r="E53" s="32" t="s">
        <v>90</v>
      </c>
      <c r="F53" s="32" t="s">
        <v>160</v>
      </c>
      <c r="G53" s="32" t="s">
        <v>177</v>
      </c>
      <c r="H53" s="32"/>
    </row>
    <row r="54" spans="2:8" x14ac:dyDescent="0.25">
      <c r="B54" s="40"/>
      <c r="C54" s="33" t="s">
        <v>87</v>
      </c>
      <c r="D54" s="34" t="s">
        <v>162</v>
      </c>
      <c r="E54" s="35"/>
      <c r="F54" s="34" t="s">
        <v>160</v>
      </c>
      <c r="G54" s="34" t="s">
        <v>177</v>
      </c>
      <c r="H54" s="32"/>
    </row>
    <row r="55" spans="2:8" x14ac:dyDescent="0.25">
      <c r="B55" s="38" t="s">
        <v>257</v>
      </c>
      <c r="C55" s="31" t="s">
        <v>237</v>
      </c>
      <c r="D55" s="32" t="s">
        <v>238</v>
      </c>
      <c r="E55" s="32" t="s">
        <v>239</v>
      </c>
      <c r="F55" s="32" t="s">
        <v>240</v>
      </c>
      <c r="G55" s="32" t="s">
        <v>241</v>
      </c>
    </row>
    <row r="56" spans="2:8" x14ac:dyDescent="0.25">
      <c r="B56" s="39"/>
      <c r="C56" s="31" t="s">
        <v>242</v>
      </c>
      <c r="D56" s="32" t="s">
        <v>243</v>
      </c>
      <c r="E56" s="32" t="s">
        <v>239</v>
      </c>
      <c r="F56" s="32" t="s">
        <v>240</v>
      </c>
      <c r="G56" s="32" t="s">
        <v>241</v>
      </c>
    </row>
    <row r="57" spans="2:8" x14ac:dyDescent="0.25">
      <c r="B57" s="39"/>
      <c r="C57" s="31" t="s">
        <v>244</v>
      </c>
      <c r="D57" s="32" t="s">
        <v>187</v>
      </c>
      <c r="E57" s="32" t="s">
        <v>245</v>
      </c>
      <c r="F57" s="32" t="s">
        <v>246</v>
      </c>
      <c r="G57" s="32" t="s">
        <v>247</v>
      </c>
    </row>
    <row r="58" spans="2:8" ht="15" customHeight="1" x14ac:dyDescent="0.25">
      <c r="B58" s="38">
        <v>4</v>
      </c>
      <c r="C58" s="29" t="s">
        <v>248</v>
      </c>
      <c r="D58" s="30" t="s">
        <v>187</v>
      </c>
      <c r="E58" s="30" t="s">
        <v>249</v>
      </c>
      <c r="F58" s="30" t="s">
        <v>250</v>
      </c>
      <c r="G58" s="30" t="s">
        <v>251</v>
      </c>
    </row>
    <row r="59" spans="2:8" ht="15" customHeight="1" x14ac:dyDescent="0.25">
      <c r="B59" s="39"/>
      <c r="C59" s="31" t="s">
        <v>252</v>
      </c>
      <c r="D59" s="32" t="s">
        <v>187</v>
      </c>
      <c r="E59" s="32" t="s">
        <v>80</v>
      </c>
      <c r="F59" s="32" t="s">
        <v>250</v>
      </c>
      <c r="G59" s="32" t="s">
        <v>253</v>
      </c>
    </row>
    <row r="60" spans="2:8" ht="15" customHeight="1" x14ac:dyDescent="0.25">
      <c r="B60" s="39"/>
      <c r="C60" s="31" t="s">
        <v>254</v>
      </c>
      <c r="D60" s="32" t="s">
        <v>187</v>
      </c>
      <c r="E60" s="32" t="s">
        <v>255</v>
      </c>
      <c r="F60" s="32" t="s">
        <v>256</v>
      </c>
      <c r="G60" s="32" t="s">
        <v>251</v>
      </c>
    </row>
    <row r="61" spans="2:8" ht="15" customHeight="1" x14ac:dyDescent="0.25">
      <c r="B61" s="39"/>
      <c r="C61" s="29" t="s">
        <v>73</v>
      </c>
      <c r="D61" s="30" t="s">
        <v>187</v>
      </c>
      <c r="E61" s="30" t="s">
        <v>188</v>
      </c>
      <c r="F61" s="30" t="s">
        <v>189</v>
      </c>
      <c r="G61" s="30" t="s">
        <v>190</v>
      </c>
    </row>
    <row r="62" spans="2:8" ht="15" customHeight="1" x14ac:dyDescent="0.25">
      <c r="B62" s="39"/>
      <c r="C62" s="31" t="s">
        <v>78</v>
      </c>
      <c r="D62" s="32" t="s">
        <v>187</v>
      </c>
      <c r="E62" s="32" t="s">
        <v>191</v>
      </c>
      <c r="F62" s="32" t="s">
        <v>189</v>
      </c>
      <c r="G62" s="32" t="s">
        <v>192</v>
      </c>
    </row>
    <row r="63" spans="2:8" ht="15" customHeight="1" x14ac:dyDescent="0.25">
      <c r="B63" s="39"/>
      <c r="C63" s="31" t="s">
        <v>82</v>
      </c>
      <c r="D63" s="32" t="s">
        <v>187</v>
      </c>
      <c r="E63" s="32" t="s">
        <v>123</v>
      </c>
      <c r="F63" s="32" t="s">
        <v>193</v>
      </c>
      <c r="G63" s="32" t="s">
        <v>194</v>
      </c>
    </row>
    <row r="64" spans="2:8" ht="15" customHeight="1" x14ac:dyDescent="0.25">
      <c r="B64" s="39"/>
      <c r="C64" s="31" t="s">
        <v>88</v>
      </c>
      <c r="D64" s="32" t="s">
        <v>187</v>
      </c>
      <c r="E64" s="32" t="s">
        <v>195</v>
      </c>
      <c r="F64" s="32" t="s">
        <v>196</v>
      </c>
      <c r="G64" s="32" t="s">
        <v>190</v>
      </c>
    </row>
    <row r="65" spans="2:7" ht="15" customHeight="1" x14ac:dyDescent="0.25">
      <c r="B65" s="39"/>
      <c r="C65" s="29" t="s">
        <v>92</v>
      </c>
      <c r="D65" s="30" t="s">
        <v>187</v>
      </c>
      <c r="E65" s="30" t="s">
        <v>197</v>
      </c>
      <c r="F65" s="30" t="s">
        <v>198</v>
      </c>
      <c r="G65" s="30" t="s">
        <v>199</v>
      </c>
    </row>
    <row r="66" spans="2:7" ht="15" customHeight="1" x14ac:dyDescent="0.25">
      <c r="B66" s="39"/>
      <c r="C66" s="31" t="s">
        <v>96</v>
      </c>
      <c r="D66" s="32" t="s">
        <v>187</v>
      </c>
      <c r="E66" s="32" t="s">
        <v>158</v>
      </c>
      <c r="F66" s="32" t="s">
        <v>198</v>
      </c>
      <c r="G66" s="32" t="s">
        <v>200</v>
      </c>
    </row>
    <row r="67" spans="2:7" ht="15" customHeight="1" x14ac:dyDescent="0.25">
      <c r="B67" s="39"/>
      <c r="C67" s="31" t="s">
        <v>101</v>
      </c>
      <c r="D67" s="32" t="s">
        <v>187</v>
      </c>
      <c r="E67" s="32" t="s">
        <v>123</v>
      </c>
      <c r="F67" s="32" t="s">
        <v>201</v>
      </c>
      <c r="G67" s="32" t="s">
        <v>199</v>
      </c>
    </row>
    <row r="68" spans="2:7" ht="15" customHeight="1" x14ac:dyDescent="0.25">
      <c r="B68" s="39"/>
      <c r="C68" s="29" t="s">
        <v>202</v>
      </c>
      <c r="D68" s="30" t="s">
        <v>187</v>
      </c>
      <c r="E68" s="30" t="s">
        <v>203</v>
      </c>
      <c r="F68" s="30" t="s">
        <v>204</v>
      </c>
      <c r="G68" s="30" t="s">
        <v>205</v>
      </c>
    </row>
    <row r="69" spans="2:7" ht="15" customHeight="1" x14ac:dyDescent="0.25">
      <c r="B69" s="39"/>
      <c r="C69" s="31" t="s">
        <v>110</v>
      </c>
      <c r="D69" s="32" t="s">
        <v>187</v>
      </c>
      <c r="E69" s="32" t="s">
        <v>149</v>
      </c>
      <c r="F69" s="32" t="s">
        <v>204</v>
      </c>
      <c r="G69" s="32" t="s">
        <v>206</v>
      </c>
    </row>
    <row r="70" spans="2:7" ht="15" customHeight="1" x14ac:dyDescent="0.25">
      <c r="B70" s="39"/>
      <c r="C70" s="31" t="s">
        <v>112</v>
      </c>
      <c r="D70" s="30" t="s">
        <v>187</v>
      </c>
      <c r="E70" s="30" t="s">
        <v>195</v>
      </c>
      <c r="F70" s="30" t="s">
        <v>206</v>
      </c>
      <c r="G70" s="30" t="s">
        <v>207</v>
      </c>
    </row>
    <row r="71" spans="2:7" ht="15" customHeight="1" x14ac:dyDescent="0.25">
      <c r="B71" s="39"/>
      <c r="C71" s="33" t="s">
        <v>116</v>
      </c>
      <c r="D71" s="32" t="s">
        <v>187</v>
      </c>
      <c r="E71" s="32" t="s">
        <v>195</v>
      </c>
      <c r="F71" s="32" t="s">
        <v>206</v>
      </c>
      <c r="G71" s="32" t="s">
        <v>207</v>
      </c>
    </row>
    <row r="72" spans="2:7" ht="15" customHeight="1" x14ac:dyDescent="0.25">
      <c r="B72" s="39"/>
      <c r="C72" s="31" t="s">
        <v>117</v>
      </c>
      <c r="D72" s="32" t="s">
        <v>187</v>
      </c>
      <c r="E72" s="32" t="s">
        <v>84</v>
      </c>
      <c r="F72" s="32" t="s">
        <v>208</v>
      </c>
      <c r="G72" s="32" t="s">
        <v>209</v>
      </c>
    </row>
    <row r="73" spans="2:7" ht="15" customHeight="1" x14ac:dyDescent="0.25">
      <c r="B73" s="39"/>
      <c r="C73" s="31" t="s">
        <v>121</v>
      </c>
      <c r="D73" s="32" t="s">
        <v>187</v>
      </c>
      <c r="E73" s="32" t="s">
        <v>84</v>
      </c>
      <c r="F73" s="32" t="s">
        <v>210</v>
      </c>
      <c r="G73" s="32" t="s">
        <v>211</v>
      </c>
    </row>
    <row r="74" spans="2:7" ht="15" customHeight="1" x14ac:dyDescent="0.25">
      <c r="B74" s="39"/>
      <c r="C74" s="31" t="s">
        <v>125</v>
      </c>
      <c r="D74" s="30" t="s">
        <v>187</v>
      </c>
      <c r="E74" s="30" t="s">
        <v>149</v>
      </c>
      <c r="F74" s="30" t="s">
        <v>212</v>
      </c>
      <c r="G74" s="30" t="s">
        <v>213</v>
      </c>
    </row>
    <row r="75" spans="2:7" ht="15" customHeight="1" x14ac:dyDescent="0.25">
      <c r="B75" s="39"/>
      <c r="C75" s="33" t="s">
        <v>116</v>
      </c>
      <c r="D75" s="32" t="s">
        <v>187</v>
      </c>
      <c r="E75" s="32" t="s">
        <v>149</v>
      </c>
      <c r="F75" s="32" t="s">
        <v>212</v>
      </c>
      <c r="G75" s="32" t="s">
        <v>213</v>
      </c>
    </row>
    <row r="76" spans="2:7" ht="15" customHeight="1" x14ac:dyDescent="0.25">
      <c r="B76" s="39"/>
      <c r="C76" s="31" t="s">
        <v>126</v>
      </c>
      <c r="D76" s="30" t="s">
        <v>187</v>
      </c>
      <c r="E76" s="30" t="s">
        <v>123</v>
      </c>
      <c r="F76" s="30" t="s">
        <v>214</v>
      </c>
      <c r="G76" s="30" t="s">
        <v>215</v>
      </c>
    </row>
    <row r="77" spans="2:7" ht="15" customHeight="1" x14ac:dyDescent="0.25">
      <c r="B77" s="39"/>
      <c r="C77" s="33" t="s">
        <v>116</v>
      </c>
      <c r="D77" s="32" t="s">
        <v>187</v>
      </c>
      <c r="E77" s="32" t="s">
        <v>123</v>
      </c>
      <c r="F77" s="32" t="s">
        <v>214</v>
      </c>
      <c r="G77" s="32" t="s">
        <v>215</v>
      </c>
    </row>
    <row r="78" spans="2:7" ht="15" customHeight="1" x14ac:dyDescent="0.25">
      <c r="B78" s="39"/>
      <c r="C78" s="31" t="s">
        <v>128</v>
      </c>
      <c r="D78" s="30" t="s">
        <v>187</v>
      </c>
      <c r="E78" s="30" t="s">
        <v>84</v>
      </c>
      <c r="F78" s="30" t="s">
        <v>215</v>
      </c>
      <c r="G78" s="30" t="s">
        <v>205</v>
      </c>
    </row>
    <row r="79" spans="2:7" ht="15" customHeight="1" x14ac:dyDescent="0.25">
      <c r="B79" s="39"/>
      <c r="C79" s="33" t="s">
        <v>129</v>
      </c>
      <c r="D79" s="32" t="s">
        <v>187</v>
      </c>
      <c r="E79" s="32" t="s">
        <v>84</v>
      </c>
      <c r="F79" s="32" t="s">
        <v>215</v>
      </c>
      <c r="G79" s="32" t="s">
        <v>205</v>
      </c>
    </row>
    <row r="80" spans="2:7" ht="15" customHeight="1" x14ac:dyDescent="0.25">
      <c r="B80" s="39"/>
      <c r="C80" s="29" t="s">
        <v>216</v>
      </c>
      <c r="D80" s="30" t="s">
        <v>187</v>
      </c>
      <c r="E80" s="30" t="s">
        <v>217</v>
      </c>
      <c r="F80" s="30" t="s">
        <v>218</v>
      </c>
      <c r="G80" s="30" t="s">
        <v>219</v>
      </c>
    </row>
    <row r="81" spans="2:7" ht="15" customHeight="1" x14ac:dyDescent="0.25">
      <c r="B81" s="39"/>
      <c r="C81" s="31" t="s">
        <v>135</v>
      </c>
      <c r="D81" s="30" t="s">
        <v>187</v>
      </c>
      <c r="E81" s="30" t="s">
        <v>220</v>
      </c>
      <c r="F81" s="30" t="s">
        <v>218</v>
      </c>
      <c r="G81" s="30" t="s">
        <v>221</v>
      </c>
    </row>
    <row r="82" spans="2:7" ht="15" customHeight="1" x14ac:dyDescent="0.25">
      <c r="B82" s="39"/>
      <c r="C82" s="33" t="s">
        <v>139</v>
      </c>
      <c r="D82" s="32" t="s">
        <v>187</v>
      </c>
      <c r="E82" s="32" t="s">
        <v>220</v>
      </c>
      <c r="F82" s="32" t="s">
        <v>218</v>
      </c>
      <c r="G82" s="32" t="s">
        <v>221</v>
      </c>
    </row>
    <row r="83" spans="2:7" ht="15" customHeight="1" x14ac:dyDescent="0.25">
      <c r="B83" s="39"/>
      <c r="C83" s="31" t="s">
        <v>140</v>
      </c>
      <c r="D83" s="30" t="s">
        <v>187</v>
      </c>
      <c r="E83" s="30" t="s">
        <v>222</v>
      </c>
      <c r="F83" s="30" t="s">
        <v>223</v>
      </c>
      <c r="G83" s="30" t="s">
        <v>224</v>
      </c>
    </row>
    <row r="84" spans="2:7" ht="15" customHeight="1" x14ac:dyDescent="0.25">
      <c r="B84" s="39"/>
      <c r="C84" s="33" t="s">
        <v>139</v>
      </c>
      <c r="D84" s="32" t="s">
        <v>187</v>
      </c>
      <c r="E84" s="32" t="s">
        <v>222</v>
      </c>
      <c r="F84" s="32" t="s">
        <v>223</v>
      </c>
      <c r="G84" s="32" t="s">
        <v>224</v>
      </c>
    </row>
    <row r="85" spans="2:7" ht="15" customHeight="1" x14ac:dyDescent="0.25">
      <c r="B85" s="39"/>
      <c r="C85" s="31" t="s">
        <v>144</v>
      </c>
      <c r="D85" s="30" t="s">
        <v>187</v>
      </c>
      <c r="E85" s="30" t="s">
        <v>222</v>
      </c>
      <c r="F85" s="30" t="s">
        <v>225</v>
      </c>
      <c r="G85" s="30" t="s">
        <v>226</v>
      </c>
    </row>
    <row r="86" spans="2:7" ht="15" customHeight="1" x14ac:dyDescent="0.25">
      <c r="B86" s="39"/>
      <c r="C86" s="33" t="s">
        <v>139</v>
      </c>
      <c r="D86" s="32" t="s">
        <v>187</v>
      </c>
      <c r="E86" s="32" t="s">
        <v>222</v>
      </c>
      <c r="F86" s="32" t="s">
        <v>225</v>
      </c>
      <c r="G86" s="32" t="s">
        <v>226</v>
      </c>
    </row>
    <row r="87" spans="2:7" ht="15" customHeight="1" x14ac:dyDescent="0.25">
      <c r="B87" s="39"/>
      <c r="C87" s="31" t="s">
        <v>147</v>
      </c>
      <c r="D87" s="30" t="s">
        <v>187</v>
      </c>
      <c r="E87" s="30" t="s">
        <v>195</v>
      </c>
      <c r="F87" s="30" t="s">
        <v>227</v>
      </c>
      <c r="G87" s="30" t="s">
        <v>219</v>
      </c>
    </row>
    <row r="88" spans="2:7" ht="15" customHeight="1" x14ac:dyDescent="0.25">
      <c r="B88" s="39"/>
      <c r="C88" s="33" t="s">
        <v>139</v>
      </c>
      <c r="D88" s="32" t="s">
        <v>187</v>
      </c>
      <c r="E88" s="32" t="s">
        <v>195</v>
      </c>
      <c r="F88" s="32" t="s">
        <v>227</v>
      </c>
      <c r="G88" s="32" t="s">
        <v>219</v>
      </c>
    </row>
    <row r="89" spans="2:7" ht="15" customHeight="1" x14ac:dyDescent="0.25">
      <c r="B89" s="39"/>
      <c r="C89" s="29" t="s">
        <v>228</v>
      </c>
      <c r="D89" s="30" t="s">
        <v>187</v>
      </c>
      <c r="E89" s="30" t="s">
        <v>107</v>
      </c>
      <c r="F89" s="30" t="s">
        <v>229</v>
      </c>
      <c r="G89" s="30" t="s">
        <v>230</v>
      </c>
    </row>
    <row r="90" spans="2:7" ht="15" customHeight="1" x14ac:dyDescent="0.25">
      <c r="B90" s="39"/>
      <c r="C90" s="31" t="s">
        <v>152</v>
      </c>
      <c r="D90" s="30" t="s">
        <v>187</v>
      </c>
      <c r="E90" s="30" t="s">
        <v>107</v>
      </c>
      <c r="F90" s="30" t="s">
        <v>229</v>
      </c>
      <c r="G90" s="30" t="s">
        <v>230</v>
      </c>
    </row>
    <row r="91" spans="2:7" ht="15" customHeight="1" x14ac:dyDescent="0.25">
      <c r="B91" s="39"/>
      <c r="C91" s="33" t="s">
        <v>139</v>
      </c>
      <c r="D91" s="32" t="s">
        <v>187</v>
      </c>
      <c r="E91" s="32" t="s">
        <v>107</v>
      </c>
      <c r="F91" s="32" t="s">
        <v>229</v>
      </c>
      <c r="G91" s="32" t="s">
        <v>230</v>
      </c>
    </row>
    <row r="92" spans="2:7" ht="15" customHeight="1" x14ac:dyDescent="0.25">
      <c r="B92" s="39"/>
      <c r="C92" s="29" t="s">
        <v>172</v>
      </c>
      <c r="D92" s="30" t="s">
        <v>187</v>
      </c>
      <c r="E92" s="30" t="s">
        <v>107</v>
      </c>
      <c r="F92" s="30" t="s">
        <v>231</v>
      </c>
      <c r="G92" s="30" t="s">
        <v>232</v>
      </c>
    </row>
    <row r="93" spans="2:7" ht="15" customHeight="1" x14ac:dyDescent="0.25">
      <c r="B93" s="39"/>
      <c r="C93" s="31" t="s">
        <v>174</v>
      </c>
      <c r="D93" s="30" t="s">
        <v>187</v>
      </c>
      <c r="E93" s="30" t="s">
        <v>84</v>
      </c>
      <c r="F93" s="30" t="s">
        <v>231</v>
      </c>
      <c r="G93" s="30" t="s">
        <v>233</v>
      </c>
    </row>
    <row r="94" spans="2:7" ht="15" customHeight="1" x14ac:dyDescent="0.25">
      <c r="B94" s="39"/>
      <c r="C94" s="33" t="s">
        <v>168</v>
      </c>
      <c r="D94" s="32" t="s">
        <v>187</v>
      </c>
      <c r="E94" s="32" t="s">
        <v>84</v>
      </c>
      <c r="F94" s="32" t="s">
        <v>231</v>
      </c>
      <c r="G94" s="32" t="s">
        <v>233</v>
      </c>
    </row>
    <row r="95" spans="2:7" ht="15" customHeight="1" x14ac:dyDescent="0.25">
      <c r="B95" s="39"/>
      <c r="C95" s="31" t="s">
        <v>175</v>
      </c>
      <c r="D95" s="30" t="s">
        <v>187</v>
      </c>
      <c r="E95" s="30" t="s">
        <v>98</v>
      </c>
      <c r="F95" s="30" t="s">
        <v>234</v>
      </c>
      <c r="G95" s="30" t="s">
        <v>235</v>
      </c>
    </row>
    <row r="96" spans="2:7" ht="15" customHeight="1" x14ac:dyDescent="0.25">
      <c r="B96" s="39"/>
      <c r="C96" s="33" t="s">
        <v>87</v>
      </c>
      <c r="D96" s="32" t="s">
        <v>187</v>
      </c>
      <c r="E96" s="32" t="s">
        <v>98</v>
      </c>
      <c r="F96" s="32" t="s">
        <v>234</v>
      </c>
      <c r="G96" s="32" t="s">
        <v>236</v>
      </c>
    </row>
    <row r="97" spans="2:7" ht="15" customHeight="1" x14ac:dyDescent="0.25">
      <c r="B97" s="39"/>
      <c r="C97" s="31" t="s">
        <v>176</v>
      </c>
      <c r="D97" s="30" t="s">
        <v>187</v>
      </c>
      <c r="E97" s="30" t="s">
        <v>98</v>
      </c>
      <c r="F97" s="30" t="s">
        <v>235</v>
      </c>
      <c r="G97" s="30" t="s">
        <v>232</v>
      </c>
    </row>
    <row r="98" spans="2:7" ht="15" customHeight="1" x14ac:dyDescent="0.25">
      <c r="B98" s="39"/>
      <c r="C98" s="33" t="s">
        <v>87</v>
      </c>
      <c r="D98" s="32" t="s">
        <v>187</v>
      </c>
      <c r="E98" s="32" t="s">
        <v>98</v>
      </c>
      <c r="F98" s="32" t="s">
        <v>235</v>
      </c>
      <c r="G98" s="32" t="s">
        <v>232</v>
      </c>
    </row>
  </sheetData>
  <mergeCells count="4">
    <mergeCell ref="B2:H2"/>
    <mergeCell ref="B6:B54"/>
    <mergeCell ref="B55:B57"/>
    <mergeCell ref="B58:B98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workbookViewId="0">
      <selection activeCell="J11" sqref="J11"/>
    </sheetView>
  </sheetViews>
  <sheetFormatPr defaultRowHeight="15" x14ac:dyDescent="0.2"/>
  <cols>
    <col min="1" max="1" width="9.140625" style="1"/>
    <col min="2" max="2" width="12.140625" style="6" customWidth="1"/>
    <col min="3" max="3" width="42.140625" style="7" customWidth="1"/>
    <col min="4" max="4" width="29.28515625" style="7" customWidth="1"/>
    <col min="5" max="5" width="15.28515625" style="7" customWidth="1"/>
    <col min="6" max="6" width="9.140625" style="7"/>
    <col min="7" max="16384" width="9.140625" style="1"/>
  </cols>
  <sheetData>
    <row r="1" spans="2:6" x14ac:dyDescent="0.2">
      <c r="B1" s="26"/>
      <c r="C1" s="27"/>
      <c r="D1" s="27"/>
      <c r="E1" s="27"/>
      <c r="F1" s="27"/>
    </row>
    <row r="2" spans="2:6" ht="33.75" x14ac:dyDescent="0.2">
      <c r="B2" s="41" t="s">
        <v>66</v>
      </c>
      <c r="C2" s="41"/>
      <c r="D2" s="41"/>
      <c r="E2" s="41"/>
      <c r="F2" s="41"/>
    </row>
    <row r="3" spans="2:6" x14ac:dyDescent="0.2">
      <c r="B3" s="26"/>
      <c r="C3" s="27"/>
      <c r="D3" s="27"/>
      <c r="E3" s="27"/>
      <c r="F3" s="27"/>
    </row>
    <row r="4" spans="2:6" x14ac:dyDescent="0.2">
      <c r="B4" s="24" t="s">
        <v>25</v>
      </c>
      <c r="C4" s="25" t="s">
        <v>26</v>
      </c>
      <c r="D4" s="25" t="s">
        <v>36</v>
      </c>
      <c r="E4" s="25" t="s">
        <v>42</v>
      </c>
      <c r="F4" s="25" t="s">
        <v>2</v>
      </c>
    </row>
    <row r="5" spans="2:6" ht="14.25" x14ac:dyDescent="0.2">
      <c r="B5" s="44" t="s">
        <v>37</v>
      </c>
      <c r="C5" s="43" t="s">
        <v>29</v>
      </c>
      <c r="D5" s="5" t="s">
        <v>30</v>
      </c>
      <c r="E5" s="5">
        <v>284570</v>
      </c>
      <c r="F5" s="44">
        <f>SUM(E5:E14)</f>
        <v>536570</v>
      </c>
    </row>
    <row r="6" spans="2:6" ht="14.25" x14ac:dyDescent="0.2">
      <c r="B6" s="44"/>
      <c r="C6" s="43"/>
      <c r="D6" s="5" t="s">
        <v>31</v>
      </c>
      <c r="E6" s="5">
        <v>2000</v>
      </c>
      <c r="F6" s="44"/>
    </row>
    <row r="7" spans="2:6" ht="14.25" x14ac:dyDescent="0.2">
      <c r="B7" s="44"/>
      <c r="C7" s="43"/>
      <c r="D7" s="5" t="s">
        <v>32</v>
      </c>
      <c r="E7" s="5">
        <v>10000</v>
      </c>
      <c r="F7" s="44"/>
    </row>
    <row r="8" spans="2:6" ht="14.25" x14ac:dyDescent="0.2">
      <c r="B8" s="44"/>
      <c r="C8" s="43"/>
      <c r="D8" s="5" t="s">
        <v>33</v>
      </c>
      <c r="E8" s="5">
        <v>5000</v>
      </c>
      <c r="F8" s="44"/>
    </row>
    <row r="9" spans="2:6" ht="14.25" x14ac:dyDescent="0.2">
      <c r="B9" s="44"/>
      <c r="C9" s="43"/>
      <c r="D9" s="5" t="s">
        <v>0</v>
      </c>
      <c r="E9" s="5">
        <v>5000</v>
      </c>
      <c r="F9" s="44"/>
    </row>
    <row r="10" spans="2:6" x14ac:dyDescent="0.2">
      <c r="B10" s="44"/>
      <c r="C10" s="4" t="s">
        <v>35</v>
      </c>
      <c r="D10" s="5"/>
      <c r="E10" s="5">
        <v>60000</v>
      </c>
      <c r="F10" s="44"/>
    </row>
    <row r="11" spans="2:6" x14ac:dyDescent="0.2">
      <c r="B11" s="44"/>
      <c r="C11" s="4" t="s">
        <v>34</v>
      </c>
      <c r="D11" s="5"/>
      <c r="E11" s="5">
        <v>60000</v>
      </c>
      <c r="F11" s="44"/>
    </row>
    <row r="12" spans="2:6" x14ac:dyDescent="0.2">
      <c r="B12" s="44"/>
      <c r="C12" s="4" t="s">
        <v>1</v>
      </c>
      <c r="D12" s="5"/>
      <c r="E12" s="5">
        <v>20000</v>
      </c>
      <c r="F12" s="44"/>
    </row>
    <row r="13" spans="2:6" x14ac:dyDescent="0.2">
      <c r="B13" s="44"/>
      <c r="C13" s="4" t="s">
        <v>40</v>
      </c>
      <c r="D13" s="5"/>
      <c r="E13" s="5">
        <v>20000</v>
      </c>
      <c r="F13" s="44"/>
    </row>
    <row r="14" spans="2:6" x14ac:dyDescent="0.2">
      <c r="B14" s="44"/>
      <c r="C14" s="4" t="s">
        <v>41</v>
      </c>
      <c r="D14" s="5"/>
      <c r="E14" s="5">
        <v>70000</v>
      </c>
      <c r="F14" s="44"/>
    </row>
    <row r="15" spans="2:6" x14ac:dyDescent="0.25">
      <c r="B15" s="46"/>
      <c r="C15" s="46"/>
      <c r="D15" s="46"/>
      <c r="E15" s="46"/>
      <c r="F15" s="46"/>
    </row>
    <row r="16" spans="2:6" x14ac:dyDescent="0.2">
      <c r="B16" s="44" t="s">
        <v>38</v>
      </c>
      <c r="C16" s="4" t="s">
        <v>27</v>
      </c>
      <c r="D16" s="5" t="s">
        <v>28</v>
      </c>
      <c r="E16" s="5">
        <v>54000</v>
      </c>
      <c r="F16" s="42">
        <f>SUM(E16:E17)</f>
        <v>121500</v>
      </c>
    </row>
    <row r="17" spans="2:6" ht="33.75" customHeight="1" x14ac:dyDescent="0.2">
      <c r="B17" s="44"/>
      <c r="C17" s="2" t="s">
        <v>43</v>
      </c>
      <c r="D17" s="5" t="s">
        <v>52</v>
      </c>
      <c r="E17" s="3">
        <v>67500</v>
      </c>
      <c r="F17" s="42"/>
    </row>
    <row r="18" spans="2:6" x14ac:dyDescent="0.25">
      <c r="B18" s="46"/>
      <c r="C18" s="46"/>
      <c r="D18" s="46"/>
      <c r="E18" s="46"/>
      <c r="F18" s="46"/>
    </row>
    <row r="19" spans="2:6" x14ac:dyDescent="0.2">
      <c r="B19" s="42" t="s">
        <v>39</v>
      </c>
      <c r="C19" s="4" t="s">
        <v>27</v>
      </c>
      <c r="D19" s="3"/>
      <c r="E19" s="3">
        <v>27000</v>
      </c>
      <c r="F19" s="42">
        <f>SUM(E19:E28)</f>
        <v>269170</v>
      </c>
    </row>
    <row r="20" spans="2:6" ht="14.25" x14ac:dyDescent="0.2">
      <c r="B20" s="42"/>
      <c r="C20" s="45" t="s">
        <v>29</v>
      </c>
      <c r="D20" s="5" t="s">
        <v>30</v>
      </c>
      <c r="E20" s="5">
        <v>98670</v>
      </c>
      <c r="F20" s="42"/>
    </row>
    <row r="21" spans="2:6" ht="14.25" x14ac:dyDescent="0.2">
      <c r="B21" s="42"/>
      <c r="C21" s="45"/>
      <c r="D21" s="5" t="s">
        <v>31</v>
      </c>
      <c r="E21" s="3">
        <v>500</v>
      </c>
      <c r="F21" s="42"/>
    </row>
    <row r="22" spans="2:6" ht="14.25" x14ac:dyDescent="0.2">
      <c r="B22" s="42"/>
      <c r="C22" s="45"/>
      <c r="D22" s="5" t="s">
        <v>33</v>
      </c>
      <c r="E22" s="5">
        <v>1000</v>
      </c>
      <c r="F22" s="42"/>
    </row>
    <row r="23" spans="2:6" ht="14.25" x14ac:dyDescent="0.2">
      <c r="B23" s="42"/>
      <c r="C23" s="45"/>
      <c r="D23" s="5" t="s">
        <v>0</v>
      </c>
      <c r="E23" s="3">
        <v>2000</v>
      </c>
      <c r="F23" s="42"/>
    </row>
    <row r="24" spans="2:6" x14ac:dyDescent="0.2">
      <c r="B24" s="42"/>
      <c r="C24" s="4" t="s">
        <v>35</v>
      </c>
      <c r="D24" s="3"/>
      <c r="E24" s="3">
        <v>20000</v>
      </c>
      <c r="F24" s="42"/>
    </row>
    <row r="25" spans="2:6" x14ac:dyDescent="0.2">
      <c r="B25" s="42"/>
      <c r="C25" s="4" t="s">
        <v>34</v>
      </c>
      <c r="D25" s="4"/>
      <c r="E25" s="5">
        <v>20000</v>
      </c>
      <c r="F25" s="42"/>
    </row>
    <row r="26" spans="2:6" x14ac:dyDescent="0.2">
      <c r="B26" s="42"/>
      <c r="C26" s="4" t="s">
        <v>1</v>
      </c>
      <c r="D26" s="3"/>
      <c r="E26" s="3">
        <v>20000</v>
      </c>
      <c r="F26" s="42"/>
    </row>
    <row r="27" spans="2:6" x14ac:dyDescent="0.2">
      <c r="B27" s="42"/>
      <c r="C27" s="4" t="s">
        <v>40</v>
      </c>
      <c r="D27" s="4"/>
      <c r="E27" s="3">
        <v>20000</v>
      </c>
      <c r="F27" s="42"/>
    </row>
    <row r="28" spans="2:6" x14ac:dyDescent="0.2">
      <c r="B28" s="42"/>
      <c r="C28" s="4" t="s">
        <v>41</v>
      </c>
      <c r="D28" s="3"/>
      <c r="E28" s="3">
        <v>60000</v>
      </c>
      <c r="F28" s="42"/>
    </row>
  </sheetData>
  <mergeCells count="11">
    <mergeCell ref="B2:F2"/>
    <mergeCell ref="F19:F28"/>
    <mergeCell ref="C5:C9"/>
    <mergeCell ref="B5:B14"/>
    <mergeCell ref="B16:B17"/>
    <mergeCell ref="C20:C23"/>
    <mergeCell ref="B19:B28"/>
    <mergeCell ref="F5:F14"/>
    <mergeCell ref="B15:F15"/>
    <mergeCell ref="B18:F18"/>
    <mergeCell ref="F16:F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20" sqref="B20:D20"/>
    </sheetView>
  </sheetViews>
  <sheetFormatPr defaultRowHeight="15" x14ac:dyDescent="0.25"/>
  <cols>
    <col min="3" max="3" width="33.7109375" customWidth="1"/>
    <col min="4" max="4" width="21.85546875" customWidth="1"/>
  </cols>
  <sheetData>
    <row r="1" spans="1:4" x14ac:dyDescent="0.25">
      <c r="A1" s="19"/>
      <c r="B1" s="19"/>
      <c r="C1" s="19"/>
      <c r="D1" s="19"/>
    </row>
    <row r="2" spans="1:4" ht="26.25" x14ac:dyDescent="0.25">
      <c r="A2" s="19"/>
      <c r="B2" s="50" t="s">
        <v>63</v>
      </c>
      <c r="C2" s="50"/>
      <c r="D2" s="50"/>
    </row>
    <row r="3" spans="1:4" x14ac:dyDescent="0.25">
      <c r="A3" s="19"/>
      <c r="B3" s="19"/>
      <c r="C3" s="20"/>
      <c r="D3" s="20"/>
    </row>
    <row r="4" spans="1:4" x14ac:dyDescent="0.25">
      <c r="A4" s="19"/>
      <c r="B4" s="23" t="s">
        <v>53</v>
      </c>
      <c r="C4" s="23" t="s">
        <v>54</v>
      </c>
      <c r="D4" s="23" t="s">
        <v>55</v>
      </c>
    </row>
    <row r="5" spans="1:4" x14ac:dyDescent="0.25">
      <c r="A5" s="19"/>
      <c r="B5" s="47" t="s">
        <v>56</v>
      </c>
      <c r="C5" s="48"/>
      <c r="D5" s="49"/>
    </row>
    <row r="6" spans="1:4" x14ac:dyDescent="0.25">
      <c r="A6" s="19"/>
      <c r="B6" s="21">
        <v>1</v>
      </c>
      <c r="C6" s="8" t="s">
        <v>7</v>
      </c>
      <c r="D6" s="21">
        <v>1</v>
      </c>
    </row>
    <row r="7" spans="1:4" x14ac:dyDescent="0.25">
      <c r="A7" s="19"/>
      <c r="B7" s="21">
        <v>2</v>
      </c>
      <c r="C7" s="8" t="s">
        <v>59</v>
      </c>
      <c r="D7" s="21">
        <v>4</v>
      </c>
    </row>
    <row r="8" spans="1:4" x14ac:dyDescent="0.25">
      <c r="A8" s="19"/>
      <c r="B8" s="21">
        <v>3</v>
      </c>
      <c r="C8" s="8" t="s">
        <v>6</v>
      </c>
      <c r="D8" s="21">
        <v>1</v>
      </c>
    </row>
    <row r="9" spans="1:4" x14ac:dyDescent="0.25">
      <c r="A9" s="19"/>
      <c r="B9" s="21">
        <v>4</v>
      </c>
      <c r="C9" s="8" t="s">
        <v>5</v>
      </c>
      <c r="D9" s="21">
        <v>1</v>
      </c>
    </row>
    <row r="10" spans="1:4" x14ac:dyDescent="0.25">
      <c r="A10" s="19"/>
      <c r="B10" s="21">
        <v>5</v>
      </c>
      <c r="C10" s="8" t="s">
        <v>4</v>
      </c>
      <c r="D10" s="21">
        <v>1</v>
      </c>
    </row>
    <row r="11" spans="1:4" x14ac:dyDescent="0.25">
      <c r="A11" s="19"/>
      <c r="B11" s="21">
        <v>6</v>
      </c>
      <c r="C11" s="8" t="s">
        <v>22</v>
      </c>
      <c r="D11" s="21">
        <v>2</v>
      </c>
    </row>
    <row r="12" spans="1:4" x14ac:dyDescent="0.25">
      <c r="A12" s="19"/>
      <c r="B12" s="21">
        <v>7</v>
      </c>
      <c r="C12" s="8" t="s">
        <v>3</v>
      </c>
      <c r="D12" s="21">
        <v>2</v>
      </c>
    </row>
    <row r="13" spans="1:4" x14ac:dyDescent="0.25">
      <c r="A13" s="19"/>
      <c r="B13" s="21">
        <v>8</v>
      </c>
      <c r="C13" s="8" t="s">
        <v>62</v>
      </c>
      <c r="D13" s="21">
        <v>1</v>
      </c>
    </row>
    <row r="14" spans="1:4" x14ac:dyDescent="0.25">
      <c r="A14" s="19"/>
      <c r="B14" s="47" t="s">
        <v>44</v>
      </c>
      <c r="C14" s="48"/>
      <c r="D14" s="49"/>
    </row>
    <row r="15" spans="1:4" x14ac:dyDescent="0.25">
      <c r="A15" s="19"/>
      <c r="B15" s="21">
        <v>1</v>
      </c>
      <c r="C15" s="13" t="s">
        <v>64</v>
      </c>
      <c r="D15" s="21">
        <v>3</v>
      </c>
    </row>
    <row r="16" spans="1:4" x14ac:dyDescent="0.25">
      <c r="A16" s="19"/>
      <c r="B16" s="21">
        <v>2</v>
      </c>
      <c r="C16" s="13" t="s">
        <v>65</v>
      </c>
      <c r="D16" s="21">
        <v>3</v>
      </c>
    </row>
    <row r="17" spans="1:4" x14ac:dyDescent="0.25">
      <c r="A17" s="19"/>
      <c r="B17" s="47" t="s">
        <v>57</v>
      </c>
      <c r="C17" s="48"/>
      <c r="D17" s="49"/>
    </row>
    <row r="18" spans="1:4" x14ac:dyDescent="0.25">
      <c r="A18" s="19"/>
      <c r="B18" s="21">
        <v>1</v>
      </c>
      <c r="C18" s="13" t="s">
        <v>64</v>
      </c>
      <c r="D18" s="21">
        <v>1</v>
      </c>
    </row>
    <row r="19" spans="1:4" x14ac:dyDescent="0.25">
      <c r="A19" s="19"/>
      <c r="B19" s="21">
        <v>2</v>
      </c>
      <c r="C19" s="13" t="s">
        <v>65</v>
      </c>
      <c r="D19" s="21">
        <v>1</v>
      </c>
    </row>
    <row r="20" spans="1:4" x14ac:dyDescent="0.25">
      <c r="A20" s="19"/>
      <c r="B20" s="47" t="s">
        <v>58</v>
      </c>
      <c r="C20" s="48"/>
      <c r="D20" s="49"/>
    </row>
    <row r="21" spans="1:4" x14ac:dyDescent="0.25">
      <c r="A21" s="19"/>
      <c r="B21" s="21">
        <v>1</v>
      </c>
      <c r="C21" s="8" t="s">
        <v>7</v>
      </c>
      <c r="D21" s="21">
        <v>1</v>
      </c>
    </row>
    <row r="22" spans="1:4" x14ac:dyDescent="0.25">
      <c r="A22" s="19"/>
      <c r="B22" s="21">
        <v>2</v>
      </c>
      <c r="C22" s="8" t="s">
        <v>59</v>
      </c>
      <c r="D22" s="21">
        <v>2</v>
      </c>
    </row>
    <row r="23" spans="1:4" x14ac:dyDescent="0.25">
      <c r="A23" s="19"/>
      <c r="B23" s="21">
        <v>3</v>
      </c>
      <c r="C23" s="8" t="s">
        <v>5</v>
      </c>
      <c r="D23" s="21">
        <v>1</v>
      </c>
    </row>
    <row r="24" spans="1:4" x14ac:dyDescent="0.25">
      <c r="A24" s="19"/>
      <c r="B24" s="21">
        <v>4</v>
      </c>
      <c r="C24" s="8" t="s">
        <v>4</v>
      </c>
      <c r="D24" s="21">
        <v>1</v>
      </c>
    </row>
    <row r="25" spans="1:4" x14ac:dyDescent="0.25">
      <c r="B25" s="22">
        <v>5</v>
      </c>
      <c r="C25" s="8" t="s">
        <v>22</v>
      </c>
      <c r="D25" s="22">
        <v>1</v>
      </c>
    </row>
    <row r="26" spans="1:4" x14ac:dyDescent="0.25">
      <c r="B26" s="22">
        <v>6</v>
      </c>
      <c r="C26" s="8" t="s">
        <v>3</v>
      </c>
      <c r="D26" s="22">
        <v>2</v>
      </c>
    </row>
    <row r="27" spans="1:4" x14ac:dyDescent="0.25">
      <c r="B27" s="22">
        <v>7</v>
      </c>
      <c r="C27" s="8" t="s">
        <v>14</v>
      </c>
      <c r="D27" s="22">
        <v>1</v>
      </c>
    </row>
  </sheetData>
  <mergeCells count="5">
    <mergeCell ref="B5:D5"/>
    <mergeCell ref="B17:D17"/>
    <mergeCell ref="B20:D20"/>
    <mergeCell ref="B14:D14"/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workbookViewId="0">
      <selection activeCell="J13" sqref="J13"/>
    </sheetView>
  </sheetViews>
  <sheetFormatPr defaultRowHeight="15" x14ac:dyDescent="0.25"/>
  <cols>
    <col min="3" max="3" width="28" customWidth="1"/>
    <col min="4" max="4" width="16.7109375" customWidth="1"/>
    <col min="5" max="5" width="13.7109375" customWidth="1"/>
    <col min="6" max="6" width="15.28515625" customWidth="1"/>
    <col min="7" max="7" width="12.5703125" customWidth="1"/>
    <col min="8" max="8" width="19.140625" customWidth="1"/>
    <col min="9" max="9" width="14.7109375" customWidth="1"/>
  </cols>
  <sheetData>
    <row r="2" spans="2:9" ht="33.75" x14ac:dyDescent="0.25">
      <c r="B2" s="10"/>
      <c r="C2" s="60" t="s">
        <v>67</v>
      </c>
      <c r="D2" s="60"/>
      <c r="E2" s="60"/>
      <c r="F2" s="60"/>
      <c r="G2" s="60"/>
      <c r="H2" s="60"/>
      <c r="I2" s="10"/>
    </row>
    <row r="3" spans="2:9" x14ac:dyDescent="0.25">
      <c r="B3" s="10"/>
      <c r="C3" s="10"/>
      <c r="D3" s="10"/>
      <c r="E3" s="10"/>
      <c r="F3" s="10"/>
      <c r="G3" s="10"/>
      <c r="H3" s="10"/>
      <c r="I3" s="10"/>
    </row>
    <row r="4" spans="2:9" x14ac:dyDescent="0.25">
      <c r="B4" s="10"/>
      <c r="C4" s="10"/>
      <c r="D4" s="10"/>
      <c r="E4" s="10"/>
      <c r="F4" s="10"/>
      <c r="G4" s="10"/>
      <c r="H4" s="10"/>
      <c r="I4" s="10"/>
    </row>
    <row r="5" spans="2:9" ht="18.75" x14ac:dyDescent="0.3">
      <c r="B5" s="17"/>
      <c r="C5" s="18" t="s">
        <v>15</v>
      </c>
      <c r="D5" s="18" t="s">
        <v>13</v>
      </c>
      <c r="E5" s="18" t="s">
        <v>12</v>
      </c>
      <c r="F5" s="18" t="s">
        <v>11</v>
      </c>
      <c r="G5" s="18" t="s">
        <v>10</v>
      </c>
      <c r="H5" s="18" t="s">
        <v>9</v>
      </c>
      <c r="I5" s="18" t="s">
        <v>8</v>
      </c>
    </row>
    <row r="6" spans="2:9" x14ac:dyDescent="0.25">
      <c r="B6" s="51" t="s">
        <v>23</v>
      </c>
      <c r="C6" s="8" t="s">
        <v>7</v>
      </c>
      <c r="D6" s="9">
        <v>2</v>
      </c>
      <c r="E6" s="9">
        <v>100</v>
      </c>
      <c r="F6" s="9">
        <f t="shared" ref="F6:F18" si="0">(I6-H6+1)*22*D6</f>
        <v>396</v>
      </c>
      <c r="G6" s="9">
        <f t="shared" ref="G6:G18" si="1">E6*F6</f>
        <v>39600</v>
      </c>
      <c r="H6" s="9">
        <v>4</v>
      </c>
      <c r="I6" s="9">
        <v>12</v>
      </c>
    </row>
    <row r="7" spans="2:9" x14ac:dyDescent="0.25">
      <c r="B7" s="51"/>
      <c r="C7" s="8" t="s">
        <v>16</v>
      </c>
      <c r="D7" s="9">
        <v>4</v>
      </c>
      <c r="E7" s="9">
        <v>60</v>
      </c>
      <c r="F7" s="9">
        <f t="shared" si="0"/>
        <v>528</v>
      </c>
      <c r="G7" s="9">
        <f t="shared" si="1"/>
        <v>31680</v>
      </c>
      <c r="H7" s="9">
        <v>6</v>
      </c>
      <c r="I7" s="9">
        <v>11</v>
      </c>
    </row>
    <row r="8" spans="2:9" x14ac:dyDescent="0.25">
      <c r="B8" s="51"/>
      <c r="C8" s="8" t="s">
        <v>17</v>
      </c>
      <c r="D8" s="9">
        <v>4</v>
      </c>
      <c r="E8" s="9">
        <v>60</v>
      </c>
      <c r="F8" s="9">
        <f t="shared" si="0"/>
        <v>528</v>
      </c>
      <c r="G8" s="9">
        <f t="shared" si="1"/>
        <v>31680</v>
      </c>
      <c r="H8" s="9">
        <v>6</v>
      </c>
      <c r="I8" s="9">
        <v>11</v>
      </c>
    </row>
    <row r="9" spans="2:9" x14ac:dyDescent="0.25">
      <c r="B9" s="51"/>
      <c r="C9" s="8" t="s">
        <v>18</v>
      </c>
      <c r="D9" s="9">
        <v>4</v>
      </c>
      <c r="E9" s="9">
        <v>60</v>
      </c>
      <c r="F9" s="9">
        <f t="shared" si="0"/>
        <v>528</v>
      </c>
      <c r="G9" s="9">
        <f t="shared" si="1"/>
        <v>31680</v>
      </c>
      <c r="H9" s="9">
        <v>6</v>
      </c>
      <c r="I9" s="9">
        <v>11</v>
      </c>
    </row>
    <row r="10" spans="2:9" x14ac:dyDescent="0.25">
      <c r="B10" s="51"/>
      <c r="C10" s="8" t="s">
        <v>19</v>
      </c>
      <c r="D10" s="9">
        <v>4</v>
      </c>
      <c r="E10" s="9">
        <v>60</v>
      </c>
      <c r="F10" s="9">
        <f t="shared" si="0"/>
        <v>528</v>
      </c>
      <c r="G10" s="9">
        <f t="shared" si="1"/>
        <v>31680</v>
      </c>
      <c r="H10" s="9">
        <v>6</v>
      </c>
      <c r="I10" s="9">
        <v>11</v>
      </c>
    </row>
    <row r="11" spans="2:9" x14ac:dyDescent="0.25">
      <c r="B11" s="51"/>
      <c r="C11" s="8" t="s">
        <v>6</v>
      </c>
      <c r="D11" s="9">
        <v>3</v>
      </c>
      <c r="E11" s="9">
        <v>150</v>
      </c>
      <c r="F11" s="9">
        <f t="shared" si="0"/>
        <v>132</v>
      </c>
      <c r="G11" s="9">
        <f t="shared" si="1"/>
        <v>19800</v>
      </c>
      <c r="H11" s="9">
        <v>2</v>
      </c>
      <c r="I11" s="9">
        <v>3</v>
      </c>
    </row>
    <row r="12" spans="2:9" x14ac:dyDescent="0.25">
      <c r="B12" s="51"/>
      <c r="C12" s="8" t="s">
        <v>5</v>
      </c>
      <c r="D12" s="9">
        <v>2</v>
      </c>
      <c r="E12" s="9">
        <v>75</v>
      </c>
      <c r="F12" s="9">
        <f t="shared" si="0"/>
        <v>88</v>
      </c>
      <c r="G12" s="9">
        <f t="shared" si="1"/>
        <v>6600</v>
      </c>
      <c r="H12" s="9">
        <v>5</v>
      </c>
      <c r="I12" s="9">
        <v>6</v>
      </c>
    </row>
    <row r="13" spans="2:9" x14ac:dyDescent="0.25">
      <c r="B13" s="51"/>
      <c r="C13" s="8" t="s">
        <v>4</v>
      </c>
      <c r="D13" s="9">
        <v>2</v>
      </c>
      <c r="E13" s="9">
        <v>75</v>
      </c>
      <c r="F13" s="9">
        <f t="shared" si="0"/>
        <v>88</v>
      </c>
      <c r="G13" s="9">
        <f t="shared" si="1"/>
        <v>6600</v>
      </c>
      <c r="H13" s="9">
        <v>5</v>
      </c>
      <c r="I13" s="9">
        <v>6</v>
      </c>
    </row>
    <row r="14" spans="2:9" x14ac:dyDescent="0.25">
      <c r="B14" s="51"/>
      <c r="C14" s="8" t="s">
        <v>20</v>
      </c>
      <c r="D14" s="9">
        <v>6</v>
      </c>
      <c r="E14" s="9">
        <v>75</v>
      </c>
      <c r="F14" s="9">
        <f t="shared" si="0"/>
        <v>264</v>
      </c>
      <c r="G14" s="9">
        <f t="shared" si="1"/>
        <v>19800</v>
      </c>
      <c r="H14" s="9">
        <v>4</v>
      </c>
      <c r="I14" s="9">
        <v>5</v>
      </c>
    </row>
    <row r="15" spans="2:9" x14ac:dyDescent="0.25">
      <c r="B15" s="51"/>
      <c r="C15" s="8" t="s">
        <v>21</v>
      </c>
      <c r="D15" s="9">
        <v>6</v>
      </c>
      <c r="E15" s="9">
        <v>75</v>
      </c>
      <c r="F15" s="9">
        <f t="shared" si="0"/>
        <v>264</v>
      </c>
      <c r="G15" s="9">
        <f t="shared" si="1"/>
        <v>19800</v>
      </c>
      <c r="H15" s="9">
        <v>4</v>
      </c>
      <c r="I15" s="9">
        <v>5</v>
      </c>
    </row>
    <row r="16" spans="2:9" x14ac:dyDescent="0.25">
      <c r="B16" s="51"/>
      <c r="C16" s="8" t="s">
        <v>60</v>
      </c>
      <c r="D16" s="9">
        <v>3</v>
      </c>
      <c r="E16" s="9">
        <v>75</v>
      </c>
      <c r="F16" s="9">
        <f t="shared" si="0"/>
        <v>132</v>
      </c>
      <c r="G16" s="9">
        <f t="shared" si="1"/>
        <v>9900</v>
      </c>
      <c r="H16" s="9">
        <v>11</v>
      </c>
      <c r="I16" s="9">
        <v>12</v>
      </c>
    </row>
    <row r="17" spans="2:9" x14ac:dyDescent="0.25">
      <c r="B17" s="51"/>
      <c r="C17" s="8" t="s">
        <v>61</v>
      </c>
      <c r="D17" s="9">
        <v>3</v>
      </c>
      <c r="E17" s="9">
        <v>75</v>
      </c>
      <c r="F17" s="9">
        <f t="shared" si="0"/>
        <v>66</v>
      </c>
      <c r="G17" s="9">
        <f t="shared" si="1"/>
        <v>4950</v>
      </c>
      <c r="H17" s="9">
        <v>12</v>
      </c>
      <c r="I17" s="9">
        <v>12</v>
      </c>
    </row>
    <row r="18" spans="2:9" ht="30" x14ac:dyDescent="0.25">
      <c r="B18" s="51"/>
      <c r="C18" s="8" t="s">
        <v>62</v>
      </c>
      <c r="D18" s="9">
        <v>2</v>
      </c>
      <c r="E18" s="9">
        <v>100</v>
      </c>
      <c r="F18" s="9">
        <f t="shared" si="0"/>
        <v>308</v>
      </c>
      <c r="G18" s="9">
        <f t="shared" si="1"/>
        <v>30800</v>
      </c>
      <c r="H18" s="9">
        <v>4</v>
      </c>
      <c r="I18" s="9">
        <v>10</v>
      </c>
    </row>
    <row r="19" spans="2:9" x14ac:dyDescent="0.25">
      <c r="B19" s="52" t="s">
        <v>2</v>
      </c>
      <c r="C19" s="52"/>
      <c r="D19" s="52"/>
      <c r="E19" s="52"/>
      <c r="F19" s="52"/>
      <c r="G19" s="16">
        <f>SUM(G6:G18)</f>
        <v>284570</v>
      </c>
      <c r="H19" s="15"/>
      <c r="I19" s="15"/>
    </row>
    <row r="20" spans="2:9" x14ac:dyDescent="0.25">
      <c r="B20" s="54" t="s">
        <v>44</v>
      </c>
      <c r="C20" s="13" t="s">
        <v>45</v>
      </c>
      <c r="D20" s="11">
        <v>3</v>
      </c>
      <c r="E20" s="11">
        <v>50</v>
      </c>
      <c r="F20" s="11">
        <v>180</v>
      </c>
      <c r="G20" s="12">
        <v>27000</v>
      </c>
      <c r="H20" s="12">
        <v>1</v>
      </c>
      <c r="I20" s="12">
        <v>12</v>
      </c>
    </row>
    <row r="21" spans="2:9" x14ac:dyDescent="0.25">
      <c r="B21" s="55"/>
      <c r="C21" s="13" t="s">
        <v>46</v>
      </c>
      <c r="D21" s="11">
        <v>3</v>
      </c>
      <c r="E21" s="11">
        <v>50</v>
      </c>
      <c r="F21" s="11">
        <v>180</v>
      </c>
      <c r="G21" s="12">
        <v>27000</v>
      </c>
      <c r="H21" s="12">
        <v>1</v>
      </c>
      <c r="I21" s="12">
        <v>12</v>
      </c>
    </row>
    <row r="22" spans="2:9" x14ac:dyDescent="0.25">
      <c r="B22" s="55"/>
      <c r="C22" s="13" t="s">
        <v>47</v>
      </c>
      <c r="D22" s="11">
        <v>3</v>
      </c>
      <c r="E22" s="11">
        <v>50</v>
      </c>
      <c r="F22" s="11">
        <v>180</v>
      </c>
      <c r="G22" s="12">
        <v>27000</v>
      </c>
      <c r="H22" s="12">
        <v>1</v>
      </c>
      <c r="I22" s="12">
        <v>12</v>
      </c>
    </row>
    <row r="23" spans="2:9" x14ac:dyDescent="0.25">
      <c r="B23" s="55"/>
      <c r="C23" s="13" t="s">
        <v>48</v>
      </c>
      <c r="D23" s="11">
        <v>3</v>
      </c>
      <c r="E23" s="11">
        <v>50</v>
      </c>
      <c r="F23" s="11">
        <v>450</v>
      </c>
      <c r="G23" s="12">
        <v>22500</v>
      </c>
      <c r="H23" s="12">
        <v>1</v>
      </c>
      <c r="I23" s="12">
        <v>12</v>
      </c>
    </row>
    <row r="24" spans="2:9" x14ac:dyDescent="0.25">
      <c r="B24" s="55"/>
      <c r="C24" s="13" t="s">
        <v>49</v>
      </c>
      <c r="D24" s="11">
        <v>3</v>
      </c>
      <c r="E24" s="11">
        <v>50</v>
      </c>
      <c r="F24" s="11">
        <v>450</v>
      </c>
      <c r="G24" s="12">
        <v>22500</v>
      </c>
      <c r="H24" s="12">
        <v>1</v>
      </c>
      <c r="I24" s="12">
        <v>12</v>
      </c>
    </row>
    <row r="25" spans="2:9" x14ac:dyDescent="0.25">
      <c r="B25" s="56"/>
      <c r="C25" s="13" t="s">
        <v>50</v>
      </c>
      <c r="D25" s="11">
        <v>3</v>
      </c>
      <c r="E25" s="11">
        <v>50</v>
      </c>
      <c r="F25" s="11">
        <v>450</v>
      </c>
      <c r="G25" s="12">
        <v>22500</v>
      </c>
      <c r="H25" s="12">
        <v>1</v>
      </c>
      <c r="I25" s="12">
        <v>12</v>
      </c>
    </row>
    <row r="26" spans="2:9" x14ac:dyDescent="0.25">
      <c r="B26" s="57" t="s">
        <v>2</v>
      </c>
      <c r="C26" s="58"/>
      <c r="D26" s="58"/>
      <c r="E26" s="58"/>
      <c r="F26" s="59"/>
      <c r="G26" s="16">
        <v>60750</v>
      </c>
      <c r="H26" s="16"/>
      <c r="I26" s="16"/>
    </row>
    <row r="27" spans="2:9" x14ac:dyDescent="0.25">
      <c r="B27" s="54" t="s">
        <v>51</v>
      </c>
      <c r="C27" s="13" t="s">
        <v>45</v>
      </c>
      <c r="D27" s="11">
        <v>3</v>
      </c>
      <c r="E27" s="11">
        <v>50</v>
      </c>
      <c r="F27" s="11">
        <v>180</v>
      </c>
      <c r="G27" s="12">
        <v>27000</v>
      </c>
      <c r="H27" s="12">
        <v>1</v>
      </c>
      <c r="I27" s="12">
        <v>12</v>
      </c>
    </row>
    <row r="28" spans="2:9" x14ac:dyDescent="0.25">
      <c r="B28" s="55"/>
      <c r="C28" s="13" t="s">
        <v>46</v>
      </c>
      <c r="D28" s="11">
        <v>3</v>
      </c>
      <c r="E28" s="11">
        <v>50</v>
      </c>
      <c r="F28" s="11">
        <v>180</v>
      </c>
      <c r="G28" s="12">
        <v>27000</v>
      </c>
      <c r="H28" s="12">
        <v>1</v>
      </c>
      <c r="I28" s="12">
        <v>12</v>
      </c>
    </row>
    <row r="29" spans="2:9" x14ac:dyDescent="0.25">
      <c r="B29" s="55"/>
      <c r="C29" s="13" t="s">
        <v>47</v>
      </c>
      <c r="D29" s="11">
        <v>3</v>
      </c>
      <c r="E29" s="11">
        <v>50</v>
      </c>
      <c r="F29" s="11">
        <v>180</v>
      </c>
      <c r="G29" s="12">
        <v>27000</v>
      </c>
      <c r="H29" s="12">
        <v>1</v>
      </c>
      <c r="I29" s="12">
        <v>12</v>
      </c>
    </row>
    <row r="30" spans="2:9" x14ac:dyDescent="0.25">
      <c r="B30" s="55"/>
      <c r="C30" s="13" t="s">
        <v>48</v>
      </c>
      <c r="D30" s="11">
        <v>3</v>
      </c>
      <c r="E30" s="11">
        <v>50</v>
      </c>
      <c r="F30" s="11">
        <v>450</v>
      </c>
      <c r="G30" s="12">
        <v>22500</v>
      </c>
      <c r="H30" s="12">
        <v>1</v>
      </c>
      <c r="I30" s="12">
        <v>12</v>
      </c>
    </row>
    <row r="31" spans="2:9" x14ac:dyDescent="0.25">
      <c r="B31" s="55"/>
      <c r="C31" s="13" t="s">
        <v>49</v>
      </c>
      <c r="D31" s="11">
        <v>3</v>
      </c>
      <c r="E31" s="11">
        <v>50</v>
      </c>
      <c r="F31" s="11">
        <v>450</v>
      </c>
      <c r="G31" s="12">
        <v>22500</v>
      </c>
      <c r="H31" s="12">
        <v>1</v>
      </c>
      <c r="I31" s="12">
        <v>12</v>
      </c>
    </row>
    <row r="32" spans="2:9" x14ac:dyDescent="0.25">
      <c r="B32" s="56"/>
      <c r="C32" s="13" t="s">
        <v>50</v>
      </c>
      <c r="D32" s="11">
        <v>3</v>
      </c>
      <c r="E32" s="11">
        <v>50</v>
      </c>
      <c r="F32" s="11">
        <v>450</v>
      </c>
      <c r="G32" s="12">
        <v>22500</v>
      </c>
      <c r="H32" s="12">
        <v>1</v>
      </c>
      <c r="I32" s="12">
        <v>12</v>
      </c>
    </row>
    <row r="33" spans="2:9" x14ac:dyDescent="0.25">
      <c r="B33" s="57" t="s">
        <v>2</v>
      </c>
      <c r="C33" s="58"/>
      <c r="D33" s="58"/>
      <c r="E33" s="58"/>
      <c r="F33" s="59"/>
      <c r="G33" s="16">
        <v>60750</v>
      </c>
      <c r="H33" s="16"/>
      <c r="I33" s="16"/>
    </row>
    <row r="34" spans="2:9" x14ac:dyDescent="0.25">
      <c r="B34" s="51" t="s">
        <v>24</v>
      </c>
      <c r="C34" s="8" t="s">
        <v>7</v>
      </c>
      <c r="D34" s="14">
        <v>2</v>
      </c>
      <c r="E34" s="14">
        <v>100</v>
      </c>
      <c r="F34" s="14">
        <v>132</v>
      </c>
      <c r="G34" s="14">
        <f>E34*F34</f>
        <v>13200</v>
      </c>
      <c r="H34" s="14">
        <v>4</v>
      </c>
      <c r="I34" s="14">
        <v>9</v>
      </c>
    </row>
    <row r="35" spans="2:9" x14ac:dyDescent="0.25">
      <c r="B35" s="51"/>
      <c r="C35" s="8" t="s">
        <v>16</v>
      </c>
      <c r="D35" s="14">
        <v>4</v>
      </c>
      <c r="E35" s="14">
        <v>60</v>
      </c>
      <c r="F35" s="14">
        <v>352</v>
      </c>
      <c r="G35" s="14">
        <f t="shared" ref="G35:G42" si="2">E35*F35</f>
        <v>21120</v>
      </c>
      <c r="H35" s="14">
        <v>5</v>
      </c>
      <c r="I35" s="14">
        <v>8</v>
      </c>
    </row>
    <row r="36" spans="2:9" x14ac:dyDescent="0.25">
      <c r="B36" s="51"/>
      <c r="C36" s="8" t="s">
        <v>17</v>
      </c>
      <c r="D36" s="14">
        <v>4</v>
      </c>
      <c r="E36" s="14">
        <v>75</v>
      </c>
      <c r="F36" s="14">
        <v>352</v>
      </c>
      <c r="G36" s="14">
        <f t="shared" si="2"/>
        <v>26400</v>
      </c>
      <c r="H36" s="14">
        <v>5</v>
      </c>
      <c r="I36" s="14">
        <v>8</v>
      </c>
    </row>
    <row r="37" spans="2:9" x14ac:dyDescent="0.25">
      <c r="B37" s="51"/>
      <c r="C37" s="8" t="s">
        <v>5</v>
      </c>
      <c r="D37" s="14">
        <v>2</v>
      </c>
      <c r="E37" s="14">
        <v>75</v>
      </c>
      <c r="F37" s="14">
        <v>44</v>
      </c>
      <c r="G37" s="14">
        <f t="shared" si="2"/>
        <v>3300</v>
      </c>
      <c r="H37" s="14">
        <v>4</v>
      </c>
      <c r="I37" s="14">
        <v>4</v>
      </c>
    </row>
    <row r="38" spans="2:9" x14ac:dyDescent="0.25">
      <c r="B38" s="51"/>
      <c r="C38" s="8" t="s">
        <v>4</v>
      </c>
      <c r="D38" s="14">
        <v>2</v>
      </c>
      <c r="E38" s="14">
        <v>75</v>
      </c>
      <c r="F38" s="14">
        <v>44</v>
      </c>
      <c r="G38" s="14">
        <f t="shared" si="2"/>
        <v>3300</v>
      </c>
      <c r="H38" s="14">
        <v>4</v>
      </c>
      <c r="I38" s="14">
        <v>4</v>
      </c>
    </row>
    <row r="39" spans="2:9" x14ac:dyDescent="0.25">
      <c r="B39" s="51"/>
      <c r="C39" s="8" t="s">
        <v>22</v>
      </c>
      <c r="D39" s="14">
        <v>6</v>
      </c>
      <c r="E39" s="14">
        <v>75</v>
      </c>
      <c r="F39" s="14">
        <v>66</v>
      </c>
      <c r="G39" s="14">
        <f t="shared" si="2"/>
        <v>4950</v>
      </c>
      <c r="H39" s="14">
        <v>4</v>
      </c>
      <c r="I39" s="14">
        <v>4</v>
      </c>
    </row>
    <row r="40" spans="2:9" x14ac:dyDescent="0.25">
      <c r="B40" s="51"/>
      <c r="C40" s="8" t="s">
        <v>60</v>
      </c>
      <c r="D40" s="14">
        <v>3</v>
      </c>
      <c r="E40" s="14">
        <v>75</v>
      </c>
      <c r="F40" s="14">
        <v>132</v>
      </c>
      <c r="G40" s="14">
        <f t="shared" si="2"/>
        <v>9900</v>
      </c>
      <c r="H40" s="14">
        <v>9</v>
      </c>
      <c r="I40" s="14">
        <v>9</v>
      </c>
    </row>
    <row r="41" spans="2:9" x14ac:dyDescent="0.25">
      <c r="B41" s="51"/>
      <c r="C41" s="8" t="s">
        <v>61</v>
      </c>
      <c r="D41" s="14">
        <v>3</v>
      </c>
      <c r="E41" s="14">
        <v>75</v>
      </c>
      <c r="F41" s="14">
        <v>132</v>
      </c>
      <c r="G41" s="14">
        <f t="shared" si="2"/>
        <v>9900</v>
      </c>
      <c r="H41" s="14">
        <v>9</v>
      </c>
      <c r="I41" s="14">
        <v>9</v>
      </c>
    </row>
    <row r="42" spans="2:9" x14ac:dyDescent="0.25">
      <c r="B42" s="51"/>
      <c r="C42" s="8" t="s">
        <v>14</v>
      </c>
      <c r="D42" s="14">
        <v>3</v>
      </c>
      <c r="E42" s="14">
        <v>100</v>
      </c>
      <c r="F42" s="14">
        <v>66</v>
      </c>
      <c r="G42" s="14">
        <f t="shared" si="2"/>
        <v>6600</v>
      </c>
      <c r="H42" s="14">
        <v>4</v>
      </c>
      <c r="I42" s="14">
        <v>4</v>
      </c>
    </row>
    <row r="43" spans="2:9" x14ac:dyDescent="0.25">
      <c r="B43" s="53" t="s">
        <v>2</v>
      </c>
      <c r="C43" s="53"/>
      <c r="D43" s="53"/>
      <c r="E43" s="53"/>
      <c r="F43" s="53"/>
      <c r="G43" s="16">
        <f>SUM(G34:G42)</f>
        <v>98670</v>
      </c>
      <c r="H43" s="16"/>
      <c r="I43" s="16"/>
    </row>
  </sheetData>
  <mergeCells count="9">
    <mergeCell ref="C2:H2"/>
    <mergeCell ref="B34:B42"/>
    <mergeCell ref="B19:F19"/>
    <mergeCell ref="B43:F43"/>
    <mergeCell ref="B6:B18"/>
    <mergeCell ref="B20:B25"/>
    <mergeCell ref="B27:B32"/>
    <mergeCell ref="B33:F33"/>
    <mergeCell ref="B26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Schedule</vt:lpstr>
      <vt:lpstr>Project Budget Summary</vt:lpstr>
      <vt:lpstr>Resource Allocation</vt:lpstr>
      <vt:lpstr>Project Budget Data Entry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2012-03-30T17:04:50Z</dcterms:modified>
</cp:coreProperties>
</file>