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3" i="1" l="1"/>
  <c r="F84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C4" i="2"/>
  <c r="D4" i="2" s="1"/>
  <c r="E4" i="2" s="1"/>
  <c r="F4" i="2" s="1"/>
  <c r="G4" i="2" s="1"/>
  <c r="H4" i="2" s="1"/>
  <c r="I4" i="2" s="1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<sst xmlns="http://schemas.openxmlformats.org/spreadsheetml/2006/main" count="97" uniqueCount="70">
  <si>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</si>
  <si>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</si>
  <si>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</si>
  <si>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</si>
  <si>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</si>
  <si>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</si>
  <si>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</si>
  <si>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</si>
  <si>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</si>
  <si>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</si>
  <si>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</si>
  <si>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</si>
  <si>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</si>
  <si>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</si>
  <si>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</si>
  <si>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</si>
  <si>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</si>
  <si>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</si>
  <si>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</si>
  <si>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</si>
  <si>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</si>
  <si>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</si>
  <si>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</si>
  <si>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</si>
  <si>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</si>
  <si>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</si>
  <si>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</si>
  <si>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</si>
  <si>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</si>
  <si>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</si>
  <si>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</si>
  <si>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</si>
  <si>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</si>
  <si>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</si>
  <si>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</si>
  <si>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</si>
  <si>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</si>
  <si>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</si>
  <si>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</si>
  <si>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</si>
  <si>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</si>
  <si>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</si>
  <si>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</si>
  <si>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Code function Statistics (Winform)</t>
  </si>
  <si>
    <t xml:space="preserve"> </t>
  </si>
  <si>
    <t>AVG (hours/week)</t>
  </si>
  <si>
    <t>Giang Nguyen</t>
  </si>
  <si>
    <t>Design giao diện winform</t>
  </si>
  <si>
    <t>Nghiên cứu HTML
Design giao diện web</t>
  </si>
  <si>
    <t>Design giao diện web</t>
  </si>
  <si>
    <t>Time Recording Log For:    SRM Project</t>
  </si>
  <si>
    <t>Design giao diện web
Nghiên cứu asp.net mvc 3</t>
  </si>
  <si>
    <t>Nghiên cứu web, đọc comment của thầy
Design giao diện winform</t>
  </si>
  <si>
    <t>Meeting with Huy Huynh for fixing Database and code Check Record function</t>
  </si>
  <si>
    <t>Meeting with Huy Huynh for fixing Add User function</t>
  </si>
  <si>
    <t>Meeting with Huy Huynh for code Check Record function</t>
  </si>
  <si>
    <t>Meeting with Huy Huynh for code View Log Function</t>
  </si>
  <si>
    <t>Meeting with Huy Huynh for code View Log Function and Export to Excel file</t>
  </si>
  <si>
    <t>Meeting with Huy Huynh for code giving permission for user</t>
  </si>
  <si>
    <t>Meeting with Huy Huynh for code function Statistics (Winform) and fix function view log</t>
  </si>
  <si>
    <t>Meeting with Huy Huynh for fix function Language</t>
  </si>
  <si>
    <t>Meeting with Huy Huynh for Code function Statistics (Winform) And fix function Statistics (WebForm)</t>
  </si>
  <si>
    <t>Nghiên cứu Dreamweaver 
Tìm hiểu thêm C#
Design giao diện winform</t>
  </si>
  <si>
    <t>Code chức năng nhập hồ sơ sinh viên (họp với  Huy)</t>
  </si>
  <si>
    <t>Sửa database (họp với Huy)</t>
  </si>
  <si>
    <t>Team meeting
Design giao diện winform</t>
  </si>
  <si>
    <t>Nghiên cứu cách vẽ biểu đồ trên web</t>
  </si>
  <si>
    <t>Code các chức năng cơ bản trong winform</t>
  </si>
  <si>
    <t>Code các chức năng cơ bản trong web</t>
  </si>
  <si>
    <t>Nghiên cứu cách vẽ biểu đồ trong winform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</si>
</sst>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/>
    <xf numFmtId="0" fontId="11" fillId="0" borderId="12" xfId="0" applyNumberFormat="1" applyFont="1" applyBorder="1"/>
    <xf numFmtId="0" fontId="12" fillId="0" borderId="8" xfId="0" applyFont="1" applyBorder="1"/>
    <xf numFmtId="0" fontId="10" fillId="0" borderId="16" xfId="0" applyFont="1" applyBorder="1"/>
    <xf numFmtId="0" fontId="12" fillId="0" borderId="0" xfId="0" applyNumberFormat="1" applyFont="1" applyBorder="1" applyAlignment="1">
      <alignment horizontal="left"/>
    </xf>
    <xf numFmtId="166" fontId="12" fillId="0" borderId="0" xfId="0" applyNumberFormat="1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2" fillId="0" borderId="13" xfId="0" applyFont="1" applyBorder="1"/>
    <xf numFmtId="0" fontId="10" fillId="0" borderId="14" xfId="0" applyFont="1" applyBorder="1"/>
    <xf numFmtId="167" fontId="12" fillId="0" borderId="14" xfId="0" applyNumberFormat="1" applyFont="1" applyBorder="1" applyAlignment="1">
      <alignment horizontal="center"/>
    </xf>
    <xf numFmtId="0" fontId="12" fillId="3" borderId="4" xfId="0" applyFont="1" applyFill="1" applyBorder="1"/>
    <xf numFmtId="0" fontId="12" fillId="0" borderId="16" xfId="0" applyFont="1" applyBorder="1"/>
    <xf numFmtId="0" fontId="12" fillId="0" borderId="0" xfId="0" applyFont="1" applyBorder="1"/>
    <xf numFmtId="2" fontId="12" fillId="0" borderId="0" xfId="0" applyNumberFormat="1" applyFont="1" applyBorder="1" applyAlignment="1">
      <alignment horizontal="center"/>
    </xf>
    <xf numFmtId="2" fontId="12" fillId="3" borderId="7" xfId="0" applyNumberFormat="1" applyFont="1" applyFill="1" applyBorder="1" applyAlignment="1">
      <alignment horizontal="center"/>
    </xf>
    <xf numFmtId="0" fontId="12" fillId="0" borderId="0" xfId="0" applyNumberFormat="1" applyFont="1" applyBorder="1"/>
    <xf numFmtId="0" fontId="10" fillId="3" borderId="14" xfId="0" applyFont="1" applyFill="1" applyBorder="1"/>
    <xf numFmtId="2" fontId="12" fillId="3" borderId="14" xfId="0" applyNumberFormat="1" applyFont="1" applyFill="1" applyBorder="1" applyAlignment="1">
      <alignment horizontal="center"/>
    </xf>
    <xf numFmtId="2" fontId="12" fillId="3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6" fillId="0" borderId="4" xfId="0" applyNumberFormat="1" applyFont="1" applyBorder="1" applyAlignment="1">
      <alignment horizontal="center" vertical="center" wrapText="1"/>
    </xf>
    <xf numFmtId="18" fontId="6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18" fontId="6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7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0" fontId="13" fillId="0" borderId="2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18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" fontId="6" fillId="0" borderId="3" xfId="0" applyNumberFormat="1" applyFont="1" applyBorder="1" applyAlignment="1">
      <alignment horizontal="center" vertical="center" wrapText="1"/>
    </xf>
    <xf numFmtId="16" fontId="6" fillId="0" borderId="6" xfId="0" applyNumberFormat="1" applyFont="1" applyBorder="1" applyAlignment="1">
      <alignment horizontal="center" vertical="center" wrapText="1"/>
    </xf>
    <xf numFmtId="18" fontId="6" fillId="0" borderId="3" xfId="0" applyNumberFormat="1" applyFont="1" applyBorder="1" applyAlignment="1">
      <alignment horizontal="center" vertical="center" wrapText="1"/>
    </xf>
    <xf numFmtId="18" fontId="6" fillId="0" borderId="6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0" fillId="0" borderId="12" xfId="0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4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8" fontId="0" fillId="4" borderId="15" xfId="0" applyNumberFormat="1" applyFill="1" applyBorder="1" applyAlignment="1">
      <alignment horizontal="center" vertical="center"/>
    </xf>
    <xf numFmtId="18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18" fontId="15" fillId="4" borderId="15" xfId="0" applyNumberFormat="1" applyFont="1" applyFill="1" applyBorder="1" applyAlignment="1">
      <alignment horizontal="center" vertical="center"/>
    </xf>
    <xf numFmtId="18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16" fontId="15" fillId="0" borderId="4" xfId="0" applyNumberFormat="1" applyFont="1" applyBorder="1" applyAlignment="1">
      <alignment horizontal="center" vertical="center" wrapText="1"/>
    </xf>
    <xf numFmtId="18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8" fontId="18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6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8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6" fontId="18" fillId="0" borderId="6" xfId="0" applyNumberFormat="1" applyFont="1" applyBorder="1" applyAlignment="1">
      <alignment horizontal="center" vertical="center" wrapText="1"/>
    </xf>
    <xf numFmtId="18" fontId="18" fillId="0" borderId="6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vertical="center" wrapText="1"/>
    </xf>
    <xf numFmtId="18" fontId="18" fillId="0" borderId="15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" fontId="19" fillId="0" borderId="1" xfId="0" applyNumberFormat="1" applyFont="1" applyBorder="1" applyAlignment="1">
      <alignment horizontal="center" vertical="center" wrapText="1"/>
    </xf>
    <xf numFmtId="18" fontId="19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16" fontId="15" fillId="0" borderId="3" xfId="0" applyNumberFormat="1" applyFont="1" applyBorder="1" applyAlignment="1">
      <alignment horizontal="center" vertical="center" wrapText="1"/>
    </xf>
    <xf numFmtId="18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16" fontId="15" fillId="0" borderId="6" xfId="0" applyNumberFormat="1" applyFont="1" applyBorder="1" applyAlignment="1">
      <alignment horizontal="center" vertical="center" wrapText="1"/>
    </xf>
    <xf numFmtId="18" fontId="15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left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18" fontId="15" fillId="0" borderId="1" xfId="0" applyNumberFormat="1" applyFont="1" applyBorder="1" applyAlignment="1">
      <alignment horizontal="center" vertical="center" wrapText="1"/>
    </xf>
    <xf numFmtId="18" fontId="15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8" fontId="15" fillId="0" borderId="3" xfId="0" applyNumberFormat="1" applyFont="1" applyBorder="1" applyAlignment="1">
      <alignment horizontal="center" vertical="center" wrapText="1"/>
    </xf>
    <xf numFmtId="18" fontId="15" fillId="0" borderId="8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16" fontId="19" fillId="0" borderId="3" xfId="0" applyNumberFormat="1" applyFont="1" applyBorder="1" applyAlignment="1">
      <alignment horizontal="center" vertical="center" wrapText="1"/>
    </xf>
    <xf numFmtId="18" fontId="19" fillId="0" borderId="7" xfId="0" applyNumberFormat="1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16" fontId="19" fillId="0" borderId="5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6" fontId="19" fillId="0" borderId="6" xfId="0" applyNumberFormat="1" applyFont="1" applyBorder="1" applyAlignment="1">
      <alignment horizontal="center" vertical="center" wrapText="1"/>
    </xf>
    <xf numFmtId="18" fontId="19" fillId="0" borderId="4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16" fontId="15" fillId="0" borderId="3" xfId="0" applyNumberFormat="1" applyFont="1" applyBorder="1" applyAlignment="1">
      <alignment horizontal="center" vertical="center" wrapText="1"/>
    </xf>
    <xf numFmtId="16" fontId="15" fillId="4" borderId="15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topLeftCell="A41" workbookViewId="0">
      <selection activeCell="G57" sqref="G57"/>
    </sheetView>
  </sheetViews>
  <sheetFormatPr defaultRowHeight="15" x14ac:dyDescent="0.25"/>
  <cols>
    <col min="1" max="1" width="7.42578125" style="24" customWidth="1"/>
    <col min="2" max="2" width="17.5703125" style="24" customWidth="1"/>
    <col min="3" max="3" width="10.7109375" style="24" customWidth="1"/>
    <col min="4" max="4" width="16.42578125" style="24" customWidth="1"/>
    <col min="5" max="5" width="11.7109375" style="24" customWidth="1"/>
    <col min="6" max="6" width="9.140625" style="24"/>
    <col min="7" max="7" width="45.7109375" style="92" customWidth="1"/>
    <col min="8" max="8" width="19.42578125" style="24" customWidth="1"/>
    <col min="9" max="9" width="7.140625" style="24" customWidth="1"/>
    <col min="10" max="10" width="27.42578125" style="24" customWidth="1"/>
    <col min="11" max="11" width="9.140625" style="24"/>
    <col min="12" max="12" width="26" style="24" hidden="1" customWidth="1"/>
    <col min="13" max="13" width="0" style="24" hidden="1" customWidth="1"/>
    <col min="14" max="16384" width="9.140625" style="24"/>
  </cols>
  <sheetData>
    <row r="2" spans="1:13" ht="44.25" customHeight="1" x14ac:dyDescent="0.25">
      <c r="B2" s="111" t="s">
        <v>50</v>
      </c>
      <c r="C2" s="111"/>
      <c r="D2" s="111"/>
      <c r="E2" s="111"/>
      <c r="F2" s="111"/>
      <c r="G2" s="111"/>
    </row>
    <row r="3" spans="1:13" ht="25.5" x14ac:dyDescent="0.25">
      <c r="D3" s="1"/>
      <c r="L3" s="2" t="s">
        <v>0</v>
      </c>
    </row>
    <row r="4" spans="1:13" ht="15.75" x14ac:dyDescent="0.25">
      <c r="A4" s="25" t="s">
        <v>1</v>
      </c>
      <c r="B4" s="91" t="s">
        <v>46</v>
      </c>
      <c r="C4" s="91"/>
      <c r="F4" s="25" t="s">
        <v>2</v>
      </c>
      <c r="G4" s="93">
        <v>41047</v>
      </c>
    </row>
    <row r="5" spans="1:13" ht="15.75" thickBot="1" x14ac:dyDescent="0.3">
      <c r="C5" s="26"/>
      <c r="L5" s="2" t="s">
        <v>3</v>
      </c>
      <c r="M5" s="2" t="s">
        <v>4</v>
      </c>
    </row>
    <row r="6" spans="1:13" ht="29.25" thickBot="1" x14ac:dyDescent="0.3">
      <c r="A6" s="117" t="s">
        <v>5</v>
      </c>
      <c r="B6" s="118" t="s">
        <v>6</v>
      </c>
      <c r="C6" s="118" t="s">
        <v>7</v>
      </c>
      <c r="D6" s="118" t="s">
        <v>8</v>
      </c>
      <c r="E6" s="118" t="s">
        <v>9</v>
      </c>
      <c r="F6" s="118" t="s">
        <v>10</v>
      </c>
      <c r="G6" s="119" t="s">
        <v>11</v>
      </c>
      <c r="H6" s="118" t="s">
        <v>12</v>
      </c>
      <c r="I6" s="118" t="s">
        <v>13</v>
      </c>
      <c r="J6" s="118" t="s">
        <v>14</v>
      </c>
      <c r="L6" s="24" t="s">
        <v>15</v>
      </c>
      <c r="M6" s="27" t="e">
        <f>SUM(F7:F12) +#REF! +#REF!/ 2+F54</f>
        <v>#REF!</v>
      </c>
    </row>
    <row r="7" spans="1:13" ht="46.5" customHeight="1" thickBot="1" x14ac:dyDescent="0.3">
      <c r="A7" s="120">
        <v>1</v>
      </c>
      <c r="B7" s="121">
        <v>41047</v>
      </c>
      <c r="C7" s="122">
        <v>0.9375</v>
      </c>
      <c r="D7" s="122">
        <v>0.5</v>
      </c>
      <c r="E7" s="123">
        <v>0</v>
      </c>
      <c r="F7" s="123">
        <v>1.5</v>
      </c>
      <c r="G7" s="112" t="s">
        <v>16</v>
      </c>
      <c r="H7" s="124"/>
      <c r="I7" s="123"/>
      <c r="J7" s="123"/>
      <c r="L7" s="24" t="s">
        <v>17</v>
      </c>
      <c r="M7" s="27">
        <f>SUM(F15:F22)</f>
        <v>17</v>
      </c>
    </row>
    <row r="8" spans="1:13" ht="15.75" hidden="1" customHeight="1" thickBot="1" x14ac:dyDescent="0.3">
      <c r="A8" s="125"/>
      <c r="B8" s="121"/>
      <c r="C8" s="122"/>
      <c r="D8" s="126"/>
      <c r="E8" s="124"/>
      <c r="F8" s="124"/>
      <c r="G8" s="112"/>
      <c r="H8" s="123"/>
      <c r="I8" s="127"/>
      <c r="J8" s="127"/>
      <c r="L8" s="24" t="s">
        <v>18</v>
      </c>
      <c r="M8" s="27">
        <f>SUM(F25:F28)+SUM(F39:F44) + SUM(F61:F69)</f>
        <v>67</v>
      </c>
    </row>
    <row r="9" spans="1:13" ht="15.75" hidden="1" customHeight="1" thickBot="1" x14ac:dyDescent="0.3">
      <c r="A9" s="125"/>
      <c r="B9" s="128"/>
      <c r="C9" s="126"/>
      <c r="D9" s="126"/>
      <c r="E9" s="124"/>
      <c r="F9" s="124"/>
      <c r="G9" s="129"/>
      <c r="H9" s="124"/>
      <c r="I9" s="127"/>
      <c r="J9" s="127"/>
      <c r="M9" s="27"/>
    </row>
    <row r="10" spans="1:13" ht="15.75" hidden="1" customHeight="1" thickBot="1" x14ac:dyDescent="0.3">
      <c r="A10" s="125"/>
      <c r="B10" s="121"/>
      <c r="C10" s="122"/>
      <c r="D10" s="122"/>
      <c r="E10" s="123"/>
      <c r="F10" s="123"/>
      <c r="G10" s="112"/>
      <c r="H10" s="124"/>
      <c r="I10" s="127"/>
      <c r="J10" s="127"/>
      <c r="M10" s="27"/>
    </row>
    <row r="11" spans="1:13" ht="26.25" hidden="1" customHeight="1" x14ac:dyDescent="0.25">
      <c r="A11" s="125"/>
      <c r="B11" s="130"/>
      <c r="C11" s="131"/>
      <c r="D11" s="131"/>
      <c r="E11" s="132"/>
      <c r="F11" s="132"/>
      <c r="G11" s="133"/>
      <c r="H11" s="132"/>
      <c r="I11" s="134"/>
      <c r="J11" s="134"/>
      <c r="M11" s="27"/>
    </row>
    <row r="12" spans="1:13" ht="15.75" hidden="1" customHeight="1" thickBot="1" x14ac:dyDescent="0.3">
      <c r="A12" s="135"/>
      <c r="B12" s="136"/>
      <c r="C12" s="137"/>
      <c r="D12" s="137"/>
      <c r="E12" s="138"/>
      <c r="F12" s="138"/>
      <c r="G12" s="139"/>
      <c r="H12" s="138"/>
      <c r="I12" s="140"/>
      <c r="J12" s="140"/>
      <c r="L12" s="24" t="s">
        <v>19</v>
      </c>
      <c r="M12" s="27">
        <f>SUM(F30:F38)</f>
        <v>18.5</v>
      </c>
    </row>
    <row r="13" spans="1:13" ht="15.75" thickBot="1" x14ac:dyDescent="0.3">
      <c r="A13" s="120">
        <v>2</v>
      </c>
      <c r="B13" s="121">
        <v>41050</v>
      </c>
      <c r="C13" s="122">
        <v>0.875</v>
      </c>
      <c r="D13" s="126">
        <v>0.95833333333333337</v>
      </c>
      <c r="E13" s="124">
        <v>0</v>
      </c>
      <c r="F13" s="124">
        <v>2</v>
      </c>
      <c r="G13" s="112" t="s">
        <v>20</v>
      </c>
      <c r="H13" s="124"/>
      <c r="I13" s="123"/>
      <c r="J13" s="123"/>
      <c r="L13" s="24" t="s">
        <v>21</v>
      </c>
      <c r="M13" s="27" t="e">
        <f xml:space="preserve"> SUM(F30:F38) +#REF! + F60</f>
        <v>#REF!</v>
      </c>
    </row>
    <row r="14" spans="1:13" ht="30.75" thickBot="1" x14ac:dyDescent="0.3">
      <c r="A14" s="125"/>
      <c r="B14" s="121">
        <v>41051</v>
      </c>
      <c r="C14" s="141">
        <v>0.83333333333333337</v>
      </c>
      <c r="D14" s="141">
        <v>0.97916666666666663</v>
      </c>
      <c r="E14" s="142">
        <v>0</v>
      </c>
      <c r="F14" s="143">
        <v>3.5</v>
      </c>
      <c r="G14" s="144" t="s">
        <v>52</v>
      </c>
      <c r="H14" s="145"/>
      <c r="I14" s="146"/>
      <c r="J14" s="146"/>
      <c r="M14" s="27"/>
    </row>
    <row r="15" spans="1:13" ht="15" customHeight="1" x14ac:dyDescent="0.25">
      <c r="A15" s="125"/>
      <c r="B15" s="130">
        <v>41052</v>
      </c>
      <c r="C15" s="131">
        <v>0.875</v>
      </c>
      <c r="D15" s="131">
        <v>0.97916666666666663</v>
      </c>
      <c r="E15" s="132">
        <v>0</v>
      </c>
      <c r="F15" s="132">
        <v>2.5</v>
      </c>
      <c r="G15" s="133" t="s">
        <v>47</v>
      </c>
      <c r="H15" s="132"/>
      <c r="I15" s="147"/>
      <c r="J15" s="147"/>
      <c r="L15" s="24" t="s">
        <v>22</v>
      </c>
      <c r="M15" s="27" t="e">
        <f>SUM(M6:M13)</f>
        <v>#REF!</v>
      </c>
    </row>
    <row r="16" spans="1:13" ht="15.75" customHeight="1" thickBot="1" x14ac:dyDescent="0.3">
      <c r="A16" s="125"/>
      <c r="B16" s="136"/>
      <c r="C16" s="137"/>
      <c r="D16" s="137"/>
      <c r="E16" s="138"/>
      <c r="F16" s="138"/>
      <c r="G16" s="139"/>
      <c r="H16" s="138"/>
      <c r="I16" s="148"/>
      <c r="J16" s="148"/>
      <c r="L16" s="24" t="s">
        <v>23</v>
      </c>
      <c r="M16" s="27" t="e">
        <f>M15/8</f>
        <v>#REF!</v>
      </c>
    </row>
    <row r="17" spans="1:10" ht="15.75" hidden="1" customHeight="1" thickBot="1" x14ac:dyDescent="0.3">
      <c r="A17" s="135"/>
      <c r="B17" s="149"/>
      <c r="C17" s="150"/>
      <c r="D17" s="150"/>
      <c r="E17" s="151"/>
      <c r="F17" s="151"/>
      <c r="G17" s="152"/>
      <c r="H17" s="151"/>
      <c r="I17" s="151"/>
      <c r="J17" s="151"/>
    </row>
    <row r="18" spans="1:10" ht="18.75" customHeight="1" x14ac:dyDescent="0.25">
      <c r="A18" s="153">
        <v>3</v>
      </c>
      <c r="B18" s="154">
        <v>41057</v>
      </c>
      <c r="C18" s="155">
        <v>0.375</v>
      </c>
      <c r="D18" s="155">
        <v>0.45833333333333331</v>
      </c>
      <c r="E18" s="147">
        <v>0</v>
      </c>
      <c r="F18" s="147">
        <v>2</v>
      </c>
      <c r="G18" s="156" t="s">
        <v>20</v>
      </c>
      <c r="H18" s="147"/>
      <c r="I18" s="147"/>
      <c r="J18" s="147"/>
    </row>
    <row r="19" spans="1:10" ht="15.75" thickBot="1" x14ac:dyDescent="0.3">
      <c r="A19" s="157"/>
      <c r="B19" s="158"/>
      <c r="C19" s="159"/>
      <c r="D19" s="159"/>
      <c r="E19" s="148"/>
      <c r="F19" s="148"/>
      <c r="G19" s="160"/>
      <c r="H19" s="148"/>
      <c r="I19" s="148"/>
      <c r="J19" s="148"/>
    </row>
    <row r="20" spans="1:10" ht="15.75" thickBot="1" x14ac:dyDescent="0.3">
      <c r="A20" s="157"/>
      <c r="B20" s="161">
        <v>41058</v>
      </c>
      <c r="C20" s="162">
        <v>0.8125</v>
      </c>
      <c r="D20" s="163">
        <v>0.91666666666666663</v>
      </c>
      <c r="E20" s="164">
        <v>0</v>
      </c>
      <c r="F20" s="164">
        <v>2.5</v>
      </c>
      <c r="G20" s="165" t="s">
        <v>47</v>
      </c>
      <c r="H20" s="164"/>
      <c r="I20" s="164"/>
      <c r="J20" s="164"/>
    </row>
    <row r="21" spans="1:10" ht="15.75" thickBot="1" x14ac:dyDescent="0.3">
      <c r="A21" s="157"/>
      <c r="B21" s="161">
        <v>41059</v>
      </c>
      <c r="C21" s="166">
        <v>0.375</v>
      </c>
      <c r="D21" s="167">
        <v>0.45833333333333331</v>
      </c>
      <c r="E21" s="168">
        <v>0</v>
      </c>
      <c r="F21" s="168">
        <v>2</v>
      </c>
      <c r="G21" s="169" t="s">
        <v>35</v>
      </c>
      <c r="H21" s="168"/>
      <c r="I21" s="168"/>
      <c r="J21" s="168"/>
    </row>
    <row r="22" spans="1:10" ht="49.5" customHeight="1" thickBot="1" x14ac:dyDescent="0.3">
      <c r="A22" s="157"/>
      <c r="B22" s="180">
        <v>41060</v>
      </c>
      <c r="C22" s="163">
        <v>0.375</v>
      </c>
      <c r="D22" s="163">
        <v>0.91666666666666663</v>
      </c>
      <c r="E22" s="168">
        <v>5</v>
      </c>
      <c r="F22" s="168">
        <v>8</v>
      </c>
      <c r="G22" s="169" t="s">
        <v>62</v>
      </c>
      <c r="H22" s="168"/>
      <c r="I22" s="168"/>
      <c r="J22" s="168"/>
    </row>
    <row r="23" spans="1:10" ht="26.25" customHeight="1" thickBot="1" x14ac:dyDescent="0.3">
      <c r="A23" s="157"/>
      <c r="B23" s="180">
        <v>41061</v>
      </c>
      <c r="C23" s="163">
        <v>0.375</v>
      </c>
      <c r="D23" s="163">
        <v>0.95833333333333337</v>
      </c>
      <c r="E23" s="168">
        <v>5</v>
      </c>
      <c r="F23" s="168">
        <v>7</v>
      </c>
      <c r="G23" s="169" t="s">
        <v>47</v>
      </c>
      <c r="H23" s="168"/>
      <c r="I23" s="168"/>
      <c r="J23" s="168"/>
    </row>
    <row r="24" spans="1:10" ht="15.75" hidden="1" customHeight="1" thickBot="1" x14ac:dyDescent="0.3">
      <c r="A24" s="157"/>
      <c r="B24" s="121"/>
      <c r="C24" s="122"/>
      <c r="D24" s="122"/>
      <c r="E24" s="123"/>
      <c r="F24" s="123"/>
      <c r="G24" s="112"/>
      <c r="H24" s="123"/>
      <c r="I24" s="123"/>
      <c r="J24" s="123"/>
    </row>
    <row r="25" spans="1:10" ht="15" hidden="1" customHeight="1" x14ac:dyDescent="0.3">
      <c r="A25" s="157"/>
      <c r="B25" s="171"/>
      <c r="C25" s="172"/>
      <c r="D25" s="172"/>
      <c r="E25" s="173"/>
      <c r="F25" s="173"/>
      <c r="G25" s="174"/>
      <c r="H25" s="173"/>
      <c r="I25" s="147"/>
      <c r="J25" s="146"/>
    </row>
    <row r="26" spans="1:10" ht="15" hidden="1" customHeight="1" x14ac:dyDescent="0.3">
      <c r="A26" s="157"/>
      <c r="B26" s="175"/>
      <c r="C26" s="173"/>
      <c r="D26" s="173"/>
      <c r="E26" s="173"/>
      <c r="F26" s="173"/>
      <c r="G26" s="174"/>
      <c r="H26" s="173"/>
      <c r="I26" s="170"/>
      <c r="J26" s="146"/>
    </row>
    <row r="27" spans="1:10" ht="15.75" hidden="1" customHeight="1" thickBot="1" x14ac:dyDescent="0.3">
      <c r="A27" s="176"/>
      <c r="B27" s="177"/>
      <c r="C27" s="178"/>
      <c r="D27" s="127"/>
      <c r="E27" s="127"/>
      <c r="F27" s="127"/>
      <c r="G27" s="179"/>
      <c r="H27" s="127"/>
      <c r="I27" s="148"/>
      <c r="J27" s="123"/>
    </row>
    <row r="28" spans="1:10" ht="30.75" thickBot="1" x14ac:dyDescent="0.3">
      <c r="A28" s="153">
        <v>4</v>
      </c>
      <c r="B28" s="180">
        <v>41064</v>
      </c>
      <c r="C28" s="113">
        <v>0.375</v>
      </c>
      <c r="D28" s="114">
        <v>0.95833333333333337</v>
      </c>
      <c r="E28" s="115">
        <v>6</v>
      </c>
      <c r="F28" s="115">
        <v>8</v>
      </c>
      <c r="G28" s="116" t="s">
        <v>65</v>
      </c>
      <c r="H28" s="182"/>
      <c r="I28" s="147"/>
      <c r="J28" s="147"/>
    </row>
    <row r="29" spans="1:10" ht="26.25" thickBot="1" x14ac:dyDescent="0.3">
      <c r="A29" s="157"/>
      <c r="B29" s="181">
        <v>41067</v>
      </c>
      <c r="C29" s="113">
        <v>0.625</v>
      </c>
      <c r="D29" s="114">
        <v>0.79166666666666663</v>
      </c>
      <c r="E29" s="115">
        <v>0</v>
      </c>
      <c r="F29" s="115">
        <v>4</v>
      </c>
      <c r="G29" s="105" t="s">
        <v>48</v>
      </c>
      <c r="H29" s="183"/>
      <c r="I29" s="148"/>
      <c r="J29" s="148"/>
    </row>
    <row r="30" spans="1:10" ht="26.25" thickBot="1" x14ac:dyDescent="0.3">
      <c r="A30" s="176"/>
      <c r="B30" s="181">
        <v>41069</v>
      </c>
      <c r="C30" s="113">
        <v>0.375</v>
      </c>
      <c r="D30" s="114">
        <v>0.70833333333333337</v>
      </c>
      <c r="E30" s="115">
        <v>3</v>
      </c>
      <c r="F30" s="115">
        <v>5</v>
      </c>
      <c r="G30" s="105" t="s">
        <v>48</v>
      </c>
      <c r="H30" s="123"/>
      <c r="I30" s="123"/>
      <c r="J30" s="123"/>
    </row>
    <row r="31" spans="1:10" ht="15.75" hidden="1" customHeight="1" thickBot="1" x14ac:dyDescent="0.3">
      <c r="A31" s="41"/>
      <c r="B31" s="28"/>
      <c r="C31" s="29"/>
      <c r="D31" s="29"/>
      <c r="E31" s="22"/>
      <c r="F31" s="22"/>
      <c r="G31" s="94"/>
      <c r="H31" s="22"/>
      <c r="I31" s="22"/>
      <c r="J31" s="22"/>
    </row>
    <row r="32" spans="1:10" ht="15.75" hidden="1" customHeight="1" thickBot="1" x14ac:dyDescent="0.3">
      <c r="A32" s="41"/>
      <c r="B32" s="28"/>
      <c r="C32" s="29"/>
      <c r="D32" s="29"/>
      <c r="E32" s="22"/>
      <c r="F32" s="22"/>
      <c r="G32" s="94"/>
      <c r="H32" s="22"/>
      <c r="I32" s="22"/>
      <c r="J32" s="22"/>
    </row>
    <row r="33" spans="1:10" ht="15.75" hidden="1" customHeight="1" thickBot="1" x14ac:dyDescent="0.3">
      <c r="A33" s="41"/>
      <c r="B33" s="42"/>
      <c r="C33" s="40"/>
      <c r="D33" s="40"/>
      <c r="E33" s="32"/>
      <c r="F33" s="32"/>
      <c r="G33" s="103"/>
      <c r="H33" s="32"/>
      <c r="I33" s="32"/>
      <c r="J33" s="32"/>
    </row>
    <row r="34" spans="1:10" ht="15.75" hidden="1" customHeight="1" thickBot="1" x14ac:dyDescent="0.3">
      <c r="A34" s="43"/>
      <c r="B34" s="42"/>
      <c r="C34" s="40"/>
      <c r="D34" s="40"/>
      <c r="E34" s="32"/>
      <c r="F34" s="32"/>
      <c r="G34" s="103"/>
      <c r="H34" s="32"/>
      <c r="I34" s="32"/>
      <c r="J34" s="32"/>
    </row>
    <row r="35" spans="1:10" ht="15" customHeight="1" x14ac:dyDescent="0.25">
      <c r="A35" s="59">
        <v>5</v>
      </c>
      <c r="B35" s="68">
        <v>41076</v>
      </c>
      <c r="C35" s="70">
        <v>0.375</v>
      </c>
      <c r="D35" s="70">
        <v>0.47916666666666669</v>
      </c>
      <c r="E35" s="72">
        <v>0</v>
      </c>
      <c r="F35" s="72">
        <v>2.5</v>
      </c>
      <c r="G35" s="96" t="s">
        <v>35</v>
      </c>
      <c r="H35" s="72"/>
      <c r="I35" s="65"/>
      <c r="J35" s="65"/>
    </row>
    <row r="36" spans="1:10" ht="15.75" customHeight="1" thickBot="1" x14ac:dyDescent="0.3">
      <c r="A36" s="60"/>
      <c r="B36" s="69"/>
      <c r="C36" s="71"/>
      <c r="D36" s="71"/>
      <c r="E36" s="73"/>
      <c r="F36" s="73"/>
      <c r="G36" s="97"/>
      <c r="H36" s="73"/>
      <c r="I36" s="66"/>
      <c r="J36" s="66"/>
    </row>
    <row r="37" spans="1:10" ht="30" customHeight="1" thickBot="1" x14ac:dyDescent="0.3">
      <c r="A37" s="61"/>
      <c r="B37" s="48">
        <v>41077</v>
      </c>
      <c r="C37" s="108">
        <v>0.35416666666666669</v>
      </c>
      <c r="D37" s="109">
        <v>0.91666666666666663</v>
      </c>
      <c r="E37" s="110">
        <v>5</v>
      </c>
      <c r="F37" s="110">
        <v>8.5</v>
      </c>
      <c r="G37" s="105" t="s">
        <v>48</v>
      </c>
      <c r="H37" s="50"/>
      <c r="I37" s="44"/>
      <c r="J37" s="44"/>
    </row>
    <row r="38" spans="1:10" ht="15.75" customHeight="1" thickBot="1" x14ac:dyDescent="0.3">
      <c r="A38" s="60">
        <v>6</v>
      </c>
      <c r="B38" s="48">
        <v>41078</v>
      </c>
      <c r="C38" s="49">
        <v>0.35416666666666669</v>
      </c>
      <c r="D38" s="49">
        <v>0.45833333333333331</v>
      </c>
      <c r="E38" s="50">
        <v>0</v>
      </c>
      <c r="F38" s="50">
        <v>2.5</v>
      </c>
      <c r="G38" s="104" t="s">
        <v>35</v>
      </c>
      <c r="H38" s="50"/>
      <c r="I38" s="44"/>
      <c r="J38" s="44"/>
    </row>
    <row r="39" spans="1:10" ht="40.5" customHeight="1" thickBot="1" x14ac:dyDescent="0.3">
      <c r="A39" s="61"/>
      <c r="B39" s="48">
        <v>40352</v>
      </c>
      <c r="C39" s="113">
        <v>0.66666666666666663</v>
      </c>
      <c r="D39" s="109">
        <v>0.91666666666666663</v>
      </c>
      <c r="E39" s="30">
        <v>3</v>
      </c>
      <c r="F39" s="30">
        <v>3</v>
      </c>
      <c r="G39" s="105" t="s">
        <v>48</v>
      </c>
      <c r="H39" s="35"/>
      <c r="I39" s="45"/>
      <c r="J39" s="45"/>
    </row>
    <row r="40" spans="1:10" ht="19.5" customHeight="1" thickBot="1" x14ac:dyDescent="0.3">
      <c r="A40" s="74">
        <v>7</v>
      </c>
      <c r="B40" s="48">
        <v>41086</v>
      </c>
      <c r="C40" s="113">
        <v>0.625</v>
      </c>
      <c r="D40" s="52">
        <v>0.14583333333333334</v>
      </c>
      <c r="E40" s="51">
        <v>0</v>
      </c>
      <c r="F40" s="50">
        <v>0.5</v>
      </c>
      <c r="G40" s="106" t="s">
        <v>20</v>
      </c>
      <c r="H40" s="35"/>
      <c r="I40" s="45"/>
      <c r="J40" s="45"/>
    </row>
    <row r="41" spans="1:10" ht="15.75" thickBot="1" x14ac:dyDescent="0.3">
      <c r="A41" s="75"/>
      <c r="B41" s="48">
        <v>41088</v>
      </c>
      <c r="C41" s="113">
        <v>0.625</v>
      </c>
      <c r="D41" s="52">
        <v>0.14583333333333334</v>
      </c>
      <c r="E41" s="51">
        <v>0</v>
      </c>
      <c r="F41" s="50">
        <v>0.5</v>
      </c>
      <c r="G41" s="106" t="s">
        <v>20</v>
      </c>
      <c r="H41" s="35"/>
      <c r="I41" s="45"/>
      <c r="J41" s="45"/>
    </row>
    <row r="42" spans="1:10" ht="19.5" thickBot="1" x14ac:dyDescent="0.3">
      <c r="A42" s="58"/>
      <c r="B42" s="48">
        <v>41102</v>
      </c>
      <c r="C42" s="113">
        <v>0.625</v>
      </c>
      <c r="D42" s="109">
        <v>0.91666666666666663</v>
      </c>
      <c r="E42" s="30">
        <v>3</v>
      </c>
      <c r="F42" s="30">
        <v>4</v>
      </c>
      <c r="G42" s="105" t="s">
        <v>49</v>
      </c>
      <c r="H42" s="30"/>
      <c r="I42" s="22"/>
      <c r="J42" s="22"/>
    </row>
    <row r="43" spans="1:10" ht="19.5" thickBot="1" x14ac:dyDescent="0.3">
      <c r="A43" s="58"/>
      <c r="B43" s="48">
        <v>41103</v>
      </c>
      <c r="C43" s="113">
        <v>0.625</v>
      </c>
      <c r="D43" s="109">
        <v>0.91666666666666663</v>
      </c>
      <c r="E43" s="30">
        <v>3</v>
      </c>
      <c r="F43" s="30">
        <v>4</v>
      </c>
      <c r="G43" s="105" t="s">
        <v>49</v>
      </c>
      <c r="H43" s="35"/>
      <c r="I43" s="39"/>
      <c r="J43" s="44"/>
    </row>
    <row r="44" spans="1:10" ht="32.25" customHeight="1" thickBot="1" x14ac:dyDescent="0.3">
      <c r="A44" s="74"/>
      <c r="B44" s="54">
        <v>41104</v>
      </c>
      <c r="C44" s="108">
        <v>0.35416666666666669</v>
      </c>
      <c r="D44" s="109">
        <v>0.91666666666666663</v>
      </c>
      <c r="E44" s="110">
        <v>5</v>
      </c>
      <c r="F44" s="110">
        <v>8.5</v>
      </c>
      <c r="G44" s="105" t="s">
        <v>51</v>
      </c>
      <c r="H44" s="35"/>
      <c r="I44" s="39"/>
      <c r="J44" s="44"/>
    </row>
    <row r="45" spans="1:10" ht="44.25" customHeight="1" thickBot="1" x14ac:dyDescent="0.3">
      <c r="A45" s="75"/>
      <c r="B45" s="48">
        <v>41105</v>
      </c>
      <c r="C45" s="108">
        <v>0.35416666666666669</v>
      </c>
      <c r="D45" s="109">
        <v>0.91666666666666663</v>
      </c>
      <c r="E45" s="110">
        <v>5</v>
      </c>
      <c r="F45" s="110">
        <v>8.5</v>
      </c>
      <c r="G45" s="105" t="s">
        <v>51</v>
      </c>
      <c r="H45" s="35"/>
      <c r="I45" s="39"/>
      <c r="J45" s="44"/>
    </row>
    <row r="46" spans="1:10" ht="24" customHeight="1" thickBot="1" x14ac:dyDescent="0.3">
      <c r="A46" s="59">
        <v>10</v>
      </c>
      <c r="B46" s="48">
        <v>41106</v>
      </c>
      <c r="C46" s="113">
        <v>0.625</v>
      </c>
      <c r="D46" s="109">
        <v>0.91666666666666663</v>
      </c>
      <c r="E46" s="30">
        <v>3</v>
      </c>
      <c r="F46" s="30">
        <v>4</v>
      </c>
      <c r="G46" s="105" t="s">
        <v>67</v>
      </c>
      <c r="H46" s="35"/>
      <c r="I46" s="39"/>
      <c r="J46" s="44"/>
    </row>
    <row r="47" spans="1:10" ht="21.75" customHeight="1" thickBot="1" x14ac:dyDescent="0.3">
      <c r="A47" s="60"/>
      <c r="B47" s="54">
        <v>41107</v>
      </c>
      <c r="C47" s="113">
        <v>0.625</v>
      </c>
      <c r="D47" s="109">
        <v>0.91666666666666663</v>
      </c>
      <c r="E47" s="30">
        <v>3</v>
      </c>
      <c r="F47" s="30">
        <v>4</v>
      </c>
      <c r="G47" s="105" t="s">
        <v>67</v>
      </c>
      <c r="H47" s="35"/>
      <c r="I47" s="47"/>
      <c r="J47" s="22"/>
    </row>
    <row r="48" spans="1:10" ht="28.5" customHeight="1" thickBot="1" x14ac:dyDescent="0.3">
      <c r="A48" s="60"/>
      <c r="B48" s="48">
        <v>41108</v>
      </c>
      <c r="C48" s="113">
        <v>0.625</v>
      </c>
      <c r="D48" s="109">
        <v>0.91666666666666663</v>
      </c>
      <c r="E48" s="30">
        <v>3</v>
      </c>
      <c r="F48" s="30">
        <v>4</v>
      </c>
      <c r="G48" s="105" t="s">
        <v>67</v>
      </c>
      <c r="H48" s="35"/>
      <c r="I48" s="44"/>
      <c r="J48" s="44"/>
    </row>
    <row r="49" spans="1:10" ht="27.75" customHeight="1" thickBot="1" x14ac:dyDescent="0.3">
      <c r="A49" s="60"/>
      <c r="B49" s="48">
        <v>41109</v>
      </c>
      <c r="C49" s="113">
        <v>0.625</v>
      </c>
      <c r="D49" s="109">
        <v>0.91666666666666663</v>
      </c>
      <c r="E49" s="30">
        <v>3</v>
      </c>
      <c r="F49" s="30">
        <v>4</v>
      </c>
      <c r="G49" s="105" t="s">
        <v>68</v>
      </c>
      <c r="H49" s="106"/>
      <c r="I49" s="106"/>
      <c r="J49" s="106"/>
    </row>
    <row r="50" spans="1:10" ht="21" customHeight="1" thickBot="1" x14ac:dyDescent="0.3">
      <c r="A50" s="60"/>
      <c r="B50" s="54">
        <v>41110</v>
      </c>
      <c r="C50" s="113">
        <v>0.625</v>
      </c>
      <c r="D50" s="109">
        <v>0.91666666666666663</v>
      </c>
      <c r="E50" s="30">
        <v>3</v>
      </c>
      <c r="F50" s="30">
        <v>4</v>
      </c>
      <c r="G50" s="105" t="s">
        <v>68</v>
      </c>
      <c r="H50" s="106"/>
      <c r="I50" s="106"/>
      <c r="J50" s="106"/>
    </row>
    <row r="51" spans="1:10" ht="15.75" thickBot="1" x14ac:dyDescent="0.3">
      <c r="A51" s="60"/>
      <c r="B51" s="48">
        <v>41111</v>
      </c>
      <c r="C51" s="108">
        <v>0.35416666666666669</v>
      </c>
      <c r="D51" s="109">
        <v>0.91666666666666663</v>
      </c>
      <c r="E51" s="110">
        <v>5</v>
      </c>
      <c r="F51" s="110">
        <v>8.5</v>
      </c>
      <c r="G51" s="104" t="s">
        <v>68</v>
      </c>
      <c r="H51" s="106"/>
      <c r="I51" s="106"/>
      <c r="J51" s="106"/>
    </row>
    <row r="52" spans="1:10" ht="15.75" thickBot="1" x14ac:dyDescent="0.3">
      <c r="A52" s="61"/>
      <c r="B52" s="48">
        <v>41112</v>
      </c>
      <c r="C52" s="108">
        <v>0.35416666666666669</v>
      </c>
      <c r="D52" s="109">
        <v>0.91666666666666663</v>
      </c>
      <c r="E52" s="110">
        <v>5</v>
      </c>
      <c r="F52" s="110">
        <v>8.5</v>
      </c>
      <c r="G52" s="106" t="s">
        <v>68</v>
      </c>
      <c r="H52" s="106"/>
      <c r="I52" s="106"/>
      <c r="J52" s="106"/>
    </row>
    <row r="53" spans="1:10" ht="15.75" thickBot="1" x14ac:dyDescent="0.3">
      <c r="A53" s="59">
        <v>11</v>
      </c>
      <c r="B53" s="54">
        <v>41113</v>
      </c>
      <c r="C53" s="113">
        <v>0.625</v>
      </c>
      <c r="D53" s="109">
        <v>0.91666666666666663</v>
      </c>
      <c r="E53" s="51"/>
      <c r="F53" s="51"/>
      <c r="G53" s="104" t="s">
        <v>68</v>
      </c>
      <c r="H53" s="106"/>
      <c r="I53" s="106"/>
      <c r="J53" s="106"/>
    </row>
    <row r="54" spans="1:10" ht="15.75" thickBot="1" x14ac:dyDescent="0.3">
      <c r="A54" s="60"/>
      <c r="B54" s="54">
        <v>41114</v>
      </c>
      <c r="C54" s="113">
        <v>0.625</v>
      </c>
      <c r="D54" s="109">
        <v>0.91666666666666663</v>
      </c>
      <c r="E54" s="34"/>
      <c r="F54" s="34"/>
      <c r="G54" s="98" t="s">
        <v>69</v>
      </c>
      <c r="H54" s="106"/>
      <c r="I54" s="106"/>
      <c r="J54" s="106"/>
    </row>
    <row r="55" spans="1:10" ht="15.75" thickBot="1" x14ac:dyDescent="0.3">
      <c r="A55" s="60"/>
      <c r="B55" s="48">
        <v>41115</v>
      </c>
      <c r="C55" s="108">
        <v>0.35416666666666669</v>
      </c>
      <c r="D55" s="109">
        <v>0.91666666666666663</v>
      </c>
      <c r="E55" s="110">
        <v>5</v>
      </c>
      <c r="F55" s="110">
        <v>8.5</v>
      </c>
      <c r="G55" s="104" t="s">
        <v>66</v>
      </c>
      <c r="H55" s="106"/>
      <c r="I55" s="106"/>
      <c r="J55" s="106"/>
    </row>
    <row r="56" spans="1:10" ht="15.75" customHeight="1" thickBot="1" x14ac:dyDescent="0.3">
      <c r="A56" s="60"/>
      <c r="B56" s="33">
        <v>41116</v>
      </c>
      <c r="C56" s="108">
        <v>0.35416666666666669</v>
      </c>
      <c r="D56" s="109">
        <v>0.91666666666666663</v>
      </c>
      <c r="E56" s="110">
        <v>5</v>
      </c>
      <c r="F56" s="110">
        <v>8.5</v>
      </c>
      <c r="G56" s="95" t="s">
        <v>66</v>
      </c>
      <c r="H56" s="30"/>
      <c r="I56" s="32"/>
      <c r="J56" s="32"/>
    </row>
    <row r="57" spans="1:10" ht="15.75" thickBot="1" x14ac:dyDescent="0.3">
      <c r="A57" s="60"/>
      <c r="B57" s="48">
        <v>41117</v>
      </c>
      <c r="C57" s="113">
        <v>0.625</v>
      </c>
      <c r="D57" s="109">
        <v>0.91666666666666663</v>
      </c>
      <c r="E57" s="30"/>
      <c r="F57" s="30"/>
      <c r="G57" s="95"/>
      <c r="H57" s="30"/>
      <c r="I57" s="32"/>
      <c r="J57" s="32"/>
    </row>
    <row r="58" spans="1:10" ht="15.75" thickBot="1" x14ac:dyDescent="0.3">
      <c r="A58" s="60"/>
      <c r="B58" s="33">
        <v>41118</v>
      </c>
      <c r="C58" s="31">
        <v>0.54166666666666663</v>
      </c>
      <c r="D58" s="31">
        <v>0.83333333333333337</v>
      </c>
      <c r="E58" s="30">
        <v>1</v>
      </c>
      <c r="F58" s="30">
        <v>7</v>
      </c>
      <c r="G58" s="95" t="s">
        <v>63</v>
      </c>
      <c r="H58" s="30"/>
      <c r="I58" s="22"/>
      <c r="J58" s="22"/>
    </row>
    <row r="59" spans="1:10" ht="15.75" thickBot="1" x14ac:dyDescent="0.3">
      <c r="A59" s="60"/>
      <c r="B59" s="54">
        <v>41119</v>
      </c>
      <c r="C59" s="31">
        <v>0.29166666666666669</v>
      </c>
      <c r="D59" s="31">
        <v>0.47916666666666669</v>
      </c>
      <c r="E59" s="30">
        <v>0</v>
      </c>
      <c r="F59" s="30">
        <v>4.5</v>
      </c>
      <c r="G59" s="95" t="s">
        <v>63</v>
      </c>
      <c r="H59" s="30"/>
      <c r="I59" s="53"/>
      <c r="J59" s="22"/>
    </row>
    <row r="60" spans="1:10" ht="15.75" thickBot="1" x14ac:dyDescent="0.3">
      <c r="A60" s="61"/>
      <c r="B60" s="33">
        <v>41119</v>
      </c>
      <c r="C60" s="31">
        <v>0.54166666666666663</v>
      </c>
      <c r="D60" s="31">
        <v>0.79166666666666663</v>
      </c>
      <c r="E60" s="30">
        <v>1</v>
      </c>
      <c r="F60" s="30">
        <v>6</v>
      </c>
      <c r="G60" s="95" t="s">
        <v>38</v>
      </c>
      <c r="H60" s="30"/>
      <c r="I60" s="22"/>
      <c r="J60" s="22"/>
    </row>
    <row r="61" spans="1:10" ht="15.75" thickBot="1" x14ac:dyDescent="0.3">
      <c r="A61" s="62">
        <v>12</v>
      </c>
      <c r="B61" s="28">
        <v>41120</v>
      </c>
      <c r="C61" s="29">
        <v>0.41666666666666669</v>
      </c>
      <c r="D61" s="29">
        <v>0</v>
      </c>
      <c r="E61" s="22">
        <v>0</v>
      </c>
      <c r="F61" s="22">
        <v>2</v>
      </c>
      <c r="G61" s="95" t="s">
        <v>64</v>
      </c>
      <c r="H61" s="22"/>
      <c r="I61" s="22"/>
      <c r="J61" s="22"/>
    </row>
    <row r="62" spans="1:10" ht="26.25" thickBot="1" x14ac:dyDescent="0.3">
      <c r="A62" s="63"/>
      <c r="B62" s="28">
        <v>41120</v>
      </c>
      <c r="C62" s="29">
        <v>0.54166666666666663</v>
      </c>
      <c r="D62" s="29">
        <v>0.85416666666666663</v>
      </c>
      <c r="E62" s="22">
        <v>0.5</v>
      </c>
      <c r="F62" s="22">
        <v>7</v>
      </c>
      <c r="G62" s="95" t="s">
        <v>53</v>
      </c>
      <c r="H62" s="22"/>
      <c r="I62" s="22"/>
      <c r="J62" s="22"/>
    </row>
    <row r="63" spans="1:10" ht="15.75" thickBot="1" x14ac:dyDescent="0.3">
      <c r="A63" s="63"/>
      <c r="B63" s="36">
        <v>41121</v>
      </c>
      <c r="C63" s="40">
        <v>0.41666666666666669</v>
      </c>
      <c r="D63" s="40">
        <v>0.47916666666666669</v>
      </c>
      <c r="E63" s="32">
        <v>0</v>
      </c>
      <c r="F63" s="32">
        <v>4</v>
      </c>
      <c r="G63" s="95" t="s">
        <v>54</v>
      </c>
      <c r="H63" s="32"/>
      <c r="I63" s="32"/>
      <c r="J63" s="32"/>
    </row>
    <row r="64" spans="1:10" ht="18.75" customHeight="1" x14ac:dyDescent="0.25">
      <c r="A64" s="63"/>
      <c r="B64" s="79">
        <v>41121</v>
      </c>
      <c r="C64" s="81">
        <v>0.54166666666666663</v>
      </c>
      <c r="D64" s="81">
        <v>0.85416666666666663</v>
      </c>
      <c r="E64" s="65">
        <v>0</v>
      </c>
      <c r="F64" s="65">
        <v>7.5</v>
      </c>
      <c r="G64" s="99" t="s">
        <v>55</v>
      </c>
      <c r="H64" s="65"/>
      <c r="I64" s="65"/>
      <c r="J64" s="65"/>
    </row>
    <row r="65" spans="1:10" ht="19.5" customHeight="1" thickBot="1" x14ac:dyDescent="0.3">
      <c r="A65" s="63"/>
      <c r="B65" s="80"/>
      <c r="C65" s="82"/>
      <c r="D65" s="82"/>
      <c r="E65" s="67"/>
      <c r="F65" s="67"/>
      <c r="G65" s="100"/>
      <c r="H65" s="67"/>
      <c r="I65" s="67"/>
      <c r="J65" s="67"/>
    </row>
    <row r="66" spans="1:10" ht="15.75" thickBot="1" x14ac:dyDescent="0.3">
      <c r="A66" s="63"/>
      <c r="B66" s="55">
        <v>41121</v>
      </c>
      <c r="C66" s="56">
        <v>0.89583333333333337</v>
      </c>
      <c r="D66" s="56">
        <v>0.97916666666666663</v>
      </c>
      <c r="E66" s="57">
        <v>0</v>
      </c>
      <c r="F66" s="57">
        <v>2</v>
      </c>
      <c r="G66" s="102" t="s">
        <v>37</v>
      </c>
      <c r="H66" s="23"/>
      <c r="I66" s="46"/>
      <c r="J66" s="46"/>
    </row>
    <row r="67" spans="1:10" ht="15.75" thickBot="1" x14ac:dyDescent="0.3">
      <c r="A67" s="63"/>
      <c r="B67" s="55">
        <v>41122</v>
      </c>
      <c r="C67" s="56">
        <v>0.54166666666666663</v>
      </c>
      <c r="D67" s="56">
        <v>0.83333333333333337</v>
      </c>
      <c r="E67" s="57">
        <v>0</v>
      </c>
      <c r="F67" s="57">
        <v>7</v>
      </c>
      <c r="G67" s="102" t="s">
        <v>56</v>
      </c>
      <c r="H67" s="39"/>
      <c r="I67" s="46"/>
      <c r="J67" s="46"/>
    </row>
    <row r="68" spans="1:10" ht="15.75" thickBot="1" x14ac:dyDescent="0.3">
      <c r="A68" s="63"/>
      <c r="B68" s="37">
        <v>41123</v>
      </c>
      <c r="C68" s="38">
        <v>0.375</v>
      </c>
      <c r="D68" s="38">
        <v>0.45833333333333331</v>
      </c>
      <c r="E68" s="44">
        <v>0</v>
      </c>
      <c r="F68" s="44">
        <v>2</v>
      </c>
      <c r="G68" s="107" t="s">
        <v>20</v>
      </c>
      <c r="H68" s="44"/>
      <c r="I68" s="44"/>
      <c r="J68" s="44"/>
    </row>
    <row r="69" spans="1:10" ht="26.25" thickBot="1" x14ac:dyDescent="0.3">
      <c r="A69" s="63"/>
      <c r="B69" s="28">
        <v>41123</v>
      </c>
      <c r="C69" s="29">
        <v>0.52083333333333337</v>
      </c>
      <c r="D69" s="29">
        <v>0.8125</v>
      </c>
      <c r="E69" s="22">
        <v>0</v>
      </c>
      <c r="F69" s="22">
        <v>7</v>
      </c>
      <c r="G69" s="101" t="s">
        <v>57</v>
      </c>
      <c r="H69" s="22"/>
      <c r="I69" s="22"/>
      <c r="J69" s="22"/>
    </row>
    <row r="70" spans="1:10" ht="26.25" thickBot="1" x14ac:dyDescent="0.3">
      <c r="A70" s="63"/>
      <c r="B70" s="42">
        <v>41124</v>
      </c>
      <c r="C70" s="40">
        <v>0.54166666666666663</v>
      </c>
      <c r="D70" s="40">
        <v>0.83333333333333337</v>
      </c>
      <c r="E70" s="32">
        <v>0</v>
      </c>
      <c r="F70" s="32">
        <v>7</v>
      </c>
      <c r="G70" s="101" t="s">
        <v>58</v>
      </c>
      <c r="H70" s="32"/>
      <c r="I70" s="32"/>
      <c r="J70" s="32"/>
    </row>
    <row r="71" spans="1:10" ht="15.75" thickBot="1" x14ac:dyDescent="0.3">
      <c r="A71" s="63"/>
      <c r="B71" s="36">
        <v>41124</v>
      </c>
      <c r="C71" s="29">
        <v>0.91666666666666663</v>
      </c>
      <c r="D71" s="29">
        <v>0.97916666666666663</v>
      </c>
      <c r="E71" s="22">
        <v>0</v>
      </c>
      <c r="F71" s="22">
        <v>1.5</v>
      </c>
      <c r="G71" s="94" t="s">
        <v>39</v>
      </c>
      <c r="H71" s="22"/>
      <c r="I71" s="22"/>
      <c r="J71" s="22"/>
    </row>
    <row r="72" spans="1:10" ht="26.25" thickBot="1" x14ac:dyDescent="0.3">
      <c r="A72" s="63"/>
      <c r="B72" s="28">
        <v>41125</v>
      </c>
      <c r="C72" s="29">
        <v>0.58333333333333337</v>
      </c>
      <c r="D72" s="29">
        <v>0.83333333333333337</v>
      </c>
      <c r="E72" s="22">
        <v>0</v>
      </c>
      <c r="F72" s="22">
        <v>6</v>
      </c>
      <c r="G72" s="94" t="s">
        <v>40</v>
      </c>
      <c r="H72" s="22"/>
      <c r="I72" s="22"/>
      <c r="J72" s="22"/>
    </row>
    <row r="73" spans="1:10" ht="15.75" thickBot="1" x14ac:dyDescent="0.3">
      <c r="A73" s="64"/>
      <c r="B73" s="28">
        <v>41126</v>
      </c>
      <c r="C73" s="29">
        <v>0.54166666666666663</v>
      </c>
      <c r="D73" s="29">
        <v>0.70833333333333337</v>
      </c>
      <c r="E73" s="22">
        <v>0</v>
      </c>
      <c r="F73" s="22">
        <v>4</v>
      </c>
      <c r="G73" s="94" t="s">
        <v>41</v>
      </c>
      <c r="H73" s="22"/>
      <c r="I73" s="22"/>
      <c r="J73" s="22"/>
    </row>
    <row r="74" spans="1:10" ht="19.5" customHeight="1" thickBot="1" x14ac:dyDescent="0.3">
      <c r="A74" s="62">
        <v>13</v>
      </c>
      <c r="B74" s="28">
        <v>41127</v>
      </c>
      <c r="C74" s="29">
        <v>0.375</v>
      </c>
      <c r="D74" s="29">
        <v>0.47916666666666669</v>
      </c>
      <c r="E74" s="22">
        <v>0</v>
      </c>
      <c r="F74" s="22">
        <v>2.5</v>
      </c>
      <c r="G74" s="94" t="s">
        <v>35</v>
      </c>
      <c r="H74" s="22"/>
      <c r="I74" s="22"/>
      <c r="J74" s="22"/>
    </row>
    <row r="75" spans="1:10" ht="15.75" thickBot="1" x14ac:dyDescent="0.3">
      <c r="A75" s="63"/>
      <c r="B75" s="28">
        <v>41127</v>
      </c>
      <c r="C75" s="29">
        <v>0.58333333333333337</v>
      </c>
      <c r="D75" s="29">
        <v>0.70833333333333337</v>
      </c>
      <c r="E75" s="22">
        <v>0</v>
      </c>
      <c r="F75" s="22">
        <v>3</v>
      </c>
      <c r="G75" s="94" t="s">
        <v>42</v>
      </c>
      <c r="H75" s="22"/>
      <c r="I75" s="22"/>
      <c r="J75" s="22"/>
    </row>
    <row r="76" spans="1:10" ht="15.75" thickBot="1" x14ac:dyDescent="0.3">
      <c r="A76" s="63"/>
      <c r="B76" s="28">
        <v>41127</v>
      </c>
      <c r="C76" s="29">
        <v>0.8125</v>
      </c>
      <c r="D76" s="29">
        <v>0.9375</v>
      </c>
      <c r="E76" s="22">
        <v>0</v>
      </c>
      <c r="F76" s="22">
        <v>3</v>
      </c>
      <c r="G76" s="94" t="s">
        <v>42</v>
      </c>
      <c r="H76" s="22"/>
      <c r="I76" s="22"/>
      <c r="J76" s="22"/>
    </row>
    <row r="77" spans="1:10" ht="26.25" thickBot="1" x14ac:dyDescent="0.3">
      <c r="A77" s="63"/>
      <c r="B77" s="28">
        <v>41128</v>
      </c>
      <c r="C77" s="29">
        <v>0.54166666666666663</v>
      </c>
      <c r="D77" s="29">
        <v>0.83333333333333337</v>
      </c>
      <c r="E77" s="22">
        <v>0</v>
      </c>
      <c r="F77" s="22">
        <v>7</v>
      </c>
      <c r="G77" s="94" t="s">
        <v>59</v>
      </c>
      <c r="H77" s="22"/>
      <c r="I77" s="22"/>
      <c r="J77" s="22"/>
    </row>
    <row r="78" spans="1:10" ht="15.75" thickBot="1" x14ac:dyDescent="0.3">
      <c r="A78" s="63"/>
      <c r="B78" s="28">
        <v>41128</v>
      </c>
      <c r="C78" s="29">
        <v>0.91666666666666663</v>
      </c>
      <c r="D78" s="29">
        <v>2.0833333333333332E-2</v>
      </c>
      <c r="E78" s="22">
        <v>0</v>
      </c>
      <c r="F78" s="22">
        <v>2.5</v>
      </c>
      <c r="G78" s="94" t="s">
        <v>43</v>
      </c>
      <c r="H78" s="22"/>
      <c r="I78" s="22"/>
      <c r="J78" s="22"/>
    </row>
    <row r="79" spans="1:10" ht="15.75" thickBot="1" x14ac:dyDescent="0.3">
      <c r="A79" s="63"/>
      <c r="B79" s="28" t="s">
        <v>44</v>
      </c>
      <c r="C79" s="29">
        <v>0.375</v>
      </c>
      <c r="D79" s="29">
        <v>0.47916666666666669</v>
      </c>
      <c r="E79" s="22">
        <v>0</v>
      </c>
      <c r="F79" s="22">
        <v>2.5</v>
      </c>
      <c r="G79" s="94" t="s">
        <v>60</v>
      </c>
      <c r="H79" s="22"/>
      <c r="I79" s="22"/>
      <c r="J79" s="22"/>
    </row>
    <row r="80" spans="1:10" ht="26.25" thickBot="1" x14ac:dyDescent="0.3">
      <c r="A80" s="63"/>
      <c r="B80" s="28">
        <v>41129</v>
      </c>
      <c r="C80" s="29">
        <v>0.54166666666666663</v>
      </c>
      <c r="D80" s="29">
        <v>0.875</v>
      </c>
      <c r="E80" s="22">
        <v>0</v>
      </c>
      <c r="F80" s="22">
        <v>8</v>
      </c>
      <c r="G80" s="94" t="s">
        <v>61</v>
      </c>
      <c r="H80" s="22"/>
      <c r="I80" s="22"/>
      <c r="J80" s="22"/>
    </row>
    <row r="81" spans="1:10" ht="15.75" thickBot="1" x14ac:dyDescent="0.3">
      <c r="A81" s="64"/>
      <c r="B81" s="28">
        <v>41130</v>
      </c>
      <c r="C81" s="29">
        <v>0.375</v>
      </c>
      <c r="D81" s="29">
        <v>0.45833333333333331</v>
      </c>
      <c r="E81" s="22">
        <v>0</v>
      </c>
      <c r="F81" s="22">
        <v>2</v>
      </c>
      <c r="G81" s="94" t="s">
        <v>35</v>
      </c>
      <c r="H81" s="22"/>
      <c r="I81" s="22"/>
      <c r="J81" s="22"/>
    </row>
    <row r="82" spans="1:10" ht="15.75" customHeight="1" thickBot="1" x14ac:dyDescent="0.3">
      <c r="A82" s="43"/>
      <c r="B82" s="42">
        <v>41136</v>
      </c>
      <c r="C82" s="76" t="s">
        <v>36</v>
      </c>
      <c r="D82" s="77"/>
      <c r="E82" s="77"/>
      <c r="F82" s="77"/>
      <c r="G82" s="77"/>
      <c r="H82" s="77"/>
      <c r="I82" s="77"/>
      <c r="J82" s="78"/>
    </row>
    <row r="83" spans="1:10" x14ac:dyDescent="0.25">
      <c r="E83" s="24" t="s">
        <v>27</v>
      </c>
      <c r="F83" s="24">
        <f>SUM(F7:F81)</f>
        <v>249.5</v>
      </c>
    </row>
    <row r="84" spans="1:10" x14ac:dyDescent="0.25">
      <c r="E84" s="24" t="s">
        <v>45</v>
      </c>
      <c r="F84" s="24">
        <f>F83/12</f>
        <v>20.791666666666668</v>
      </c>
    </row>
  </sheetData>
  <mergeCells count="65">
    <mergeCell ref="B4:C4"/>
    <mergeCell ref="C82:J82"/>
    <mergeCell ref="B2:G2"/>
    <mergeCell ref="A35:A37"/>
    <mergeCell ref="H64:H65"/>
    <mergeCell ref="A40:A41"/>
    <mergeCell ref="H28:H29"/>
    <mergeCell ref="J28:J29"/>
    <mergeCell ref="I28:I29"/>
    <mergeCell ref="H35:H36"/>
    <mergeCell ref="H15:H16"/>
    <mergeCell ref="H18:H19"/>
    <mergeCell ref="A44:A45"/>
    <mergeCell ref="A28:A30"/>
    <mergeCell ref="A7:A12"/>
    <mergeCell ref="B11:B12"/>
    <mergeCell ref="C11:C12"/>
    <mergeCell ref="D11:D12"/>
    <mergeCell ref="E11:E12"/>
    <mergeCell ref="A13:A17"/>
    <mergeCell ref="A18:A27"/>
    <mergeCell ref="B18:B19"/>
    <mergeCell ref="C18:C19"/>
    <mergeCell ref="D18:D19"/>
    <mergeCell ref="B15:B16"/>
    <mergeCell ref="C15:C16"/>
    <mergeCell ref="D15:D16"/>
    <mergeCell ref="E15:E16"/>
    <mergeCell ref="B25:B27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G18:G19"/>
    <mergeCell ref="I18:I19"/>
    <mergeCell ref="J18:J19"/>
    <mergeCell ref="E18:E19"/>
    <mergeCell ref="F18:F19"/>
    <mergeCell ref="I25:I27"/>
    <mergeCell ref="E35:E36"/>
    <mergeCell ref="B64:B65"/>
    <mergeCell ref="C64:C65"/>
    <mergeCell ref="D64:D65"/>
    <mergeCell ref="E64:E65"/>
    <mergeCell ref="F64:F65"/>
    <mergeCell ref="G64:G65"/>
    <mergeCell ref="A46:A52"/>
    <mergeCell ref="A53:A60"/>
    <mergeCell ref="A74:A81"/>
    <mergeCell ref="A61:A73"/>
    <mergeCell ref="B35:B36"/>
    <mergeCell ref="I35:I36"/>
    <mergeCell ref="J35:J36"/>
    <mergeCell ref="C35:C36"/>
    <mergeCell ref="D35:D36"/>
    <mergeCell ref="F35:F36"/>
    <mergeCell ref="G35:G36"/>
    <mergeCell ref="I64:I65"/>
    <mergeCell ref="J64:J65"/>
    <mergeCell ref="A38:A3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83" t="s">
        <v>33</v>
      </c>
      <c r="B1" s="84"/>
      <c r="C1" s="84"/>
      <c r="D1" s="84"/>
      <c r="E1" s="84"/>
      <c r="F1" s="84"/>
      <c r="G1" s="84"/>
      <c r="H1" s="84"/>
      <c r="I1" s="84"/>
      <c r="J1" s="85"/>
    </row>
    <row r="2" spans="1:10" ht="15.75" thickBot="1" x14ac:dyDescent="0.3">
      <c r="A2" s="86"/>
      <c r="B2" s="87"/>
      <c r="C2" s="87"/>
      <c r="D2" s="87"/>
      <c r="E2" s="87"/>
      <c r="F2" s="87"/>
      <c r="G2" s="87"/>
      <c r="H2" s="87"/>
      <c r="I2" s="87"/>
      <c r="J2" s="88"/>
    </row>
    <row r="3" spans="1:10" ht="18" x14ac:dyDescent="0.25">
      <c r="A3" s="3" t="s">
        <v>1</v>
      </c>
      <c r="B3" s="4" t="s">
        <v>34</v>
      </c>
      <c r="C3" s="89" t="s">
        <v>24</v>
      </c>
      <c r="D3" s="89"/>
      <c r="E3" s="90">
        <v>41050</v>
      </c>
      <c r="F3" s="90"/>
      <c r="G3" s="90"/>
      <c r="H3" s="90"/>
      <c r="I3" s="90"/>
      <c r="J3" s="5"/>
    </row>
    <row r="4" spans="1:10" ht="18" x14ac:dyDescent="0.25">
      <c r="A4" s="6" t="s">
        <v>25</v>
      </c>
      <c r="B4" s="7" t="s">
        <v>26</v>
      </c>
      <c r="C4" s="8">
        <f>E3</f>
        <v>41050</v>
      </c>
      <c r="D4" s="8">
        <f t="shared" ref="D4:I5" si="0">C4+1</f>
        <v>41051</v>
      </c>
      <c r="E4" s="8">
        <f t="shared" si="0"/>
        <v>41052</v>
      </c>
      <c r="F4" s="8">
        <f t="shared" si="0"/>
        <v>41053</v>
      </c>
      <c r="G4" s="8">
        <f t="shared" si="0"/>
        <v>41054</v>
      </c>
      <c r="H4" s="8">
        <f t="shared" si="0"/>
        <v>41055</v>
      </c>
      <c r="I4" s="8">
        <f t="shared" si="0"/>
        <v>41056</v>
      </c>
      <c r="J4" s="9" t="s">
        <v>27</v>
      </c>
    </row>
    <row r="5" spans="1:10" ht="18.75" thickBot="1" x14ac:dyDescent="0.3">
      <c r="A5" s="10"/>
      <c r="B5" s="11" t="s">
        <v>28</v>
      </c>
      <c r="C5" s="12">
        <f>E3</f>
        <v>41050</v>
      </c>
      <c r="D5" s="12">
        <f t="shared" si="0"/>
        <v>41051</v>
      </c>
      <c r="E5" s="12">
        <f t="shared" si="0"/>
        <v>41052</v>
      </c>
      <c r="F5" s="12">
        <f t="shared" si="0"/>
        <v>41053</v>
      </c>
      <c r="G5" s="12">
        <f t="shared" si="0"/>
        <v>41054</v>
      </c>
      <c r="H5" s="12">
        <f t="shared" si="0"/>
        <v>41055</v>
      </c>
      <c r="I5" s="12">
        <f t="shared" si="0"/>
        <v>41056</v>
      </c>
      <c r="J5" s="13"/>
    </row>
    <row r="6" spans="1:10" ht="18" x14ac:dyDescent="0.25">
      <c r="A6" s="14"/>
      <c r="B6" s="15" t="s">
        <v>29</v>
      </c>
      <c r="C6" s="16">
        <v>0.5</v>
      </c>
      <c r="D6" s="16"/>
      <c r="E6" s="16"/>
      <c r="F6" s="16"/>
      <c r="G6" s="16"/>
      <c r="H6" s="16"/>
      <c r="I6" s="16"/>
      <c r="J6" s="17">
        <f>SUM(C6:I6)</f>
        <v>0.5</v>
      </c>
    </row>
    <row r="7" spans="1:10" ht="18" x14ac:dyDescent="0.25">
      <c r="A7" s="14"/>
      <c r="B7" s="18" t="s">
        <v>30</v>
      </c>
      <c r="C7" s="16">
        <v>1</v>
      </c>
      <c r="D7" s="16"/>
      <c r="E7" s="16"/>
      <c r="F7" s="16">
        <v>1</v>
      </c>
      <c r="G7" s="16"/>
      <c r="H7" s="16"/>
      <c r="I7" s="16"/>
      <c r="J7" s="17">
        <f>SUM(C7:I7)</f>
        <v>2</v>
      </c>
    </row>
    <row r="8" spans="1:10" ht="18" x14ac:dyDescent="0.25">
      <c r="A8" s="14"/>
      <c r="B8" s="18" t="s">
        <v>31</v>
      </c>
      <c r="C8" s="16">
        <v>2</v>
      </c>
      <c r="D8" s="16">
        <v>2</v>
      </c>
      <c r="E8" s="16"/>
      <c r="F8" s="16">
        <v>2</v>
      </c>
      <c r="G8" s="16"/>
      <c r="H8" s="16">
        <v>2</v>
      </c>
      <c r="I8" s="16">
        <v>1</v>
      </c>
      <c r="J8" s="17">
        <f>SUM(C8:I8)</f>
        <v>9</v>
      </c>
    </row>
    <row r="9" spans="1:10" ht="18" x14ac:dyDescent="0.25">
      <c r="A9" s="14"/>
      <c r="B9" s="18" t="s">
        <v>32</v>
      </c>
      <c r="C9" s="16">
        <v>2</v>
      </c>
      <c r="D9" s="16"/>
      <c r="E9" s="16"/>
      <c r="F9" s="16"/>
      <c r="G9" s="16"/>
      <c r="H9" s="16"/>
      <c r="I9" s="16"/>
      <c r="J9" s="17">
        <f>SUM(C9:I9)</f>
        <v>2</v>
      </c>
    </row>
    <row r="10" spans="1:10" ht="18.75" thickBot="1" x14ac:dyDescent="0.3">
      <c r="A10" s="10"/>
      <c r="B10" s="19" t="s">
        <v>27</v>
      </c>
      <c r="C10" s="20">
        <f t="shared" ref="C10:J10" si="1">SUM(C6:C9)</f>
        <v>5.5</v>
      </c>
      <c r="D10" s="20">
        <f t="shared" si="1"/>
        <v>2</v>
      </c>
      <c r="E10" s="20">
        <f t="shared" si="1"/>
        <v>0</v>
      </c>
      <c r="F10" s="20">
        <f t="shared" si="1"/>
        <v>3</v>
      </c>
      <c r="G10" s="20">
        <f t="shared" si="1"/>
        <v>0</v>
      </c>
      <c r="H10" s="20">
        <f t="shared" si="1"/>
        <v>2</v>
      </c>
      <c r="I10" s="20">
        <f t="shared" si="1"/>
        <v>1</v>
      </c>
      <c r="J10" s="21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2012-08-12T10:40:35Z</dcterms:modified>
</cp:coreProperties>
</file>