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Metric 1 - Reading" sheetId="1" r:id="rId1"/>
    <sheet name="Metric 2 - Task" sheetId="2" r:id="rId2"/>
  </sheets>
  <calcPr calcId="145621"/>
</workbook>
</file>

<file path=xl/calcChain.xml><?xml version="1.0" encoding="utf-8"?>
<calcChain xmlns="http://schemas.openxmlformats.org/spreadsheetml/2006/main">
  <c r="H10" i="2" l="1"/>
  <c r="M13" i="2" s="1"/>
  <c r="H7" i="2"/>
  <c r="K13" i="2" s="1"/>
  <c r="H8" i="2"/>
  <c r="J48" i="2"/>
  <c r="J41" i="2"/>
  <c r="J34" i="2"/>
  <c r="J20" i="2"/>
  <c r="J13" i="2"/>
  <c r="H44" i="2"/>
  <c r="L48" i="2" s="1"/>
  <c r="H37" i="2"/>
  <c r="L41" i="2" s="1"/>
  <c r="H30" i="2"/>
  <c r="L34" i="2" s="1"/>
  <c r="H23" i="2"/>
  <c r="L27" i="2" s="1"/>
  <c r="H46" i="2"/>
  <c r="M48" i="2" s="1"/>
  <c r="H43" i="2"/>
  <c r="K48" i="2" s="1"/>
  <c r="H39" i="2"/>
  <c r="M41" i="2" s="1"/>
  <c r="H36" i="2"/>
  <c r="K41" i="2" s="1"/>
  <c r="H32" i="2"/>
  <c r="M34" i="2" s="1"/>
  <c r="H29" i="2"/>
  <c r="K34" i="2" s="1"/>
  <c r="H28" i="2"/>
  <c r="H25" i="2"/>
  <c r="M27" i="2" s="1"/>
  <c r="H22" i="2"/>
  <c r="K27" i="2" s="1"/>
  <c r="H21" i="2"/>
  <c r="J27" i="2" s="1"/>
  <c r="H18" i="2"/>
  <c r="M20" i="2" s="1"/>
  <c r="H16" i="2"/>
  <c r="L20" i="2" s="1"/>
  <c r="H15" i="2"/>
  <c r="K20" i="2" s="1"/>
  <c r="L13" i="2"/>
  <c r="K53" i="1"/>
  <c r="J53" i="1"/>
  <c r="L45" i="1"/>
  <c r="K45" i="1"/>
  <c r="L37" i="1"/>
  <c r="J37" i="1"/>
  <c r="L13" i="1"/>
  <c r="H51" i="1"/>
  <c r="M53" i="1" s="1"/>
  <c r="H49" i="1"/>
  <c r="L53" i="1" s="1"/>
  <c r="H46" i="1"/>
  <c r="H43" i="1"/>
  <c r="M45" i="1" s="1"/>
  <c r="H41" i="1"/>
  <c r="H40" i="1"/>
  <c r="H38" i="1"/>
  <c r="J45" i="1" s="1"/>
  <c r="H35" i="1"/>
  <c r="M37" i="1" s="1"/>
  <c r="H33" i="1"/>
  <c r="H32" i="1"/>
  <c r="K37" i="1" s="1"/>
  <c r="H30" i="1"/>
  <c r="H22" i="1"/>
  <c r="J29" i="1" s="1"/>
  <c r="H27" i="1"/>
  <c r="M29" i="1" s="1"/>
  <c r="H25" i="1"/>
  <c r="L29" i="1" s="1"/>
  <c r="H24" i="1"/>
  <c r="K29" i="1" s="1"/>
  <c r="H14" i="1"/>
  <c r="J21" i="1" s="1"/>
  <c r="H19" i="1"/>
  <c r="M21" i="1" s="1"/>
  <c r="H17" i="1"/>
  <c r="L21" i="1" s="1"/>
  <c r="H16" i="1"/>
  <c r="K21" i="1" s="1"/>
  <c r="H6" i="1"/>
  <c r="J13" i="1" s="1"/>
  <c r="H9" i="1"/>
  <c r="H8" i="1" l="1"/>
  <c r="K13" i="1" s="1"/>
  <c r="H11" i="1"/>
  <c r="M13" i="1" s="1"/>
</calcChain>
</file>

<file path=xl/sharedStrings.xml><?xml version="1.0" encoding="utf-8"?>
<sst xmlns="http://schemas.openxmlformats.org/spreadsheetml/2006/main" count="107" uniqueCount="41">
  <si>
    <t>Name</t>
  </si>
  <si>
    <t>Week</t>
  </si>
  <si>
    <t>Slide</t>
  </si>
  <si>
    <t>Point</t>
  </si>
  <si>
    <t>Work hour</t>
  </si>
  <si>
    <t>Productivity</t>
  </si>
  <si>
    <t>Giang Thị Hà Thanh</t>
  </si>
  <si>
    <t>Course Orientation</t>
  </si>
  <si>
    <t>Project Orientation</t>
  </si>
  <si>
    <t>The Business Value of Measurement</t>
  </si>
  <si>
    <t>Measurement Fundamentals</t>
  </si>
  <si>
    <t>Implementing a Software Metrics Program</t>
  </si>
  <si>
    <t>Software Methodology and Process</t>
  </si>
  <si>
    <t>Nguyễn Vũ Trọng Giang</t>
  </si>
  <si>
    <t>Tạ Quang Hiệp</t>
  </si>
  <si>
    <t>Huỳnh Chấn Huy</t>
  </si>
  <si>
    <t>Trần Dũng Đạt</t>
  </si>
  <si>
    <t>Nguyễn Trần Hồng Phúc</t>
  </si>
  <si>
    <t>Task</t>
  </si>
  <si>
    <t>Point of Task</t>
  </si>
  <si>
    <t>Work Hour</t>
  </si>
  <si>
    <t>Giang Thị HàThanh</t>
  </si>
  <si>
    <t>Làm schedule cho nhóm trong 15 tuần</t>
  </si>
  <si>
    <r>
      <t xml:space="preserve">Tìm hiểu </t>
    </r>
    <r>
      <rPr>
        <sz val="11.5"/>
        <color rgb="FF000000"/>
        <rFont val="Tahoma"/>
        <family val="2"/>
      </rPr>
      <t xml:space="preserve">GQM chart </t>
    </r>
  </si>
  <si>
    <t xml:space="preserve">Tìm question - metric </t>
  </si>
  <si>
    <t>Sửa lại usecase</t>
  </si>
  <si>
    <t>Hỏi thầy về WBS</t>
  </si>
  <si>
    <t>Xác định Business Value</t>
  </si>
  <si>
    <t>Đọc URD</t>
  </si>
  <si>
    <t xml:space="preserve">Nguyễn Vũ Trọng Giang </t>
  </si>
  <si>
    <t>Xác định Roles and responsibilities</t>
  </si>
  <si>
    <t>Làm measure</t>
  </si>
  <si>
    <t>Role cho nhóm</t>
  </si>
  <si>
    <t>Vẽ Network Diagram</t>
  </si>
  <si>
    <r>
      <t xml:space="preserve">Tìm hiểu </t>
    </r>
    <r>
      <rPr>
        <sz val="12"/>
        <color rgb="FF000000"/>
        <rFont val="Tahoma"/>
        <family val="2"/>
      </rPr>
      <t xml:space="preserve">GQM chart </t>
    </r>
  </si>
  <si>
    <t>Chart</t>
  </si>
  <si>
    <r>
      <rPr>
        <b/>
        <u/>
        <sz val="20"/>
        <color theme="0"/>
        <rFont val="Arial"/>
        <family val="2"/>
      </rPr>
      <t>Metric 2:</t>
    </r>
    <r>
      <rPr>
        <b/>
        <sz val="24"/>
        <color theme="0"/>
        <rFont val="Arial"/>
        <family val="2"/>
      </rPr>
      <t xml:space="preserve">  </t>
    </r>
    <r>
      <rPr>
        <b/>
        <sz val="20"/>
        <color theme="0"/>
        <rFont val="Arial"/>
        <family val="2"/>
      </rPr>
      <t>Point of Task / Work hour</t>
    </r>
  </si>
  <si>
    <r>
      <rPr>
        <b/>
        <u/>
        <sz val="20"/>
        <color theme="0"/>
        <rFont val="Arial"/>
        <family val="2"/>
      </rPr>
      <t>Metric 1:</t>
    </r>
    <r>
      <rPr>
        <b/>
        <sz val="20"/>
        <color theme="0"/>
        <rFont val="Arial"/>
        <family val="2"/>
      </rPr>
      <t xml:space="preserve">  Productivity =  Point / Work hour</t>
    </r>
  </si>
  <si>
    <t>Rule:</t>
  </si>
  <si>
    <r>
      <rPr>
        <b/>
        <u/>
        <sz val="14"/>
        <color theme="1"/>
        <rFont val="Arial"/>
        <family val="2"/>
      </rPr>
      <t>Reading process:</t>
    </r>
    <r>
      <rPr>
        <sz val="14"/>
        <color theme="1"/>
        <rFont val="Arial"/>
        <family val="2"/>
      </rPr>
      <t xml:space="preserve">
          Each member read document at home. If he/she doesn't understand, they will discuss with another member or classmate and then continue reading until understand</t>
    </r>
  </si>
  <si>
    <t>Rating point for each task based on the difficulty.
            - Max point: 20
            - Task only reading document: &lt;= 10 đ
            - Task required to search information on the internet: 10 - 15 đ
            - Task include 2 or more jobs: 20 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</si>
</sst>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.5"/>
      <color rgb="FF000000"/>
      <name val="Arial"/>
      <family val="2"/>
    </font>
    <font>
      <sz val="11.5"/>
      <color rgb="FF000000"/>
      <name val="Tahoma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Tahoma"/>
      <family val="2"/>
    </font>
    <font>
      <b/>
      <sz val="11.5"/>
      <color rgb="FFFF0000"/>
      <name val="Arial"/>
      <family val="2"/>
    </font>
    <font>
      <b/>
      <sz val="11.5"/>
      <color theme="0"/>
      <name val="Arial"/>
      <family val="2"/>
    </font>
    <font>
      <b/>
      <sz val="12"/>
      <color theme="0"/>
      <name val="Arial"/>
      <family val="2"/>
    </font>
    <font>
      <b/>
      <sz val="24"/>
      <color theme="0"/>
      <name val="Arial"/>
      <family val="2"/>
    </font>
    <font>
      <b/>
      <u/>
      <sz val="20"/>
      <color theme="0"/>
      <name val="Arial"/>
      <family val="2"/>
    </font>
    <font>
      <b/>
      <sz val="20"/>
      <color theme="0"/>
      <name val="Arial"/>
      <family val="2"/>
    </font>
    <font>
      <b/>
      <sz val="11.5"/>
      <color rgb="FFC00000"/>
      <name val="Arial"/>
      <family val="2"/>
    </font>
    <font>
      <sz val="14"/>
      <color theme="1"/>
      <name val="Arial"/>
      <family val="2"/>
    </font>
    <font>
      <b/>
      <sz val="14"/>
      <color rgb="FFC00000"/>
      <name val="Arial"/>
      <family val="2"/>
    </font>
    <font>
      <sz val="14"/>
      <color theme="0"/>
      <name val="Arial"/>
      <family val="2"/>
    </font>
    <font>
      <b/>
      <u/>
      <sz val="14"/>
      <color theme="1"/>
      <name val="Arial"/>
      <family val="2"/>
    </font>
    <font>
      <b/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0" fillId="7" borderId="0" xfId="0" applyFill="1"/>
    <xf numFmtId="0" fontId="16" fillId="7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vertical="center" wrapText="1"/>
    </xf>
    <xf numFmtId="0" fontId="18" fillId="3" borderId="0" xfId="0" applyFont="1" applyFill="1" applyAlignment="1">
      <alignment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3A7DF"/>
      <color rgb="FF1A58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Reading'!$I$21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Reading'!$J$21:$M$21</c:f>
              <c:numCache>
                <c:formatCode>General</c:formatCode>
                <c:ptCount val="4"/>
                <c:pt idx="0">
                  <c:v>14.25</c:v>
                </c:pt>
                <c:pt idx="1">
                  <c:v>4.5714285714285712</c:v>
                </c:pt>
                <c:pt idx="2">
                  <c:v>16.75</c:v>
                </c:pt>
                <c:pt idx="3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04288"/>
        <c:axId val="81826560"/>
      </c:lineChart>
      <c:catAx>
        <c:axId val="81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26560"/>
        <c:crosses val="autoZero"/>
        <c:auto val="1"/>
        <c:lblAlgn val="ctr"/>
        <c:lblOffset val="100"/>
        <c:noMultiLvlLbl val="0"/>
      </c:catAx>
      <c:valAx>
        <c:axId val="818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Task'!$I$27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Task'!$J$27:$M$27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3.3333333333333335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6032"/>
        <c:axId val="81517568"/>
      </c:lineChart>
      <c:catAx>
        <c:axId val="8151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81517568"/>
        <c:crosses val="autoZero"/>
        <c:auto val="1"/>
        <c:lblAlgn val="ctr"/>
        <c:lblOffset val="100"/>
        <c:noMultiLvlLbl val="0"/>
      </c:catAx>
      <c:valAx>
        <c:axId val="815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1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Task'!$I$34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Task'!$J$34:$M$34</c:f>
              <c:numCache>
                <c:formatCode>General</c:formatCode>
                <c:ptCount val="4"/>
                <c:pt idx="0">
                  <c:v>1.25</c:v>
                </c:pt>
                <c:pt idx="1">
                  <c:v>1.4285714285714286</c:v>
                </c:pt>
                <c:pt idx="2">
                  <c:v>2.8571428571428572</c:v>
                </c:pt>
                <c:pt idx="3">
                  <c:v>3.3333333333333335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4368"/>
        <c:axId val="90055424"/>
      </c:lineChart>
      <c:catAx>
        <c:axId val="899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0055424"/>
        <c:crosses val="autoZero"/>
        <c:auto val="1"/>
        <c:lblAlgn val="ctr"/>
        <c:lblOffset val="100"/>
        <c:noMultiLvlLbl val="0"/>
      </c:catAx>
      <c:valAx>
        <c:axId val="900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Task'!$I$41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Task'!$J$41:$M$41</c:f>
              <c:numCache>
                <c:formatCode>General</c:formatCode>
                <c:ptCount val="4"/>
                <c:pt idx="0">
                  <c:v>0</c:v>
                </c:pt>
                <c:pt idx="1">
                  <c:v>2.4</c:v>
                </c:pt>
                <c:pt idx="2">
                  <c:v>6.666666666666667</c:v>
                </c:pt>
                <c:pt idx="3">
                  <c:v>3.3333333333333335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2288"/>
        <c:axId val="90093824"/>
      </c:lineChart>
      <c:catAx>
        <c:axId val="900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0093824"/>
        <c:crosses val="autoZero"/>
        <c:auto val="1"/>
        <c:lblAlgn val="ctr"/>
        <c:lblOffset val="100"/>
        <c:noMultiLvlLbl val="0"/>
      </c:catAx>
      <c:valAx>
        <c:axId val="900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Reading'!$I$13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Reading'!$J$13:$M$13</c:f>
              <c:numCache>
                <c:formatCode>General</c:formatCode>
                <c:ptCount val="4"/>
                <c:pt idx="0">
                  <c:v>7.125</c:v>
                </c:pt>
                <c:pt idx="1">
                  <c:v>4</c:v>
                </c:pt>
                <c:pt idx="2">
                  <c:v>11.166666666666666</c:v>
                </c:pt>
                <c:pt idx="3">
                  <c:v>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20960"/>
        <c:axId val="90122496"/>
      </c:lineChart>
      <c:catAx>
        <c:axId val="901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122496"/>
        <c:crosses val="autoZero"/>
        <c:auto val="1"/>
        <c:lblAlgn val="ctr"/>
        <c:lblOffset val="100"/>
        <c:noMultiLvlLbl val="0"/>
      </c:catAx>
      <c:valAx>
        <c:axId val="901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2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Reading'!$I$29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Reading'!$J$29:$M$29</c:f>
              <c:numCache>
                <c:formatCode>General</c:formatCode>
                <c:ptCount val="4"/>
                <c:pt idx="0">
                  <c:v>9.5</c:v>
                </c:pt>
                <c:pt idx="1">
                  <c:v>10.666666666666666</c:v>
                </c:pt>
                <c:pt idx="2">
                  <c:v>6.0909090909090908</c:v>
                </c:pt>
                <c:pt idx="3">
                  <c:v>6.166666666666667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0688"/>
        <c:axId val="90136576"/>
      </c:lineChart>
      <c:catAx>
        <c:axId val="901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0136576"/>
        <c:crosses val="autoZero"/>
        <c:auto val="1"/>
        <c:lblAlgn val="ctr"/>
        <c:lblOffset val="100"/>
        <c:noMultiLvlLbl val="0"/>
      </c:catAx>
      <c:valAx>
        <c:axId val="901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Reading'!$I$37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Reading'!$J$37:$M$37</c:f>
              <c:numCache>
                <c:formatCode>General</c:formatCode>
                <c:ptCount val="4"/>
                <c:pt idx="0">
                  <c:v>6.7058823529411766</c:v>
                </c:pt>
                <c:pt idx="1">
                  <c:v>5.333333333333333</c:v>
                </c:pt>
                <c:pt idx="2">
                  <c:v>13.4</c:v>
                </c:pt>
                <c:pt idx="3">
                  <c:v>6.166666666666667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1152"/>
        <c:axId val="90162688"/>
      </c:lineChart>
      <c:catAx>
        <c:axId val="901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162688"/>
        <c:crosses val="autoZero"/>
        <c:auto val="1"/>
        <c:lblAlgn val="ctr"/>
        <c:lblOffset val="100"/>
        <c:noMultiLvlLbl val="0"/>
      </c:catAx>
      <c:valAx>
        <c:axId val="901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Reading'!$I$45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Reading'!$J$45:$M$45</c:f>
              <c:numCache>
                <c:formatCode>General</c:formatCode>
                <c:ptCount val="4"/>
                <c:pt idx="0">
                  <c:v>8.1428571428571423</c:v>
                </c:pt>
                <c:pt idx="1">
                  <c:v>16.75</c:v>
                </c:pt>
                <c:pt idx="2">
                  <c:v>16.75</c:v>
                </c:pt>
                <c:pt idx="3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5968"/>
        <c:axId val="89877504"/>
      </c:lineChart>
      <c:catAx>
        <c:axId val="898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9877504"/>
        <c:crosses val="autoZero"/>
        <c:auto val="1"/>
        <c:lblAlgn val="ctr"/>
        <c:lblOffset val="100"/>
        <c:noMultiLvlLbl val="0"/>
      </c:catAx>
      <c:valAx>
        <c:axId val="898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Reading'!$I$53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Reading'!$J$53:$M$53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22.333333333333332</c:v>
                </c:pt>
                <c:pt idx="3">
                  <c:v>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9792"/>
        <c:axId val="89903872"/>
      </c:lineChart>
      <c:catAx>
        <c:axId val="898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89903872"/>
        <c:crosses val="autoZero"/>
        <c:auto val="1"/>
        <c:lblAlgn val="ctr"/>
        <c:lblOffset val="100"/>
        <c:noMultiLvlLbl val="0"/>
      </c:catAx>
      <c:valAx>
        <c:axId val="899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Task'!$I$13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Task'!$J$13:$M$13</c:f>
              <c:numCache>
                <c:formatCode>General</c:formatCode>
                <c:ptCount val="4"/>
                <c:pt idx="0">
                  <c:v>0</c:v>
                </c:pt>
                <c:pt idx="1">
                  <c:v>1.4285714285714286</c:v>
                </c:pt>
                <c:pt idx="2">
                  <c:v>2</c:v>
                </c:pt>
                <c:pt idx="3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35328"/>
        <c:axId val="90036864"/>
      </c:lineChart>
      <c:catAx>
        <c:axId val="900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0036864"/>
        <c:crosses val="autoZero"/>
        <c:auto val="1"/>
        <c:lblAlgn val="ctr"/>
        <c:lblOffset val="100"/>
        <c:noMultiLvlLbl val="0"/>
      </c:catAx>
      <c:valAx>
        <c:axId val="900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Task'!$I$20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Task'!$J$20:$M$20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3552"/>
        <c:axId val="28909568"/>
      </c:lineChart>
      <c:catAx>
        <c:axId val="814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9568"/>
        <c:crosses val="autoZero"/>
        <c:auto val="1"/>
        <c:lblAlgn val="ctr"/>
        <c:lblOffset val="100"/>
        <c:noMultiLvlLbl val="0"/>
      </c:catAx>
      <c:valAx>
        <c:axId val="289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6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Task'!$I$48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Task'!$J$48:$M$48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6.666666666666667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43456"/>
        <c:axId val="81044992"/>
      </c:lineChart>
      <c:catAx>
        <c:axId val="810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81044992"/>
        <c:crosses val="autoZero"/>
        <c:auto val="1"/>
        <c:lblAlgn val="ctr"/>
        <c:lblOffset val="100"/>
        <c:noMultiLvlLbl val="0"/>
      </c:catAx>
      <c:valAx>
        <c:axId val="8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100854</xdr:colOff>
      <xdr:row>13</xdr:row>
      <xdr:rowOff>156882</xdr:rowOff>
    </xdr:from>
    <xdr:to>
      <xdr:col>14</xdr:col>
      <xdr:colOff>280148</xdr:colOff>
      <xdr:row>19</xdr:row>
      <xdr:rowOff>616323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79561</xdr:colOff>
      <xdr:row>5</xdr:row>
      <xdr:rowOff>100852</xdr:rowOff>
    </xdr:from>
    <xdr:to>
      <xdr:col>14</xdr:col>
      <xdr:colOff>381000</xdr:colOff>
      <xdr:row>11</xdr:row>
      <xdr:rowOff>593911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156882</xdr:colOff>
      <xdr:row>21</xdr:row>
      <xdr:rowOff>85724</xdr:rowOff>
    </xdr:from>
    <xdr:to>
      <xdr:col>14</xdr:col>
      <xdr:colOff>324971</xdr:colOff>
      <xdr:row>27</xdr:row>
      <xdr:rowOff>638735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123265</xdr:colOff>
      <xdr:row>29</xdr:row>
      <xdr:rowOff>33337</xdr:rowOff>
    </xdr:from>
    <xdr:to>
      <xdr:col>14</xdr:col>
      <xdr:colOff>358588</xdr:colOff>
      <xdr:row>35</xdr:row>
      <xdr:rowOff>515471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158003</xdr:colOff>
      <xdr:row>37</xdr:row>
      <xdr:rowOff>103373</xdr:rowOff>
    </xdr:from>
    <xdr:to>
      <xdr:col>14</xdr:col>
      <xdr:colOff>414618</xdr:colOff>
      <xdr:row>43</xdr:row>
      <xdr:rowOff>638735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100852</xdr:colOff>
      <xdr:row>45</xdr:row>
      <xdr:rowOff>172850</xdr:rowOff>
    </xdr:from>
    <xdr:to>
      <xdr:col>14</xdr:col>
      <xdr:colOff>448236</xdr:colOff>
      <xdr:row>51</xdr:row>
      <xdr:rowOff>560294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179294</xdr:colOff>
      <xdr:row>5</xdr:row>
      <xdr:rowOff>123264</xdr:rowOff>
    </xdr:from>
    <xdr:to>
      <xdr:col>12</xdr:col>
      <xdr:colOff>549089</xdr:colOff>
      <xdr:row>11</xdr:row>
      <xdr:rowOff>638735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134471</xdr:colOff>
      <xdr:row>13</xdr:row>
      <xdr:rowOff>145677</xdr:rowOff>
    </xdr:from>
    <xdr:to>
      <xdr:col>12</xdr:col>
      <xdr:colOff>493060</xdr:colOff>
      <xdr:row>18</xdr:row>
      <xdr:rowOff>638734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89649</xdr:colOff>
      <xdr:row>41</xdr:row>
      <xdr:rowOff>168088</xdr:rowOff>
    </xdr:from>
    <xdr:to>
      <xdr:col>12</xdr:col>
      <xdr:colOff>526678</xdr:colOff>
      <xdr:row>46</xdr:row>
      <xdr:rowOff>627529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156882</xdr:colOff>
      <xdr:row>20</xdr:row>
      <xdr:rowOff>180415</xdr:rowOff>
    </xdr:from>
    <xdr:to>
      <xdr:col>12</xdr:col>
      <xdr:colOff>481853</xdr:colOff>
      <xdr:row>25</xdr:row>
      <xdr:rowOff>605118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168088</xdr:colOff>
      <xdr:row>28</xdr:row>
      <xdr:rowOff>1</xdr:rowOff>
    </xdr:from>
    <xdr:to>
      <xdr:col>12</xdr:col>
      <xdr:colOff>481853</xdr:colOff>
      <xdr:row>32</xdr:row>
      <xdr:rowOff>739589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168087</xdr:colOff>
      <xdr:row>34</xdr:row>
      <xdr:rowOff>90765</xdr:rowOff>
    </xdr:from>
    <xdr:to>
      <xdr:col>12</xdr:col>
      <xdr:colOff>504265</xdr:colOff>
      <xdr:row>39</xdr:row>
      <xdr:rowOff>605116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topLeftCell="B46" zoomScale="85" zoomScaleNormal="85" workbookViewId="0">
      <selection activeCell="E76" sqref="E76"/>
    </sheetView>
  </sheetViews>
  <sheetFormatPr defaultRowHeight="15" x14ac:dyDescent="0.25"/>
  <cols>
    <col min="3" max="3" width="21.7109375" customWidth="1"/>
    <col min="4" max="4" width="9.140625" style="2"/>
    <col min="5" max="5" width="47.85546875" customWidth="1"/>
    <col min="6" max="6" width="9.140625" style="2"/>
    <col min="7" max="7" width="12" style="2" customWidth="1"/>
    <col min="8" max="8" width="22" style="2" customWidth="1"/>
    <col min="9" max="9" width="20.42578125" style="1" customWidth="1"/>
    <col min="11" max="11" width="9.140625" customWidth="1"/>
  </cols>
  <sheetData>
    <row r="2" spans="3:15" ht="48.75" customHeight="1" x14ac:dyDescent="0.25">
      <c r="D2" s="48" t="s">
        <v>37</v>
      </c>
      <c r="E2" s="48"/>
      <c r="F2" s="48"/>
      <c r="G2" s="48"/>
      <c r="H2" s="48"/>
      <c r="I2" s="48"/>
      <c r="J2" s="48"/>
      <c r="K2" s="48"/>
      <c r="L2" s="48"/>
      <c r="M2" s="48"/>
    </row>
    <row r="5" spans="3:15" ht="31.5" x14ac:dyDescent="0.25">
      <c r="C5" s="15" t="s">
        <v>0</v>
      </c>
      <c r="D5" s="15" t="s">
        <v>1</v>
      </c>
      <c r="E5" s="15" t="s">
        <v>2</v>
      </c>
      <c r="F5" s="15" t="s">
        <v>3</v>
      </c>
      <c r="G5" s="15" t="s">
        <v>4</v>
      </c>
      <c r="H5" s="15" t="s">
        <v>5</v>
      </c>
      <c r="I5" s="63" t="s">
        <v>35</v>
      </c>
      <c r="J5" s="64"/>
      <c r="K5" s="64"/>
      <c r="L5" s="64"/>
      <c r="M5" s="64"/>
      <c r="N5" s="64"/>
      <c r="O5" s="65"/>
    </row>
    <row r="6" spans="3:15" ht="15" customHeight="1" x14ac:dyDescent="0.25">
      <c r="C6" s="68" t="s">
        <v>6</v>
      </c>
      <c r="D6" s="58">
        <v>1</v>
      </c>
      <c r="E6" s="22" t="s">
        <v>7</v>
      </c>
      <c r="F6" s="23">
        <v>28</v>
      </c>
      <c r="G6" s="58">
        <v>8</v>
      </c>
      <c r="H6" s="58">
        <f xml:space="preserve"> (F6+F7)/G6</f>
        <v>7.125</v>
      </c>
      <c r="I6" s="66"/>
      <c r="J6" s="67"/>
      <c r="K6" s="67"/>
      <c r="L6" s="67"/>
      <c r="M6" s="67"/>
      <c r="N6" s="67"/>
      <c r="O6" s="67"/>
    </row>
    <row r="7" spans="3:15" ht="15" customHeight="1" x14ac:dyDescent="0.25">
      <c r="C7" s="69"/>
      <c r="D7" s="58"/>
      <c r="E7" s="22" t="s">
        <v>8</v>
      </c>
      <c r="F7" s="24">
        <v>29</v>
      </c>
      <c r="G7" s="58"/>
      <c r="H7" s="58"/>
      <c r="I7" s="51"/>
      <c r="J7" s="52"/>
      <c r="K7" s="52"/>
      <c r="L7" s="52"/>
      <c r="M7" s="52"/>
      <c r="N7" s="52"/>
      <c r="O7" s="52"/>
    </row>
    <row r="8" spans="3:15" ht="15" customHeight="1" x14ac:dyDescent="0.25">
      <c r="C8" s="69"/>
      <c r="D8" s="25">
        <v>2</v>
      </c>
      <c r="E8" s="22" t="s">
        <v>9</v>
      </c>
      <c r="F8" s="25">
        <v>32</v>
      </c>
      <c r="G8" s="25">
        <v>8</v>
      </c>
      <c r="H8" s="25">
        <f>F8/G8</f>
        <v>4</v>
      </c>
      <c r="I8" s="51"/>
      <c r="J8" s="52"/>
      <c r="K8" s="52"/>
      <c r="L8" s="52"/>
      <c r="M8" s="52"/>
      <c r="N8" s="52"/>
      <c r="O8" s="52"/>
    </row>
    <row r="9" spans="3:15" ht="15" customHeight="1" x14ac:dyDescent="0.25">
      <c r="C9" s="69"/>
      <c r="D9" s="58">
        <v>3</v>
      </c>
      <c r="E9" s="22" t="s">
        <v>10</v>
      </c>
      <c r="F9" s="23">
        <v>33</v>
      </c>
      <c r="G9" s="58">
        <v>6</v>
      </c>
      <c r="H9" s="58">
        <f>(F9+F10)/G9</f>
        <v>11.166666666666666</v>
      </c>
      <c r="I9" s="51"/>
      <c r="J9" s="52"/>
      <c r="K9" s="52"/>
      <c r="L9" s="52"/>
      <c r="M9" s="52"/>
      <c r="N9" s="52"/>
      <c r="O9" s="52"/>
    </row>
    <row r="10" spans="3:15" ht="16.5" customHeight="1" x14ac:dyDescent="0.25">
      <c r="C10" s="69"/>
      <c r="D10" s="58"/>
      <c r="E10" s="22" t="s">
        <v>11</v>
      </c>
      <c r="F10" s="24">
        <v>34</v>
      </c>
      <c r="G10" s="58"/>
      <c r="H10" s="58"/>
      <c r="I10" s="51"/>
      <c r="J10" s="52"/>
      <c r="K10" s="52"/>
      <c r="L10" s="52"/>
      <c r="M10" s="52"/>
      <c r="N10" s="52"/>
      <c r="O10" s="52"/>
    </row>
    <row r="11" spans="3:15" ht="15" customHeight="1" x14ac:dyDescent="0.25">
      <c r="C11" s="69"/>
      <c r="D11" s="25">
        <v>4</v>
      </c>
      <c r="E11" s="26" t="s">
        <v>12</v>
      </c>
      <c r="F11" s="25">
        <v>37</v>
      </c>
      <c r="G11" s="25">
        <v>4</v>
      </c>
      <c r="H11" s="25">
        <f>F11/G11</f>
        <v>9.25</v>
      </c>
      <c r="I11" s="51"/>
      <c r="J11" s="52"/>
      <c r="K11" s="52"/>
      <c r="L11" s="52"/>
      <c r="M11" s="52"/>
      <c r="N11" s="52"/>
      <c r="O11" s="52"/>
    </row>
    <row r="12" spans="3:15" ht="60" customHeight="1" thickBot="1" x14ac:dyDescent="0.3">
      <c r="C12" s="70"/>
      <c r="D12" s="55"/>
      <c r="E12" s="56"/>
      <c r="F12" s="56"/>
      <c r="G12" s="56"/>
      <c r="H12" s="57"/>
      <c r="I12" s="51"/>
      <c r="J12" s="52"/>
      <c r="K12" s="52"/>
      <c r="L12" s="52"/>
      <c r="M12" s="52"/>
      <c r="N12" s="52"/>
      <c r="O12" s="52"/>
    </row>
    <row r="13" spans="3:15" s="2" customFormat="1" ht="16.5" thickBot="1" x14ac:dyDescent="0.3">
      <c r="C13" s="55"/>
      <c r="D13" s="56"/>
      <c r="E13" s="56"/>
      <c r="F13" s="56"/>
      <c r="G13" s="56"/>
      <c r="H13" s="56"/>
      <c r="I13" s="36" t="s">
        <v>5</v>
      </c>
      <c r="J13" s="37">
        <f>H6</f>
        <v>7.125</v>
      </c>
      <c r="K13" s="37">
        <f>H8</f>
        <v>4</v>
      </c>
      <c r="L13" s="37">
        <f>H9</f>
        <v>11.166666666666666</v>
      </c>
      <c r="M13" s="38">
        <f>H11</f>
        <v>9.25</v>
      </c>
      <c r="N13" s="28"/>
      <c r="O13" s="28"/>
    </row>
    <row r="14" spans="3:15" ht="14.25" customHeight="1" x14ac:dyDescent="0.25">
      <c r="C14" s="60" t="s">
        <v>13</v>
      </c>
      <c r="D14" s="59">
        <v>1</v>
      </c>
      <c r="E14" s="29" t="s">
        <v>7</v>
      </c>
      <c r="F14" s="30">
        <v>28</v>
      </c>
      <c r="G14" s="71">
        <v>4</v>
      </c>
      <c r="H14" s="59">
        <f xml:space="preserve"> (F14+F15)/G14</f>
        <v>14.25</v>
      </c>
      <c r="I14" s="53"/>
      <c r="J14" s="54"/>
      <c r="K14" s="54"/>
      <c r="L14" s="54"/>
      <c r="M14" s="54"/>
      <c r="N14" s="54"/>
      <c r="O14" s="54"/>
    </row>
    <row r="15" spans="3:15" ht="15" customHeight="1" x14ac:dyDescent="0.25">
      <c r="C15" s="61"/>
      <c r="D15" s="59"/>
      <c r="E15" s="29" t="s">
        <v>8</v>
      </c>
      <c r="F15" s="31">
        <v>29</v>
      </c>
      <c r="G15" s="72"/>
      <c r="H15" s="59"/>
      <c r="I15" s="53"/>
      <c r="J15" s="54"/>
      <c r="K15" s="54"/>
      <c r="L15" s="54"/>
      <c r="M15" s="54"/>
      <c r="N15" s="54"/>
      <c r="O15" s="54"/>
    </row>
    <row r="16" spans="3:15" ht="15" customHeight="1" x14ac:dyDescent="0.25">
      <c r="C16" s="61"/>
      <c r="D16" s="32">
        <v>2</v>
      </c>
      <c r="E16" s="29" t="s">
        <v>9</v>
      </c>
      <c r="F16" s="32">
        <v>32</v>
      </c>
      <c r="G16" s="32">
        <v>7</v>
      </c>
      <c r="H16" s="32">
        <f>F16/G16</f>
        <v>4.5714285714285712</v>
      </c>
      <c r="I16" s="53"/>
      <c r="J16" s="54"/>
      <c r="K16" s="54"/>
      <c r="L16" s="54"/>
      <c r="M16" s="54"/>
      <c r="N16" s="54"/>
      <c r="O16" s="54"/>
    </row>
    <row r="17" spans="3:15" ht="15" customHeight="1" x14ac:dyDescent="0.25">
      <c r="C17" s="61"/>
      <c r="D17" s="59">
        <v>3</v>
      </c>
      <c r="E17" s="29" t="s">
        <v>10</v>
      </c>
      <c r="F17" s="30">
        <v>33</v>
      </c>
      <c r="G17" s="73">
        <v>4</v>
      </c>
      <c r="H17" s="59">
        <f>(F17+F18)/G17</f>
        <v>16.75</v>
      </c>
      <c r="I17" s="53"/>
      <c r="J17" s="54"/>
      <c r="K17" s="54"/>
      <c r="L17" s="54"/>
      <c r="M17" s="54"/>
      <c r="N17" s="54"/>
      <c r="O17" s="54"/>
    </row>
    <row r="18" spans="3:15" ht="16.5" customHeight="1" x14ac:dyDescent="0.25">
      <c r="C18" s="61"/>
      <c r="D18" s="59"/>
      <c r="E18" s="29" t="s">
        <v>11</v>
      </c>
      <c r="F18" s="31">
        <v>34</v>
      </c>
      <c r="G18" s="74"/>
      <c r="H18" s="59"/>
      <c r="I18" s="53"/>
      <c r="J18" s="54"/>
      <c r="K18" s="54"/>
      <c r="L18" s="54"/>
      <c r="M18" s="54"/>
      <c r="N18" s="54"/>
      <c r="O18" s="54"/>
    </row>
    <row r="19" spans="3:15" ht="15" customHeight="1" x14ac:dyDescent="0.25">
      <c r="C19" s="61"/>
      <c r="D19" s="32">
        <v>4</v>
      </c>
      <c r="E19" s="33" t="s">
        <v>12</v>
      </c>
      <c r="F19" s="32">
        <v>37</v>
      </c>
      <c r="G19" s="34">
        <v>2</v>
      </c>
      <c r="H19" s="32">
        <f>F19/G19</f>
        <v>18.5</v>
      </c>
      <c r="I19" s="53"/>
      <c r="J19" s="54"/>
      <c r="K19" s="54"/>
      <c r="L19" s="54"/>
      <c r="M19" s="54"/>
      <c r="N19" s="54"/>
      <c r="O19" s="54"/>
    </row>
    <row r="20" spans="3:15" ht="55.5" customHeight="1" thickBot="1" x14ac:dyDescent="0.3">
      <c r="C20" s="62"/>
      <c r="D20" s="46"/>
      <c r="E20" s="47"/>
      <c r="F20" s="47"/>
      <c r="G20" s="47"/>
      <c r="H20" s="50"/>
      <c r="I20" s="53"/>
      <c r="J20" s="54"/>
      <c r="K20" s="54"/>
      <c r="L20" s="54"/>
      <c r="M20" s="54"/>
      <c r="N20" s="54"/>
      <c r="O20" s="54"/>
    </row>
    <row r="21" spans="3:15" s="2" customFormat="1" ht="14.25" customHeight="1" thickBot="1" x14ac:dyDescent="0.3">
      <c r="C21" s="46"/>
      <c r="D21" s="47"/>
      <c r="E21" s="47"/>
      <c r="F21" s="47"/>
      <c r="G21" s="47"/>
      <c r="H21" s="47"/>
      <c r="I21" s="39" t="s">
        <v>5</v>
      </c>
      <c r="J21" s="40">
        <f>H14</f>
        <v>14.25</v>
      </c>
      <c r="K21" s="40">
        <f>H16</f>
        <v>4.5714285714285712</v>
      </c>
      <c r="L21" s="40">
        <f>H17</f>
        <v>16.75</v>
      </c>
      <c r="M21" s="41">
        <f>H19</f>
        <v>18.5</v>
      </c>
      <c r="N21" s="35"/>
      <c r="O21" s="35"/>
    </row>
    <row r="22" spans="3:15" ht="15" customHeight="1" x14ac:dyDescent="0.25">
      <c r="C22" s="68" t="s">
        <v>14</v>
      </c>
      <c r="D22" s="58">
        <v>1</v>
      </c>
      <c r="E22" s="22" t="s">
        <v>7</v>
      </c>
      <c r="F22" s="23">
        <v>28</v>
      </c>
      <c r="G22" s="75">
        <v>6</v>
      </c>
      <c r="H22" s="58">
        <f xml:space="preserve"> (F22+F23)/G22</f>
        <v>9.5</v>
      </c>
      <c r="I22" s="51"/>
      <c r="J22" s="52"/>
      <c r="K22" s="52"/>
      <c r="L22" s="52"/>
      <c r="M22" s="52"/>
      <c r="N22" s="52"/>
      <c r="O22" s="52"/>
    </row>
    <row r="23" spans="3:15" ht="15" customHeight="1" x14ac:dyDescent="0.25">
      <c r="C23" s="69"/>
      <c r="D23" s="58"/>
      <c r="E23" s="22" t="s">
        <v>8</v>
      </c>
      <c r="F23" s="24">
        <v>29</v>
      </c>
      <c r="G23" s="76"/>
      <c r="H23" s="58"/>
      <c r="I23" s="51"/>
      <c r="J23" s="52"/>
      <c r="K23" s="52"/>
      <c r="L23" s="52"/>
      <c r="M23" s="52"/>
      <c r="N23" s="52"/>
      <c r="O23" s="52"/>
    </row>
    <row r="24" spans="3:15" ht="15" customHeight="1" x14ac:dyDescent="0.25">
      <c r="C24" s="69"/>
      <c r="D24" s="25">
        <v>2</v>
      </c>
      <c r="E24" s="22" t="s">
        <v>9</v>
      </c>
      <c r="F24" s="25">
        <v>32</v>
      </c>
      <c r="G24" s="27">
        <v>3</v>
      </c>
      <c r="H24" s="25">
        <f>F24/G24</f>
        <v>10.666666666666666</v>
      </c>
      <c r="I24" s="51"/>
      <c r="J24" s="52"/>
      <c r="K24" s="52"/>
      <c r="L24" s="52"/>
      <c r="M24" s="52"/>
      <c r="N24" s="52"/>
      <c r="O24" s="52"/>
    </row>
    <row r="25" spans="3:15" ht="15" customHeight="1" x14ac:dyDescent="0.25">
      <c r="C25" s="69"/>
      <c r="D25" s="58">
        <v>3</v>
      </c>
      <c r="E25" s="22" t="s">
        <v>10</v>
      </c>
      <c r="F25" s="23">
        <v>33</v>
      </c>
      <c r="G25" s="75">
        <v>11</v>
      </c>
      <c r="H25" s="58">
        <f>(F25+F26)/G25</f>
        <v>6.0909090909090908</v>
      </c>
      <c r="I25" s="51"/>
      <c r="J25" s="52"/>
      <c r="K25" s="52"/>
      <c r="L25" s="52"/>
      <c r="M25" s="52"/>
      <c r="N25" s="52"/>
      <c r="O25" s="52"/>
    </row>
    <row r="26" spans="3:15" ht="12" customHeight="1" x14ac:dyDescent="0.25">
      <c r="C26" s="69"/>
      <c r="D26" s="58"/>
      <c r="E26" s="22" t="s">
        <v>11</v>
      </c>
      <c r="F26" s="24">
        <v>34</v>
      </c>
      <c r="G26" s="76"/>
      <c r="H26" s="58"/>
      <c r="I26" s="51"/>
      <c r="J26" s="52"/>
      <c r="K26" s="52"/>
      <c r="L26" s="52"/>
      <c r="M26" s="52"/>
      <c r="N26" s="52"/>
      <c r="O26" s="52"/>
    </row>
    <row r="27" spans="3:15" ht="15" customHeight="1" x14ac:dyDescent="0.25">
      <c r="C27" s="69"/>
      <c r="D27" s="25">
        <v>4</v>
      </c>
      <c r="E27" s="26" t="s">
        <v>12</v>
      </c>
      <c r="F27" s="25">
        <v>37</v>
      </c>
      <c r="G27" s="27">
        <v>6</v>
      </c>
      <c r="H27" s="25">
        <f>F27/G27</f>
        <v>6.166666666666667</v>
      </c>
      <c r="I27" s="51"/>
      <c r="J27" s="52"/>
      <c r="K27" s="52"/>
      <c r="L27" s="52"/>
      <c r="M27" s="52"/>
      <c r="N27" s="52"/>
      <c r="O27" s="52"/>
    </row>
    <row r="28" spans="3:15" ht="62.25" customHeight="1" thickBot="1" x14ac:dyDescent="0.3">
      <c r="C28" s="70"/>
      <c r="D28" s="55"/>
      <c r="E28" s="56"/>
      <c r="F28" s="56"/>
      <c r="G28" s="56"/>
      <c r="H28" s="57"/>
      <c r="I28" s="51"/>
      <c r="J28" s="52"/>
      <c r="K28" s="52"/>
      <c r="L28" s="52"/>
      <c r="M28" s="52"/>
      <c r="N28" s="52"/>
      <c r="O28" s="52"/>
    </row>
    <row r="29" spans="3:15" s="2" customFormat="1" ht="16.5" thickBot="1" x14ac:dyDescent="0.3">
      <c r="C29" s="55"/>
      <c r="D29" s="56"/>
      <c r="E29" s="56"/>
      <c r="F29" s="56"/>
      <c r="G29" s="56"/>
      <c r="H29" s="56"/>
      <c r="I29" s="36" t="s">
        <v>5</v>
      </c>
      <c r="J29" s="37">
        <f>H22</f>
        <v>9.5</v>
      </c>
      <c r="K29" s="37">
        <f>H24</f>
        <v>10.666666666666666</v>
      </c>
      <c r="L29" s="37">
        <f>H25</f>
        <v>6.0909090909090908</v>
      </c>
      <c r="M29" s="38">
        <f>H27</f>
        <v>6.166666666666667</v>
      </c>
      <c r="N29" s="28"/>
      <c r="O29" s="28"/>
    </row>
    <row r="30" spans="3:15" ht="15" customHeight="1" x14ac:dyDescent="0.25">
      <c r="C30" s="60" t="s">
        <v>15</v>
      </c>
      <c r="D30" s="59">
        <v>1</v>
      </c>
      <c r="E30" s="29" t="s">
        <v>7</v>
      </c>
      <c r="F30" s="30">
        <v>28</v>
      </c>
      <c r="G30" s="73">
        <v>8.5</v>
      </c>
      <c r="H30" s="59">
        <f xml:space="preserve"> (F30+F31)/G30</f>
        <v>6.7058823529411766</v>
      </c>
      <c r="I30" s="53"/>
      <c r="J30" s="54"/>
      <c r="K30" s="54"/>
      <c r="L30" s="54"/>
      <c r="M30" s="54"/>
      <c r="N30" s="54"/>
      <c r="O30" s="54"/>
    </row>
    <row r="31" spans="3:15" ht="15" customHeight="1" x14ac:dyDescent="0.25">
      <c r="C31" s="61"/>
      <c r="D31" s="59"/>
      <c r="E31" s="29" t="s">
        <v>8</v>
      </c>
      <c r="F31" s="31">
        <v>29</v>
      </c>
      <c r="G31" s="74"/>
      <c r="H31" s="59"/>
      <c r="I31" s="53"/>
      <c r="J31" s="54"/>
      <c r="K31" s="54"/>
      <c r="L31" s="54"/>
      <c r="M31" s="54"/>
      <c r="N31" s="54"/>
      <c r="O31" s="54"/>
    </row>
    <row r="32" spans="3:15" ht="15" customHeight="1" x14ac:dyDescent="0.25">
      <c r="C32" s="61"/>
      <c r="D32" s="32">
        <v>2</v>
      </c>
      <c r="E32" s="29" t="s">
        <v>9</v>
      </c>
      <c r="F32" s="32">
        <v>32</v>
      </c>
      <c r="G32" s="34">
        <v>6</v>
      </c>
      <c r="H32" s="32">
        <f>F32/G32</f>
        <v>5.333333333333333</v>
      </c>
      <c r="I32" s="53"/>
      <c r="J32" s="54"/>
      <c r="K32" s="54"/>
      <c r="L32" s="54"/>
      <c r="M32" s="54"/>
      <c r="N32" s="54"/>
      <c r="O32" s="54"/>
    </row>
    <row r="33" spans="3:15" ht="15" customHeight="1" x14ac:dyDescent="0.25">
      <c r="C33" s="61"/>
      <c r="D33" s="59">
        <v>3</v>
      </c>
      <c r="E33" s="29" t="s">
        <v>10</v>
      </c>
      <c r="F33" s="30">
        <v>33</v>
      </c>
      <c r="G33" s="73">
        <v>5</v>
      </c>
      <c r="H33" s="59">
        <f>(F33+F34)/G33</f>
        <v>13.4</v>
      </c>
      <c r="I33" s="53"/>
      <c r="J33" s="54"/>
      <c r="K33" s="54"/>
      <c r="L33" s="54"/>
      <c r="M33" s="54"/>
      <c r="N33" s="54"/>
      <c r="O33" s="54"/>
    </row>
    <row r="34" spans="3:15" ht="16.5" customHeight="1" x14ac:dyDescent="0.25">
      <c r="C34" s="61"/>
      <c r="D34" s="59"/>
      <c r="E34" s="29" t="s">
        <v>11</v>
      </c>
      <c r="F34" s="31">
        <v>34</v>
      </c>
      <c r="G34" s="74"/>
      <c r="H34" s="59"/>
      <c r="I34" s="53"/>
      <c r="J34" s="54"/>
      <c r="K34" s="54"/>
      <c r="L34" s="54"/>
      <c r="M34" s="54"/>
      <c r="N34" s="54"/>
      <c r="O34" s="54"/>
    </row>
    <row r="35" spans="3:15" ht="15" customHeight="1" x14ac:dyDescent="0.25">
      <c r="C35" s="61"/>
      <c r="D35" s="32">
        <v>4</v>
      </c>
      <c r="E35" s="33" t="s">
        <v>12</v>
      </c>
      <c r="F35" s="32">
        <v>37</v>
      </c>
      <c r="G35" s="34">
        <v>6</v>
      </c>
      <c r="H35" s="32">
        <f>F35/G35</f>
        <v>6.166666666666667</v>
      </c>
      <c r="I35" s="53"/>
      <c r="J35" s="54"/>
      <c r="K35" s="54"/>
      <c r="L35" s="54"/>
      <c r="M35" s="54"/>
      <c r="N35" s="54"/>
      <c r="O35" s="54"/>
    </row>
    <row r="36" spans="3:15" ht="54.75" customHeight="1" thickBot="1" x14ac:dyDescent="0.3">
      <c r="C36" s="62"/>
      <c r="D36" s="46"/>
      <c r="E36" s="47"/>
      <c r="F36" s="47"/>
      <c r="G36" s="47"/>
      <c r="H36" s="50"/>
      <c r="I36" s="53"/>
      <c r="J36" s="54"/>
      <c r="K36" s="54"/>
      <c r="L36" s="54"/>
      <c r="M36" s="54"/>
      <c r="N36" s="54"/>
      <c r="O36" s="54"/>
    </row>
    <row r="37" spans="3:15" s="2" customFormat="1" ht="16.5" thickBot="1" x14ac:dyDescent="0.3">
      <c r="C37" s="46"/>
      <c r="D37" s="47"/>
      <c r="E37" s="47"/>
      <c r="F37" s="47"/>
      <c r="G37" s="47"/>
      <c r="H37" s="47"/>
      <c r="I37" s="39" t="s">
        <v>5</v>
      </c>
      <c r="J37" s="40">
        <f>H30</f>
        <v>6.7058823529411766</v>
      </c>
      <c r="K37" s="40">
        <f>H32</f>
        <v>5.333333333333333</v>
      </c>
      <c r="L37" s="40">
        <f>H33</f>
        <v>13.4</v>
      </c>
      <c r="M37" s="41">
        <f>H35</f>
        <v>6.166666666666667</v>
      </c>
      <c r="N37" s="35"/>
      <c r="O37" s="35"/>
    </row>
    <row r="38" spans="3:15" ht="15" customHeight="1" x14ac:dyDescent="0.25">
      <c r="C38" s="68" t="s">
        <v>16</v>
      </c>
      <c r="D38" s="58">
        <v>1</v>
      </c>
      <c r="E38" s="22" t="s">
        <v>7</v>
      </c>
      <c r="F38" s="23">
        <v>28</v>
      </c>
      <c r="G38" s="75">
        <v>7</v>
      </c>
      <c r="H38" s="58">
        <f xml:space="preserve"> (F38+F39)/G38</f>
        <v>8.1428571428571423</v>
      </c>
      <c r="I38" s="51"/>
      <c r="J38" s="52"/>
      <c r="K38" s="52"/>
      <c r="L38" s="52"/>
      <c r="M38" s="52"/>
      <c r="N38" s="52"/>
      <c r="O38" s="52"/>
    </row>
    <row r="39" spans="3:15" ht="15" customHeight="1" x14ac:dyDescent="0.25">
      <c r="C39" s="69"/>
      <c r="D39" s="58"/>
      <c r="E39" s="22" t="s">
        <v>8</v>
      </c>
      <c r="F39" s="24">
        <v>29</v>
      </c>
      <c r="G39" s="76"/>
      <c r="H39" s="58"/>
      <c r="I39" s="51"/>
      <c r="J39" s="52"/>
      <c r="K39" s="52"/>
      <c r="L39" s="52"/>
      <c r="M39" s="52"/>
      <c r="N39" s="52"/>
      <c r="O39" s="52"/>
    </row>
    <row r="40" spans="3:15" ht="15" customHeight="1" x14ac:dyDescent="0.25">
      <c r="C40" s="69"/>
      <c r="D40" s="25">
        <v>2</v>
      </c>
      <c r="E40" s="22" t="s">
        <v>9</v>
      </c>
      <c r="F40" s="25">
        <v>32</v>
      </c>
      <c r="G40" s="27">
        <v>9</v>
      </c>
      <c r="H40" s="25">
        <f>F40/G40</f>
        <v>3.5555555555555554</v>
      </c>
      <c r="I40" s="51"/>
      <c r="J40" s="52"/>
      <c r="K40" s="52"/>
      <c r="L40" s="52"/>
      <c r="M40" s="52"/>
      <c r="N40" s="52"/>
      <c r="O40" s="52"/>
    </row>
    <row r="41" spans="3:15" ht="15" customHeight="1" x14ac:dyDescent="0.25">
      <c r="C41" s="69"/>
      <c r="D41" s="58">
        <v>3</v>
      </c>
      <c r="E41" s="22" t="s">
        <v>10</v>
      </c>
      <c r="F41" s="23">
        <v>33</v>
      </c>
      <c r="G41" s="75">
        <v>4</v>
      </c>
      <c r="H41" s="58">
        <f>(F41+F42)/G41</f>
        <v>16.75</v>
      </c>
      <c r="I41" s="51"/>
      <c r="J41" s="52"/>
      <c r="K41" s="52"/>
      <c r="L41" s="52"/>
      <c r="M41" s="52"/>
      <c r="N41" s="52"/>
      <c r="O41" s="52"/>
    </row>
    <row r="42" spans="3:15" ht="19.5" customHeight="1" x14ac:dyDescent="0.25">
      <c r="C42" s="69"/>
      <c r="D42" s="58"/>
      <c r="E42" s="22" t="s">
        <v>11</v>
      </c>
      <c r="F42" s="24">
        <v>34</v>
      </c>
      <c r="G42" s="76"/>
      <c r="H42" s="58"/>
      <c r="I42" s="51"/>
      <c r="J42" s="52"/>
      <c r="K42" s="52"/>
      <c r="L42" s="52"/>
      <c r="M42" s="52"/>
      <c r="N42" s="52"/>
      <c r="O42" s="52"/>
    </row>
    <row r="43" spans="3:15" ht="15" customHeight="1" x14ac:dyDescent="0.25">
      <c r="C43" s="69"/>
      <c r="D43" s="25">
        <v>4</v>
      </c>
      <c r="E43" s="26" t="s">
        <v>12</v>
      </c>
      <c r="F43" s="25">
        <v>37</v>
      </c>
      <c r="G43" s="27">
        <v>5</v>
      </c>
      <c r="H43" s="25">
        <f>F43/G43</f>
        <v>7.4</v>
      </c>
      <c r="I43" s="51"/>
      <c r="J43" s="52"/>
      <c r="K43" s="52"/>
      <c r="L43" s="52"/>
      <c r="M43" s="52"/>
      <c r="N43" s="52"/>
      <c r="O43" s="52"/>
    </row>
    <row r="44" spans="3:15" ht="58.5" customHeight="1" thickBot="1" x14ac:dyDescent="0.3">
      <c r="C44" s="70"/>
      <c r="D44" s="55"/>
      <c r="E44" s="56"/>
      <c r="F44" s="56"/>
      <c r="G44" s="56"/>
      <c r="H44" s="57"/>
      <c r="I44" s="51"/>
      <c r="J44" s="52"/>
      <c r="K44" s="52"/>
      <c r="L44" s="52"/>
      <c r="M44" s="52"/>
      <c r="N44" s="52"/>
      <c r="O44" s="52"/>
    </row>
    <row r="45" spans="3:15" s="2" customFormat="1" ht="16.5" thickBot="1" x14ac:dyDescent="0.3">
      <c r="C45" s="55"/>
      <c r="D45" s="56"/>
      <c r="E45" s="56"/>
      <c r="F45" s="56"/>
      <c r="G45" s="56"/>
      <c r="H45" s="56"/>
      <c r="I45" s="36" t="s">
        <v>5</v>
      </c>
      <c r="J45" s="37">
        <f>H38</f>
        <v>8.1428571428571423</v>
      </c>
      <c r="K45" s="37">
        <f>H41</f>
        <v>16.75</v>
      </c>
      <c r="L45" s="37">
        <f>H41</f>
        <v>16.75</v>
      </c>
      <c r="M45" s="38">
        <f>H43</f>
        <v>7.4</v>
      </c>
      <c r="N45" s="28"/>
      <c r="O45" s="28"/>
    </row>
    <row r="46" spans="3:15" ht="15" customHeight="1" x14ac:dyDescent="0.25">
      <c r="C46" s="60" t="s">
        <v>17</v>
      </c>
      <c r="D46" s="59">
        <v>1</v>
      </c>
      <c r="E46" s="29" t="s">
        <v>7</v>
      </c>
      <c r="F46" s="30">
        <v>28</v>
      </c>
      <c r="G46" s="73">
        <v>3</v>
      </c>
      <c r="H46" s="59">
        <f xml:space="preserve"> (F46+F47)/G46</f>
        <v>19</v>
      </c>
      <c r="I46" s="53"/>
      <c r="J46" s="54"/>
      <c r="K46" s="54"/>
      <c r="L46" s="54"/>
      <c r="M46" s="54"/>
      <c r="N46" s="54"/>
      <c r="O46" s="54"/>
    </row>
    <row r="47" spans="3:15" ht="15" customHeight="1" x14ac:dyDescent="0.25">
      <c r="C47" s="61"/>
      <c r="D47" s="59"/>
      <c r="E47" s="29" t="s">
        <v>8</v>
      </c>
      <c r="F47" s="31">
        <v>29</v>
      </c>
      <c r="G47" s="74"/>
      <c r="H47" s="59"/>
      <c r="I47" s="53"/>
      <c r="J47" s="54"/>
      <c r="K47" s="54"/>
      <c r="L47" s="54"/>
      <c r="M47" s="54"/>
      <c r="N47" s="54"/>
      <c r="O47" s="54"/>
    </row>
    <row r="48" spans="3:15" ht="15" customHeight="1" x14ac:dyDescent="0.25">
      <c r="C48" s="61"/>
      <c r="D48" s="32">
        <v>2</v>
      </c>
      <c r="E48" s="29" t="s">
        <v>9</v>
      </c>
      <c r="F48" s="32">
        <v>32</v>
      </c>
      <c r="G48" s="34">
        <v>0</v>
      </c>
      <c r="H48" s="32">
        <v>0</v>
      </c>
      <c r="I48" s="53"/>
      <c r="J48" s="54"/>
      <c r="K48" s="54"/>
      <c r="L48" s="54"/>
      <c r="M48" s="54"/>
      <c r="N48" s="54"/>
      <c r="O48" s="54"/>
    </row>
    <row r="49" spans="3:15" ht="15" customHeight="1" x14ac:dyDescent="0.25">
      <c r="C49" s="61"/>
      <c r="D49" s="59">
        <v>3</v>
      </c>
      <c r="E49" s="29" t="s">
        <v>10</v>
      </c>
      <c r="F49" s="30">
        <v>33</v>
      </c>
      <c r="G49" s="73">
        <v>3</v>
      </c>
      <c r="H49" s="59">
        <f>(F49+F50)/G49</f>
        <v>22.333333333333332</v>
      </c>
      <c r="I49" s="53"/>
      <c r="J49" s="54"/>
      <c r="K49" s="54"/>
      <c r="L49" s="54"/>
      <c r="M49" s="54"/>
      <c r="N49" s="54"/>
      <c r="O49" s="54"/>
    </row>
    <row r="50" spans="3:15" ht="15" customHeight="1" x14ac:dyDescent="0.25">
      <c r="C50" s="61"/>
      <c r="D50" s="59"/>
      <c r="E50" s="29" t="s">
        <v>11</v>
      </c>
      <c r="F50" s="31">
        <v>34</v>
      </c>
      <c r="G50" s="74"/>
      <c r="H50" s="59"/>
      <c r="I50" s="53"/>
      <c r="J50" s="54"/>
      <c r="K50" s="54"/>
      <c r="L50" s="54"/>
      <c r="M50" s="54"/>
      <c r="N50" s="54"/>
      <c r="O50" s="54"/>
    </row>
    <row r="51" spans="3:15" ht="15" customHeight="1" x14ac:dyDescent="0.25">
      <c r="C51" s="61"/>
      <c r="D51" s="32">
        <v>4</v>
      </c>
      <c r="E51" s="33" t="s">
        <v>12</v>
      </c>
      <c r="F51" s="32">
        <v>37</v>
      </c>
      <c r="G51" s="34">
        <v>2.5</v>
      </c>
      <c r="H51" s="32">
        <f>F51/G51</f>
        <v>14.8</v>
      </c>
      <c r="I51" s="53"/>
      <c r="J51" s="54"/>
      <c r="K51" s="54"/>
      <c r="L51" s="54"/>
      <c r="M51" s="54"/>
      <c r="N51" s="54"/>
      <c r="O51" s="54"/>
    </row>
    <row r="52" spans="3:15" ht="50.25" customHeight="1" thickBot="1" x14ac:dyDescent="0.3">
      <c r="C52" s="62"/>
      <c r="D52" s="46"/>
      <c r="E52" s="47"/>
      <c r="F52" s="47"/>
      <c r="G52" s="47"/>
      <c r="H52" s="50"/>
      <c r="I52" s="53"/>
      <c r="J52" s="54"/>
      <c r="K52" s="54"/>
      <c r="L52" s="54"/>
      <c r="M52" s="54"/>
      <c r="N52" s="54"/>
      <c r="O52" s="54"/>
    </row>
    <row r="53" spans="3:15" s="2" customFormat="1" ht="16.5" thickBot="1" x14ac:dyDescent="0.3">
      <c r="C53" s="46"/>
      <c r="D53" s="47"/>
      <c r="E53" s="47"/>
      <c r="F53" s="47"/>
      <c r="G53" s="47"/>
      <c r="H53" s="47"/>
      <c r="I53" s="39" t="s">
        <v>5</v>
      </c>
      <c r="J53" s="40">
        <f>H46</f>
        <v>19</v>
      </c>
      <c r="K53" s="40">
        <f>H48</f>
        <v>0</v>
      </c>
      <c r="L53" s="40">
        <f>H49</f>
        <v>22.333333333333332</v>
      </c>
      <c r="M53" s="41">
        <f>H51</f>
        <v>14.8</v>
      </c>
      <c r="N53" s="35"/>
      <c r="O53" s="35"/>
    </row>
    <row r="55" spans="3:15" ht="18" x14ac:dyDescent="0.25">
      <c r="C55" s="45" t="s">
        <v>38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3:15" ht="55.5" customHeight="1" x14ac:dyDescent="0.25">
      <c r="C56" s="49" t="s">
        <v>39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</row>
  </sheetData>
  <mergeCells count="63">
    <mergeCell ref="H46:H47"/>
    <mergeCell ref="H49:H50"/>
    <mergeCell ref="H41:H42"/>
    <mergeCell ref="H17:H18"/>
    <mergeCell ref="G41:G42"/>
    <mergeCell ref="G46:G47"/>
    <mergeCell ref="G49:G50"/>
    <mergeCell ref="H38:H39"/>
    <mergeCell ref="H33:H34"/>
    <mergeCell ref="D46:D47"/>
    <mergeCell ref="D49:D50"/>
    <mergeCell ref="G14:G15"/>
    <mergeCell ref="G17:G18"/>
    <mergeCell ref="G22:G23"/>
    <mergeCell ref="G25:G26"/>
    <mergeCell ref="G30:G31"/>
    <mergeCell ref="G33:G34"/>
    <mergeCell ref="G38:G39"/>
    <mergeCell ref="D38:D39"/>
    <mergeCell ref="D41:D42"/>
    <mergeCell ref="C21:H21"/>
    <mergeCell ref="C14:C20"/>
    <mergeCell ref="C22:C28"/>
    <mergeCell ref="C30:C36"/>
    <mergeCell ref="C38:C44"/>
    <mergeCell ref="C46:C52"/>
    <mergeCell ref="I5:O5"/>
    <mergeCell ref="D12:H12"/>
    <mergeCell ref="I6:O12"/>
    <mergeCell ref="C6:C12"/>
    <mergeCell ref="H9:H10"/>
    <mergeCell ref="D33:D34"/>
    <mergeCell ref="D6:D7"/>
    <mergeCell ref="G6:G7"/>
    <mergeCell ref="H6:H7"/>
    <mergeCell ref="D9:D10"/>
    <mergeCell ref="G9:G10"/>
    <mergeCell ref="C13:H13"/>
    <mergeCell ref="D14:D15"/>
    <mergeCell ref="D17:D18"/>
    <mergeCell ref="D22:D23"/>
    <mergeCell ref="D25:D26"/>
    <mergeCell ref="D30:D31"/>
    <mergeCell ref="H14:H15"/>
    <mergeCell ref="H22:H23"/>
    <mergeCell ref="H25:H26"/>
    <mergeCell ref="H30:H31"/>
    <mergeCell ref="C53:H53"/>
    <mergeCell ref="D2:M2"/>
    <mergeCell ref="C56:O56"/>
    <mergeCell ref="D52:H52"/>
    <mergeCell ref="I22:O28"/>
    <mergeCell ref="I30:O36"/>
    <mergeCell ref="I38:O44"/>
    <mergeCell ref="I46:O52"/>
    <mergeCell ref="C45:H45"/>
    <mergeCell ref="C37:H37"/>
    <mergeCell ref="C29:H29"/>
    <mergeCell ref="I14:O20"/>
    <mergeCell ref="D20:H20"/>
    <mergeCell ref="D28:H28"/>
    <mergeCell ref="D36:H36"/>
    <mergeCell ref="D44:H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1"/>
  <sheetViews>
    <sheetView tabSelected="1" topLeftCell="A40" zoomScale="85" zoomScaleNormal="85" workbookViewId="0">
      <selection activeCell="D55" sqref="D55"/>
    </sheetView>
  </sheetViews>
  <sheetFormatPr defaultRowHeight="15" x14ac:dyDescent="0.25"/>
  <cols>
    <col min="3" max="3" width="23.140625" customWidth="1"/>
    <col min="5" max="5" width="43" style="2" customWidth="1"/>
    <col min="6" max="6" width="11.7109375" customWidth="1"/>
    <col min="7" max="7" width="12" customWidth="1"/>
    <col min="8" max="8" width="15.85546875" customWidth="1"/>
    <col min="9" max="9" width="27.7109375" customWidth="1"/>
  </cols>
  <sheetData>
    <row r="2" spans="3:13" ht="65.25" customHeight="1" x14ac:dyDescent="0.25">
      <c r="D2" s="77" t="s">
        <v>36</v>
      </c>
      <c r="E2" s="77"/>
      <c r="F2" s="77"/>
      <c r="G2" s="77"/>
      <c r="H2" s="77"/>
      <c r="I2" s="77"/>
      <c r="J2" s="77"/>
      <c r="K2" s="77"/>
    </row>
    <row r="5" spans="3:13" ht="30" x14ac:dyDescent="0.25">
      <c r="C5" s="14" t="s">
        <v>0</v>
      </c>
      <c r="D5" s="14" t="s">
        <v>1</v>
      </c>
      <c r="E5" s="14" t="s">
        <v>18</v>
      </c>
      <c r="F5" s="14" t="s">
        <v>19</v>
      </c>
      <c r="G5" s="14" t="s">
        <v>20</v>
      </c>
      <c r="H5" s="14" t="s">
        <v>5</v>
      </c>
      <c r="I5" s="79" t="s">
        <v>35</v>
      </c>
      <c r="J5" s="80"/>
      <c r="K5" s="80"/>
      <c r="L5" s="80"/>
      <c r="M5" s="81"/>
    </row>
    <row r="6" spans="3:13" ht="15.75" customHeight="1" x14ac:dyDescent="0.25">
      <c r="C6" s="119" t="s">
        <v>21</v>
      </c>
      <c r="D6" s="16">
        <v>1</v>
      </c>
      <c r="E6" s="17"/>
      <c r="F6" s="17"/>
      <c r="G6" s="17"/>
      <c r="H6" s="17"/>
      <c r="I6" s="86"/>
      <c r="J6" s="86"/>
      <c r="K6" s="86"/>
      <c r="L6" s="86"/>
      <c r="M6" s="86"/>
    </row>
    <row r="7" spans="3:13" x14ac:dyDescent="0.25">
      <c r="C7" s="120"/>
      <c r="D7" s="6">
        <v>2</v>
      </c>
      <c r="E7" s="6" t="s">
        <v>22</v>
      </c>
      <c r="F7" s="6">
        <v>10</v>
      </c>
      <c r="G7" s="6">
        <v>7</v>
      </c>
      <c r="H7" s="6">
        <f>F7/G7</f>
        <v>1.4285714285714286</v>
      </c>
      <c r="I7" s="86"/>
      <c r="J7" s="86"/>
      <c r="K7" s="86"/>
      <c r="L7" s="86"/>
      <c r="M7" s="86"/>
    </row>
    <row r="8" spans="3:13" x14ac:dyDescent="0.25">
      <c r="C8" s="120"/>
      <c r="D8" s="18">
        <v>3</v>
      </c>
      <c r="E8" s="6" t="s">
        <v>34</v>
      </c>
      <c r="F8" s="18">
        <v>20</v>
      </c>
      <c r="G8" s="18">
        <v>10</v>
      </c>
      <c r="H8" s="18">
        <f>F8/G8</f>
        <v>2</v>
      </c>
      <c r="I8" s="86"/>
      <c r="J8" s="86"/>
      <c r="K8" s="86"/>
      <c r="L8" s="86"/>
      <c r="M8" s="86"/>
    </row>
    <row r="9" spans="3:13" x14ac:dyDescent="0.25">
      <c r="C9" s="120"/>
      <c r="D9" s="16"/>
      <c r="E9" s="6" t="s">
        <v>24</v>
      </c>
      <c r="F9" s="16"/>
      <c r="G9" s="16"/>
      <c r="H9" s="16"/>
      <c r="I9" s="86"/>
      <c r="J9" s="86"/>
      <c r="K9" s="86"/>
      <c r="L9" s="86"/>
      <c r="M9" s="86"/>
    </row>
    <row r="10" spans="3:13" x14ac:dyDescent="0.25">
      <c r="C10" s="120"/>
      <c r="D10" s="6">
        <v>4</v>
      </c>
      <c r="E10" s="6" t="s">
        <v>25</v>
      </c>
      <c r="F10" s="97">
        <v>20</v>
      </c>
      <c r="G10" s="97">
        <v>8</v>
      </c>
      <c r="H10" s="97">
        <f>F10/G10</f>
        <v>2.5</v>
      </c>
      <c r="I10" s="86"/>
      <c r="J10" s="86"/>
      <c r="K10" s="86"/>
      <c r="L10" s="86"/>
      <c r="M10" s="86"/>
    </row>
    <row r="11" spans="3:13" x14ac:dyDescent="0.25">
      <c r="C11" s="120"/>
      <c r="D11" s="6"/>
      <c r="E11" s="6" t="s">
        <v>26</v>
      </c>
      <c r="F11" s="98"/>
      <c r="G11" s="98"/>
      <c r="H11" s="98"/>
      <c r="I11" s="86"/>
      <c r="J11" s="86"/>
      <c r="K11" s="86"/>
      <c r="L11" s="86"/>
      <c r="M11" s="86"/>
    </row>
    <row r="12" spans="3:13" ht="55.5" customHeight="1" x14ac:dyDescent="0.25">
      <c r="C12" s="121"/>
      <c r="D12" s="113"/>
      <c r="E12" s="114"/>
      <c r="F12" s="114"/>
      <c r="G12" s="114"/>
      <c r="H12" s="115"/>
      <c r="I12" s="87"/>
      <c r="J12" s="87"/>
      <c r="K12" s="87"/>
      <c r="L12" s="87"/>
      <c r="M12" s="87"/>
    </row>
    <row r="13" spans="3:13" ht="19.5" customHeight="1" x14ac:dyDescent="0.25">
      <c r="C13" s="113"/>
      <c r="D13" s="114"/>
      <c r="E13" s="114"/>
      <c r="F13" s="114"/>
      <c r="G13" s="114"/>
      <c r="H13" s="115"/>
      <c r="I13" s="20" t="s">
        <v>5</v>
      </c>
      <c r="J13" s="13">
        <f>H6</f>
        <v>0</v>
      </c>
      <c r="K13" s="13">
        <f>H7</f>
        <v>1.4285714285714286</v>
      </c>
      <c r="L13" s="13">
        <f>H8</f>
        <v>2</v>
      </c>
      <c r="M13" s="13">
        <f>H10</f>
        <v>2.5</v>
      </c>
    </row>
    <row r="14" spans="3:13" ht="15.75" x14ac:dyDescent="0.25">
      <c r="C14" s="116" t="s">
        <v>16</v>
      </c>
      <c r="D14" s="9">
        <v>1</v>
      </c>
      <c r="E14" s="10"/>
      <c r="F14" s="10"/>
      <c r="G14" s="10"/>
      <c r="H14" s="10"/>
      <c r="I14" s="88"/>
      <c r="J14" s="89"/>
      <c r="K14" s="89"/>
      <c r="L14" s="89"/>
      <c r="M14" s="89"/>
    </row>
    <row r="15" spans="3:13" x14ac:dyDescent="0.25">
      <c r="C15" s="117"/>
      <c r="D15" s="9">
        <v>2</v>
      </c>
      <c r="E15" s="9" t="s">
        <v>27</v>
      </c>
      <c r="F15" s="9">
        <v>10</v>
      </c>
      <c r="G15" s="9">
        <v>5</v>
      </c>
      <c r="H15" s="9">
        <f>F15/G15</f>
        <v>2</v>
      </c>
      <c r="I15" s="88"/>
      <c r="J15" s="89"/>
      <c r="K15" s="89"/>
      <c r="L15" s="89"/>
      <c r="M15" s="89"/>
    </row>
    <row r="16" spans="3:13" x14ac:dyDescent="0.25">
      <c r="C16" s="117"/>
      <c r="D16" s="95">
        <v>3</v>
      </c>
      <c r="E16" s="9" t="s">
        <v>23</v>
      </c>
      <c r="F16" s="127">
        <v>20</v>
      </c>
      <c r="G16" s="127">
        <v>5</v>
      </c>
      <c r="H16" s="127">
        <f>F16/G16</f>
        <v>4</v>
      </c>
      <c r="I16" s="88"/>
      <c r="J16" s="89"/>
      <c r="K16" s="89"/>
      <c r="L16" s="89"/>
      <c r="M16" s="89"/>
    </row>
    <row r="17" spans="3:13" x14ac:dyDescent="0.25">
      <c r="C17" s="117"/>
      <c r="D17" s="96"/>
      <c r="E17" s="9" t="s">
        <v>24</v>
      </c>
      <c r="F17" s="127"/>
      <c r="G17" s="127"/>
      <c r="H17" s="127"/>
      <c r="I17" s="88"/>
      <c r="J17" s="89"/>
      <c r="K17" s="89"/>
      <c r="L17" s="89"/>
      <c r="M17" s="89"/>
    </row>
    <row r="18" spans="3:13" x14ac:dyDescent="0.25">
      <c r="C18" s="117"/>
      <c r="D18" s="9">
        <v>4</v>
      </c>
      <c r="E18" s="9" t="s">
        <v>28</v>
      </c>
      <c r="F18" s="9">
        <v>10</v>
      </c>
      <c r="G18" s="9">
        <v>8</v>
      </c>
      <c r="H18" s="9">
        <f>F18/G18</f>
        <v>1.25</v>
      </c>
      <c r="I18" s="88"/>
      <c r="J18" s="89"/>
      <c r="K18" s="89"/>
      <c r="L18" s="89"/>
      <c r="M18" s="89"/>
    </row>
    <row r="19" spans="3:13" ht="55.5" customHeight="1" x14ac:dyDescent="0.25">
      <c r="C19" s="118"/>
      <c r="D19" s="85"/>
      <c r="E19" s="85"/>
      <c r="F19" s="85"/>
      <c r="G19" s="85"/>
      <c r="H19" s="85"/>
      <c r="I19" s="90"/>
      <c r="J19" s="91"/>
      <c r="K19" s="91"/>
      <c r="L19" s="91"/>
      <c r="M19" s="91"/>
    </row>
    <row r="20" spans="3:13" ht="17.25" customHeight="1" x14ac:dyDescent="0.25">
      <c r="C20" s="92"/>
      <c r="D20" s="93"/>
      <c r="E20" s="93"/>
      <c r="F20" s="93"/>
      <c r="G20" s="93"/>
      <c r="H20" s="94"/>
      <c r="I20" s="21" t="s">
        <v>5</v>
      </c>
      <c r="J20" s="11">
        <f>H13</f>
        <v>0</v>
      </c>
      <c r="K20" s="11">
        <f>H15</f>
        <v>2</v>
      </c>
      <c r="L20" s="11">
        <f>H16</f>
        <v>4</v>
      </c>
      <c r="M20" s="11">
        <f>H18</f>
        <v>1.25</v>
      </c>
    </row>
    <row r="21" spans="3:13" ht="25.5" customHeight="1" x14ac:dyDescent="0.25">
      <c r="C21" s="119" t="s">
        <v>29</v>
      </c>
      <c r="D21" s="6">
        <v>1</v>
      </c>
      <c r="E21" s="43" t="s">
        <v>30</v>
      </c>
      <c r="F21" s="7">
        <v>10</v>
      </c>
      <c r="G21" s="7">
        <v>2</v>
      </c>
      <c r="H21" s="6">
        <f>F21/G21</f>
        <v>5</v>
      </c>
      <c r="I21" s="19"/>
      <c r="J21" s="19"/>
      <c r="K21" s="19"/>
      <c r="L21" s="19"/>
      <c r="M21" s="19"/>
    </row>
    <row r="22" spans="3:13" x14ac:dyDescent="0.25">
      <c r="C22" s="120"/>
      <c r="D22" s="6">
        <v>2</v>
      </c>
      <c r="E22" s="6" t="s">
        <v>27</v>
      </c>
      <c r="F22" s="6">
        <v>10</v>
      </c>
      <c r="G22" s="6">
        <v>5</v>
      </c>
      <c r="H22" s="6">
        <f>F22/G22</f>
        <v>2</v>
      </c>
      <c r="I22" s="19"/>
      <c r="J22" s="19"/>
      <c r="K22" s="19"/>
      <c r="L22" s="19"/>
      <c r="M22" s="19"/>
    </row>
    <row r="23" spans="3:13" x14ac:dyDescent="0.25">
      <c r="C23" s="120"/>
      <c r="D23" s="97">
        <v>3</v>
      </c>
      <c r="E23" s="6" t="s">
        <v>23</v>
      </c>
      <c r="F23" s="97">
        <v>20</v>
      </c>
      <c r="G23" s="97">
        <v>5</v>
      </c>
      <c r="H23" s="97">
        <f>F23/G23</f>
        <v>4</v>
      </c>
      <c r="I23" s="19"/>
      <c r="J23" s="19"/>
      <c r="K23" s="19"/>
      <c r="L23" s="19"/>
      <c r="M23" s="19"/>
    </row>
    <row r="24" spans="3:13" x14ac:dyDescent="0.25">
      <c r="C24" s="120"/>
      <c r="D24" s="98"/>
      <c r="E24" s="6" t="s">
        <v>24</v>
      </c>
      <c r="F24" s="98"/>
      <c r="G24" s="98"/>
      <c r="H24" s="98"/>
      <c r="I24" s="19"/>
      <c r="J24" s="19"/>
      <c r="K24" s="19"/>
      <c r="L24" s="19"/>
      <c r="M24" s="19"/>
    </row>
    <row r="25" spans="3:13" x14ac:dyDescent="0.25">
      <c r="C25" s="120"/>
      <c r="D25" s="6">
        <v>4</v>
      </c>
      <c r="E25" s="6" t="s">
        <v>28</v>
      </c>
      <c r="F25" s="6">
        <v>10</v>
      </c>
      <c r="G25" s="6">
        <v>3</v>
      </c>
      <c r="H25" s="6">
        <f>F25/G25</f>
        <v>3.3333333333333335</v>
      </c>
      <c r="I25" s="19"/>
      <c r="J25" s="19"/>
      <c r="K25" s="19"/>
      <c r="L25" s="19"/>
      <c r="M25" s="19"/>
    </row>
    <row r="26" spans="3:13" ht="59.25" customHeight="1" x14ac:dyDescent="0.25">
      <c r="C26" s="121"/>
      <c r="D26" s="131"/>
      <c r="E26" s="131"/>
      <c r="F26" s="131"/>
      <c r="G26" s="131"/>
      <c r="H26" s="131"/>
      <c r="I26" s="19"/>
      <c r="J26" s="19"/>
      <c r="K26" s="19"/>
      <c r="L26" s="19"/>
      <c r="M26" s="19"/>
    </row>
    <row r="27" spans="3:13" x14ac:dyDescent="0.25">
      <c r="C27" s="113"/>
      <c r="D27" s="114"/>
      <c r="E27" s="114"/>
      <c r="F27" s="114"/>
      <c r="G27" s="114"/>
      <c r="H27" s="115"/>
      <c r="I27" s="20" t="s">
        <v>5</v>
      </c>
      <c r="J27" s="8">
        <f>H21</f>
        <v>5</v>
      </c>
      <c r="K27" s="8">
        <f>H22</f>
        <v>2</v>
      </c>
      <c r="L27" s="8">
        <f>H23</f>
        <v>4</v>
      </c>
      <c r="M27" s="13">
        <f>H25</f>
        <v>3.3333333333333335</v>
      </c>
    </row>
    <row r="28" spans="3:13" ht="15.75" x14ac:dyDescent="0.25">
      <c r="C28" s="122" t="s">
        <v>15</v>
      </c>
      <c r="D28" s="3">
        <v>1</v>
      </c>
      <c r="E28" s="3" t="s">
        <v>30</v>
      </c>
      <c r="F28" s="4">
        <v>10</v>
      </c>
      <c r="G28" s="4">
        <v>8</v>
      </c>
      <c r="H28" s="3">
        <f>F28/G28</f>
        <v>1.25</v>
      </c>
      <c r="I28" s="107"/>
      <c r="J28" s="108"/>
      <c r="K28" s="108"/>
      <c r="L28" s="108"/>
      <c r="M28" s="108"/>
    </row>
    <row r="29" spans="3:13" x14ac:dyDescent="0.25">
      <c r="C29" s="123"/>
      <c r="D29" s="3">
        <v>2</v>
      </c>
      <c r="E29" s="3" t="s">
        <v>31</v>
      </c>
      <c r="F29" s="3">
        <v>10</v>
      </c>
      <c r="G29" s="3">
        <v>7</v>
      </c>
      <c r="H29" s="3">
        <f>F29/G29</f>
        <v>1.4285714285714286</v>
      </c>
      <c r="I29" s="109"/>
      <c r="J29" s="110"/>
      <c r="K29" s="110"/>
      <c r="L29" s="110"/>
      <c r="M29" s="110"/>
    </row>
    <row r="30" spans="3:13" x14ac:dyDescent="0.25">
      <c r="C30" s="123"/>
      <c r="D30" s="99">
        <v>3</v>
      </c>
      <c r="E30" s="3" t="s">
        <v>23</v>
      </c>
      <c r="F30" s="132">
        <v>20</v>
      </c>
      <c r="G30" s="132">
        <v>7</v>
      </c>
      <c r="H30" s="132">
        <f>F30/G30</f>
        <v>2.8571428571428572</v>
      </c>
      <c r="I30" s="109"/>
      <c r="J30" s="110"/>
      <c r="K30" s="110"/>
      <c r="L30" s="110"/>
      <c r="M30" s="110"/>
    </row>
    <row r="31" spans="3:13" x14ac:dyDescent="0.25">
      <c r="C31" s="123"/>
      <c r="D31" s="100"/>
      <c r="E31" s="3" t="s">
        <v>24</v>
      </c>
      <c r="F31" s="132"/>
      <c r="G31" s="132"/>
      <c r="H31" s="132"/>
      <c r="I31" s="109"/>
      <c r="J31" s="110"/>
      <c r="K31" s="110"/>
      <c r="L31" s="110"/>
      <c r="M31" s="110"/>
    </row>
    <row r="32" spans="3:13" x14ac:dyDescent="0.25">
      <c r="C32" s="123"/>
      <c r="D32" s="3">
        <v>4</v>
      </c>
      <c r="E32" s="3" t="s">
        <v>28</v>
      </c>
      <c r="F32" s="3">
        <v>10</v>
      </c>
      <c r="G32" s="3">
        <v>3</v>
      </c>
      <c r="H32" s="3">
        <f>F32/G32</f>
        <v>3.3333333333333335</v>
      </c>
      <c r="I32" s="109"/>
      <c r="J32" s="110"/>
      <c r="K32" s="110"/>
      <c r="L32" s="110"/>
      <c r="M32" s="110"/>
    </row>
    <row r="33" spans="3:13" ht="69" customHeight="1" x14ac:dyDescent="0.25">
      <c r="C33" s="124"/>
      <c r="D33" s="82"/>
      <c r="E33" s="83"/>
      <c r="F33" s="83"/>
      <c r="G33" s="83"/>
      <c r="H33" s="84"/>
      <c r="I33" s="111"/>
      <c r="J33" s="112"/>
      <c r="K33" s="112"/>
      <c r="L33" s="112"/>
      <c r="M33" s="112"/>
    </row>
    <row r="34" spans="3:13" x14ac:dyDescent="0.25">
      <c r="C34" s="82"/>
      <c r="D34" s="83"/>
      <c r="E34" s="83"/>
      <c r="F34" s="83"/>
      <c r="G34" s="83"/>
      <c r="H34" s="84"/>
      <c r="I34" s="21" t="s">
        <v>5</v>
      </c>
      <c r="J34" s="5">
        <f>H28</f>
        <v>1.25</v>
      </c>
      <c r="K34" s="5">
        <f>H29</f>
        <v>1.4285714285714286</v>
      </c>
      <c r="L34" s="5">
        <f>H30</f>
        <v>2.8571428571428572</v>
      </c>
      <c r="M34" s="5">
        <f>H32</f>
        <v>3.3333333333333335</v>
      </c>
    </row>
    <row r="35" spans="3:13" ht="15.75" x14ac:dyDescent="0.25">
      <c r="C35" s="125" t="s">
        <v>14</v>
      </c>
      <c r="D35" s="6">
        <v>1</v>
      </c>
      <c r="E35" s="7"/>
      <c r="F35" s="7"/>
      <c r="G35" s="7"/>
      <c r="H35" s="7"/>
      <c r="I35" s="101"/>
      <c r="J35" s="102"/>
      <c r="K35" s="102"/>
      <c r="L35" s="102"/>
      <c r="M35" s="102"/>
    </row>
    <row r="36" spans="3:13" x14ac:dyDescent="0.25">
      <c r="C36" s="126"/>
      <c r="D36" s="6">
        <v>2</v>
      </c>
      <c r="E36" s="6" t="s">
        <v>31</v>
      </c>
      <c r="F36" s="6">
        <v>12</v>
      </c>
      <c r="G36" s="6">
        <v>5</v>
      </c>
      <c r="H36" s="6">
        <f>F36/G36</f>
        <v>2.4</v>
      </c>
      <c r="I36" s="103"/>
      <c r="J36" s="104"/>
      <c r="K36" s="104"/>
      <c r="L36" s="104"/>
      <c r="M36" s="104"/>
    </row>
    <row r="37" spans="3:13" x14ac:dyDescent="0.25">
      <c r="C37" s="126"/>
      <c r="D37" s="97">
        <v>3</v>
      </c>
      <c r="E37" s="6" t="s">
        <v>23</v>
      </c>
      <c r="F37" s="133">
        <v>20</v>
      </c>
      <c r="G37" s="133">
        <v>3</v>
      </c>
      <c r="H37" s="133">
        <f>F37/G37</f>
        <v>6.666666666666667</v>
      </c>
      <c r="I37" s="103"/>
      <c r="J37" s="104"/>
      <c r="K37" s="104"/>
      <c r="L37" s="104"/>
      <c r="M37" s="104"/>
    </row>
    <row r="38" spans="3:13" x14ac:dyDescent="0.25">
      <c r="C38" s="126"/>
      <c r="D38" s="98"/>
      <c r="E38" s="6" t="s">
        <v>24</v>
      </c>
      <c r="F38" s="133"/>
      <c r="G38" s="133"/>
      <c r="H38" s="133"/>
      <c r="I38" s="103"/>
      <c r="J38" s="104"/>
      <c r="K38" s="104"/>
      <c r="L38" s="104"/>
      <c r="M38" s="104"/>
    </row>
    <row r="39" spans="3:13" x14ac:dyDescent="0.25">
      <c r="C39" s="126"/>
      <c r="D39" s="6">
        <v>4</v>
      </c>
      <c r="E39" s="6" t="s">
        <v>28</v>
      </c>
      <c r="F39" s="6">
        <v>10</v>
      </c>
      <c r="G39" s="6">
        <v>3</v>
      </c>
      <c r="H39" s="6">
        <f>F39/G39</f>
        <v>3.3333333333333335</v>
      </c>
      <c r="I39" s="103"/>
      <c r="J39" s="104"/>
      <c r="K39" s="104"/>
      <c r="L39" s="104"/>
      <c r="M39" s="104"/>
    </row>
    <row r="40" spans="3:13" ht="58.5" customHeight="1" x14ac:dyDescent="0.25">
      <c r="C40" s="126"/>
      <c r="D40" s="8"/>
      <c r="E40" s="8"/>
      <c r="F40" s="8"/>
      <c r="G40" s="8"/>
      <c r="H40" s="8"/>
      <c r="I40" s="105"/>
      <c r="J40" s="106"/>
      <c r="K40" s="106"/>
      <c r="L40" s="106"/>
      <c r="M40" s="106"/>
    </row>
    <row r="41" spans="3:13" x14ac:dyDescent="0.25">
      <c r="C41" s="113"/>
      <c r="D41" s="114"/>
      <c r="E41" s="114"/>
      <c r="F41" s="114"/>
      <c r="G41" s="114"/>
      <c r="H41" s="115"/>
      <c r="I41" s="20" t="s">
        <v>5</v>
      </c>
      <c r="J41" s="8">
        <f>H35</f>
        <v>0</v>
      </c>
      <c r="K41" s="8">
        <f>H36</f>
        <v>2.4</v>
      </c>
      <c r="L41" s="8">
        <f>H37</f>
        <v>6.666666666666667</v>
      </c>
      <c r="M41" s="8">
        <f>H39</f>
        <v>3.3333333333333335</v>
      </c>
    </row>
    <row r="42" spans="3:13" ht="15.75" customHeight="1" x14ac:dyDescent="0.25">
      <c r="C42" s="128" t="s">
        <v>17</v>
      </c>
      <c r="D42" s="3">
        <v>1</v>
      </c>
      <c r="E42" s="4"/>
      <c r="F42" s="4"/>
      <c r="G42" s="4"/>
      <c r="H42" s="4"/>
      <c r="I42" s="107"/>
      <c r="J42" s="108"/>
      <c r="K42" s="108"/>
      <c r="L42" s="108"/>
      <c r="M42" s="108"/>
    </row>
    <row r="43" spans="3:13" x14ac:dyDescent="0.25">
      <c r="C43" s="129"/>
      <c r="D43" s="3">
        <v>2</v>
      </c>
      <c r="E43" s="3" t="s">
        <v>32</v>
      </c>
      <c r="F43" s="3">
        <v>15</v>
      </c>
      <c r="G43" s="3">
        <v>3</v>
      </c>
      <c r="H43" s="3">
        <f>F43/G43</f>
        <v>5</v>
      </c>
      <c r="I43" s="109"/>
      <c r="J43" s="110"/>
      <c r="K43" s="110"/>
      <c r="L43" s="110"/>
      <c r="M43" s="110"/>
    </row>
    <row r="44" spans="3:13" x14ac:dyDescent="0.25">
      <c r="C44" s="129"/>
      <c r="D44" s="99">
        <v>3</v>
      </c>
      <c r="E44" s="3" t="s">
        <v>23</v>
      </c>
      <c r="F44" s="132">
        <v>20</v>
      </c>
      <c r="G44" s="132">
        <v>5</v>
      </c>
      <c r="H44" s="132">
        <f>F44/G44</f>
        <v>4</v>
      </c>
      <c r="I44" s="109"/>
      <c r="J44" s="110"/>
      <c r="K44" s="110"/>
      <c r="L44" s="110"/>
      <c r="M44" s="110"/>
    </row>
    <row r="45" spans="3:13" x14ac:dyDescent="0.25">
      <c r="C45" s="129"/>
      <c r="D45" s="100"/>
      <c r="E45" s="3" t="s">
        <v>24</v>
      </c>
      <c r="F45" s="132"/>
      <c r="G45" s="132"/>
      <c r="H45" s="132"/>
      <c r="I45" s="109"/>
      <c r="J45" s="110"/>
      <c r="K45" s="110"/>
      <c r="L45" s="110"/>
      <c r="M45" s="110"/>
    </row>
    <row r="46" spans="3:13" x14ac:dyDescent="0.25">
      <c r="C46" s="129"/>
      <c r="D46" s="3">
        <v>4</v>
      </c>
      <c r="E46" s="3" t="s">
        <v>33</v>
      </c>
      <c r="F46" s="3">
        <v>20</v>
      </c>
      <c r="G46" s="3">
        <v>3</v>
      </c>
      <c r="H46" s="3">
        <f>F46/G46</f>
        <v>6.666666666666667</v>
      </c>
      <c r="I46" s="109"/>
      <c r="J46" s="110"/>
      <c r="K46" s="110"/>
      <c r="L46" s="110"/>
      <c r="M46" s="110"/>
    </row>
    <row r="47" spans="3:13" ht="56.25" customHeight="1" x14ac:dyDescent="0.25">
      <c r="C47" s="130"/>
      <c r="D47" s="82"/>
      <c r="E47" s="83"/>
      <c r="F47" s="83"/>
      <c r="G47" s="83"/>
      <c r="H47" s="84"/>
      <c r="I47" s="111"/>
      <c r="J47" s="112"/>
      <c r="K47" s="112"/>
      <c r="L47" s="112"/>
      <c r="M47" s="112"/>
    </row>
    <row r="48" spans="3:13" x14ac:dyDescent="0.25">
      <c r="C48" s="82"/>
      <c r="D48" s="83"/>
      <c r="E48" s="83"/>
      <c r="F48" s="83"/>
      <c r="G48" s="83"/>
      <c r="H48" s="84"/>
      <c r="I48" s="21" t="s">
        <v>5</v>
      </c>
      <c r="J48" s="12">
        <f>H42</f>
        <v>0</v>
      </c>
      <c r="K48" s="12">
        <f>H43</f>
        <v>5</v>
      </c>
      <c r="L48" s="12">
        <f>H44</f>
        <v>4</v>
      </c>
      <c r="M48" s="12">
        <f>H46</f>
        <v>6.666666666666667</v>
      </c>
    </row>
    <row r="50" spans="3:15" ht="18" x14ac:dyDescent="0.25">
      <c r="C50" s="44" t="s">
        <v>38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3:15" ht="104.25" customHeight="1" x14ac:dyDescent="0.25">
      <c r="C51" s="78" t="s">
        <v>40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</sheetData>
  <mergeCells count="48">
    <mergeCell ref="C42:C47"/>
    <mergeCell ref="I28:M33"/>
    <mergeCell ref="D26:H26"/>
    <mergeCell ref="D33:H33"/>
    <mergeCell ref="C27:H27"/>
    <mergeCell ref="C34:H34"/>
    <mergeCell ref="C41:H41"/>
    <mergeCell ref="F44:F45"/>
    <mergeCell ref="G44:G45"/>
    <mergeCell ref="H44:H45"/>
    <mergeCell ref="F30:F31"/>
    <mergeCell ref="G30:G31"/>
    <mergeCell ref="H30:H31"/>
    <mergeCell ref="F37:F38"/>
    <mergeCell ref="G37:G38"/>
    <mergeCell ref="H37:H38"/>
    <mergeCell ref="D12:H12"/>
    <mergeCell ref="C14:C19"/>
    <mergeCell ref="C21:C26"/>
    <mergeCell ref="C28:C33"/>
    <mergeCell ref="C35:C40"/>
    <mergeCell ref="C13:H13"/>
    <mergeCell ref="C6:C12"/>
    <mergeCell ref="F16:F17"/>
    <mergeCell ref="G16:G17"/>
    <mergeCell ref="H16:H17"/>
    <mergeCell ref="F23:F24"/>
    <mergeCell ref="G23:G24"/>
    <mergeCell ref="H23:H24"/>
    <mergeCell ref="F10:F11"/>
    <mergeCell ref="G10:G11"/>
    <mergeCell ref="H10:H11"/>
    <mergeCell ref="D2:K2"/>
    <mergeCell ref="C51:O51"/>
    <mergeCell ref="I5:M5"/>
    <mergeCell ref="D47:H47"/>
    <mergeCell ref="D19:H19"/>
    <mergeCell ref="I6:M12"/>
    <mergeCell ref="I14:M19"/>
    <mergeCell ref="C20:H20"/>
    <mergeCell ref="D16:D17"/>
    <mergeCell ref="D23:D24"/>
    <mergeCell ref="D30:D31"/>
    <mergeCell ref="D37:D38"/>
    <mergeCell ref="D44:D45"/>
    <mergeCell ref="I35:M40"/>
    <mergeCell ref="C48:H48"/>
    <mergeCell ref="I42:M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 1 - Reading</vt:lpstr>
      <vt:lpstr>Metric 2 - 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2012-03-23T18:44:18Z</dcterms:modified>
</cp:coreProperties>
</file>