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imeLog" sheetId="1" r:id="rId1"/>
    <sheet name="Planned Weekly Effort W#4" sheetId="2" state="hidden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77" i="1" l="1"/>
  <c r="F78" i="1" l="1"/>
  <c r="I10" i="2" l="1"/>
  <c r="H10" i="2"/>
  <c r="G10" i="2"/>
  <c r="F10" i="2"/>
  <c r="E10" i="2"/>
  <c r="D10" i="2"/>
  <c r="C10" i="2"/>
  <c r="J9" i="2"/>
  <c r="J8" i="2"/>
  <c r="J7" i="2"/>
  <c r="J6" i="2"/>
  <c r="C5" i="2"/>
  <c r="D5" i="2" s="1"/>
  <c r="E5" i="2" s="1"/>
  <c r="F5" i="2" s="1"/>
  <c r="G5" i="2" s="1"/>
  <c r="H5" i="2" s="1"/>
  <c r="I5" i="2" s="1"/>
  <c r="D4" i="2"/>
  <c r="E4" i="2" s="1"/>
  <c r="F4" i="2" s="1"/>
  <c r="G4" i="2" s="1"/>
  <c r="H4" i="2" s="1"/>
  <c r="I4" i="2" s="1"/>
  <c r="C4" i="2"/>
  <c r="J10" i="2" l="1"/>
  <c r="M13" i="1"/>
  <c r="M12" i="1"/>
  <c r="M8" i="1"/>
  <c r="M7" i="1"/>
  <c r="M6" i="1"/>
  <c r="M15" i="1" s="1"/>
</calcChain>
</file>

<file path=xl/sharedStrings.xml><?xml version="1.0" encoding="utf-8"?>
<sst xmlns="http://schemas.openxmlformats.org/spreadsheetml/2006/main" count="114" uniqueCount="80">
  <si>
    <t>Time Recording Log For:    POS Project</t>
  </si>
  <si>
    <t>SUMMARY: TIME FOR DOING PROJECT</t>
  </si>
  <si>
    <t>Name:</t>
  </si>
  <si>
    <t xml:space="preserve">Date: </t>
  </si>
  <si>
    <t>WORKS/ARTIFACTS</t>
  </si>
  <si>
    <t>HOURS</t>
  </si>
  <si>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</si>
  <si>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</si>
  <si>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</si>
  <si>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</si>
  <si>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</si>
  <si>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</si>
  <si>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</si>
  <si>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</si>
  <si>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</si>
  <si>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</si>
  <si>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Plan and Schedule</t>
  </si>
  <si>
    <t>Kick off Project with Mentor</t>
  </si>
  <si>
    <t xml:space="preserve">Architecture drivers </t>
  </si>
  <si>
    <t>Architecture &amp; Design</t>
  </si>
  <si>
    <t>Class diagram and Database</t>
  </si>
  <si>
    <t>Team Meeting with Mentor</t>
  </si>
  <si>
    <t>Coding</t>
  </si>
  <si>
    <t xml:space="preserve">TOTAL </t>
  </si>
  <si>
    <t>Starting Date:</t>
  </si>
  <si>
    <t>Course:</t>
  </si>
  <si>
    <t>SEP</t>
  </si>
  <si>
    <t>Total</t>
  </si>
  <si>
    <t>Task</t>
  </si>
  <si>
    <t>Team Meetings</t>
  </si>
  <si>
    <t>Research Document</t>
  </si>
  <si>
    <t>Team Home Work</t>
  </si>
  <si>
    <t>Meetings with Mentor</t>
  </si>
  <si>
    <t>Planned Weekly Effort W#4</t>
  </si>
  <si>
    <t>Huy Huỳnh</t>
  </si>
  <si>
    <t>Team Meeting</t>
  </si>
  <si>
    <t>PRESENTATION</t>
  </si>
  <si>
    <t>15/8/2012</t>
  </si>
  <si>
    <t>AVG (hours/week)</t>
  </si>
  <si>
    <t>Fix SRS ver 1</t>
  </si>
  <si>
    <t>Test case</t>
  </si>
  <si>
    <t xml:space="preserve">  9:00 PM</t>
  </si>
  <si>
    <t>Hiep Ta</t>
  </si>
  <si>
    <t>Review and fix use case</t>
  </si>
  <si>
    <t>Review activities diagram</t>
  </si>
  <si>
    <t>9:00:00 PM</t>
  </si>
  <si>
    <t>4:00:00 PM</t>
  </si>
  <si>
    <t>5:00:00 PM</t>
  </si>
  <si>
    <t>4:30:00 PM</t>
  </si>
  <si>
    <t>Team Meeting with Customer</t>
  </si>
  <si>
    <t>9:00:00 AM</t>
  </si>
  <si>
    <t>11:00:00 AM</t>
  </si>
  <si>
    <t>10:30:00 AM</t>
  </si>
  <si>
    <t>12:00:00 AM</t>
  </si>
  <si>
    <t>1:00:00 PM</t>
  </si>
  <si>
    <t>3:30:00 PM</t>
  </si>
  <si>
    <t>Create SRS</t>
  </si>
  <si>
    <t>Review use case diagram</t>
  </si>
  <si>
    <t xml:space="preserve">Review GUI </t>
  </si>
  <si>
    <t>Update SRS</t>
  </si>
  <si>
    <t>Modify SDS</t>
  </si>
  <si>
    <t>Create SDS</t>
  </si>
  <si>
    <t>2:00:00 PM</t>
  </si>
  <si>
    <t>Update SDS</t>
  </si>
  <si>
    <t>Review tactic</t>
  </si>
  <si>
    <t>Define risk and change</t>
  </si>
  <si>
    <t>Create testing plan</t>
  </si>
  <si>
    <t>Reading</t>
  </si>
  <si>
    <t>Create SAD</t>
  </si>
  <si>
    <t>Update SAD</t>
  </si>
  <si>
    <t>Review sequence diagram</t>
  </si>
  <si>
    <t>Modify testing plan</t>
  </si>
  <si>
    <t>Review Test case description</t>
  </si>
  <si>
    <t>Review Quality attribute</t>
  </si>
  <si>
    <t>Team meeting</t>
  </si>
  <si>
    <t>Testing</t>
  </si>
  <si>
    <t>Review all document</t>
  </si>
  <si>
    <t>SRS</t>
  </si>
  <si>
    <t>SDS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</si>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</sst>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F800]dddd\,\ mmmm\ dd\,\ yyyy"/>
    <numFmt numFmtId="166" formatCode="ddd"/>
    <numFmt numFmtId="167" formatCode="mmm\ d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Arial"/>
      <family val="2"/>
    </font>
    <font>
      <b/>
      <sz val="14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11" fillId="0" borderId="11" xfId="0" applyNumberFormat="1" applyFont="1" applyBorder="1"/>
    <xf numFmtId="0" fontId="12" fillId="0" borderId="8" xfId="0" applyFont="1" applyBorder="1"/>
    <xf numFmtId="0" fontId="10" fillId="0" borderId="15" xfId="0" applyFont="1" applyBorder="1"/>
    <xf numFmtId="0" fontId="12" fillId="0" borderId="0" xfId="0" applyNumberFormat="1" applyFont="1" applyBorder="1" applyAlignment="1">
      <alignment horizontal="left"/>
    </xf>
    <xf numFmtId="166" fontId="12" fillId="0" borderId="0" xfId="0" applyNumberFormat="1" applyFont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2" fillId="0" borderId="12" xfId="0" applyFont="1" applyBorder="1"/>
    <xf numFmtId="0" fontId="10" fillId="0" borderId="13" xfId="0" applyFont="1" applyBorder="1"/>
    <xf numFmtId="167" fontId="12" fillId="0" borderId="13" xfId="0" applyNumberFormat="1" applyFont="1" applyBorder="1" applyAlignment="1">
      <alignment horizontal="center"/>
    </xf>
    <xf numFmtId="0" fontId="12" fillId="3" borderId="4" xfId="0" applyFont="1" applyFill="1" applyBorder="1"/>
    <xf numFmtId="0" fontId="12" fillId="0" borderId="15" xfId="0" applyFont="1" applyBorder="1"/>
    <xf numFmtId="0" fontId="12" fillId="0" borderId="0" xfId="0" applyFont="1" applyBorder="1"/>
    <xf numFmtId="2" fontId="12" fillId="0" borderId="0" xfId="0" applyNumberFormat="1" applyFont="1" applyBorder="1" applyAlignment="1">
      <alignment horizontal="center"/>
    </xf>
    <xf numFmtId="2" fontId="12" fillId="3" borderId="7" xfId="0" applyNumberFormat="1" applyFont="1" applyFill="1" applyBorder="1" applyAlignment="1">
      <alignment horizontal="center"/>
    </xf>
    <xf numFmtId="0" fontId="12" fillId="0" borderId="0" xfId="0" applyNumberFormat="1" applyFont="1" applyBorder="1"/>
    <xf numFmtId="0" fontId="10" fillId="3" borderId="13" xfId="0" applyFont="1" applyFill="1" applyBorder="1"/>
    <xf numFmtId="2" fontId="12" fillId="3" borderId="13" xfId="0" applyNumberFormat="1" applyFont="1" applyFill="1" applyBorder="1" applyAlignment="1">
      <alignment horizontal="center"/>
    </xf>
    <xf numFmtId="2" fontId="12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6" fontId="4" fillId="0" borderId="0" xfId="0" applyNumberFormat="1" applyFont="1" applyBorder="1" applyAlignment="1">
      <alignment horizontal="left" vertical="center" wrapText="1"/>
    </xf>
    <xf numFmtId="16" fontId="15" fillId="0" borderId="4" xfId="0" applyNumberFormat="1" applyFont="1" applyBorder="1" applyAlignment="1">
      <alignment horizontal="center" vertical="center" wrapText="1"/>
    </xf>
    <xf numFmtId="18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" fontId="16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16" fontId="17" fillId="0" borderId="1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16" fontId="15" fillId="0" borderId="5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16" fontId="16" fillId="0" borderId="5" xfId="0" applyNumberFormat="1" applyFont="1" applyBorder="1" applyAlignment="1">
      <alignment horizontal="center" vertical="center" wrapText="1"/>
    </xf>
    <xf numFmtId="16" fontId="15" fillId="0" borderId="3" xfId="0" applyNumberFormat="1" applyFont="1" applyBorder="1" applyAlignment="1">
      <alignment horizontal="center" vertical="center" wrapText="1"/>
    </xf>
    <xf numFmtId="16" fontId="17" fillId="0" borderId="4" xfId="0" applyNumberFormat="1" applyFont="1" applyBorder="1" applyAlignment="1">
      <alignment horizontal="center" vertical="center" wrapText="1"/>
    </xf>
    <xf numFmtId="16" fontId="16" fillId="0" borderId="7" xfId="0" applyNumberFormat="1" applyFont="1" applyBorder="1" applyAlignment="1">
      <alignment horizontal="center" vertical="center" wrapText="1"/>
    </xf>
    <xf numFmtId="16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" fontId="16" fillId="0" borderId="1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" fontId="16" fillId="0" borderId="6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16" fontId="16" fillId="0" borderId="3" xfId="0" applyNumberFormat="1" applyFont="1" applyBorder="1" applyAlignment="1">
      <alignment horizontal="center" vertical="center" wrapText="1"/>
    </xf>
    <xf numFmtId="16" fontId="16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6" fontId="17" fillId="0" borderId="3" xfId="0" applyNumberFormat="1" applyFont="1" applyBorder="1" applyAlignment="1">
      <alignment horizontal="center" vertical="center" wrapText="1"/>
    </xf>
    <xf numFmtId="16" fontId="17" fillId="0" borderId="5" xfId="0" applyNumberFormat="1" applyFont="1" applyBorder="1" applyAlignment="1">
      <alignment horizontal="center" vertical="center" wrapText="1"/>
    </xf>
    <xf numFmtId="16" fontId="17" fillId="0" borderId="6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10" fillId="0" borderId="11" xfId="0" applyFont="1" applyBorder="1" applyAlignment="1">
      <alignment horizontal="left"/>
    </xf>
    <xf numFmtId="165" fontId="12" fillId="0" borderId="14" xfId="0" applyNumberFormat="1" applyFont="1" applyBorder="1" applyAlignment="1">
      <alignment horizontal="left"/>
    </xf>
    <xf numFmtId="0" fontId="15" fillId="0" borderId="4" xfId="0" applyNumberFormat="1" applyFont="1" applyBorder="1" applyAlignment="1">
      <alignment horizontal="center" vertical="center" wrapText="1"/>
    </xf>
    <xf numFmtId="16" fontId="7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8"/>
  <sheetViews>
    <sheetView tabSelected="1" topLeftCell="A27" workbookViewId="0">
      <selection activeCell="H46" sqref="H46"/>
    </sheetView>
  </sheetViews>
  <sheetFormatPr defaultRowHeight="15" x14ac:dyDescent="0.25"/>
  <cols>
    <col min="1" max="1" width="7.42578125" style="24" customWidth="1"/>
    <col min="2" max="2" width="9.140625" style="24"/>
    <col min="3" max="4" width="11.85546875" style="24" bestFit="1" customWidth="1"/>
    <col min="5" max="5" width="17.7109375" style="24" customWidth="1"/>
    <col min="6" max="6" width="10.140625" style="24" bestFit="1" customWidth="1"/>
    <col min="7" max="7" width="26" style="24" bestFit="1" customWidth="1"/>
    <col min="8" max="8" width="19.42578125" style="24" customWidth="1"/>
    <col min="9" max="9" width="7.140625" style="24" customWidth="1"/>
    <col min="10" max="10" width="27.42578125" style="24" customWidth="1"/>
    <col min="11" max="11" width="9.140625" style="24"/>
    <col min="12" max="12" width="26" style="24" hidden="1" customWidth="1"/>
    <col min="13" max="13" width="0" style="24" hidden="1" customWidth="1"/>
    <col min="14" max="16384" width="9.140625" style="24"/>
  </cols>
  <sheetData>
    <row r="2" spans="1:13" ht="25.5" x14ac:dyDescent="0.25">
      <c r="E2" s="1" t="s">
        <v>0</v>
      </c>
    </row>
    <row r="3" spans="1:13" ht="25.5" x14ac:dyDescent="0.25">
      <c r="D3" s="1"/>
      <c r="L3" s="2" t="s">
        <v>1</v>
      </c>
    </row>
    <row r="4" spans="1:13" ht="15.75" x14ac:dyDescent="0.25">
      <c r="A4" s="25" t="s">
        <v>2</v>
      </c>
      <c r="B4" s="25" t="s">
        <v>42</v>
      </c>
      <c r="F4" s="25" t="s">
        <v>3</v>
      </c>
      <c r="G4" s="31">
        <v>41043</v>
      </c>
    </row>
    <row r="5" spans="1:13" ht="15.75" thickBot="1" x14ac:dyDescent="0.3">
      <c r="C5" s="26"/>
      <c r="L5" s="2" t="s">
        <v>4</v>
      </c>
      <c r="M5" s="2" t="s">
        <v>5</v>
      </c>
    </row>
    <row r="6" spans="1:13" ht="26.25" thickBot="1" x14ac:dyDescent="0.3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L6" s="24" t="s">
        <v>16</v>
      </c>
      <c r="M6" s="27" t="e">
        <f>SUM(F7:F12) +#REF! +#REF!/ 2+#REF!</f>
        <v>#REF!</v>
      </c>
    </row>
    <row r="7" spans="1:13" ht="15.75" thickBot="1" x14ac:dyDescent="0.3">
      <c r="A7" s="76"/>
      <c r="B7" s="32">
        <v>41047</v>
      </c>
      <c r="C7" s="33" t="s">
        <v>52</v>
      </c>
      <c r="D7" s="33" t="s">
        <v>53</v>
      </c>
      <c r="E7" s="34">
        <v>0</v>
      </c>
      <c r="F7" s="100">
        <v>1.5</v>
      </c>
      <c r="G7" s="35" t="s">
        <v>17</v>
      </c>
      <c r="H7" s="37"/>
      <c r="I7" s="37"/>
      <c r="J7" s="37"/>
      <c r="L7" s="24" t="s">
        <v>18</v>
      </c>
      <c r="M7" s="27">
        <f>SUM(F15:F21)</f>
        <v>12</v>
      </c>
    </row>
    <row r="8" spans="1:13" ht="15.75" hidden="1" customHeight="1" thickBot="1" x14ac:dyDescent="0.3">
      <c r="A8" s="77"/>
      <c r="B8" s="32"/>
      <c r="C8" s="33"/>
      <c r="D8" s="33"/>
      <c r="E8" s="36"/>
      <c r="F8" s="36"/>
      <c r="G8" s="35"/>
      <c r="H8" s="37"/>
      <c r="I8" s="37"/>
      <c r="J8" s="37"/>
      <c r="L8" s="24" t="s">
        <v>19</v>
      </c>
      <c r="M8" s="27">
        <f>SUM(F24:F29)+SUM(F41:F52) + SUM(F65:F70)</f>
        <v>68.5</v>
      </c>
    </row>
    <row r="9" spans="1:13" ht="15.75" hidden="1" customHeight="1" thickBot="1" x14ac:dyDescent="0.3">
      <c r="A9" s="77"/>
      <c r="B9" s="38"/>
      <c r="C9" s="33"/>
      <c r="D9" s="33"/>
      <c r="E9" s="36"/>
      <c r="F9" s="36"/>
      <c r="G9" s="39"/>
      <c r="H9" s="37"/>
      <c r="I9" s="37"/>
      <c r="J9" s="37"/>
      <c r="M9" s="27"/>
    </row>
    <row r="10" spans="1:13" ht="15.75" hidden="1" customHeight="1" thickBot="1" x14ac:dyDescent="0.3">
      <c r="A10" s="77"/>
      <c r="B10" s="32"/>
      <c r="C10" s="33"/>
      <c r="D10" s="33"/>
      <c r="E10" s="34"/>
      <c r="F10" s="34"/>
      <c r="G10" s="35"/>
      <c r="H10" s="37"/>
      <c r="I10" s="37"/>
      <c r="J10" s="37"/>
      <c r="M10" s="27"/>
    </row>
    <row r="11" spans="1:13" ht="26.25" hidden="1" customHeight="1" x14ac:dyDescent="0.3">
      <c r="A11" s="77"/>
      <c r="B11" s="86"/>
      <c r="C11" s="33"/>
      <c r="D11" s="33"/>
      <c r="E11" s="82"/>
      <c r="F11" s="82"/>
      <c r="G11" s="84"/>
      <c r="H11" s="37"/>
      <c r="I11" s="37"/>
      <c r="J11" s="37"/>
      <c r="M11" s="27"/>
    </row>
    <row r="12" spans="1:13" ht="15.75" hidden="1" customHeight="1" thickBot="1" x14ac:dyDescent="0.3">
      <c r="A12" s="78"/>
      <c r="B12" s="87"/>
      <c r="C12" s="33"/>
      <c r="D12" s="33"/>
      <c r="E12" s="83"/>
      <c r="F12" s="83"/>
      <c r="G12" s="85"/>
      <c r="H12" s="37"/>
      <c r="I12" s="37"/>
      <c r="J12" s="37"/>
      <c r="L12" s="24" t="s">
        <v>20</v>
      </c>
      <c r="M12" s="27">
        <f>SUM(F30:F40)</f>
        <v>22.5</v>
      </c>
    </row>
    <row r="13" spans="1:13" ht="30.75" customHeight="1" thickBot="1" x14ac:dyDescent="0.3">
      <c r="A13" s="76">
        <v>1</v>
      </c>
      <c r="B13" s="32">
        <v>41050</v>
      </c>
      <c r="C13" s="33" t="s">
        <v>50</v>
      </c>
      <c r="D13" s="33" t="s">
        <v>51</v>
      </c>
      <c r="E13" s="36">
        <v>0</v>
      </c>
      <c r="F13" s="36">
        <v>2</v>
      </c>
      <c r="G13" s="35" t="s">
        <v>21</v>
      </c>
      <c r="H13" s="37"/>
      <c r="I13" s="37"/>
      <c r="J13" s="37"/>
      <c r="L13" s="24" t="s">
        <v>22</v>
      </c>
      <c r="M13" s="27" t="e">
        <f xml:space="preserve"> SUM(F30:F40) +#REF! +#REF!</f>
        <v>#REF!</v>
      </c>
    </row>
    <row r="14" spans="1:13" ht="15.75" thickBot="1" x14ac:dyDescent="0.3">
      <c r="A14" s="77"/>
      <c r="B14" s="32">
        <v>41051</v>
      </c>
      <c r="C14" s="33" t="s">
        <v>54</v>
      </c>
      <c r="D14" s="33" t="s">
        <v>55</v>
      </c>
      <c r="E14" s="40">
        <v>0</v>
      </c>
      <c r="F14" s="40">
        <v>3.5</v>
      </c>
      <c r="G14" s="50" t="s">
        <v>35</v>
      </c>
      <c r="H14" s="37"/>
      <c r="I14" s="37"/>
      <c r="J14" s="37"/>
      <c r="M14" s="27"/>
    </row>
    <row r="15" spans="1:13" ht="15.75" thickBot="1" x14ac:dyDescent="0.3">
      <c r="A15" s="77"/>
      <c r="B15" s="59">
        <v>41052</v>
      </c>
      <c r="C15" s="33">
        <v>0.875</v>
      </c>
      <c r="D15" s="33">
        <v>0.9375</v>
      </c>
      <c r="E15" s="60">
        <v>0</v>
      </c>
      <c r="F15" s="60">
        <v>1.5</v>
      </c>
      <c r="G15" s="50" t="s">
        <v>35</v>
      </c>
      <c r="H15" s="37"/>
      <c r="I15" s="37"/>
      <c r="J15" s="37"/>
      <c r="L15" s="24" t="s">
        <v>23</v>
      </c>
      <c r="M15" s="27" t="e">
        <f>SUM(M6:M13)</f>
        <v>#REF!</v>
      </c>
    </row>
    <row r="16" spans="1:13" ht="15.75" hidden="1" customHeight="1" thickBot="1" x14ac:dyDescent="0.3">
      <c r="A16" s="78"/>
      <c r="B16" s="43"/>
      <c r="C16" s="33"/>
      <c r="D16" s="33"/>
      <c r="E16" s="44"/>
      <c r="F16" s="44"/>
      <c r="G16" s="45"/>
      <c r="H16" s="37"/>
      <c r="I16" s="37"/>
      <c r="J16" s="37"/>
    </row>
    <row r="17" spans="1:10" ht="15.75" thickBot="1" x14ac:dyDescent="0.3">
      <c r="A17" s="74">
        <v>2</v>
      </c>
      <c r="B17" s="56">
        <v>41057</v>
      </c>
      <c r="C17" s="33">
        <v>0.375</v>
      </c>
      <c r="D17" s="33">
        <v>0.45833333333333331</v>
      </c>
      <c r="E17" s="49">
        <v>0</v>
      </c>
      <c r="F17" s="49">
        <v>2</v>
      </c>
      <c r="G17" s="50" t="s">
        <v>21</v>
      </c>
      <c r="H17" s="37"/>
      <c r="I17" s="37"/>
      <c r="J17" s="37"/>
    </row>
    <row r="18" spans="1:10" ht="30.75" thickBot="1" x14ac:dyDescent="0.3">
      <c r="A18" s="75"/>
      <c r="B18" s="46">
        <v>41058</v>
      </c>
      <c r="C18" s="33">
        <v>0.83333333333333337</v>
      </c>
      <c r="D18" s="33">
        <v>0.91666666666666663</v>
      </c>
      <c r="E18" s="47">
        <v>0</v>
      </c>
      <c r="F18" s="47">
        <v>2</v>
      </c>
      <c r="G18" s="50" t="s">
        <v>49</v>
      </c>
      <c r="H18" s="37"/>
      <c r="I18" s="37"/>
      <c r="J18" s="37"/>
    </row>
    <row r="19" spans="1:10" ht="15.75" thickBot="1" x14ac:dyDescent="0.3">
      <c r="A19" s="75"/>
      <c r="B19" s="46">
        <v>41059</v>
      </c>
      <c r="C19" s="33">
        <v>0.375</v>
      </c>
      <c r="D19" s="33">
        <v>0.45833333333333331</v>
      </c>
      <c r="E19" s="49">
        <v>0</v>
      </c>
      <c r="F19" s="49">
        <v>2</v>
      </c>
      <c r="G19" s="50" t="s">
        <v>35</v>
      </c>
      <c r="H19" s="37"/>
      <c r="I19" s="37"/>
      <c r="J19" s="37"/>
    </row>
    <row r="20" spans="1:10" ht="15.75" thickBot="1" x14ac:dyDescent="0.3">
      <c r="A20" s="75"/>
      <c r="B20" s="46">
        <v>41059</v>
      </c>
      <c r="C20" s="33">
        <v>0.79166666666666663</v>
      </c>
      <c r="D20" s="33">
        <v>0.9375</v>
      </c>
      <c r="E20" s="49">
        <v>0</v>
      </c>
      <c r="F20" s="49">
        <v>3.5</v>
      </c>
      <c r="G20" s="50" t="s">
        <v>56</v>
      </c>
      <c r="H20" s="37" t="s">
        <v>77</v>
      </c>
      <c r="I20" s="37"/>
      <c r="J20" s="37"/>
    </row>
    <row r="21" spans="1:10" ht="15.75" thickBot="1" x14ac:dyDescent="0.3">
      <c r="A21" s="75"/>
      <c r="B21" s="51">
        <v>41060</v>
      </c>
      <c r="C21" s="33">
        <v>0.79166666666666663</v>
      </c>
      <c r="D21" s="33">
        <v>0.875</v>
      </c>
      <c r="E21" s="49">
        <v>0</v>
      </c>
      <c r="F21" s="49">
        <v>1</v>
      </c>
      <c r="G21" s="50" t="s">
        <v>57</v>
      </c>
      <c r="H21" s="37"/>
      <c r="I21" s="37"/>
      <c r="J21" s="37"/>
    </row>
    <row r="22" spans="1:10" ht="15.75" thickBot="1" x14ac:dyDescent="0.3">
      <c r="A22" s="75"/>
      <c r="B22" s="46">
        <v>41061</v>
      </c>
      <c r="C22" s="33">
        <v>0.875</v>
      </c>
      <c r="D22" s="33">
        <v>0.5</v>
      </c>
      <c r="E22" s="47">
        <v>0</v>
      </c>
      <c r="F22" s="47">
        <v>3</v>
      </c>
      <c r="G22" s="50" t="s">
        <v>57</v>
      </c>
      <c r="H22" s="37"/>
      <c r="I22" s="37"/>
      <c r="J22" s="37"/>
    </row>
    <row r="23" spans="1:10" ht="15.75" hidden="1" customHeight="1" thickBot="1" x14ac:dyDescent="0.3">
      <c r="A23" s="75"/>
      <c r="B23" s="32"/>
      <c r="C23" s="33"/>
      <c r="D23" s="33"/>
      <c r="E23" s="34"/>
      <c r="F23" s="34"/>
      <c r="G23" s="35"/>
      <c r="H23" s="37"/>
      <c r="I23" s="37"/>
      <c r="J23" s="37"/>
    </row>
    <row r="24" spans="1:10" ht="15" hidden="1" customHeight="1" x14ac:dyDescent="0.3">
      <c r="A24" s="75"/>
      <c r="B24" s="89"/>
      <c r="C24" s="33"/>
      <c r="D24" s="33"/>
      <c r="E24" s="52"/>
      <c r="F24" s="52"/>
      <c r="G24" s="53"/>
      <c r="H24" s="37"/>
      <c r="I24" s="37"/>
      <c r="J24" s="37"/>
    </row>
    <row r="25" spans="1:10" ht="15" hidden="1" customHeight="1" x14ac:dyDescent="0.3">
      <c r="A25" s="75"/>
      <c r="B25" s="90"/>
      <c r="C25" s="33"/>
      <c r="D25" s="33"/>
      <c r="E25" s="52"/>
      <c r="F25" s="52"/>
      <c r="G25" s="53"/>
      <c r="H25" s="37"/>
      <c r="I25" s="37"/>
      <c r="J25" s="37"/>
    </row>
    <row r="26" spans="1:10" ht="15.75" hidden="1" customHeight="1" thickBot="1" x14ac:dyDescent="0.3">
      <c r="A26" s="88"/>
      <c r="B26" s="91"/>
      <c r="C26" s="33"/>
      <c r="D26" s="33"/>
      <c r="E26" s="37"/>
      <c r="F26" s="37"/>
      <c r="G26" s="54"/>
      <c r="H26" s="37"/>
      <c r="I26" s="37"/>
      <c r="J26" s="37"/>
    </row>
    <row r="27" spans="1:10" ht="15.75" thickBot="1" x14ac:dyDescent="0.3">
      <c r="A27" s="74"/>
      <c r="B27" s="55">
        <v>41064</v>
      </c>
      <c r="C27" s="33">
        <v>0.875</v>
      </c>
      <c r="D27" s="33">
        <v>0.5</v>
      </c>
      <c r="E27" s="40">
        <v>0</v>
      </c>
      <c r="F27" s="40">
        <v>3</v>
      </c>
      <c r="G27" s="41" t="s">
        <v>43</v>
      </c>
      <c r="H27" s="37"/>
      <c r="I27" s="37"/>
      <c r="J27" s="37"/>
    </row>
    <row r="28" spans="1:10" ht="15.75" thickBot="1" x14ac:dyDescent="0.3">
      <c r="A28" s="75"/>
      <c r="B28" s="56">
        <v>41065</v>
      </c>
      <c r="C28" s="33">
        <v>0.83333333333333337</v>
      </c>
      <c r="D28" s="33">
        <v>0.5</v>
      </c>
      <c r="E28" s="49">
        <v>0</v>
      </c>
      <c r="F28" s="49">
        <v>4</v>
      </c>
      <c r="G28" s="50" t="s">
        <v>43</v>
      </c>
      <c r="H28" s="37"/>
      <c r="I28" s="37"/>
      <c r="J28" s="37"/>
    </row>
    <row r="29" spans="1:10" ht="15" customHeight="1" thickBot="1" x14ac:dyDescent="0.3">
      <c r="A29" s="75"/>
      <c r="B29" s="46">
        <v>41066</v>
      </c>
      <c r="C29" s="33">
        <v>0.83333333333333337</v>
      </c>
      <c r="D29" s="33">
        <v>0.5</v>
      </c>
      <c r="E29" s="47">
        <v>0</v>
      </c>
      <c r="F29" s="47">
        <v>4</v>
      </c>
      <c r="G29" s="48" t="s">
        <v>58</v>
      </c>
      <c r="H29" s="37"/>
      <c r="I29" s="37"/>
      <c r="J29" s="37"/>
    </row>
    <row r="30" spans="1:10" ht="15.75" thickBot="1" x14ac:dyDescent="0.3">
      <c r="A30" s="88"/>
      <c r="B30" s="32">
        <v>41067</v>
      </c>
      <c r="C30" s="33">
        <v>0.875</v>
      </c>
      <c r="D30" s="33">
        <v>0.95833333333333337</v>
      </c>
      <c r="E30" s="34">
        <v>0</v>
      </c>
      <c r="F30" s="34">
        <v>3</v>
      </c>
      <c r="G30" s="35" t="s">
        <v>59</v>
      </c>
      <c r="H30" s="37"/>
      <c r="I30" s="37"/>
      <c r="J30" s="37"/>
    </row>
    <row r="31" spans="1:10" ht="15.75" hidden="1" customHeight="1" thickBot="1" x14ac:dyDescent="0.3">
      <c r="A31" s="28"/>
      <c r="B31" s="32"/>
      <c r="C31" s="33"/>
      <c r="D31" s="33"/>
      <c r="E31" s="34"/>
      <c r="F31" s="34"/>
      <c r="G31" s="35"/>
      <c r="H31" s="37"/>
      <c r="I31" s="37"/>
      <c r="J31" s="37"/>
    </row>
    <row r="32" spans="1:10" ht="15.75" hidden="1" customHeight="1" thickBot="1" x14ac:dyDescent="0.3">
      <c r="A32" s="28"/>
      <c r="B32" s="32"/>
      <c r="C32" s="33"/>
      <c r="D32" s="33"/>
      <c r="E32" s="34"/>
      <c r="F32" s="34"/>
      <c r="G32" s="35"/>
      <c r="H32" s="37"/>
      <c r="I32" s="37"/>
      <c r="J32" s="37"/>
    </row>
    <row r="33" spans="1:10" ht="15.75" hidden="1" customHeight="1" thickBot="1" x14ac:dyDescent="0.3">
      <c r="A33" s="28"/>
      <c r="B33" s="57"/>
      <c r="C33" s="33"/>
      <c r="D33" s="33"/>
      <c r="E33" s="37"/>
      <c r="F33" s="37"/>
      <c r="G33" s="54"/>
      <c r="H33" s="37"/>
      <c r="I33" s="37"/>
      <c r="J33" s="37"/>
    </row>
    <row r="34" spans="1:10" ht="15.75" hidden="1" customHeight="1" thickBot="1" x14ac:dyDescent="0.3">
      <c r="A34" s="29"/>
      <c r="B34" s="57"/>
      <c r="C34" s="33"/>
      <c r="D34" s="33"/>
      <c r="E34" s="37"/>
      <c r="F34" s="37"/>
      <c r="G34" s="54"/>
      <c r="H34" s="37"/>
      <c r="I34" s="37"/>
      <c r="J34" s="37"/>
    </row>
    <row r="35" spans="1:10" s="30" customFormat="1" ht="15.75" thickBot="1" x14ac:dyDescent="0.3">
      <c r="A35" s="76">
        <v>5</v>
      </c>
      <c r="B35" s="58">
        <v>41074</v>
      </c>
      <c r="C35" s="33">
        <v>0.875</v>
      </c>
      <c r="D35" s="33">
        <v>0.95833333333333337</v>
      </c>
      <c r="E35" s="40"/>
      <c r="F35" s="40">
        <v>3</v>
      </c>
      <c r="G35" s="41" t="s">
        <v>61</v>
      </c>
      <c r="H35" s="37" t="s">
        <v>78</v>
      </c>
      <c r="I35" s="37"/>
      <c r="J35" s="37"/>
    </row>
    <row r="36" spans="1:10" ht="15.75" thickBot="1" x14ac:dyDescent="0.3">
      <c r="A36" s="77"/>
      <c r="B36" s="59">
        <v>41075</v>
      </c>
      <c r="C36" s="33">
        <v>0.875</v>
      </c>
      <c r="D36" s="33">
        <v>0.5</v>
      </c>
      <c r="E36" s="60">
        <v>0</v>
      </c>
      <c r="F36" s="60">
        <v>3</v>
      </c>
      <c r="G36" s="61" t="s">
        <v>44</v>
      </c>
      <c r="H36" s="37"/>
      <c r="I36" s="37"/>
      <c r="J36" s="37"/>
    </row>
    <row r="37" spans="1:10" ht="15" customHeight="1" thickBot="1" x14ac:dyDescent="0.3">
      <c r="A37" s="77"/>
      <c r="B37" s="59">
        <v>41076</v>
      </c>
      <c r="C37" s="33">
        <v>0.375</v>
      </c>
      <c r="D37" s="33">
        <v>0.47916666666666669</v>
      </c>
      <c r="E37" s="60">
        <v>0</v>
      </c>
      <c r="F37" s="60">
        <v>3</v>
      </c>
      <c r="G37" s="61" t="s">
        <v>35</v>
      </c>
      <c r="H37" s="37"/>
      <c r="I37" s="37"/>
      <c r="J37" s="37"/>
    </row>
    <row r="38" spans="1:10" ht="15.75" customHeight="1" thickBot="1" x14ac:dyDescent="0.3">
      <c r="A38" s="78"/>
      <c r="B38" s="62">
        <v>41076</v>
      </c>
      <c r="C38" s="33">
        <v>0.83333333333333337</v>
      </c>
      <c r="D38" s="33">
        <v>0.5</v>
      </c>
      <c r="E38" s="63">
        <v>0</v>
      </c>
      <c r="F38" s="63">
        <v>4</v>
      </c>
      <c r="G38" s="64" t="s">
        <v>60</v>
      </c>
      <c r="H38" s="63"/>
      <c r="I38" s="65"/>
      <c r="J38" s="65"/>
    </row>
    <row r="39" spans="1:10" ht="15.75" thickBot="1" x14ac:dyDescent="0.3">
      <c r="A39" s="76">
        <v>6</v>
      </c>
      <c r="B39" s="59">
        <v>41077</v>
      </c>
      <c r="C39" s="33">
        <v>0.83333333333333337</v>
      </c>
      <c r="D39" s="33">
        <v>0.5</v>
      </c>
      <c r="E39" s="60">
        <v>0</v>
      </c>
      <c r="F39" s="60">
        <v>4</v>
      </c>
      <c r="G39" s="61" t="s">
        <v>44</v>
      </c>
      <c r="H39" s="60"/>
      <c r="I39" s="49"/>
      <c r="J39" s="49"/>
    </row>
    <row r="40" spans="1:10" ht="15.75" customHeight="1" thickBot="1" x14ac:dyDescent="0.3">
      <c r="A40" s="77"/>
      <c r="B40" s="62">
        <v>41078</v>
      </c>
      <c r="C40" s="33">
        <v>0.35416666666666669</v>
      </c>
      <c r="D40" s="33">
        <v>0.45833333333333331</v>
      </c>
      <c r="E40" s="63">
        <v>0</v>
      </c>
      <c r="F40" s="63">
        <v>2.5</v>
      </c>
      <c r="G40" s="64" t="s">
        <v>35</v>
      </c>
      <c r="H40" s="63"/>
      <c r="I40" s="65"/>
      <c r="J40" s="65"/>
    </row>
    <row r="41" spans="1:10" ht="15.75" thickBot="1" x14ac:dyDescent="0.3">
      <c r="A41" s="77"/>
      <c r="B41" s="62">
        <v>41078</v>
      </c>
      <c r="C41" s="33">
        <v>0.79166666666666663</v>
      </c>
      <c r="D41" s="33">
        <v>0.85416666666666663</v>
      </c>
      <c r="E41" s="36">
        <v>0</v>
      </c>
      <c r="F41" s="36">
        <v>1.5</v>
      </c>
      <c r="G41" s="39" t="s">
        <v>68</v>
      </c>
      <c r="H41" s="37" t="s">
        <v>79</v>
      </c>
      <c r="I41" s="37"/>
      <c r="J41" s="37"/>
    </row>
    <row r="42" spans="1:10" ht="15.75" thickBot="1" x14ac:dyDescent="0.3">
      <c r="A42" s="77"/>
      <c r="B42" s="62">
        <v>41079</v>
      </c>
      <c r="C42" s="33">
        <v>0.375</v>
      </c>
      <c r="D42" s="33">
        <v>0.41666666666666669</v>
      </c>
      <c r="E42" s="36">
        <v>0</v>
      </c>
      <c r="F42" s="36">
        <v>3</v>
      </c>
      <c r="G42" s="39" t="s">
        <v>64</v>
      </c>
      <c r="H42" s="36"/>
      <c r="I42" s="37"/>
      <c r="J42" s="37"/>
    </row>
    <row r="43" spans="1:10" ht="15.75" thickBot="1" x14ac:dyDescent="0.3">
      <c r="A43" s="77"/>
      <c r="B43" s="62">
        <v>41079</v>
      </c>
      <c r="C43" s="33">
        <v>0.83333333333333337</v>
      </c>
      <c r="D43" s="33">
        <v>0.5</v>
      </c>
      <c r="E43" s="36">
        <v>0</v>
      </c>
      <c r="F43" s="36">
        <v>4</v>
      </c>
      <c r="G43" s="39" t="s">
        <v>65</v>
      </c>
      <c r="H43" s="36"/>
      <c r="I43" s="37"/>
      <c r="J43" s="37"/>
    </row>
    <row r="44" spans="1:10" ht="15.75" thickBot="1" x14ac:dyDescent="0.3">
      <c r="A44" s="77"/>
      <c r="B44" s="62">
        <v>41080</v>
      </c>
      <c r="C44" s="33">
        <v>0.83333333333333337</v>
      </c>
      <c r="D44" s="33">
        <v>0.5</v>
      </c>
      <c r="E44" s="36">
        <v>0</v>
      </c>
      <c r="F44" s="36">
        <v>4</v>
      </c>
      <c r="G44" s="39" t="s">
        <v>66</v>
      </c>
      <c r="H44" s="36"/>
      <c r="I44" s="37"/>
      <c r="J44" s="37"/>
    </row>
    <row r="45" spans="1:10" ht="15.75" thickBot="1" x14ac:dyDescent="0.3">
      <c r="A45" s="78"/>
      <c r="B45" s="62">
        <v>40352</v>
      </c>
      <c r="C45" s="33">
        <v>0.54166666666666663</v>
      </c>
      <c r="D45" s="33">
        <v>0.70833333333333337</v>
      </c>
      <c r="E45" s="42">
        <v>0</v>
      </c>
      <c r="F45" s="42">
        <v>4</v>
      </c>
      <c r="G45" s="39" t="s">
        <v>63</v>
      </c>
      <c r="H45" s="42"/>
      <c r="I45" s="66"/>
      <c r="J45" s="66"/>
    </row>
    <row r="46" spans="1:10" ht="19.5" customHeight="1" thickBot="1" x14ac:dyDescent="0.3">
      <c r="A46" s="79">
        <v>7</v>
      </c>
      <c r="B46" s="62">
        <v>41085</v>
      </c>
      <c r="C46" s="33">
        <v>0.33333333333333331</v>
      </c>
      <c r="D46" s="33">
        <v>0.47916666666666669</v>
      </c>
      <c r="E46" s="42">
        <v>0</v>
      </c>
      <c r="F46" s="63">
        <v>3.5</v>
      </c>
      <c r="G46" s="64" t="s">
        <v>67</v>
      </c>
      <c r="H46" s="42"/>
      <c r="I46" s="66"/>
      <c r="J46" s="66"/>
    </row>
    <row r="47" spans="1:10" ht="15.75" thickBot="1" x14ac:dyDescent="0.3">
      <c r="A47" s="80"/>
      <c r="B47" s="62">
        <v>41086</v>
      </c>
      <c r="C47" s="33">
        <v>0.33333333333333331</v>
      </c>
      <c r="D47" s="33">
        <v>0.47916666666666669</v>
      </c>
      <c r="E47" s="42">
        <v>0</v>
      </c>
      <c r="F47" s="63">
        <v>3.5</v>
      </c>
      <c r="G47" s="64" t="s">
        <v>67</v>
      </c>
      <c r="H47" s="42"/>
      <c r="I47" s="66"/>
      <c r="J47" s="66"/>
    </row>
    <row r="48" spans="1:10" ht="15.75" thickBot="1" x14ac:dyDescent="0.3">
      <c r="A48" s="81"/>
      <c r="B48" s="62">
        <v>41087</v>
      </c>
      <c r="C48" s="33" t="s">
        <v>62</v>
      </c>
      <c r="D48" s="33" t="s">
        <v>55</v>
      </c>
      <c r="E48" s="42">
        <v>0</v>
      </c>
      <c r="F48" s="63">
        <v>1.5</v>
      </c>
      <c r="G48" s="64" t="s">
        <v>21</v>
      </c>
      <c r="H48" s="42"/>
      <c r="I48" s="66"/>
      <c r="J48" s="66"/>
    </row>
    <row r="49" spans="1:10" ht="15.75" customHeight="1" thickBot="1" x14ac:dyDescent="0.3">
      <c r="A49" s="79">
        <v>9</v>
      </c>
      <c r="B49" s="62">
        <v>41101</v>
      </c>
      <c r="C49" s="33">
        <v>0.79166666666666663</v>
      </c>
      <c r="D49" s="33">
        <v>0.95833333333333337</v>
      </c>
      <c r="E49" s="42">
        <v>0</v>
      </c>
      <c r="F49" s="42">
        <v>4</v>
      </c>
      <c r="G49" s="64" t="s">
        <v>69</v>
      </c>
      <c r="H49" s="42"/>
      <c r="I49" s="44"/>
      <c r="J49" s="44"/>
    </row>
    <row r="50" spans="1:10" ht="15.75" customHeight="1" thickBot="1" x14ac:dyDescent="0.3">
      <c r="A50" s="80"/>
      <c r="B50" s="62">
        <v>41102</v>
      </c>
      <c r="C50" s="33">
        <v>0.79166666666666663</v>
      </c>
      <c r="D50" s="33">
        <v>0.95833333333333337</v>
      </c>
      <c r="E50" s="42">
        <v>0</v>
      </c>
      <c r="F50" s="42">
        <v>4</v>
      </c>
      <c r="G50" s="64" t="s">
        <v>69</v>
      </c>
      <c r="H50" s="36"/>
      <c r="I50" s="34"/>
      <c r="J50" s="34"/>
    </row>
    <row r="51" spans="1:10" ht="15.75" customHeight="1" thickBot="1" x14ac:dyDescent="0.3">
      <c r="A51" s="80"/>
      <c r="B51" s="62">
        <v>41103</v>
      </c>
      <c r="C51" s="33">
        <v>0.79166666666666663</v>
      </c>
      <c r="D51" s="33">
        <v>0.95833333333333337</v>
      </c>
      <c r="E51" s="42">
        <v>0</v>
      </c>
      <c r="F51" s="42">
        <v>4</v>
      </c>
      <c r="G51" s="39" t="s">
        <v>63</v>
      </c>
      <c r="H51" s="42"/>
      <c r="I51" s="47"/>
      <c r="J51" s="65"/>
    </row>
    <row r="52" spans="1:10" ht="15.75" customHeight="1" thickBot="1" x14ac:dyDescent="0.3">
      <c r="A52" s="80"/>
      <c r="B52" s="67">
        <v>41104</v>
      </c>
      <c r="C52" s="33">
        <v>0.79166666666666663</v>
      </c>
      <c r="D52" s="33">
        <v>0.95833333333333337</v>
      </c>
      <c r="E52" s="42">
        <v>0</v>
      </c>
      <c r="F52" s="42">
        <v>4</v>
      </c>
      <c r="G52" s="39" t="s">
        <v>63</v>
      </c>
      <c r="H52" s="42"/>
      <c r="I52" s="47"/>
      <c r="J52" s="65"/>
    </row>
    <row r="53" spans="1:10" ht="15.75" customHeight="1" thickBot="1" x14ac:dyDescent="0.3">
      <c r="A53" s="81"/>
      <c r="B53" s="62">
        <v>41105</v>
      </c>
      <c r="C53" s="33">
        <v>0.79166666666666663</v>
      </c>
      <c r="D53" s="33">
        <v>0.95833333333333337</v>
      </c>
      <c r="E53" s="42">
        <v>0</v>
      </c>
      <c r="F53" s="42">
        <v>4</v>
      </c>
      <c r="G53" s="64" t="s">
        <v>39</v>
      </c>
      <c r="H53" s="42"/>
      <c r="I53" s="47"/>
      <c r="J53" s="65"/>
    </row>
    <row r="54" spans="1:10" ht="15.75" thickBot="1" x14ac:dyDescent="0.3">
      <c r="A54" s="76">
        <v>10</v>
      </c>
      <c r="B54" s="62">
        <v>41106</v>
      </c>
      <c r="C54" s="33">
        <v>0.79166666666666663</v>
      </c>
      <c r="D54" s="33">
        <v>0.95833333333333337</v>
      </c>
      <c r="E54" s="42">
        <v>0</v>
      </c>
      <c r="F54" s="42">
        <v>4</v>
      </c>
      <c r="G54" s="64" t="s">
        <v>67</v>
      </c>
      <c r="H54" s="42"/>
      <c r="I54" s="47"/>
      <c r="J54" s="65"/>
    </row>
    <row r="55" spans="1:10" ht="15.75" thickBot="1" x14ac:dyDescent="0.3">
      <c r="A55" s="77"/>
      <c r="B55" s="67">
        <v>41107</v>
      </c>
      <c r="C55" s="33">
        <v>0.79166666666666696</v>
      </c>
      <c r="D55" s="33">
        <v>0.95833333333333304</v>
      </c>
      <c r="E55" s="42">
        <v>0</v>
      </c>
      <c r="F55" s="42">
        <v>4</v>
      </c>
      <c r="G55" s="64" t="s">
        <v>67</v>
      </c>
      <c r="H55" s="68"/>
      <c r="I55" s="69"/>
      <c r="J55" s="34"/>
    </row>
    <row r="56" spans="1:10" ht="15.75" thickBot="1" x14ac:dyDescent="0.3">
      <c r="A56" s="77"/>
      <c r="B56" s="62">
        <v>41108</v>
      </c>
      <c r="C56" s="33">
        <v>0.79166666666666696</v>
      </c>
      <c r="D56" s="33">
        <v>0.95833333333333304</v>
      </c>
      <c r="E56" s="42">
        <v>0</v>
      </c>
      <c r="F56" s="42">
        <v>4</v>
      </c>
      <c r="G56" s="64" t="s">
        <v>70</v>
      </c>
      <c r="H56" s="42"/>
      <c r="I56" s="65"/>
      <c r="J56" s="65"/>
    </row>
    <row r="57" spans="1:10" ht="15.75" thickBot="1" x14ac:dyDescent="0.3">
      <c r="A57" s="77"/>
      <c r="B57" s="62">
        <v>41109</v>
      </c>
      <c r="C57" s="33">
        <v>0.79166666666666696</v>
      </c>
      <c r="D57" s="33">
        <v>0.95833333333333304</v>
      </c>
      <c r="E57" s="42">
        <v>0</v>
      </c>
      <c r="F57" s="42">
        <v>4</v>
      </c>
      <c r="G57" s="64" t="s">
        <v>70</v>
      </c>
      <c r="H57" s="65"/>
      <c r="I57" s="65"/>
      <c r="J57" s="65"/>
    </row>
    <row r="58" spans="1:10" ht="15.75" thickBot="1" x14ac:dyDescent="0.3">
      <c r="A58" s="77"/>
      <c r="B58" s="67">
        <v>41110</v>
      </c>
      <c r="C58" s="33">
        <v>0.79166666666666696</v>
      </c>
      <c r="D58" s="33">
        <v>0.95833333333333304</v>
      </c>
      <c r="E58" s="42">
        <v>0</v>
      </c>
      <c r="F58" s="42">
        <v>4</v>
      </c>
      <c r="G58" s="64" t="s">
        <v>71</v>
      </c>
      <c r="H58" s="65"/>
      <c r="I58" s="65"/>
      <c r="J58" s="65"/>
    </row>
    <row r="59" spans="1:10" ht="30.75" thickBot="1" x14ac:dyDescent="0.3">
      <c r="A59" s="77"/>
      <c r="B59" s="62">
        <v>41111</v>
      </c>
      <c r="C59" s="33">
        <v>0.79166666666666696</v>
      </c>
      <c r="D59" s="33">
        <v>0.125</v>
      </c>
      <c r="E59" s="42">
        <v>0</v>
      </c>
      <c r="F59" s="42">
        <v>8</v>
      </c>
      <c r="G59" s="64" t="s">
        <v>72</v>
      </c>
      <c r="H59" s="65"/>
      <c r="I59" s="65"/>
      <c r="J59" s="65"/>
    </row>
    <row r="60" spans="1:10" ht="15.75" customHeight="1" thickBot="1" x14ac:dyDescent="0.3">
      <c r="A60" s="78"/>
      <c r="B60" s="62">
        <v>41112</v>
      </c>
      <c r="C60" s="33">
        <v>0.79166666666666696</v>
      </c>
      <c r="D60" s="33">
        <v>0.125</v>
      </c>
      <c r="E60" s="42">
        <v>0</v>
      </c>
      <c r="F60" s="42">
        <v>8</v>
      </c>
      <c r="G60" s="64" t="s">
        <v>72</v>
      </c>
      <c r="H60" s="65"/>
      <c r="I60" s="65"/>
      <c r="J60" s="65"/>
    </row>
    <row r="61" spans="1:10" ht="19.5" customHeight="1" thickBot="1" x14ac:dyDescent="0.3">
      <c r="A61" s="76">
        <v>11</v>
      </c>
      <c r="B61" s="38">
        <v>41114</v>
      </c>
      <c r="C61" s="33" t="s">
        <v>41</v>
      </c>
      <c r="D61" s="33">
        <v>0.95833333333333337</v>
      </c>
      <c r="E61" s="42">
        <v>0</v>
      </c>
      <c r="F61" s="42">
        <v>2</v>
      </c>
      <c r="G61" s="70" t="s">
        <v>73</v>
      </c>
      <c r="H61" s="47"/>
      <c r="I61" s="65"/>
      <c r="J61" s="65"/>
    </row>
    <row r="62" spans="1:10" ht="19.5" customHeight="1" thickBot="1" x14ac:dyDescent="0.3">
      <c r="A62" s="77"/>
      <c r="B62" s="38">
        <v>41115</v>
      </c>
      <c r="C62" s="33" t="s">
        <v>41</v>
      </c>
      <c r="D62" s="33">
        <v>0.95833333333333337</v>
      </c>
      <c r="E62" s="42">
        <v>0</v>
      </c>
      <c r="F62" s="42">
        <v>2</v>
      </c>
      <c r="G62" s="39" t="s">
        <v>63</v>
      </c>
      <c r="H62" s="69"/>
      <c r="I62" s="34"/>
      <c r="J62" s="34"/>
    </row>
    <row r="63" spans="1:10" ht="19.5" customHeight="1" thickBot="1" x14ac:dyDescent="0.3">
      <c r="A63" s="77"/>
      <c r="B63" s="38">
        <v>41116</v>
      </c>
      <c r="C63" s="33" t="s">
        <v>41</v>
      </c>
      <c r="D63" s="33">
        <v>0.95833333333333337</v>
      </c>
      <c r="E63" s="42">
        <v>0</v>
      </c>
      <c r="F63" s="42">
        <v>2</v>
      </c>
      <c r="G63" s="64" t="s">
        <v>69</v>
      </c>
      <c r="H63" s="69"/>
      <c r="I63" s="34"/>
      <c r="J63" s="34"/>
    </row>
    <row r="64" spans="1:10" ht="19.5" customHeight="1" thickBot="1" x14ac:dyDescent="0.3">
      <c r="A64" s="78"/>
      <c r="B64" s="38">
        <v>41117</v>
      </c>
      <c r="C64" s="33" t="s">
        <v>41</v>
      </c>
      <c r="D64" s="33">
        <v>0.95833333333333337</v>
      </c>
      <c r="E64" s="42">
        <v>0</v>
      </c>
      <c r="F64" s="42">
        <v>2</v>
      </c>
      <c r="G64" s="70" t="s">
        <v>74</v>
      </c>
      <c r="H64" s="69"/>
      <c r="I64" s="34"/>
      <c r="J64" s="34"/>
    </row>
    <row r="65" spans="1:10" ht="15.75" thickBot="1" x14ac:dyDescent="0.3">
      <c r="A65" s="74">
        <v>12</v>
      </c>
      <c r="B65" s="32">
        <v>41120</v>
      </c>
      <c r="C65" s="33">
        <v>0.41666666666666669</v>
      </c>
      <c r="D65" s="33">
        <v>0</v>
      </c>
      <c r="E65" s="34">
        <v>0</v>
      </c>
      <c r="F65" s="34">
        <v>2</v>
      </c>
      <c r="G65" s="71" t="s">
        <v>40</v>
      </c>
      <c r="H65" s="69"/>
      <c r="I65" s="34"/>
      <c r="J65" s="34"/>
    </row>
    <row r="66" spans="1:10" ht="15.75" thickBot="1" x14ac:dyDescent="0.3">
      <c r="A66" s="75"/>
      <c r="B66" s="62">
        <v>41121</v>
      </c>
      <c r="C66" s="33">
        <v>0.41666666666666669</v>
      </c>
      <c r="D66" s="33">
        <v>0.47916666666666669</v>
      </c>
      <c r="E66" s="36">
        <v>0</v>
      </c>
      <c r="F66" s="36">
        <v>4</v>
      </c>
      <c r="G66" s="70" t="s">
        <v>74</v>
      </c>
      <c r="H66" s="69"/>
      <c r="I66" s="34"/>
      <c r="J66" s="34"/>
    </row>
    <row r="67" spans="1:10" ht="15.75" thickBot="1" x14ac:dyDescent="0.3">
      <c r="A67" s="75"/>
      <c r="B67" s="56">
        <v>41121</v>
      </c>
      <c r="C67" s="33">
        <v>0.54166666666666663</v>
      </c>
      <c r="D67" s="33" t="s">
        <v>48</v>
      </c>
      <c r="E67" s="49">
        <v>0</v>
      </c>
      <c r="F67" s="49">
        <v>3.5</v>
      </c>
      <c r="G67" s="39" t="s">
        <v>63</v>
      </c>
      <c r="H67" s="69"/>
      <c r="I67" s="34"/>
      <c r="J67" s="34"/>
    </row>
    <row r="68" spans="1:10" ht="15.75" thickBot="1" x14ac:dyDescent="0.3">
      <c r="A68" s="75"/>
      <c r="B68" s="56">
        <v>41121</v>
      </c>
      <c r="C68" s="33">
        <v>0.89583333333333337</v>
      </c>
      <c r="D68" s="33">
        <v>0.97916666666666663</v>
      </c>
      <c r="E68" s="49">
        <v>0</v>
      </c>
      <c r="F68" s="49">
        <v>2</v>
      </c>
      <c r="G68" s="64" t="s">
        <v>69</v>
      </c>
      <c r="H68" s="69"/>
      <c r="I68" s="34"/>
      <c r="J68" s="34"/>
    </row>
    <row r="69" spans="1:10" ht="15.75" thickBot="1" x14ac:dyDescent="0.3">
      <c r="A69" s="75"/>
      <c r="B69" s="56">
        <v>41122</v>
      </c>
      <c r="C69" s="33" t="s">
        <v>47</v>
      </c>
      <c r="D69" s="33">
        <v>0.83333333333333337</v>
      </c>
      <c r="E69" s="49">
        <v>0</v>
      </c>
      <c r="F69" s="49">
        <v>3</v>
      </c>
      <c r="G69" s="39" t="s">
        <v>63</v>
      </c>
      <c r="H69" s="69"/>
      <c r="I69" s="34"/>
      <c r="J69" s="34"/>
    </row>
    <row r="70" spans="1:10" ht="15.75" thickBot="1" x14ac:dyDescent="0.3">
      <c r="A70" s="75"/>
      <c r="B70" s="46">
        <v>41123</v>
      </c>
      <c r="C70" s="33">
        <v>0.375</v>
      </c>
      <c r="D70" s="33">
        <v>0.45833333333333331</v>
      </c>
      <c r="E70" s="65">
        <v>0</v>
      </c>
      <c r="F70" s="65">
        <v>2</v>
      </c>
      <c r="G70" s="72" t="s">
        <v>21</v>
      </c>
      <c r="H70" s="69"/>
      <c r="I70" s="34"/>
      <c r="J70" s="34"/>
    </row>
    <row r="71" spans="1:10" ht="19.5" customHeight="1" thickBot="1" x14ac:dyDescent="0.3">
      <c r="A71" s="74">
        <v>13</v>
      </c>
      <c r="B71" s="32">
        <v>41127</v>
      </c>
      <c r="C71" s="33">
        <v>0.33333333333333331</v>
      </c>
      <c r="D71" s="33">
        <v>0</v>
      </c>
      <c r="E71" s="34">
        <v>0</v>
      </c>
      <c r="F71" s="34">
        <v>4</v>
      </c>
      <c r="G71" s="73" t="s">
        <v>74</v>
      </c>
      <c r="H71" s="69"/>
      <c r="I71" s="34"/>
      <c r="J71" s="34"/>
    </row>
    <row r="72" spans="1:10" ht="15.75" thickBot="1" x14ac:dyDescent="0.3">
      <c r="A72" s="75"/>
      <c r="B72" s="32">
        <v>41128</v>
      </c>
      <c r="C72" s="33">
        <v>0.54166666666666663</v>
      </c>
      <c r="D72" s="33" t="s">
        <v>47</v>
      </c>
      <c r="E72" s="34">
        <v>0</v>
      </c>
      <c r="F72" s="34">
        <v>4</v>
      </c>
      <c r="G72" s="73" t="s">
        <v>75</v>
      </c>
      <c r="H72" s="69"/>
      <c r="I72" s="34"/>
      <c r="J72" s="34"/>
    </row>
    <row r="73" spans="1:10" ht="15.75" thickBot="1" x14ac:dyDescent="0.3">
      <c r="A73" s="75"/>
      <c r="B73" s="32">
        <v>41129</v>
      </c>
      <c r="C73" s="33" t="s">
        <v>46</v>
      </c>
      <c r="D73" s="33" t="s">
        <v>45</v>
      </c>
      <c r="E73" s="34">
        <v>0</v>
      </c>
      <c r="F73" s="34">
        <v>5</v>
      </c>
      <c r="G73" s="73" t="s">
        <v>75</v>
      </c>
      <c r="H73" s="69"/>
      <c r="I73" s="34"/>
      <c r="J73" s="34"/>
    </row>
    <row r="74" spans="1:10" ht="15.75" thickBot="1" x14ac:dyDescent="0.3">
      <c r="A74" s="75"/>
      <c r="B74" s="32">
        <v>41130</v>
      </c>
      <c r="C74" s="33">
        <v>0.375</v>
      </c>
      <c r="D74" s="33">
        <v>0</v>
      </c>
      <c r="E74" s="34">
        <v>0</v>
      </c>
      <c r="F74" s="34">
        <v>2</v>
      </c>
      <c r="G74" s="73" t="s">
        <v>76</v>
      </c>
      <c r="H74" s="69"/>
      <c r="I74" s="34"/>
      <c r="J74" s="34"/>
    </row>
    <row r="75" spans="1:10" ht="15.75" thickBot="1" x14ac:dyDescent="0.3">
      <c r="A75" s="28"/>
      <c r="B75" s="57"/>
      <c r="C75" s="34"/>
      <c r="D75" s="34"/>
      <c r="E75" s="34"/>
      <c r="F75" s="34"/>
      <c r="G75" s="73"/>
      <c r="H75" s="34"/>
      <c r="I75" s="34"/>
      <c r="J75" s="34"/>
    </row>
    <row r="76" spans="1:10" ht="15.75" thickBot="1" x14ac:dyDescent="0.3">
      <c r="A76" s="28"/>
      <c r="B76" s="101" t="s">
        <v>37</v>
      </c>
      <c r="C76" s="102" t="s">
        <v>36</v>
      </c>
      <c r="D76" s="103"/>
      <c r="E76" s="103"/>
      <c r="F76" s="103"/>
      <c r="G76" s="103"/>
      <c r="H76" s="104"/>
      <c r="I76" s="104"/>
      <c r="J76" s="105"/>
    </row>
    <row r="77" spans="1:10" x14ac:dyDescent="0.25">
      <c r="A77" s="111"/>
      <c r="B77" s="106"/>
      <c r="C77" s="106"/>
      <c r="D77" s="106"/>
      <c r="E77" s="106" t="s">
        <v>27</v>
      </c>
      <c r="F77" s="106">
        <f>SUM(F7:F74)</f>
        <v>176</v>
      </c>
      <c r="G77" s="106"/>
      <c r="H77" s="106"/>
      <c r="I77" s="106"/>
      <c r="J77" s="107"/>
    </row>
    <row r="78" spans="1:10" ht="15.75" thickBot="1" x14ac:dyDescent="0.3">
      <c r="A78" s="108"/>
      <c r="B78" s="109"/>
      <c r="C78" s="109"/>
      <c r="D78" s="109"/>
      <c r="E78" s="109" t="s">
        <v>38</v>
      </c>
      <c r="F78" s="109">
        <f>F77/12</f>
        <v>14.666666666666666</v>
      </c>
      <c r="G78" s="109"/>
      <c r="H78" s="109"/>
      <c r="I78" s="109"/>
      <c r="J78" s="110"/>
    </row>
  </sheetData>
  <mergeCells count="18">
    <mergeCell ref="C76:J76"/>
    <mergeCell ref="F11:F12"/>
    <mergeCell ref="G11:G12"/>
    <mergeCell ref="A35:A38"/>
    <mergeCell ref="A54:A60"/>
    <mergeCell ref="A46:A48"/>
    <mergeCell ref="A7:A12"/>
    <mergeCell ref="B11:B12"/>
    <mergeCell ref="E11:E12"/>
    <mergeCell ref="A13:A16"/>
    <mergeCell ref="A17:A26"/>
    <mergeCell ref="B24:B26"/>
    <mergeCell ref="A27:A30"/>
    <mergeCell ref="A71:A74"/>
    <mergeCell ref="A61:A64"/>
    <mergeCell ref="A65:A70"/>
    <mergeCell ref="A39:A45"/>
    <mergeCell ref="A49:A5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7" sqref="G17"/>
    </sheetView>
  </sheetViews>
  <sheetFormatPr defaultRowHeight="15" x14ac:dyDescent="0.25"/>
  <cols>
    <col min="2" max="2" width="27.140625" bestFit="1" customWidth="1"/>
    <col min="4" max="4" width="10" bestFit="1" customWidth="1"/>
  </cols>
  <sheetData>
    <row r="1" spans="1:10" x14ac:dyDescent="0.25">
      <c r="A1" s="92" t="s">
        <v>33</v>
      </c>
      <c r="B1" s="93"/>
      <c r="C1" s="93"/>
      <c r="D1" s="93"/>
      <c r="E1" s="93"/>
      <c r="F1" s="93"/>
      <c r="G1" s="93"/>
      <c r="H1" s="93"/>
      <c r="I1" s="93"/>
      <c r="J1" s="94"/>
    </row>
    <row r="2" spans="1:10" ht="15.75" thickBot="1" x14ac:dyDescent="0.3">
      <c r="A2" s="95"/>
      <c r="B2" s="96"/>
      <c r="C2" s="96"/>
      <c r="D2" s="96"/>
      <c r="E2" s="96"/>
      <c r="F2" s="96"/>
      <c r="G2" s="96"/>
      <c r="H2" s="96"/>
      <c r="I2" s="96"/>
      <c r="J2" s="97"/>
    </row>
    <row r="3" spans="1:10" ht="18" x14ac:dyDescent="0.25">
      <c r="A3" s="5" t="s">
        <v>2</v>
      </c>
      <c r="B3" s="6" t="s">
        <v>34</v>
      </c>
      <c r="C3" s="98" t="s">
        <v>24</v>
      </c>
      <c r="D3" s="98"/>
      <c r="E3" s="99">
        <v>41050</v>
      </c>
      <c r="F3" s="99"/>
      <c r="G3" s="99"/>
      <c r="H3" s="99"/>
      <c r="I3" s="99"/>
      <c r="J3" s="7"/>
    </row>
    <row r="4" spans="1:10" ht="18" x14ac:dyDescent="0.25">
      <c r="A4" s="8" t="s">
        <v>25</v>
      </c>
      <c r="B4" s="9" t="s">
        <v>26</v>
      </c>
      <c r="C4" s="10">
        <f>E3</f>
        <v>41050</v>
      </c>
      <c r="D4" s="10">
        <f t="shared" ref="D4:I5" si="0">C4+1</f>
        <v>41051</v>
      </c>
      <c r="E4" s="10">
        <f t="shared" si="0"/>
        <v>41052</v>
      </c>
      <c r="F4" s="10">
        <f t="shared" si="0"/>
        <v>41053</v>
      </c>
      <c r="G4" s="10">
        <f t="shared" si="0"/>
        <v>41054</v>
      </c>
      <c r="H4" s="10">
        <f t="shared" si="0"/>
        <v>41055</v>
      </c>
      <c r="I4" s="10">
        <f t="shared" si="0"/>
        <v>41056</v>
      </c>
      <c r="J4" s="11" t="s">
        <v>27</v>
      </c>
    </row>
    <row r="5" spans="1:10" ht="18.75" thickBot="1" x14ac:dyDescent="0.3">
      <c r="A5" s="12"/>
      <c r="B5" s="13" t="s">
        <v>28</v>
      </c>
      <c r="C5" s="14">
        <f>E3</f>
        <v>41050</v>
      </c>
      <c r="D5" s="14">
        <f t="shared" si="0"/>
        <v>41051</v>
      </c>
      <c r="E5" s="14">
        <f t="shared" si="0"/>
        <v>41052</v>
      </c>
      <c r="F5" s="14">
        <f t="shared" si="0"/>
        <v>41053</v>
      </c>
      <c r="G5" s="14">
        <f t="shared" si="0"/>
        <v>41054</v>
      </c>
      <c r="H5" s="14">
        <f t="shared" si="0"/>
        <v>41055</v>
      </c>
      <c r="I5" s="14">
        <f t="shared" si="0"/>
        <v>41056</v>
      </c>
      <c r="J5" s="15"/>
    </row>
    <row r="6" spans="1:10" ht="18" x14ac:dyDescent="0.25">
      <c r="A6" s="16"/>
      <c r="B6" s="17" t="s">
        <v>29</v>
      </c>
      <c r="C6" s="18">
        <v>0.5</v>
      </c>
      <c r="D6" s="18"/>
      <c r="E6" s="18"/>
      <c r="F6" s="18"/>
      <c r="G6" s="18"/>
      <c r="H6" s="18"/>
      <c r="I6" s="18"/>
      <c r="J6" s="19">
        <f>SUM(C6:I6)</f>
        <v>0.5</v>
      </c>
    </row>
    <row r="7" spans="1:10" ht="18" x14ac:dyDescent="0.25">
      <c r="A7" s="16"/>
      <c r="B7" s="20" t="s">
        <v>30</v>
      </c>
      <c r="C7" s="18">
        <v>1</v>
      </c>
      <c r="D7" s="18"/>
      <c r="E7" s="18"/>
      <c r="F7" s="18">
        <v>1</v>
      </c>
      <c r="G7" s="18"/>
      <c r="H7" s="18"/>
      <c r="I7" s="18"/>
      <c r="J7" s="19">
        <f>SUM(C7:I7)</f>
        <v>2</v>
      </c>
    </row>
    <row r="8" spans="1:10" ht="18" x14ac:dyDescent="0.25">
      <c r="A8" s="16"/>
      <c r="B8" s="20" t="s">
        <v>31</v>
      </c>
      <c r="C8" s="18">
        <v>2</v>
      </c>
      <c r="D8" s="18">
        <v>2</v>
      </c>
      <c r="E8" s="18"/>
      <c r="F8" s="18">
        <v>2</v>
      </c>
      <c r="G8" s="18"/>
      <c r="H8" s="18">
        <v>2</v>
      </c>
      <c r="I8" s="18">
        <v>1</v>
      </c>
      <c r="J8" s="19">
        <f>SUM(C8:I8)</f>
        <v>9</v>
      </c>
    </row>
    <row r="9" spans="1:10" ht="18" x14ac:dyDescent="0.25">
      <c r="A9" s="16"/>
      <c r="B9" s="20" t="s">
        <v>32</v>
      </c>
      <c r="C9" s="18">
        <v>2</v>
      </c>
      <c r="D9" s="18"/>
      <c r="E9" s="18"/>
      <c r="F9" s="18"/>
      <c r="G9" s="18"/>
      <c r="H9" s="18"/>
      <c r="I9" s="18"/>
      <c r="J9" s="19">
        <f>SUM(C9:I9)</f>
        <v>2</v>
      </c>
    </row>
    <row r="10" spans="1:10" ht="18.75" thickBot="1" x14ac:dyDescent="0.3">
      <c r="A10" s="12"/>
      <c r="B10" s="21" t="s">
        <v>27</v>
      </c>
      <c r="C10" s="22">
        <f t="shared" ref="C10:J10" si="1">SUM(C6:C9)</f>
        <v>5.5</v>
      </c>
      <c r="D10" s="22">
        <f t="shared" si="1"/>
        <v>2</v>
      </c>
      <c r="E10" s="22">
        <f t="shared" si="1"/>
        <v>0</v>
      </c>
      <c r="F10" s="22">
        <f t="shared" si="1"/>
        <v>3</v>
      </c>
      <c r="G10" s="22">
        <f t="shared" si="1"/>
        <v>0</v>
      </c>
      <c r="H10" s="22">
        <f t="shared" si="1"/>
        <v>2</v>
      </c>
      <c r="I10" s="22">
        <f t="shared" si="1"/>
        <v>1</v>
      </c>
      <c r="J10" s="23">
        <f t="shared" si="1"/>
        <v>13.5</v>
      </c>
    </row>
  </sheetData>
  <mergeCells count="3">
    <mergeCell ref="A1:J2"/>
    <mergeCell ref="C3:D3"/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TimeLog</vt:lpstr>
      <vt:lpstr>Planned Weekly Effort W#4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2012-08-12T12:10:56Z</dcterms:modified>
</cp:coreProperties>
</file>